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工作表1" sheetId="1" state="visible" r:id="rId2"/>
    <sheet name="工作表2" sheetId="2" state="visible" r:id="rId3"/>
    <sheet name="工作表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1" authorId="0">
      <text>
        <r>
          <rPr>
            <sz val="12"/>
            <color rgb="FF000000"/>
            <rFont val="新細明體"/>
            <family val="2"/>
            <charset val="136"/>
          </rPr>
          <t xml:space="preserve">損益
1: 量指標
2: 價差指標
</t>
        </r>
      </text>
    </comment>
  </commentList>
</comments>
</file>

<file path=xl/sharedStrings.xml><?xml version="1.0" encoding="utf-8"?>
<sst xmlns="http://schemas.openxmlformats.org/spreadsheetml/2006/main" count="23" uniqueCount="19">
  <si>
    <t xml:space="preserve">日期</t>
  </si>
  <si>
    <t xml:space="preserve">加權指數</t>
  </si>
  <si>
    <t xml:space="preserve">成交量</t>
  </si>
  <si>
    <t xml:space="preserve">當月</t>
  </si>
  <si>
    <t xml:space="preserve">次月</t>
  </si>
  <si>
    <t xml:space="preserve">價差</t>
  </si>
  <si>
    <t xml:space="preserve">均價</t>
  </si>
  <si>
    <t xml:space="preserve">均量</t>
  </si>
  <si>
    <t xml:space="preserve">量指標</t>
  </si>
  <si>
    <t xml:space="preserve">差價指標</t>
  </si>
  <si>
    <t xml:space="preserve">指數漲跌</t>
  </si>
  <si>
    <t xml:space="preserve">資金</t>
  </si>
  <si>
    <t xml:space="preserve">留倉口數</t>
  </si>
  <si>
    <t xml:space="preserve">交易口數</t>
  </si>
  <si>
    <t xml:space="preserve">結算日</t>
  </si>
  <si>
    <t xml:space="preserve">期貨漲跌</t>
  </si>
  <si>
    <t xml:space="preserve">量損益</t>
  </si>
  <si>
    <t xml:space="preserve">損益總和</t>
  </si>
  <si>
    <t xml:space="preserve">口數總和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</si>
</sst>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04]YYYY/M/D"/>
    <numFmt numFmtId="166" formatCode="0.00%"/>
    <numFmt numFmtId="167" formatCode="YYYY/M/D"/>
  </numFmts>
  <fonts count="11">
    <font>
      <sz val="12"/>
      <color rgb="FF000000"/>
      <name val="新細明體"/>
      <family val="2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2"/>
      <color rgb="FF333333"/>
      <name val="新細明體"/>
      <family val="2"/>
      <charset val="136"/>
    </font>
    <font>
      <sz val="12"/>
      <color rgb="FF808080"/>
      <name val="新細明體"/>
      <family val="2"/>
      <charset val="136"/>
    </font>
    <font>
      <u val="single"/>
      <sz val="12"/>
      <color rgb="FF0000EE"/>
      <name val="新細明體"/>
      <family val="2"/>
      <charset val="136"/>
    </font>
    <font>
      <sz val="12"/>
      <color rgb="FF006600"/>
      <name val="新細明體"/>
      <family val="2"/>
      <charset val="136"/>
    </font>
    <font>
      <sz val="12"/>
      <color rgb="FF996600"/>
      <name val="新細明體"/>
      <family val="2"/>
      <charset val="136"/>
    </font>
    <font>
      <sz val="12"/>
      <color rgb="FFCC0000"/>
      <name val="新細明體"/>
      <family val="2"/>
      <charset val="136"/>
    </font>
    <font>
      <sz val="12"/>
      <color rgb="FFFFFFFF"/>
      <name val="新細明體"/>
      <family val="2"/>
      <charset val="136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2" borderId="1" applyFont="true" applyBorder="true" applyAlignment="true" applyProtection="false">
      <alignment horizontal="general" vertical="center" textRotation="0" wrapText="false" indent="0" shrinkToFit="false"/>
    </xf>
    <xf numFmtId="164" fontId="5" fillId="0" borderId="0" applyFont="true" applyBorder="false" applyAlignment="true" applyProtection="false">
      <alignment horizontal="general" vertical="center" textRotation="0" wrapText="false" indent="0" shrinkToFit="false"/>
    </xf>
    <xf numFmtId="164" fontId="6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7" fillId="3" borderId="0" applyFont="true" applyBorder="false" applyAlignment="true" applyProtection="false">
      <alignment horizontal="general" vertical="center" textRotation="0" wrapText="false" indent="0" shrinkToFit="false"/>
    </xf>
    <xf numFmtId="164" fontId="8" fillId="2" borderId="0" applyFont="true" applyBorder="false" applyAlignment="true" applyProtection="false">
      <alignment horizontal="general" vertical="center" textRotation="0" wrapText="false" indent="0" shrinkToFit="false"/>
    </xf>
    <xf numFmtId="164" fontId="9" fillId="4" borderId="0" applyFont="true" applyBorder="false" applyAlignment="true" applyProtection="false">
      <alignment horizontal="general" vertical="center" textRotation="0" wrapText="false" indent="0" shrinkToFit="false"/>
    </xf>
    <xf numFmtId="164" fontId="9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5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6" borderId="0" applyFont="true" applyBorder="false" applyAlignment="true" applyProtection="false">
      <alignment horizontal="general" vertical="center" textRotation="0" wrapText="false" indent="0" shrinkToFit="false"/>
    </xf>
    <xf numFmtId="164" fontId="10" fillId="7" borderId="0" applyFont="true" applyBorder="false" applyAlignment="true" applyProtection="false">
      <alignment horizontal="general" vertical="center" textRotation="0" wrapText="false" indent="0" shrinkToFit="false"/>
    </xf>
    <xf numFmtId="164" fontId="0" fillId="8" borderId="0" applyFont="true" applyBorder="false" applyAlignment="true" applyProtection="false">
      <alignment horizontal="general" vertical="center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" xfId="20"/>
    <cellStyle name="Heading 1" xfId="21"/>
    <cellStyle name="Heading 2" xfId="22"/>
    <cellStyle name="Text" xfId="23"/>
    <cellStyle name="Note" xfId="24"/>
    <cellStyle name="Footnote" xfId="25"/>
    <cellStyle name="Hyperlink" xfId="26"/>
    <cellStyle name="Status" xfId="27"/>
    <cellStyle name="Good" xfId="28"/>
    <cellStyle name="Neutral" xfId="29"/>
    <cellStyle name="Bad" xfId="30"/>
    <cellStyle name="Warning" xfId="31"/>
    <cellStyle name="Error" xfId="32"/>
    <cellStyle name="Accent" xfId="33"/>
    <cellStyle name="Accent 1" xfId="34"/>
    <cellStyle name="Accent 2" xfId="35"/>
    <cellStyle name="Accent 3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51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N1" activeCellId="0" sqref="N1"/>
    </sheetView>
  </sheetViews>
  <sheetFormatPr defaultRowHeight="15" zeroHeight="false" outlineLevelRow="0" outlineLevelCol="0"/>
  <cols>
    <col collapsed="false" customWidth="true" hidden="false" outlineLevel="0" max="1" min="1" style="0" width="10.36"/>
    <col collapsed="false" customWidth="true" hidden="false" outlineLevel="0" max="13" min="2" style="0" width="8.54"/>
    <col collapsed="false" customWidth="true" hidden="false" outlineLevel="0" max="14" min="14" style="0" width="10.04"/>
    <col collapsed="false" customWidth="true" hidden="false" outlineLevel="0" max="20" min="15" style="0" width="8.54"/>
    <col collapsed="false" customWidth="true" hidden="false" outlineLevel="0" max="21" min="21" style="0" width="10.04"/>
    <col collapsed="false" customWidth="true" hidden="false" outlineLevel="0" max="1025" min="22" style="0" width="8.5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n">
        <v>2</v>
      </c>
      <c r="M1" s="0" t="s">
        <v>11</v>
      </c>
      <c r="N1" s="0" t="s">
        <v>12</v>
      </c>
      <c r="O1" s="0" t="s">
        <v>13</v>
      </c>
      <c r="P1" s="0" t="s">
        <v>14</v>
      </c>
      <c r="Q1" s="0" t="n">
        <v>2</v>
      </c>
      <c r="R1" s="0" t="s">
        <v>15</v>
      </c>
      <c r="S1" s="0" t="s">
        <v>16</v>
      </c>
      <c r="T1" s="0" t="s">
        <v>11</v>
      </c>
      <c r="U1" s="0" t="s">
        <v>12</v>
      </c>
      <c r="V1" s="0" t="s">
        <v>13</v>
      </c>
    </row>
    <row r="2" customFormat="false" ht="15" hidden="false" customHeight="false" outlineLevel="0" collapsed="false">
      <c r="A2" s="1" t="n">
        <v>36046</v>
      </c>
      <c r="B2" s="2" t="n">
        <v>6942.26</v>
      </c>
      <c r="C2" s="2" t="n">
        <v>115971</v>
      </c>
      <c r="D2" s="2" t="n">
        <v>6865</v>
      </c>
      <c r="E2" s="2" t="n">
        <v>6849</v>
      </c>
      <c r="F2" s="3" t="n">
        <f aca="false">IF(P2=1, E2,D2)/B2-1</f>
        <v>-0.0111289407195928</v>
      </c>
      <c r="G2" s="2"/>
      <c r="H2" s="2"/>
      <c r="I2" s="2"/>
      <c r="J2" s="2" t="n">
        <f aca="false">SIGN(F2)</f>
        <v>-1</v>
      </c>
      <c r="N2" s="0" t="n">
        <f aca="false">INT(M2*$Q$1/B2)*CHOOSE($L$1,I2,J2)</f>
        <v>-0</v>
      </c>
      <c r="P2" s="0" t="n">
        <f aca="false">COUNTIF(工作表2!$A$2:$A$248,A2)</f>
        <v>0</v>
      </c>
    </row>
    <row r="3" customFormat="false" ht="15" hidden="false" customHeight="false" outlineLevel="0" collapsed="false">
      <c r="A3" s="1" t="n">
        <v>36047</v>
      </c>
      <c r="B3" s="2" t="n">
        <v>6894.57</v>
      </c>
      <c r="C3" s="2" t="n">
        <v>112714</v>
      </c>
      <c r="D3" s="2" t="n">
        <v>6770</v>
      </c>
      <c r="E3" s="2" t="n">
        <v>6769</v>
      </c>
      <c r="F3" s="3" t="n">
        <f aca="false">IF(P3=1, E3,D3)/B3-1</f>
        <v>-0.0180678417943395</v>
      </c>
      <c r="G3" s="2"/>
      <c r="H3" s="2"/>
      <c r="I3" s="2"/>
      <c r="J3" s="2" t="n">
        <f aca="false">SIGN(F3)</f>
        <v>-1</v>
      </c>
      <c r="N3" s="0" t="n">
        <f aca="false">INT(M3*$Q$1/B3)*CHOOSE($L$1,I3,J3)</f>
        <v>-0</v>
      </c>
      <c r="P3" s="0" t="n">
        <f aca="false">COUNTIF(工作表2!$A$2:$A$248,A3)</f>
        <v>0</v>
      </c>
    </row>
    <row r="4" customFormat="false" ht="15" hidden="false" customHeight="false" outlineLevel="0" collapsed="false">
      <c r="A4" s="1" t="n">
        <v>36048</v>
      </c>
      <c r="B4" s="2" t="n">
        <v>6803.83</v>
      </c>
      <c r="C4" s="2" t="n">
        <v>82413</v>
      </c>
      <c r="D4" s="2" t="n">
        <v>6730</v>
      </c>
      <c r="E4" s="2" t="n">
        <v>6685</v>
      </c>
      <c r="F4" s="3" t="n">
        <f aca="false">IF(P4=1, E4,D4)/B4-1</f>
        <v>-0.0108512411391819</v>
      </c>
      <c r="G4" s="2"/>
      <c r="H4" s="2"/>
      <c r="I4" s="2"/>
      <c r="J4" s="2" t="n">
        <f aca="false">SIGN(F4)</f>
        <v>-1</v>
      </c>
      <c r="N4" s="0" t="n">
        <f aca="false">INT(M4*$Q$1/B4)*CHOOSE($L$1,I4,J4)</f>
        <v>-0</v>
      </c>
      <c r="P4" s="0" t="n">
        <f aca="false">COUNTIF(工作表2!$A$2:$A$248,A4)</f>
        <v>0</v>
      </c>
    </row>
    <row r="5" customFormat="false" ht="15" hidden="false" customHeight="false" outlineLevel="0" collapsed="false">
      <c r="A5" s="1" t="n">
        <v>36049</v>
      </c>
      <c r="B5" s="2" t="n">
        <v>6841.83</v>
      </c>
      <c r="C5" s="2" t="n">
        <v>89132</v>
      </c>
      <c r="D5" s="2" t="n">
        <v>6769</v>
      </c>
      <c r="E5" s="2" t="n">
        <v>6684</v>
      </c>
      <c r="F5" s="3" t="n">
        <f aca="false">IF(P5=1, E5,D5)/B5-1</f>
        <v>-0.0106448128643944</v>
      </c>
      <c r="G5" s="2"/>
      <c r="H5" s="2"/>
      <c r="I5" s="2"/>
      <c r="J5" s="2" t="n">
        <f aca="false">SIGN(F5)</f>
        <v>-1</v>
      </c>
      <c r="N5" s="0" t="n">
        <f aca="false">INT(M5*$Q$1/B5)*CHOOSE($L$1,I5,J5)</f>
        <v>-0</v>
      </c>
      <c r="P5" s="0" t="n">
        <f aca="false">COUNTIF(工作表2!$A$2:$A$248,A5)</f>
        <v>0</v>
      </c>
    </row>
    <row r="6" customFormat="false" ht="15" hidden="false" customHeight="false" outlineLevel="0" collapsed="false">
      <c r="A6" s="1" t="n">
        <v>36052</v>
      </c>
      <c r="B6" s="2" t="n">
        <v>6860.17</v>
      </c>
      <c r="C6" s="2" t="n">
        <v>70725</v>
      </c>
      <c r="D6" s="2" t="n">
        <v>6818</v>
      </c>
      <c r="E6" s="2" t="n">
        <v>6739</v>
      </c>
      <c r="F6" s="3" t="n">
        <f aca="false">IF(P6=1, E6,D6)/B6-1</f>
        <v>-0.00614707798786329</v>
      </c>
      <c r="G6" s="2"/>
      <c r="H6" s="2"/>
      <c r="I6" s="2"/>
      <c r="J6" s="2" t="n">
        <f aca="false">SIGN(F6)</f>
        <v>-1</v>
      </c>
      <c r="N6" s="0" t="n">
        <f aca="false">INT(M6*$Q$1/B6)*CHOOSE($L$1,I6,J6)</f>
        <v>-0</v>
      </c>
      <c r="P6" s="0" t="n">
        <f aca="false">COUNTIF(工作表2!$A$2:$A$248,A6)</f>
        <v>0</v>
      </c>
    </row>
    <row r="7" customFormat="false" ht="15" hidden="false" customHeight="false" outlineLevel="0" collapsed="false">
      <c r="A7" s="1" t="n">
        <v>36053</v>
      </c>
      <c r="B7" s="2" t="n">
        <v>6857.96</v>
      </c>
      <c r="C7" s="2" t="n">
        <v>68774</v>
      </c>
      <c r="D7" s="2" t="n">
        <v>6825</v>
      </c>
      <c r="E7" s="2" t="n">
        <v>6720</v>
      </c>
      <c r="F7" s="3" t="n">
        <f aca="false">IF(P7=1, E7,D7)/B7-1</f>
        <v>-0.00480609394047205</v>
      </c>
      <c r="G7" s="2"/>
      <c r="H7" s="2"/>
      <c r="I7" s="2"/>
      <c r="J7" s="2" t="n">
        <f aca="false">SIGN(F7)</f>
        <v>-1</v>
      </c>
      <c r="N7" s="0" t="n">
        <f aca="false">INT(M7*$Q$1/B7)*CHOOSE($L$1,I7,J7)</f>
        <v>-0</v>
      </c>
      <c r="P7" s="0" t="n">
        <f aca="false">COUNTIF(工作表2!$A$2:$A$248,A7)</f>
        <v>0</v>
      </c>
    </row>
    <row r="8" customFormat="false" ht="15" hidden="false" customHeight="false" outlineLevel="0" collapsed="false">
      <c r="A8" s="1" t="n">
        <v>36054</v>
      </c>
      <c r="B8" s="2" t="n">
        <v>6972.54</v>
      </c>
      <c r="C8" s="2" t="n">
        <v>81613</v>
      </c>
      <c r="D8" s="2" t="n">
        <v>6995</v>
      </c>
      <c r="E8" s="2" t="n">
        <v>6930</v>
      </c>
      <c r="F8" s="3" t="n">
        <f aca="false">IF(P8=1, E8,D8)/B8-1</f>
        <v>-0.00610107650870417</v>
      </c>
      <c r="G8" s="2"/>
      <c r="H8" s="2"/>
      <c r="I8" s="2"/>
      <c r="J8" s="2" t="n">
        <f aca="false">SIGN(F8)</f>
        <v>-1</v>
      </c>
      <c r="N8" s="0" t="n">
        <f aca="false">INT(M8*$Q$1/B8)*CHOOSE($L$1,I8,J8)</f>
        <v>-0</v>
      </c>
      <c r="P8" s="0" t="n">
        <f aca="false">COUNTIF(工作表2!$A$2:$A$248,A8)</f>
        <v>1</v>
      </c>
    </row>
    <row r="9" customFormat="false" ht="15" hidden="false" customHeight="false" outlineLevel="0" collapsed="false">
      <c r="A9" s="1" t="n">
        <v>36055</v>
      </c>
      <c r="B9" s="2" t="n">
        <v>7000.52</v>
      </c>
      <c r="C9" s="2" t="n">
        <v>111764</v>
      </c>
      <c r="D9" s="2" t="n">
        <v>6906</v>
      </c>
      <c r="E9" s="2" t="n">
        <v>6900</v>
      </c>
      <c r="F9" s="3" t="n">
        <f aca="false">IF(P9=1, E9,D9)/B9-1</f>
        <v>-0.0135018541479777</v>
      </c>
      <c r="G9" s="2"/>
      <c r="H9" s="2"/>
      <c r="I9" s="2"/>
      <c r="J9" s="2" t="n">
        <f aca="false">SIGN(F9)</f>
        <v>-1</v>
      </c>
      <c r="N9" s="0" t="n">
        <f aca="false">INT(M9*$Q$1/B9)*CHOOSE($L$1,I9,J9)</f>
        <v>-0</v>
      </c>
      <c r="P9" s="0" t="n">
        <f aca="false">COUNTIF(工作表2!$A$2:$A$248,A9)</f>
        <v>0</v>
      </c>
    </row>
    <row r="10" customFormat="false" ht="15" hidden="false" customHeight="false" outlineLevel="0" collapsed="false">
      <c r="A10" s="1" t="n">
        <v>36056</v>
      </c>
      <c r="B10" s="2" t="n">
        <v>6961.76</v>
      </c>
      <c r="C10" s="2" t="n">
        <v>78137</v>
      </c>
      <c r="D10" s="2" t="n">
        <v>6842</v>
      </c>
      <c r="E10" s="2" t="n">
        <v>6815</v>
      </c>
      <c r="F10" s="3" t="n">
        <f aca="false">IF(P10=1, E10,D10)/B10-1</f>
        <v>-0.0172025464824987</v>
      </c>
      <c r="G10" s="2"/>
      <c r="H10" s="2"/>
      <c r="I10" s="2"/>
      <c r="J10" s="2" t="n">
        <f aca="false">SIGN(F10)</f>
        <v>-1</v>
      </c>
      <c r="N10" s="0" t="n">
        <f aca="false">INT(M10*$Q$1/B10)*CHOOSE($L$1,I10,J10)</f>
        <v>-0</v>
      </c>
      <c r="P10" s="0" t="n">
        <f aca="false">COUNTIF(工作表2!$A$2:$A$248,A10)</f>
        <v>0</v>
      </c>
    </row>
    <row r="11" customFormat="false" ht="15" hidden="false" customHeight="false" outlineLevel="0" collapsed="false">
      <c r="A11" s="1" t="n">
        <v>36057</v>
      </c>
      <c r="B11" s="2" t="n">
        <v>7149.59</v>
      </c>
      <c r="C11" s="2" t="n">
        <v>112886</v>
      </c>
      <c r="D11" s="2" t="n">
        <v>7039</v>
      </c>
      <c r="E11" s="2" t="n">
        <v>6996</v>
      </c>
      <c r="F11" s="3" t="n">
        <f aca="false">IF(P11=1, E11,D11)/B11-1</f>
        <v>-0.0154680198444946</v>
      </c>
      <c r="G11" s="2"/>
      <c r="H11" s="2"/>
      <c r="I11" s="2"/>
      <c r="J11" s="2" t="n">
        <f aca="false">SIGN(F11)</f>
        <v>-1</v>
      </c>
      <c r="N11" s="0" t="n">
        <f aca="false">INT(M11*$Q$1/B11)*CHOOSE($L$1,I11,J11)</f>
        <v>-0</v>
      </c>
      <c r="P11" s="0" t="n">
        <f aca="false">COUNTIF(工作表2!$A$2:$A$248,A11)</f>
        <v>0</v>
      </c>
    </row>
    <row r="12" customFormat="false" ht="15" hidden="false" customHeight="false" outlineLevel="0" collapsed="false">
      <c r="A12" s="1" t="n">
        <v>36059</v>
      </c>
      <c r="B12" s="2" t="n">
        <v>7029.4</v>
      </c>
      <c r="C12" s="2" t="n">
        <v>124402</v>
      </c>
      <c r="D12" s="2" t="n">
        <v>6861</v>
      </c>
      <c r="E12" s="2" t="n">
        <v>6868</v>
      </c>
      <c r="F12" s="3" t="n">
        <f aca="false">IF(P12=1, E12,D12)/B12-1</f>
        <v>-0.0239565254502517</v>
      </c>
      <c r="G12" s="2"/>
      <c r="H12" s="2"/>
      <c r="I12" s="2"/>
      <c r="J12" s="2" t="n">
        <f aca="false">SIGN(F12)</f>
        <v>-1</v>
      </c>
      <c r="N12" s="0" t="n">
        <f aca="false">INT(M12*$Q$1/B12)*CHOOSE($L$1,I12,J12)</f>
        <v>-0</v>
      </c>
      <c r="P12" s="0" t="n">
        <f aca="false">COUNTIF(工作表2!$A$2:$A$248,A12)</f>
        <v>0</v>
      </c>
    </row>
    <row r="13" customFormat="false" ht="15" hidden="false" customHeight="false" outlineLevel="0" collapsed="false">
      <c r="A13" s="1" t="n">
        <v>36060</v>
      </c>
      <c r="B13" s="2" t="n">
        <v>7033.99</v>
      </c>
      <c r="C13" s="2" t="n">
        <v>78509</v>
      </c>
      <c r="D13" s="2" t="n">
        <v>6926</v>
      </c>
      <c r="E13" s="2" t="n">
        <v>6890</v>
      </c>
      <c r="F13" s="3" t="n">
        <f aca="false">IF(P13=1, E13,D13)/B13-1</f>
        <v>-0.0153525950420742</v>
      </c>
      <c r="G13" s="2"/>
      <c r="H13" s="2"/>
      <c r="I13" s="2"/>
      <c r="J13" s="2" t="n">
        <f aca="false">SIGN(F13)</f>
        <v>-1</v>
      </c>
      <c r="N13" s="0" t="n">
        <f aca="false">INT(M13*$Q$1/B13)*CHOOSE($L$1,I13,J13)</f>
        <v>-0</v>
      </c>
      <c r="P13" s="0" t="n">
        <f aca="false">COUNTIF(工作表2!$A$2:$A$248,A13)</f>
        <v>0</v>
      </c>
    </row>
    <row r="14" customFormat="false" ht="15" hidden="false" customHeight="false" outlineLevel="0" collapsed="false">
      <c r="A14" s="1" t="n">
        <v>36061</v>
      </c>
      <c r="B14" s="2" t="n">
        <v>6962.17</v>
      </c>
      <c r="C14" s="2" t="n">
        <v>85006</v>
      </c>
      <c r="D14" s="2" t="n">
        <v>6852</v>
      </c>
      <c r="E14" s="2" t="n">
        <v>6850</v>
      </c>
      <c r="F14" s="3" t="n">
        <f aca="false">IF(P14=1, E14,D14)/B14-1</f>
        <v>-0.0158240893284709</v>
      </c>
      <c r="G14" s="2"/>
      <c r="H14" s="2"/>
      <c r="I14" s="2"/>
      <c r="J14" s="2" t="n">
        <f aca="false">SIGN(F14)</f>
        <v>-1</v>
      </c>
      <c r="N14" s="0" t="n">
        <f aca="false">INT(M14*$Q$1/B14)*CHOOSE($L$1,I14,J14)</f>
        <v>-0</v>
      </c>
      <c r="P14" s="0" t="n">
        <f aca="false">COUNTIF(工作表2!$A$2:$A$248,A14)</f>
        <v>0</v>
      </c>
    </row>
    <row r="15" customFormat="false" ht="15" hidden="false" customHeight="false" outlineLevel="0" collapsed="false">
      <c r="A15" s="1" t="n">
        <v>36062</v>
      </c>
      <c r="B15" s="2" t="n">
        <v>6979.95</v>
      </c>
      <c r="C15" s="2" t="n">
        <v>76336</v>
      </c>
      <c r="D15" s="2" t="n">
        <v>6890</v>
      </c>
      <c r="E15" s="2" t="n">
        <v>6858</v>
      </c>
      <c r="F15" s="3" t="n">
        <f aca="false">IF(P15=1, E15,D15)/B15-1</f>
        <v>-0.0128869117973625</v>
      </c>
      <c r="G15" s="2"/>
      <c r="H15" s="2"/>
      <c r="I15" s="2"/>
      <c r="J15" s="2" t="n">
        <f aca="false">SIGN(F15)</f>
        <v>-1</v>
      </c>
      <c r="N15" s="0" t="n">
        <f aca="false">INT(M15*$Q$1/B15)*CHOOSE($L$1,I15,J15)</f>
        <v>-0</v>
      </c>
      <c r="P15" s="0" t="n">
        <f aca="false">COUNTIF(工作表2!$A$2:$A$248,A15)</f>
        <v>0</v>
      </c>
    </row>
    <row r="16" customFormat="false" ht="15" hidden="false" customHeight="false" outlineLevel="0" collapsed="false">
      <c r="A16" s="1" t="n">
        <v>36063</v>
      </c>
      <c r="B16" s="2" t="n">
        <v>6979.89</v>
      </c>
      <c r="C16" s="2" t="n">
        <v>58032</v>
      </c>
      <c r="D16" s="2" t="n">
        <v>6871</v>
      </c>
      <c r="E16" s="2" t="n">
        <v>6821</v>
      </c>
      <c r="F16" s="3" t="n">
        <f aca="false">IF(P16=1, E16,D16)/B16-1</f>
        <v>-0.0156005323866136</v>
      </c>
      <c r="G16" s="2"/>
      <c r="H16" s="2"/>
      <c r="I16" s="2"/>
      <c r="J16" s="2" t="n">
        <f aca="false">SIGN(F16)</f>
        <v>-1</v>
      </c>
      <c r="N16" s="0" t="n">
        <f aca="false">INT(M16*$Q$1/B16)*CHOOSE($L$1,I16,J16)</f>
        <v>-0</v>
      </c>
      <c r="P16" s="0" t="n">
        <f aca="false">COUNTIF(工作表2!$A$2:$A$248,A16)</f>
        <v>0</v>
      </c>
    </row>
    <row r="17" customFormat="false" ht="15" hidden="false" customHeight="false" outlineLevel="0" collapsed="false">
      <c r="A17" s="1" t="n">
        <v>36066</v>
      </c>
      <c r="B17" s="2" t="n">
        <v>6910.61</v>
      </c>
      <c r="C17" s="2" t="n">
        <v>44135</v>
      </c>
      <c r="D17" s="2" t="n">
        <v>6840</v>
      </c>
      <c r="E17" s="2" t="n">
        <v>6815</v>
      </c>
      <c r="F17" s="3" t="n">
        <f aca="false">IF(P17=1, E17,D17)/B17-1</f>
        <v>-0.010217621888661</v>
      </c>
      <c r="G17" s="2"/>
      <c r="H17" s="2"/>
      <c r="I17" s="2"/>
      <c r="J17" s="2" t="n">
        <f aca="false">SIGN(F17)</f>
        <v>-1</v>
      </c>
      <c r="N17" s="0" t="n">
        <f aca="false">INT(M17*$Q$1/B17)*CHOOSE($L$1,I17,J17)</f>
        <v>-0</v>
      </c>
      <c r="P17" s="0" t="n">
        <f aca="false">COUNTIF(工作表2!$A$2:$A$248,A17)</f>
        <v>0</v>
      </c>
    </row>
    <row r="18" customFormat="false" ht="15" hidden="false" customHeight="false" outlineLevel="0" collapsed="false">
      <c r="A18" s="1" t="n">
        <v>36067</v>
      </c>
      <c r="B18" s="2" t="n">
        <v>6884.5</v>
      </c>
      <c r="C18" s="2" t="n">
        <v>58640</v>
      </c>
      <c r="D18" s="2" t="n">
        <v>6806</v>
      </c>
      <c r="E18" s="2" t="n">
        <v>6794</v>
      </c>
      <c r="F18" s="3" t="n">
        <f aca="false">IF(P18=1, E18,D18)/B18-1</f>
        <v>-0.0114024257389789</v>
      </c>
      <c r="G18" s="2"/>
      <c r="H18" s="2"/>
      <c r="I18" s="2"/>
      <c r="J18" s="2" t="n">
        <f aca="false">SIGN(F18)</f>
        <v>-1</v>
      </c>
      <c r="N18" s="0" t="n">
        <f aca="false">INT(M18*$Q$1/B18)*CHOOSE($L$1,I18,J18)</f>
        <v>-0</v>
      </c>
      <c r="P18" s="0" t="n">
        <f aca="false">COUNTIF(工作表2!$A$2:$A$248,A18)</f>
        <v>0</v>
      </c>
    </row>
    <row r="19" customFormat="false" ht="15" hidden="false" customHeight="false" outlineLevel="0" collapsed="false">
      <c r="A19" s="1" t="n">
        <v>36068</v>
      </c>
      <c r="B19" s="2" t="n">
        <v>6833.95</v>
      </c>
      <c r="C19" s="2" t="n">
        <v>55630</v>
      </c>
      <c r="D19" s="2" t="n">
        <v>6787</v>
      </c>
      <c r="E19" s="2" t="n">
        <v>6733</v>
      </c>
      <c r="F19" s="3" t="n">
        <f aca="false">IF(P19=1, E19,D19)/B19-1</f>
        <v>-0.00687011172162511</v>
      </c>
      <c r="G19" s="2"/>
      <c r="H19" s="2"/>
      <c r="I19" s="2"/>
      <c r="J19" s="2" t="n">
        <f aca="false">SIGN(F19)</f>
        <v>-1</v>
      </c>
      <c r="N19" s="0" t="n">
        <f aca="false">INT(M19*$Q$1/B19)*CHOOSE($L$1,I19,J19)</f>
        <v>-0</v>
      </c>
      <c r="P19" s="0" t="n">
        <f aca="false">COUNTIF(工作表2!$A$2:$A$248,A19)</f>
        <v>0</v>
      </c>
    </row>
    <row r="20" customFormat="false" ht="15" hidden="false" customHeight="false" outlineLevel="0" collapsed="false">
      <c r="A20" s="1" t="n">
        <v>36069</v>
      </c>
      <c r="B20" s="2" t="n">
        <v>6702.06</v>
      </c>
      <c r="C20" s="2" t="n">
        <v>47760</v>
      </c>
      <c r="D20" s="2" t="n">
        <v>6620</v>
      </c>
      <c r="E20" s="2" t="n">
        <v>6605</v>
      </c>
      <c r="F20" s="3" t="n">
        <f aca="false">IF(P20=1, E20,D20)/B20-1</f>
        <v>-0.0122439966219342</v>
      </c>
      <c r="G20" s="2"/>
      <c r="H20" s="2"/>
      <c r="I20" s="2"/>
      <c r="J20" s="2" t="n">
        <f aca="false">SIGN(F20)</f>
        <v>-1</v>
      </c>
      <c r="N20" s="0" t="n">
        <f aca="false">INT(M20*$Q$1/B20)*CHOOSE($L$1,I20,J20)</f>
        <v>-0</v>
      </c>
      <c r="P20" s="0" t="n">
        <f aca="false">COUNTIF(工作表2!$A$2:$A$248,A20)</f>
        <v>0</v>
      </c>
    </row>
    <row r="21" customFormat="false" ht="15" hidden="false" customHeight="false" outlineLevel="0" collapsed="false">
      <c r="A21" s="1" t="n">
        <v>36070</v>
      </c>
      <c r="B21" s="2" t="n">
        <v>6436</v>
      </c>
      <c r="C21" s="2" t="n">
        <v>62267</v>
      </c>
      <c r="D21" s="2" t="n">
        <v>6398</v>
      </c>
      <c r="E21" s="2" t="n">
        <v>6359</v>
      </c>
      <c r="F21" s="3" t="n">
        <f aca="false">IF(P21=1, E21,D21)/B21-1</f>
        <v>-0.00590428837787449</v>
      </c>
      <c r="G21" s="2"/>
      <c r="H21" s="2"/>
      <c r="I21" s="2"/>
      <c r="J21" s="2" t="n">
        <f aca="false">SIGN(F21)</f>
        <v>-1</v>
      </c>
      <c r="N21" s="0" t="n">
        <f aca="false">INT(M21*$Q$1/B21)*CHOOSE($L$1,I21,J21)</f>
        <v>-0</v>
      </c>
      <c r="P21" s="0" t="n">
        <f aca="false">COUNTIF(工作表2!$A$2:$A$248,A21)</f>
        <v>0</v>
      </c>
    </row>
    <row r="22" customFormat="false" ht="15" hidden="false" customHeight="false" outlineLevel="0" collapsed="false">
      <c r="A22" s="1" t="n">
        <v>36071</v>
      </c>
      <c r="B22" s="2" t="n">
        <v>6619.97</v>
      </c>
      <c r="C22" s="2" t="n">
        <v>71088</v>
      </c>
      <c r="D22" s="2" t="n">
        <v>6550</v>
      </c>
      <c r="E22" s="2" t="n">
        <v>6483</v>
      </c>
      <c r="F22" s="3" t="n">
        <f aca="false">IF(P22=1, E22,D22)/B22-1</f>
        <v>-0.0105695343030255</v>
      </c>
      <c r="G22" s="2"/>
      <c r="H22" s="2"/>
      <c r="I22" s="2"/>
      <c r="J22" s="2" t="n">
        <f aca="false">SIGN(F22)</f>
        <v>-1</v>
      </c>
      <c r="N22" s="0" t="n">
        <f aca="false">INT(M22*$Q$1/B22)*CHOOSE($L$1,I22,J22)</f>
        <v>-0</v>
      </c>
      <c r="P22" s="0" t="n">
        <f aca="false">COUNTIF(工作表2!$A$2:$A$248,A22)</f>
        <v>0</v>
      </c>
    </row>
    <row r="23" customFormat="false" ht="15" hidden="false" customHeight="false" outlineLevel="0" collapsed="false">
      <c r="A23" s="1" t="n">
        <v>36074</v>
      </c>
      <c r="B23" s="2" t="n">
        <v>6534.65</v>
      </c>
      <c r="C23" s="2" t="n">
        <v>73546</v>
      </c>
      <c r="D23" s="2" t="n">
        <v>6450</v>
      </c>
      <c r="E23" s="2" t="n">
        <v>6391</v>
      </c>
      <c r="F23" s="3" t="n">
        <f aca="false">IF(P23=1, E23,D23)/B23-1</f>
        <v>-0.0129540220210722</v>
      </c>
      <c r="G23" s="2"/>
      <c r="H23" s="2"/>
      <c r="I23" s="2"/>
      <c r="J23" s="2" t="n">
        <f aca="false">SIGN(F23)</f>
        <v>-1</v>
      </c>
      <c r="N23" s="0" t="n">
        <f aca="false">INT(M23*$Q$1/B23)*CHOOSE($L$1,I23,J23)</f>
        <v>-0</v>
      </c>
      <c r="P23" s="0" t="n">
        <f aca="false">COUNTIF(工作表2!$A$2:$A$248,A23)</f>
        <v>0</v>
      </c>
    </row>
    <row r="24" customFormat="false" ht="15" hidden="false" customHeight="false" outlineLevel="0" collapsed="false">
      <c r="A24" s="1" t="n">
        <v>36075</v>
      </c>
      <c r="B24" s="2" t="n">
        <v>6674.89</v>
      </c>
      <c r="C24" s="2" t="n">
        <v>76998</v>
      </c>
      <c r="D24" s="2" t="n">
        <v>6639</v>
      </c>
      <c r="E24" s="2" t="n">
        <v>6570</v>
      </c>
      <c r="F24" s="3" t="n">
        <f aca="false">IF(P24=1, E24,D24)/B24-1</f>
        <v>-0.00537686763377376</v>
      </c>
      <c r="G24" s="2"/>
      <c r="H24" s="2"/>
      <c r="I24" s="2"/>
      <c r="J24" s="2" t="n">
        <f aca="false">SIGN(F24)</f>
        <v>-1</v>
      </c>
      <c r="N24" s="0" t="n">
        <f aca="false">INT(M24*$Q$1/B24)*CHOOSE($L$1,I24,J24)</f>
        <v>-0</v>
      </c>
      <c r="P24" s="0" t="n">
        <f aca="false">COUNTIF(工作表2!$A$2:$A$248,A24)</f>
        <v>0</v>
      </c>
    </row>
    <row r="25" customFormat="false" ht="15" hidden="false" customHeight="false" outlineLevel="0" collapsed="false">
      <c r="A25" s="1" t="n">
        <v>36076</v>
      </c>
      <c r="B25" s="2" t="n">
        <v>6970.23</v>
      </c>
      <c r="C25" s="2" t="n">
        <v>127104</v>
      </c>
      <c r="D25" s="2" t="n">
        <v>6981</v>
      </c>
      <c r="E25" s="2" t="n">
        <v>6901</v>
      </c>
      <c r="F25" s="3" t="n">
        <f aca="false">IF(P25=1, E25,D25)/B25-1</f>
        <v>0.00154514269973882</v>
      </c>
      <c r="G25" s="2"/>
      <c r="H25" s="2"/>
      <c r="I25" s="2"/>
      <c r="J25" s="2" t="n">
        <f aca="false">SIGN(F25)</f>
        <v>1</v>
      </c>
      <c r="N25" s="0" t="n">
        <f aca="false">INT(M25*$Q$1/B25)*CHOOSE($L$1,I25,J25)</f>
        <v>0</v>
      </c>
      <c r="P25" s="0" t="n">
        <f aca="false">COUNTIF(工作表2!$A$2:$A$248,A25)</f>
        <v>0</v>
      </c>
    </row>
    <row r="26" customFormat="false" ht="15" hidden="false" customHeight="false" outlineLevel="0" collapsed="false">
      <c r="A26" s="1" t="n">
        <v>36077</v>
      </c>
      <c r="B26" s="2" t="n">
        <v>6944.17</v>
      </c>
      <c r="C26" s="2" t="n">
        <v>128847</v>
      </c>
      <c r="D26" s="2" t="n">
        <v>6900</v>
      </c>
      <c r="E26" s="2" t="n">
        <v>6835</v>
      </c>
      <c r="F26" s="3" t="n">
        <f aca="false">IF(P26=1, E26,D26)/B26-1</f>
        <v>-0.00636073137610405</v>
      </c>
      <c r="G26" s="2"/>
      <c r="H26" s="2"/>
      <c r="I26" s="2"/>
      <c r="J26" s="2" t="n">
        <f aca="false">SIGN(F26)</f>
        <v>-1</v>
      </c>
      <c r="N26" s="0" t="n">
        <f aca="false">INT(M26*$Q$1/B26)*CHOOSE($L$1,I26,J26)</f>
        <v>-0</v>
      </c>
      <c r="P26" s="0" t="n">
        <f aca="false">COUNTIF(工作表2!$A$2:$A$248,A26)</f>
        <v>0</v>
      </c>
    </row>
    <row r="27" customFormat="false" ht="15" hidden="false" customHeight="false" outlineLevel="0" collapsed="false">
      <c r="A27" s="1" t="n">
        <v>36080</v>
      </c>
      <c r="B27" s="2" t="n">
        <v>6920.45</v>
      </c>
      <c r="C27" s="2" t="n">
        <v>77978</v>
      </c>
      <c r="D27" s="2" t="n">
        <v>6935</v>
      </c>
      <c r="E27" s="2" t="n">
        <v>6872</v>
      </c>
      <c r="F27" s="3" t="n">
        <f aca="false">IF(P27=1, E27,D27)/B27-1</f>
        <v>0.00210246443511619</v>
      </c>
      <c r="G27" s="2"/>
      <c r="H27" s="2"/>
      <c r="I27" s="2"/>
      <c r="J27" s="2" t="n">
        <f aca="false">SIGN(F27)</f>
        <v>1</v>
      </c>
      <c r="N27" s="0" t="n">
        <f aca="false">INT(M27*$Q$1/B27)*CHOOSE($L$1,I27,J27)</f>
        <v>0</v>
      </c>
      <c r="P27" s="0" t="n">
        <f aca="false">COUNTIF(工作表2!$A$2:$A$248,A27)</f>
        <v>0</v>
      </c>
    </row>
    <row r="28" customFormat="false" ht="15" hidden="false" customHeight="false" outlineLevel="0" collapsed="false">
      <c r="A28" s="1" t="n">
        <v>36081</v>
      </c>
      <c r="B28" s="2" t="n">
        <v>6909.22</v>
      </c>
      <c r="C28" s="2" t="n">
        <v>96525</v>
      </c>
      <c r="D28" s="2" t="n">
        <v>6852</v>
      </c>
      <c r="E28" s="2" t="n">
        <v>6810</v>
      </c>
      <c r="F28" s="3" t="n">
        <f aca="false">IF(P28=1, E28,D28)/B28-1</f>
        <v>-0.0082816873684729</v>
      </c>
      <c r="G28" s="2"/>
      <c r="H28" s="2"/>
      <c r="I28" s="2"/>
      <c r="J28" s="2" t="n">
        <f aca="false">SIGN(F28)</f>
        <v>-1</v>
      </c>
      <c r="N28" s="0" t="n">
        <f aca="false">INT(M28*$Q$1/B28)*CHOOSE($L$1,I28,J28)</f>
        <v>-0</v>
      </c>
      <c r="P28" s="0" t="n">
        <f aca="false">COUNTIF(工作表2!$A$2:$A$248,A28)</f>
        <v>0</v>
      </c>
    </row>
    <row r="29" customFormat="false" ht="15" hidden="false" customHeight="false" outlineLevel="0" collapsed="false">
      <c r="A29" s="1" t="n">
        <v>36082</v>
      </c>
      <c r="B29" s="2" t="n">
        <v>6819.12</v>
      </c>
      <c r="C29" s="2" t="n">
        <v>63898</v>
      </c>
      <c r="D29" s="2" t="n">
        <v>6775</v>
      </c>
      <c r="E29" s="2" t="n">
        <v>6740</v>
      </c>
      <c r="F29" s="3" t="n">
        <f aca="false">IF(P29=1, E29,D29)/B29-1</f>
        <v>-0.00647004305540888</v>
      </c>
      <c r="G29" s="2"/>
      <c r="H29" s="2"/>
      <c r="I29" s="2"/>
      <c r="J29" s="2" t="n">
        <f aca="false">SIGN(F29)</f>
        <v>-1</v>
      </c>
      <c r="N29" s="0" t="n">
        <f aca="false">INT(M29*$Q$1/B29)*CHOOSE($L$1,I29,J29)</f>
        <v>-0</v>
      </c>
      <c r="P29" s="0" t="n">
        <f aca="false">COUNTIF(工作表2!$A$2:$A$248,A29)</f>
        <v>0</v>
      </c>
    </row>
    <row r="30" customFormat="false" ht="15" hidden="false" customHeight="false" outlineLevel="0" collapsed="false">
      <c r="A30" s="1" t="n">
        <v>36083</v>
      </c>
      <c r="B30" s="2" t="n">
        <v>6799.88</v>
      </c>
      <c r="C30" s="2" t="n">
        <v>54128</v>
      </c>
      <c r="D30" s="2" t="n">
        <v>6760</v>
      </c>
      <c r="E30" s="2" t="n">
        <v>6710</v>
      </c>
      <c r="F30" s="3" t="n">
        <f aca="false">IF(P30=1, E30,D30)/B30-1</f>
        <v>-0.00586480937898903</v>
      </c>
      <c r="G30" s="2"/>
      <c r="H30" s="2"/>
      <c r="I30" s="2"/>
      <c r="J30" s="2" t="n">
        <f aca="false">SIGN(F30)</f>
        <v>-1</v>
      </c>
      <c r="N30" s="0" t="n">
        <f aca="false">INT(M30*$Q$1/B30)*CHOOSE($L$1,I30,J30)</f>
        <v>-0</v>
      </c>
      <c r="P30" s="0" t="n">
        <f aca="false">COUNTIF(工作表2!$A$2:$A$248,A30)</f>
        <v>0</v>
      </c>
    </row>
    <row r="31" customFormat="false" ht="15" hidden="false" customHeight="false" outlineLevel="0" collapsed="false">
      <c r="A31" s="1" t="n">
        <v>36085</v>
      </c>
      <c r="B31" s="2" t="n">
        <v>6901.19</v>
      </c>
      <c r="C31" s="2" t="n">
        <v>86610</v>
      </c>
      <c r="D31" s="2" t="n">
        <v>6908</v>
      </c>
      <c r="E31" s="2" t="n">
        <v>6875</v>
      </c>
      <c r="F31" s="3" t="n">
        <f aca="false">IF(P31=1, E31,D31)/B31-1</f>
        <v>0.000986786336849121</v>
      </c>
      <c r="G31" s="2"/>
      <c r="H31" s="2"/>
      <c r="I31" s="2"/>
      <c r="J31" s="2" t="n">
        <f aca="false">SIGN(F31)</f>
        <v>1</v>
      </c>
      <c r="N31" s="0" t="n">
        <f aca="false">INT(M31*$Q$1/B31)*CHOOSE($L$1,I31,J31)</f>
        <v>0</v>
      </c>
      <c r="P31" s="0" t="n">
        <f aca="false">COUNTIF(工作表2!$A$2:$A$248,A31)</f>
        <v>0</v>
      </c>
    </row>
    <row r="32" customFormat="false" ht="15" hidden="false" customHeight="false" outlineLevel="0" collapsed="false">
      <c r="A32" s="1" t="n">
        <v>36087</v>
      </c>
      <c r="B32" s="2" t="n">
        <v>6904.56</v>
      </c>
      <c r="C32" s="2" t="n">
        <v>67410</v>
      </c>
      <c r="D32" s="2" t="n">
        <v>6900</v>
      </c>
      <c r="E32" s="2" t="n">
        <v>6863</v>
      </c>
      <c r="F32" s="3" t="n">
        <f aca="false">IF(P32=1, E32,D32)/B32-1</f>
        <v>-0.000660433105078462</v>
      </c>
      <c r="G32" s="2"/>
      <c r="H32" s="2"/>
      <c r="I32" s="2"/>
      <c r="J32" s="2" t="n">
        <f aca="false">SIGN(F32)</f>
        <v>-1</v>
      </c>
      <c r="N32" s="0" t="n">
        <f aca="false">INT(M32*$Q$1/B32)*CHOOSE($L$1,I32,J32)</f>
        <v>-0</v>
      </c>
      <c r="P32" s="0" t="n">
        <f aca="false">COUNTIF(工作表2!$A$2:$A$248,A32)</f>
        <v>0</v>
      </c>
    </row>
    <row r="33" customFormat="false" ht="15" hidden="false" customHeight="false" outlineLevel="0" collapsed="false">
      <c r="A33" s="1" t="n">
        <v>36088</v>
      </c>
      <c r="B33" s="2" t="n">
        <v>6848.72</v>
      </c>
      <c r="C33" s="2" t="n">
        <v>64137</v>
      </c>
      <c r="D33" s="2" t="n">
        <v>6812</v>
      </c>
      <c r="E33" s="2" t="n">
        <v>6750</v>
      </c>
      <c r="F33" s="3" t="n">
        <f aca="false">IF(P33=1, E33,D33)/B33-1</f>
        <v>-0.00536158581457558</v>
      </c>
      <c r="G33" s="2"/>
      <c r="H33" s="2"/>
      <c r="I33" s="2"/>
      <c r="J33" s="2" t="n">
        <f aca="false">SIGN(F33)</f>
        <v>-1</v>
      </c>
      <c r="N33" s="0" t="n">
        <f aca="false">INT(M33*$Q$1/B33)*CHOOSE($L$1,I33,J33)</f>
        <v>-0</v>
      </c>
      <c r="P33" s="0" t="n">
        <f aca="false">COUNTIF(工作表2!$A$2:$A$248,A33)</f>
        <v>0</v>
      </c>
    </row>
    <row r="34" customFormat="false" ht="15" hidden="false" customHeight="false" outlineLevel="0" collapsed="false">
      <c r="A34" s="1" t="n">
        <v>36089</v>
      </c>
      <c r="B34" s="2" t="n">
        <v>7021.42</v>
      </c>
      <c r="C34" s="2" t="n">
        <v>96381</v>
      </c>
      <c r="D34" s="2" t="n">
        <v>7054</v>
      </c>
      <c r="E34" s="2" t="n">
        <v>6999</v>
      </c>
      <c r="F34" s="3" t="n">
        <f aca="false">IF(P34=1, E34,D34)/B34-1</f>
        <v>-0.0031930862987829</v>
      </c>
      <c r="G34" s="2"/>
      <c r="H34" s="2"/>
      <c r="I34" s="2"/>
      <c r="J34" s="2" t="n">
        <f aca="false">SIGN(F34)</f>
        <v>-1</v>
      </c>
      <c r="N34" s="0" t="n">
        <f aca="false">INT(M34*$Q$1/B34)*CHOOSE($L$1,I34,J34)</f>
        <v>-0</v>
      </c>
      <c r="P34" s="0" t="n">
        <f aca="false">COUNTIF(工作表2!$A$2:$A$248,A34)</f>
        <v>1</v>
      </c>
    </row>
    <row r="35" customFormat="false" ht="15" hidden="false" customHeight="false" outlineLevel="0" collapsed="false">
      <c r="A35" s="1" t="n">
        <v>36090</v>
      </c>
      <c r="B35" s="2" t="n">
        <v>6987.79</v>
      </c>
      <c r="C35" s="2" t="n">
        <v>85379</v>
      </c>
      <c r="D35" s="2" t="n">
        <v>6955</v>
      </c>
      <c r="E35" s="2" t="n">
        <v>6947</v>
      </c>
      <c r="F35" s="3" t="n">
        <f aca="false">IF(P35=1, E35,D35)/B35-1</f>
        <v>-0.00469247072393419</v>
      </c>
      <c r="G35" s="2"/>
      <c r="H35" s="2"/>
      <c r="I35" s="2"/>
      <c r="J35" s="2" t="n">
        <f aca="false">SIGN(F35)</f>
        <v>-1</v>
      </c>
      <c r="N35" s="0" t="n">
        <f aca="false">INT(M35*$Q$1/B35)*CHOOSE($L$1,I35,J35)</f>
        <v>-0</v>
      </c>
      <c r="P35" s="0" t="n">
        <f aca="false">COUNTIF(工作表2!$A$2:$A$248,A35)</f>
        <v>0</v>
      </c>
    </row>
    <row r="36" customFormat="false" ht="15" hidden="false" customHeight="false" outlineLevel="0" collapsed="false">
      <c r="A36" s="1" t="n">
        <v>36091</v>
      </c>
      <c r="B36" s="2" t="n">
        <v>7055.46</v>
      </c>
      <c r="C36" s="2" t="n">
        <v>95600</v>
      </c>
      <c r="D36" s="2" t="n">
        <v>7015</v>
      </c>
      <c r="E36" s="2" t="n">
        <v>7000</v>
      </c>
      <c r="F36" s="3" t="n">
        <f aca="false">IF(P36=1, E36,D36)/B36-1</f>
        <v>-0.0057345658539627</v>
      </c>
      <c r="G36" s="2"/>
      <c r="H36" s="2"/>
      <c r="I36" s="2"/>
      <c r="J36" s="2" t="n">
        <f aca="false">SIGN(F36)</f>
        <v>-1</v>
      </c>
      <c r="N36" s="0" t="n">
        <f aca="false">INT(M36*$Q$1/B36)*CHOOSE($L$1,I36,J36)</f>
        <v>-0</v>
      </c>
      <c r="P36" s="0" t="n">
        <f aca="false">COUNTIF(工作表2!$A$2:$A$248,A36)</f>
        <v>0</v>
      </c>
    </row>
    <row r="37" customFormat="false" ht="15" hidden="false" customHeight="false" outlineLevel="0" collapsed="false">
      <c r="A37" s="1" t="n">
        <v>36094</v>
      </c>
      <c r="B37" s="2" t="n">
        <v>7050.32</v>
      </c>
      <c r="C37" s="2" t="n">
        <v>73382</v>
      </c>
      <c r="D37" s="2" t="n">
        <v>7010</v>
      </c>
      <c r="E37" s="2" t="n">
        <v>6981</v>
      </c>
      <c r="F37" s="3" t="n">
        <f aca="false">IF(P37=1, E37,D37)/B37-1</f>
        <v>-0.00571888935537679</v>
      </c>
      <c r="G37" s="2"/>
      <c r="H37" s="2"/>
      <c r="I37" s="2"/>
      <c r="J37" s="2" t="n">
        <f aca="false">SIGN(F37)</f>
        <v>-1</v>
      </c>
      <c r="N37" s="0" t="n">
        <f aca="false">INT(M37*$Q$1/B37)*CHOOSE($L$1,I37,J37)</f>
        <v>-0</v>
      </c>
      <c r="P37" s="0" t="n">
        <f aca="false">COUNTIF(工作表2!$A$2:$A$248,A37)</f>
        <v>0</v>
      </c>
    </row>
    <row r="38" customFormat="false" ht="15" hidden="false" customHeight="false" outlineLevel="0" collapsed="false">
      <c r="A38" s="1" t="n">
        <v>36095</v>
      </c>
      <c r="B38" s="2" t="n">
        <v>7036.63</v>
      </c>
      <c r="C38" s="2" t="n">
        <v>79984</v>
      </c>
      <c r="D38" s="2" t="n">
        <v>7014</v>
      </c>
      <c r="E38" s="2" t="n">
        <v>7003</v>
      </c>
      <c r="F38" s="3" t="n">
        <f aca="false">IF(P38=1, E38,D38)/B38-1</f>
        <v>-0.00321602812710065</v>
      </c>
      <c r="G38" s="2"/>
      <c r="H38" s="2"/>
      <c r="I38" s="2"/>
      <c r="J38" s="2" t="n">
        <f aca="false">SIGN(F38)</f>
        <v>-1</v>
      </c>
      <c r="N38" s="0" t="n">
        <f aca="false">INT(M38*$Q$1/B38)*CHOOSE($L$1,I38,J38)</f>
        <v>-0</v>
      </c>
      <c r="P38" s="0" t="n">
        <f aca="false">COUNTIF(工作表2!$A$2:$A$248,A38)</f>
        <v>0</v>
      </c>
    </row>
    <row r="39" customFormat="false" ht="15" hidden="false" customHeight="false" outlineLevel="0" collapsed="false">
      <c r="A39" s="1" t="n">
        <v>36096</v>
      </c>
      <c r="B39" s="2" t="n">
        <v>6962.09</v>
      </c>
      <c r="C39" s="2" t="n">
        <v>90834</v>
      </c>
      <c r="D39" s="2" t="n">
        <v>6914</v>
      </c>
      <c r="E39" s="2" t="n">
        <v>6916</v>
      </c>
      <c r="F39" s="3" t="n">
        <f aca="false">IF(P39=1, E39,D39)/B39-1</f>
        <v>-0.00690740855116789</v>
      </c>
      <c r="G39" s="2"/>
      <c r="H39" s="2"/>
      <c r="I39" s="2"/>
      <c r="J39" s="2" t="n">
        <f aca="false">SIGN(F39)</f>
        <v>-1</v>
      </c>
      <c r="N39" s="0" t="n">
        <f aca="false">INT(M39*$Q$1/B39)*CHOOSE($L$1,I39,J39)</f>
        <v>-0</v>
      </c>
      <c r="P39" s="0" t="n">
        <f aca="false">COUNTIF(工作表2!$A$2:$A$248,A39)</f>
        <v>0</v>
      </c>
    </row>
    <row r="40" customFormat="false" ht="15" hidden="false" customHeight="false" outlineLevel="0" collapsed="false">
      <c r="A40" s="1" t="n">
        <v>36097</v>
      </c>
      <c r="B40" s="2" t="n">
        <v>7016.89</v>
      </c>
      <c r="C40" s="2" t="n">
        <v>62708</v>
      </c>
      <c r="D40" s="2" t="n">
        <v>6965</v>
      </c>
      <c r="E40" s="2" t="n">
        <v>6949</v>
      </c>
      <c r="F40" s="3" t="n">
        <f aca="false">IF(P40=1, E40,D40)/B40-1</f>
        <v>-0.0073950140304323</v>
      </c>
      <c r="G40" s="2"/>
      <c r="H40" s="2"/>
      <c r="I40" s="2"/>
      <c r="J40" s="2" t="n">
        <f aca="false">SIGN(F40)</f>
        <v>-1</v>
      </c>
      <c r="N40" s="0" t="n">
        <f aca="false">INT(M40*$Q$1/B40)*CHOOSE($L$1,I40,J40)</f>
        <v>-0</v>
      </c>
      <c r="P40" s="0" t="n">
        <f aca="false">COUNTIF(工作表2!$A$2:$A$248,A40)</f>
        <v>0</v>
      </c>
    </row>
    <row r="41" customFormat="false" ht="15" hidden="false" customHeight="false" outlineLevel="0" collapsed="false">
      <c r="A41" s="1" t="n">
        <v>36098</v>
      </c>
      <c r="B41" s="2" t="n">
        <v>7101.46</v>
      </c>
      <c r="C41" s="2" t="n">
        <v>89651</v>
      </c>
      <c r="D41" s="2" t="n">
        <v>7035</v>
      </c>
      <c r="E41" s="2" t="n">
        <v>7020</v>
      </c>
      <c r="F41" s="3" t="n">
        <f aca="false">IF(P41=1, E41,D41)/B41-1</f>
        <v>-0.00935863892776978</v>
      </c>
      <c r="G41" s="2"/>
      <c r="H41" s="2"/>
      <c r="I41" s="2"/>
      <c r="J41" s="2" t="n">
        <f aca="false">SIGN(F41)</f>
        <v>-1</v>
      </c>
      <c r="N41" s="0" t="n">
        <f aca="false">INT(M41*$Q$1/B41)*CHOOSE($L$1,I41,J41)</f>
        <v>-0</v>
      </c>
      <c r="P41" s="0" t="n">
        <f aca="false">COUNTIF(工作表2!$A$2:$A$248,A41)</f>
        <v>0</v>
      </c>
    </row>
    <row r="42" customFormat="false" ht="15" hidden="false" customHeight="false" outlineLevel="0" collapsed="false">
      <c r="A42" s="1" t="n">
        <v>36099</v>
      </c>
      <c r="B42" s="2" t="n">
        <v>7165.98</v>
      </c>
      <c r="C42" s="2" t="n">
        <v>122175</v>
      </c>
      <c r="D42" s="2" t="n">
        <v>7118</v>
      </c>
      <c r="E42" s="2" t="n">
        <v>7093</v>
      </c>
      <c r="F42" s="3" t="n">
        <f aca="false">IF(P42=1, E42,D42)/B42-1</f>
        <v>-0.00669552524567463</v>
      </c>
      <c r="G42" s="2"/>
      <c r="H42" s="2"/>
      <c r="I42" s="2"/>
      <c r="J42" s="2" t="n">
        <f aca="false">SIGN(F42)</f>
        <v>-1</v>
      </c>
      <c r="N42" s="0" t="n">
        <f aca="false">INT(M42*$Q$1/B42)*CHOOSE($L$1,I42,J42)</f>
        <v>-0</v>
      </c>
      <c r="P42" s="0" t="n">
        <f aca="false">COUNTIF(工作表2!$A$2:$A$248,A42)</f>
        <v>0</v>
      </c>
    </row>
    <row r="43" customFormat="false" ht="15" hidden="false" customHeight="false" outlineLevel="0" collapsed="false">
      <c r="A43" s="1" t="n">
        <v>36101</v>
      </c>
      <c r="B43" s="2" t="n">
        <v>7218.09</v>
      </c>
      <c r="C43" s="2" t="n">
        <v>128141</v>
      </c>
      <c r="D43" s="2" t="n">
        <v>7181</v>
      </c>
      <c r="E43" s="2" t="n">
        <v>7177</v>
      </c>
      <c r="F43" s="3" t="n">
        <f aca="false">IF(P43=1, E43,D43)/B43-1</f>
        <v>-0.00513847846175375</v>
      </c>
      <c r="G43" s="2"/>
      <c r="H43" s="2"/>
      <c r="I43" s="2"/>
      <c r="J43" s="2" t="n">
        <f aca="false">SIGN(F43)</f>
        <v>-1</v>
      </c>
      <c r="N43" s="0" t="n">
        <f aca="false">INT(M43*$Q$1/B43)*CHOOSE($L$1,I43,J43)</f>
        <v>-0</v>
      </c>
      <c r="P43" s="0" t="n">
        <f aca="false">COUNTIF(工作表2!$A$2:$A$248,A43)</f>
        <v>0</v>
      </c>
    </row>
    <row r="44" customFormat="false" ht="15" hidden="false" customHeight="false" outlineLevel="0" collapsed="false">
      <c r="A44" s="1" t="n">
        <v>36102</v>
      </c>
      <c r="B44" s="2" t="n">
        <v>7071.44</v>
      </c>
      <c r="C44" s="2" t="n">
        <v>115710</v>
      </c>
      <c r="D44" s="2" t="n">
        <v>7080</v>
      </c>
      <c r="E44" s="2" t="n">
        <v>7085</v>
      </c>
      <c r="F44" s="3" t="n">
        <f aca="false">IF(P44=1, E44,D44)/B44-1</f>
        <v>0.00121050309413651</v>
      </c>
      <c r="G44" s="2"/>
      <c r="H44" s="2"/>
      <c r="I44" s="2"/>
      <c r="J44" s="2" t="n">
        <f aca="false">SIGN(F44)</f>
        <v>1</v>
      </c>
      <c r="N44" s="0" t="n">
        <f aca="false">INT(M44*$Q$1/B44)*CHOOSE($L$1,I44,J44)</f>
        <v>0</v>
      </c>
      <c r="P44" s="0" t="n">
        <f aca="false">COUNTIF(工作表2!$A$2:$A$248,A44)</f>
        <v>0</v>
      </c>
    </row>
    <row r="45" customFormat="false" ht="15" hidden="false" customHeight="false" outlineLevel="0" collapsed="false">
      <c r="A45" s="1" t="n">
        <v>36103</v>
      </c>
      <c r="B45" s="2" t="n">
        <v>6905.32</v>
      </c>
      <c r="C45" s="2" t="n">
        <v>89048</v>
      </c>
      <c r="D45" s="2" t="n">
        <v>6958</v>
      </c>
      <c r="E45" s="2" t="n">
        <v>6945</v>
      </c>
      <c r="F45" s="3" t="n">
        <f aca="false">IF(P45=1, E45,D45)/B45-1</f>
        <v>0.00762890061575727</v>
      </c>
      <c r="G45" s="2"/>
      <c r="H45" s="2"/>
      <c r="I45" s="2"/>
      <c r="J45" s="2" t="n">
        <f aca="false">SIGN(F45)</f>
        <v>1</v>
      </c>
      <c r="N45" s="0" t="n">
        <f aca="false">INT(M45*$Q$1/B45)*CHOOSE($L$1,I45,J45)</f>
        <v>0</v>
      </c>
      <c r="P45" s="0" t="n">
        <f aca="false">COUNTIF(工作表2!$A$2:$A$248,A45)</f>
        <v>0</v>
      </c>
    </row>
    <row r="46" customFormat="false" ht="15" hidden="false" customHeight="false" outlineLevel="0" collapsed="false">
      <c r="A46" s="1" t="n">
        <v>36104</v>
      </c>
      <c r="B46" s="2" t="n">
        <v>6957.27</v>
      </c>
      <c r="C46" s="2" t="n">
        <v>87281</v>
      </c>
      <c r="D46" s="2" t="n">
        <v>7015</v>
      </c>
      <c r="E46" s="2" t="n">
        <v>7008</v>
      </c>
      <c r="F46" s="3" t="n">
        <f aca="false">IF(P46=1, E46,D46)/B46-1</f>
        <v>0.00829779496842864</v>
      </c>
      <c r="G46" s="2"/>
      <c r="H46" s="2"/>
      <c r="I46" s="2"/>
      <c r="J46" s="2" t="n">
        <f aca="false">SIGN(F46)</f>
        <v>1</v>
      </c>
      <c r="N46" s="0" t="n">
        <f aca="false">INT(M46*$Q$1/B46)*CHOOSE($L$1,I46,J46)</f>
        <v>0</v>
      </c>
      <c r="P46" s="0" t="n">
        <f aca="false">COUNTIF(工作表2!$A$2:$A$248,A46)</f>
        <v>0</v>
      </c>
    </row>
    <row r="47" customFormat="false" ht="15" hidden="false" customHeight="false" outlineLevel="0" collapsed="false">
      <c r="A47" s="1" t="n">
        <v>36105</v>
      </c>
      <c r="B47" s="2" t="n">
        <v>6889.65</v>
      </c>
      <c r="C47" s="2" t="n">
        <v>81645</v>
      </c>
      <c r="D47" s="2" t="n">
        <v>6921</v>
      </c>
      <c r="E47" s="2" t="n">
        <v>6925</v>
      </c>
      <c r="F47" s="3" t="n">
        <f aca="false">IF(P47=1, E47,D47)/B47-1</f>
        <v>0.00455030371644427</v>
      </c>
      <c r="G47" s="2"/>
      <c r="H47" s="2"/>
      <c r="I47" s="2"/>
      <c r="J47" s="2" t="n">
        <f aca="false">SIGN(F47)</f>
        <v>1</v>
      </c>
      <c r="N47" s="0" t="n">
        <f aca="false">INT(M47*$Q$1/B47)*CHOOSE($L$1,I47,J47)</f>
        <v>0</v>
      </c>
      <c r="P47" s="0" t="n">
        <f aca="false">COUNTIF(工作表2!$A$2:$A$248,A47)</f>
        <v>0</v>
      </c>
    </row>
    <row r="48" customFormat="false" ht="15" hidden="false" customHeight="false" outlineLevel="0" collapsed="false">
      <c r="A48" s="1" t="n">
        <v>36106</v>
      </c>
      <c r="B48" s="2" t="n">
        <v>6978.72</v>
      </c>
      <c r="C48" s="2" t="n">
        <v>81466</v>
      </c>
      <c r="D48" s="2" t="n">
        <v>7000</v>
      </c>
      <c r="E48" s="2" t="n">
        <v>7020</v>
      </c>
      <c r="F48" s="3" t="n">
        <f aca="false">IF(P48=1, E48,D48)/B48-1</f>
        <v>0.00304926978013165</v>
      </c>
      <c r="G48" s="2"/>
      <c r="H48" s="2"/>
      <c r="I48" s="2"/>
      <c r="J48" s="2" t="n">
        <f aca="false">SIGN(F48)</f>
        <v>1</v>
      </c>
      <c r="N48" s="0" t="n">
        <f aca="false">INT(M48*$Q$1/B48)*CHOOSE($L$1,I48,J48)</f>
        <v>0</v>
      </c>
      <c r="P48" s="0" t="n">
        <f aca="false">COUNTIF(工作表2!$A$2:$A$248,A48)</f>
        <v>0</v>
      </c>
    </row>
    <row r="49" customFormat="false" ht="15" hidden="false" customHeight="false" outlineLevel="0" collapsed="false">
      <c r="A49" s="1" t="n">
        <v>36108</v>
      </c>
      <c r="B49" s="2" t="n">
        <v>6957.4</v>
      </c>
      <c r="C49" s="2" t="n">
        <v>62827</v>
      </c>
      <c r="D49" s="2" t="n">
        <v>6965</v>
      </c>
      <c r="E49" s="2" t="n">
        <v>6965</v>
      </c>
      <c r="F49" s="3" t="n">
        <f aca="false">IF(P49=1, E49,D49)/B49-1</f>
        <v>0.0010923620892862</v>
      </c>
      <c r="G49" s="2"/>
      <c r="H49" s="2"/>
      <c r="I49" s="2"/>
      <c r="J49" s="2" t="n">
        <f aca="false">SIGN(F49)</f>
        <v>1</v>
      </c>
      <c r="N49" s="0" t="n">
        <f aca="false">INT(M49*$Q$1/B49)*CHOOSE($L$1,I49,J49)</f>
        <v>0</v>
      </c>
      <c r="P49" s="0" t="n">
        <f aca="false">COUNTIF(工作表2!$A$2:$A$248,A49)</f>
        <v>0</v>
      </c>
    </row>
    <row r="50" customFormat="false" ht="15" hidden="false" customHeight="false" outlineLevel="0" collapsed="false">
      <c r="A50" s="1" t="n">
        <v>36109</v>
      </c>
      <c r="B50" s="2" t="n">
        <v>6812.3</v>
      </c>
      <c r="C50" s="2" t="n">
        <v>58831</v>
      </c>
      <c r="D50" s="2" t="n">
        <v>6831</v>
      </c>
      <c r="E50" s="2" t="n">
        <v>6840</v>
      </c>
      <c r="F50" s="3" t="n">
        <f aca="false">IF(P50=1, E50,D50)/B50-1</f>
        <v>0.00274503471661558</v>
      </c>
      <c r="G50" s="2"/>
      <c r="H50" s="2"/>
      <c r="I50" s="2"/>
      <c r="J50" s="2" t="n">
        <f aca="false">SIGN(F50)</f>
        <v>1</v>
      </c>
      <c r="N50" s="0" t="n">
        <f aca="false">INT(M50*$Q$1/B50)*CHOOSE($L$1,I50,J50)</f>
        <v>0</v>
      </c>
      <c r="P50" s="0" t="n">
        <f aca="false">COUNTIF(工作表2!$A$2:$A$248,A50)</f>
        <v>0</v>
      </c>
    </row>
    <row r="51" customFormat="false" ht="15" hidden="false" customHeight="false" outlineLevel="0" collapsed="false">
      <c r="A51" s="1" t="n">
        <v>36110</v>
      </c>
      <c r="B51" s="2" t="n">
        <v>6654.79</v>
      </c>
      <c r="C51" s="2" t="n">
        <v>56702</v>
      </c>
      <c r="D51" s="2" t="n">
        <v>6710</v>
      </c>
      <c r="E51" s="2" t="n">
        <v>6737</v>
      </c>
      <c r="F51" s="3" t="n">
        <f aca="false">IF(P51=1, E51,D51)/B51-1</f>
        <v>0.00829627982250369</v>
      </c>
      <c r="G51" s="2"/>
      <c r="H51" s="2"/>
      <c r="I51" s="2"/>
      <c r="J51" s="2" t="n">
        <f aca="false">SIGN(F51)</f>
        <v>1</v>
      </c>
      <c r="N51" s="0" t="n">
        <f aca="false">INT(M51*$Q$1/B51)*CHOOSE($L$1,I51,J51)</f>
        <v>0</v>
      </c>
      <c r="P51" s="0" t="n">
        <f aca="false">COUNTIF(工作表2!$A$2:$A$248,A51)</f>
        <v>0</v>
      </c>
    </row>
    <row r="52" customFormat="false" ht="15" hidden="false" customHeight="false" outlineLevel="0" collapsed="false">
      <c r="A52" s="1" t="n">
        <v>36112</v>
      </c>
      <c r="B52" s="2" t="n">
        <v>6829.62</v>
      </c>
      <c r="C52" s="2" t="n">
        <v>84530</v>
      </c>
      <c r="D52" s="2" t="n">
        <v>6894</v>
      </c>
      <c r="E52" s="2" t="n">
        <v>6908</v>
      </c>
      <c r="F52" s="3" t="n">
        <f aca="false">IF(P52=1, E52,D52)/B52-1</f>
        <v>0.0094265859593945</v>
      </c>
      <c r="G52" s="2"/>
      <c r="H52" s="2"/>
      <c r="I52" s="2"/>
      <c r="J52" s="2" t="n">
        <f aca="false">SIGN(F52)</f>
        <v>1</v>
      </c>
      <c r="N52" s="0" t="n">
        <f aca="false">INT(M52*$Q$1/B52)*CHOOSE($L$1,I52,J52)</f>
        <v>0</v>
      </c>
      <c r="P52" s="0" t="n">
        <f aca="false">COUNTIF(工作表2!$A$2:$A$248,A52)</f>
        <v>0</v>
      </c>
    </row>
    <row r="53" customFormat="false" ht="15" hidden="false" customHeight="false" outlineLevel="0" collapsed="false">
      <c r="A53" s="1" t="n">
        <v>36115</v>
      </c>
      <c r="B53" s="2" t="n">
        <v>7003.87</v>
      </c>
      <c r="C53" s="2" t="n">
        <v>87181</v>
      </c>
      <c r="D53" s="2" t="n">
        <v>7070</v>
      </c>
      <c r="E53" s="2" t="n">
        <v>7080</v>
      </c>
      <c r="F53" s="3" t="n">
        <f aca="false">IF(P53=1, E53,D53)/B53-1</f>
        <v>0.00944192282266809</v>
      </c>
      <c r="G53" s="2"/>
      <c r="H53" s="2"/>
      <c r="I53" s="2"/>
      <c r="J53" s="2" t="n">
        <f aca="false">SIGN(F53)</f>
        <v>1</v>
      </c>
      <c r="N53" s="0" t="n">
        <f aca="false">INT(M53*$Q$1/B53)*CHOOSE($L$1,I53,J53)</f>
        <v>0</v>
      </c>
      <c r="P53" s="0" t="n">
        <f aca="false">COUNTIF(工作表2!$A$2:$A$248,A53)</f>
        <v>0</v>
      </c>
    </row>
    <row r="54" customFormat="false" ht="15" hidden="false" customHeight="false" outlineLevel="0" collapsed="false">
      <c r="A54" s="1" t="n">
        <v>36116</v>
      </c>
      <c r="B54" s="2" t="n">
        <v>7131.9</v>
      </c>
      <c r="C54" s="2" t="n">
        <v>127563</v>
      </c>
      <c r="D54" s="2" t="n">
        <v>7165</v>
      </c>
      <c r="E54" s="2" t="n">
        <v>7196</v>
      </c>
      <c r="F54" s="3" t="n">
        <f aca="false">IF(P54=1, E54,D54)/B54-1</f>
        <v>0.00464111947727819</v>
      </c>
      <c r="G54" s="2"/>
      <c r="H54" s="2"/>
      <c r="I54" s="2"/>
      <c r="J54" s="2" t="n">
        <f aca="false">SIGN(F54)</f>
        <v>1</v>
      </c>
      <c r="N54" s="0" t="n">
        <f aca="false">INT(M54*$Q$1/B54)*CHOOSE($L$1,I54,J54)</f>
        <v>0</v>
      </c>
      <c r="P54" s="0" t="n">
        <f aca="false">COUNTIF(工作表2!$A$2:$A$248,A54)</f>
        <v>0</v>
      </c>
    </row>
    <row r="55" customFormat="false" ht="15" hidden="false" customHeight="false" outlineLevel="0" collapsed="false">
      <c r="A55" s="1" t="n">
        <v>36117</v>
      </c>
      <c r="B55" s="2" t="n">
        <v>7100.14</v>
      </c>
      <c r="C55" s="2" t="n">
        <v>126216</v>
      </c>
      <c r="D55" s="2" t="n">
        <v>7110</v>
      </c>
      <c r="E55" s="2" t="n">
        <v>7140</v>
      </c>
      <c r="F55" s="3" t="n">
        <f aca="false">IF(P55=1, E55,D55)/B55-1</f>
        <v>0.00561397380896711</v>
      </c>
      <c r="G55" s="2"/>
      <c r="H55" s="2"/>
      <c r="I55" s="2"/>
      <c r="J55" s="2" t="n">
        <f aca="false">SIGN(F55)</f>
        <v>1</v>
      </c>
      <c r="N55" s="0" t="n">
        <f aca="false">INT(M55*$Q$1/B55)*CHOOSE($L$1,I55,J55)</f>
        <v>0</v>
      </c>
      <c r="P55" s="0" t="n">
        <f aca="false">COUNTIF(工作表2!$A$2:$A$248,A55)</f>
        <v>1</v>
      </c>
    </row>
    <row r="56" customFormat="false" ht="15" hidden="false" customHeight="false" outlineLevel="0" collapsed="false">
      <c r="A56" s="1" t="n">
        <v>36118</v>
      </c>
      <c r="B56" s="2" t="n">
        <v>7300.34</v>
      </c>
      <c r="C56" s="2" t="n">
        <v>162673</v>
      </c>
      <c r="D56" s="2" t="n">
        <v>7350</v>
      </c>
      <c r="E56" s="2" t="n">
        <v>7350</v>
      </c>
      <c r="F56" s="3" t="n">
        <f aca="false">IF(P56=1, E56,D56)/B56-1</f>
        <v>0.0068024229008512</v>
      </c>
      <c r="G56" s="2"/>
      <c r="H56" s="2"/>
      <c r="I56" s="2"/>
      <c r="J56" s="2" t="n">
        <f aca="false">SIGN(F56)</f>
        <v>1</v>
      </c>
      <c r="N56" s="0" t="n">
        <f aca="false">INT(M56*$Q$1/B56)*CHOOSE($L$1,I56,J56)</f>
        <v>0</v>
      </c>
      <c r="P56" s="0" t="n">
        <f aca="false">COUNTIF(工作表2!$A$2:$A$248,A56)</f>
        <v>0</v>
      </c>
    </row>
    <row r="57" customFormat="false" ht="15" hidden="false" customHeight="false" outlineLevel="0" collapsed="false">
      <c r="A57" s="1" t="n">
        <v>36119</v>
      </c>
      <c r="B57" s="2" t="n">
        <v>7380.53</v>
      </c>
      <c r="C57" s="2" t="n">
        <v>165754</v>
      </c>
      <c r="D57" s="2" t="n">
        <v>7390</v>
      </c>
      <c r="E57" s="2" t="n">
        <v>7400</v>
      </c>
      <c r="F57" s="3" t="n">
        <f aca="false">IF(P57=1, E57,D57)/B57-1</f>
        <v>0.00128310568482215</v>
      </c>
      <c r="G57" s="2"/>
      <c r="H57" s="2"/>
      <c r="I57" s="2"/>
      <c r="J57" s="2" t="n">
        <f aca="false">SIGN(F57)</f>
        <v>1</v>
      </c>
      <c r="N57" s="0" t="n">
        <f aca="false">INT(M57*$Q$1/B57)*CHOOSE($L$1,I57,J57)</f>
        <v>0</v>
      </c>
      <c r="P57" s="0" t="n">
        <f aca="false">COUNTIF(工作表2!$A$2:$A$248,A57)</f>
        <v>0</v>
      </c>
    </row>
    <row r="58" customFormat="false" ht="15" hidden="false" customHeight="false" outlineLevel="0" collapsed="false">
      <c r="A58" s="1" t="n">
        <v>36120</v>
      </c>
      <c r="B58" s="2" t="n">
        <v>7366.11</v>
      </c>
      <c r="C58" s="2" t="n">
        <v>178710</v>
      </c>
      <c r="D58" s="2" t="n">
        <v>7380</v>
      </c>
      <c r="E58" s="2" t="n">
        <v>7381</v>
      </c>
      <c r="F58" s="3" t="n">
        <f aca="false">IF(P58=1, E58,D58)/B58-1</f>
        <v>0.00188566285325642</v>
      </c>
      <c r="G58" s="2"/>
      <c r="H58" s="2"/>
      <c r="I58" s="2"/>
      <c r="J58" s="2" t="n">
        <f aca="false">SIGN(F58)</f>
        <v>1</v>
      </c>
      <c r="N58" s="0" t="n">
        <f aca="false">INT(M58*$Q$1/B58)*CHOOSE($L$1,I58,J58)</f>
        <v>0</v>
      </c>
      <c r="P58" s="0" t="n">
        <f aca="false">COUNTIF(工作表2!$A$2:$A$248,A58)</f>
        <v>0</v>
      </c>
    </row>
    <row r="59" customFormat="false" ht="15" hidden="false" customHeight="false" outlineLevel="0" collapsed="false">
      <c r="A59" s="1" t="n">
        <v>36122</v>
      </c>
      <c r="B59" s="2" t="n">
        <v>7312.26</v>
      </c>
      <c r="C59" s="2" t="n">
        <v>95761</v>
      </c>
      <c r="D59" s="2" t="n">
        <v>7344</v>
      </c>
      <c r="E59" s="2" t="n">
        <v>7340</v>
      </c>
      <c r="F59" s="3" t="n">
        <f aca="false">IF(P59=1, E59,D59)/B59-1</f>
        <v>0.00434065528304517</v>
      </c>
      <c r="G59" s="2"/>
      <c r="H59" s="2"/>
      <c r="I59" s="2"/>
      <c r="J59" s="2" t="n">
        <f aca="false">SIGN(F59)</f>
        <v>1</v>
      </c>
      <c r="N59" s="0" t="n">
        <f aca="false">INT(M59*$Q$1/B59)*CHOOSE($L$1,I59,J59)</f>
        <v>0</v>
      </c>
      <c r="P59" s="0" t="n">
        <f aca="false">COUNTIF(工作表2!$A$2:$A$248,A59)</f>
        <v>0</v>
      </c>
      <c r="Q59" s="0" t="s">
        <v>17</v>
      </c>
    </row>
    <row r="60" customFormat="false" ht="15" hidden="false" customHeight="false" outlineLevel="0" collapsed="false">
      <c r="A60" s="1" t="n">
        <v>36123</v>
      </c>
      <c r="B60" s="2" t="n">
        <v>7435.84</v>
      </c>
      <c r="C60" s="2" t="n">
        <v>157850</v>
      </c>
      <c r="D60" s="2" t="n">
        <v>7525</v>
      </c>
      <c r="E60" s="2" t="n">
        <v>7495</v>
      </c>
      <c r="F60" s="3" t="n">
        <f aca="false">IF(P60=1, E60,D60)/B60-1</f>
        <v>0.0119905753754788</v>
      </c>
      <c r="G60" s="2"/>
      <c r="H60" s="2"/>
      <c r="I60" s="2" t="n">
        <v>1</v>
      </c>
      <c r="J60" s="2" t="n">
        <f aca="false">SIGN(F60)</f>
        <v>1</v>
      </c>
      <c r="M60" s="0" t="n">
        <v>10000</v>
      </c>
      <c r="N60" s="0" t="n">
        <f aca="false">INT(M60*$Q$1/B60)*CHOOSE($L$1,I60,J60)</f>
        <v>2</v>
      </c>
      <c r="P60" s="0" t="n">
        <f aca="false">COUNTIF(工作表2!$A$2:$A$248,A60)</f>
        <v>0</v>
      </c>
      <c r="Q60" s="0" t="n">
        <f aca="false">SUM(L61:L5140)</f>
        <v>18534.58</v>
      </c>
      <c r="T60" s="0" t="n">
        <v>10000</v>
      </c>
      <c r="U60" s="0" t="n">
        <f aca="false">INT(T60*$Q$1/IF(P60=1,E60,D60))*I60</f>
        <v>2</v>
      </c>
    </row>
    <row r="61" customFormat="false" ht="15" hidden="false" customHeight="false" outlineLevel="0" collapsed="false">
      <c r="A61" s="1" t="n">
        <v>36124</v>
      </c>
      <c r="B61" s="2" t="n">
        <v>7213.5</v>
      </c>
      <c r="C61" s="2" t="n">
        <v>138919</v>
      </c>
      <c r="D61" s="2" t="n">
        <v>7366</v>
      </c>
      <c r="E61" s="2" t="n">
        <v>7380</v>
      </c>
      <c r="F61" s="3" t="n">
        <f aca="false">IF(P61=1, E61,D61)/B61-1</f>
        <v>0.021140916337423</v>
      </c>
      <c r="G61" s="2" t="n">
        <f aca="false">AVERAGE(B2:B61)</f>
        <v>6963.36216666667</v>
      </c>
      <c r="H61" s="2" t="n">
        <f aca="false">AVERAGE(C2:C61)</f>
        <v>91433.6166666667</v>
      </c>
      <c r="I61" s="2" t="n">
        <f aca="false">SIGN(C61-H61)</f>
        <v>1</v>
      </c>
      <c r="J61" s="2" t="n">
        <f aca="false">SIGN(F61)</f>
        <v>1</v>
      </c>
      <c r="K61" s="0" t="n">
        <f aca="false">B61-B60</f>
        <v>-222.34</v>
      </c>
      <c r="L61" s="0" t="n">
        <f aca="false">I60*K61</f>
        <v>-222.34</v>
      </c>
      <c r="M61" s="0" t="n">
        <f aca="false">M60+K61*N60</f>
        <v>9555.32</v>
      </c>
      <c r="N61" s="0" t="n">
        <f aca="false">INT(M61*$Q$1/B61)*CHOOSE($L$1,I61,J61)</f>
        <v>2</v>
      </c>
      <c r="O61" s="0" t="n">
        <f aca="false">ABS(N61-N60)</f>
        <v>0</v>
      </c>
      <c r="P61" s="0" t="n">
        <f aca="false">COUNTIF(工作表2!$A$2:$A$248,A61)</f>
        <v>0</v>
      </c>
      <c r="Q61" s="0" t="s">
        <v>18</v>
      </c>
      <c r="R61" s="0" t="n">
        <f aca="false">D61-IF(P60=1,E60,D60)</f>
        <v>-159</v>
      </c>
      <c r="S61" s="0" t="n">
        <f aca="false">I60*R61</f>
        <v>-159</v>
      </c>
      <c r="T61" s="0" t="n">
        <f aca="false">T60+R61*U60</f>
        <v>9682</v>
      </c>
      <c r="U61" s="0" t="n">
        <f aca="false">INT(T61*$Q$1/IF(P61=1,E61,D61))*I61</f>
        <v>2</v>
      </c>
      <c r="V61" s="0" t="n">
        <f aca="false">IF(P61=1,ABS(U61)+ABS(60),ABS(U61-U60))</f>
        <v>0</v>
      </c>
    </row>
    <row r="62" customFormat="false" ht="15" hidden="false" customHeight="false" outlineLevel="0" collapsed="false">
      <c r="A62" s="1" t="n">
        <v>36125</v>
      </c>
      <c r="B62" s="2" t="n">
        <v>7377.86</v>
      </c>
      <c r="C62" s="2" t="n">
        <v>145966</v>
      </c>
      <c r="D62" s="2" t="n">
        <v>7529</v>
      </c>
      <c r="E62" s="2" t="n">
        <v>7545</v>
      </c>
      <c r="F62" s="3" t="n">
        <f aca="false">IF(P62=1, E62,D62)/B62-1</f>
        <v>0.0204856150699526</v>
      </c>
      <c r="G62" s="2" t="n">
        <f aca="false">AVERAGE(B3:B62)</f>
        <v>6970.62216666667</v>
      </c>
      <c r="H62" s="2" t="n">
        <f aca="false">AVERAGE(C3:C62)</f>
        <v>91933.5333333333</v>
      </c>
      <c r="I62" s="2" t="n">
        <f aca="false">SIGN(C62-H62)</f>
        <v>1</v>
      </c>
      <c r="J62" s="2" t="n">
        <f aca="false">SIGN(F62)</f>
        <v>1</v>
      </c>
      <c r="K62" s="0" t="n">
        <f aca="false">B62-B61</f>
        <v>164.36</v>
      </c>
      <c r="L62" s="0" t="n">
        <f aca="false">I61*K62</f>
        <v>164.36</v>
      </c>
      <c r="M62" s="0" t="n">
        <f aca="false">M61+K62*N61</f>
        <v>9884.04</v>
      </c>
      <c r="N62" s="0" t="n">
        <f aca="false">INT(M62*$Q$1/B62)*CHOOSE($L$1,I62,J62)</f>
        <v>2</v>
      </c>
      <c r="O62" s="0" t="n">
        <f aca="false">ABS(N62-N61)</f>
        <v>0</v>
      </c>
      <c r="P62" s="0" t="n">
        <f aca="false">COUNTIF(工作表2!$A$2:$A$248,A62)</f>
        <v>0</v>
      </c>
      <c r="Q62" s="0" t="n">
        <f aca="false">SUM(O60:O5140)</f>
        <v>2030</v>
      </c>
      <c r="R62" s="0" t="n">
        <f aca="false">D62-IF(P61=1,E61,D61)</f>
        <v>163</v>
      </c>
      <c r="S62" s="0" t="n">
        <f aca="false">I61*R62</f>
        <v>163</v>
      </c>
      <c r="T62" s="0" t="n">
        <f aca="false">T61+R62*U61</f>
        <v>10008</v>
      </c>
      <c r="U62" s="0" t="n">
        <f aca="false">INT(T62*$Q$1/IF(P62=1,E62,D62))*I62</f>
        <v>2</v>
      </c>
      <c r="V62" s="0" t="n">
        <f aca="false">IF(P62=1,ABS(U62)+ABS(60),ABS(U62-U61))</f>
        <v>0</v>
      </c>
    </row>
    <row r="63" customFormat="false" ht="15" hidden="false" customHeight="false" outlineLevel="0" collapsed="false">
      <c r="A63" s="1" t="n">
        <v>36126</v>
      </c>
      <c r="B63" s="2" t="n">
        <v>7320.12</v>
      </c>
      <c r="C63" s="2" t="n">
        <v>118803</v>
      </c>
      <c r="D63" s="2" t="n">
        <v>7490</v>
      </c>
      <c r="E63" s="2" t="n">
        <v>7500</v>
      </c>
      <c r="F63" s="3" t="n">
        <f aca="false">IF(P63=1, E63,D63)/B63-1</f>
        <v>0.0232072698261778</v>
      </c>
      <c r="G63" s="2" t="n">
        <f aca="false">AVERAGE(B4:B63)</f>
        <v>6977.71466666667</v>
      </c>
      <c r="H63" s="2" t="n">
        <f aca="false">AVERAGE(C4:C63)</f>
        <v>92035.0166666667</v>
      </c>
      <c r="I63" s="2" t="n">
        <f aca="false">SIGN(C63-H63)</f>
        <v>1</v>
      </c>
      <c r="J63" s="2" t="n">
        <f aca="false">SIGN(F63)</f>
        <v>1</v>
      </c>
      <c r="K63" s="0" t="n">
        <f aca="false">B63-B62</f>
        <v>-57.7399999999998</v>
      </c>
      <c r="L63" s="0" t="n">
        <f aca="false">I62*K63</f>
        <v>-57.7399999999998</v>
      </c>
      <c r="M63" s="0" t="n">
        <f aca="false">M62+K63*N62</f>
        <v>9768.56</v>
      </c>
      <c r="N63" s="0" t="n">
        <f aca="false">INT(M63*$Q$1/B63)*CHOOSE($L$1,I63,J63)</f>
        <v>2</v>
      </c>
      <c r="O63" s="0" t="n">
        <f aca="false">ABS(N63-N62)</f>
        <v>0</v>
      </c>
      <c r="P63" s="0" t="n">
        <f aca="false">COUNTIF(工作表2!$A$2:$A$248,A63)</f>
        <v>0</v>
      </c>
      <c r="R63" s="0" t="n">
        <f aca="false">D63-IF(P62=1,E62,D62)</f>
        <v>-39</v>
      </c>
      <c r="S63" s="0" t="n">
        <f aca="false">I62*R63</f>
        <v>-39</v>
      </c>
      <c r="T63" s="0" t="n">
        <f aca="false">T62+R63*U62</f>
        <v>9930</v>
      </c>
      <c r="U63" s="0" t="n">
        <f aca="false">INT(T63*$Q$1/IF(P63=1,E63,D63))*I63</f>
        <v>2</v>
      </c>
      <c r="V63" s="0" t="n">
        <f aca="false">IF(P63=1,ABS(U63)+ABS(60),ABS(U63-U62))</f>
        <v>0</v>
      </c>
    </row>
    <row r="64" customFormat="false" ht="15" hidden="false" customHeight="false" outlineLevel="0" collapsed="false">
      <c r="A64" s="1" t="n">
        <v>36129</v>
      </c>
      <c r="B64" s="2" t="n">
        <v>7177.22</v>
      </c>
      <c r="C64" s="2" t="n">
        <v>68360</v>
      </c>
      <c r="D64" s="2" t="n">
        <v>7413</v>
      </c>
      <c r="E64" s="2" t="n">
        <v>7439</v>
      </c>
      <c r="F64" s="3" t="n">
        <f aca="false">IF(P64=1, E64,D64)/B64-1</f>
        <v>0.032851159641198</v>
      </c>
      <c r="G64" s="2" t="n">
        <f aca="false">AVERAGE(B5:B64)</f>
        <v>6983.93783333334</v>
      </c>
      <c r="H64" s="2" t="n">
        <f aca="false">AVERAGE(C5:C64)</f>
        <v>91800.8</v>
      </c>
      <c r="I64" s="2" t="n">
        <f aca="false">SIGN(C64-H64)</f>
        <v>-1</v>
      </c>
      <c r="J64" s="2" t="n">
        <f aca="false">SIGN(F64)</f>
        <v>1</v>
      </c>
      <c r="K64" s="0" t="n">
        <f aca="false">B64-B63</f>
        <v>-142.9</v>
      </c>
      <c r="L64" s="0" t="n">
        <f aca="false">I63*K64</f>
        <v>-142.9</v>
      </c>
      <c r="M64" s="0" t="n">
        <f aca="false">M63+K64*N63</f>
        <v>9482.76</v>
      </c>
      <c r="N64" s="0" t="n">
        <f aca="false">INT(M64*$Q$1/B64)*CHOOSE($L$1,I64,J64)</f>
        <v>2</v>
      </c>
      <c r="O64" s="0" t="n">
        <f aca="false">ABS(N64-N63)</f>
        <v>0</v>
      </c>
      <c r="P64" s="0" t="n">
        <f aca="false">COUNTIF(工作表2!$A$2:$A$248,A64)</f>
        <v>0</v>
      </c>
      <c r="R64" s="0" t="n">
        <f aca="false">D64-IF(P63=1,E63,D63)</f>
        <v>-77</v>
      </c>
      <c r="S64" s="0" t="n">
        <f aca="false">I63*R64</f>
        <v>-77</v>
      </c>
      <c r="T64" s="0" t="n">
        <f aca="false">T63+R64*U63</f>
        <v>9776</v>
      </c>
      <c r="U64" s="0" t="n">
        <f aca="false">INT(T64*$Q$1/IF(P64=1,E64,D64))*I64</f>
        <v>-2</v>
      </c>
      <c r="V64" s="0" t="n">
        <f aca="false">IF(P64=1,ABS(U64)+ABS(60),ABS(U64-U63))</f>
        <v>4</v>
      </c>
    </row>
    <row r="65" customFormat="false" ht="15" hidden="false" customHeight="false" outlineLevel="0" collapsed="false">
      <c r="A65" s="1" t="n">
        <v>36130</v>
      </c>
      <c r="B65" s="2" t="n">
        <v>7102.37</v>
      </c>
      <c r="C65" s="2" t="n">
        <v>71053</v>
      </c>
      <c r="D65" s="2" t="n">
        <v>7336</v>
      </c>
      <c r="E65" s="2" t="n">
        <v>7394</v>
      </c>
      <c r="F65" s="3" t="n">
        <f aca="false">IF(P65=1, E65,D65)/B65-1</f>
        <v>0.032894653474826</v>
      </c>
      <c r="G65" s="2" t="n">
        <f aca="false">AVERAGE(B6:B65)</f>
        <v>6988.28016666667</v>
      </c>
      <c r="H65" s="2" t="n">
        <f aca="false">AVERAGE(C6:C65)</f>
        <v>91499.4833333333</v>
      </c>
      <c r="I65" s="2" t="n">
        <f aca="false">SIGN(C65-H65)</f>
        <v>-1</v>
      </c>
      <c r="J65" s="2" t="n">
        <f aca="false">SIGN(F65)</f>
        <v>1</v>
      </c>
      <c r="K65" s="0" t="n">
        <f aca="false">B65-B64</f>
        <v>-74.8500000000004</v>
      </c>
      <c r="L65" s="0" t="n">
        <f aca="false">I64*K65</f>
        <v>74.8500000000004</v>
      </c>
      <c r="M65" s="0" t="n">
        <f aca="false">M64+K65*N64</f>
        <v>9333.06</v>
      </c>
      <c r="N65" s="0" t="n">
        <f aca="false">INT(M65*$Q$1/B65)*CHOOSE($L$1,I65,J65)</f>
        <v>2</v>
      </c>
      <c r="O65" s="0" t="n">
        <f aca="false">ABS(N65-N64)</f>
        <v>0</v>
      </c>
      <c r="P65" s="0" t="n">
        <f aca="false">COUNTIF(工作表2!$A$2:$A$248,A65)</f>
        <v>0</v>
      </c>
      <c r="R65" s="0" t="n">
        <f aca="false">D65-IF(P64=1,E64,D64)</f>
        <v>-77</v>
      </c>
      <c r="S65" s="0" t="n">
        <f aca="false">I64*R65</f>
        <v>77</v>
      </c>
      <c r="T65" s="0" t="n">
        <f aca="false">T64+R65*U64</f>
        <v>9930</v>
      </c>
      <c r="U65" s="0" t="n">
        <f aca="false">INT(T65*$Q$1/IF(P65=1,E65,D65))*I65</f>
        <v>-2</v>
      </c>
      <c r="V65" s="0" t="n">
        <f aca="false">IF(P65=1,ABS(U65)+ABS(60),ABS(U65-U64))</f>
        <v>0</v>
      </c>
    </row>
    <row r="66" customFormat="false" ht="15" hidden="false" customHeight="false" outlineLevel="0" collapsed="false">
      <c r="A66" s="1" t="n">
        <v>36131</v>
      </c>
      <c r="B66" s="2" t="n">
        <v>7157.22</v>
      </c>
      <c r="C66" s="2" t="n">
        <v>85352</v>
      </c>
      <c r="D66" s="2" t="n">
        <v>7380</v>
      </c>
      <c r="E66" s="2" t="n">
        <v>7425</v>
      </c>
      <c r="F66" s="3" t="n">
        <f aca="false">IF(P66=1, E66,D66)/B66-1</f>
        <v>0.0311266106113826</v>
      </c>
      <c r="G66" s="2" t="n">
        <f aca="false">AVERAGE(B7:B66)</f>
        <v>6993.231</v>
      </c>
      <c r="H66" s="2" t="n">
        <f aca="false">AVERAGE(C7:C66)</f>
        <v>91743.2666666667</v>
      </c>
      <c r="I66" s="2" t="n">
        <f aca="false">SIGN(C66-H66)</f>
        <v>-1</v>
      </c>
      <c r="J66" s="2" t="n">
        <f aca="false">SIGN(F66)</f>
        <v>1</v>
      </c>
      <c r="K66" s="0" t="n">
        <f aca="false">B66-B65</f>
        <v>54.8500000000004</v>
      </c>
      <c r="L66" s="0" t="n">
        <f aca="false">I65*K66</f>
        <v>-54.8500000000004</v>
      </c>
      <c r="M66" s="0" t="n">
        <f aca="false">M65+K66*N65</f>
        <v>9442.76</v>
      </c>
      <c r="N66" s="0" t="n">
        <f aca="false">INT(M66*$Q$1/B66)*CHOOSE($L$1,I66,J66)</f>
        <v>2</v>
      </c>
      <c r="O66" s="0" t="n">
        <f aca="false">ABS(N66-N65)</f>
        <v>0</v>
      </c>
      <c r="P66" s="0" t="n">
        <f aca="false">COUNTIF(工作表2!$A$2:$A$248,A66)</f>
        <v>0</v>
      </c>
      <c r="R66" s="0" t="n">
        <f aca="false">D66-IF(P65=1,E65,D65)</f>
        <v>44</v>
      </c>
      <c r="S66" s="0" t="n">
        <f aca="false">I65*R66</f>
        <v>-44</v>
      </c>
      <c r="T66" s="0" t="n">
        <f aca="false">T65+R66*U65</f>
        <v>9842</v>
      </c>
      <c r="U66" s="0" t="n">
        <f aca="false">INT(T66*$Q$1/IF(P66=1,E66,D66))*I66</f>
        <v>-2</v>
      </c>
      <c r="V66" s="0" t="n">
        <f aca="false">IF(P66=1,ABS(U66)+ABS(60),ABS(U66-U65))</f>
        <v>0</v>
      </c>
    </row>
    <row r="67" customFormat="false" ht="15" hidden="false" customHeight="false" outlineLevel="0" collapsed="false">
      <c r="A67" s="1" t="n">
        <v>36132</v>
      </c>
      <c r="B67" s="2" t="n">
        <v>7140.11</v>
      </c>
      <c r="C67" s="2" t="n">
        <v>69761</v>
      </c>
      <c r="D67" s="2" t="n">
        <v>7321</v>
      </c>
      <c r="E67" s="2" t="n">
        <v>7371</v>
      </c>
      <c r="F67" s="3" t="n">
        <f aca="false">IF(P67=1, E67,D67)/B67-1</f>
        <v>0.0253343435885442</v>
      </c>
      <c r="G67" s="2" t="n">
        <f aca="false">AVERAGE(B8:B67)</f>
        <v>6997.9335</v>
      </c>
      <c r="H67" s="2" t="n">
        <f aca="false">AVERAGE(C8:C67)</f>
        <v>91759.7166666667</v>
      </c>
      <c r="I67" s="2" t="n">
        <f aca="false">SIGN(C67-H67)</f>
        <v>-1</v>
      </c>
      <c r="J67" s="2" t="n">
        <f aca="false">SIGN(F67)</f>
        <v>1</v>
      </c>
      <c r="K67" s="0" t="n">
        <f aca="false">B67-B66</f>
        <v>-17.1100000000006</v>
      </c>
      <c r="L67" s="0" t="n">
        <f aca="false">I66*K67</f>
        <v>17.1100000000006</v>
      </c>
      <c r="M67" s="0" t="n">
        <f aca="false">M66+K67*N66</f>
        <v>9408.54</v>
      </c>
      <c r="N67" s="0" t="n">
        <f aca="false">INT(M67*$Q$1/B67)*CHOOSE($L$1,I67,J67)</f>
        <v>2</v>
      </c>
      <c r="O67" s="0" t="n">
        <f aca="false">ABS(N67-N66)</f>
        <v>0</v>
      </c>
      <c r="P67" s="0" t="n">
        <f aca="false">COUNTIF(工作表2!$A$2:$A$248,A67)</f>
        <v>0</v>
      </c>
      <c r="R67" s="0" t="n">
        <f aca="false">D67-IF(P66=1,E66,D66)</f>
        <v>-59</v>
      </c>
      <c r="S67" s="0" t="n">
        <f aca="false">I66*R67</f>
        <v>59</v>
      </c>
      <c r="T67" s="0" t="n">
        <f aca="false">T66+R67*U66</f>
        <v>9960</v>
      </c>
      <c r="U67" s="0" t="n">
        <f aca="false">INT(T67*$Q$1/IF(P67=1,E67,D67))*I67</f>
        <v>-2</v>
      </c>
      <c r="V67" s="0" t="n">
        <f aca="false">IF(P67=1,ABS(U67)+ABS(60),ABS(U67-U66))</f>
        <v>0</v>
      </c>
    </row>
    <row r="68" customFormat="false" ht="15" hidden="false" customHeight="false" outlineLevel="0" collapsed="false">
      <c r="A68" s="1" t="n">
        <v>36133</v>
      </c>
      <c r="B68" s="2" t="n">
        <v>7201.84</v>
      </c>
      <c r="C68" s="2" t="n">
        <v>94423</v>
      </c>
      <c r="D68" s="2" t="n">
        <v>7384</v>
      </c>
      <c r="E68" s="2" t="n">
        <v>7435</v>
      </c>
      <c r="F68" s="3" t="n">
        <f aca="false">IF(P68=1, E68,D68)/B68-1</f>
        <v>0.0252935360963309</v>
      </c>
      <c r="G68" s="2" t="n">
        <f aca="false">AVERAGE(B9:B68)</f>
        <v>7001.75516666667</v>
      </c>
      <c r="H68" s="2" t="n">
        <f aca="false">AVERAGE(C9:C68)</f>
        <v>91973.2166666667</v>
      </c>
      <c r="I68" s="2" t="n">
        <f aca="false">SIGN(C68-H68)</f>
        <v>1</v>
      </c>
      <c r="J68" s="2" t="n">
        <f aca="false">SIGN(F68)</f>
        <v>1</v>
      </c>
      <c r="K68" s="0" t="n">
        <f aca="false">B68-B67</f>
        <v>61.7300000000005</v>
      </c>
      <c r="L68" s="0" t="n">
        <f aca="false">I67*K68</f>
        <v>-61.7300000000005</v>
      </c>
      <c r="M68" s="0" t="n">
        <f aca="false">M67+K68*N67</f>
        <v>9532</v>
      </c>
      <c r="N68" s="0" t="n">
        <f aca="false">INT(M68*$Q$1/B68)*CHOOSE($L$1,I68,J68)</f>
        <v>2</v>
      </c>
      <c r="O68" s="0" t="n">
        <f aca="false">ABS(N68-N67)</f>
        <v>0</v>
      </c>
      <c r="P68" s="0" t="n">
        <f aca="false">COUNTIF(工作表2!$A$2:$A$248,A68)</f>
        <v>0</v>
      </c>
      <c r="R68" s="0" t="n">
        <f aca="false">D68-IF(P67=1,E67,D67)</f>
        <v>63</v>
      </c>
      <c r="S68" s="0" t="n">
        <f aca="false">I67*R68</f>
        <v>-63</v>
      </c>
      <c r="T68" s="0" t="n">
        <f aca="false">T67+R68*U67</f>
        <v>9834</v>
      </c>
      <c r="U68" s="0" t="n">
        <f aca="false">INT(T68*$Q$1/IF(P68=1,E68,D68))*I68</f>
        <v>2</v>
      </c>
      <c r="V68" s="0" t="n">
        <f aca="false">IF(P68=1,ABS(U68)+ABS(60),ABS(U68-U67))</f>
        <v>4</v>
      </c>
    </row>
    <row r="69" customFormat="false" ht="15" hidden="false" customHeight="false" outlineLevel="0" collapsed="false">
      <c r="A69" s="1" t="n">
        <v>36136</v>
      </c>
      <c r="B69" s="2" t="n">
        <v>7303.34</v>
      </c>
      <c r="C69" s="2" t="n">
        <v>127277</v>
      </c>
      <c r="D69" s="2" t="n">
        <v>7470</v>
      </c>
      <c r="E69" s="2" t="n">
        <v>7562</v>
      </c>
      <c r="F69" s="3" t="n">
        <f aca="false">IF(P69=1, E69,D69)/B69-1</f>
        <v>0.0228196961937963</v>
      </c>
      <c r="G69" s="2" t="n">
        <f aca="false">AVERAGE(B10:B69)</f>
        <v>7006.80216666667</v>
      </c>
      <c r="H69" s="2" t="n">
        <f aca="false">AVERAGE(C10:C69)</f>
        <v>92231.7666666667</v>
      </c>
      <c r="I69" s="2" t="n">
        <f aca="false">SIGN(C69-H69)</f>
        <v>1</v>
      </c>
      <c r="J69" s="2" t="n">
        <f aca="false">SIGN(F69)</f>
        <v>1</v>
      </c>
      <c r="K69" s="0" t="n">
        <f aca="false">B69-B68</f>
        <v>101.5</v>
      </c>
      <c r="L69" s="0" t="n">
        <f aca="false">I68*K69</f>
        <v>101.5</v>
      </c>
      <c r="M69" s="0" t="n">
        <f aca="false">M68+K69*N68</f>
        <v>9735</v>
      </c>
      <c r="N69" s="0" t="n">
        <f aca="false">INT(M69*$Q$1/B69)*CHOOSE($L$1,I69,J69)</f>
        <v>2</v>
      </c>
      <c r="O69" s="0" t="n">
        <f aca="false">ABS(N69-N68)</f>
        <v>0</v>
      </c>
      <c r="P69" s="0" t="n">
        <f aca="false">COUNTIF(工作表2!$A$2:$A$248,A69)</f>
        <v>0</v>
      </c>
      <c r="R69" s="0" t="n">
        <f aca="false">D69-IF(P68=1,E68,D68)</f>
        <v>86</v>
      </c>
      <c r="S69" s="0" t="n">
        <f aca="false">I68*R69</f>
        <v>86</v>
      </c>
      <c r="T69" s="0" t="n">
        <f aca="false">T68+R69*U68</f>
        <v>10006</v>
      </c>
      <c r="U69" s="0" t="n">
        <f aca="false">INT(T69*$Q$1/IF(P69=1,E69,D69))*I69</f>
        <v>2</v>
      </c>
      <c r="V69" s="0" t="n">
        <f aca="false">IF(P69=1,ABS(U69)+ABS(60),ABS(U69-U68))</f>
        <v>0</v>
      </c>
    </row>
    <row r="70" customFormat="false" ht="15" hidden="false" customHeight="false" outlineLevel="0" collapsed="false">
      <c r="A70" s="1" t="n">
        <v>36137</v>
      </c>
      <c r="B70" s="2" t="n">
        <v>7212.68</v>
      </c>
      <c r="C70" s="2" t="n">
        <v>95636</v>
      </c>
      <c r="D70" s="2" t="n">
        <v>7352</v>
      </c>
      <c r="E70" s="2" t="n">
        <v>7455</v>
      </c>
      <c r="F70" s="3" t="n">
        <f aca="false">IF(P70=1, E70,D70)/B70-1</f>
        <v>0.0193159824087579</v>
      </c>
      <c r="G70" s="2" t="n">
        <f aca="false">AVERAGE(B11:B70)</f>
        <v>7010.98416666667</v>
      </c>
      <c r="H70" s="2" t="n">
        <f aca="false">AVERAGE(C11:C70)</f>
        <v>92523.4166666667</v>
      </c>
      <c r="I70" s="2" t="n">
        <f aca="false">SIGN(C70-H70)</f>
        <v>1</v>
      </c>
      <c r="J70" s="2" t="n">
        <f aca="false">SIGN(F70)</f>
        <v>1</v>
      </c>
      <c r="K70" s="0" t="n">
        <f aca="false">B70-B69</f>
        <v>-90.6599999999999</v>
      </c>
      <c r="L70" s="0" t="n">
        <f aca="false">I69*K70</f>
        <v>-90.6599999999999</v>
      </c>
      <c r="M70" s="0" t="n">
        <f aca="false">M69+K70*N69</f>
        <v>9553.68</v>
      </c>
      <c r="N70" s="0" t="n">
        <f aca="false">INT(M70*$Q$1/B70)*CHOOSE($L$1,I70,J70)</f>
        <v>2</v>
      </c>
      <c r="O70" s="0" t="n">
        <f aca="false">ABS(N70-N69)</f>
        <v>0</v>
      </c>
      <c r="P70" s="0" t="n">
        <f aca="false">COUNTIF(工作表2!$A$2:$A$248,A70)</f>
        <v>0</v>
      </c>
      <c r="R70" s="0" t="n">
        <f aca="false">D70-IF(P69=1,E69,D69)</f>
        <v>-118</v>
      </c>
      <c r="S70" s="0" t="n">
        <f aca="false">I69*R70</f>
        <v>-118</v>
      </c>
      <c r="T70" s="0" t="n">
        <f aca="false">T69+R70*U69</f>
        <v>9770</v>
      </c>
      <c r="U70" s="0" t="n">
        <f aca="false">INT(T70*$Q$1/IF(P70=1,E70,D70))*I70</f>
        <v>2</v>
      </c>
      <c r="V70" s="0" t="n">
        <f aca="false">IF(P70=1,ABS(U70)+ABS(60),ABS(U70-U69))</f>
        <v>0</v>
      </c>
    </row>
    <row r="71" customFormat="false" ht="15" hidden="false" customHeight="false" outlineLevel="0" collapsed="false">
      <c r="A71" s="1" t="n">
        <v>36138</v>
      </c>
      <c r="B71" s="2" t="n">
        <v>7117.91</v>
      </c>
      <c r="C71" s="2" t="n">
        <v>65232</v>
      </c>
      <c r="D71" s="2" t="n">
        <v>7226</v>
      </c>
      <c r="E71" s="2" t="n">
        <v>7325</v>
      </c>
      <c r="F71" s="3" t="n">
        <f aca="false">IF(P71=1, E71,D71)/B71-1</f>
        <v>0.0151856373570332</v>
      </c>
      <c r="G71" s="2" t="n">
        <f aca="false">AVERAGE(B12:B71)</f>
        <v>7010.45616666667</v>
      </c>
      <c r="H71" s="2" t="n">
        <f aca="false">AVERAGE(C12:C71)</f>
        <v>91729.1833333333</v>
      </c>
      <c r="I71" s="2" t="n">
        <f aca="false">SIGN(C71-H71)</f>
        <v>-1</v>
      </c>
      <c r="J71" s="2" t="n">
        <f aca="false">SIGN(F71)</f>
        <v>1</v>
      </c>
      <c r="K71" s="0" t="n">
        <f aca="false">B71-B70</f>
        <v>-94.7700000000004</v>
      </c>
      <c r="L71" s="0" t="n">
        <f aca="false">I70*K71</f>
        <v>-94.7700000000004</v>
      </c>
      <c r="M71" s="0" t="n">
        <f aca="false">M70+K71*N70</f>
        <v>9364.14</v>
      </c>
      <c r="N71" s="0" t="n">
        <f aca="false">INT(M71*$Q$1/B71)*CHOOSE($L$1,I71,J71)</f>
        <v>2</v>
      </c>
      <c r="O71" s="0" t="n">
        <f aca="false">ABS(N71-N70)</f>
        <v>0</v>
      </c>
      <c r="P71" s="0" t="n">
        <f aca="false">COUNTIF(工作表2!$A$2:$A$248,A71)</f>
        <v>0</v>
      </c>
      <c r="R71" s="0" t="n">
        <f aca="false">D71-IF(P70=1,E70,D70)</f>
        <v>-126</v>
      </c>
      <c r="S71" s="0" t="n">
        <f aca="false">I70*R71</f>
        <v>-126</v>
      </c>
      <c r="T71" s="0" t="n">
        <f aca="false">T70+R71*U70</f>
        <v>9518</v>
      </c>
      <c r="U71" s="0" t="n">
        <f aca="false">INT(T71*$Q$1/IF(P71=1,E71,D71))*I71</f>
        <v>-2</v>
      </c>
      <c r="V71" s="0" t="n">
        <f aca="false">IF(P71=1,ABS(U71)+ABS(60),ABS(U71-U70))</f>
        <v>4</v>
      </c>
    </row>
    <row r="72" customFormat="false" ht="15" hidden="false" customHeight="false" outlineLevel="0" collapsed="false">
      <c r="A72" s="1" t="n">
        <v>36139</v>
      </c>
      <c r="B72" s="2" t="n">
        <v>7048.57</v>
      </c>
      <c r="C72" s="2" t="n">
        <v>59300</v>
      </c>
      <c r="D72" s="2" t="n">
        <v>7186</v>
      </c>
      <c r="E72" s="2" t="n">
        <v>7270</v>
      </c>
      <c r="F72" s="3" t="n">
        <f aca="false">IF(P72=1, E72,D72)/B72-1</f>
        <v>0.0194975718479067</v>
      </c>
      <c r="G72" s="2" t="n">
        <f aca="false">AVERAGE(B13:B72)</f>
        <v>7010.77566666667</v>
      </c>
      <c r="H72" s="2" t="n">
        <f aca="false">AVERAGE(C13:C72)</f>
        <v>90644.15</v>
      </c>
      <c r="I72" s="2" t="n">
        <f aca="false">SIGN(C72-H72)</f>
        <v>-1</v>
      </c>
      <c r="J72" s="2" t="n">
        <f aca="false">SIGN(F72)</f>
        <v>1</v>
      </c>
      <c r="K72" s="0" t="n">
        <f aca="false">B72-B71</f>
        <v>-69.3400000000001</v>
      </c>
      <c r="L72" s="0" t="n">
        <f aca="false">I71*K72</f>
        <v>69.3400000000001</v>
      </c>
      <c r="M72" s="0" t="n">
        <f aca="false">M71+K72*N71</f>
        <v>9225.46</v>
      </c>
      <c r="N72" s="0" t="n">
        <f aca="false">INT(M72*$Q$1/B72)*CHOOSE($L$1,I72,J72)</f>
        <v>2</v>
      </c>
      <c r="O72" s="0" t="n">
        <f aca="false">ABS(N72-N71)</f>
        <v>0</v>
      </c>
      <c r="P72" s="0" t="n">
        <f aca="false">COUNTIF(工作表2!$A$2:$A$248,A72)</f>
        <v>0</v>
      </c>
      <c r="R72" s="0" t="n">
        <f aca="false">D72-IF(P71=1,E71,D71)</f>
        <v>-40</v>
      </c>
      <c r="S72" s="0" t="n">
        <f aca="false">I71*R72</f>
        <v>40</v>
      </c>
      <c r="T72" s="0" t="n">
        <f aca="false">T71+R72*U71</f>
        <v>9598</v>
      </c>
      <c r="U72" s="0" t="n">
        <f aca="false">INT(T72*$Q$1/IF(P72=1,E72,D72))*I72</f>
        <v>-2</v>
      </c>
      <c r="V72" s="0" t="n">
        <f aca="false">IF(P72=1,ABS(U72)+ABS(60),ABS(U72-U71))</f>
        <v>0</v>
      </c>
    </row>
    <row r="73" customFormat="false" ht="15" hidden="false" customHeight="false" outlineLevel="0" collapsed="false">
      <c r="A73" s="1" t="n">
        <v>36140</v>
      </c>
      <c r="B73" s="2" t="n">
        <v>6939.74</v>
      </c>
      <c r="C73" s="2" t="n">
        <v>64972</v>
      </c>
      <c r="D73" s="2" t="n">
        <v>6965</v>
      </c>
      <c r="E73" s="2" t="n">
        <v>7051</v>
      </c>
      <c r="F73" s="3" t="n">
        <f aca="false">IF(P73=1, E73,D73)/B73-1</f>
        <v>0.00363990581779716</v>
      </c>
      <c r="G73" s="2" t="n">
        <f aca="false">AVERAGE(B14:B73)</f>
        <v>7009.20483333333</v>
      </c>
      <c r="H73" s="2" t="n">
        <f aca="false">AVERAGE(C14:C73)</f>
        <v>90418.5333333333</v>
      </c>
      <c r="I73" s="2" t="n">
        <f aca="false">SIGN(C73-H73)</f>
        <v>-1</v>
      </c>
      <c r="J73" s="2" t="n">
        <f aca="false">SIGN(F73)</f>
        <v>1</v>
      </c>
      <c r="K73" s="0" t="n">
        <f aca="false">B73-B72</f>
        <v>-108.83</v>
      </c>
      <c r="L73" s="0" t="n">
        <f aca="false">I72*K73</f>
        <v>108.83</v>
      </c>
      <c r="M73" s="0" t="n">
        <f aca="false">M72+K73*N72</f>
        <v>9007.8</v>
      </c>
      <c r="N73" s="0" t="n">
        <f aca="false">INT(M73*$Q$1/B73)*CHOOSE($L$1,I73,J73)</f>
        <v>2</v>
      </c>
      <c r="O73" s="0" t="n">
        <f aca="false">ABS(N73-N72)</f>
        <v>0</v>
      </c>
      <c r="P73" s="0" t="n">
        <f aca="false">COUNTIF(工作表2!$A$2:$A$248,A73)</f>
        <v>0</v>
      </c>
      <c r="R73" s="0" t="n">
        <f aca="false">D73-IF(P72=1,E72,D72)</f>
        <v>-221</v>
      </c>
      <c r="S73" s="0" t="n">
        <f aca="false">I72*R73</f>
        <v>221</v>
      </c>
      <c r="T73" s="0" t="n">
        <f aca="false">T72+R73*U72</f>
        <v>10040</v>
      </c>
      <c r="U73" s="0" t="n">
        <f aca="false">INT(T73*$Q$1/IF(P73=1,E73,D73))*I73</f>
        <v>-2</v>
      </c>
      <c r="V73" s="0" t="n">
        <f aca="false">IF(P73=1,ABS(U73)+ABS(60),ABS(U73-U72))</f>
        <v>0</v>
      </c>
    </row>
    <row r="74" customFormat="false" ht="15" hidden="false" customHeight="false" outlineLevel="0" collapsed="false">
      <c r="A74" s="1" t="n">
        <v>36143</v>
      </c>
      <c r="B74" s="2" t="n">
        <v>6889.5</v>
      </c>
      <c r="C74" s="2" t="n">
        <v>50661</v>
      </c>
      <c r="D74" s="2" t="n">
        <v>6959</v>
      </c>
      <c r="E74" s="2" t="n">
        <v>7062</v>
      </c>
      <c r="F74" s="3" t="n">
        <f aca="false">IF(P74=1, E74,D74)/B74-1</f>
        <v>0.0100878147906234</v>
      </c>
      <c r="G74" s="2" t="n">
        <f aca="false">AVERAGE(B15:B74)</f>
        <v>7007.99366666667</v>
      </c>
      <c r="H74" s="2" t="n">
        <f aca="false">AVERAGE(C15:C74)</f>
        <v>89846.1166666667</v>
      </c>
      <c r="I74" s="2" t="n">
        <f aca="false">SIGN(C74-H74)</f>
        <v>-1</v>
      </c>
      <c r="J74" s="2" t="n">
        <f aca="false">SIGN(F74)</f>
        <v>1</v>
      </c>
      <c r="K74" s="0" t="n">
        <f aca="false">B74-B73</f>
        <v>-50.2399999999998</v>
      </c>
      <c r="L74" s="0" t="n">
        <f aca="false">I73*K74</f>
        <v>50.2399999999998</v>
      </c>
      <c r="M74" s="0" t="n">
        <f aca="false">M73+K74*N73</f>
        <v>8907.32</v>
      </c>
      <c r="N74" s="0" t="n">
        <f aca="false">INT(M74*$Q$1/B74)*CHOOSE($L$1,I74,J74)</f>
        <v>2</v>
      </c>
      <c r="O74" s="0" t="n">
        <f aca="false">ABS(N74-N73)</f>
        <v>0</v>
      </c>
      <c r="P74" s="0" t="n">
        <f aca="false">COUNTIF(工作表2!$A$2:$A$248,A74)</f>
        <v>0</v>
      </c>
      <c r="R74" s="0" t="n">
        <f aca="false">D74-IF(P73=1,E73,D73)</f>
        <v>-6</v>
      </c>
      <c r="S74" s="0" t="n">
        <f aca="false">I73*R74</f>
        <v>6</v>
      </c>
      <c r="T74" s="0" t="n">
        <f aca="false">T73+R74*U73</f>
        <v>10052</v>
      </c>
      <c r="U74" s="0" t="n">
        <f aca="false">INT(T74*$Q$1/IF(P74=1,E74,D74))*I74</f>
        <v>-2</v>
      </c>
      <c r="V74" s="0" t="n">
        <f aca="false">IF(P74=1,ABS(U74)+ABS(60),ABS(U74-U73))</f>
        <v>0</v>
      </c>
    </row>
    <row r="75" customFormat="false" ht="15" hidden="false" customHeight="false" outlineLevel="0" collapsed="false">
      <c r="A75" s="1" t="n">
        <v>36144</v>
      </c>
      <c r="B75" s="2" t="n">
        <v>6936.82</v>
      </c>
      <c r="C75" s="2" t="n">
        <v>67275</v>
      </c>
      <c r="D75" s="2" t="n">
        <v>7000</v>
      </c>
      <c r="E75" s="2" t="n">
        <v>7148</v>
      </c>
      <c r="F75" s="3" t="n">
        <f aca="false">IF(P75=1, E75,D75)/B75-1</f>
        <v>0.00910791976727099</v>
      </c>
      <c r="G75" s="2" t="n">
        <f aca="false">AVERAGE(B16:B75)</f>
        <v>7007.27483333333</v>
      </c>
      <c r="H75" s="2" t="n">
        <f aca="false">AVERAGE(C16:C75)</f>
        <v>89695.1</v>
      </c>
      <c r="I75" s="2" t="n">
        <f aca="false">SIGN(C75-H75)</f>
        <v>-1</v>
      </c>
      <c r="J75" s="2" t="n">
        <f aca="false">SIGN(F75)</f>
        <v>1</v>
      </c>
      <c r="K75" s="0" t="n">
        <f aca="false">B75-B74</f>
        <v>47.3199999999997</v>
      </c>
      <c r="L75" s="0" t="n">
        <f aca="false">I74*K75</f>
        <v>-47.3199999999997</v>
      </c>
      <c r="M75" s="0" t="n">
        <f aca="false">M74+K75*N74</f>
        <v>9001.96</v>
      </c>
      <c r="N75" s="0" t="n">
        <f aca="false">INT(M75*$Q$1/B75)*CHOOSE($L$1,I75,J75)</f>
        <v>2</v>
      </c>
      <c r="O75" s="0" t="n">
        <f aca="false">ABS(N75-N74)</f>
        <v>0</v>
      </c>
      <c r="P75" s="0" t="n">
        <f aca="false">COUNTIF(工作表2!$A$2:$A$248,A75)</f>
        <v>0</v>
      </c>
      <c r="R75" s="0" t="n">
        <f aca="false">D75-IF(P74=1,E74,D74)</f>
        <v>41</v>
      </c>
      <c r="S75" s="0" t="n">
        <f aca="false">I74*R75</f>
        <v>-41</v>
      </c>
      <c r="T75" s="0" t="n">
        <f aca="false">T74+R75*U74</f>
        <v>9970</v>
      </c>
      <c r="U75" s="0" t="n">
        <f aca="false">INT(T75*$Q$1/IF(P75=1,E75,D75))*I75</f>
        <v>-2</v>
      </c>
      <c r="V75" s="0" t="n">
        <f aca="false">IF(P75=1,ABS(U75)+ABS(60),ABS(U75-U74))</f>
        <v>0</v>
      </c>
    </row>
    <row r="76" customFormat="false" ht="15" hidden="false" customHeight="false" outlineLevel="0" collapsed="false">
      <c r="A76" s="1" t="n">
        <v>36145</v>
      </c>
      <c r="B76" s="2" t="n">
        <v>6769.52</v>
      </c>
      <c r="C76" s="2" t="n">
        <v>57764</v>
      </c>
      <c r="D76" s="2" t="n">
        <v>6760</v>
      </c>
      <c r="E76" s="2" t="n">
        <v>6859</v>
      </c>
      <c r="F76" s="3" t="n">
        <f aca="false">IF(P76=1, E76,D76)/B76-1</f>
        <v>0.0132180715914865</v>
      </c>
      <c r="G76" s="2" t="n">
        <f aca="false">AVERAGE(B17:B76)</f>
        <v>7003.76866666667</v>
      </c>
      <c r="H76" s="2" t="n">
        <f aca="false">AVERAGE(C17:C76)</f>
        <v>89690.6333333333</v>
      </c>
      <c r="I76" s="2" t="n">
        <f aca="false">SIGN(C76-H76)</f>
        <v>-1</v>
      </c>
      <c r="J76" s="2" t="n">
        <f aca="false">SIGN(F76)</f>
        <v>1</v>
      </c>
      <c r="K76" s="0" t="n">
        <f aca="false">B76-B75</f>
        <v>-167.299999999999</v>
      </c>
      <c r="L76" s="0" t="n">
        <f aca="false">I75*K76</f>
        <v>167.299999999999</v>
      </c>
      <c r="M76" s="0" t="n">
        <f aca="false">M75+K76*N75</f>
        <v>8667.36</v>
      </c>
      <c r="N76" s="0" t="n">
        <f aca="false">INT(M76*$Q$1/B76)*CHOOSE($L$1,I76,J76)</f>
        <v>2</v>
      </c>
      <c r="O76" s="0" t="n">
        <f aca="false">ABS(N76-N75)</f>
        <v>0</v>
      </c>
      <c r="P76" s="0" t="n">
        <f aca="false">COUNTIF(工作表2!$A$2:$A$248,A76)</f>
        <v>1</v>
      </c>
      <c r="R76" s="0" t="n">
        <f aca="false">D76-IF(P75=1,E75,D75)</f>
        <v>-240</v>
      </c>
      <c r="S76" s="0" t="n">
        <f aca="false">I75*R76</f>
        <v>240</v>
      </c>
      <c r="T76" s="0" t="n">
        <f aca="false">T75+R76*U75</f>
        <v>10450</v>
      </c>
      <c r="U76" s="0" t="n">
        <f aca="false">INT(T76*$Q$1/IF(P76=1,E76,D76))*I76</f>
        <v>-3</v>
      </c>
      <c r="V76" s="0" t="n">
        <f aca="false">IF(P76=1,ABS(U76)+ABS(60),ABS(U76-U75))</f>
        <v>63</v>
      </c>
    </row>
    <row r="77" customFormat="false" ht="15" hidden="false" customHeight="false" outlineLevel="0" collapsed="false">
      <c r="A77" s="1" t="n">
        <v>36146</v>
      </c>
      <c r="B77" s="2" t="n">
        <v>6650.64</v>
      </c>
      <c r="C77" s="2" t="n">
        <v>58046</v>
      </c>
      <c r="D77" s="2" t="n">
        <v>6691</v>
      </c>
      <c r="E77" s="2" t="n">
        <v>6705</v>
      </c>
      <c r="F77" s="3" t="n">
        <f aca="false">IF(P77=1, E77,D77)/B77-1</f>
        <v>0.00606858888768591</v>
      </c>
      <c r="G77" s="2" t="n">
        <f aca="false">AVERAGE(B18:B77)</f>
        <v>6999.43583333333</v>
      </c>
      <c r="H77" s="2" t="n">
        <f aca="false">AVERAGE(C18:C77)</f>
        <v>89922.4833333333</v>
      </c>
      <c r="I77" s="2" t="n">
        <f aca="false">SIGN(C77-H77)</f>
        <v>-1</v>
      </c>
      <c r="J77" s="2" t="n">
        <f aca="false">SIGN(F77)</f>
        <v>1</v>
      </c>
      <c r="K77" s="0" t="n">
        <f aca="false">B77-B76</f>
        <v>-118.88</v>
      </c>
      <c r="L77" s="0" t="n">
        <f aca="false">I76*K77</f>
        <v>118.88</v>
      </c>
      <c r="M77" s="0" t="n">
        <f aca="false">M76+K77*N76</f>
        <v>8429.6</v>
      </c>
      <c r="N77" s="0" t="n">
        <f aca="false">INT(M77*$Q$1/B77)*CHOOSE($L$1,I77,J77)</f>
        <v>2</v>
      </c>
      <c r="O77" s="0" t="n">
        <f aca="false">ABS(N77-N76)</f>
        <v>0</v>
      </c>
      <c r="P77" s="0" t="n">
        <f aca="false">COUNTIF(工作表2!$A$2:$A$248,A77)</f>
        <v>0</v>
      </c>
      <c r="R77" s="0" t="n">
        <f aca="false">D77-IF(P76=1,E76,D76)</f>
        <v>-168</v>
      </c>
      <c r="S77" s="0" t="n">
        <f aca="false">I76*R77</f>
        <v>168</v>
      </c>
      <c r="T77" s="0" t="n">
        <f aca="false">T76+R77*U76</f>
        <v>10954</v>
      </c>
      <c r="U77" s="0" t="n">
        <f aca="false">INT(T77*$Q$1/IF(P77=1,E77,D77))*I77</f>
        <v>-3</v>
      </c>
      <c r="V77" s="0" t="n">
        <f aca="false">IF(P77=1,ABS(U77)+ABS(60),ABS(U77-U76))</f>
        <v>0</v>
      </c>
    </row>
    <row r="78" customFormat="false" ht="15" hidden="false" customHeight="false" outlineLevel="0" collapsed="false">
      <c r="A78" s="1" t="n">
        <v>36147</v>
      </c>
      <c r="B78" s="2" t="n">
        <v>6636.66</v>
      </c>
      <c r="C78" s="2" t="n">
        <v>64299</v>
      </c>
      <c r="D78" s="2" t="n">
        <v>6769</v>
      </c>
      <c r="E78" s="2" t="n">
        <v>6770</v>
      </c>
      <c r="F78" s="3" t="n">
        <f aca="false">IF(P78=1, E78,D78)/B78-1</f>
        <v>0.0199407533307416</v>
      </c>
      <c r="G78" s="2" t="n">
        <f aca="false">AVERAGE(B19:B78)</f>
        <v>6995.30516666667</v>
      </c>
      <c r="H78" s="2" t="n">
        <f aca="false">AVERAGE(C19:C78)</f>
        <v>90016.8</v>
      </c>
      <c r="I78" s="2" t="n">
        <f aca="false">SIGN(C78-H78)</f>
        <v>-1</v>
      </c>
      <c r="J78" s="2" t="n">
        <f aca="false">SIGN(F78)</f>
        <v>1</v>
      </c>
      <c r="K78" s="0" t="n">
        <f aca="false">B78-B77</f>
        <v>-13.9800000000005</v>
      </c>
      <c r="L78" s="0" t="n">
        <f aca="false">I77*K78</f>
        <v>13.9800000000005</v>
      </c>
      <c r="M78" s="0" t="n">
        <f aca="false">M77+K78*N77</f>
        <v>8401.64</v>
      </c>
      <c r="N78" s="0" t="n">
        <f aca="false">INT(M78*$Q$1/B78)*CHOOSE($L$1,I78,J78)</f>
        <v>2</v>
      </c>
      <c r="O78" s="0" t="n">
        <f aca="false">ABS(N78-N77)</f>
        <v>0</v>
      </c>
      <c r="P78" s="0" t="n">
        <f aca="false">COUNTIF(工作表2!$A$2:$A$248,A78)</f>
        <v>0</v>
      </c>
      <c r="R78" s="0" t="n">
        <f aca="false">D78-IF(P77=1,E77,D77)</f>
        <v>78</v>
      </c>
      <c r="S78" s="0" t="n">
        <f aca="false">I77*R78</f>
        <v>-78</v>
      </c>
      <c r="T78" s="0" t="n">
        <f aca="false">T77+R78*U77</f>
        <v>10720</v>
      </c>
      <c r="U78" s="0" t="n">
        <f aca="false">INT(T78*$Q$1/IF(P78=1,E78,D78))*I78</f>
        <v>-3</v>
      </c>
      <c r="V78" s="0" t="n">
        <f aca="false">IF(P78=1,ABS(U78)+ABS(60),ABS(U78-U77))</f>
        <v>0</v>
      </c>
    </row>
    <row r="79" customFormat="false" ht="15" hidden="false" customHeight="false" outlineLevel="0" collapsed="false">
      <c r="A79" s="1" t="n">
        <v>36148</v>
      </c>
      <c r="B79" s="2" t="n">
        <v>6478.11</v>
      </c>
      <c r="C79" s="2" t="n">
        <v>56572</v>
      </c>
      <c r="D79" s="2" t="n">
        <v>6612</v>
      </c>
      <c r="E79" s="2" t="n">
        <v>6626</v>
      </c>
      <c r="F79" s="3" t="n">
        <f aca="false">IF(P79=1, E79,D79)/B79-1</f>
        <v>0.0206680652227271</v>
      </c>
      <c r="G79" s="2" t="n">
        <f aca="false">AVERAGE(B20:B79)</f>
        <v>6989.3745</v>
      </c>
      <c r="H79" s="2" t="n">
        <f aca="false">AVERAGE(C20:C79)</f>
        <v>90032.5</v>
      </c>
      <c r="I79" s="2" t="n">
        <f aca="false">SIGN(C79-H79)</f>
        <v>-1</v>
      </c>
      <c r="J79" s="2" t="n">
        <f aca="false">SIGN(F79)</f>
        <v>1</v>
      </c>
      <c r="K79" s="0" t="n">
        <f aca="false">B79-B78</f>
        <v>-158.55</v>
      </c>
      <c r="L79" s="0" t="n">
        <f aca="false">I78*K79</f>
        <v>158.55</v>
      </c>
      <c r="M79" s="0" t="n">
        <f aca="false">M78+K79*N78</f>
        <v>8084.54</v>
      </c>
      <c r="N79" s="0" t="n">
        <f aca="false">INT(M79*$Q$1/B79)*CHOOSE($L$1,I79,J79)</f>
        <v>2</v>
      </c>
      <c r="O79" s="0" t="n">
        <f aca="false">ABS(N79-N78)</f>
        <v>0</v>
      </c>
      <c r="P79" s="0" t="n">
        <f aca="false">COUNTIF(工作表2!$A$2:$A$248,A79)</f>
        <v>0</v>
      </c>
      <c r="R79" s="0" t="n">
        <f aca="false">D79-IF(P78=1,E78,D78)</f>
        <v>-157</v>
      </c>
      <c r="S79" s="0" t="n">
        <f aca="false">I78*R79</f>
        <v>157</v>
      </c>
      <c r="T79" s="0" t="n">
        <f aca="false">T78+R79*U78</f>
        <v>11191</v>
      </c>
      <c r="U79" s="0" t="n">
        <f aca="false">INT(T79*$Q$1/IF(P79=1,E79,D79))*I79</f>
        <v>-3</v>
      </c>
      <c r="V79" s="0" t="n">
        <f aca="false">IF(P79=1,ABS(U79)+ABS(60),ABS(U79-U78))</f>
        <v>0</v>
      </c>
    </row>
    <row r="80" customFormat="false" ht="15" hidden="false" customHeight="false" outlineLevel="0" collapsed="false">
      <c r="A80" s="1" t="n">
        <v>36150</v>
      </c>
      <c r="B80" s="2" t="n">
        <v>6558.28</v>
      </c>
      <c r="C80" s="2" t="n">
        <v>50132</v>
      </c>
      <c r="D80" s="2" t="n">
        <v>6705</v>
      </c>
      <c r="E80" s="2" t="n">
        <v>6709</v>
      </c>
      <c r="F80" s="3" t="n">
        <f aca="false">IF(P80=1, E80,D80)/B80-1</f>
        <v>0.0223717194142368</v>
      </c>
      <c r="G80" s="2" t="n">
        <f aca="false">AVERAGE(B21:B80)</f>
        <v>6986.97816666667</v>
      </c>
      <c r="H80" s="2" t="n">
        <f aca="false">AVERAGE(C21:C80)</f>
        <v>90072.0333333334</v>
      </c>
      <c r="I80" s="2" t="n">
        <f aca="false">SIGN(C80-H80)</f>
        <v>-1</v>
      </c>
      <c r="J80" s="2" t="n">
        <f aca="false">SIGN(F80)</f>
        <v>1</v>
      </c>
      <c r="K80" s="0" t="n">
        <f aca="false">B80-B79</f>
        <v>80.1700000000001</v>
      </c>
      <c r="L80" s="0" t="n">
        <f aca="false">I79*K80</f>
        <v>-80.1700000000001</v>
      </c>
      <c r="M80" s="0" t="n">
        <f aca="false">M79+K80*N79</f>
        <v>8244.88</v>
      </c>
      <c r="N80" s="0" t="n">
        <f aca="false">INT(M80*$Q$1/B80)*CHOOSE($L$1,I80,J80)</f>
        <v>2</v>
      </c>
      <c r="O80" s="0" t="n">
        <f aca="false">ABS(N80-N79)</f>
        <v>0</v>
      </c>
      <c r="P80" s="0" t="n">
        <f aca="false">COUNTIF(工作表2!$A$2:$A$248,A80)</f>
        <v>0</v>
      </c>
      <c r="R80" s="0" t="n">
        <f aca="false">D80-IF(P79=1,E79,D79)</f>
        <v>93</v>
      </c>
      <c r="S80" s="0" t="n">
        <f aca="false">I79*R80</f>
        <v>-93</v>
      </c>
      <c r="T80" s="0" t="n">
        <f aca="false">T79+R80*U79</f>
        <v>10912</v>
      </c>
      <c r="U80" s="0" t="n">
        <f aca="false">INT(T80*$Q$1/IF(P80=1,E80,D80))*I80</f>
        <v>-3</v>
      </c>
      <c r="V80" s="0" t="n">
        <f aca="false">IF(P80=1,ABS(U80)+ABS(60),ABS(U80-U79))</f>
        <v>0</v>
      </c>
    </row>
    <row r="81" customFormat="false" ht="15" hidden="false" customHeight="false" outlineLevel="0" collapsed="false">
      <c r="A81" s="1" t="n">
        <v>36151</v>
      </c>
      <c r="B81" s="2" t="n">
        <v>6782.68</v>
      </c>
      <c r="C81" s="2" t="n">
        <v>88503</v>
      </c>
      <c r="D81" s="2" t="n">
        <v>6940</v>
      </c>
      <c r="E81" s="2" t="n">
        <v>6948</v>
      </c>
      <c r="F81" s="3" t="n">
        <f aca="false">IF(P81=1, E81,D81)/B81-1</f>
        <v>0.0231943715463503</v>
      </c>
      <c r="G81" s="2" t="n">
        <f aca="false">AVERAGE(B22:B81)</f>
        <v>6992.75616666667</v>
      </c>
      <c r="H81" s="2" t="n">
        <f aca="false">AVERAGE(C22:C81)</f>
        <v>90509.3</v>
      </c>
      <c r="I81" s="2" t="n">
        <f aca="false">SIGN(C81-H81)</f>
        <v>-1</v>
      </c>
      <c r="J81" s="2" t="n">
        <f aca="false">SIGN(F81)</f>
        <v>1</v>
      </c>
      <c r="K81" s="0" t="n">
        <f aca="false">B81-B80</f>
        <v>224.400000000001</v>
      </c>
      <c r="L81" s="0" t="n">
        <f aca="false">I80*K81</f>
        <v>-224.400000000001</v>
      </c>
      <c r="M81" s="0" t="n">
        <f aca="false">M80+K81*N80</f>
        <v>8693.68</v>
      </c>
      <c r="N81" s="0" t="n">
        <f aca="false">INT(M81*$Q$1/B81)*CHOOSE($L$1,I81,J81)</f>
        <v>2</v>
      </c>
      <c r="O81" s="0" t="n">
        <f aca="false">ABS(N81-N80)</f>
        <v>0</v>
      </c>
      <c r="P81" s="0" t="n">
        <f aca="false">COUNTIF(工作表2!$A$2:$A$248,A81)</f>
        <v>0</v>
      </c>
      <c r="R81" s="0" t="n">
        <f aca="false">D81-IF(P80=1,E80,D80)</f>
        <v>235</v>
      </c>
      <c r="S81" s="0" t="n">
        <f aca="false">I80*R81</f>
        <v>-235</v>
      </c>
      <c r="T81" s="0" t="n">
        <f aca="false">T80+R81*U80</f>
        <v>10207</v>
      </c>
      <c r="U81" s="0" t="n">
        <f aca="false">INT(T81*$Q$1/IF(P81=1,E81,D81))*I81</f>
        <v>-2</v>
      </c>
      <c r="V81" s="0" t="n">
        <f aca="false">IF(P81=1,ABS(U81)+ABS(60),ABS(U81-U80))</f>
        <v>1</v>
      </c>
    </row>
    <row r="82" customFormat="false" ht="15" hidden="false" customHeight="false" outlineLevel="0" collapsed="false">
      <c r="A82" s="1" t="n">
        <v>36152</v>
      </c>
      <c r="B82" s="2" t="n">
        <v>6688.65</v>
      </c>
      <c r="C82" s="2" t="n">
        <v>70278</v>
      </c>
      <c r="D82" s="2" t="n">
        <v>6835</v>
      </c>
      <c r="E82" s="2" t="n">
        <v>6870</v>
      </c>
      <c r="F82" s="3" t="n">
        <f aca="false">IF(P82=1, E82,D82)/B82-1</f>
        <v>0.0218803495473676</v>
      </c>
      <c r="G82" s="2" t="n">
        <f aca="false">AVERAGE(B23:B82)</f>
        <v>6993.90083333333</v>
      </c>
      <c r="H82" s="2" t="n">
        <f aca="false">AVERAGE(C23:C82)</f>
        <v>90495.8</v>
      </c>
      <c r="I82" s="2" t="n">
        <f aca="false">SIGN(C82-H82)</f>
        <v>-1</v>
      </c>
      <c r="J82" s="2" t="n">
        <f aca="false">SIGN(F82)</f>
        <v>1</v>
      </c>
      <c r="K82" s="0" t="n">
        <f aca="false">B82-B81</f>
        <v>-94.0300000000007</v>
      </c>
      <c r="L82" s="0" t="n">
        <f aca="false">I81*K82</f>
        <v>94.0300000000007</v>
      </c>
      <c r="M82" s="0" t="n">
        <f aca="false">M81+K82*N81</f>
        <v>8505.62</v>
      </c>
      <c r="N82" s="0" t="n">
        <f aca="false">INT(M82*$Q$1/B82)*CHOOSE($L$1,I82,J82)</f>
        <v>2</v>
      </c>
      <c r="O82" s="0" t="n">
        <f aca="false">ABS(N82-N81)</f>
        <v>0</v>
      </c>
      <c r="P82" s="0" t="n">
        <f aca="false">COUNTIF(工作表2!$A$2:$A$248,A82)</f>
        <v>0</v>
      </c>
      <c r="R82" s="0" t="n">
        <f aca="false">D82-IF(P81=1,E81,D81)</f>
        <v>-105</v>
      </c>
      <c r="S82" s="0" t="n">
        <f aca="false">I81*R82</f>
        <v>105</v>
      </c>
      <c r="T82" s="0" t="n">
        <f aca="false">T81+R82*U81</f>
        <v>10417</v>
      </c>
      <c r="U82" s="0" t="n">
        <f aca="false">INT(T82*$Q$1/IF(P82=1,E82,D82))*I82</f>
        <v>-3</v>
      </c>
      <c r="V82" s="0" t="n">
        <f aca="false">IF(P82=1,ABS(U82)+ABS(60),ABS(U82-U81))</f>
        <v>1</v>
      </c>
    </row>
    <row r="83" customFormat="false" ht="15" hidden="false" customHeight="false" outlineLevel="0" collapsed="false">
      <c r="A83" s="1" t="n">
        <v>36153</v>
      </c>
      <c r="B83" s="2" t="n">
        <v>6683</v>
      </c>
      <c r="C83" s="2" t="n">
        <v>72249</v>
      </c>
      <c r="D83" s="2" t="n">
        <v>6840</v>
      </c>
      <c r="E83" s="2" t="n">
        <v>6879</v>
      </c>
      <c r="F83" s="3" t="n">
        <f aca="false">IF(P83=1, E83,D83)/B83-1</f>
        <v>0.0234924435133921</v>
      </c>
      <c r="G83" s="2" t="n">
        <f aca="false">AVERAGE(B24:B83)</f>
        <v>6996.37333333333</v>
      </c>
      <c r="H83" s="2" t="n">
        <f aca="false">AVERAGE(C24:C83)</f>
        <v>90474.1833333333</v>
      </c>
      <c r="I83" s="2" t="n">
        <f aca="false">SIGN(C83-H83)</f>
        <v>-1</v>
      </c>
      <c r="J83" s="2" t="n">
        <f aca="false">SIGN(F83)</f>
        <v>1</v>
      </c>
      <c r="K83" s="0" t="n">
        <f aca="false">B83-B82</f>
        <v>-5.64999999999964</v>
      </c>
      <c r="L83" s="0" t="n">
        <f aca="false">I82*K83</f>
        <v>5.64999999999964</v>
      </c>
      <c r="M83" s="0" t="n">
        <f aca="false">M82+K83*N82</f>
        <v>8494.32</v>
      </c>
      <c r="N83" s="0" t="n">
        <f aca="false">INT(M83*$Q$1/B83)*CHOOSE($L$1,I83,J83)</f>
        <v>2</v>
      </c>
      <c r="O83" s="0" t="n">
        <f aca="false">ABS(N83-N82)</f>
        <v>0</v>
      </c>
      <c r="P83" s="0" t="n">
        <f aca="false">COUNTIF(工作表2!$A$2:$A$248,A83)</f>
        <v>0</v>
      </c>
      <c r="R83" s="0" t="n">
        <f aca="false">D83-IF(P82=1,E82,D82)</f>
        <v>5</v>
      </c>
      <c r="S83" s="0" t="n">
        <f aca="false">I82*R83</f>
        <v>-5</v>
      </c>
      <c r="T83" s="0" t="n">
        <f aca="false">T82+R83*U82</f>
        <v>10402</v>
      </c>
      <c r="U83" s="0" t="n">
        <f aca="false">INT(T83*$Q$1/IF(P83=1,E83,D83))*I83</f>
        <v>-3</v>
      </c>
      <c r="V83" s="0" t="n">
        <f aca="false">IF(P83=1,ABS(U83)+ABS(60),ABS(U83-U82))</f>
        <v>0</v>
      </c>
    </row>
    <row r="84" customFormat="false" ht="15" hidden="false" customHeight="false" outlineLevel="0" collapsed="false">
      <c r="A84" s="1" t="n">
        <v>36157</v>
      </c>
      <c r="B84" s="2" t="n">
        <v>6481.65</v>
      </c>
      <c r="C84" s="2" t="n">
        <v>45743</v>
      </c>
      <c r="D84" s="2" t="n">
        <v>6591</v>
      </c>
      <c r="E84" s="2" t="n">
        <v>6620</v>
      </c>
      <c r="F84" s="3" t="n">
        <f aca="false">IF(P84=1, E84,D84)/B84-1</f>
        <v>0.0168707042188332</v>
      </c>
      <c r="G84" s="2" t="n">
        <f aca="false">AVERAGE(B25:B84)</f>
        <v>6993.15266666667</v>
      </c>
      <c r="H84" s="2" t="n">
        <f aca="false">AVERAGE(C25:C84)</f>
        <v>89953.2666666667</v>
      </c>
      <c r="I84" s="2" t="n">
        <f aca="false">SIGN(C84-H84)</f>
        <v>-1</v>
      </c>
      <c r="J84" s="2" t="n">
        <f aca="false">SIGN(F84)</f>
        <v>1</v>
      </c>
      <c r="K84" s="0" t="n">
        <f aca="false">B84-B83</f>
        <v>-201.35</v>
      </c>
      <c r="L84" s="0" t="n">
        <f aca="false">I83*K84</f>
        <v>201.35</v>
      </c>
      <c r="M84" s="0" t="n">
        <f aca="false">M83+K84*N83</f>
        <v>8091.62</v>
      </c>
      <c r="N84" s="0" t="n">
        <f aca="false">INT(M84*$Q$1/B84)*CHOOSE($L$1,I84,J84)</f>
        <v>2</v>
      </c>
      <c r="O84" s="0" t="n">
        <f aca="false">ABS(N84-N83)</f>
        <v>0</v>
      </c>
      <c r="P84" s="0" t="n">
        <f aca="false">COUNTIF(工作表2!$A$2:$A$248,A84)</f>
        <v>0</v>
      </c>
      <c r="R84" s="0" t="n">
        <f aca="false">D84-IF(P83=1,E83,D83)</f>
        <v>-249</v>
      </c>
      <c r="S84" s="0" t="n">
        <f aca="false">I83*R84</f>
        <v>249</v>
      </c>
      <c r="T84" s="0" t="n">
        <f aca="false">T83+R84*U83</f>
        <v>11149</v>
      </c>
      <c r="U84" s="0" t="n">
        <f aca="false">INT(T84*$Q$1/IF(P84=1,E84,D84))*I84</f>
        <v>-3</v>
      </c>
      <c r="V84" s="0" t="n">
        <f aca="false">IF(P84=1,ABS(U84)+ABS(60),ABS(U84-U83))</f>
        <v>0</v>
      </c>
    </row>
    <row r="85" customFormat="false" ht="15" hidden="false" customHeight="false" outlineLevel="0" collapsed="false">
      <c r="A85" s="1" t="n">
        <v>36158</v>
      </c>
      <c r="B85" s="2" t="n">
        <v>6478.27</v>
      </c>
      <c r="C85" s="2" t="n">
        <v>43101</v>
      </c>
      <c r="D85" s="2" t="n">
        <v>6630</v>
      </c>
      <c r="E85" s="2" t="n">
        <v>6647</v>
      </c>
      <c r="F85" s="3" t="n">
        <f aca="false">IF(P85=1, E85,D85)/B85-1</f>
        <v>0.0234213763859796</v>
      </c>
      <c r="G85" s="2" t="n">
        <f aca="false">AVERAGE(B26:B85)</f>
        <v>6984.95333333333</v>
      </c>
      <c r="H85" s="2" t="n">
        <f aca="false">AVERAGE(C26:C85)</f>
        <v>88553.2166666667</v>
      </c>
      <c r="I85" s="2" t="n">
        <f aca="false">SIGN(C85-H85)</f>
        <v>-1</v>
      </c>
      <c r="J85" s="2" t="n">
        <f aca="false">SIGN(F85)</f>
        <v>1</v>
      </c>
      <c r="K85" s="0" t="n">
        <f aca="false">B85-B84</f>
        <v>-3.3799999999992</v>
      </c>
      <c r="L85" s="0" t="n">
        <f aca="false">I84*K85</f>
        <v>3.3799999999992</v>
      </c>
      <c r="M85" s="0" t="n">
        <f aca="false">M84+K85*N84</f>
        <v>8084.86</v>
      </c>
      <c r="N85" s="0" t="n">
        <f aca="false">INT(M85*$Q$1/B85)*CHOOSE($L$1,I85,J85)</f>
        <v>2</v>
      </c>
      <c r="O85" s="0" t="n">
        <f aca="false">ABS(N85-N84)</f>
        <v>0</v>
      </c>
      <c r="P85" s="0" t="n">
        <f aca="false">COUNTIF(工作表2!$A$2:$A$248,A85)</f>
        <v>0</v>
      </c>
      <c r="R85" s="0" t="n">
        <f aca="false">D85-IF(P84=1,E84,D84)</f>
        <v>39</v>
      </c>
      <c r="S85" s="0" t="n">
        <f aca="false">I84*R85</f>
        <v>-39</v>
      </c>
      <c r="T85" s="0" t="n">
        <f aca="false">T84+R85*U84</f>
        <v>11032</v>
      </c>
      <c r="U85" s="0" t="n">
        <f aca="false">INT(T85*$Q$1/IF(P85=1,E85,D85))*I85</f>
        <v>-3</v>
      </c>
      <c r="V85" s="0" t="n">
        <f aca="false">IF(P85=1,ABS(U85)+ABS(60),ABS(U85-U84))</f>
        <v>0</v>
      </c>
    </row>
    <row r="86" customFormat="false" ht="15" hidden="false" customHeight="false" outlineLevel="0" collapsed="false">
      <c r="A86" s="1" t="n">
        <v>36159</v>
      </c>
      <c r="B86" s="2" t="n">
        <v>6462.03</v>
      </c>
      <c r="C86" s="2" t="n">
        <v>65952</v>
      </c>
      <c r="D86" s="2" t="n">
        <v>6608</v>
      </c>
      <c r="E86" s="2" t="n">
        <v>6625</v>
      </c>
      <c r="F86" s="3" t="n">
        <f aca="false">IF(P86=1, E86,D86)/B86-1</f>
        <v>0.022588876869962</v>
      </c>
      <c r="G86" s="2" t="n">
        <f aca="false">AVERAGE(B27:B86)</f>
        <v>6976.91766666667</v>
      </c>
      <c r="H86" s="2" t="n">
        <f aca="false">AVERAGE(C27:C86)</f>
        <v>87504.9666666667</v>
      </c>
      <c r="I86" s="2" t="n">
        <f aca="false">SIGN(C86-H86)</f>
        <v>-1</v>
      </c>
      <c r="J86" s="2" t="n">
        <f aca="false">SIGN(F86)</f>
        <v>1</v>
      </c>
      <c r="K86" s="0" t="n">
        <f aca="false">B86-B85</f>
        <v>-16.2400000000007</v>
      </c>
      <c r="L86" s="0" t="n">
        <f aca="false">I85*K86</f>
        <v>16.2400000000007</v>
      </c>
      <c r="M86" s="0" t="n">
        <f aca="false">M85+K86*N85</f>
        <v>8052.38</v>
      </c>
      <c r="N86" s="0" t="n">
        <f aca="false">INT(M86*$Q$1/B86)*CHOOSE($L$1,I86,J86)</f>
        <v>2</v>
      </c>
      <c r="O86" s="0" t="n">
        <f aca="false">ABS(N86-N85)</f>
        <v>0</v>
      </c>
      <c r="P86" s="0" t="n">
        <f aca="false">COUNTIF(工作表2!$A$2:$A$248,A86)</f>
        <v>0</v>
      </c>
      <c r="R86" s="0" t="n">
        <f aca="false">D86-IF(P85=1,E85,D85)</f>
        <v>-22</v>
      </c>
      <c r="S86" s="0" t="n">
        <f aca="false">I85*R86</f>
        <v>22</v>
      </c>
      <c r="T86" s="0" t="n">
        <f aca="false">T85+R86*U85</f>
        <v>11098</v>
      </c>
      <c r="U86" s="0" t="n">
        <f aca="false">INT(T86*$Q$1/IF(P86=1,E86,D86))*I86</f>
        <v>-3</v>
      </c>
      <c r="V86" s="0" t="n">
        <f aca="false">IF(P86=1,ABS(U86)+ABS(60),ABS(U86-U85))</f>
        <v>0</v>
      </c>
    </row>
    <row r="87" customFormat="false" ht="15" hidden="false" customHeight="false" outlineLevel="0" collapsed="false">
      <c r="A87" s="1" t="n">
        <v>36160</v>
      </c>
      <c r="B87" s="2" t="n">
        <v>6418.43</v>
      </c>
      <c r="C87" s="2" t="n">
        <v>51742</v>
      </c>
      <c r="D87" s="2" t="n">
        <v>6531</v>
      </c>
      <c r="E87" s="2" t="n">
        <v>6570</v>
      </c>
      <c r="F87" s="3" t="n">
        <f aca="false">IF(P87=1, E87,D87)/B87-1</f>
        <v>0.0175385569368209</v>
      </c>
      <c r="G87" s="2" t="n">
        <f aca="false">AVERAGE(B28:B87)</f>
        <v>6968.55066666667</v>
      </c>
      <c r="H87" s="2" t="n">
        <f aca="false">AVERAGE(C28:C87)</f>
        <v>87067.7</v>
      </c>
      <c r="I87" s="2" t="n">
        <f aca="false">SIGN(C87-H87)</f>
        <v>-1</v>
      </c>
      <c r="J87" s="2" t="n">
        <f aca="false">SIGN(F87)</f>
        <v>1</v>
      </c>
      <c r="K87" s="0" t="n">
        <f aca="false">B87-B86</f>
        <v>-43.5999999999995</v>
      </c>
      <c r="L87" s="0" t="n">
        <f aca="false">I86*K87</f>
        <v>43.5999999999995</v>
      </c>
      <c r="M87" s="0" t="n">
        <f aca="false">M86+K87*N86</f>
        <v>7965.18</v>
      </c>
      <c r="N87" s="0" t="n">
        <f aca="false">INT(M87*$Q$1/B87)*CHOOSE($L$1,I87,J87)</f>
        <v>2</v>
      </c>
      <c r="O87" s="0" t="n">
        <f aca="false">ABS(N87-N86)</f>
        <v>0</v>
      </c>
      <c r="P87" s="0" t="n">
        <f aca="false">COUNTIF(工作表2!$A$2:$A$248,A87)</f>
        <v>0</v>
      </c>
      <c r="R87" s="0" t="n">
        <f aca="false">D87-IF(P86=1,E86,D86)</f>
        <v>-77</v>
      </c>
      <c r="S87" s="0" t="n">
        <f aca="false">I86*R87</f>
        <v>77</v>
      </c>
      <c r="T87" s="0" t="n">
        <f aca="false">T86+R87*U86</f>
        <v>11329</v>
      </c>
      <c r="U87" s="0" t="n">
        <f aca="false">INT(T87*$Q$1/IF(P87=1,E87,D87))*I87</f>
        <v>-3</v>
      </c>
      <c r="V87" s="0" t="n">
        <f aca="false">IF(P87=1,ABS(U87)+ABS(60),ABS(U87-U86))</f>
        <v>0</v>
      </c>
    </row>
    <row r="88" customFormat="false" ht="15" hidden="false" customHeight="false" outlineLevel="0" collapsed="false">
      <c r="A88" s="1" t="n">
        <v>36165</v>
      </c>
      <c r="B88" s="2" t="n">
        <v>6152.43</v>
      </c>
      <c r="C88" s="2" t="n">
        <v>43973</v>
      </c>
      <c r="D88" s="2" t="n">
        <v>6120</v>
      </c>
      <c r="E88" s="2" t="n">
        <v>6147</v>
      </c>
      <c r="F88" s="3" t="n">
        <f aca="false">IF(P88=1, E88,D88)/B88-1</f>
        <v>-0.00527108800912812</v>
      </c>
      <c r="G88" s="2" t="n">
        <f aca="false">AVERAGE(B29:B88)</f>
        <v>6955.9375</v>
      </c>
      <c r="H88" s="2" t="n">
        <f aca="false">AVERAGE(C29:C88)</f>
        <v>86191.8333333333</v>
      </c>
      <c r="I88" s="2" t="n">
        <f aca="false">SIGN(C88-H88)</f>
        <v>-1</v>
      </c>
      <c r="J88" s="2" t="n">
        <f aca="false">SIGN(F88)</f>
        <v>-1</v>
      </c>
      <c r="K88" s="0" t="n">
        <f aca="false">B88-B87</f>
        <v>-266</v>
      </c>
      <c r="L88" s="0" t="n">
        <f aca="false">I87*K88</f>
        <v>266</v>
      </c>
      <c r="M88" s="0" t="n">
        <f aca="false">M87+K88*N87</f>
        <v>7433.18</v>
      </c>
      <c r="N88" s="0" t="n">
        <f aca="false">INT(M88*$Q$1/B88)*CHOOSE($L$1,I88,J88)</f>
        <v>-2</v>
      </c>
      <c r="O88" s="0" t="n">
        <f aca="false">ABS(N88-N87)</f>
        <v>4</v>
      </c>
      <c r="P88" s="0" t="n">
        <f aca="false">COUNTIF(工作表2!$A$2:$A$248,A88)</f>
        <v>0</v>
      </c>
      <c r="R88" s="0" t="n">
        <f aca="false">D88-IF(P87=1,E87,D87)</f>
        <v>-411</v>
      </c>
      <c r="S88" s="0" t="n">
        <f aca="false">I87*R88</f>
        <v>411</v>
      </c>
      <c r="T88" s="0" t="n">
        <f aca="false">T87+R88*U87</f>
        <v>12562</v>
      </c>
      <c r="U88" s="0" t="n">
        <f aca="false">INT(T88*$Q$1/IF(P88=1,E88,D88))*I88</f>
        <v>-4</v>
      </c>
      <c r="V88" s="0" t="n">
        <f aca="false">IF(P88=1,ABS(U88)+ABS(60),ABS(U88-U87))</f>
        <v>1</v>
      </c>
    </row>
    <row r="89" customFormat="false" ht="15" hidden="false" customHeight="false" outlineLevel="0" collapsed="false">
      <c r="A89" s="1" t="n">
        <v>36166</v>
      </c>
      <c r="B89" s="2" t="n">
        <v>6199.91</v>
      </c>
      <c r="C89" s="2" t="n">
        <v>63575</v>
      </c>
      <c r="D89" s="2" t="n">
        <v>6245</v>
      </c>
      <c r="E89" s="2" t="n">
        <v>6250</v>
      </c>
      <c r="F89" s="3" t="n">
        <f aca="false">IF(P89=1, E89,D89)/B89-1</f>
        <v>0.00727268621641275</v>
      </c>
      <c r="G89" s="2" t="n">
        <f aca="false">AVERAGE(B30:B89)</f>
        <v>6945.61733333333</v>
      </c>
      <c r="H89" s="2" t="n">
        <f aca="false">AVERAGE(C30:C89)</f>
        <v>86186.45</v>
      </c>
      <c r="I89" s="2" t="n">
        <f aca="false">SIGN(C89-H89)</f>
        <v>-1</v>
      </c>
      <c r="J89" s="2" t="n">
        <f aca="false">SIGN(F89)</f>
        <v>1</v>
      </c>
      <c r="K89" s="0" t="n">
        <f aca="false">B89-B88</f>
        <v>47.4799999999996</v>
      </c>
      <c r="L89" s="0" t="n">
        <f aca="false">I88*K89</f>
        <v>-47.4799999999996</v>
      </c>
      <c r="M89" s="0" t="n">
        <f aca="false">M88+K89*N88</f>
        <v>7338.22</v>
      </c>
      <c r="N89" s="0" t="n">
        <f aca="false">INT(M89*$Q$1/B89)*CHOOSE($L$1,I89,J89)</f>
        <v>2</v>
      </c>
      <c r="O89" s="0" t="n">
        <f aca="false">ABS(N89-N88)</f>
        <v>4</v>
      </c>
      <c r="P89" s="0" t="n">
        <f aca="false">COUNTIF(工作表2!$A$2:$A$248,A89)</f>
        <v>0</v>
      </c>
      <c r="R89" s="0" t="n">
        <f aca="false">D89-IF(P88=1,E88,D88)</f>
        <v>125</v>
      </c>
      <c r="S89" s="0" t="n">
        <f aca="false">I88*R89</f>
        <v>-125</v>
      </c>
      <c r="T89" s="0" t="n">
        <f aca="false">T88+R89*U88</f>
        <v>12062</v>
      </c>
      <c r="U89" s="0" t="n">
        <f aca="false">INT(T89*$Q$1/IF(P89=1,E89,D89))*I89</f>
        <v>-3</v>
      </c>
      <c r="V89" s="0" t="n">
        <f aca="false">IF(P89=1,ABS(U89)+ABS(60),ABS(U89-U88))</f>
        <v>1</v>
      </c>
    </row>
    <row r="90" customFormat="false" ht="15" hidden="false" customHeight="false" outlineLevel="0" collapsed="false">
      <c r="A90" s="1" t="n">
        <v>36167</v>
      </c>
      <c r="B90" s="2" t="n">
        <v>6404.31</v>
      </c>
      <c r="C90" s="2" t="n">
        <v>85105</v>
      </c>
      <c r="D90" s="2" t="n">
        <v>6510</v>
      </c>
      <c r="E90" s="2" t="n">
        <v>6510</v>
      </c>
      <c r="F90" s="3" t="n">
        <f aca="false">IF(P90=1, E90,D90)/B90-1</f>
        <v>0.0165029487954205</v>
      </c>
      <c r="G90" s="2" t="n">
        <f aca="false">AVERAGE(B31:B90)</f>
        <v>6939.0245</v>
      </c>
      <c r="H90" s="2" t="n">
        <f aca="false">AVERAGE(C31:C90)</f>
        <v>86702.7333333333</v>
      </c>
      <c r="I90" s="2" t="n">
        <f aca="false">SIGN(C90-H90)</f>
        <v>-1</v>
      </c>
      <c r="J90" s="2" t="n">
        <f aca="false">SIGN(F90)</f>
        <v>1</v>
      </c>
      <c r="K90" s="0" t="n">
        <f aca="false">B90-B89</f>
        <v>204.400000000001</v>
      </c>
      <c r="L90" s="0" t="n">
        <f aca="false">I89*K90</f>
        <v>-204.400000000001</v>
      </c>
      <c r="M90" s="0" t="n">
        <f aca="false">M89+K90*N89</f>
        <v>7747.02</v>
      </c>
      <c r="N90" s="0" t="n">
        <f aca="false">INT(M90*$Q$1/B90)*CHOOSE($L$1,I90,J90)</f>
        <v>2</v>
      </c>
      <c r="O90" s="0" t="n">
        <f aca="false">ABS(N90-N89)</f>
        <v>0</v>
      </c>
      <c r="P90" s="0" t="n">
        <f aca="false">COUNTIF(工作表2!$A$2:$A$248,A90)</f>
        <v>0</v>
      </c>
      <c r="R90" s="0" t="n">
        <f aca="false">D90-IF(P89=1,E89,D89)</f>
        <v>265</v>
      </c>
      <c r="S90" s="0" t="n">
        <f aca="false">I89*R90</f>
        <v>-265</v>
      </c>
      <c r="T90" s="0" t="n">
        <f aca="false">T89+R90*U89</f>
        <v>11267</v>
      </c>
      <c r="U90" s="0" t="n">
        <f aca="false">INT(T90*$Q$1/IF(P90=1,E90,D90))*I90</f>
        <v>-3</v>
      </c>
      <c r="V90" s="0" t="n">
        <f aca="false">IF(P90=1,ABS(U90)+ABS(60),ABS(U90-U89))</f>
        <v>0</v>
      </c>
    </row>
    <row r="91" customFormat="false" ht="15" hidden="false" customHeight="false" outlineLevel="0" collapsed="false">
      <c r="A91" s="1" t="n">
        <v>36168</v>
      </c>
      <c r="B91" s="2" t="n">
        <v>6421.75</v>
      </c>
      <c r="C91" s="2" t="n">
        <v>98392</v>
      </c>
      <c r="D91" s="2" t="n">
        <v>6452</v>
      </c>
      <c r="E91" s="2" t="n">
        <v>6450</v>
      </c>
      <c r="F91" s="3" t="n">
        <f aca="false">IF(P91=1, E91,D91)/B91-1</f>
        <v>0.00471055397671982</v>
      </c>
      <c r="G91" s="2" t="n">
        <f aca="false">AVERAGE(B32:B91)</f>
        <v>6931.03383333333</v>
      </c>
      <c r="H91" s="2" t="n">
        <f aca="false">AVERAGE(C32:C91)</f>
        <v>86899.1</v>
      </c>
      <c r="I91" s="2" t="n">
        <f aca="false">SIGN(C91-H91)</f>
        <v>1</v>
      </c>
      <c r="J91" s="2" t="n">
        <f aca="false">SIGN(F91)</f>
        <v>1</v>
      </c>
      <c r="K91" s="0" t="n">
        <f aca="false">B91-B90</f>
        <v>17.4399999999996</v>
      </c>
      <c r="L91" s="0" t="n">
        <f aca="false">I90*K91</f>
        <v>-17.4399999999996</v>
      </c>
      <c r="M91" s="0" t="n">
        <f aca="false">M90+K91*N90</f>
        <v>7781.9</v>
      </c>
      <c r="N91" s="0" t="n">
        <f aca="false">INT(M91*$Q$1/B91)*CHOOSE($L$1,I91,J91)</f>
        <v>2</v>
      </c>
      <c r="O91" s="0" t="n">
        <f aca="false">ABS(N91-N90)</f>
        <v>0</v>
      </c>
      <c r="P91" s="0" t="n">
        <f aca="false">COUNTIF(工作表2!$A$2:$A$248,A91)</f>
        <v>0</v>
      </c>
      <c r="R91" s="0" t="n">
        <f aca="false">D91-IF(P90=1,E90,D90)</f>
        <v>-58</v>
      </c>
      <c r="S91" s="0" t="n">
        <f aca="false">I90*R91</f>
        <v>58</v>
      </c>
      <c r="T91" s="0" t="n">
        <f aca="false">T90+R91*U90</f>
        <v>11441</v>
      </c>
      <c r="U91" s="0" t="n">
        <f aca="false">INT(T91*$Q$1/IF(P91=1,E91,D91))*I91</f>
        <v>3</v>
      </c>
      <c r="V91" s="0" t="n">
        <f aca="false">IF(P91=1,ABS(U91)+ABS(60),ABS(U91-U90))</f>
        <v>6</v>
      </c>
    </row>
    <row r="92" customFormat="false" ht="15" hidden="false" customHeight="false" outlineLevel="0" collapsed="false">
      <c r="A92" s="1" t="n">
        <v>36171</v>
      </c>
      <c r="B92" s="2" t="n">
        <v>6406.99</v>
      </c>
      <c r="C92" s="2" t="n">
        <v>87143</v>
      </c>
      <c r="D92" s="2" t="n">
        <v>6435</v>
      </c>
      <c r="E92" s="2" t="n">
        <v>6449</v>
      </c>
      <c r="F92" s="3" t="n">
        <f aca="false">IF(P92=1, E92,D92)/B92-1</f>
        <v>0.0043717876881344</v>
      </c>
      <c r="G92" s="2" t="n">
        <f aca="false">AVERAGE(B33:B92)</f>
        <v>6922.741</v>
      </c>
      <c r="H92" s="2" t="n">
        <f aca="false">AVERAGE(C33:C92)</f>
        <v>87227.9833333333</v>
      </c>
      <c r="I92" s="2" t="n">
        <f aca="false">SIGN(C92-H92)</f>
        <v>-1</v>
      </c>
      <c r="J92" s="2" t="n">
        <f aca="false">SIGN(F92)</f>
        <v>1</v>
      </c>
      <c r="K92" s="0" t="n">
        <f aca="false">B92-B91</f>
        <v>-14.7600000000002</v>
      </c>
      <c r="L92" s="0" t="n">
        <f aca="false">I91*K92</f>
        <v>-14.7600000000002</v>
      </c>
      <c r="M92" s="0" t="n">
        <f aca="false">M91+K92*N91</f>
        <v>7752.38</v>
      </c>
      <c r="N92" s="0" t="n">
        <f aca="false">INT(M92*$Q$1/B92)*CHOOSE($L$1,I92,J92)</f>
        <v>2</v>
      </c>
      <c r="O92" s="0" t="n">
        <f aca="false">ABS(N92-N91)</f>
        <v>0</v>
      </c>
      <c r="P92" s="0" t="n">
        <f aca="false">COUNTIF(工作表2!$A$2:$A$248,A92)</f>
        <v>0</v>
      </c>
      <c r="R92" s="0" t="n">
        <f aca="false">D92-IF(P91=1,E91,D91)</f>
        <v>-17</v>
      </c>
      <c r="S92" s="0" t="n">
        <f aca="false">I91*R92</f>
        <v>-17</v>
      </c>
      <c r="T92" s="0" t="n">
        <f aca="false">T91+R92*U91</f>
        <v>11390</v>
      </c>
      <c r="U92" s="0" t="n">
        <f aca="false">INT(T92*$Q$1/IF(P92=1,E92,D92))*I92</f>
        <v>-3</v>
      </c>
      <c r="V92" s="0" t="n">
        <f aca="false">IF(P92=1,ABS(U92)+ABS(60),ABS(U92-U91))</f>
        <v>6</v>
      </c>
    </row>
    <row r="93" customFormat="false" ht="15" hidden="false" customHeight="false" outlineLevel="0" collapsed="false">
      <c r="A93" s="1" t="n">
        <v>36172</v>
      </c>
      <c r="B93" s="2" t="n">
        <v>6363.89</v>
      </c>
      <c r="C93" s="2" t="n">
        <v>85555</v>
      </c>
      <c r="D93" s="2" t="n">
        <v>6390</v>
      </c>
      <c r="E93" s="2" t="n">
        <v>6381</v>
      </c>
      <c r="F93" s="3" t="n">
        <f aca="false">IF(P93=1, E93,D93)/B93-1</f>
        <v>0.00410283647266052</v>
      </c>
      <c r="G93" s="2" t="n">
        <f aca="false">AVERAGE(B34:B93)</f>
        <v>6914.6605</v>
      </c>
      <c r="H93" s="2" t="n">
        <f aca="false">AVERAGE(C34:C93)</f>
        <v>87584.95</v>
      </c>
      <c r="I93" s="2" t="n">
        <f aca="false">SIGN(C93-H93)</f>
        <v>-1</v>
      </c>
      <c r="J93" s="2" t="n">
        <f aca="false">SIGN(F93)</f>
        <v>1</v>
      </c>
      <c r="K93" s="0" t="n">
        <f aca="false">B93-B92</f>
        <v>-43.0999999999995</v>
      </c>
      <c r="L93" s="0" t="n">
        <f aca="false">I92*K93</f>
        <v>43.0999999999995</v>
      </c>
      <c r="M93" s="0" t="n">
        <f aca="false">M92+K93*N92</f>
        <v>7666.18</v>
      </c>
      <c r="N93" s="0" t="n">
        <f aca="false">INT(M93*$Q$1/B93)*CHOOSE($L$1,I93,J93)</f>
        <v>2</v>
      </c>
      <c r="O93" s="0" t="n">
        <f aca="false">ABS(N93-N92)</f>
        <v>0</v>
      </c>
      <c r="P93" s="0" t="n">
        <f aca="false">COUNTIF(工作表2!$A$2:$A$248,A93)</f>
        <v>0</v>
      </c>
      <c r="R93" s="0" t="n">
        <f aca="false">D93-IF(P92=1,E92,D92)</f>
        <v>-45</v>
      </c>
      <c r="S93" s="0" t="n">
        <f aca="false">I92*R93</f>
        <v>45</v>
      </c>
      <c r="T93" s="0" t="n">
        <f aca="false">T92+R93*U92</f>
        <v>11525</v>
      </c>
      <c r="U93" s="0" t="n">
        <f aca="false">INT(T93*$Q$1/IF(P93=1,E93,D93))*I93</f>
        <v>-3</v>
      </c>
      <c r="V93" s="0" t="n">
        <f aca="false">IF(P93=1,ABS(U93)+ABS(60),ABS(U93-U92))</f>
        <v>0</v>
      </c>
    </row>
    <row r="94" customFormat="false" ht="15" hidden="false" customHeight="false" outlineLevel="0" collapsed="false">
      <c r="A94" s="1" t="n">
        <v>36173</v>
      </c>
      <c r="B94" s="2" t="n">
        <v>6319.34</v>
      </c>
      <c r="C94" s="2" t="n">
        <v>70687</v>
      </c>
      <c r="D94" s="2" t="n">
        <v>6352</v>
      </c>
      <c r="E94" s="2" t="n">
        <v>6340</v>
      </c>
      <c r="F94" s="3" t="n">
        <f aca="false">IF(P94=1, E94,D94)/B94-1</f>
        <v>0.00516826124247149</v>
      </c>
      <c r="G94" s="2" t="n">
        <f aca="false">AVERAGE(B35:B94)</f>
        <v>6902.95916666667</v>
      </c>
      <c r="H94" s="2" t="n">
        <f aca="false">AVERAGE(C35:C94)</f>
        <v>87156.7166666667</v>
      </c>
      <c r="I94" s="2" t="n">
        <f aca="false">SIGN(C94-H94)</f>
        <v>-1</v>
      </c>
      <c r="J94" s="2" t="n">
        <f aca="false">SIGN(F94)</f>
        <v>1</v>
      </c>
      <c r="K94" s="0" t="n">
        <f aca="false">B94-B93</f>
        <v>-44.5500000000002</v>
      </c>
      <c r="L94" s="0" t="n">
        <f aca="false">I93*K94</f>
        <v>44.5500000000002</v>
      </c>
      <c r="M94" s="0" t="n">
        <f aca="false">M93+K94*N93</f>
        <v>7577.08</v>
      </c>
      <c r="N94" s="0" t="n">
        <f aca="false">INT(M94*$Q$1/B94)*CHOOSE($L$1,I94,J94)</f>
        <v>2</v>
      </c>
      <c r="O94" s="0" t="n">
        <f aca="false">ABS(N94-N93)</f>
        <v>0</v>
      </c>
      <c r="P94" s="0" t="n">
        <f aca="false">COUNTIF(工作表2!$A$2:$A$248,A94)</f>
        <v>0</v>
      </c>
      <c r="R94" s="0" t="n">
        <f aca="false">D94-IF(P93=1,E93,D93)</f>
        <v>-38</v>
      </c>
      <c r="S94" s="0" t="n">
        <f aca="false">I93*R94</f>
        <v>38</v>
      </c>
      <c r="T94" s="0" t="n">
        <f aca="false">T93+R94*U93</f>
        <v>11639</v>
      </c>
      <c r="U94" s="0" t="n">
        <f aca="false">INT(T94*$Q$1/IF(P94=1,E94,D94))*I94</f>
        <v>-3</v>
      </c>
      <c r="V94" s="0" t="n">
        <f aca="false">IF(P94=1,ABS(U94)+ABS(60),ABS(U94-U93))</f>
        <v>0</v>
      </c>
    </row>
    <row r="95" customFormat="false" ht="15" hidden="false" customHeight="false" outlineLevel="0" collapsed="false">
      <c r="A95" s="1" t="n">
        <v>36174</v>
      </c>
      <c r="B95" s="2" t="n">
        <v>6241.32</v>
      </c>
      <c r="C95" s="2" t="n">
        <v>73943</v>
      </c>
      <c r="D95" s="2" t="n">
        <v>6280</v>
      </c>
      <c r="E95" s="2" t="n">
        <v>6270</v>
      </c>
      <c r="F95" s="3" t="n">
        <f aca="false">IF(P95=1, E95,D95)/B95-1</f>
        <v>0.00619740695878446</v>
      </c>
      <c r="G95" s="2" t="n">
        <f aca="false">AVERAGE(B36:B95)</f>
        <v>6890.518</v>
      </c>
      <c r="H95" s="2" t="n">
        <f aca="false">AVERAGE(C36:C95)</f>
        <v>86966.1166666667</v>
      </c>
      <c r="I95" s="2" t="n">
        <f aca="false">SIGN(C95-H95)</f>
        <v>-1</v>
      </c>
      <c r="J95" s="2" t="n">
        <f aca="false">SIGN(F95)</f>
        <v>1</v>
      </c>
      <c r="K95" s="0" t="n">
        <f aca="false">B95-B94</f>
        <v>-78.0200000000004</v>
      </c>
      <c r="L95" s="0" t="n">
        <f aca="false">I94*K95</f>
        <v>78.0200000000004</v>
      </c>
      <c r="M95" s="0" t="n">
        <f aca="false">M94+K95*N94</f>
        <v>7421.04</v>
      </c>
      <c r="N95" s="0" t="n">
        <f aca="false">INT(M95*$Q$1/B95)*CHOOSE($L$1,I95,J95)</f>
        <v>2</v>
      </c>
      <c r="O95" s="0" t="n">
        <f aca="false">ABS(N95-N94)</f>
        <v>0</v>
      </c>
      <c r="P95" s="0" t="n">
        <f aca="false">COUNTIF(工作表2!$A$2:$A$248,A95)</f>
        <v>0</v>
      </c>
      <c r="R95" s="0" t="n">
        <f aca="false">D95-IF(P94=1,E94,D94)</f>
        <v>-72</v>
      </c>
      <c r="S95" s="0" t="n">
        <f aca="false">I94*R95</f>
        <v>72</v>
      </c>
      <c r="T95" s="0" t="n">
        <f aca="false">T94+R95*U94</f>
        <v>11855</v>
      </c>
      <c r="U95" s="0" t="n">
        <f aca="false">INT(T95*$Q$1/IF(P95=1,E95,D95))*I95</f>
        <v>-3</v>
      </c>
      <c r="V95" s="0" t="n">
        <f aca="false">IF(P95=1,ABS(U95)+ABS(60),ABS(U95-U94))</f>
        <v>0</v>
      </c>
    </row>
    <row r="96" customFormat="false" ht="15" hidden="false" customHeight="false" outlineLevel="0" collapsed="false">
      <c r="A96" s="1" t="n">
        <v>36175</v>
      </c>
      <c r="B96" s="2" t="n">
        <v>6454.6</v>
      </c>
      <c r="C96" s="2" t="n">
        <v>87231</v>
      </c>
      <c r="D96" s="2" t="n">
        <v>6600</v>
      </c>
      <c r="E96" s="2" t="n">
        <v>6610</v>
      </c>
      <c r="F96" s="3" t="n">
        <f aca="false">IF(P96=1, E96,D96)/B96-1</f>
        <v>0.0225265701979982</v>
      </c>
      <c r="G96" s="2" t="n">
        <f aca="false">AVERAGE(B37:B96)</f>
        <v>6880.50366666667</v>
      </c>
      <c r="H96" s="2" t="n">
        <f aca="false">AVERAGE(C37:C96)</f>
        <v>86826.6333333333</v>
      </c>
      <c r="I96" s="2" t="n">
        <f aca="false">SIGN(C96-H96)</f>
        <v>1</v>
      </c>
      <c r="J96" s="2" t="n">
        <f aca="false">SIGN(F96)</f>
        <v>1</v>
      </c>
      <c r="K96" s="0" t="n">
        <f aca="false">B96-B95</f>
        <v>213.280000000001</v>
      </c>
      <c r="L96" s="0" t="n">
        <f aca="false">I95*K96</f>
        <v>-213.280000000001</v>
      </c>
      <c r="M96" s="0" t="n">
        <f aca="false">M95+K96*N95</f>
        <v>7847.6</v>
      </c>
      <c r="N96" s="0" t="n">
        <f aca="false">INT(M96*$Q$1/B96)*CHOOSE($L$1,I96,J96)</f>
        <v>2</v>
      </c>
      <c r="O96" s="0" t="n">
        <f aca="false">ABS(N96-N95)</f>
        <v>0</v>
      </c>
      <c r="P96" s="0" t="n">
        <f aca="false">COUNTIF(工作表2!$A$2:$A$248,A96)</f>
        <v>0</v>
      </c>
      <c r="R96" s="0" t="n">
        <f aca="false">D96-IF(P95=1,E95,D95)</f>
        <v>320</v>
      </c>
      <c r="S96" s="0" t="n">
        <f aca="false">I95*R96</f>
        <v>-320</v>
      </c>
      <c r="T96" s="0" t="n">
        <f aca="false">T95+R96*U95</f>
        <v>10895</v>
      </c>
      <c r="U96" s="0" t="n">
        <f aca="false">INT(T96*$Q$1/IF(P96=1,E96,D96))*I96</f>
        <v>3</v>
      </c>
      <c r="V96" s="0" t="n">
        <f aca="false">IF(P96=1,ABS(U96)+ABS(60),ABS(U96-U95))</f>
        <v>6</v>
      </c>
    </row>
    <row r="97" customFormat="false" ht="15" hidden="false" customHeight="false" outlineLevel="0" collapsed="false">
      <c r="A97" s="1" t="n">
        <v>36176</v>
      </c>
      <c r="B97" s="2" t="n">
        <v>6483.3</v>
      </c>
      <c r="C97" s="2" t="n">
        <v>126441</v>
      </c>
      <c r="D97" s="2" t="n">
        <v>6530</v>
      </c>
      <c r="E97" s="2" t="n">
        <v>6565</v>
      </c>
      <c r="F97" s="3" t="n">
        <f aca="false">IF(P97=1, E97,D97)/B97-1</f>
        <v>0.00720312186695038</v>
      </c>
      <c r="G97" s="2" t="n">
        <f aca="false">AVERAGE(B38:B97)</f>
        <v>6871.05333333333</v>
      </c>
      <c r="H97" s="2" t="n">
        <f aca="false">AVERAGE(C38:C97)</f>
        <v>87710.95</v>
      </c>
      <c r="I97" s="2" t="n">
        <f aca="false">SIGN(C97-H97)</f>
        <v>1</v>
      </c>
      <c r="J97" s="2" t="n">
        <f aca="false">SIGN(F97)</f>
        <v>1</v>
      </c>
      <c r="K97" s="0" t="n">
        <f aca="false">B97-B96</f>
        <v>28.6999999999998</v>
      </c>
      <c r="L97" s="0" t="n">
        <f aca="false">I96*K97</f>
        <v>28.6999999999998</v>
      </c>
      <c r="M97" s="0" t="n">
        <f aca="false">M96+K97*N96</f>
        <v>7905</v>
      </c>
      <c r="N97" s="0" t="n">
        <f aca="false">INT(M97*$Q$1/B97)*CHOOSE($L$1,I97,J97)</f>
        <v>2</v>
      </c>
      <c r="O97" s="0" t="n">
        <f aca="false">ABS(N97-N96)</f>
        <v>0</v>
      </c>
      <c r="P97" s="0" t="n">
        <f aca="false">COUNTIF(工作表2!$A$2:$A$248,A97)</f>
        <v>0</v>
      </c>
      <c r="R97" s="0" t="n">
        <f aca="false">D97-IF(P96=1,E96,D96)</f>
        <v>-70</v>
      </c>
      <c r="S97" s="0" t="n">
        <f aca="false">I96*R97</f>
        <v>-70</v>
      </c>
      <c r="T97" s="0" t="n">
        <f aca="false">T96+R97*U96</f>
        <v>10685</v>
      </c>
      <c r="U97" s="0" t="n">
        <f aca="false">INT(T97*$Q$1/IF(P97=1,E97,D97))*I97</f>
        <v>3</v>
      </c>
      <c r="V97" s="0" t="n">
        <f aca="false">IF(P97=1,ABS(U97)+ABS(60),ABS(U97-U96))</f>
        <v>0</v>
      </c>
    </row>
    <row r="98" customFormat="false" ht="15" hidden="false" customHeight="false" outlineLevel="0" collapsed="false">
      <c r="A98" s="1" t="n">
        <v>36178</v>
      </c>
      <c r="B98" s="2" t="n">
        <v>6377.25</v>
      </c>
      <c r="C98" s="2" t="n">
        <v>57836</v>
      </c>
      <c r="D98" s="2" t="n">
        <v>6412</v>
      </c>
      <c r="E98" s="2" t="n">
        <v>6445</v>
      </c>
      <c r="F98" s="3" t="n">
        <f aca="false">IF(P98=1, E98,D98)/B98-1</f>
        <v>0.00544905719549971</v>
      </c>
      <c r="G98" s="2" t="n">
        <f aca="false">AVERAGE(B39:B98)</f>
        <v>6860.06366666667</v>
      </c>
      <c r="H98" s="2" t="n">
        <f aca="false">AVERAGE(C39:C98)</f>
        <v>87341.8166666667</v>
      </c>
      <c r="I98" s="2" t="n">
        <f aca="false">SIGN(C98-H98)</f>
        <v>-1</v>
      </c>
      <c r="J98" s="2" t="n">
        <f aca="false">SIGN(F98)</f>
        <v>1</v>
      </c>
      <c r="K98" s="0" t="n">
        <f aca="false">B98-B97</f>
        <v>-106.05</v>
      </c>
      <c r="L98" s="0" t="n">
        <f aca="false">I97*K98</f>
        <v>-106.05</v>
      </c>
      <c r="M98" s="0" t="n">
        <f aca="false">M97+K98*N97</f>
        <v>7692.9</v>
      </c>
      <c r="N98" s="0" t="n">
        <f aca="false">INT(M98*$Q$1/B98)*CHOOSE($L$1,I98,J98)</f>
        <v>2</v>
      </c>
      <c r="O98" s="0" t="n">
        <f aca="false">ABS(N98-N97)</f>
        <v>0</v>
      </c>
      <c r="P98" s="0" t="n">
        <f aca="false">COUNTIF(工作表2!$A$2:$A$248,A98)</f>
        <v>0</v>
      </c>
      <c r="R98" s="0" t="n">
        <f aca="false">D98-IF(P97=1,E97,D97)</f>
        <v>-118</v>
      </c>
      <c r="S98" s="0" t="n">
        <f aca="false">I97*R98</f>
        <v>-118</v>
      </c>
      <c r="T98" s="0" t="n">
        <f aca="false">T97+R98*U97</f>
        <v>10331</v>
      </c>
      <c r="U98" s="0" t="n">
        <f aca="false">INT(T98*$Q$1/IF(P98=1,E98,D98))*I98</f>
        <v>-3</v>
      </c>
      <c r="V98" s="0" t="n">
        <f aca="false">IF(P98=1,ABS(U98)+ABS(60),ABS(U98-U97))</f>
        <v>6</v>
      </c>
    </row>
    <row r="99" customFormat="false" ht="15" hidden="false" customHeight="false" outlineLevel="0" collapsed="false">
      <c r="A99" s="1" t="n">
        <v>36179</v>
      </c>
      <c r="B99" s="2" t="n">
        <v>6343.36</v>
      </c>
      <c r="C99" s="2" t="n">
        <v>56939</v>
      </c>
      <c r="D99" s="2" t="n">
        <v>6385</v>
      </c>
      <c r="E99" s="2" t="n">
        <v>6433</v>
      </c>
      <c r="F99" s="3" t="n">
        <f aca="false">IF(P99=1, E99,D99)/B99-1</f>
        <v>0.00656434444836806</v>
      </c>
      <c r="G99" s="2" t="n">
        <f aca="false">AVERAGE(B40:B99)</f>
        <v>6849.7515</v>
      </c>
      <c r="H99" s="2" t="n">
        <f aca="false">AVERAGE(C40:C99)</f>
        <v>86776.9</v>
      </c>
      <c r="I99" s="2" t="n">
        <f aca="false">SIGN(C99-H99)</f>
        <v>-1</v>
      </c>
      <c r="J99" s="2" t="n">
        <f aca="false">SIGN(F99)</f>
        <v>1</v>
      </c>
      <c r="K99" s="0" t="n">
        <f aca="false">B99-B98</f>
        <v>-33.8900000000003</v>
      </c>
      <c r="L99" s="0" t="n">
        <f aca="false">I98*K99</f>
        <v>33.8900000000003</v>
      </c>
      <c r="M99" s="0" t="n">
        <f aca="false">M98+K99*N98</f>
        <v>7625.12</v>
      </c>
      <c r="N99" s="0" t="n">
        <f aca="false">INT(M99*$Q$1/B99)*CHOOSE($L$1,I99,J99)</f>
        <v>2</v>
      </c>
      <c r="O99" s="0" t="n">
        <f aca="false">ABS(N99-N98)</f>
        <v>0</v>
      </c>
      <c r="P99" s="0" t="n">
        <f aca="false">COUNTIF(工作表2!$A$2:$A$248,A99)</f>
        <v>0</v>
      </c>
      <c r="R99" s="0" t="n">
        <f aca="false">D99-IF(P98=1,E98,D98)</f>
        <v>-27</v>
      </c>
      <c r="S99" s="0" t="n">
        <f aca="false">I98*R99</f>
        <v>27</v>
      </c>
      <c r="T99" s="0" t="n">
        <f aca="false">T98+R99*U98</f>
        <v>10412</v>
      </c>
      <c r="U99" s="0" t="n">
        <f aca="false">INT(T99*$Q$1/IF(P99=1,E99,D99))*I99</f>
        <v>-3</v>
      </c>
      <c r="V99" s="0" t="n">
        <f aca="false">IF(P99=1,ABS(U99)+ABS(60),ABS(U99-U98))</f>
        <v>0</v>
      </c>
    </row>
    <row r="100" customFormat="false" ht="15" hidden="false" customHeight="false" outlineLevel="0" collapsed="false">
      <c r="A100" s="1" t="n">
        <v>36180</v>
      </c>
      <c r="B100" s="2" t="n">
        <v>6310.71</v>
      </c>
      <c r="C100" s="2" t="n">
        <v>50977</v>
      </c>
      <c r="D100" s="2" t="n">
        <v>6321</v>
      </c>
      <c r="E100" s="2" t="n">
        <v>6405</v>
      </c>
      <c r="F100" s="3" t="n">
        <f aca="false">IF(P100=1, E100,D100)/B100-1</f>
        <v>0.0149412665135935</v>
      </c>
      <c r="G100" s="2" t="n">
        <f aca="false">AVERAGE(B41:B100)</f>
        <v>6837.98183333333</v>
      </c>
      <c r="H100" s="2" t="n">
        <f aca="false">AVERAGE(C41:C100)</f>
        <v>86581.3833333333</v>
      </c>
      <c r="I100" s="2" t="n">
        <f aca="false">SIGN(C100-H100)</f>
        <v>-1</v>
      </c>
      <c r="J100" s="2" t="n">
        <f aca="false">SIGN(F100)</f>
        <v>1</v>
      </c>
      <c r="K100" s="0" t="n">
        <f aca="false">B100-B99</f>
        <v>-32.6499999999996</v>
      </c>
      <c r="L100" s="0" t="n">
        <f aca="false">I99*K100</f>
        <v>32.6499999999996</v>
      </c>
      <c r="M100" s="0" t="n">
        <f aca="false">M99+K100*N99</f>
        <v>7559.82</v>
      </c>
      <c r="N100" s="0" t="n">
        <f aca="false">INT(M100*$Q$1/B100)*CHOOSE($L$1,I100,J100)</f>
        <v>2</v>
      </c>
      <c r="O100" s="0" t="n">
        <f aca="false">ABS(N100-N99)</f>
        <v>0</v>
      </c>
      <c r="P100" s="0" t="n">
        <f aca="false">COUNTIF(工作表2!$A$2:$A$248,A100)</f>
        <v>1</v>
      </c>
      <c r="R100" s="0" t="n">
        <f aca="false">D100-IF(P99=1,E99,D99)</f>
        <v>-64</v>
      </c>
      <c r="S100" s="0" t="n">
        <f aca="false">I99*R100</f>
        <v>64</v>
      </c>
      <c r="T100" s="0" t="n">
        <f aca="false">T99+R100*U99</f>
        <v>10604</v>
      </c>
      <c r="U100" s="0" t="n">
        <f aca="false">INT(T100*$Q$1/IF(P100=1,E100,D100))*I100</f>
        <v>-3</v>
      </c>
      <c r="V100" s="0" t="n">
        <f aca="false">IF(P100=1,ABS(U100)+ABS(60),ABS(U100-U99))</f>
        <v>63</v>
      </c>
    </row>
    <row r="101" customFormat="false" ht="15" hidden="false" customHeight="false" outlineLevel="0" collapsed="false">
      <c r="A101" s="1" t="n">
        <v>36181</v>
      </c>
      <c r="B101" s="2" t="n">
        <v>6332.2</v>
      </c>
      <c r="C101" s="2" t="n">
        <v>68300</v>
      </c>
      <c r="D101" s="2" t="n">
        <v>6417</v>
      </c>
      <c r="E101" s="2" t="n">
        <v>6430</v>
      </c>
      <c r="F101" s="3" t="n">
        <f aca="false">IF(P101=1, E101,D101)/B101-1</f>
        <v>0.0133918701241276</v>
      </c>
      <c r="G101" s="2" t="n">
        <f aca="false">AVERAGE(B42:B101)</f>
        <v>6825.16083333333</v>
      </c>
      <c r="H101" s="2" t="n">
        <f aca="false">AVERAGE(C42:C101)</f>
        <v>86225.5333333333</v>
      </c>
      <c r="I101" s="2" t="n">
        <f aca="false">SIGN(C101-H101)</f>
        <v>-1</v>
      </c>
      <c r="J101" s="2" t="n">
        <f aca="false">SIGN(F101)</f>
        <v>1</v>
      </c>
      <c r="K101" s="0" t="n">
        <f aca="false">B101-B100</f>
        <v>21.4899999999998</v>
      </c>
      <c r="L101" s="0" t="n">
        <f aca="false">I100*K101</f>
        <v>-21.4899999999998</v>
      </c>
      <c r="M101" s="0" t="n">
        <f aca="false">M100+K101*N100</f>
        <v>7602.8</v>
      </c>
      <c r="N101" s="0" t="n">
        <f aca="false">INT(M101*$Q$1/B101)*CHOOSE($L$1,I101,J101)</f>
        <v>2</v>
      </c>
      <c r="O101" s="0" t="n">
        <f aca="false">ABS(N101-N100)</f>
        <v>0</v>
      </c>
      <c r="P101" s="0" t="n">
        <f aca="false">COUNTIF(工作表2!$A$2:$A$248,A101)</f>
        <v>0</v>
      </c>
      <c r="R101" s="0" t="n">
        <f aca="false">D101-IF(P100=1,E100,D100)</f>
        <v>12</v>
      </c>
      <c r="S101" s="0" t="n">
        <f aca="false">I100*R101</f>
        <v>-12</v>
      </c>
      <c r="T101" s="0" t="n">
        <f aca="false">T100+R101*U100</f>
        <v>10568</v>
      </c>
      <c r="U101" s="0" t="n">
        <f aca="false">INT(T101*$Q$1/IF(P101=1,E101,D101))*I101</f>
        <v>-3</v>
      </c>
      <c r="V101" s="0" t="n">
        <f aca="false">IF(P101=1,ABS(U101)+ABS(60),ABS(U101-U100))</f>
        <v>0</v>
      </c>
    </row>
    <row r="102" customFormat="false" ht="15" hidden="false" customHeight="false" outlineLevel="0" collapsed="false">
      <c r="A102" s="1" t="n">
        <v>36182</v>
      </c>
      <c r="B102" s="2" t="n">
        <v>6228.95</v>
      </c>
      <c r="C102" s="2" t="n">
        <v>52702</v>
      </c>
      <c r="D102" s="2" t="n">
        <v>6285</v>
      </c>
      <c r="E102" s="2" t="n">
        <v>6319</v>
      </c>
      <c r="F102" s="3" t="n">
        <f aca="false">IF(P102=1, E102,D102)/B102-1</f>
        <v>0.00899830629560361</v>
      </c>
      <c r="G102" s="2" t="n">
        <f aca="false">AVERAGE(B43:B102)</f>
        <v>6809.54366666667</v>
      </c>
      <c r="H102" s="2" t="n">
        <f aca="false">AVERAGE(C43:C102)</f>
        <v>85067.65</v>
      </c>
      <c r="I102" s="2" t="n">
        <f aca="false">SIGN(C102-H102)</f>
        <v>-1</v>
      </c>
      <c r="J102" s="2" t="n">
        <f aca="false">SIGN(F102)</f>
        <v>1</v>
      </c>
      <c r="K102" s="0" t="n">
        <f aca="false">B102-B101</f>
        <v>-103.25</v>
      </c>
      <c r="L102" s="0" t="n">
        <f aca="false">I101*K102</f>
        <v>103.25</v>
      </c>
      <c r="M102" s="0" t="n">
        <f aca="false">M101+K102*N101</f>
        <v>7396.3</v>
      </c>
      <c r="N102" s="0" t="n">
        <f aca="false">INT(M102*$Q$1/B102)*CHOOSE($L$1,I102,J102)</f>
        <v>2</v>
      </c>
      <c r="O102" s="0" t="n">
        <f aca="false">ABS(N102-N101)</f>
        <v>0</v>
      </c>
      <c r="P102" s="0" t="n">
        <f aca="false">COUNTIF(工作表2!$A$2:$A$248,A102)</f>
        <v>0</v>
      </c>
      <c r="R102" s="0" t="n">
        <f aca="false">D102-IF(P101=1,E101,D101)</f>
        <v>-132</v>
      </c>
      <c r="S102" s="0" t="n">
        <f aca="false">I101*R102</f>
        <v>132</v>
      </c>
      <c r="T102" s="0" t="n">
        <f aca="false">T101+R102*U101</f>
        <v>10964</v>
      </c>
      <c r="U102" s="0" t="n">
        <f aca="false">INT(T102*$Q$1/IF(P102=1,E102,D102))*I102</f>
        <v>-3</v>
      </c>
      <c r="V102" s="0" t="n">
        <f aca="false">IF(P102=1,ABS(U102)+ABS(60),ABS(U102-U101))</f>
        <v>0</v>
      </c>
    </row>
    <row r="103" customFormat="false" ht="15" hidden="false" customHeight="false" outlineLevel="0" collapsed="false">
      <c r="A103" s="1" t="n">
        <v>36185</v>
      </c>
      <c r="B103" s="2" t="n">
        <v>6033.21</v>
      </c>
      <c r="C103" s="2" t="n">
        <v>51111</v>
      </c>
      <c r="D103" s="2" t="n">
        <v>6040</v>
      </c>
      <c r="E103" s="2" t="n">
        <v>6088</v>
      </c>
      <c r="F103" s="3" t="n">
        <f aca="false">IF(P103=1, E103,D103)/B103-1</f>
        <v>0.00112543737081916</v>
      </c>
      <c r="G103" s="2" t="n">
        <f aca="false">AVERAGE(B44:B103)</f>
        <v>6789.79566666667</v>
      </c>
      <c r="H103" s="2" t="n">
        <f aca="false">AVERAGE(C44:C103)</f>
        <v>83783.8166666667</v>
      </c>
      <c r="I103" s="2" t="n">
        <f aca="false">SIGN(C103-H103)</f>
        <v>-1</v>
      </c>
      <c r="J103" s="2" t="n">
        <f aca="false">SIGN(F103)</f>
        <v>1</v>
      </c>
      <c r="K103" s="0" t="n">
        <f aca="false">B103-B102</f>
        <v>-195.74</v>
      </c>
      <c r="L103" s="0" t="n">
        <f aca="false">I102*K103</f>
        <v>195.74</v>
      </c>
      <c r="M103" s="0" t="n">
        <f aca="false">M102+K103*N102</f>
        <v>7004.82</v>
      </c>
      <c r="N103" s="0" t="n">
        <f aca="false">INT(M103*$Q$1/B103)*CHOOSE($L$1,I103,J103)</f>
        <v>2</v>
      </c>
      <c r="O103" s="0" t="n">
        <f aca="false">ABS(N103-N102)</f>
        <v>0</v>
      </c>
      <c r="P103" s="0" t="n">
        <f aca="false">COUNTIF(工作表2!$A$2:$A$248,A103)</f>
        <v>0</v>
      </c>
      <c r="R103" s="0" t="n">
        <f aca="false">D103-IF(P102=1,E102,D102)</f>
        <v>-245</v>
      </c>
      <c r="S103" s="0" t="n">
        <f aca="false">I102*R103</f>
        <v>245</v>
      </c>
      <c r="T103" s="0" t="n">
        <f aca="false">T102+R103*U102</f>
        <v>11699</v>
      </c>
      <c r="U103" s="0" t="n">
        <f aca="false">INT(T103*$Q$1/IF(P103=1,E103,D103))*I103</f>
        <v>-3</v>
      </c>
      <c r="V103" s="0" t="n">
        <f aca="false">IF(P103=1,ABS(U103)+ABS(60),ABS(U103-U102))</f>
        <v>0</v>
      </c>
    </row>
    <row r="104" customFormat="false" ht="15" hidden="false" customHeight="false" outlineLevel="0" collapsed="false">
      <c r="A104" s="1" t="n">
        <v>36186</v>
      </c>
      <c r="B104" s="2" t="n">
        <v>6115.64</v>
      </c>
      <c r="C104" s="2" t="n">
        <v>48763</v>
      </c>
      <c r="D104" s="2" t="n">
        <v>6220</v>
      </c>
      <c r="E104" s="2" t="n">
        <v>6220</v>
      </c>
      <c r="F104" s="3" t="n">
        <f aca="false">IF(P104=1, E104,D104)/B104-1</f>
        <v>0.017064444604326</v>
      </c>
      <c r="G104" s="2" t="n">
        <f aca="false">AVERAGE(B45:B104)</f>
        <v>6773.86566666667</v>
      </c>
      <c r="H104" s="2" t="n">
        <f aca="false">AVERAGE(C45:C104)</f>
        <v>82668.0333333333</v>
      </c>
      <c r="I104" s="2" t="n">
        <f aca="false">SIGN(C104-H104)</f>
        <v>-1</v>
      </c>
      <c r="J104" s="2" t="n">
        <f aca="false">SIGN(F104)</f>
        <v>1</v>
      </c>
      <c r="K104" s="0" t="n">
        <f aca="false">B104-B103</f>
        <v>82.4300000000003</v>
      </c>
      <c r="L104" s="0" t="n">
        <f aca="false">I103*K104</f>
        <v>-82.4300000000003</v>
      </c>
      <c r="M104" s="0" t="n">
        <f aca="false">M103+K104*N103</f>
        <v>7169.68</v>
      </c>
      <c r="N104" s="0" t="n">
        <f aca="false">INT(M104*$Q$1/B104)*CHOOSE($L$1,I104,J104)</f>
        <v>2</v>
      </c>
      <c r="O104" s="0" t="n">
        <f aca="false">ABS(N104-N103)</f>
        <v>0</v>
      </c>
      <c r="P104" s="0" t="n">
        <f aca="false">COUNTIF(工作表2!$A$2:$A$248,A104)</f>
        <v>0</v>
      </c>
      <c r="R104" s="0" t="n">
        <f aca="false">D104-IF(P103=1,E103,D103)</f>
        <v>180</v>
      </c>
      <c r="S104" s="0" t="n">
        <f aca="false">I103*R104</f>
        <v>-180</v>
      </c>
      <c r="T104" s="0" t="n">
        <f aca="false">T103+R104*U103</f>
        <v>11159</v>
      </c>
      <c r="U104" s="0" t="n">
        <f aca="false">INT(T104*$Q$1/IF(P104=1,E104,D104))*I104</f>
        <v>-3</v>
      </c>
      <c r="V104" s="0" t="n">
        <f aca="false">IF(P104=1,ABS(U104)+ABS(60),ABS(U104-U103))</f>
        <v>0</v>
      </c>
    </row>
    <row r="105" customFormat="false" ht="15" hidden="false" customHeight="false" outlineLevel="0" collapsed="false">
      <c r="A105" s="1" t="n">
        <v>36187</v>
      </c>
      <c r="B105" s="2" t="n">
        <v>6138.87</v>
      </c>
      <c r="C105" s="2" t="n">
        <v>62318</v>
      </c>
      <c r="D105" s="2" t="n">
        <v>6145</v>
      </c>
      <c r="E105" s="2" t="n">
        <v>6152</v>
      </c>
      <c r="F105" s="3" t="n">
        <f aca="false">IF(P105=1, E105,D105)/B105-1</f>
        <v>0.000998555108676413</v>
      </c>
      <c r="G105" s="2" t="n">
        <f aca="false">AVERAGE(B46:B105)</f>
        <v>6761.0915</v>
      </c>
      <c r="H105" s="2" t="n">
        <f aca="false">AVERAGE(C46:C105)</f>
        <v>82222.5333333333</v>
      </c>
      <c r="I105" s="2" t="n">
        <f aca="false">SIGN(C105-H105)</f>
        <v>-1</v>
      </c>
      <c r="J105" s="2" t="n">
        <f aca="false">SIGN(F105)</f>
        <v>1</v>
      </c>
      <c r="K105" s="0" t="n">
        <f aca="false">B105-B104</f>
        <v>23.2299999999996</v>
      </c>
      <c r="L105" s="0" t="n">
        <f aca="false">I104*K105</f>
        <v>-23.2299999999996</v>
      </c>
      <c r="M105" s="0" t="n">
        <f aca="false">M104+K105*N104</f>
        <v>7216.14</v>
      </c>
      <c r="N105" s="0" t="n">
        <f aca="false">INT(M105*$Q$1/B105)*CHOOSE($L$1,I105,J105)</f>
        <v>2</v>
      </c>
      <c r="O105" s="0" t="n">
        <f aca="false">ABS(N105-N104)</f>
        <v>0</v>
      </c>
      <c r="P105" s="0" t="n">
        <f aca="false">COUNTIF(工作表2!$A$2:$A$248,A105)</f>
        <v>0</v>
      </c>
      <c r="R105" s="0" t="n">
        <f aca="false">D105-IF(P104=1,E104,D104)</f>
        <v>-75</v>
      </c>
      <c r="S105" s="0" t="n">
        <f aca="false">I104*R105</f>
        <v>75</v>
      </c>
      <c r="T105" s="0" t="n">
        <f aca="false">T104+R105*U104</f>
        <v>11384</v>
      </c>
      <c r="U105" s="0" t="n">
        <f aca="false">INT(T105*$Q$1/IF(P105=1,E105,D105))*I105</f>
        <v>-3</v>
      </c>
      <c r="V105" s="0" t="n">
        <f aca="false">IF(P105=1,ABS(U105)+ABS(60),ABS(U105-U104))</f>
        <v>0</v>
      </c>
    </row>
    <row r="106" customFormat="false" ht="15" hidden="false" customHeight="false" outlineLevel="0" collapsed="false">
      <c r="A106" s="1" t="n">
        <v>36188</v>
      </c>
      <c r="B106" s="2" t="n">
        <v>6063.41</v>
      </c>
      <c r="C106" s="2" t="n">
        <v>40772</v>
      </c>
      <c r="D106" s="2" t="n">
        <v>6070</v>
      </c>
      <c r="E106" s="2" t="n">
        <v>6095</v>
      </c>
      <c r="F106" s="3" t="n">
        <f aca="false">IF(P106=1, E106,D106)/B106-1</f>
        <v>0.00108684717015684</v>
      </c>
      <c r="G106" s="2" t="n">
        <f aca="false">AVERAGE(B47:B106)</f>
        <v>6746.19383333333</v>
      </c>
      <c r="H106" s="2" t="n">
        <f aca="false">AVERAGE(C47:C106)</f>
        <v>81447.3833333333</v>
      </c>
      <c r="I106" s="2" t="n">
        <f aca="false">SIGN(C106-H106)</f>
        <v>-1</v>
      </c>
      <c r="J106" s="2" t="n">
        <f aca="false">SIGN(F106)</f>
        <v>1</v>
      </c>
      <c r="K106" s="0" t="n">
        <f aca="false">B106-B105</f>
        <v>-75.46</v>
      </c>
      <c r="L106" s="0" t="n">
        <f aca="false">I105*K106</f>
        <v>75.46</v>
      </c>
      <c r="M106" s="0" t="n">
        <f aca="false">M105+K106*N105</f>
        <v>7065.22</v>
      </c>
      <c r="N106" s="0" t="n">
        <f aca="false">INT(M106*$Q$1/B106)*CHOOSE($L$1,I106,J106)</f>
        <v>2</v>
      </c>
      <c r="O106" s="0" t="n">
        <f aca="false">ABS(N106-N105)</f>
        <v>0</v>
      </c>
      <c r="P106" s="0" t="n">
        <f aca="false">COUNTIF(工作表2!$A$2:$A$248,A106)</f>
        <v>0</v>
      </c>
      <c r="R106" s="0" t="n">
        <f aca="false">D106-IF(P105=1,E105,D105)</f>
        <v>-75</v>
      </c>
      <c r="S106" s="0" t="n">
        <f aca="false">I105*R106</f>
        <v>75</v>
      </c>
      <c r="T106" s="0" t="n">
        <f aca="false">T105+R106*U105</f>
        <v>11609</v>
      </c>
      <c r="U106" s="0" t="n">
        <f aca="false">INT(T106*$Q$1/IF(P106=1,E106,D106))*I106</f>
        <v>-3</v>
      </c>
      <c r="V106" s="0" t="n">
        <f aca="false">IF(P106=1,ABS(U106)+ABS(60),ABS(U106-U105))</f>
        <v>0</v>
      </c>
    </row>
    <row r="107" customFormat="false" ht="15" hidden="false" customHeight="false" outlineLevel="0" collapsed="false">
      <c r="A107" s="1" t="n">
        <v>36189</v>
      </c>
      <c r="B107" s="2" t="n">
        <v>5984</v>
      </c>
      <c r="C107" s="2" t="n">
        <v>51790</v>
      </c>
      <c r="D107" s="2" t="n">
        <v>6080</v>
      </c>
      <c r="E107" s="2" t="n">
        <v>6071</v>
      </c>
      <c r="F107" s="3" t="n">
        <f aca="false">IF(P107=1, E107,D107)/B107-1</f>
        <v>0.0160427807486632</v>
      </c>
      <c r="G107" s="2" t="n">
        <f aca="false">AVERAGE(B48:B107)</f>
        <v>6731.09966666667</v>
      </c>
      <c r="H107" s="2" t="n">
        <f aca="false">AVERAGE(C48:C107)</f>
        <v>80949.8</v>
      </c>
      <c r="I107" s="2" t="n">
        <f aca="false">SIGN(C107-H107)</f>
        <v>-1</v>
      </c>
      <c r="J107" s="2" t="n">
        <f aca="false">SIGN(F107)</f>
        <v>1</v>
      </c>
      <c r="K107" s="0" t="n">
        <f aca="false">B107-B106</f>
        <v>-79.4099999999999</v>
      </c>
      <c r="L107" s="0" t="n">
        <f aca="false">I106*K107</f>
        <v>79.4099999999999</v>
      </c>
      <c r="M107" s="0" t="n">
        <f aca="false">M106+K107*N106</f>
        <v>6906.4</v>
      </c>
      <c r="N107" s="0" t="n">
        <f aca="false">INT(M107*$Q$1/B107)*CHOOSE($L$1,I107,J107)</f>
        <v>2</v>
      </c>
      <c r="O107" s="0" t="n">
        <f aca="false">ABS(N107-N106)</f>
        <v>0</v>
      </c>
      <c r="P107" s="0" t="n">
        <f aca="false">COUNTIF(工作表2!$A$2:$A$248,A107)</f>
        <v>0</v>
      </c>
      <c r="R107" s="0" t="n">
        <f aca="false">D107-IF(P106=1,E106,D106)</f>
        <v>10</v>
      </c>
      <c r="S107" s="0" t="n">
        <f aca="false">I106*R107</f>
        <v>-10</v>
      </c>
      <c r="T107" s="0" t="n">
        <f aca="false">T106+R107*U106</f>
        <v>11579</v>
      </c>
      <c r="U107" s="0" t="n">
        <f aca="false">INT(T107*$Q$1/IF(P107=1,E107,D107))*I107</f>
        <v>-3</v>
      </c>
      <c r="V107" s="0" t="n">
        <f aca="false">IF(P107=1,ABS(U107)+ABS(60),ABS(U107-U106))</f>
        <v>0</v>
      </c>
    </row>
    <row r="108" customFormat="false" ht="15" hidden="false" customHeight="false" outlineLevel="0" collapsed="false">
      <c r="A108" s="1" t="n">
        <v>36190</v>
      </c>
      <c r="B108" s="2" t="n">
        <v>5998.32</v>
      </c>
      <c r="C108" s="2" t="n">
        <v>51732</v>
      </c>
      <c r="D108" s="2" t="n">
        <v>6110</v>
      </c>
      <c r="E108" s="2" t="n">
        <v>6128</v>
      </c>
      <c r="F108" s="3" t="n">
        <f aca="false">IF(P108=1, E108,D108)/B108-1</f>
        <v>0.0186185465263609</v>
      </c>
      <c r="G108" s="2" t="n">
        <f aca="false">AVERAGE(B49:B108)</f>
        <v>6714.75966666667</v>
      </c>
      <c r="H108" s="2" t="n">
        <f aca="false">AVERAGE(C49:C108)</f>
        <v>80454.2333333333</v>
      </c>
      <c r="I108" s="2" t="n">
        <f aca="false">SIGN(C108-H108)</f>
        <v>-1</v>
      </c>
      <c r="J108" s="2" t="n">
        <f aca="false">SIGN(F108)</f>
        <v>1</v>
      </c>
      <c r="K108" s="0" t="n">
        <f aca="false">B108-B107</f>
        <v>14.3199999999997</v>
      </c>
      <c r="L108" s="0" t="n">
        <f aca="false">I107*K108</f>
        <v>-14.3199999999997</v>
      </c>
      <c r="M108" s="0" t="n">
        <f aca="false">M107+K108*N107</f>
        <v>6935.04</v>
      </c>
      <c r="N108" s="0" t="n">
        <f aca="false">INT(M108*$Q$1/B108)*CHOOSE($L$1,I108,J108)</f>
        <v>2</v>
      </c>
      <c r="O108" s="0" t="n">
        <f aca="false">ABS(N108-N107)</f>
        <v>0</v>
      </c>
      <c r="P108" s="0" t="n">
        <f aca="false">COUNTIF(工作表2!$A$2:$A$248,A108)</f>
        <v>0</v>
      </c>
      <c r="R108" s="0" t="n">
        <f aca="false">D108-IF(P107=1,E107,D107)</f>
        <v>30</v>
      </c>
      <c r="S108" s="0" t="n">
        <f aca="false">I107*R108</f>
        <v>-30</v>
      </c>
      <c r="T108" s="0" t="n">
        <f aca="false">T107+R108*U107</f>
        <v>11489</v>
      </c>
      <c r="U108" s="0" t="n">
        <f aca="false">INT(T108*$Q$1/IF(P108=1,E108,D108))*I108</f>
        <v>-3</v>
      </c>
      <c r="V108" s="0" t="n">
        <f aca="false">IF(P108=1,ABS(U108)+ABS(60),ABS(U108-U107))</f>
        <v>0</v>
      </c>
    </row>
    <row r="109" customFormat="false" ht="15" hidden="false" customHeight="false" outlineLevel="0" collapsed="false">
      <c r="A109" s="1" t="n">
        <v>36192</v>
      </c>
      <c r="B109" s="2" t="n">
        <v>5862.79</v>
      </c>
      <c r="C109" s="2" t="n">
        <v>39796</v>
      </c>
      <c r="D109" s="2" t="n">
        <v>5954</v>
      </c>
      <c r="E109" s="2" t="n">
        <v>5990</v>
      </c>
      <c r="F109" s="3" t="n">
        <f aca="false">IF(P109=1, E109,D109)/B109-1</f>
        <v>0.0155574393761333</v>
      </c>
      <c r="G109" s="2" t="n">
        <f aca="false">AVERAGE(B50:B109)</f>
        <v>6696.51616666667</v>
      </c>
      <c r="H109" s="2" t="n">
        <f aca="false">AVERAGE(C50:C109)</f>
        <v>80070.3833333333</v>
      </c>
      <c r="I109" s="2" t="n">
        <f aca="false">SIGN(C109-H109)</f>
        <v>-1</v>
      </c>
      <c r="J109" s="2" t="n">
        <f aca="false">SIGN(F109)</f>
        <v>1</v>
      </c>
      <c r="K109" s="0" t="n">
        <f aca="false">B109-B108</f>
        <v>-135.53</v>
      </c>
      <c r="L109" s="0" t="n">
        <f aca="false">I108*K109</f>
        <v>135.53</v>
      </c>
      <c r="M109" s="0" t="n">
        <f aca="false">M108+K109*N108</f>
        <v>6663.98</v>
      </c>
      <c r="N109" s="0" t="n">
        <f aca="false">INT(M109*$Q$1/B109)*CHOOSE($L$1,I109,J109)</f>
        <v>2</v>
      </c>
      <c r="O109" s="0" t="n">
        <f aca="false">ABS(N109-N108)</f>
        <v>0</v>
      </c>
      <c r="P109" s="0" t="n">
        <f aca="false">COUNTIF(工作表2!$A$2:$A$248,A109)</f>
        <v>0</v>
      </c>
      <c r="R109" s="0" t="n">
        <f aca="false">D109-IF(P108=1,E108,D108)</f>
        <v>-156</v>
      </c>
      <c r="S109" s="0" t="n">
        <f aca="false">I108*R109</f>
        <v>156</v>
      </c>
      <c r="T109" s="0" t="n">
        <f aca="false">T108+R109*U108</f>
        <v>11957</v>
      </c>
      <c r="U109" s="0" t="n">
        <f aca="false">INT(T109*$Q$1/IF(P109=1,E109,D109))*I109</f>
        <v>-4</v>
      </c>
      <c r="V109" s="0" t="n">
        <f aca="false">IF(P109=1,ABS(U109)+ABS(60),ABS(U109-U108))</f>
        <v>1</v>
      </c>
    </row>
    <row r="110" customFormat="false" ht="15" hidden="false" customHeight="false" outlineLevel="0" collapsed="false">
      <c r="A110" s="1" t="n">
        <v>36193</v>
      </c>
      <c r="B110" s="2" t="n">
        <v>5749.64</v>
      </c>
      <c r="C110" s="2" t="n">
        <v>44768</v>
      </c>
      <c r="D110" s="2" t="n">
        <v>5880</v>
      </c>
      <c r="E110" s="2" t="n">
        <v>5920</v>
      </c>
      <c r="F110" s="3" t="n">
        <f aca="false">IF(P110=1, E110,D110)/B110-1</f>
        <v>0.0226727238574935</v>
      </c>
      <c r="G110" s="2" t="n">
        <f aca="false">AVERAGE(B51:B110)</f>
        <v>6678.80516666667</v>
      </c>
      <c r="H110" s="2" t="n">
        <f aca="false">AVERAGE(C51:C110)</f>
        <v>79836</v>
      </c>
      <c r="I110" s="2" t="n">
        <f aca="false">SIGN(C110-H110)</f>
        <v>-1</v>
      </c>
      <c r="J110" s="2" t="n">
        <f aca="false">SIGN(F110)</f>
        <v>1</v>
      </c>
      <c r="K110" s="0" t="n">
        <f aca="false">B110-B109</f>
        <v>-113.15</v>
      </c>
      <c r="L110" s="0" t="n">
        <f aca="false">I109*K110</f>
        <v>113.15</v>
      </c>
      <c r="M110" s="0" t="n">
        <f aca="false">M109+K110*N109</f>
        <v>6437.68</v>
      </c>
      <c r="N110" s="0" t="n">
        <f aca="false">INT(M110*$Q$1/B110)*CHOOSE($L$1,I110,J110)</f>
        <v>2</v>
      </c>
      <c r="O110" s="0" t="n">
        <f aca="false">ABS(N110-N109)</f>
        <v>0</v>
      </c>
      <c r="P110" s="0" t="n">
        <f aca="false">COUNTIF(工作表2!$A$2:$A$248,A110)</f>
        <v>0</v>
      </c>
      <c r="R110" s="0" t="n">
        <f aca="false">D110-IF(P109=1,E109,D109)</f>
        <v>-74</v>
      </c>
      <c r="S110" s="0" t="n">
        <f aca="false">I109*R110</f>
        <v>74</v>
      </c>
      <c r="T110" s="0" t="n">
        <f aca="false">T109+R110*U109</f>
        <v>12253</v>
      </c>
      <c r="U110" s="0" t="n">
        <f aca="false">INT(T110*$Q$1/IF(P110=1,E110,D110))*I110</f>
        <v>-4</v>
      </c>
      <c r="V110" s="0" t="n">
        <f aca="false">IF(P110=1,ABS(U110)+ABS(60),ABS(U110-U109))</f>
        <v>0</v>
      </c>
    </row>
    <row r="111" customFormat="false" ht="15" hidden="false" customHeight="false" outlineLevel="0" collapsed="false">
      <c r="A111" s="1" t="n">
        <v>36194</v>
      </c>
      <c r="B111" s="2" t="n">
        <v>5743.86</v>
      </c>
      <c r="C111" s="2" t="n">
        <v>57298</v>
      </c>
      <c r="D111" s="2" t="n">
        <v>5890</v>
      </c>
      <c r="E111" s="2" t="n">
        <v>5930</v>
      </c>
      <c r="F111" s="3" t="n">
        <f aca="false">IF(P111=1, E111,D111)/B111-1</f>
        <v>0.0254428206815627</v>
      </c>
      <c r="G111" s="2" t="n">
        <f aca="false">AVERAGE(B52:B111)</f>
        <v>6663.623</v>
      </c>
      <c r="H111" s="2" t="n">
        <f aca="false">AVERAGE(C52:C111)</f>
        <v>79845.9333333333</v>
      </c>
      <c r="I111" s="2" t="n">
        <f aca="false">SIGN(C111-H111)</f>
        <v>-1</v>
      </c>
      <c r="J111" s="2" t="n">
        <f aca="false">SIGN(F111)</f>
        <v>1</v>
      </c>
      <c r="K111" s="0" t="n">
        <f aca="false">B111-B110</f>
        <v>-5.78000000000066</v>
      </c>
      <c r="L111" s="0" t="n">
        <f aca="false">I110*K111</f>
        <v>5.78000000000066</v>
      </c>
      <c r="M111" s="0" t="n">
        <f aca="false">M110+K111*N110</f>
        <v>6426.12</v>
      </c>
      <c r="N111" s="0" t="n">
        <f aca="false">INT(M111*$Q$1/B111)*CHOOSE($L$1,I111,J111)</f>
        <v>2</v>
      </c>
      <c r="O111" s="0" t="n">
        <f aca="false">ABS(N111-N110)</f>
        <v>0</v>
      </c>
      <c r="P111" s="0" t="n">
        <f aca="false">COUNTIF(工作表2!$A$2:$A$248,A111)</f>
        <v>0</v>
      </c>
      <c r="R111" s="0" t="n">
        <f aca="false">D111-IF(P110=1,E110,D110)</f>
        <v>10</v>
      </c>
      <c r="S111" s="0" t="n">
        <f aca="false">I110*R111</f>
        <v>-10</v>
      </c>
      <c r="T111" s="0" t="n">
        <f aca="false">T110+R111*U110</f>
        <v>12213</v>
      </c>
      <c r="U111" s="0" t="n">
        <f aca="false">INT(T111*$Q$1/IF(P111=1,E111,D111))*I111</f>
        <v>-4</v>
      </c>
      <c r="V111" s="0" t="n">
        <f aca="false">IF(P111=1,ABS(U111)+ABS(60),ABS(U111-U110))</f>
        <v>0</v>
      </c>
    </row>
    <row r="112" customFormat="false" ht="15" hidden="false" customHeight="false" outlineLevel="0" collapsed="false">
      <c r="A112" s="1" t="n">
        <v>36195</v>
      </c>
      <c r="B112" s="2" t="n">
        <v>5514.89</v>
      </c>
      <c r="C112" s="2" t="n">
        <v>56674</v>
      </c>
      <c r="D112" s="2" t="n">
        <v>5558</v>
      </c>
      <c r="E112" s="2" t="n">
        <v>5630</v>
      </c>
      <c r="F112" s="3" t="n">
        <f aca="false">IF(P112=1, E112,D112)/B112-1</f>
        <v>0.00781701901579179</v>
      </c>
      <c r="G112" s="2" t="n">
        <f aca="false">AVERAGE(B53:B112)</f>
        <v>6641.71083333333</v>
      </c>
      <c r="H112" s="2" t="n">
        <f aca="false">AVERAGE(C53:C112)</f>
        <v>79381.6666666667</v>
      </c>
      <c r="I112" s="2" t="n">
        <f aca="false">SIGN(C112-H112)</f>
        <v>-1</v>
      </c>
      <c r="J112" s="2" t="n">
        <f aca="false">SIGN(F112)</f>
        <v>1</v>
      </c>
      <c r="K112" s="0" t="n">
        <f aca="false">B112-B111</f>
        <v>-228.969999999999</v>
      </c>
      <c r="L112" s="0" t="n">
        <f aca="false">I111*K112</f>
        <v>228.969999999999</v>
      </c>
      <c r="M112" s="0" t="n">
        <f aca="false">M111+K112*N111</f>
        <v>5968.18</v>
      </c>
      <c r="N112" s="0" t="n">
        <f aca="false">INT(M112*$Q$1/B112)*CHOOSE($L$1,I112,J112)</f>
        <v>2</v>
      </c>
      <c r="O112" s="0" t="n">
        <f aca="false">ABS(N112-N111)</f>
        <v>0</v>
      </c>
      <c r="P112" s="0" t="n">
        <f aca="false">COUNTIF(工作表2!$A$2:$A$248,A112)</f>
        <v>0</v>
      </c>
      <c r="R112" s="0" t="n">
        <f aca="false">D112-IF(P111=1,E111,D111)</f>
        <v>-332</v>
      </c>
      <c r="S112" s="0" t="n">
        <f aca="false">I111*R112</f>
        <v>332</v>
      </c>
      <c r="T112" s="0" t="n">
        <f aca="false">T111+R112*U111</f>
        <v>13541</v>
      </c>
      <c r="U112" s="0" t="n">
        <f aca="false">INT(T112*$Q$1/IF(P112=1,E112,D112))*I112</f>
        <v>-4</v>
      </c>
      <c r="V112" s="0" t="n">
        <f aca="false">IF(P112=1,ABS(U112)+ABS(60),ABS(U112-U111))</f>
        <v>0</v>
      </c>
    </row>
    <row r="113" customFormat="false" ht="15" hidden="false" customHeight="false" outlineLevel="0" collapsed="false">
      <c r="A113" s="1" t="n">
        <v>36196</v>
      </c>
      <c r="B113" s="2" t="n">
        <v>5474.79</v>
      </c>
      <c r="C113" s="2" t="n">
        <v>60745</v>
      </c>
      <c r="D113" s="2" t="n">
        <v>5580</v>
      </c>
      <c r="E113" s="2" t="n">
        <v>5650</v>
      </c>
      <c r="F113" s="3" t="n">
        <f aca="false">IF(P113=1, E113,D113)/B113-1</f>
        <v>0.019217175453305</v>
      </c>
      <c r="G113" s="2" t="n">
        <f aca="false">AVERAGE(B54:B113)</f>
        <v>6616.22616666667</v>
      </c>
      <c r="H113" s="2" t="n">
        <f aca="false">AVERAGE(C54:C113)</f>
        <v>78941.0666666667</v>
      </c>
      <c r="I113" s="2" t="n">
        <f aca="false">SIGN(C113-H113)</f>
        <v>-1</v>
      </c>
      <c r="J113" s="2" t="n">
        <f aca="false">SIGN(F113)</f>
        <v>1</v>
      </c>
      <c r="K113" s="0" t="n">
        <f aca="false">B113-B112</f>
        <v>-40.1000000000004</v>
      </c>
      <c r="L113" s="0" t="n">
        <f aca="false">I112*K113</f>
        <v>40.1000000000004</v>
      </c>
      <c r="M113" s="0" t="n">
        <f aca="false">M112+K113*N112</f>
        <v>5887.98</v>
      </c>
      <c r="N113" s="0" t="n">
        <f aca="false">INT(M113*$Q$1/B113)*CHOOSE($L$1,I113,J113)</f>
        <v>2</v>
      </c>
      <c r="O113" s="0" t="n">
        <f aca="false">ABS(N113-N112)</f>
        <v>0</v>
      </c>
      <c r="P113" s="0" t="n">
        <f aca="false">COUNTIF(工作表2!$A$2:$A$248,A113)</f>
        <v>0</v>
      </c>
      <c r="R113" s="0" t="n">
        <f aca="false">D113-IF(P112=1,E112,D112)</f>
        <v>22</v>
      </c>
      <c r="S113" s="0" t="n">
        <f aca="false">I112*R113</f>
        <v>-22</v>
      </c>
      <c r="T113" s="0" t="n">
        <f aca="false">T112+R113*U112</f>
        <v>13453</v>
      </c>
      <c r="U113" s="0" t="n">
        <f aca="false">INT(T113*$Q$1/IF(P113=1,E113,D113))*I113</f>
        <v>-4</v>
      </c>
      <c r="V113" s="0" t="n">
        <f aca="false">IF(P113=1,ABS(U113)+ABS(60),ABS(U113-U112))</f>
        <v>0</v>
      </c>
    </row>
    <row r="114" customFormat="false" ht="15" hidden="false" customHeight="false" outlineLevel="0" collapsed="false">
      <c r="A114" s="1" t="n">
        <v>36197</v>
      </c>
      <c r="B114" s="2" t="n">
        <v>5710.18</v>
      </c>
      <c r="C114" s="2" t="n">
        <v>67536</v>
      </c>
      <c r="D114" s="2" t="n">
        <v>5767</v>
      </c>
      <c r="E114" s="2" t="n">
        <v>5826</v>
      </c>
      <c r="F114" s="3" t="n">
        <f aca="false">IF(P114=1, E114,D114)/B114-1</f>
        <v>0.00995064954169567</v>
      </c>
      <c r="G114" s="2" t="n">
        <f aca="false">AVERAGE(B55:B114)</f>
        <v>6592.53083333333</v>
      </c>
      <c r="H114" s="2" t="n">
        <f aca="false">AVERAGE(C55:C114)</f>
        <v>77940.6166666667</v>
      </c>
      <c r="I114" s="2" t="n">
        <f aca="false">SIGN(C114-H114)</f>
        <v>-1</v>
      </c>
      <c r="J114" s="2" t="n">
        <f aca="false">SIGN(F114)</f>
        <v>1</v>
      </c>
      <c r="K114" s="0" t="n">
        <f aca="false">B114-B113</f>
        <v>235.39</v>
      </c>
      <c r="L114" s="0" t="n">
        <f aca="false">I113*K114</f>
        <v>-235.39</v>
      </c>
      <c r="M114" s="0" t="n">
        <f aca="false">M113+K114*N113</f>
        <v>6358.76</v>
      </c>
      <c r="N114" s="0" t="n">
        <f aca="false">INT(M114*$Q$1/B114)*CHOOSE($L$1,I114,J114)</f>
        <v>2</v>
      </c>
      <c r="O114" s="0" t="n">
        <f aca="false">ABS(N114-N113)</f>
        <v>0</v>
      </c>
      <c r="P114" s="0" t="n">
        <f aca="false">COUNTIF(工作表2!$A$2:$A$248,A114)</f>
        <v>0</v>
      </c>
      <c r="R114" s="0" t="n">
        <f aca="false">D114-IF(P113=1,E113,D113)</f>
        <v>187</v>
      </c>
      <c r="S114" s="0" t="n">
        <f aca="false">I113*R114</f>
        <v>-187</v>
      </c>
      <c r="T114" s="0" t="n">
        <f aca="false">T113+R114*U113</f>
        <v>12705</v>
      </c>
      <c r="U114" s="0" t="n">
        <f aca="false">INT(T114*$Q$1/IF(P114=1,E114,D114))*I114</f>
        <v>-4</v>
      </c>
      <c r="V114" s="0" t="n">
        <f aca="false">IF(P114=1,ABS(U114)+ABS(60),ABS(U114-U113))</f>
        <v>0</v>
      </c>
    </row>
    <row r="115" customFormat="false" ht="15" hidden="false" customHeight="false" outlineLevel="0" collapsed="false">
      <c r="A115" s="1" t="n">
        <v>36199</v>
      </c>
      <c r="B115" s="2" t="n">
        <v>5822.98</v>
      </c>
      <c r="C115" s="2" t="n">
        <v>74191</v>
      </c>
      <c r="D115" s="2" t="n">
        <v>5835</v>
      </c>
      <c r="E115" s="2" t="n">
        <v>5877</v>
      </c>
      <c r="F115" s="3" t="n">
        <f aca="false">IF(P115=1, E115,D115)/B115-1</f>
        <v>0.00206423515107401</v>
      </c>
      <c r="G115" s="2" t="n">
        <f aca="false">AVERAGE(B56:B115)</f>
        <v>6571.24483333333</v>
      </c>
      <c r="H115" s="2" t="n">
        <f aca="false">AVERAGE(C56:C115)</f>
        <v>77073.5333333333</v>
      </c>
      <c r="I115" s="2" t="n">
        <f aca="false">SIGN(C115-H115)</f>
        <v>-1</v>
      </c>
      <c r="J115" s="2" t="n">
        <f aca="false">SIGN(F115)</f>
        <v>1</v>
      </c>
      <c r="K115" s="0" t="n">
        <f aca="false">B115-B114</f>
        <v>112.799999999999</v>
      </c>
      <c r="L115" s="0" t="n">
        <f aca="false">I114*K115</f>
        <v>-112.799999999999</v>
      </c>
      <c r="M115" s="0" t="n">
        <f aca="false">M114+K115*N114</f>
        <v>6584.36</v>
      </c>
      <c r="N115" s="0" t="n">
        <f aca="false">INT(M115*$Q$1/B115)*CHOOSE($L$1,I115,J115)</f>
        <v>2</v>
      </c>
      <c r="O115" s="0" t="n">
        <f aca="false">ABS(N115-N114)</f>
        <v>0</v>
      </c>
      <c r="P115" s="0" t="n">
        <f aca="false">COUNTIF(工作表2!$A$2:$A$248,A115)</f>
        <v>0</v>
      </c>
      <c r="R115" s="0" t="n">
        <f aca="false">D115-IF(P114=1,E114,D114)</f>
        <v>68</v>
      </c>
      <c r="S115" s="0" t="n">
        <f aca="false">I114*R115</f>
        <v>-68</v>
      </c>
      <c r="T115" s="0" t="n">
        <f aca="false">T114+R115*U114</f>
        <v>12433</v>
      </c>
      <c r="U115" s="0" t="n">
        <f aca="false">INT(T115*$Q$1/IF(P115=1,E115,D115))*I115</f>
        <v>-4</v>
      </c>
      <c r="V115" s="0" t="n">
        <f aca="false">IF(P115=1,ABS(U115)+ABS(60),ABS(U115-U114))</f>
        <v>0</v>
      </c>
    </row>
    <row r="116" customFormat="false" ht="15" hidden="false" customHeight="false" outlineLevel="0" collapsed="false">
      <c r="A116" s="1" t="n">
        <v>36200</v>
      </c>
      <c r="B116" s="2" t="n">
        <v>5723.73</v>
      </c>
      <c r="C116" s="2" t="n">
        <v>47679</v>
      </c>
      <c r="D116" s="2" t="n">
        <v>5770</v>
      </c>
      <c r="E116" s="2" t="n">
        <v>5806</v>
      </c>
      <c r="F116" s="3" t="n">
        <f aca="false">IF(P116=1, E116,D116)/B116-1</f>
        <v>0.00808388935187376</v>
      </c>
      <c r="G116" s="2" t="n">
        <f aca="false">AVERAGE(B57:B116)</f>
        <v>6544.968</v>
      </c>
      <c r="H116" s="2" t="n">
        <f aca="false">AVERAGE(C57:C116)</f>
        <v>75156.9666666667</v>
      </c>
      <c r="I116" s="2" t="n">
        <f aca="false">SIGN(C116-H116)</f>
        <v>-1</v>
      </c>
      <c r="J116" s="2" t="n">
        <f aca="false">SIGN(F116)</f>
        <v>1</v>
      </c>
      <c r="K116" s="0" t="n">
        <f aca="false">B116-B115</f>
        <v>-99.25</v>
      </c>
      <c r="L116" s="0" t="n">
        <f aca="false">I115*K116</f>
        <v>99.25</v>
      </c>
      <c r="M116" s="0" t="n">
        <f aca="false">M115+K116*N115</f>
        <v>6385.86</v>
      </c>
      <c r="N116" s="0" t="n">
        <f aca="false">INT(M116*$Q$1/B116)*CHOOSE($L$1,I116,J116)</f>
        <v>2</v>
      </c>
      <c r="O116" s="0" t="n">
        <f aca="false">ABS(N116-N115)</f>
        <v>0</v>
      </c>
      <c r="P116" s="0" t="n">
        <f aca="false">COUNTIF(工作表2!$A$2:$A$248,A116)</f>
        <v>0</v>
      </c>
      <c r="R116" s="0" t="n">
        <f aca="false">D116-IF(P115=1,E115,D115)</f>
        <v>-65</v>
      </c>
      <c r="S116" s="0" t="n">
        <f aca="false">I115*R116</f>
        <v>65</v>
      </c>
      <c r="T116" s="0" t="n">
        <f aca="false">T115+R116*U115</f>
        <v>12693</v>
      </c>
      <c r="U116" s="0" t="n">
        <f aca="false">INT(T116*$Q$1/IF(P116=1,E116,D116))*I116</f>
        <v>-4</v>
      </c>
      <c r="V116" s="0" t="n">
        <f aca="false">IF(P116=1,ABS(U116)+ABS(60),ABS(U116-U115))</f>
        <v>0</v>
      </c>
    </row>
    <row r="117" customFormat="false" ht="15" hidden="false" customHeight="false" outlineLevel="0" collapsed="false">
      <c r="A117" s="1" t="n">
        <v>36201</v>
      </c>
      <c r="B117" s="2" t="n">
        <v>5798</v>
      </c>
      <c r="C117" s="2" t="n">
        <v>55086</v>
      </c>
      <c r="D117" s="2" t="n">
        <v>5840</v>
      </c>
      <c r="E117" s="2" t="n">
        <v>5875</v>
      </c>
      <c r="F117" s="3" t="n">
        <f aca="false">IF(P117=1, E117,D117)/B117-1</f>
        <v>0.00724387719903419</v>
      </c>
      <c r="G117" s="2" t="n">
        <f aca="false">AVERAGE(B58:B117)</f>
        <v>6518.5925</v>
      </c>
      <c r="H117" s="2" t="n">
        <f aca="false">AVERAGE(C58:C117)</f>
        <v>73312.5</v>
      </c>
      <c r="I117" s="2" t="n">
        <f aca="false">SIGN(C117-H117)</f>
        <v>-1</v>
      </c>
      <c r="J117" s="2" t="n">
        <f aca="false">SIGN(F117)</f>
        <v>1</v>
      </c>
      <c r="K117" s="0" t="n">
        <f aca="false">B117-B116</f>
        <v>74.2700000000004</v>
      </c>
      <c r="L117" s="0" t="n">
        <f aca="false">I116*K117</f>
        <v>-74.2700000000004</v>
      </c>
      <c r="M117" s="0" t="n">
        <f aca="false">M116+K117*N116</f>
        <v>6534.4</v>
      </c>
      <c r="N117" s="0" t="n">
        <f aca="false">INT(M117*$Q$1/B117)*CHOOSE($L$1,I117,J117)</f>
        <v>2</v>
      </c>
      <c r="O117" s="0" t="n">
        <f aca="false">ABS(N117-N116)</f>
        <v>0</v>
      </c>
      <c r="P117" s="0" t="n">
        <f aca="false">COUNTIF(工作表2!$A$2:$A$248,A117)</f>
        <v>0</v>
      </c>
      <c r="R117" s="0" t="n">
        <f aca="false">D117-IF(P116=1,E116,D116)</f>
        <v>70</v>
      </c>
      <c r="S117" s="0" t="n">
        <f aca="false">I116*R117</f>
        <v>-70</v>
      </c>
      <c r="T117" s="0" t="n">
        <f aca="false">T116+R117*U116</f>
        <v>12413</v>
      </c>
      <c r="U117" s="0" t="n">
        <f aca="false">INT(T117*$Q$1/IF(P117=1,E117,D117))*I117</f>
        <v>-4</v>
      </c>
      <c r="V117" s="0" t="n">
        <f aca="false">IF(P117=1,ABS(U117)+ABS(60),ABS(U117-U116))</f>
        <v>0</v>
      </c>
    </row>
    <row r="118" customFormat="false" ht="15" hidden="false" customHeight="false" outlineLevel="0" collapsed="false">
      <c r="A118" s="1" t="n">
        <v>36211</v>
      </c>
      <c r="B118" s="2" t="n">
        <v>6072.33</v>
      </c>
      <c r="C118" s="2" t="n">
        <v>57895</v>
      </c>
      <c r="D118" s="2" t="n">
        <v>6218</v>
      </c>
      <c r="E118" s="2" t="n">
        <v>6220</v>
      </c>
      <c r="F118" s="3" t="n">
        <f aca="false">IF(P118=1, E118,D118)/B118-1</f>
        <v>0.02431850706401</v>
      </c>
      <c r="G118" s="2" t="n">
        <f aca="false">AVERAGE(B59:B118)</f>
        <v>6497.0295</v>
      </c>
      <c r="H118" s="2" t="n">
        <f aca="false">AVERAGE(C59:C118)</f>
        <v>71298.9166666667</v>
      </c>
      <c r="I118" s="2" t="n">
        <f aca="false">SIGN(C118-H118)</f>
        <v>-1</v>
      </c>
      <c r="J118" s="2" t="n">
        <f aca="false">SIGN(F118)</f>
        <v>1</v>
      </c>
      <c r="K118" s="0" t="n">
        <f aca="false">B118-B117</f>
        <v>274.33</v>
      </c>
      <c r="L118" s="0" t="n">
        <f aca="false">I117*K118</f>
        <v>-274.33</v>
      </c>
      <c r="M118" s="0" t="n">
        <f aca="false">M117+K118*N117</f>
        <v>7083.06</v>
      </c>
      <c r="N118" s="0" t="n">
        <f aca="false">INT(M118*$Q$1/B118)*CHOOSE($L$1,I118,J118)</f>
        <v>2</v>
      </c>
      <c r="O118" s="0" t="n">
        <f aca="false">ABS(N118-N117)</f>
        <v>0</v>
      </c>
      <c r="P118" s="0" t="n">
        <f aca="false">COUNTIF(工作表2!$A$2:$A$248,A118)</f>
        <v>1</v>
      </c>
      <c r="R118" s="0" t="n">
        <f aca="false">D118-IF(P117=1,E117,D117)</f>
        <v>378</v>
      </c>
      <c r="S118" s="0" t="n">
        <f aca="false">I117*R118</f>
        <v>-378</v>
      </c>
      <c r="T118" s="0" t="n">
        <f aca="false">T117+R118*U117</f>
        <v>10901</v>
      </c>
      <c r="U118" s="0" t="n">
        <f aca="false">INT(T118*$Q$1/IF(P118=1,E118,D118))*I118</f>
        <v>-3</v>
      </c>
      <c r="V118" s="0" t="n">
        <f aca="false">IF(P118=1,ABS(U118)+ABS(60),ABS(U118-U117))</f>
        <v>63</v>
      </c>
    </row>
    <row r="119" customFormat="false" ht="15" hidden="false" customHeight="false" outlineLevel="0" collapsed="false">
      <c r="A119" s="1" t="n">
        <v>36213</v>
      </c>
      <c r="B119" s="2" t="n">
        <v>6313.63</v>
      </c>
      <c r="C119" s="2" t="n">
        <v>87005</v>
      </c>
      <c r="D119" s="2" t="n">
        <v>6530</v>
      </c>
      <c r="E119" s="2" t="n">
        <v>6530</v>
      </c>
      <c r="F119" s="3" t="n">
        <f aca="false">IF(P119=1, E119,D119)/B119-1</f>
        <v>0.0342703009203897</v>
      </c>
      <c r="G119" s="2" t="n">
        <f aca="false">AVERAGE(B60:B119)</f>
        <v>6480.38566666667</v>
      </c>
      <c r="H119" s="2" t="n">
        <f aca="false">AVERAGE(C60:C119)</f>
        <v>71152.9833333333</v>
      </c>
      <c r="I119" s="2" t="n">
        <f aca="false">SIGN(C119-H119)</f>
        <v>1</v>
      </c>
      <c r="J119" s="2" t="n">
        <f aca="false">SIGN(F119)</f>
        <v>1</v>
      </c>
      <c r="K119" s="0" t="n">
        <f aca="false">B119-B118</f>
        <v>241.3</v>
      </c>
      <c r="L119" s="0" t="n">
        <f aca="false">I118*K119</f>
        <v>-241.3</v>
      </c>
      <c r="M119" s="0" t="n">
        <f aca="false">M118+K119*N118</f>
        <v>7565.66</v>
      </c>
      <c r="N119" s="0" t="n">
        <f aca="false">INT(M119*$Q$1/B119)*CHOOSE($L$1,I119,J119)</f>
        <v>2</v>
      </c>
      <c r="O119" s="0" t="n">
        <f aca="false">ABS(N119-N118)</f>
        <v>0</v>
      </c>
      <c r="P119" s="0" t="n">
        <f aca="false">COUNTIF(工作表2!$A$2:$A$248,A119)</f>
        <v>0</v>
      </c>
      <c r="R119" s="0" t="n">
        <f aca="false">D119-IF(P118=1,E118,D118)</f>
        <v>310</v>
      </c>
      <c r="S119" s="0" t="n">
        <f aca="false">I118*R119</f>
        <v>-310</v>
      </c>
      <c r="T119" s="0" t="n">
        <f aca="false">T118+R119*U118</f>
        <v>9971</v>
      </c>
      <c r="U119" s="0" t="n">
        <f aca="false">INT(T119*$Q$1/IF(P119=1,E119,D119))*I119</f>
        <v>3</v>
      </c>
      <c r="V119" s="0" t="n">
        <f aca="false">IF(P119=1,ABS(U119)+ABS(60),ABS(U119-U118))</f>
        <v>6</v>
      </c>
    </row>
    <row r="120" customFormat="false" ht="15" hidden="false" customHeight="false" outlineLevel="0" collapsed="false">
      <c r="A120" s="1" t="n">
        <v>36214</v>
      </c>
      <c r="B120" s="2" t="n">
        <v>6180.94</v>
      </c>
      <c r="C120" s="2" t="n">
        <v>108664</v>
      </c>
      <c r="D120" s="2" t="n">
        <v>6315</v>
      </c>
      <c r="E120" s="2" t="n">
        <v>6350</v>
      </c>
      <c r="F120" s="3" t="n">
        <f aca="false">IF(P120=1, E120,D120)/B120-1</f>
        <v>0.0216892576210093</v>
      </c>
      <c r="G120" s="2" t="n">
        <f aca="false">AVERAGE(B61:B120)</f>
        <v>6459.47066666667</v>
      </c>
      <c r="H120" s="2" t="n">
        <f aca="false">AVERAGE(C61:C120)</f>
        <v>70333.2166666667</v>
      </c>
      <c r="I120" s="2" t="n">
        <f aca="false">SIGN(C120-H120)</f>
        <v>1</v>
      </c>
      <c r="J120" s="2" t="n">
        <f aca="false">SIGN(F120)</f>
        <v>1</v>
      </c>
      <c r="K120" s="0" t="n">
        <f aca="false">B120-B119</f>
        <v>-132.690000000001</v>
      </c>
      <c r="L120" s="0" t="n">
        <f aca="false">I119*K120</f>
        <v>-132.690000000001</v>
      </c>
      <c r="M120" s="0" t="n">
        <f aca="false">M119+K120*N119</f>
        <v>7300.28</v>
      </c>
      <c r="N120" s="0" t="n">
        <f aca="false">INT(M120*$Q$1/B120)*CHOOSE($L$1,I120,J120)</f>
        <v>2</v>
      </c>
      <c r="O120" s="0" t="n">
        <f aca="false">ABS(N120-N119)</f>
        <v>0</v>
      </c>
      <c r="P120" s="0" t="n">
        <f aca="false">COUNTIF(工作表2!$A$2:$A$248,A120)</f>
        <v>0</v>
      </c>
      <c r="R120" s="0" t="n">
        <f aca="false">D120-IF(P119=1,E119,D119)</f>
        <v>-215</v>
      </c>
      <c r="S120" s="0" t="n">
        <f aca="false">I119*R120</f>
        <v>-215</v>
      </c>
      <c r="T120" s="0" t="n">
        <f aca="false">T119+R120*U119</f>
        <v>9326</v>
      </c>
      <c r="U120" s="0" t="n">
        <f aca="false">INT(T120*$Q$1/IF(P120=1,E120,D120))*I120</f>
        <v>2</v>
      </c>
      <c r="V120" s="0" t="n">
        <f aca="false">IF(P120=1,ABS(U120)+ABS(60),ABS(U120-U119))</f>
        <v>1</v>
      </c>
    </row>
    <row r="121" customFormat="false" ht="15" hidden="false" customHeight="false" outlineLevel="0" collapsed="false">
      <c r="A121" s="1" t="n">
        <v>36215</v>
      </c>
      <c r="B121" s="2" t="n">
        <v>6238.87</v>
      </c>
      <c r="C121" s="2" t="n">
        <v>78360</v>
      </c>
      <c r="D121" s="2" t="n">
        <v>6425</v>
      </c>
      <c r="E121" s="2" t="n">
        <v>6450</v>
      </c>
      <c r="F121" s="3" t="n">
        <f aca="false">IF(P121=1, E121,D121)/B121-1</f>
        <v>0.0298339282594444</v>
      </c>
      <c r="G121" s="2" t="n">
        <f aca="false">AVERAGE(B62:B121)</f>
        <v>6443.22683333333</v>
      </c>
      <c r="H121" s="2" t="n">
        <f aca="false">AVERAGE(C62:C121)</f>
        <v>69323.9</v>
      </c>
      <c r="I121" s="2" t="n">
        <f aca="false">SIGN(C121-H121)</f>
        <v>1</v>
      </c>
      <c r="J121" s="2" t="n">
        <f aca="false">SIGN(F121)</f>
        <v>1</v>
      </c>
      <c r="K121" s="0" t="n">
        <f aca="false">B121-B120</f>
        <v>57.9300000000003</v>
      </c>
      <c r="L121" s="0" t="n">
        <f aca="false">I120*K121</f>
        <v>57.9300000000003</v>
      </c>
      <c r="M121" s="0" t="n">
        <f aca="false">M120+K121*N120</f>
        <v>7416.14</v>
      </c>
      <c r="N121" s="0" t="n">
        <f aca="false">INT(M121*$Q$1/B121)*CHOOSE($L$1,I121,J121)</f>
        <v>2</v>
      </c>
      <c r="O121" s="0" t="n">
        <f aca="false">ABS(N121-N120)</f>
        <v>0</v>
      </c>
      <c r="P121" s="0" t="n">
        <f aca="false">COUNTIF(工作表2!$A$2:$A$248,A121)</f>
        <v>0</v>
      </c>
      <c r="R121" s="0" t="n">
        <f aca="false">D121-IF(P120=1,E120,D120)</f>
        <v>110</v>
      </c>
      <c r="S121" s="0" t="n">
        <f aca="false">I120*R121</f>
        <v>110</v>
      </c>
      <c r="T121" s="0" t="n">
        <f aca="false">T120+R121*U120</f>
        <v>9546</v>
      </c>
      <c r="U121" s="0" t="n">
        <f aca="false">INT(T121*$Q$1/IF(P121=1,E121,D121))*I121</f>
        <v>2</v>
      </c>
      <c r="V121" s="0" t="n">
        <f aca="false">IF(P121=1,ABS(U121)+ABS(60),ABS(U121-U120))</f>
        <v>0</v>
      </c>
    </row>
    <row r="122" customFormat="false" ht="15" hidden="false" customHeight="false" outlineLevel="0" collapsed="false">
      <c r="A122" s="1" t="n">
        <v>36216</v>
      </c>
      <c r="B122" s="2" t="n">
        <v>6275.53</v>
      </c>
      <c r="C122" s="2" t="n">
        <v>94701</v>
      </c>
      <c r="D122" s="2" t="n">
        <v>6380</v>
      </c>
      <c r="E122" s="2" t="n">
        <v>6425</v>
      </c>
      <c r="F122" s="3" t="n">
        <f aca="false">IF(P122=1, E122,D122)/B122-1</f>
        <v>0.0166471995194031</v>
      </c>
      <c r="G122" s="2" t="n">
        <f aca="false">AVERAGE(B63:B122)</f>
        <v>6424.85466666667</v>
      </c>
      <c r="H122" s="2" t="n">
        <f aca="false">AVERAGE(C63:C122)</f>
        <v>68469.4833333333</v>
      </c>
      <c r="I122" s="2" t="n">
        <f aca="false">SIGN(C122-H122)</f>
        <v>1</v>
      </c>
      <c r="J122" s="2" t="n">
        <f aca="false">SIGN(F122)</f>
        <v>1</v>
      </c>
      <c r="K122" s="0" t="n">
        <f aca="false">B122-B121</f>
        <v>36.6599999999999</v>
      </c>
      <c r="L122" s="0" t="n">
        <f aca="false">I121*K122</f>
        <v>36.6599999999999</v>
      </c>
      <c r="M122" s="0" t="n">
        <f aca="false">M121+K122*N121</f>
        <v>7489.46</v>
      </c>
      <c r="N122" s="0" t="n">
        <f aca="false">INT(M122*$Q$1/B122)*CHOOSE($L$1,I122,J122)</f>
        <v>2</v>
      </c>
      <c r="O122" s="0" t="n">
        <f aca="false">ABS(N122-N121)</f>
        <v>0</v>
      </c>
      <c r="P122" s="0" t="n">
        <f aca="false">COUNTIF(工作表2!$A$2:$A$248,A122)</f>
        <v>0</v>
      </c>
      <c r="R122" s="0" t="n">
        <f aca="false">D122-IF(P121=1,E121,D121)</f>
        <v>-45</v>
      </c>
      <c r="S122" s="0" t="n">
        <f aca="false">I121*R122</f>
        <v>-45</v>
      </c>
      <c r="T122" s="0" t="n">
        <f aca="false">T121+R122*U121</f>
        <v>9456</v>
      </c>
      <c r="U122" s="0" t="n">
        <f aca="false">INT(T122*$Q$1/IF(P122=1,E122,D122))*I122</f>
        <v>2</v>
      </c>
      <c r="V122" s="0" t="n">
        <f aca="false">IF(P122=1,ABS(U122)+ABS(60),ABS(U122-U121))</f>
        <v>0</v>
      </c>
    </row>
    <row r="123" customFormat="false" ht="15" hidden="false" customHeight="false" outlineLevel="0" collapsed="false">
      <c r="A123" s="1" t="n">
        <v>36217</v>
      </c>
      <c r="B123" s="2" t="n">
        <v>6318.52</v>
      </c>
      <c r="C123" s="2" t="n">
        <v>61941</v>
      </c>
      <c r="D123" s="2" t="n">
        <v>6469</v>
      </c>
      <c r="E123" s="2" t="n">
        <v>6500</v>
      </c>
      <c r="F123" s="3" t="n">
        <f aca="false">IF(P123=1, E123,D123)/B123-1</f>
        <v>0.0238157036774433</v>
      </c>
      <c r="G123" s="2" t="n">
        <f aca="false">AVERAGE(B64:B123)</f>
        <v>6408.16133333333</v>
      </c>
      <c r="H123" s="2" t="n">
        <f aca="false">AVERAGE(C64:C123)</f>
        <v>67521.7833333333</v>
      </c>
      <c r="I123" s="2" t="n">
        <f aca="false">SIGN(C123-H123)</f>
        <v>-1</v>
      </c>
      <c r="J123" s="2" t="n">
        <f aca="false">SIGN(F123)</f>
        <v>1</v>
      </c>
      <c r="K123" s="0" t="n">
        <f aca="false">B123-B122</f>
        <v>42.9900000000007</v>
      </c>
      <c r="L123" s="0" t="n">
        <f aca="false">I122*K123</f>
        <v>42.9900000000007</v>
      </c>
      <c r="M123" s="0" t="n">
        <f aca="false">M122+K123*N122</f>
        <v>7575.44</v>
      </c>
      <c r="N123" s="0" t="n">
        <f aca="false">INT(M123*$Q$1/B123)*CHOOSE($L$1,I123,J123)</f>
        <v>2</v>
      </c>
      <c r="O123" s="0" t="n">
        <f aca="false">ABS(N123-N122)</f>
        <v>0</v>
      </c>
      <c r="P123" s="0" t="n">
        <f aca="false">COUNTIF(工作表2!$A$2:$A$248,A123)</f>
        <v>0</v>
      </c>
      <c r="R123" s="0" t="n">
        <f aca="false">D123-IF(P122=1,E122,D122)</f>
        <v>89</v>
      </c>
      <c r="S123" s="0" t="n">
        <f aca="false">I122*R123</f>
        <v>89</v>
      </c>
      <c r="T123" s="0" t="n">
        <f aca="false">T122+R123*U122</f>
        <v>9634</v>
      </c>
      <c r="U123" s="0" t="n">
        <f aca="false">INT(T123*$Q$1/IF(P123=1,E123,D123))*I123</f>
        <v>-2</v>
      </c>
      <c r="V123" s="0" t="n">
        <f aca="false">IF(P123=1,ABS(U123)+ABS(60),ABS(U123-U122))</f>
        <v>4</v>
      </c>
    </row>
    <row r="124" customFormat="false" ht="15" hidden="false" customHeight="false" outlineLevel="0" collapsed="false">
      <c r="A124" s="1" t="n">
        <v>36220</v>
      </c>
      <c r="B124" s="2" t="n">
        <v>6312.25</v>
      </c>
      <c r="C124" s="2" t="n">
        <v>69757</v>
      </c>
      <c r="D124" s="2" t="n">
        <v>6419</v>
      </c>
      <c r="E124" s="2" t="n">
        <v>6465</v>
      </c>
      <c r="F124" s="3" t="n">
        <f aca="false">IF(P124=1, E124,D124)/B124-1</f>
        <v>0.0169115608538952</v>
      </c>
      <c r="G124" s="2" t="n">
        <f aca="false">AVERAGE(B65:B124)</f>
        <v>6393.74516666667</v>
      </c>
      <c r="H124" s="2" t="n">
        <f aca="false">AVERAGE(C65:C124)</f>
        <v>67545.0666666667</v>
      </c>
      <c r="I124" s="2" t="n">
        <f aca="false">SIGN(C124-H124)</f>
        <v>1</v>
      </c>
      <c r="J124" s="2" t="n">
        <f aca="false">SIGN(F124)</f>
        <v>1</v>
      </c>
      <c r="K124" s="0" t="n">
        <f aca="false">B124-B123</f>
        <v>-6.27000000000044</v>
      </c>
      <c r="L124" s="0" t="n">
        <f aca="false">I123*K124</f>
        <v>6.27000000000044</v>
      </c>
      <c r="M124" s="0" t="n">
        <f aca="false">M123+K124*N123</f>
        <v>7562.9</v>
      </c>
      <c r="N124" s="0" t="n">
        <f aca="false">INT(M124*$Q$1/B124)*CHOOSE($L$1,I124,J124)</f>
        <v>2</v>
      </c>
      <c r="O124" s="0" t="n">
        <f aca="false">ABS(N124-N123)</f>
        <v>0</v>
      </c>
      <c r="P124" s="0" t="n">
        <f aca="false">COUNTIF(工作表2!$A$2:$A$248,A124)</f>
        <v>0</v>
      </c>
      <c r="R124" s="0" t="n">
        <f aca="false">D124-IF(P123=1,E123,D123)</f>
        <v>-50</v>
      </c>
      <c r="S124" s="0" t="n">
        <f aca="false">I123*R124</f>
        <v>50</v>
      </c>
      <c r="T124" s="0" t="n">
        <f aca="false">T123+R124*U123</f>
        <v>9734</v>
      </c>
      <c r="U124" s="0" t="n">
        <f aca="false">INT(T124*$Q$1/IF(P124=1,E124,D124))*I124</f>
        <v>3</v>
      </c>
      <c r="V124" s="0" t="n">
        <f aca="false">IF(P124=1,ABS(U124)+ABS(60),ABS(U124-U123))</f>
        <v>5</v>
      </c>
    </row>
    <row r="125" customFormat="false" ht="15" hidden="false" customHeight="false" outlineLevel="0" collapsed="false">
      <c r="A125" s="1" t="n">
        <v>36221</v>
      </c>
      <c r="B125" s="2" t="n">
        <v>6263.54</v>
      </c>
      <c r="C125" s="2" t="n">
        <v>62215</v>
      </c>
      <c r="D125" s="2" t="n">
        <v>6345</v>
      </c>
      <c r="E125" s="2" t="n">
        <v>6400</v>
      </c>
      <c r="F125" s="3" t="n">
        <f aca="false">IF(P125=1, E125,D125)/B125-1</f>
        <v>0.0130054250471778</v>
      </c>
      <c r="G125" s="2" t="n">
        <f aca="false">AVERAGE(B66:B125)</f>
        <v>6379.76466666667</v>
      </c>
      <c r="H125" s="2" t="n">
        <f aca="false">AVERAGE(C66:C125)</f>
        <v>67397.7666666667</v>
      </c>
      <c r="I125" s="2" t="n">
        <f aca="false">SIGN(C125-H125)</f>
        <v>-1</v>
      </c>
      <c r="J125" s="2" t="n">
        <f aca="false">SIGN(F125)</f>
        <v>1</v>
      </c>
      <c r="K125" s="0" t="n">
        <f aca="false">B125-B124</f>
        <v>-48.71</v>
      </c>
      <c r="L125" s="0" t="n">
        <f aca="false">I124*K125</f>
        <v>-48.71</v>
      </c>
      <c r="M125" s="0" t="n">
        <f aca="false">M124+K125*N124</f>
        <v>7465.48</v>
      </c>
      <c r="N125" s="0" t="n">
        <f aca="false">INT(M125*$Q$1/B125)*CHOOSE($L$1,I125,J125)</f>
        <v>2</v>
      </c>
      <c r="O125" s="0" t="n">
        <f aca="false">ABS(N125-N124)</f>
        <v>0</v>
      </c>
      <c r="P125" s="0" t="n">
        <f aca="false">COUNTIF(工作表2!$A$2:$A$248,A125)</f>
        <v>0</v>
      </c>
      <c r="R125" s="0" t="n">
        <f aca="false">D125-IF(P124=1,E124,D124)</f>
        <v>-74</v>
      </c>
      <c r="S125" s="0" t="n">
        <f aca="false">I124*R125</f>
        <v>-74</v>
      </c>
      <c r="T125" s="0" t="n">
        <f aca="false">T124+R125*U124</f>
        <v>9512</v>
      </c>
      <c r="U125" s="0" t="n">
        <f aca="false">INT(T125*$Q$1/IF(P125=1,E125,D125))*I125</f>
        <v>-2</v>
      </c>
      <c r="V125" s="0" t="n">
        <f aca="false">IF(P125=1,ABS(U125)+ABS(60),ABS(U125-U124))</f>
        <v>5</v>
      </c>
    </row>
    <row r="126" customFormat="false" ht="15" hidden="false" customHeight="false" outlineLevel="0" collapsed="false">
      <c r="A126" s="1" t="n">
        <v>36222</v>
      </c>
      <c r="B126" s="2" t="n">
        <v>6403.14</v>
      </c>
      <c r="C126" s="2" t="n">
        <v>87199</v>
      </c>
      <c r="D126" s="2" t="n">
        <v>6450</v>
      </c>
      <c r="E126" s="2" t="n">
        <v>6500</v>
      </c>
      <c r="F126" s="3" t="n">
        <f aca="false">IF(P126=1, E126,D126)/B126-1</f>
        <v>0.00731828446668348</v>
      </c>
      <c r="G126" s="2" t="n">
        <f aca="false">AVERAGE(B67:B126)</f>
        <v>6367.19666666667</v>
      </c>
      <c r="H126" s="2" t="n">
        <f aca="false">AVERAGE(C67:C126)</f>
        <v>67428.55</v>
      </c>
      <c r="I126" s="2" t="n">
        <f aca="false">SIGN(C126-H126)</f>
        <v>1</v>
      </c>
      <c r="J126" s="2" t="n">
        <f aca="false">SIGN(F126)</f>
        <v>1</v>
      </c>
      <c r="K126" s="0" t="n">
        <f aca="false">B126-B125</f>
        <v>139.6</v>
      </c>
      <c r="L126" s="0" t="n">
        <f aca="false">I125*K126</f>
        <v>-139.6</v>
      </c>
      <c r="M126" s="0" t="n">
        <f aca="false">M125+K126*N125</f>
        <v>7744.68</v>
      </c>
      <c r="N126" s="0" t="n">
        <f aca="false">INT(M126*$Q$1/B126)*CHOOSE($L$1,I126,J126)</f>
        <v>2</v>
      </c>
      <c r="O126" s="0" t="n">
        <f aca="false">ABS(N126-N125)</f>
        <v>0</v>
      </c>
      <c r="P126" s="0" t="n">
        <f aca="false">COUNTIF(工作表2!$A$2:$A$248,A126)</f>
        <v>0</v>
      </c>
      <c r="R126" s="0" t="n">
        <f aca="false">D126-IF(P125=1,E125,D125)</f>
        <v>105</v>
      </c>
      <c r="S126" s="0" t="n">
        <f aca="false">I125*R126</f>
        <v>-105</v>
      </c>
      <c r="T126" s="0" t="n">
        <f aca="false">T125+R126*U125</f>
        <v>9302</v>
      </c>
      <c r="U126" s="0" t="n">
        <f aca="false">INT(T126*$Q$1/IF(P126=1,E126,D126))*I126</f>
        <v>2</v>
      </c>
      <c r="V126" s="0" t="n">
        <f aca="false">IF(P126=1,ABS(U126)+ABS(60),ABS(U126-U125))</f>
        <v>4</v>
      </c>
    </row>
    <row r="127" customFormat="false" ht="15" hidden="false" customHeight="false" outlineLevel="0" collapsed="false">
      <c r="A127" s="1" t="n">
        <v>36223</v>
      </c>
      <c r="B127" s="2" t="n">
        <v>6393.74</v>
      </c>
      <c r="C127" s="2" t="n">
        <v>99894</v>
      </c>
      <c r="D127" s="2" t="n">
        <v>6388</v>
      </c>
      <c r="E127" s="2" t="n">
        <v>6437</v>
      </c>
      <c r="F127" s="3" t="n">
        <f aca="false">IF(P127=1, E127,D127)/B127-1</f>
        <v>-0.000897753114765365</v>
      </c>
      <c r="G127" s="2" t="n">
        <f aca="false">AVERAGE(B68:B127)</f>
        <v>6354.75716666667</v>
      </c>
      <c r="H127" s="2" t="n">
        <f aca="false">AVERAGE(C68:C127)</f>
        <v>67930.7666666667</v>
      </c>
      <c r="I127" s="2" t="n">
        <f aca="false">SIGN(C127-H127)</f>
        <v>1</v>
      </c>
      <c r="J127" s="2" t="n">
        <f aca="false">SIGN(F127)</f>
        <v>-1</v>
      </c>
      <c r="K127" s="0" t="n">
        <f aca="false">B127-B126</f>
        <v>-9.40000000000055</v>
      </c>
      <c r="L127" s="0" t="n">
        <f aca="false">I126*K127</f>
        <v>-9.40000000000055</v>
      </c>
      <c r="M127" s="0" t="n">
        <f aca="false">M126+K127*N126</f>
        <v>7725.88</v>
      </c>
      <c r="N127" s="0" t="n">
        <f aca="false">INT(M127*$Q$1/B127)*CHOOSE($L$1,I127,J127)</f>
        <v>-2</v>
      </c>
      <c r="O127" s="0" t="n">
        <f aca="false">ABS(N127-N126)</f>
        <v>4</v>
      </c>
      <c r="P127" s="0" t="n">
        <f aca="false">COUNTIF(工作表2!$A$2:$A$248,A127)</f>
        <v>0</v>
      </c>
      <c r="R127" s="0" t="n">
        <f aca="false">D127-IF(P126=1,E126,D126)</f>
        <v>-62</v>
      </c>
      <c r="S127" s="0" t="n">
        <f aca="false">I126*R127</f>
        <v>-62</v>
      </c>
      <c r="T127" s="0" t="n">
        <f aca="false">T126+R127*U126</f>
        <v>9178</v>
      </c>
      <c r="U127" s="0" t="n">
        <f aca="false">INT(T127*$Q$1/IF(P127=1,E127,D127))*I127</f>
        <v>2</v>
      </c>
      <c r="V127" s="0" t="n">
        <f aca="false">IF(P127=1,ABS(U127)+ABS(60),ABS(U127-U126))</f>
        <v>0</v>
      </c>
    </row>
    <row r="128" customFormat="false" ht="15" hidden="false" customHeight="false" outlineLevel="0" collapsed="false">
      <c r="A128" s="1" t="n">
        <v>36224</v>
      </c>
      <c r="B128" s="2" t="n">
        <v>6383.09</v>
      </c>
      <c r="C128" s="2" t="n">
        <v>72885</v>
      </c>
      <c r="D128" s="2" t="n">
        <v>6425</v>
      </c>
      <c r="E128" s="2" t="n">
        <v>6445</v>
      </c>
      <c r="F128" s="3" t="n">
        <f aca="false">IF(P128=1, E128,D128)/B128-1</f>
        <v>0.00656578553647202</v>
      </c>
      <c r="G128" s="2" t="n">
        <f aca="false">AVERAGE(B69:B128)</f>
        <v>6341.11133333333</v>
      </c>
      <c r="H128" s="2" t="n">
        <f aca="false">AVERAGE(C69:C128)</f>
        <v>67571.8</v>
      </c>
      <c r="I128" s="2" t="n">
        <f aca="false">SIGN(C128-H128)</f>
        <v>1</v>
      </c>
      <c r="J128" s="2" t="n">
        <f aca="false">SIGN(F128)</f>
        <v>1</v>
      </c>
      <c r="K128" s="0" t="n">
        <f aca="false">B128-B127</f>
        <v>-10.6499999999996</v>
      </c>
      <c r="L128" s="0" t="n">
        <f aca="false">I127*K128</f>
        <v>-10.6499999999996</v>
      </c>
      <c r="M128" s="0" t="n">
        <f aca="false">M127+K128*N127</f>
        <v>7747.18</v>
      </c>
      <c r="N128" s="0" t="n">
        <f aca="false">INT(M128*$Q$1/B128)*CHOOSE($L$1,I128,J128)</f>
        <v>2</v>
      </c>
      <c r="O128" s="0" t="n">
        <f aca="false">ABS(N128-N127)</f>
        <v>4</v>
      </c>
      <c r="P128" s="0" t="n">
        <f aca="false">COUNTIF(工作表2!$A$2:$A$248,A128)</f>
        <v>0</v>
      </c>
      <c r="R128" s="0" t="n">
        <f aca="false">D128-IF(P127=1,E127,D127)</f>
        <v>37</v>
      </c>
      <c r="S128" s="0" t="n">
        <f aca="false">I127*R128</f>
        <v>37</v>
      </c>
      <c r="T128" s="0" t="n">
        <f aca="false">T127+R128*U127</f>
        <v>9252</v>
      </c>
      <c r="U128" s="0" t="n">
        <f aca="false">INT(T128*$Q$1/IF(P128=1,E128,D128))*I128</f>
        <v>2</v>
      </c>
      <c r="V128" s="0" t="n">
        <f aca="false">IF(P128=1,ABS(U128)+ABS(60),ABS(U128-U127))</f>
        <v>0</v>
      </c>
    </row>
    <row r="129" customFormat="false" ht="15" hidden="false" customHeight="false" outlineLevel="0" collapsed="false">
      <c r="A129" s="1" t="n">
        <v>36225</v>
      </c>
      <c r="B129" s="2" t="n">
        <v>6421.73</v>
      </c>
      <c r="C129" s="2" t="n">
        <v>79843</v>
      </c>
      <c r="D129" s="2" t="n">
        <v>6440</v>
      </c>
      <c r="E129" s="2" t="n">
        <v>6480</v>
      </c>
      <c r="F129" s="3" t="n">
        <f aca="false">IF(P129=1, E129,D129)/B129-1</f>
        <v>0.00284502774174578</v>
      </c>
      <c r="G129" s="2" t="n">
        <f aca="false">AVERAGE(B70:B129)</f>
        <v>6326.41783333333</v>
      </c>
      <c r="H129" s="2" t="n">
        <f aca="false">AVERAGE(C70:C129)</f>
        <v>66781.2333333333</v>
      </c>
      <c r="I129" s="2" t="n">
        <f aca="false">SIGN(C129-H129)</f>
        <v>1</v>
      </c>
      <c r="J129" s="2" t="n">
        <f aca="false">SIGN(F129)</f>
        <v>1</v>
      </c>
      <c r="K129" s="0" t="n">
        <f aca="false">B129-B128</f>
        <v>38.6399999999994</v>
      </c>
      <c r="L129" s="0" t="n">
        <f aca="false">I128*K129</f>
        <v>38.6399999999994</v>
      </c>
      <c r="M129" s="0" t="n">
        <f aca="false">M128+K129*N128</f>
        <v>7824.46</v>
      </c>
      <c r="N129" s="0" t="n">
        <f aca="false">INT(M129*$Q$1/B129)*CHOOSE($L$1,I129,J129)</f>
        <v>2</v>
      </c>
      <c r="O129" s="0" t="n">
        <f aca="false">ABS(N129-N128)</f>
        <v>0</v>
      </c>
      <c r="P129" s="0" t="n">
        <f aca="false">COUNTIF(工作表2!$A$2:$A$248,A129)</f>
        <v>0</v>
      </c>
      <c r="R129" s="0" t="n">
        <f aca="false">D129-IF(P128=1,E128,D128)</f>
        <v>15</v>
      </c>
      <c r="S129" s="0" t="n">
        <f aca="false">I128*R129</f>
        <v>15</v>
      </c>
      <c r="T129" s="0" t="n">
        <f aca="false">T128+R129*U128</f>
        <v>9282</v>
      </c>
      <c r="U129" s="0" t="n">
        <f aca="false">INT(T129*$Q$1/IF(P129=1,E129,D129))*I129</f>
        <v>2</v>
      </c>
      <c r="V129" s="0" t="n">
        <f aca="false">IF(P129=1,ABS(U129)+ABS(60),ABS(U129-U128))</f>
        <v>0</v>
      </c>
    </row>
    <row r="130" customFormat="false" ht="15" hidden="false" customHeight="false" outlineLevel="0" collapsed="false">
      <c r="A130" s="1" t="n">
        <v>36227</v>
      </c>
      <c r="B130" s="2" t="n">
        <v>6431.96</v>
      </c>
      <c r="C130" s="2" t="n">
        <v>50354</v>
      </c>
      <c r="D130" s="2" t="n">
        <v>6465</v>
      </c>
      <c r="E130" s="2" t="n">
        <v>6490</v>
      </c>
      <c r="F130" s="3" t="n">
        <f aca="false">IF(P130=1, E130,D130)/B130-1</f>
        <v>0.00513684786596924</v>
      </c>
      <c r="G130" s="2" t="n">
        <f aca="false">AVERAGE(B71:B130)</f>
        <v>6313.40583333333</v>
      </c>
      <c r="H130" s="2" t="n">
        <f aca="false">AVERAGE(C71:C130)</f>
        <v>66026.5333333333</v>
      </c>
      <c r="I130" s="2" t="n">
        <f aca="false">SIGN(C130-H130)</f>
        <v>-1</v>
      </c>
      <c r="J130" s="2" t="n">
        <f aca="false">SIGN(F130)</f>
        <v>1</v>
      </c>
      <c r="K130" s="0" t="n">
        <f aca="false">B130-B129</f>
        <v>10.2300000000005</v>
      </c>
      <c r="L130" s="0" t="n">
        <f aca="false">I129*K130</f>
        <v>10.2300000000005</v>
      </c>
      <c r="M130" s="0" t="n">
        <f aca="false">M129+K130*N129</f>
        <v>7844.92</v>
      </c>
      <c r="N130" s="0" t="n">
        <f aca="false">INT(M130*$Q$1/B130)*CHOOSE($L$1,I130,J130)</f>
        <v>2</v>
      </c>
      <c r="O130" s="0" t="n">
        <f aca="false">ABS(N130-N129)</f>
        <v>0</v>
      </c>
      <c r="P130" s="0" t="n">
        <f aca="false">COUNTIF(工作表2!$A$2:$A$248,A130)</f>
        <v>0</v>
      </c>
      <c r="R130" s="0" t="n">
        <f aca="false">D130-IF(P129=1,E129,D129)</f>
        <v>25</v>
      </c>
      <c r="S130" s="0" t="n">
        <f aca="false">I129*R130</f>
        <v>25</v>
      </c>
      <c r="T130" s="0" t="n">
        <f aca="false">T129+R130*U129</f>
        <v>9332</v>
      </c>
      <c r="U130" s="0" t="n">
        <f aca="false">INT(T130*$Q$1/IF(P130=1,E130,D130))*I130</f>
        <v>-2</v>
      </c>
      <c r="V130" s="0" t="n">
        <f aca="false">IF(P130=1,ABS(U130)+ABS(60),ABS(U130-U129))</f>
        <v>4</v>
      </c>
    </row>
    <row r="131" customFormat="false" ht="15" hidden="false" customHeight="false" outlineLevel="0" collapsed="false">
      <c r="A131" s="1" t="n">
        <v>36228</v>
      </c>
      <c r="B131" s="2" t="n">
        <v>6493.43</v>
      </c>
      <c r="C131" s="2" t="n">
        <v>96142</v>
      </c>
      <c r="D131" s="2" t="n">
        <v>6489</v>
      </c>
      <c r="E131" s="2" t="n">
        <v>6530</v>
      </c>
      <c r="F131" s="3" t="n">
        <f aca="false">IF(P131=1, E131,D131)/B131-1</f>
        <v>-0.000682228036646304</v>
      </c>
      <c r="G131" s="2" t="n">
        <f aca="false">AVERAGE(B72:B131)</f>
        <v>6302.99783333334</v>
      </c>
      <c r="H131" s="2" t="n">
        <f aca="false">AVERAGE(C72:C131)</f>
        <v>66541.7</v>
      </c>
      <c r="I131" s="2" t="n">
        <f aca="false">SIGN(C131-H131)</f>
        <v>1</v>
      </c>
      <c r="J131" s="2" t="n">
        <f aca="false">SIGN(F131)</f>
        <v>-1</v>
      </c>
      <c r="K131" s="0" t="n">
        <f aca="false">B131-B130</f>
        <v>61.4700000000003</v>
      </c>
      <c r="L131" s="0" t="n">
        <f aca="false">I130*K131</f>
        <v>-61.4700000000003</v>
      </c>
      <c r="M131" s="0" t="n">
        <f aca="false">M130+K131*N130</f>
        <v>7967.86</v>
      </c>
      <c r="N131" s="0" t="n">
        <f aca="false">INT(M131*$Q$1/B131)*CHOOSE($L$1,I131,J131)</f>
        <v>-2</v>
      </c>
      <c r="O131" s="0" t="n">
        <f aca="false">ABS(N131-N130)</f>
        <v>4</v>
      </c>
      <c r="P131" s="0" t="n">
        <f aca="false">COUNTIF(工作表2!$A$2:$A$248,A131)</f>
        <v>0</v>
      </c>
      <c r="R131" s="0" t="n">
        <f aca="false">D131-IF(P130=1,E130,D130)</f>
        <v>24</v>
      </c>
      <c r="S131" s="0" t="n">
        <f aca="false">I130*R131</f>
        <v>-24</v>
      </c>
      <c r="T131" s="0" t="n">
        <f aca="false">T130+R131*U130</f>
        <v>9284</v>
      </c>
      <c r="U131" s="0" t="n">
        <f aca="false">INT(T131*$Q$1/IF(P131=1,E131,D131))*I131</f>
        <v>2</v>
      </c>
      <c r="V131" s="0" t="n">
        <f aca="false">IF(P131=1,ABS(U131)+ABS(60),ABS(U131-U130))</f>
        <v>4</v>
      </c>
    </row>
    <row r="132" customFormat="false" ht="15" hidden="false" customHeight="false" outlineLevel="0" collapsed="false">
      <c r="A132" s="1" t="n">
        <v>36229</v>
      </c>
      <c r="B132" s="2" t="n">
        <v>6486.61</v>
      </c>
      <c r="C132" s="2" t="n">
        <v>65722</v>
      </c>
      <c r="D132" s="2" t="n">
        <v>6520</v>
      </c>
      <c r="E132" s="2" t="n">
        <v>6558</v>
      </c>
      <c r="F132" s="3" t="n">
        <f aca="false">IF(P132=1, E132,D132)/B132-1</f>
        <v>0.0051475269825072</v>
      </c>
      <c r="G132" s="2" t="n">
        <f aca="false">AVERAGE(B73:B132)</f>
        <v>6293.63183333333</v>
      </c>
      <c r="H132" s="2" t="n">
        <f aca="false">AVERAGE(C73:C132)</f>
        <v>66648.7333333333</v>
      </c>
      <c r="I132" s="2" t="n">
        <f aca="false">SIGN(C132-H132)</f>
        <v>-1</v>
      </c>
      <c r="J132" s="2" t="n">
        <f aca="false">SIGN(F132)</f>
        <v>1</v>
      </c>
      <c r="K132" s="0" t="n">
        <f aca="false">B132-B131</f>
        <v>-6.82000000000062</v>
      </c>
      <c r="L132" s="0" t="n">
        <f aca="false">I131*K132</f>
        <v>-6.82000000000062</v>
      </c>
      <c r="M132" s="0" t="n">
        <f aca="false">M131+K132*N131</f>
        <v>7981.5</v>
      </c>
      <c r="N132" s="0" t="n">
        <f aca="false">INT(M132*$Q$1/B132)*CHOOSE($L$1,I132,J132)</f>
        <v>2</v>
      </c>
      <c r="O132" s="0" t="n">
        <f aca="false">ABS(N132-N131)</f>
        <v>4</v>
      </c>
      <c r="P132" s="0" t="n">
        <f aca="false">COUNTIF(工作表2!$A$2:$A$248,A132)</f>
        <v>0</v>
      </c>
      <c r="R132" s="0" t="n">
        <f aca="false">D132-IF(P131=1,E131,D131)</f>
        <v>31</v>
      </c>
      <c r="S132" s="0" t="n">
        <f aca="false">I131*R132</f>
        <v>31</v>
      </c>
      <c r="T132" s="0" t="n">
        <f aca="false">T131+R132*U131</f>
        <v>9346</v>
      </c>
      <c r="U132" s="0" t="n">
        <f aca="false">INT(T132*$Q$1/IF(P132=1,E132,D132))*I132</f>
        <v>-2</v>
      </c>
      <c r="V132" s="0" t="n">
        <f aca="false">IF(P132=1,ABS(U132)+ABS(60),ABS(U132-U131))</f>
        <v>4</v>
      </c>
    </row>
    <row r="133" customFormat="false" ht="15" hidden="false" customHeight="false" outlineLevel="0" collapsed="false">
      <c r="A133" s="1" t="n">
        <v>36230</v>
      </c>
      <c r="B133" s="2" t="n">
        <v>6436.8</v>
      </c>
      <c r="C133" s="2" t="n">
        <v>75599</v>
      </c>
      <c r="D133" s="2" t="n">
        <v>6451</v>
      </c>
      <c r="E133" s="2" t="n">
        <v>6511</v>
      </c>
      <c r="F133" s="3" t="n">
        <f aca="false">IF(P133=1, E133,D133)/B133-1</f>
        <v>0.00220606512552823</v>
      </c>
      <c r="G133" s="2" t="n">
        <f aca="false">AVERAGE(B74:B133)</f>
        <v>6285.2495</v>
      </c>
      <c r="H133" s="2" t="n">
        <f aca="false">AVERAGE(C74:C133)</f>
        <v>66825.85</v>
      </c>
      <c r="I133" s="2" t="n">
        <f aca="false">SIGN(C133-H133)</f>
        <v>1</v>
      </c>
      <c r="J133" s="2" t="n">
        <f aca="false">SIGN(F133)</f>
        <v>1</v>
      </c>
      <c r="K133" s="0" t="n">
        <f aca="false">B133-B132</f>
        <v>-49.8099999999995</v>
      </c>
      <c r="L133" s="0" t="n">
        <f aca="false">I132*K133</f>
        <v>49.8099999999995</v>
      </c>
      <c r="M133" s="0" t="n">
        <f aca="false">M132+K133*N132</f>
        <v>7881.88</v>
      </c>
      <c r="N133" s="0" t="n">
        <f aca="false">INT(M133*$Q$1/B133)*CHOOSE($L$1,I133,J133)</f>
        <v>2</v>
      </c>
      <c r="O133" s="0" t="n">
        <f aca="false">ABS(N133-N132)</f>
        <v>0</v>
      </c>
      <c r="P133" s="0" t="n">
        <f aca="false">COUNTIF(工作表2!$A$2:$A$248,A133)</f>
        <v>0</v>
      </c>
      <c r="R133" s="0" t="n">
        <f aca="false">D133-IF(P132=1,E132,D132)</f>
        <v>-69</v>
      </c>
      <c r="S133" s="0" t="n">
        <f aca="false">I132*R133</f>
        <v>69</v>
      </c>
      <c r="T133" s="0" t="n">
        <f aca="false">T132+R133*U132</f>
        <v>9484</v>
      </c>
      <c r="U133" s="0" t="n">
        <f aca="false">INT(T133*$Q$1/IF(P133=1,E133,D133))*I133</f>
        <v>2</v>
      </c>
      <c r="V133" s="0" t="n">
        <f aca="false">IF(P133=1,ABS(U133)+ABS(60),ABS(U133-U132))</f>
        <v>4</v>
      </c>
    </row>
    <row r="134" customFormat="false" ht="15" hidden="false" customHeight="false" outlineLevel="0" collapsed="false">
      <c r="A134" s="1" t="n">
        <v>36231</v>
      </c>
      <c r="B134" s="2" t="n">
        <v>6462.73</v>
      </c>
      <c r="C134" s="2" t="n">
        <v>59289</v>
      </c>
      <c r="D134" s="2" t="n">
        <v>6489</v>
      </c>
      <c r="E134" s="2" t="n">
        <v>6547</v>
      </c>
      <c r="F134" s="3" t="n">
        <f aca="false">IF(P134=1, E134,D134)/B134-1</f>
        <v>0.00406484566119891</v>
      </c>
      <c r="G134" s="2" t="n">
        <f aca="false">AVERAGE(B75:B134)</f>
        <v>6278.13666666667</v>
      </c>
      <c r="H134" s="2" t="n">
        <f aca="false">AVERAGE(C75:C134)</f>
        <v>66969.65</v>
      </c>
      <c r="I134" s="2" t="n">
        <f aca="false">SIGN(C134-H134)</f>
        <v>-1</v>
      </c>
      <c r="J134" s="2" t="n">
        <f aca="false">SIGN(F134)</f>
        <v>1</v>
      </c>
      <c r="K134" s="0" t="n">
        <f aca="false">B134-B133</f>
        <v>25.9299999999994</v>
      </c>
      <c r="L134" s="0" t="n">
        <f aca="false">I133*K134</f>
        <v>25.9299999999994</v>
      </c>
      <c r="M134" s="0" t="n">
        <f aca="false">M133+K134*N133</f>
        <v>7933.74</v>
      </c>
      <c r="N134" s="0" t="n">
        <f aca="false">INT(M134*$Q$1/B134)*CHOOSE($L$1,I134,J134)</f>
        <v>2</v>
      </c>
      <c r="O134" s="0" t="n">
        <f aca="false">ABS(N134-N133)</f>
        <v>0</v>
      </c>
      <c r="P134" s="0" t="n">
        <f aca="false">COUNTIF(工作表2!$A$2:$A$248,A134)</f>
        <v>0</v>
      </c>
      <c r="R134" s="0" t="n">
        <f aca="false">D134-IF(P133=1,E133,D133)</f>
        <v>38</v>
      </c>
      <c r="S134" s="0" t="n">
        <f aca="false">I133*R134</f>
        <v>38</v>
      </c>
      <c r="T134" s="0" t="n">
        <f aca="false">T133+R134*U133</f>
        <v>9560</v>
      </c>
      <c r="U134" s="0" t="n">
        <f aca="false">INT(T134*$Q$1/IF(P134=1,E134,D134))*I134</f>
        <v>-2</v>
      </c>
      <c r="V134" s="0" t="n">
        <f aca="false">IF(P134=1,ABS(U134)+ABS(60),ABS(U134-U133))</f>
        <v>4</v>
      </c>
    </row>
    <row r="135" customFormat="false" ht="15" hidden="false" customHeight="false" outlineLevel="0" collapsed="false">
      <c r="A135" s="1" t="n">
        <v>36234</v>
      </c>
      <c r="B135" s="2" t="n">
        <v>6598.32</v>
      </c>
      <c r="C135" s="2" t="n">
        <v>102587</v>
      </c>
      <c r="D135" s="2" t="n">
        <v>6619</v>
      </c>
      <c r="E135" s="2" t="n">
        <v>6711</v>
      </c>
      <c r="F135" s="3" t="n">
        <f aca="false">IF(P135=1, E135,D135)/B135-1</f>
        <v>0.00313413111216199</v>
      </c>
      <c r="G135" s="2" t="n">
        <f aca="false">AVERAGE(B76:B135)</f>
        <v>6272.495</v>
      </c>
      <c r="H135" s="2" t="n">
        <f aca="false">AVERAGE(C76:C135)</f>
        <v>67558.1833333333</v>
      </c>
      <c r="I135" s="2" t="n">
        <f aca="false">SIGN(C135-H135)</f>
        <v>1</v>
      </c>
      <c r="J135" s="2" t="n">
        <f aca="false">SIGN(F135)</f>
        <v>1</v>
      </c>
      <c r="K135" s="0" t="n">
        <f aca="false">B135-B134</f>
        <v>135.59</v>
      </c>
      <c r="L135" s="0" t="n">
        <f aca="false">I134*K135</f>
        <v>-135.59</v>
      </c>
      <c r="M135" s="0" t="n">
        <f aca="false">M134+K135*N134</f>
        <v>8204.92</v>
      </c>
      <c r="N135" s="0" t="n">
        <f aca="false">INT(M135*$Q$1/B135)*CHOOSE($L$1,I135,J135)</f>
        <v>2</v>
      </c>
      <c r="O135" s="0" t="n">
        <f aca="false">ABS(N135-N134)</f>
        <v>0</v>
      </c>
      <c r="P135" s="0" t="n">
        <f aca="false">COUNTIF(工作表2!$A$2:$A$248,A135)</f>
        <v>0</v>
      </c>
      <c r="R135" s="0" t="n">
        <f aca="false">D135-IF(P134=1,E134,D134)</f>
        <v>130</v>
      </c>
      <c r="S135" s="0" t="n">
        <f aca="false">I134*R135</f>
        <v>-130</v>
      </c>
      <c r="T135" s="0" t="n">
        <f aca="false">T134+R135*U134</f>
        <v>9300</v>
      </c>
      <c r="U135" s="0" t="n">
        <f aca="false">INT(T135*$Q$1/IF(P135=1,E135,D135))*I135</f>
        <v>2</v>
      </c>
      <c r="V135" s="0" t="n">
        <f aca="false">IF(P135=1,ABS(U135)+ABS(60),ABS(U135-U134))</f>
        <v>4</v>
      </c>
    </row>
    <row r="136" customFormat="false" ht="15" hidden="false" customHeight="false" outlineLevel="0" collapsed="false">
      <c r="A136" s="1" t="n">
        <v>36235</v>
      </c>
      <c r="B136" s="2" t="n">
        <v>6672.23</v>
      </c>
      <c r="C136" s="2" t="n">
        <v>141881</v>
      </c>
      <c r="D136" s="2" t="n">
        <v>6659</v>
      </c>
      <c r="E136" s="2" t="n">
        <v>6730</v>
      </c>
      <c r="F136" s="3" t="n">
        <f aca="false">IF(P136=1, E136,D136)/B136-1</f>
        <v>-0.00198284531558413</v>
      </c>
      <c r="G136" s="2" t="n">
        <f aca="false">AVERAGE(B77:B136)</f>
        <v>6270.8735</v>
      </c>
      <c r="H136" s="2" t="n">
        <f aca="false">AVERAGE(C77:C136)</f>
        <v>68960.1333333333</v>
      </c>
      <c r="I136" s="2" t="n">
        <f aca="false">SIGN(C136-H136)</f>
        <v>1</v>
      </c>
      <c r="J136" s="2" t="n">
        <f aca="false">SIGN(F136)</f>
        <v>-1</v>
      </c>
      <c r="K136" s="0" t="n">
        <f aca="false">B136-B135</f>
        <v>73.9099999999999</v>
      </c>
      <c r="L136" s="0" t="n">
        <f aca="false">I135*K136</f>
        <v>73.9099999999999</v>
      </c>
      <c r="M136" s="0" t="n">
        <f aca="false">M135+K136*N135</f>
        <v>8352.74</v>
      </c>
      <c r="N136" s="0" t="n">
        <f aca="false">INT(M136*$Q$1/B136)*CHOOSE($L$1,I136,J136)</f>
        <v>-2</v>
      </c>
      <c r="O136" s="0" t="n">
        <f aca="false">ABS(N136-N135)</f>
        <v>4</v>
      </c>
      <c r="P136" s="0" t="n">
        <f aca="false">COUNTIF(工作表2!$A$2:$A$248,A136)</f>
        <v>0</v>
      </c>
      <c r="R136" s="0" t="n">
        <f aca="false">D136-IF(P135=1,E135,D135)</f>
        <v>40</v>
      </c>
      <c r="S136" s="0" t="n">
        <f aca="false">I135*R136</f>
        <v>40</v>
      </c>
      <c r="T136" s="0" t="n">
        <f aca="false">T135+R136*U135</f>
        <v>9380</v>
      </c>
      <c r="U136" s="0" t="n">
        <f aca="false">INT(T136*$Q$1/IF(P136=1,E136,D136))*I136</f>
        <v>2</v>
      </c>
      <c r="V136" s="0" t="n">
        <f aca="false">IF(P136=1,ABS(U136)+ABS(60),ABS(U136-U135))</f>
        <v>0</v>
      </c>
    </row>
    <row r="137" customFormat="false" ht="15" hidden="false" customHeight="false" outlineLevel="0" collapsed="false">
      <c r="A137" s="1" t="n">
        <v>36236</v>
      </c>
      <c r="B137" s="2" t="n">
        <v>6757.07</v>
      </c>
      <c r="C137" s="2" t="n">
        <v>137187</v>
      </c>
      <c r="D137" s="2" t="n">
        <v>6776</v>
      </c>
      <c r="E137" s="2" t="n">
        <v>6780</v>
      </c>
      <c r="F137" s="3" t="n">
        <f aca="false">IF(P137=1, E137,D137)/B137-1</f>
        <v>0.00339348267814299</v>
      </c>
      <c r="G137" s="2" t="n">
        <f aca="false">AVERAGE(B78:B137)</f>
        <v>6272.64733333334</v>
      </c>
      <c r="H137" s="2" t="n">
        <f aca="false">AVERAGE(C78:C137)</f>
        <v>70279.15</v>
      </c>
      <c r="I137" s="2" t="n">
        <f aca="false">SIGN(C137-H137)</f>
        <v>1</v>
      </c>
      <c r="J137" s="2" t="n">
        <f aca="false">SIGN(F137)</f>
        <v>1</v>
      </c>
      <c r="K137" s="0" t="n">
        <f aca="false">B137-B136</f>
        <v>84.8400000000001</v>
      </c>
      <c r="L137" s="0" t="n">
        <f aca="false">I136*K137</f>
        <v>84.8400000000001</v>
      </c>
      <c r="M137" s="0" t="n">
        <f aca="false">M136+K137*N136</f>
        <v>8183.06</v>
      </c>
      <c r="N137" s="0" t="n">
        <f aca="false">INT(M137*$Q$1/B137)*CHOOSE($L$1,I137,J137)</f>
        <v>2</v>
      </c>
      <c r="O137" s="0" t="n">
        <f aca="false">ABS(N137-N136)</f>
        <v>4</v>
      </c>
      <c r="P137" s="0" t="n">
        <f aca="false">COUNTIF(工作表2!$A$2:$A$248,A137)</f>
        <v>1</v>
      </c>
      <c r="R137" s="0" t="n">
        <f aca="false">D137-IF(P136=1,E136,D136)</f>
        <v>117</v>
      </c>
      <c r="S137" s="0" t="n">
        <f aca="false">I136*R137</f>
        <v>117</v>
      </c>
      <c r="T137" s="0" t="n">
        <f aca="false">T136+R137*U136</f>
        <v>9614</v>
      </c>
      <c r="U137" s="0" t="n">
        <f aca="false">INT(T137*$Q$1/IF(P137=1,E137,D137))*I137</f>
        <v>2</v>
      </c>
      <c r="V137" s="0" t="n">
        <f aca="false">IF(P137=1,ABS(U137)+ABS(60),ABS(U137-U136))</f>
        <v>62</v>
      </c>
    </row>
    <row r="138" customFormat="false" ht="15" hidden="false" customHeight="false" outlineLevel="0" collapsed="false">
      <c r="A138" s="1" t="n">
        <v>36237</v>
      </c>
      <c r="B138" s="2" t="n">
        <v>6895.01</v>
      </c>
      <c r="C138" s="2" t="n">
        <v>145306</v>
      </c>
      <c r="D138" s="2" t="n">
        <v>6934</v>
      </c>
      <c r="E138" s="2" t="n">
        <v>6948</v>
      </c>
      <c r="F138" s="3" t="n">
        <f aca="false">IF(P138=1, E138,D138)/B138-1</f>
        <v>0.00565481413369962</v>
      </c>
      <c r="G138" s="2" t="n">
        <f aca="false">AVERAGE(B79:B138)</f>
        <v>6276.95316666667</v>
      </c>
      <c r="H138" s="2" t="n">
        <f aca="false">AVERAGE(C79:C138)</f>
        <v>71629.2666666667</v>
      </c>
      <c r="I138" s="2" t="n">
        <f aca="false">SIGN(C138-H138)</f>
        <v>1</v>
      </c>
      <c r="J138" s="2" t="n">
        <f aca="false">SIGN(F138)</f>
        <v>1</v>
      </c>
      <c r="K138" s="0" t="n">
        <f aca="false">B138-B137</f>
        <v>137.940000000001</v>
      </c>
      <c r="L138" s="0" t="n">
        <f aca="false">I137*K138</f>
        <v>137.940000000001</v>
      </c>
      <c r="M138" s="0" t="n">
        <f aca="false">M137+K138*N137</f>
        <v>8458.94</v>
      </c>
      <c r="N138" s="0" t="n">
        <f aca="false">INT(M138*$Q$1/B138)*CHOOSE($L$1,I138,J138)</f>
        <v>2</v>
      </c>
      <c r="O138" s="0" t="n">
        <f aca="false">ABS(N138-N137)</f>
        <v>0</v>
      </c>
      <c r="P138" s="0" t="n">
        <f aca="false">COUNTIF(工作表2!$A$2:$A$248,A138)</f>
        <v>0</v>
      </c>
      <c r="R138" s="0" t="n">
        <f aca="false">D138-IF(P137=1,E137,D137)</f>
        <v>154</v>
      </c>
      <c r="S138" s="0" t="n">
        <f aca="false">I137*R138</f>
        <v>154</v>
      </c>
      <c r="T138" s="0" t="n">
        <f aca="false">T137+R138*U137</f>
        <v>9922</v>
      </c>
      <c r="U138" s="0" t="n">
        <f aca="false">INT(T138*$Q$1/IF(P138=1,E138,D138))*I138</f>
        <v>2</v>
      </c>
      <c r="V138" s="0" t="n">
        <f aca="false">IF(P138=1,ABS(U138)+ABS(60),ABS(U138-U137))</f>
        <v>0</v>
      </c>
    </row>
    <row r="139" customFormat="false" ht="15" hidden="false" customHeight="false" outlineLevel="0" collapsed="false">
      <c r="A139" s="1" t="n">
        <v>36238</v>
      </c>
      <c r="B139" s="2" t="n">
        <v>6997.29</v>
      </c>
      <c r="C139" s="2" t="n">
        <v>158848</v>
      </c>
      <c r="D139" s="2" t="n">
        <v>7070</v>
      </c>
      <c r="E139" s="2" t="n">
        <v>7085</v>
      </c>
      <c r="F139" s="3" t="n">
        <f aca="false">IF(P139=1, E139,D139)/B139-1</f>
        <v>0.0103911657227298</v>
      </c>
      <c r="G139" s="2" t="n">
        <f aca="false">AVERAGE(B80:B139)</f>
        <v>6285.60616666667</v>
      </c>
      <c r="H139" s="2" t="n">
        <f aca="false">AVERAGE(C80:C139)</f>
        <v>73333.8666666667</v>
      </c>
      <c r="I139" s="2" t="n">
        <f aca="false">SIGN(C139-H139)</f>
        <v>1</v>
      </c>
      <c r="J139" s="2" t="n">
        <f aca="false">SIGN(F139)</f>
        <v>1</v>
      </c>
      <c r="K139" s="0" t="n">
        <f aca="false">B139-B138</f>
        <v>102.28</v>
      </c>
      <c r="L139" s="0" t="n">
        <f aca="false">I138*K139</f>
        <v>102.28</v>
      </c>
      <c r="M139" s="0" t="n">
        <f aca="false">M138+K139*N138</f>
        <v>8663.5</v>
      </c>
      <c r="N139" s="0" t="n">
        <f aca="false">INT(M139*$Q$1/B139)*CHOOSE($L$1,I139,J139)</f>
        <v>2</v>
      </c>
      <c r="O139" s="0" t="n">
        <f aca="false">ABS(N139-N138)</f>
        <v>0</v>
      </c>
      <c r="P139" s="0" t="n">
        <f aca="false">COUNTIF(工作表2!$A$2:$A$248,A139)</f>
        <v>0</v>
      </c>
      <c r="R139" s="0" t="n">
        <f aca="false">D139-IF(P138=1,E138,D138)</f>
        <v>136</v>
      </c>
      <c r="S139" s="0" t="n">
        <f aca="false">I138*R139</f>
        <v>136</v>
      </c>
      <c r="T139" s="0" t="n">
        <f aca="false">T138+R139*U138</f>
        <v>10194</v>
      </c>
      <c r="U139" s="0" t="n">
        <f aca="false">INT(T139*$Q$1/IF(P139=1,E139,D139))*I139</f>
        <v>2</v>
      </c>
      <c r="V139" s="0" t="n">
        <f aca="false">IF(P139=1,ABS(U139)+ABS(60),ABS(U139-U138))</f>
        <v>0</v>
      </c>
    </row>
    <row r="140" customFormat="false" ht="15" hidden="false" customHeight="false" outlineLevel="0" collapsed="false">
      <c r="A140" s="1" t="n">
        <v>36239</v>
      </c>
      <c r="B140" s="2" t="n">
        <v>6993.38</v>
      </c>
      <c r="C140" s="2" t="n">
        <v>135383</v>
      </c>
      <c r="D140" s="2" t="n">
        <v>7075</v>
      </c>
      <c r="E140" s="2" t="n">
        <v>7090</v>
      </c>
      <c r="F140" s="3" t="n">
        <f aca="false">IF(P140=1, E140,D140)/B140-1</f>
        <v>0.0116710374668616</v>
      </c>
      <c r="G140" s="2" t="n">
        <f aca="false">AVERAGE(B81:B140)</f>
        <v>6292.85783333333</v>
      </c>
      <c r="H140" s="2" t="n">
        <f aca="false">AVERAGE(C81:C140)</f>
        <v>74754.7166666667</v>
      </c>
      <c r="I140" s="2" t="n">
        <f aca="false">SIGN(C140-H140)</f>
        <v>1</v>
      </c>
      <c r="J140" s="2" t="n">
        <f aca="false">SIGN(F140)</f>
        <v>1</v>
      </c>
      <c r="K140" s="0" t="n">
        <f aca="false">B140-B139</f>
        <v>-3.90999999999985</v>
      </c>
      <c r="L140" s="0" t="n">
        <f aca="false">I139*K140</f>
        <v>-3.90999999999985</v>
      </c>
      <c r="M140" s="0" t="n">
        <f aca="false">M139+K140*N139</f>
        <v>8655.68</v>
      </c>
      <c r="N140" s="0" t="n">
        <f aca="false">INT(M140*$Q$1/B140)*CHOOSE($L$1,I140,J140)</f>
        <v>2</v>
      </c>
      <c r="O140" s="0" t="n">
        <f aca="false">ABS(N140-N139)</f>
        <v>0</v>
      </c>
      <c r="P140" s="0" t="n">
        <f aca="false">COUNTIF(工作表2!$A$2:$A$248,A140)</f>
        <v>0</v>
      </c>
      <c r="R140" s="0" t="n">
        <f aca="false">D140-IF(P139=1,E139,D139)</f>
        <v>5</v>
      </c>
      <c r="S140" s="0" t="n">
        <f aca="false">I139*R140</f>
        <v>5</v>
      </c>
      <c r="T140" s="0" t="n">
        <f aca="false">T139+R140*U139</f>
        <v>10204</v>
      </c>
      <c r="U140" s="0" t="n">
        <f aca="false">INT(T140*$Q$1/IF(P140=1,E140,D140))*I140</f>
        <v>2</v>
      </c>
      <c r="V140" s="0" t="n">
        <f aca="false">IF(P140=1,ABS(U140)+ABS(60),ABS(U140-U139))</f>
        <v>0</v>
      </c>
    </row>
    <row r="141" customFormat="false" ht="15" hidden="false" customHeight="false" outlineLevel="0" collapsed="false">
      <c r="A141" s="1" t="n">
        <v>36241</v>
      </c>
      <c r="B141" s="2" t="n">
        <v>7043.23</v>
      </c>
      <c r="C141" s="2" t="n">
        <v>99721</v>
      </c>
      <c r="D141" s="2" t="n">
        <v>7100</v>
      </c>
      <c r="E141" s="2" t="n">
        <v>7125</v>
      </c>
      <c r="F141" s="3" t="n">
        <f aca="false">IF(P141=1, E141,D141)/B141-1</f>
        <v>0.00806022236956627</v>
      </c>
      <c r="G141" s="2" t="n">
        <f aca="false">AVERAGE(B82:B141)</f>
        <v>6297.20033333333</v>
      </c>
      <c r="H141" s="2" t="n">
        <f aca="false">AVERAGE(C82:C141)</f>
        <v>74941.6833333333</v>
      </c>
      <c r="I141" s="2" t="n">
        <f aca="false">SIGN(C141-H141)</f>
        <v>1</v>
      </c>
      <c r="J141" s="2" t="n">
        <f aca="false">SIGN(F141)</f>
        <v>1</v>
      </c>
      <c r="K141" s="0" t="n">
        <f aca="false">B141-B140</f>
        <v>49.8499999999995</v>
      </c>
      <c r="L141" s="0" t="n">
        <f aca="false">I140*K141</f>
        <v>49.8499999999995</v>
      </c>
      <c r="M141" s="0" t="n">
        <f aca="false">M140+K141*N140</f>
        <v>8755.38</v>
      </c>
      <c r="N141" s="0" t="n">
        <f aca="false">INT(M141*$Q$1/B141)*CHOOSE($L$1,I141,J141)</f>
        <v>2</v>
      </c>
      <c r="O141" s="0" t="n">
        <f aca="false">ABS(N141-N140)</f>
        <v>0</v>
      </c>
      <c r="P141" s="0" t="n">
        <f aca="false">COUNTIF(工作表2!$A$2:$A$248,A141)</f>
        <v>0</v>
      </c>
      <c r="R141" s="0" t="n">
        <f aca="false">D141-IF(P140=1,E140,D140)</f>
        <v>25</v>
      </c>
      <c r="S141" s="0" t="n">
        <f aca="false">I140*R141</f>
        <v>25</v>
      </c>
      <c r="T141" s="0" t="n">
        <f aca="false">T140+R141*U140</f>
        <v>10254</v>
      </c>
      <c r="U141" s="0" t="n">
        <f aca="false">INT(T141*$Q$1/IF(P141=1,E141,D141))*I141</f>
        <v>2</v>
      </c>
      <c r="V141" s="0" t="n">
        <f aca="false">IF(P141=1,ABS(U141)+ABS(60),ABS(U141-U140))</f>
        <v>0</v>
      </c>
    </row>
    <row r="142" customFormat="false" ht="15" hidden="false" customHeight="false" outlineLevel="0" collapsed="false">
      <c r="A142" s="1" t="n">
        <v>36242</v>
      </c>
      <c r="B142" s="2" t="n">
        <v>6945.48</v>
      </c>
      <c r="C142" s="2" t="n">
        <v>126489</v>
      </c>
      <c r="D142" s="2" t="n">
        <v>7005</v>
      </c>
      <c r="E142" s="2" t="n">
        <v>7035</v>
      </c>
      <c r="F142" s="3" t="n">
        <f aca="false">IF(P142=1, E142,D142)/B142-1</f>
        <v>0.00856960210093471</v>
      </c>
      <c r="G142" s="2" t="n">
        <f aca="false">AVERAGE(B83:B142)</f>
        <v>6301.48083333333</v>
      </c>
      <c r="H142" s="2" t="n">
        <f aca="false">AVERAGE(C83:C142)</f>
        <v>75878.5333333333</v>
      </c>
      <c r="I142" s="2" t="n">
        <f aca="false">SIGN(C142-H142)</f>
        <v>1</v>
      </c>
      <c r="J142" s="2" t="n">
        <f aca="false">SIGN(F142)</f>
        <v>1</v>
      </c>
      <c r="K142" s="0" t="n">
        <f aca="false">B142-B141</f>
        <v>-97.75</v>
      </c>
      <c r="L142" s="0" t="n">
        <f aca="false">I141*K142</f>
        <v>-97.75</v>
      </c>
      <c r="M142" s="0" t="n">
        <f aca="false">M141+K142*N141</f>
        <v>8559.88</v>
      </c>
      <c r="N142" s="0" t="n">
        <f aca="false">INT(M142*$Q$1/B142)*CHOOSE($L$1,I142,J142)</f>
        <v>2</v>
      </c>
      <c r="O142" s="0" t="n">
        <f aca="false">ABS(N142-N141)</f>
        <v>0</v>
      </c>
      <c r="P142" s="0" t="n">
        <f aca="false">COUNTIF(工作表2!$A$2:$A$248,A142)</f>
        <v>0</v>
      </c>
      <c r="R142" s="0" t="n">
        <f aca="false">D142-IF(P141=1,E141,D141)</f>
        <v>-95</v>
      </c>
      <c r="S142" s="0" t="n">
        <f aca="false">I141*R142</f>
        <v>-95</v>
      </c>
      <c r="T142" s="0" t="n">
        <f aca="false">T141+R142*U141</f>
        <v>10064</v>
      </c>
      <c r="U142" s="0" t="n">
        <f aca="false">INT(T142*$Q$1/IF(P142=1,E142,D142))*I142</f>
        <v>2</v>
      </c>
      <c r="V142" s="0" t="n">
        <f aca="false">IF(P142=1,ABS(U142)+ABS(60),ABS(U142-U141))</f>
        <v>0</v>
      </c>
    </row>
    <row r="143" customFormat="false" ht="15" hidden="false" customHeight="false" outlineLevel="0" collapsed="false">
      <c r="A143" s="1" t="n">
        <v>36243</v>
      </c>
      <c r="B143" s="2" t="n">
        <v>6889.42</v>
      </c>
      <c r="C143" s="2" t="n">
        <v>97016</v>
      </c>
      <c r="D143" s="2" t="n">
        <v>6981</v>
      </c>
      <c r="E143" s="2" t="n">
        <v>7008</v>
      </c>
      <c r="F143" s="3" t="n">
        <f aca="false">IF(P143=1, E143,D143)/B143-1</f>
        <v>0.0132928461321853</v>
      </c>
      <c r="G143" s="2" t="n">
        <f aca="false">AVERAGE(B84:B143)</f>
        <v>6304.92116666667</v>
      </c>
      <c r="H143" s="2" t="n">
        <f aca="false">AVERAGE(C84:C143)</f>
        <v>76291.3166666667</v>
      </c>
      <c r="I143" s="2" t="n">
        <f aca="false">SIGN(C143-H143)</f>
        <v>1</v>
      </c>
      <c r="J143" s="2" t="n">
        <f aca="false">SIGN(F143)</f>
        <v>1</v>
      </c>
      <c r="K143" s="0" t="n">
        <f aca="false">B143-B142</f>
        <v>-56.0599999999995</v>
      </c>
      <c r="L143" s="0" t="n">
        <f aca="false">I142*K143</f>
        <v>-56.0599999999995</v>
      </c>
      <c r="M143" s="0" t="n">
        <f aca="false">M142+K143*N142</f>
        <v>8447.76</v>
      </c>
      <c r="N143" s="0" t="n">
        <f aca="false">INT(M143*$Q$1/B143)*CHOOSE($L$1,I143,J143)</f>
        <v>2</v>
      </c>
      <c r="O143" s="0" t="n">
        <f aca="false">ABS(N143-N142)</f>
        <v>0</v>
      </c>
      <c r="P143" s="0" t="n">
        <f aca="false">COUNTIF(工作表2!$A$2:$A$248,A143)</f>
        <v>0</v>
      </c>
      <c r="R143" s="0" t="n">
        <f aca="false">D143-IF(P142=1,E142,D142)</f>
        <v>-24</v>
      </c>
      <c r="S143" s="0" t="n">
        <f aca="false">I142*R143</f>
        <v>-24</v>
      </c>
      <c r="T143" s="0" t="n">
        <f aca="false">T142+R143*U142</f>
        <v>10016</v>
      </c>
      <c r="U143" s="0" t="n">
        <f aca="false">INT(T143*$Q$1/IF(P143=1,E143,D143))*I143</f>
        <v>2</v>
      </c>
      <c r="V143" s="0" t="n">
        <f aca="false">IF(P143=1,ABS(U143)+ABS(60),ABS(U143-U142))</f>
        <v>0</v>
      </c>
    </row>
    <row r="144" customFormat="false" ht="15" hidden="false" customHeight="false" outlineLevel="0" collapsed="false">
      <c r="A144" s="1" t="n">
        <v>36244</v>
      </c>
      <c r="B144" s="2" t="n">
        <v>6941.38</v>
      </c>
      <c r="C144" s="2" t="n">
        <v>93107</v>
      </c>
      <c r="D144" s="2" t="n">
        <v>7010</v>
      </c>
      <c r="E144" s="2" t="n">
        <v>7026</v>
      </c>
      <c r="F144" s="3" t="n">
        <f aca="false">IF(P144=1, E144,D144)/B144-1</f>
        <v>0.00988564233625011</v>
      </c>
      <c r="G144" s="2" t="n">
        <f aca="false">AVERAGE(B85:B144)</f>
        <v>6312.58333333333</v>
      </c>
      <c r="H144" s="2" t="n">
        <f aca="false">AVERAGE(C85:C144)</f>
        <v>77080.7166666667</v>
      </c>
      <c r="I144" s="2" t="n">
        <f aca="false">SIGN(C144-H144)</f>
        <v>1</v>
      </c>
      <c r="J144" s="2" t="n">
        <f aca="false">SIGN(F144)</f>
        <v>1</v>
      </c>
      <c r="K144" s="0" t="n">
        <f aca="false">B144-B143</f>
        <v>51.96</v>
      </c>
      <c r="L144" s="0" t="n">
        <f aca="false">I143*K144</f>
        <v>51.96</v>
      </c>
      <c r="M144" s="0" t="n">
        <f aca="false">M143+K144*N143</f>
        <v>8551.68</v>
      </c>
      <c r="N144" s="0" t="n">
        <f aca="false">INT(M144*$Q$1/B144)*CHOOSE($L$1,I144,J144)</f>
        <v>2</v>
      </c>
      <c r="O144" s="0" t="n">
        <f aca="false">ABS(N144-N143)</f>
        <v>0</v>
      </c>
      <c r="P144" s="0" t="n">
        <f aca="false">COUNTIF(工作表2!$A$2:$A$248,A144)</f>
        <v>0</v>
      </c>
      <c r="R144" s="0" t="n">
        <f aca="false">D144-IF(P143=1,E143,D143)</f>
        <v>29</v>
      </c>
      <c r="S144" s="0" t="n">
        <f aca="false">I143*R144</f>
        <v>29</v>
      </c>
      <c r="T144" s="0" t="n">
        <f aca="false">T143+R144*U143</f>
        <v>10074</v>
      </c>
      <c r="U144" s="0" t="n">
        <f aca="false">INT(T144*$Q$1/IF(P144=1,E144,D144))*I144</f>
        <v>2</v>
      </c>
      <c r="V144" s="0" t="n">
        <f aca="false">IF(P144=1,ABS(U144)+ABS(60),ABS(U144-U143))</f>
        <v>0</v>
      </c>
    </row>
    <row r="145" customFormat="false" ht="15" hidden="false" customHeight="false" outlineLevel="0" collapsed="false">
      <c r="A145" s="1" t="n">
        <v>36245</v>
      </c>
      <c r="B145" s="2" t="n">
        <v>7033.25</v>
      </c>
      <c r="C145" s="2" t="n">
        <v>116076</v>
      </c>
      <c r="D145" s="2" t="n">
        <v>7095</v>
      </c>
      <c r="E145" s="2" t="n">
        <v>7119</v>
      </c>
      <c r="F145" s="3" t="n">
        <f aca="false">IF(P145=1, E145,D145)/B145-1</f>
        <v>0.00877972487825685</v>
      </c>
      <c r="G145" s="2" t="n">
        <f aca="false">AVERAGE(B86:B145)</f>
        <v>6321.833</v>
      </c>
      <c r="H145" s="2" t="n">
        <f aca="false">AVERAGE(C86:C145)</f>
        <v>78296.9666666667</v>
      </c>
      <c r="I145" s="2" t="n">
        <f aca="false">SIGN(C145-H145)</f>
        <v>1</v>
      </c>
      <c r="J145" s="2" t="n">
        <f aca="false">SIGN(F145)</f>
        <v>1</v>
      </c>
      <c r="K145" s="0" t="n">
        <f aca="false">B145-B144</f>
        <v>91.8699999999999</v>
      </c>
      <c r="L145" s="0" t="n">
        <f aca="false">I144*K145</f>
        <v>91.8699999999999</v>
      </c>
      <c r="M145" s="0" t="n">
        <f aca="false">M144+K145*N144</f>
        <v>8735.42</v>
      </c>
      <c r="N145" s="0" t="n">
        <f aca="false">INT(M145*$Q$1/B145)*CHOOSE($L$1,I145,J145)</f>
        <v>2</v>
      </c>
      <c r="O145" s="0" t="n">
        <f aca="false">ABS(N145-N144)</f>
        <v>0</v>
      </c>
      <c r="P145" s="0" t="n">
        <f aca="false">COUNTIF(工作表2!$A$2:$A$248,A145)</f>
        <v>0</v>
      </c>
      <c r="R145" s="0" t="n">
        <f aca="false">D145-IF(P144=1,E144,D144)</f>
        <v>85</v>
      </c>
      <c r="S145" s="0" t="n">
        <f aca="false">I144*R145</f>
        <v>85</v>
      </c>
      <c r="T145" s="0" t="n">
        <f aca="false">T144+R145*U144</f>
        <v>10244</v>
      </c>
      <c r="U145" s="0" t="n">
        <f aca="false">INT(T145*$Q$1/IF(P145=1,E145,D145))*I145</f>
        <v>2</v>
      </c>
      <c r="V145" s="0" t="n">
        <f aca="false">IF(P145=1,ABS(U145)+ABS(60),ABS(U145-U144))</f>
        <v>0</v>
      </c>
    </row>
    <row r="146" customFormat="false" ht="15" hidden="false" customHeight="false" outlineLevel="0" collapsed="false">
      <c r="A146" s="1" t="n">
        <v>36248</v>
      </c>
      <c r="B146" s="2" t="n">
        <v>6901.68</v>
      </c>
      <c r="C146" s="2" t="n">
        <v>90537</v>
      </c>
      <c r="D146" s="2" t="n">
        <v>6947</v>
      </c>
      <c r="E146" s="2" t="n">
        <v>7000</v>
      </c>
      <c r="F146" s="3" t="n">
        <f aca="false">IF(P146=1, E146,D146)/B146-1</f>
        <v>0.00656651713785617</v>
      </c>
      <c r="G146" s="2" t="n">
        <f aca="false">AVERAGE(B87:B146)</f>
        <v>6329.1605</v>
      </c>
      <c r="H146" s="2" t="n">
        <f aca="false">AVERAGE(C87:C146)</f>
        <v>78706.7166666667</v>
      </c>
      <c r="I146" s="2" t="n">
        <f aca="false">SIGN(C146-H146)</f>
        <v>1</v>
      </c>
      <c r="J146" s="2" t="n">
        <f aca="false">SIGN(F146)</f>
        <v>1</v>
      </c>
      <c r="K146" s="0" t="n">
        <f aca="false">B146-B145</f>
        <v>-131.57</v>
      </c>
      <c r="L146" s="0" t="n">
        <f aca="false">I145*K146</f>
        <v>-131.57</v>
      </c>
      <c r="M146" s="0" t="n">
        <f aca="false">M145+K146*N145</f>
        <v>8472.28</v>
      </c>
      <c r="N146" s="0" t="n">
        <f aca="false">INT(M146*$Q$1/B146)*CHOOSE($L$1,I146,J146)</f>
        <v>2</v>
      </c>
      <c r="O146" s="0" t="n">
        <f aca="false">ABS(N146-N145)</f>
        <v>0</v>
      </c>
      <c r="P146" s="0" t="n">
        <f aca="false">COUNTIF(工作表2!$A$2:$A$248,A146)</f>
        <v>0</v>
      </c>
      <c r="R146" s="0" t="n">
        <f aca="false">D146-IF(P145=1,E145,D145)</f>
        <v>-148</v>
      </c>
      <c r="S146" s="0" t="n">
        <f aca="false">I145*R146</f>
        <v>-148</v>
      </c>
      <c r="T146" s="0" t="n">
        <f aca="false">T145+R146*U145</f>
        <v>9948</v>
      </c>
      <c r="U146" s="0" t="n">
        <f aca="false">INT(T146*$Q$1/IF(P146=1,E146,D146))*I146</f>
        <v>2</v>
      </c>
      <c r="V146" s="0" t="n">
        <f aca="false">IF(P146=1,ABS(U146)+ABS(60),ABS(U146-U145))</f>
        <v>0</v>
      </c>
    </row>
    <row r="147" customFormat="false" ht="15" hidden="false" customHeight="false" outlineLevel="0" collapsed="false">
      <c r="A147" s="1" t="n">
        <v>36249</v>
      </c>
      <c r="B147" s="2" t="n">
        <v>6898.66</v>
      </c>
      <c r="C147" s="2" t="n">
        <v>76193</v>
      </c>
      <c r="D147" s="2" t="n">
        <v>6984</v>
      </c>
      <c r="E147" s="2" t="n">
        <v>7010</v>
      </c>
      <c r="F147" s="3" t="n">
        <f aca="false">IF(P147=1, E147,D147)/B147-1</f>
        <v>0.0123705183325458</v>
      </c>
      <c r="G147" s="2" t="n">
        <f aca="false">AVERAGE(B88:B147)</f>
        <v>6337.16433333333</v>
      </c>
      <c r="H147" s="2" t="n">
        <f aca="false">AVERAGE(C88:C147)</f>
        <v>79114.2333333333</v>
      </c>
      <c r="I147" s="2" t="n">
        <f aca="false">SIGN(C147-H147)</f>
        <v>-1</v>
      </c>
      <c r="J147" s="2" t="n">
        <f aca="false">SIGN(F147)</f>
        <v>1</v>
      </c>
      <c r="K147" s="0" t="n">
        <f aca="false">B147-B146</f>
        <v>-3.02000000000044</v>
      </c>
      <c r="L147" s="0" t="n">
        <f aca="false">I146*K147</f>
        <v>-3.02000000000044</v>
      </c>
      <c r="M147" s="0" t="n">
        <f aca="false">M146+K147*N146</f>
        <v>8466.24</v>
      </c>
      <c r="N147" s="0" t="n">
        <f aca="false">INT(M147*$Q$1/B147)*CHOOSE($L$1,I147,J147)</f>
        <v>2</v>
      </c>
      <c r="O147" s="0" t="n">
        <f aca="false">ABS(N147-N146)</f>
        <v>0</v>
      </c>
      <c r="P147" s="0" t="n">
        <f aca="false">COUNTIF(工作表2!$A$2:$A$248,A147)</f>
        <v>0</v>
      </c>
      <c r="R147" s="0" t="n">
        <f aca="false">D147-IF(P146=1,E146,D146)</f>
        <v>37</v>
      </c>
      <c r="S147" s="0" t="n">
        <f aca="false">I146*R147</f>
        <v>37</v>
      </c>
      <c r="T147" s="0" t="n">
        <f aca="false">T146+R147*U146</f>
        <v>10022</v>
      </c>
      <c r="U147" s="0" t="n">
        <f aca="false">INT(T147*$Q$1/IF(P147=1,E147,D147))*I147</f>
        <v>-2</v>
      </c>
      <c r="V147" s="0" t="n">
        <f aca="false">IF(P147=1,ABS(U147)+ABS(60),ABS(U147-U146))</f>
        <v>4</v>
      </c>
    </row>
    <row r="148" customFormat="false" ht="15" hidden="false" customHeight="false" outlineLevel="0" collapsed="false">
      <c r="A148" s="1" t="n">
        <v>36250</v>
      </c>
      <c r="B148" s="2" t="n">
        <v>6881.72</v>
      </c>
      <c r="C148" s="2" t="n">
        <v>66901</v>
      </c>
      <c r="D148" s="2" t="n">
        <v>6935</v>
      </c>
      <c r="E148" s="2" t="n">
        <v>6968</v>
      </c>
      <c r="F148" s="3" t="n">
        <f aca="false">IF(P148=1, E148,D148)/B148-1</f>
        <v>0.00774225048389066</v>
      </c>
      <c r="G148" s="2" t="n">
        <f aca="false">AVERAGE(B89:B148)</f>
        <v>6349.31916666666</v>
      </c>
      <c r="H148" s="2" t="n">
        <f aca="false">AVERAGE(C89:C148)</f>
        <v>79496.3666666667</v>
      </c>
      <c r="I148" s="2" t="n">
        <f aca="false">SIGN(C148-H148)</f>
        <v>-1</v>
      </c>
      <c r="J148" s="2" t="n">
        <f aca="false">SIGN(F148)</f>
        <v>1</v>
      </c>
      <c r="K148" s="0" t="n">
        <f aca="false">B148-B147</f>
        <v>-16.9399999999996</v>
      </c>
      <c r="L148" s="0" t="n">
        <f aca="false">I147*K148</f>
        <v>16.9399999999996</v>
      </c>
      <c r="M148" s="0" t="n">
        <f aca="false">M147+K148*N147</f>
        <v>8432.36</v>
      </c>
      <c r="N148" s="0" t="n">
        <f aca="false">INT(M148*$Q$1/B148)*CHOOSE($L$1,I148,J148)</f>
        <v>2</v>
      </c>
      <c r="O148" s="0" t="n">
        <f aca="false">ABS(N148-N147)</f>
        <v>0</v>
      </c>
      <c r="P148" s="0" t="n">
        <f aca="false">COUNTIF(工作表2!$A$2:$A$248,A148)</f>
        <v>0</v>
      </c>
      <c r="R148" s="0" t="n">
        <f aca="false">D148-IF(P147=1,E147,D147)</f>
        <v>-49</v>
      </c>
      <c r="S148" s="0" t="n">
        <f aca="false">I147*R148</f>
        <v>49</v>
      </c>
      <c r="T148" s="0" t="n">
        <f aca="false">T147+R148*U147</f>
        <v>10120</v>
      </c>
      <c r="U148" s="0" t="n">
        <f aca="false">INT(T148*$Q$1/IF(P148=1,E148,D148))*I148</f>
        <v>-2</v>
      </c>
      <c r="V148" s="0" t="n">
        <f aca="false">IF(P148=1,ABS(U148)+ABS(60),ABS(U148-U147))</f>
        <v>0</v>
      </c>
    </row>
    <row r="149" customFormat="false" ht="15" hidden="false" customHeight="false" outlineLevel="0" collapsed="false">
      <c r="A149" s="1" t="n">
        <v>36251</v>
      </c>
      <c r="B149" s="2" t="n">
        <v>7018.68</v>
      </c>
      <c r="C149" s="2" t="n">
        <v>103249</v>
      </c>
      <c r="D149" s="2" t="n">
        <v>7110</v>
      </c>
      <c r="E149" s="2" t="n">
        <v>7121</v>
      </c>
      <c r="F149" s="3" t="n">
        <f aca="false">IF(P149=1, E149,D149)/B149-1</f>
        <v>0.013010993520149</v>
      </c>
      <c r="G149" s="2" t="n">
        <f aca="false">AVERAGE(B90:B149)</f>
        <v>6362.96533333333</v>
      </c>
      <c r="H149" s="2" t="n">
        <f aca="false">AVERAGE(C90:C149)</f>
        <v>80157.6</v>
      </c>
      <c r="I149" s="2" t="n">
        <f aca="false">SIGN(C149-H149)</f>
        <v>1</v>
      </c>
      <c r="J149" s="2" t="n">
        <f aca="false">SIGN(F149)</f>
        <v>1</v>
      </c>
      <c r="K149" s="0" t="n">
        <f aca="false">B149-B148</f>
        <v>136.96</v>
      </c>
      <c r="L149" s="0" t="n">
        <f aca="false">I148*K149</f>
        <v>-136.96</v>
      </c>
      <c r="M149" s="0" t="n">
        <f aca="false">M148+K149*N148</f>
        <v>8706.28</v>
      </c>
      <c r="N149" s="0" t="n">
        <f aca="false">INT(M149*$Q$1/B149)*CHOOSE($L$1,I149,J149)</f>
        <v>2</v>
      </c>
      <c r="O149" s="0" t="n">
        <f aca="false">ABS(N149-N148)</f>
        <v>0</v>
      </c>
      <c r="P149" s="0" t="n">
        <f aca="false">COUNTIF(工作表2!$A$2:$A$248,A149)</f>
        <v>0</v>
      </c>
      <c r="R149" s="0" t="n">
        <f aca="false">D149-IF(P148=1,E148,D148)</f>
        <v>175</v>
      </c>
      <c r="S149" s="0" t="n">
        <f aca="false">I148*R149</f>
        <v>-175</v>
      </c>
      <c r="T149" s="0" t="n">
        <f aca="false">T148+R149*U148</f>
        <v>9770</v>
      </c>
      <c r="U149" s="0" t="n">
        <f aca="false">INT(T149*$Q$1/IF(P149=1,E149,D149))*I149</f>
        <v>2</v>
      </c>
      <c r="V149" s="0" t="n">
        <f aca="false">IF(P149=1,ABS(U149)+ABS(60),ABS(U149-U148))</f>
        <v>4</v>
      </c>
    </row>
    <row r="150" customFormat="false" ht="15" hidden="false" customHeight="false" outlineLevel="0" collapsed="false">
      <c r="A150" s="1" t="n">
        <v>36252</v>
      </c>
      <c r="B150" s="2" t="n">
        <v>7232.51</v>
      </c>
      <c r="C150" s="2" t="n">
        <v>151345</v>
      </c>
      <c r="D150" s="2" t="n">
        <v>7366</v>
      </c>
      <c r="E150" s="2" t="n">
        <v>7360</v>
      </c>
      <c r="F150" s="3" t="n">
        <f aca="false">IF(P150=1, E150,D150)/B150-1</f>
        <v>0.0184569395686973</v>
      </c>
      <c r="G150" s="2" t="n">
        <f aca="false">AVERAGE(B91:B150)</f>
        <v>6376.76866666667</v>
      </c>
      <c r="H150" s="2" t="n">
        <f aca="false">AVERAGE(C91:C150)</f>
        <v>81261.6</v>
      </c>
      <c r="I150" s="2" t="n">
        <f aca="false">SIGN(C150-H150)</f>
        <v>1</v>
      </c>
      <c r="J150" s="2" t="n">
        <f aca="false">SIGN(F150)</f>
        <v>1</v>
      </c>
      <c r="K150" s="0" t="n">
        <f aca="false">B150-B149</f>
        <v>213.83</v>
      </c>
      <c r="L150" s="0" t="n">
        <f aca="false">I149*K150</f>
        <v>213.83</v>
      </c>
      <c r="M150" s="0" t="n">
        <f aca="false">M149+K150*N149</f>
        <v>9133.94</v>
      </c>
      <c r="N150" s="0" t="n">
        <f aca="false">INT(M150*$Q$1/B150)*CHOOSE($L$1,I150,J150)</f>
        <v>2</v>
      </c>
      <c r="O150" s="0" t="n">
        <f aca="false">ABS(N150-N149)</f>
        <v>0</v>
      </c>
      <c r="P150" s="0" t="n">
        <f aca="false">COUNTIF(工作表2!$A$2:$A$248,A150)</f>
        <v>0</v>
      </c>
      <c r="R150" s="0" t="n">
        <f aca="false">D150-IF(P149=1,E149,D149)</f>
        <v>256</v>
      </c>
      <c r="S150" s="0" t="n">
        <f aca="false">I149*R150</f>
        <v>256</v>
      </c>
      <c r="T150" s="0" t="n">
        <f aca="false">T149+R150*U149</f>
        <v>10282</v>
      </c>
      <c r="U150" s="0" t="n">
        <f aca="false">INT(T150*$Q$1/IF(P150=1,E150,D150))*I150</f>
        <v>2</v>
      </c>
      <c r="V150" s="0" t="n">
        <f aca="false">IF(P150=1,ABS(U150)+ABS(60),ABS(U150-U149))</f>
        <v>0</v>
      </c>
    </row>
    <row r="151" customFormat="false" ht="15" hidden="false" customHeight="false" outlineLevel="0" collapsed="false">
      <c r="A151" s="1" t="n">
        <v>36253</v>
      </c>
      <c r="B151" s="2" t="n">
        <v>7182.2</v>
      </c>
      <c r="C151" s="2" t="n">
        <v>136908</v>
      </c>
      <c r="D151" s="2" t="n">
        <v>7305</v>
      </c>
      <c r="E151" s="2" t="n">
        <v>7319</v>
      </c>
      <c r="F151" s="3" t="n">
        <f aca="false">IF(P151=1, E151,D151)/B151-1</f>
        <v>0.0170978251789147</v>
      </c>
      <c r="G151" s="2" t="n">
        <f aca="false">AVERAGE(B92:B151)</f>
        <v>6389.44283333333</v>
      </c>
      <c r="H151" s="2" t="n">
        <f aca="false">AVERAGE(C92:C151)</f>
        <v>81903.5333333333</v>
      </c>
      <c r="I151" s="2" t="n">
        <f aca="false">SIGN(C151-H151)</f>
        <v>1</v>
      </c>
      <c r="J151" s="2" t="n">
        <f aca="false">SIGN(F151)</f>
        <v>1</v>
      </c>
      <c r="K151" s="0" t="n">
        <f aca="false">B151-B150</f>
        <v>-50.3100000000004</v>
      </c>
      <c r="L151" s="0" t="n">
        <f aca="false">I150*K151</f>
        <v>-50.3100000000004</v>
      </c>
      <c r="M151" s="0" t="n">
        <f aca="false">M150+K151*N150</f>
        <v>9033.32</v>
      </c>
      <c r="N151" s="0" t="n">
        <f aca="false">INT(M151*$Q$1/B151)*CHOOSE($L$1,I151,J151)</f>
        <v>2</v>
      </c>
      <c r="O151" s="0" t="n">
        <f aca="false">ABS(N151-N150)</f>
        <v>0</v>
      </c>
      <c r="P151" s="0" t="n">
        <f aca="false">COUNTIF(工作表2!$A$2:$A$248,A151)</f>
        <v>0</v>
      </c>
      <c r="R151" s="0" t="n">
        <f aca="false">D151-IF(P150=1,E150,D150)</f>
        <v>-61</v>
      </c>
      <c r="S151" s="0" t="n">
        <f aca="false">I150*R151</f>
        <v>-61</v>
      </c>
      <c r="T151" s="0" t="n">
        <f aca="false">T150+R151*U150</f>
        <v>10160</v>
      </c>
      <c r="U151" s="0" t="n">
        <f aca="false">INT(T151*$Q$1/IF(P151=1,E151,D151))*I151</f>
        <v>2</v>
      </c>
      <c r="V151" s="0" t="n">
        <f aca="false">IF(P151=1,ABS(U151)+ABS(60),ABS(U151-U150))</f>
        <v>0</v>
      </c>
    </row>
    <row r="152" customFormat="false" ht="15" hidden="false" customHeight="false" outlineLevel="0" collapsed="false">
      <c r="A152" s="1" t="n">
        <v>36256</v>
      </c>
      <c r="B152" s="2" t="n">
        <v>7163.99</v>
      </c>
      <c r="C152" s="2" t="n">
        <v>79552</v>
      </c>
      <c r="D152" s="2" t="n">
        <v>7314</v>
      </c>
      <c r="E152" s="2" t="n">
        <v>7311</v>
      </c>
      <c r="F152" s="3" t="n">
        <f aca="false">IF(P152=1, E152,D152)/B152-1</f>
        <v>0.0209394485475274</v>
      </c>
      <c r="G152" s="2" t="n">
        <f aca="false">AVERAGE(B93:B152)</f>
        <v>6402.0595</v>
      </c>
      <c r="H152" s="2" t="n">
        <f aca="false">AVERAGE(C93:C152)</f>
        <v>81777.0166666667</v>
      </c>
      <c r="I152" s="2" t="n">
        <f aca="false">SIGN(C152-H152)</f>
        <v>-1</v>
      </c>
      <c r="J152" s="2" t="n">
        <f aca="false">SIGN(F152)</f>
        <v>1</v>
      </c>
      <c r="K152" s="0" t="n">
        <f aca="false">B152-B151</f>
        <v>-18.21</v>
      </c>
      <c r="L152" s="0" t="n">
        <f aca="false">I151*K152</f>
        <v>-18.21</v>
      </c>
      <c r="M152" s="0" t="n">
        <f aca="false">M151+K152*N151</f>
        <v>8996.9</v>
      </c>
      <c r="N152" s="0" t="n">
        <f aca="false">INT(M152*$Q$1/B152)*CHOOSE($L$1,I152,J152)</f>
        <v>2</v>
      </c>
      <c r="O152" s="0" t="n">
        <f aca="false">ABS(N152-N151)</f>
        <v>0</v>
      </c>
      <c r="P152" s="0" t="n">
        <f aca="false">COUNTIF(工作表2!$A$2:$A$248,A152)</f>
        <v>0</v>
      </c>
      <c r="R152" s="0" t="n">
        <f aca="false">D152-IF(P151=1,E151,D151)</f>
        <v>9</v>
      </c>
      <c r="S152" s="0" t="n">
        <f aca="false">I151*R152</f>
        <v>9</v>
      </c>
      <c r="T152" s="0" t="n">
        <f aca="false">T151+R152*U151</f>
        <v>10178</v>
      </c>
      <c r="U152" s="0" t="n">
        <f aca="false">INT(T152*$Q$1/IF(P152=1,E152,D152))*I152</f>
        <v>-2</v>
      </c>
      <c r="V152" s="0" t="n">
        <f aca="false">IF(P152=1,ABS(U152)+ABS(60),ABS(U152-U151))</f>
        <v>4</v>
      </c>
    </row>
    <row r="153" customFormat="false" ht="15" hidden="false" customHeight="false" outlineLevel="0" collapsed="false">
      <c r="A153" s="1" t="n">
        <v>36257</v>
      </c>
      <c r="B153" s="2" t="n">
        <v>7135.89</v>
      </c>
      <c r="C153" s="2" t="n">
        <v>70759</v>
      </c>
      <c r="D153" s="2" t="n">
        <v>7274</v>
      </c>
      <c r="E153" s="2" t="n">
        <v>7290</v>
      </c>
      <c r="F153" s="3" t="n">
        <f aca="false">IF(P153=1, E153,D153)/B153-1</f>
        <v>0.0193542781629201</v>
      </c>
      <c r="G153" s="2" t="n">
        <f aca="false">AVERAGE(B94:B153)</f>
        <v>6414.92616666667</v>
      </c>
      <c r="H153" s="2" t="n">
        <f aca="false">AVERAGE(C94:C153)</f>
        <v>81530.4166666667</v>
      </c>
      <c r="I153" s="2" t="n">
        <f aca="false">SIGN(C153-H153)</f>
        <v>-1</v>
      </c>
      <c r="J153" s="2" t="n">
        <f aca="false">SIGN(F153)</f>
        <v>1</v>
      </c>
      <c r="K153" s="0" t="n">
        <f aca="false">B153-B152</f>
        <v>-28.0999999999995</v>
      </c>
      <c r="L153" s="0" t="n">
        <f aca="false">I152*K153</f>
        <v>28.0999999999995</v>
      </c>
      <c r="M153" s="0" t="n">
        <f aca="false">M152+K153*N152</f>
        <v>8940.7</v>
      </c>
      <c r="N153" s="0" t="n">
        <f aca="false">INT(M153*$Q$1/B153)*CHOOSE($L$1,I153,J153)</f>
        <v>2</v>
      </c>
      <c r="O153" s="0" t="n">
        <f aca="false">ABS(N153-N152)</f>
        <v>0</v>
      </c>
      <c r="P153" s="0" t="n">
        <f aca="false">COUNTIF(工作表2!$A$2:$A$248,A153)</f>
        <v>0</v>
      </c>
      <c r="R153" s="0" t="n">
        <f aca="false">D153-IF(P152=1,E152,D152)</f>
        <v>-40</v>
      </c>
      <c r="S153" s="0" t="n">
        <f aca="false">I152*R153</f>
        <v>40</v>
      </c>
      <c r="T153" s="0" t="n">
        <f aca="false">T152+R153*U152</f>
        <v>10258</v>
      </c>
      <c r="U153" s="0" t="n">
        <f aca="false">INT(T153*$Q$1/IF(P153=1,E153,D153))*I153</f>
        <v>-2</v>
      </c>
      <c r="V153" s="0" t="n">
        <f aca="false">IF(P153=1,ABS(U153)+ABS(60),ABS(U153-U152))</f>
        <v>0</v>
      </c>
    </row>
    <row r="154" customFormat="false" ht="15" hidden="false" customHeight="false" outlineLevel="0" collapsed="false">
      <c r="A154" s="1" t="n">
        <v>36258</v>
      </c>
      <c r="B154" s="2" t="n">
        <v>7273.41</v>
      </c>
      <c r="C154" s="2" t="n">
        <v>131512</v>
      </c>
      <c r="D154" s="2" t="n">
        <v>7380</v>
      </c>
      <c r="E154" s="2" t="n">
        <v>7401</v>
      </c>
      <c r="F154" s="3" t="n">
        <f aca="false">IF(P154=1, E154,D154)/B154-1</f>
        <v>0.0146547492854108</v>
      </c>
      <c r="G154" s="2" t="n">
        <f aca="false">AVERAGE(B95:B154)</f>
        <v>6430.82733333333</v>
      </c>
      <c r="H154" s="2" t="n">
        <f aca="false">AVERAGE(C95:C154)</f>
        <v>82544.1666666667</v>
      </c>
      <c r="I154" s="2" t="n">
        <f aca="false">SIGN(C154-H154)</f>
        <v>1</v>
      </c>
      <c r="J154" s="2" t="n">
        <f aca="false">SIGN(F154)</f>
        <v>1</v>
      </c>
      <c r="K154" s="0" t="n">
        <f aca="false">B154-B153</f>
        <v>137.52</v>
      </c>
      <c r="L154" s="0" t="n">
        <f aca="false">I153*K154</f>
        <v>-137.52</v>
      </c>
      <c r="M154" s="0" t="n">
        <f aca="false">M153+K154*N153</f>
        <v>9215.74</v>
      </c>
      <c r="N154" s="0" t="n">
        <f aca="false">INT(M154*$Q$1/B154)*CHOOSE($L$1,I154,J154)</f>
        <v>2</v>
      </c>
      <c r="O154" s="0" t="n">
        <f aca="false">ABS(N154-N153)</f>
        <v>0</v>
      </c>
      <c r="P154" s="0" t="n">
        <f aca="false">COUNTIF(工作表2!$A$2:$A$248,A154)</f>
        <v>0</v>
      </c>
      <c r="R154" s="0" t="n">
        <f aca="false">D154-IF(P153=1,E153,D153)</f>
        <v>106</v>
      </c>
      <c r="S154" s="0" t="n">
        <f aca="false">I153*R154</f>
        <v>-106</v>
      </c>
      <c r="T154" s="0" t="n">
        <f aca="false">T153+R154*U153</f>
        <v>10046</v>
      </c>
      <c r="U154" s="0" t="n">
        <f aca="false">INT(T154*$Q$1/IF(P154=1,E154,D154))*I154</f>
        <v>2</v>
      </c>
      <c r="V154" s="0" t="n">
        <f aca="false">IF(P154=1,ABS(U154)+ABS(60),ABS(U154-U153))</f>
        <v>4</v>
      </c>
    </row>
    <row r="155" customFormat="false" ht="15" hidden="false" customHeight="false" outlineLevel="0" collapsed="false">
      <c r="A155" s="1" t="n">
        <v>36259</v>
      </c>
      <c r="B155" s="2" t="n">
        <v>7265.7</v>
      </c>
      <c r="C155" s="2" t="n">
        <v>142055</v>
      </c>
      <c r="D155" s="2" t="n">
        <v>7330</v>
      </c>
      <c r="E155" s="2" t="n">
        <v>7360</v>
      </c>
      <c r="F155" s="3" t="n">
        <f aca="false">IF(P155=1, E155,D155)/B155-1</f>
        <v>0.00884980112033262</v>
      </c>
      <c r="G155" s="2" t="n">
        <f aca="false">AVERAGE(B96:B155)</f>
        <v>6447.90033333333</v>
      </c>
      <c r="H155" s="2" t="n">
        <f aca="false">AVERAGE(C96:C155)</f>
        <v>83679.3666666667</v>
      </c>
      <c r="I155" s="2" t="n">
        <f aca="false">SIGN(C155-H155)</f>
        <v>1</v>
      </c>
      <c r="J155" s="2" t="n">
        <f aca="false">SIGN(F155)</f>
        <v>1</v>
      </c>
      <c r="K155" s="0" t="n">
        <f aca="false">B155-B154</f>
        <v>-7.71000000000004</v>
      </c>
      <c r="L155" s="0" t="n">
        <f aca="false">I154*K155</f>
        <v>-7.71000000000004</v>
      </c>
      <c r="M155" s="0" t="n">
        <f aca="false">M154+K155*N154</f>
        <v>9200.32</v>
      </c>
      <c r="N155" s="0" t="n">
        <f aca="false">INT(M155*$Q$1/B155)*CHOOSE($L$1,I155,J155)</f>
        <v>2</v>
      </c>
      <c r="O155" s="0" t="n">
        <f aca="false">ABS(N155-N154)</f>
        <v>0</v>
      </c>
      <c r="P155" s="0" t="n">
        <f aca="false">COUNTIF(工作表2!$A$2:$A$248,A155)</f>
        <v>0</v>
      </c>
      <c r="R155" s="0" t="n">
        <f aca="false">D155-IF(P154=1,E154,D154)</f>
        <v>-50</v>
      </c>
      <c r="S155" s="0" t="n">
        <f aca="false">I154*R155</f>
        <v>-50</v>
      </c>
      <c r="T155" s="0" t="n">
        <f aca="false">T154+R155*U154</f>
        <v>9946</v>
      </c>
      <c r="U155" s="0" t="n">
        <f aca="false">INT(T155*$Q$1/IF(P155=1,E155,D155))*I155</f>
        <v>2</v>
      </c>
      <c r="V155" s="0" t="n">
        <f aca="false">IF(P155=1,ABS(U155)+ABS(60),ABS(U155-U154))</f>
        <v>0</v>
      </c>
    </row>
    <row r="156" customFormat="false" ht="15" hidden="false" customHeight="false" outlineLevel="0" collapsed="false">
      <c r="A156" s="1" t="n">
        <v>36262</v>
      </c>
      <c r="B156" s="2" t="n">
        <v>7242.4</v>
      </c>
      <c r="C156" s="2" t="n">
        <v>127828</v>
      </c>
      <c r="D156" s="2" t="n">
        <v>7275</v>
      </c>
      <c r="E156" s="2" t="n">
        <v>7310</v>
      </c>
      <c r="F156" s="3" t="n">
        <f aca="false">IF(P156=1, E156,D156)/B156-1</f>
        <v>0.0045012702971392</v>
      </c>
      <c r="G156" s="2" t="n">
        <f aca="false">AVERAGE(B97:B156)</f>
        <v>6461.03033333333</v>
      </c>
      <c r="H156" s="2" t="n">
        <f aca="false">AVERAGE(C97:C156)</f>
        <v>84355.9833333333</v>
      </c>
      <c r="I156" s="2" t="n">
        <f aca="false">SIGN(C156-H156)</f>
        <v>1</v>
      </c>
      <c r="J156" s="2" t="n">
        <f aca="false">SIGN(F156)</f>
        <v>1</v>
      </c>
      <c r="K156" s="0" t="n">
        <f aca="false">B156-B155</f>
        <v>-23.3000000000002</v>
      </c>
      <c r="L156" s="0" t="n">
        <f aca="false">I155*K156</f>
        <v>-23.3000000000002</v>
      </c>
      <c r="M156" s="0" t="n">
        <f aca="false">M155+K156*N155</f>
        <v>9153.72</v>
      </c>
      <c r="N156" s="0" t="n">
        <f aca="false">INT(M156*$Q$1/B156)*CHOOSE($L$1,I156,J156)</f>
        <v>2</v>
      </c>
      <c r="O156" s="0" t="n">
        <f aca="false">ABS(N156-N155)</f>
        <v>0</v>
      </c>
      <c r="P156" s="0" t="n">
        <f aca="false">COUNTIF(工作表2!$A$2:$A$248,A156)</f>
        <v>0</v>
      </c>
      <c r="R156" s="0" t="n">
        <f aca="false">D156-IF(P155=1,E155,D155)</f>
        <v>-55</v>
      </c>
      <c r="S156" s="0" t="n">
        <f aca="false">I155*R156</f>
        <v>-55</v>
      </c>
      <c r="T156" s="0" t="n">
        <f aca="false">T155+R156*U155</f>
        <v>9836</v>
      </c>
      <c r="U156" s="0" t="n">
        <f aca="false">INT(T156*$Q$1/IF(P156=1,E156,D156))*I156</f>
        <v>2</v>
      </c>
      <c r="V156" s="0" t="n">
        <f aca="false">IF(P156=1,ABS(U156)+ABS(60),ABS(U156-U155))</f>
        <v>0</v>
      </c>
    </row>
    <row r="157" customFormat="false" ht="15" hidden="false" customHeight="false" outlineLevel="0" collapsed="false">
      <c r="A157" s="1" t="n">
        <v>36263</v>
      </c>
      <c r="B157" s="2" t="n">
        <v>7337.85</v>
      </c>
      <c r="C157" s="2" t="n">
        <v>122027</v>
      </c>
      <c r="D157" s="2" t="n">
        <v>7377</v>
      </c>
      <c r="E157" s="2" t="n">
        <v>7401</v>
      </c>
      <c r="F157" s="3" t="n">
        <f aca="false">IF(P157=1, E157,D157)/B157-1</f>
        <v>0.00533535027290011</v>
      </c>
      <c r="G157" s="2" t="n">
        <f aca="false">AVERAGE(B98:B157)</f>
        <v>6475.27283333333</v>
      </c>
      <c r="H157" s="2" t="n">
        <f aca="false">AVERAGE(C98:C157)</f>
        <v>84282.4166666667</v>
      </c>
      <c r="I157" s="2" t="n">
        <f aca="false">SIGN(C157-H157)</f>
        <v>1</v>
      </c>
      <c r="J157" s="2" t="n">
        <f aca="false">SIGN(F157)</f>
        <v>1</v>
      </c>
      <c r="K157" s="0" t="n">
        <f aca="false">B157-B156</f>
        <v>95.4500000000007</v>
      </c>
      <c r="L157" s="0" t="n">
        <f aca="false">I156*K157</f>
        <v>95.4500000000007</v>
      </c>
      <c r="M157" s="0" t="n">
        <f aca="false">M156+K157*N156</f>
        <v>9344.62</v>
      </c>
      <c r="N157" s="0" t="n">
        <f aca="false">INT(M157*$Q$1/B157)*CHOOSE($L$1,I157,J157)</f>
        <v>2</v>
      </c>
      <c r="O157" s="0" t="n">
        <f aca="false">ABS(N157-N156)</f>
        <v>0</v>
      </c>
      <c r="P157" s="0" t="n">
        <f aca="false">COUNTIF(工作表2!$A$2:$A$248,A157)</f>
        <v>0</v>
      </c>
      <c r="R157" s="0" t="n">
        <f aca="false">D157-IF(P156=1,E156,D156)</f>
        <v>102</v>
      </c>
      <c r="S157" s="0" t="n">
        <f aca="false">I156*R157</f>
        <v>102</v>
      </c>
      <c r="T157" s="0" t="n">
        <f aca="false">T156+R157*U156</f>
        <v>10040</v>
      </c>
      <c r="U157" s="0" t="n">
        <f aca="false">INT(T157*$Q$1/IF(P157=1,E157,D157))*I157</f>
        <v>2</v>
      </c>
      <c r="V157" s="0" t="n">
        <f aca="false">IF(P157=1,ABS(U157)+ABS(60),ABS(U157-U156))</f>
        <v>0</v>
      </c>
    </row>
    <row r="158" customFormat="false" ht="15" hidden="false" customHeight="false" outlineLevel="0" collapsed="false">
      <c r="A158" s="1" t="n">
        <v>36264</v>
      </c>
      <c r="B158" s="2" t="n">
        <v>7398.65</v>
      </c>
      <c r="C158" s="2" t="n">
        <v>143599</v>
      </c>
      <c r="D158" s="2" t="n">
        <v>7365</v>
      </c>
      <c r="E158" s="2" t="n">
        <v>7400</v>
      </c>
      <c r="F158" s="3" t="n">
        <f aca="false">IF(P158=1, E158,D158)/B158-1</f>
        <v>-0.00454812702317309</v>
      </c>
      <c r="G158" s="2" t="n">
        <f aca="false">AVERAGE(B99:B158)</f>
        <v>6492.29616666667</v>
      </c>
      <c r="H158" s="2" t="n">
        <f aca="false">AVERAGE(C99:C158)</f>
        <v>85711.8</v>
      </c>
      <c r="I158" s="2" t="n">
        <f aca="false">SIGN(C158-H158)</f>
        <v>1</v>
      </c>
      <c r="J158" s="2" t="n">
        <f aca="false">SIGN(F158)</f>
        <v>-1</v>
      </c>
      <c r="K158" s="0" t="n">
        <f aca="false">B158-B157</f>
        <v>60.7999999999993</v>
      </c>
      <c r="L158" s="0" t="n">
        <f aca="false">I157*K158</f>
        <v>60.7999999999993</v>
      </c>
      <c r="M158" s="0" t="n">
        <f aca="false">M157+K158*N157</f>
        <v>9466.22</v>
      </c>
      <c r="N158" s="0" t="n">
        <f aca="false">INT(M158*$Q$1/B158)*CHOOSE($L$1,I158,J158)</f>
        <v>-2</v>
      </c>
      <c r="O158" s="0" t="n">
        <f aca="false">ABS(N158-N157)</f>
        <v>4</v>
      </c>
      <c r="P158" s="0" t="n">
        <f aca="false">COUNTIF(工作表2!$A$2:$A$248,A158)</f>
        <v>0</v>
      </c>
      <c r="R158" s="0" t="n">
        <f aca="false">D158-IF(P157=1,E157,D157)</f>
        <v>-12</v>
      </c>
      <c r="S158" s="0" t="n">
        <f aca="false">I157*R158</f>
        <v>-12</v>
      </c>
      <c r="T158" s="0" t="n">
        <f aca="false">T157+R158*U157</f>
        <v>10016</v>
      </c>
      <c r="U158" s="0" t="n">
        <f aca="false">INT(T158*$Q$1/IF(P158=1,E158,D158))*I158</f>
        <v>2</v>
      </c>
      <c r="V158" s="0" t="n">
        <f aca="false">IF(P158=1,ABS(U158)+ABS(60),ABS(U158-U157))</f>
        <v>0</v>
      </c>
    </row>
    <row r="159" customFormat="false" ht="15" hidden="false" customHeight="false" outlineLevel="0" collapsed="false">
      <c r="A159" s="1" t="n">
        <v>36265</v>
      </c>
      <c r="B159" s="2" t="n">
        <v>7498.17</v>
      </c>
      <c r="C159" s="2" t="n">
        <v>139892</v>
      </c>
      <c r="D159" s="2" t="n">
        <v>7480</v>
      </c>
      <c r="E159" s="2" t="n">
        <v>7519</v>
      </c>
      <c r="F159" s="3" t="n">
        <f aca="false">IF(P159=1, E159,D159)/B159-1</f>
        <v>-0.00242325794160447</v>
      </c>
      <c r="G159" s="2" t="n">
        <f aca="false">AVERAGE(B100:B159)</f>
        <v>6511.543</v>
      </c>
      <c r="H159" s="2" t="n">
        <f aca="false">AVERAGE(C100:C159)</f>
        <v>87094.35</v>
      </c>
      <c r="I159" s="2" t="n">
        <f aca="false">SIGN(C159-H159)</f>
        <v>1</v>
      </c>
      <c r="J159" s="2" t="n">
        <f aca="false">SIGN(F159)</f>
        <v>-1</v>
      </c>
      <c r="K159" s="0" t="n">
        <f aca="false">B159-B158</f>
        <v>99.5200000000004</v>
      </c>
      <c r="L159" s="0" t="n">
        <f aca="false">I158*K159</f>
        <v>99.5200000000004</v>
      </c>
      <c r="M159" s="0" t="n">
        <f aca="false">M158+K159*N158</f>
        <v>9267.18</v>
      </c>
      <c r="N159" s="0" t="n">
        <f aca="false">INT(M159*$Q$1/B159)*CHOOSE($L$1,I159,J159)</f>
        <v>-2</v>
      </c>
      <c r="O159" s="0" t="n">
        <f aca="false">ABS(N159-N158)</f>
        <v>0</v>
      </c>
      <c r="P159" s="0" t="n">
        <f aca="false">COUNTIF(工作表2!$A$2:$A$248,A159)</f>
        <v>0</v>
      </c>
      <c r="R159" s="0" t="n">
        <f aca="false">D159-IF(P158=1,E158,D158)</f>
        <v>115</v>
      </c>
      <c r="S159" s="0" t="n">
        <f aca="false">I158*R159</f>
        <v>115</v>
      </c>
      <c r="T159" s="0" t="n">
        <f aca="false">T158+R159*U158</f>
        <v>10246</v>
      </c>
      <c r="U159" s="0" t="n">
        <f aca="false">INT(T159*$Q$1/IF(P159=1,E159,D159))*I159</f>
        <v>2</v>
      </c>
      <c r="V159" s="0" t="n">
        <f aca="false">IF(P159=1,ABS(U159)+ABS(60),ABS(U159-U158))</f>
        <v>0</v>
      </c>
    </row>
    <row r="160" customFormat="false" ht="15" hidden="false" customHeight="false" outlineLevel="0" collapsed="false">
      <c r="A160" s="1" t="n">
        <v>36266</v>
      </c>
      <c r="B160" s="2" t="n">
        <v>7466.82</v>
      </c>
      <c r="C160" s="2" t="n">
        <v>165047</v>
      </c>
      <c r="D160" s="2" t="n">
        <v>7460</v>
      </c>
      <c r="E160" s="2" t="n">
        <v>7479</v>
      </c>
      <c r="F160" s="3" t="n">
        <f aca="false">IF(P160=1, E160,D160)/B160-1</f>
        <v>-0.000913374100353304</v>
      </c>
      <c r="G160" s="2" t="n">
        <f aca="false">AVERAGE(B101:B160)</f>
        <v>6530.8115</v>
      </c>
      <c r="H160" s="2" t="n">
        <f aca="false">AVERAGE(C101:C160)</f>
        <v>88995.5166666667</v>
      </c>
      <c r="I160" s="2" t="n">
        <f aca="false">SIGN(C160-H160)</f>
        <v>1</v>
      </c>
      <c r="J160" s="2" t="n">
        <f aca="false">SIGN(F160)</f>
        <v>-1</v>
      </c>
      <c r="K160" s="0" t="n">
        <f aca="false">B160-B159</f>
        <v>-31.3500000000004</v>
      </c>
      <c r="L160" s="0" t="n">
        <f aca="false">I159*K160</f>
        <v>-31.3500000000004</v>
      </c>
      <c r="M160" s="0" t="n">
        <f aca="false">M159+K160*N159</f>
        <v>9329.88</v>
      </c>
      <c r="N160" s="0" t="n">
        <f aca="false">INT(M160*$Q$1/B160)*CHOOSE($L$1,I160,J160)</f>
        <v>-2</v>
      </c>
      <c r="O160" s="0" t="n">
        <f aca="false">ABS(N160-N159)</f>
        <v>0</v>
      </c>
      <c r="P160" s="0" t="n">
        <f aca="false">COUNTIF(工作表2!$A$2:$A$248,A160)</f>
        <v>0</v>
      </c>
      <c r="R160" s="0" t="n">
        <f aca="false">D160-IF(P159=1,E159,D159)</f>
        <v>-20</v>
      </c>
      <c r="S160" s="0" t="n">
        <f aca="false">I159*R160</f>
        <v>-20</v>
      </c>
      <c r="T160" s="0" t="n">
        <f aca="false">T159+R160*U159</f>
        <v>10206</v>
      </c>
      <c r="U160" s="0" t="n">
        <f aca="false">INT(T160*$Q$1/IF(P160=1,E160,D160))*I160</f>
        <v>2</v>
      </c>
      <c r="V160" s="0" t="n">
        <f aca="false">IF(P160=1,ABS(U160)+ABS(60),ABS(U160-U159))</f>
        <v>0</v>
      </c>
    </row>
    <row r="161" customFormat="false" ht="15" hidden="false" customHeight="false" outlineLevel="0" collapsed="false">
      <c r="A161" s="1" t="n">
        <v>36267</v>
      </c>
      <c r="B161" s="2" t="n">
        <v>7581.5</v>
      </c>
      <c r="C161" s="2" t="n">
        <v>137297</v>
      </c>
      <c r="D161" s="2" t="n">
        <v>7570</v>
      </c>
      <c r="E161" s="2" t="n">
        <v>7600</v>
      </c>
      <c r="F161" s="3" t="n">
        <f aca="false">IF(P161=1, E161,D161)/B161-1</f>
        <v>-0.00151685022752757</v>
      </c>
      <c r="G161" s="2" t="n">
        <f aca="false">AVERAGE(B102:B161)</f>
        <v>6551.63316666667</v>
      </c>
      <c r="H161" s="2" t="n">
        <f aca="false">AVERAGE(C102:C161)</f>
        <v>90145.4666666667</v>
      </c>
      <c r="I161" s="2" t="n">
        <f aca="false">SIGN(C161-H161)</f>
        <v>1</v>
      </c>
      <c r="J161" s="2" t="n">
        <f aca="false">SIGN(F161)</f>
        <v>-1</v>
      </c>
      <c r="K161" s="0" t="n">
        <f aca="false">B161-B160</f>
        <v>114.68</v>
      </c>
      <c r="L161" s="0" t="n">
        <f aca="false">I160*K161</f>
        <v>114.68</v>
      </c>
      <c r="M161" s="0" t="n">
        <f aca="false">M160+K161*N160</f>
        <v>9100.52</v>
      </c>
      <c r="N161" s="0" t="n">
        <f aca="false">INT(M161*$Q$1/B161)*CHOOSE($L$1,I161,J161)</f>
        <v>-2</v>
      </c>
      <c r="O161" s="0" t="n">
        <f aca="false">ABS(N161-N160)</f>
        <v>0</v>
      </c>
      <c r="P161" s="0" t="n">
        <f aca="false">COUNTIF(工作表2!$A$2:$A$248,A161)</f>
        <v>0</v>
      </c>
      <c r="R161" s="0" t="n">
        <f aca="false">D161-IF(P160=1,E160,D160)</f>
        <v>110</v>
      </c>
      <c r="S161" s="0" t="n">
        <f aca="false">I160*R161</f>
        <v>110</v>
      </c>
      <c r="T161" s="0" t="n">
        <f aca="false">T160+R161*U160</f>
        <v>10426</v>
      </c>
      <c r="U161" s="0" t="n">
        <f aca="false">INT(T161*$Q$1/IF(P161=1,E161,D161))*I161</f>
        <v>2</v>
      </c>
      <c r="V161" s="0" t="n">
        <f aca="false">IF(P161=1,ABS(U161)+ABS(60),ABS(U161-U160))</f>
        <v>0</v>
      </c>
    </row>
    <row r="162" customFormat="false" ht="15" hidden="false" customHeight="false" outlineLevel="0" collapsed="false">
      <c r="A162" s="1" t="n">
        <v>36269</v>
      </c>
      <c r="B162" s="2" t="n">
        <v>7623.18</v>
      </c>
      <c r="C162" s="2" t="n">
        <v>151966</v>
      </c>
      <c r="D162" s="2" t="n">
        <v>7620</v>
      </c>
      <c r="E162" s="2" t="n">
        <v>7644</v>
      </c>
      <c r="F162" s="3" t="n">
        <f aca="false">IF(P162=1, E162,D162)/B162-1</f>
        <v>-0.000417148748947382</v>
      </c>
      <c r="G162" s="2" t="n">
        <f aca="false">AVERAGE(B103:B162)</f>
        <v>6574.87033333333</v>
      </c>
      <c r="H162" s="2" t="n">
        <f aca="false">AVERAGE(C103:C162)</f>
        <v>91799.8666666667</v>
      </c>
      <c r="I162" s="2" t="n">
        <f aca="false">SIGN(C162-H162)</f>
        <v>1</v>
      </c>
      <c r="J162" s="2" t="n">
        <f aca="false">SIGN(F162)</f>
        <v>-1</v>
      </c>
      <c r="K162" s="0" t="n">
        <f aca="false">B162-B161</f>
        <v>41.6800000000003</v>
      </c>
      <c r="L162" s="0" t="n">
        <f aca="false">I161*K162</f>
        <v>41.6800000000003</v>
      </c>
      <c r="M162" s="0" t="n">
        <f aca="false">M161+K162*N161</f>
        <v>9017.16</v>
      </c>
      <c r="N162" s="0" t="n">
        <f aca="false">INT(M162*$Q$1/B162)*CHOOSE($L$1,I162,J162)</f>
        <v>-2</v>
      </c>
      <c r="O162" s="0" t="n">
        <f aca="false">ABS(N162-N161)</f>
        <v>0</v>
      </c>
      <c r="P162" s="0" t="n">
        <f aca="false">COUNTIF(工作表2!$A$2:$A$248,A162)</f>
        <v>0</v>
      </c>
      <c r="R162" s="0" t="n">
        <f aca="false">D162-IF(P161=1,E161,D161)</f>
        <v>50</v>
      </c>
      <c r="S162" s="0" t="n">
        <f aca="false">I161*R162</f>
        <v>50</v>
      </c>
      <c r="T162" s="0" t="n">
        <f aca="false">T161+R162*U161</f>
        <v>10526</v>
      </c>
      <c r="U162" s="0" t="n">
        <f aca="false">INT(T162*$Q$1/IF(P162=1,E162,D162))*I162</f>
        <v>2</v>
      </c>
      <c r="V162" s="0" t="n">
        <f aca="false">IF(P162=1,ABS(U162)+ABS(60),ABS(U162-U161))</f>
        <v>0</v>
      </c>
    </row>
    <row r="163" customFormat="false" ht="15" hidden="false" customHeight="false" outlineLevel="0" collapsed="false">
      <c r="A163" s="1" t="n">
        <v>36270</v>
      </c>
      <c r="B163" s="2" t="n">
        <v>7627.74</v>
      </c>
      <c r="C163" s="2" t="n">
        <v>133151</v>
      </c>
      <c r="D163" s="2" t="n">
        <v>7640</v>
      </c>
      <c r="E163" s="2" t="n">
        <v>7662</v>
      </c>
      <c r="F163" s="3" t="n">
        <f aca="false">IF(P163=1, E163,D163)/B163-1</f>
        <v>0.00160729128155923</v>
      </c>
      <c r="G163" s="2" t="n">
        <f aca="false">AVERAGE(B104:B163)</f>
        <v>6601.44583333333</v>
      </c>
      <c r="H163" s="2" t="n">
        <f aca="false">AVERAGE(C104:C163)</f>
        <v>93167.2</v>
      </c>
      <c r="I163" s="2" t="n">
        <f aca="false">SIGN(C163-H163)</f>
        <v>1</v>
      </c>
      <c r="J163" s="2" t="n">
        <f aca="false">SIGN(F163)</f>
        <v>1</v>
      </c>
      <c r="K163" s="0" t="n">
        <f aca="false">B163-B162</f>
        <v>4.55999999999949</v>
      </c>
      <c r="L163" s="0" t="n">
        <f aca="false">I162*K163</f>
        <v>4.55999999999949</v>
      </c>
      <c r="M163" s="0" t="n">
        <f aca="false">M162+K163*N162</f>
        <v>9008.04</v>
      </c>
      <c r="N163" s="0" t="n">
        <f aca="false">INT(M163*$Q$1/B163)*CHOOSE($L$1,I163,J163)</f>
        <v>2</v>
      </c>
      <c r="O163" s="0" t="n">
        <f aca="false">ABS(N163-N162)</f>
        <v>4</v>
      </c>
      <c r="P163" s="0" t="n">
        <f aca="false">COUNTIF(工作表2!$A$2:$A$248,A163)</f>
        <v>0</v>
      </c>
      <c r="R163" s="0" t="n">
        <f aca="false">D163-IF(P162=1,E162,D162)</f>
        <v>20</v>
      </c>
      <c r="S163" s="0" t="n">
        <f aca="false">I162*R163</f>
        <v>20</v>
      </c>
      <c r="T163" s="0" t="n">
        <f aca="false">T162+R163*U162</f>
        <v>10566</v>
      </c>
      <c r="U163" s="0" t="n">
        <f aca="false">INT(T163*$Q$1/IF(P163=1,E163,D163))*I163</f>
        <v>2</v>
      </c>
      <c r="V163" s="0" t="n">
        <f aca="false">IF(P163=1,ABS(U163)+ABS(60),ABS(U163-U162))</f>
        <v>0</v>
      </c>
    </row>
    <row r="164" customFormat="false" ht="15" hidden="false" customHeight="false" outlineLevel="0" collapsed="false">
      <c r="A164" s="1" t="n">
        <v>36271</v>
      </c>
      <c r="B164" s="2" t="n">
        <v>7474.16</v>
      </c>
      <c r="C164" s="2" t="n">
        <v>149111</v>
      </c>
      <c r="D164" s="2" t="n">
        <v>7490</v>
      </c>
      <c r="E164" s="2" t="n">
        <v>7559</v>
      </c>
      <c r="F164" s="3" t="n">
        <f aca="false">IF(P164=1, E164,D164)/B164-1</f>
        <v>0.0113511083519753</v>
      </c>
      <c r="G164" s="2" t="n">
        <f aca="false">AVERAGE(B105:B164)</f>
        <v>6624.08783333333</v>
      </c>
      <c r="H164" s="2" t="n">
        <f aca="false">AVERAGE(C105:C164)</f>
        <v>94839.6666666667</v>
      </c>
      <c r="I164" s="2" t="n">
        <f aca="false">SIGN(C164-H164)</f>
        <v>1</v>
      </c>
      <c r="J164" s="2" t="n">
        <f aca="false">SIGN(F164)</f>
        <v>1</v>
      </c>
      <c r="K164" s="0" t="n">
        <f aca="false">B164-B163</f>
        <v>-153.58</v>
      </c>
      <c r="L164" s="0" t="n">
        <f aca="false">I163*K164</f>
        <v>-153.58</v>
      </c>
      <c r="M164" s="0" t="n">
        <f aca="false">M163+K164*N163</f>
        <v>8700.88</v>
      </c>
      <c r="N164" s="0" t="n">
        <f aca="false">INT(M164*$Q$1/B164)*CHOOSE($L$1,I164,J164)</f>
        <v>2</v>
      </c>
      <c r="O164" s="0" t="n">
        <f aca="false">ABS(N164-N163)</f>
        <v>0</v>
      </c>
      <c r="P164" s="0" t="n">
        <f aca="false">COUNTIF(工作表2!$A$2:$A$248,A164)</f>
        <v>1</v>
      </c>
      <c r="R164" s="0" t="n">
        <f aca="false">D164-IF(P163=1,E163,D163)</f>
        <v>-150</v>
      </c>
      <c r="S164" s="0" t="n">
        <f aca="false">I163*R164</f>
        <v>-150</v>
      </c>
      <c r="T164" s="0" t="n">
        <f aca="false">T163+R164*U163</f>
        <v>10266</v>
      </c>
      <c r="U164" s="0" t="n">
        <f aca="false">INT(T164*$Q$1/IF(P164=1,E164,D164))*I164</f>
        <v>2</v>
      </c>
      <c r="V164" s="0" t="n">
        <f aca="false">IF(P164=1,ABS(U164)+ABS(60),ABS(U164-U163))</f>
        <v>62</v>
      </c>
    </row>
    <row r="165" customFormat="false" ht="15" hidden="false" customHeight="false" outlineLevel="0" collapsed="false">
      <c r="A165" s="1" t="n">
        <v>36272</v>
      </c>
      <c r="B165" s="2" t="n">
        <v>7494.6</v>
      </c>
      <c r="C165" s="2" t="n">
        <v>105895</v>
      </c>
      <c r="D165" s="2" t="n">
        <v>7590</v>
      </c>
      <c r="E165" s="2" t="n">
        <v>7600</v>
      </c>
      <c r="F165" s="3" t="n">
        <f aca="false">IF(P165=1, E165,D165)/B165-1</f>
        <v>0.0127291649987991</v>
      </c>
      <c r="G165" s="2" t="n">
        <f aca="false">AVERAGE(B106:B165)</f>
        <v>6646.68333333333</v>
      </c>
      <c r="H165" s="2" t="n">
        <f aca="false">AVERAGE(C106:C165)</f>
        <v>95565.95</v>
      </c>
      <c r="I165" s="2" t="n">
        <f aca="false">SIGN(C165-H165)</f>
        <v>1</v>
      </c>
      <c r="J165" s="2" t="n">
        <f aca="false">SIGN(F165)</f>
        <v>1</v>
      </c>
      <c r="K165" s="0" t="n">
        <f aca="false">B165-B164</f>
        <v>20.4400000000005</v>
      </c>
      <c r="L165" s="0" t="n">
        <f aca="false">I164*K165</f>
        <v>20.4400000000005</v>
      </c>
      <c r="M165" s="0" t="n">
        <f aca="false">M164+K165*N164</f>
        <v>8741.76</v>
      </c>
      <c r="N165" s="0" t="n">
        <f aca="false">INT(M165*$Q$1/B165)*CHOOSE($L$1,I165,J165)</f>
        <v>2</v>
      </c>
      <c r="O165" s="0" t="n">
        <f aca="false">ABS(N165-N164)</f>
        <v>0</v>
      </c>
      <c r="P165" s="0" t="n">
        <f aca="false">COUNTIF(工作表2!$A$2:$A$248,A165)</f>
        <v>0</v>
      </c>
      <c r="R165" s="0" t="n">
        <f aca="false">D165-IF(P164=1,E164,D164)</f>
        <v>31</v>
      </c>
      <c r="S165" s="0" t="n">
        <f aca="false">I164*R165</f>
        <v>31</v>
      </c>
      <c r="T165" s="0" t="n">
        <f aca="false">T164+R165*U164</f>
        <v>10328</v>
      </c>
      <c r="U165" s="0" t="n">
        <f aca="false">INT(T165*$Q$1/IF(P165=1,E165,D165))*I165</f>
        <v>2</v>
      </c>
      <c r="V165" s="0" t="n">
        <f aca="false">IF(P165=1,ABS(U165)+ABS(60),ABS(U165-U164))</f>
        <v>0</v>
      </c>
    </row>
    <row r="166" customFormat="false" ht="15" hidden="false" customHeight="false" outlineLevel="0" collapsed="false">
      <c r="A166" s="1" t="n">
        <v>36273</v>
      </c>
      <c r="B166" s="2" t="n">
        <v>7612.8</v>
      </c>
      <c r="C166" s="2" t="n">
        <v>149998</v>
      </c>
      <c r="D166" s="2" t="n">
        <v>7653</v>
      </c>
      <c r="E166" s="2" t="n">
        <v>7665</v>
      </c>
      <c r="F166" s="3" t="n">
        <f aca="false">IF(P166=1, E166,D166)/B166-1</f>
        <v>0.00528058007566212</v>
      </c>
      <c r="G166" s="2" t="n">
        <f aca="false">AVERAGE(B107:B166)</f>
        <v>6672.5065</v>
      </c>
      <c r="H166" s="2" t="n">
        <f aca="false">AVERAGE(C107:C166)</f>
        <v>97386.3833333333</v>
      </c>
      <c r="I166" s="2" t="n">
        <f aca="false">SIGN(C166-H166)</f>
        <v>1</v>
      </c>
      <c r="J166" s="2" t="n">
        <f aca="false">SIGN(F166)</f>
        <v>1</v>
      </c>
      <c r="K166" s="0" t="n">
        <f aca="false">B166-B165</f>
        <v>118.2</v>
      </c>
      <c r="L166" s="0" t="n">
        <f aca="false">I165*K166</f>
        <v>118.2</v>
      </c>
      <c r="M166" s="0" t="n">
        <f aca="false">M165+K166*N165</f>
        <v>8978.16</v>
      </c>
      <c r="N166" s="0" t="n">
        <f aca="false">INT(M166*$Q$1/B166)*CHOOSE($L$1,I166,J166)</f>
        <v>2</v>
      </c>
      <c r="O166" s="0" t="n">
        <f aca="false">ABS(N166-N165)</f>
        <v>0</v>
      </c>
      <c r="P166" s="0" t="n">
        <f aca="false">COUNTIF(工作表2!$A$2:$A$248,A166)</f>
        <v>0</v>
      </c>
      <c r="R166" s="0" t="n">
        <f aca="false">D166-IF(P165=1,E165,D165)</f>
        <v>63</v>
      </c>
      <c r="S166" s="0" t="n">
        <f aca="false">I165*R166</f>
        <v>63</v>
      </c>
      <c r="T166" s="0" t="n">
        <f aca="false">T165+R166*U165</f>
        <v>10454</v>
      </c>
      <c r="U166" s="0" t="n">
        <f aca="false">INT(T166*$Q$1/IF(P166=1,E166,D166))*I166</f>
        <v>2</v>
      </c>
      <c r="V166" s="0" t="n">
        <f aca="false">IF(P166=1,ABS(U166)+ABS(60),ABS(U166-U165))</f>
        <v>0</v>
      </c>
    </row>
    <row r="167" customFormat="false" ht="15" hidden="false" customHeight="false" outlineLevel="0" collapsed="false">
      <c r="A167" s="1" t="n">
        <v>36276</v>
      </c>
      <c r="B167" s="2" t="n">
        <v>7629.09</v>
      </c>
      <c r="C167" s="2" t="n">
        <v>134838</v>
      </c>
      <c r="D167" s="2" t="n">
        <v>7630</v>
      </c>
      <c r="E167" s="2" t="n">
        <v>7651</v>
      </c>
      <c r="F167" s="3" t="n">
        <f aca="false">IF(P167=1, E167,D167)/B167-1</f>
        <v>0.000119280281134504</v>
      </c>
      <c r="G167" s="2" t="n">
        <f aca="false">AVERAGE(B108:B167)</f>
        <v>6699.92466666667</v>
      </c>
      <c r="H167" s="2" t="n">
        <f aca="false">AVERAGE(C108:C167)</f>
        <v>98770.5166666667</v>
      </c>
      <c r="I167" s="2" t="n">
        <f aca="false">SIGN(C167-H167)</f>
        <v>1</v>
      </c>
      <c r="J167" s="2" t="n">
        <f aca="false">SIGN(F167)</f>
        <v>1</v>
      </c>
      <c r="K167" s="0" t="n">
        <f aca="false">B167-B166</f>
        <v>16.29</v>
      </c>
      <c r="L167" s="0" t="n">
        <f aca="false">I166*K167</f>
        <v>16.29</v>
      </c>
      <c r="M167" s="0" t="n">
        <f aca="false">M166+K167*N166</f>
        <v>9010.74</v>
      </c>
      <c r="N167" s="0" t="n">
        <f aca="false">INT(M167*$Q$1/B167)*CHOOSE($L$1,I167,J167)</f>
        <v>2</v>
      </c>
      <c r="O167" s="0" t="n">
        <f aca="false">ABS(N167-N166)</f>
        <v>0</v>
      </c>
      <c r="P167" s="0" t="n">
        <f aca="false">COUNTIF(工作表2!$A$2:$A$248,A167)</f>
        <v>0</v>
      </c>
      <c r="R167" s="0" t="n">
        <f aca="false">D167-IF(P166=1,E166,D166)</f>
        <v>-23</v>
      </c>
      <c r="S167" s="0" t="n">
        <f aca="false">I166*R167</f>
        <v>-23</v>
      </c>
      <c r="T167" s="0" t="n">
        <f aca="false">T166+R167*U166</f>
        <v>10408</v>
      </c>
      <c r="U167" s="0" t="n">
        <f aca="false">INT(T167*$Q$1/IF(P167=1,E167,D167))*I167</f>
        <v>2</v>
      </c>
      <c r="V167" s="0" t="n">
        <f aca="false">IF(P167=1,ABS(U167)+ABS(60),ABS(U167-U166))</f>
        <v>0</v>
      </c>
    </row>
    <row r="168" customFormat="false" ht="15" hidden="false" customHeight="false" outlineLevel="0" collapsed="false">
      <c r="A168" s="1" t="n">
        <v>36277</v>
      </c>
      <c r="B168" s="2" t="n">
        <v>7550.13</v>
      </c>
      <c r="C168" s="2" t="n">
        <v>127398</v>
      </c>
      <c r="D168" s="2" t="n">
        <v>7575</v>
      </c>
      <c r="E168" s="2" t="n">
        <v>7578</v>
      </c>
      <c r="F168" s="3" t="n">
        <f aca="false">IF(P168=1, E168,D168)/B168-1</f>
        <v>0.00329398301751094</v>
      </c>
      <c r="G168" s="2" t="n">
        <f aca="false">AVERAGE(B109:B168)</f>
        <v>6725.78816666667</v>
      </c>
      <c r="H168" s="2" t="n">
        <f aca="false">AVERAGE(C109:C168)</f>
        <v>100031.616666667</v>
      </c>
      <c r="I168" s="2" t="n">
        <f aca="false">SIGN(C168-H168)</f>
        <v>1</v>
      </c>
      <c r="J168" s="2" t="n">
        <f aca="false">SIGN(F168)</f>
        <v>1</v>
      </c>
      <c r="K168" s="0" t="n">
        <f aca="false">B168-B167</f>
        <v>-78.96</v>
      </c>
      <c r="L168" s="0" t="n">
        <f aca="false">I167*K168</f>
        <v>-78.96</v>
      </c>
      <c r="M168" s="0" t="n">
        <f aca="false">M167+K168*N167</f>
        <v>8852.82</v>
      </c>
      <c r="N168" s="0" t="n">
        <f aca="false">INT(M168*$Q$1/B168)*CHOOSE($L$1,I168,J168)</f>
        <v>2</v>
      </c>
      <c r="O168" s="0" t="n">
        <f aca="false">ABS(N168-N167)</f>
        <v>0</v>
      </c>
      <c r="P168" s="0" t="n">
        <f aca="false">COUNTIF(工作表2!$A$2:$A$248,A168)</f>
        <v>0</v>
      </c>
      <c r="R168" s="0" t="n">
        <f aca="false">D168-IF(P167=1,E167,D167)</f>
        <v>-55</v>
      </c>
      <c r="S168" s="0" t="n">
        <f aca="false">I167*R168</f>
        <v>-55</v>
      </c>
      <c r="T168" s="0" t="n">
        <f aca="false">T167+R168*U167</f>
        <v>10298</v>
      </c>
      <c r="U168" s="0" t="n">
        <f aca="false">INT(T168*$Q$1/IF(P168=1,E168,D168))*I168</f>
        <v>2</v>
      </c>
      <c r="V168" s="0" t="n">
        <f aca="false">IF(P168=1,ABS(U168)+ABS(60),ABS(U168-U167))</f>
        <v>0</v>
      </c>
    </row>
    <row r="169" customFormat="false" ht="15" hidden="false" customHeight="false" outlineLevel="0" collapsed="false">
      <c r="A169" s="1" t="n">
        <v>36278</v>
      </c>
      <c r="B169" s="2" t="n">
        <v>7496.61</v>
      </c>
      <c r="C169" s="2" t="n">
        <v>114637</v>
      </c>
      <c r="D169" s="2" t="n">
        <v>7559</v>
      </c>
      <c r="E169" s="2" t="n">
        <v>7567</v>
      </c>
      <c r="F169" s="3" t="n">
        <f aca="false">IF(P169=1, E169,D169)/B169-1</f>
        <v>0.00832242840430553</v>
      </c>
      <c r="G169" s="2" t="n">
        <f aca="false">AVERAGE(B110:B169)</f>
        <v>6753.0185</v>
      </c>
      <c r="H169" s="2" t="n">
        <f aca="false">AVERAGE(C110:C169)</f>
        <v>101278.966666667</v>
      </c>
      <c r="I169" s="2" t="n">
        <f aca="false">SIGN(C169-H169)</f>
        <v>1</v>
      </c>
      <c r="J169" s="2" t="n">
        <f aca="false">SIGN(F169)</f>
        <v>1</v>
      </c>
      <c r="K169" s="0" t="n">
        <f aca="false">B169-B168</f>
        <v>-53.5200000000004</v>
      </c>
      <c r="L169" s="0" t="n">
        <f aca="false">I168*K169</f>
        <v>-53.5200000000004</v>
      </c>
      <c r="M169" s="0" t="n">
        <f aca="false">M168+K169*N168</f>
        <v>8745.78</v>
      </c>
      <c r="N169" s="0" t="n">
        <f aca="false">INT(M169*$Q$1/B169)*CHOOSE($L$1,I169,J169)</f>
        <v>2</v>
      </c>
      <c r="O169" s="0" t="n">
        <f aca="false">ABS(N169-N168)</f>
        <v>0</v>
      </c>
      <c r="P169" s="0" t="n">
        <f aca="false">COUNTIF(工作表2!$A$2:$A$248,A169)</f>
        <v>0</v>
      </c>
      <c r="R169" s="0" t="n">
        <f aca="false">D169-IF(P168=1,E168,D168)</f>
        <v>-16</v>
      </c>
      <c r="S169" s="0" t="n">
        <f aca="false">I168*R169</f>
        <v>-16</v>
      </c>
      <c r="T169" s="0" t="n">
        <f aca="false">T168+R169*U168</f>
        <v>10266</v>
      </c>
      <c r="U169" s="0" t="n">
        <f aca="false">INT(T169*$Q$1/IF(P169=1,E169,D169))*I169</f>
        <v>2</v>
      </c>
      <c r="V169" s="0" t="n">
        <f aca="false">IF(P169=1,ABS(U169)+ABS(60),ABS(U169-U168))</f>
        <v>0</v>
      </c>
    </row>
    <row r="170" customFormat="false" ht="15" hidden="false" customHeight="false" outlineLevel="0" collapsed="false">
      <c r="A170" s="1" t="n">
        <v>36279</v>
      </c>
      <c r="B170" s="2" t="n">
        <v>7289.62</v>
      </c>
      <c r="C170" s="2" t="n">
        <v>111305</v>
      </c>
      <c r="D170" s="2" t="n">
        <v>7381</v>
      </c>
      <c r="E170" s="2" t="n">
        <v>7416</v>
      </c>
      <c r="F170" s="3" t="n">
        <f aca="false">IF(P170=1, E170,D170)/B170-1</f>
        <v>0.0125356328587773</v>
      </c>
      <c r="G170" s="2" t="n">
        <f aca="false">AVERAGE(B111:B170)</f>
        <v>6778.68483333333</v>
      </c>
      <c r="H170" s="2" t="n">
        <f aca="false">AVERAGE(C111:C170)</f>
        <v>102387.916666667</v>
      </c>
      <c r="I170" s="2" t="n">
        <f aca="false">SIGN(C170-H170)</f>
        <v>1</v>
      </c>
      <c r="J170" s="2" t="n">
        <f aca="false">SIGN(F170)</f>
        <v>1</v>
      </c>
      <c r="K170" s="0" t="n">
        <f aca="false">B170-B169</f>
        <v>-206.99</v>
      </c>
      <c r="L170" s="0" t="n">
        <f aca="false">I169*K170</f>
        <v>-206.99</v>
      </c>
      <c r="M170" s="0" t="n">
        <f aca="false">M169+K170*N169</f>
        <v>8331.8</v>
      </c>
      <c r="N170" s="0" t="n">
        <f aca="false">INT(M170*$Q$1/B170)*CHOOSE($L$1,I170,J170)</f>
        <v>2</v>
      </c>
      <c r="O170" s="0" t="n">
        <f aca="false">ABS(N170-N169)</f>
        <v>0</v>
      </c>
      <c r="P170" s="0" t="n">
        <f aca="false">COUNTIF(工作表2!$A$2:$A$248,A170)</f>
        <v>0</v>
      </c>
      <c r="R170" s="0" t="n">
        <f aca="false">D170-IF(P169=1,E169,D169)</f>
        <v>-178</v>
      </c>
      <c r="S170" s="0" t="n">
        <f aca="false">I169*R170</f>
        <v>-178</v>
      </c>
      <c r="T170" s="0" t="n">
        <f aca="false">T169+R170*U169</f>
        <v>9910</v>
      </c>
      <c r="U170" s="0" t="n">
        <f aca="false">INT(T170*$Q$1/IF(P170=1,E170,D170))*I170</f>
        <v>2</v>
      </c>
      <c r="V170" s="0" t="n">
        <f aca="false">IF(P170=1,ABS(U170)+ABS(60),ABS(U170-U169))</f>
        <v>0</v>
      </c>
    </row>
    <row r="171" customFormat="false" ht="15" hidden="false" customHeight="false" outlineLevel="0" collapsed="false">
      <c r="A171" s="1" t="n">
        <v>36280</v>
      </c>
      <c r="B171" s="2" t="n">
        <v>7371.17</v>
      </c>
      <c r="C171" s="2" t="n">
        <v>102848</v>
      </c>
      <c r="D171" s="2" t="n">
        <v>7440</v>
      </c>
      <c r="E171" s="2" t="n">
        <v>7460</v>
      </c>
      <c r="F171" s="3" t="n">
        <f aca="false">IF(P171=1, E171,D171)/B171-1</f>
        <v>0.00933773064520294</v>
      </c>
      <c r="G171" s="2" t="n">
        <f aca="false">AVERAGE(B112:B171)</f>
        <v>6805.80666666667</v>
      </c>
      <c r="H171" s="2" t="n">
        <f aca="false">AVERAGE(C112:C171)</f>
        <v>103147.083333333</v>
      </c>
      <c r="I171" s="2" t="n">
        <f aca="false">SIGN(C171-H171)</f>
        <v>-1</v>
      </c>
      <c r="J171" s="2" t="n">
        <f aca="false">SIGN(F171)</f>
        <v>1</v>
      </c>
      <c r="K171" s="0" t="n">
        <f aca="false">B171-B170</f>
        <v>81.5500000000002</v>
      </c>
      <c r="L171" s="0" t="n">
        <f aca="false">I170*K171</f>
        <v>81.5500000000002</v>
      </c>
      <c r="M171" s="0" t="n">
        <f aca="false">M170+K171*N170</f>
        <v>8494.9</v>
      </c>
      <c r="N171" s="0" t="n">
        <f aca="false">INT(M171*$Q$1/B171)*CHOOSE($L$1,I171,J171)</f>
        <v>2</v>
      </c>
      <c r="O171" s="0" t="n">
        <f aca="false">ABS(N171-N170)</f>
        <v>0</v>
      </c>
      <c r="P171" s="0" t="n">
        <f aca="false">COUNTIF(工作表2!$A$2:$A$248,A171)</f>
        <v>0</v>
      </c>
      <c r="R171" s="0" t="n">
        <f aca="false">D171-IF(P170=1,E170,D170)</f>
        <v>59</v>
      </c>
      <c r="S171" s="0" t="n">
        <f aca="false">I170*R171</f>
        <v>59</v>
      </c>
      <c r="T171" s="0" t="n">
        <f aca="false">T170+R171*U170</f>
        <v>10028</v>
      </c>
      <c r="U171" s="0" t="n">
        <f aca="false">INT(T171*$Q$1/IF(P171=1,E171,D171))*I171</f>
        <v>-2</v>
      </c>
      <c r="V171" s="0" t="n">
        <f aca="false">IF(P171=1,ABS(U171)+ABS(60),ABS(U171-U170))</f>
        <v>4</v>
      </c>
    </row>
    <row r="172" customFormat="false" ht="15" hidden="false" customHeight="false" outlineLevel="0" collapsed="false">
      <c r="A172" s="1" t="n">
        <v>36283</v>
      </c>
      <c r="B172" s="2" t="n">
        <v>7383.26</v>
      </c>
      <c r="C172" s="2" t="n">
        <v>106126</v>
      </c>
      <c r="D172" s="2" t="n">
        <v>7436</v>
      </c>
      <c r="E172" s="2" t="n">
        <v>7450</v>
      </c>
      <c r="F172" s="3" t="n">
        <f aca="false">IF(P172=1, E172,D172)/B172-1</f>
        <v>0.00714318607227704</v>
      </c>
      <c r="G172" s="2" t="n">
        <f aca="false">AVERAGE(B113:B172)</f>
        <v>6836.94616666667</v>
      </c>
      <c r="H172" s="2" t="n">
        <f aca="false">AVERAGE(C113:C172)</f>
        <v>103971.283333333</v>
      </c>
      <c r="I172" s="2" t="n">
        <f aca="false">SIGN(C172-H172)</f>
        <v>1</v>
      </c>
      <c r="J172" s="2" t="n">
        <f aca="false">SIGN(F172)</f>
        <v>1</v>
      </c>
      <c r="K172" s="0" t="n">
        <f aca="false">B172-B171</f>
        <v>12.0900000000001</v>
      </c>
      <c r="L172" s="0" t="n">
        <f aca="false">I171*K172</f>
        <v>-12.0900000000001</v>
      </c>
      <c r="M172" s="0" t="n">
        <f aca="false">M171+K172*N171</f>
        <v>8519.08</v>
      </c>
      <c r="N172" s="0" t="n">
        <f aca="false">INT(M172*$Q$1/B172)*CHOOSE($L$1,I172,J172)</f>
        <v>2</v>
      </c>
      <c r="O172" s="0" t="n">
        <f aca="false">ABS(N172-N171)</f>
        <v>0</v>
      </c>
      <c r="P172" s="0" t="n">
        <f aca="false">COUNTIF(工作表2!$A$2:$A$248,A172)</f>
        <v>0</v>
      </c>
      <c r="R172" s="0" t="n">
        <f aca="false">D172-IF(P171=1,E171,D171)</f>
        <v>-4</v>
      </c>
      <c r="S172" s="0" t="n">
        <f aca="false">I171*R172</f>
        <v>4</v>
      </c>
      <c r="T172" s="0" t="n">
        <f aca="false">T171+R172*U171</f>
        <v>10036</v>
      </c>
      <c r="U172" s="0" t="n">
        <f aca="false">INT(T172*$Q$1/IF(P172=1,E172,D172))*I172</f>
        <v>2</v>
      </c>
      <c r="V172" s="0" t="n">
        <f aca="false">IF(P172=1,ABS(U172)+ABS(60),ABS(U172-U171))</f>
        <v>4</v>
      </c>
    </row>
    <row r="173" customFormat="false" ht="15" hidden="false" customHeight="false" outlineLevel="0" collapsed="false">
      <c r="A173" s="1" t="n">
        <v>36284</v>
      </c>
      <c r="B173" s="2" t="n">
        <v>7588.04</v>
      </c>
      <c r="C173" s="2" t="n">
        <v>138472</v>
      </c>
      <c r="D173" s="2" t="n">
        <v>7625</v>
      </c>
      <c r="E173" s="2" t="n">
        <v>7636</v>
      </c>
      <c r="F173" s="3" t="n">
        <f aca="false">IF(P173=1, E173,D173)/B173-1</f>
        <v>0.00487082303203468</v>
      </c>
      <c r="G173" s="2" t="n">
        <f aca="false">AVERAGE(B114:B173)</f>
        <v>6872.167</v>
      </c>
      <c r="H173" s="2" t="n">
        <f aca="false">AVERAGE(C114:C173)</f>
        <v>105266.733333333</v>
      </c>
      <c r="I173" s="2" t="n">
        <f aca="false">SIGN(C173-H173)</f>
        <v>1</v>
      </c>
      <c r="J173" s="2" t="n">
        <f aca="false">SIGN(F173)</f>
        <v>1</v>
      </c>
      <c r="K173" s="0" t="n">
        <f aca="false">B173-B172</f>
        <v>204.78</v>
      </c>
      <c r="L173" s="0" t="n">
        <f aca="false">I172*K173</f>
        <v>204.78</v>
      </c>
      <c r="M173" s="0" t="n">
        <f aca="false">M172+K173*N172</f>
        <v>8928.64</v>
      </c>
      <c r="N173" s="0" t="n">
        <f aca="false">INT(M173*$Q$1/B173)*CHOOSE($L$1,I173,J173)</f>
        <v>2</v>
      </c>
      <c r="O173" s="0" t="n">
        <f aca="false">ABS(N173-N172)</f>
        <v>0</v>
      </c>
      <c r="P173" s="0" t="n">
        <f aca="false">COUNTIF(工作表2!$A$2:$A$248,A173)</f>
        <v>0</v>
      </c>
      <c r="R173" s="0" t="n">
        <f aca="false">D173-IF(P172=1,E172,D172)</f>
        <v>189</v>
      </c>
      <c r="S173" s="0" t="n">
        <f aca="false">I172*R173</f>
        <v>189</v>
      </c>
      <c r="T173" s="0" t="n">
        <f aca="false">T172+R173*U172</f>
        <v>10414</v>
      </c>
      <c r="U173" s="0" t="n">
        <f aca="false">INT(T173*$Q$1/IF(P173=1,E173,D173))*I173</f>
        <v>2</v>
      </c>
      <c r="V173" s="0" t="n">
        <f aca="false">IF(P173=1,ABS(U173)+ABS(60),ABS(U173-U172))</f>
        <v>0</v>
      </c>
    </row>
    <row r="174" customFormat="false" ht="15" hidden="false" customHeight="false" outlineLevel="0" collapsed="false">
      <c r="A174" s="1" t="n">
        <v>36285</v>
      </c>
      <c r="B174" s="2" t="n">
        <v>7572.16</v>
      </c>
      <c r="C174" s="2" t="n">
        <v>140447</v>
      </c>
      <c r="D174" s="2" t="n">
        <v>7599</v>
      </c>
      <c r="E174" s="2" t="n">
        <v>7604</v>
      </c>
      <c r="F174" s="3" t="n">
        <f aca="false">IF(P174=1, E174,D174)/B174-1</f>
        <v>0.00354456324219243</v>
      </c>
      <c r="G174" s="2" t="n">
        <f aca="false">AVERAGE(B115:B174)</f>
        <v>6903.2</v>
      </c>
      <c r="H174" s="2" t="n">
        <f aca="false">AVERAGE(C115:C174)</f>
        <v>106481.916666667</v>
      </c>
      <c r="I174" s="2" t="n">
        <f aca="false">SIGN(C174-H174)</f>
        <v>1</v>
      </c>
      <c r="J174" s="2" t="n">
        <f aca="false">SIGN(F174)</f>
        <v>1</v>
      </c>
      <c r="K174" s="0" t="n">
        <f aca="false">B174-B173</f>
        <v>-15.8800000000001</v>
      </c>
      <c r="L174" s="0" t="n">
        <f aca="false">I173*K174</f>
        <v>-15.8800000000001</v>
      </c>
      <c r="M174" s="0" t="n">
        <f aca="false">M173+K174*N173</f>
        <v>8896.88</v>
      </c>
      <c r="N174" s="0" t="n">
        <f aca="false">INT(M174*$Q$1/B174)*CHOOSE($L$1,I174,J174)</f>
        <v>2</v>
      </c>
      <c r="O174" s="0" t="n">
        <f aca="false">ABS(N174-N173)</f>
        <v>0</v>
      </c>
      <c r="P174" s="0" t="n">
        <f aca="false">COUNTIF(工作表2!$A$2:$A$248,A174)</f>
        <v>0</v>
      </c>
      <c r="R174" s="0" t="n">
        <f aca="false">D174-IF(P173=1,E173,D173)</f>
        <v>-26</v>
      </c>
      <c r="S174" s="0" t="n">
        <f aca="false">I173*R174</f>
        <v>-26</v>
      </c>
      <c r="T174" s="0" t="n">
        <f aca="false">T173+R174*U173</f>
        <v>10362</v>
      </c>
      <c r="U174" s="0" t="n">
        <f aca="false">INT(T174*$Q$1/IF(P174=1,E174,D174))*I174</f>
        <v>2</v>
      </c>
      <c r="V174" s="0" t="n">
        <f aca="false">IF(P174=1,ABS(U174)+ABS(60),ABS(U174-U173))</f>
        <v>0</v>
      </c>
    </row>
    <row r="175" customFormat="false" ht="15" hidden="false" customHeight="false" outlineLevel="0" collapsed="false">
      <c r="A175" s="1" t="n">
        <v>36286</v>
      </c>
      <c r="B175" s="2" t="n">
        <v>7560.05</v>
      </c>
      <c r="C175" s="2" t="n">
        <v>146516</v>
      </c>
      <c r="D175" s="2" t="n">
        <v>7603</v>
      </c>
      <c r="E175" s="2" t="n">
        <v>7610</v>
      </c>
      <c r="F175" s="3" t="n">
        <f aca="false">IF(P175=1, E175,D175)/B175-1</f>
        <v>0.0056811793572793</v>
      </c>
      <c r="G175" s="2" t="n">
        <f aca="false">AVERAGE(B116:B175)</f>
        <v>6932.15116666666</v>
      </c>
      <c r="H175" s="2" t="n">
        <f aca="false">AVERAGE(C116:C175)</f>
        <v>107687.333333333</v>
      </c>
      <c r="I175" s="2" t="n">
        <f aca="false">SIGN(C175-H175)</f>
        <v>1</v>
      </c>
      <c r="J175" s="2" t="n">
        <f aca="false">SIGN(F175)</f>
        <v>1</v>
      </c>
      <c r="K175" s="0" t="n">
        <f aca="false">B175-B174</f>
        <v>-12.1099999999997</v>
      </c>
      <c r="L175" s="0" t="n">
        <f aca="false">I174*K175</f>
        <v>-12.1099999999997</v>
      </c>
      <c r="M175" s="0" t="n">
        <f aca="false">M174+K175*N174</f>
        <v>8872.66</v>
      </c>
      <c r="N175" s="0" t="n">
        <f aca="false">INT(M175*$Q$1/B175)*CHOOSE($L$1,I175,J175)</f>
        <v>2</v>
      </c>
      <c r="O175" s="0" t="n">
        <f aca="false">ABS(N175-N174)</f>
        <v>0</v>
      </c>
      <c r="P175" s="0" t="n">
        <f aca="false">COUNTIF(工作表2!$A$2:$A$248,A175)</f>
        <v>0</v>
      </c>
      <c r="R175" s="0" t="n">
        <f aca="false">D175-IF(P174=1,E174,D174)</f>
        <v>4</v>
      </c>
      <c r="S175" s="0" t="n">
        <f aca="false">I174*R175</f>
        <v>4</v>
      </c>
      <c r="T175" s="0" t="n">
        <f aca="false">T174+R175*U174</f>
        <v>10370</v>
      </c>
      <c r="U175" s="0" t="n">
        <f aca="false">INT(T175*$Q$1/IF(P175=1,E175,D175))*I175</f>
        <v>2</v>
      </c>
      <c r="V175" s="0" t="n">
        <f aca="false">IF(P175=1,ABS(U175)+ABS(60),ABS(U175-U174))</f>
        <v>0</v>
      </c>
    </row>
    <row r="176" customFormat="false" ht="15" hidden="false" customHeight="false" outlineLevel="0" collapsed="false">
      <c r="A176" s="1" t="n">
        <v>36287</v>
      </c>
      <c r="B176" s="2" t="n">
        <v>7469.33</v>
      </c>
      <c r="C176" s="2" t="n">
        <v>113865</v>
      </c>
      <c r="D176" s="2" t="n">
        <v>7519</v>
      </c>
      <c r="E176" s="2" t="n">
        <v>7520</v>
      </c>
      <c r="F176" s="3" t="n">
        <f aca="false">IF(P176=1, E176,D176)/B176-1</f>
        <v>0.00664986016148705</v>
      </c>
      <c r="G176" s="2" t="n">
        <f aca="false">AVERAGE(B117:B176)</f>
        <v>6961.2445</v>
      </c>
      <c r="H176" s="2" t="n">
        <f aca="false">AVERAGE(C117:C176)</f>
        <v>108790.433333333</v>
      </c>
      <c r="I176" s="2" t="n">
        <f aca="false">SIGN(C176-H176)</f>
        <v>1</v>
      </c>
      <c r="J176" s="2" t="n">
        <f aca="false">SIGN(F176)</f>
        <v>1</v>
      </c>
      <c r="K176" s="0" t="n">
        <f aca="false">B176-B175</f>
        <v>-90.7200000000003</v>
      </c>
      <c r="L176" s="0" t="n">
        <f aca="false">I175*K176</f>
        <v>-90.7200000000003</v>
      </c>
      <c r="M176" s="0" t="n">
        <f aca="false">M175+K176*N175</f>
        <v>8691.22</v>
      </c>
      <c r="N176" s="0" t="n">
        <f aca="false">INT(M176*$Q$1/B176)*CHOOSE($L$1,I176,J176)</f>
        <v>2</v>
      </c>
      <c r="O176" s="0" t="n">
        <f aca="false">ABS(N176-N175)</f>
        <v>0</v>
      </c>
      <c r="P176" s="0" t="n">
        <f aca="false">COUNTIF(工作表2!$A$2:$A$248,A176)</f>
        <v>0</v>
      </c>
      <c r="R176" s="0" t="n">
        <f aca="false">D176-IF(P175=1,E175,D175)</f>
        <v>-84</v>
      </c>
      <c r="S176" s="0" t="n">
        <f aca="false">I175*R176</f>
        <v>-84</v>
      </c>
      <c r="T176" s="0" t="n">
        <f aca="false">T175+R176*U175</f>
        <v>10202</v>
      </c>
      <c r="U176" s="0" t="n">
        <f aca="false">INT(T176*$Q$1/IF(P176=1,E176,D176))*I176</f>
        <v>2</v>
      </c>
      <c r="V176" s="0" t="n">
        <f aca="false">IF(P176=1,ABS(U176)+ABS(60),ABS(U176-U175))</f>
        <v>0</v>
      </c>
    </row>
    <row r="177" customFormat="false" ht="15" hidden="false" customHeight="false" outlineLevel="0" collapsed="false">
      <c r="A177" s="1" t="n">
        <v>36290</v>
      </c>
      <c r="B177" s="2" t="n">
        <v>7484.37</v>
      </c>
      <c r="C177" s="2" t="n">
        <v>82773</v>
      </c>
      <c r="D177" s="2" t="n">
        <v>7560</v>
      </c>
      <c r="E177" s="2" t="n">
        <v>7560</v>
      </c>
      <c r="F177" s="3" t="n">
        <f aca="false">IF(P177=1, E177,D177)/B177-1</f>
        <v>0.0101050589428369</v>
      </c>
      <c r="G177" s="2" t="n">
        <f aca="false">AVERAGE(B118:B177)</f>
        <v>6989.35066666667</v>
      </c>
      <c r="H177" s="2" t="n">
        <f aca="false">AVERAGE(C118:C177)</f>
        <v>109251.883333333</v>
      </c>
      <c r="I177" s="2" t="n">
        <f aca="false">SIGN(C177-H177)</f>
        <v>-1</v>
      </c>
      <c r="J177" s="2" t="n">
        <f aca="false">SIGN(F177)</f>
        <v>1</v>
      </c>
      <c r="K177" s="0" t="n">
        <f aca="false">B177-B176</f>
        <v>15.04</v>
      </c>
      <c r="L177" s="0" t="n">
        <f aca="false">I176*K177</f>
        <v>15.04</v>
      </c>
      <c r="M177" s="0" t="n">
        <f aca="false">M176+K177*N176</f>
        <v>8721.3</v>
      </c>
      <c r="N177" s="0" t="n">
        <f aca="false">INT(M177*$Q$1/B177)*CHOOSE($L$1,I177,J177)</f>
        <v>2</v>
      </c>
      <c r="O177" s="0" t="n">
        <f aca="false">ABS(N177-N176)</f>
        <v>0</v>
      </c>
      <c r="P177" s="0" t="n">
        <f aca="false">COUNTIF(工作表2!$A$2:$A$248,A177)</f>
        <v>0</v>
      </c>
      <c r="R177" s="0" t="n">
        <f aca="false">D177-IF(P176=1,E176,D176)</f>
        <v>41</v>
      </c>
      <c r="S177" s="0" t="n">
        <f aca="false">I176*R177</f>
        <v>41</v>
      </c>
      <c r="T177" s="0" t="n">
        <f aca="false">T176+R177*U176</f>
        <v>10284</v>
      </c>
      <c r="U177" s="0" t="n">
        <f aca="false">INT(T177*$Q$1/IF(P177=1,E177,D177))*I177</f>
        <v>-2</v>
      </c>
      <c r="V177" s="0" t="n">
        <f aca="false">IF(P177=1,ABS(U177)+ABS(60),ABS(U177-U176))</f>
        <v>4</v>
      </c>
    </row>
    <row r="178" customFormat="false" ht="15" hidden="false" customHeight="false" outlineLevel="0" collapsed="false">
      <c r="A178" s="1" t="n">
        <v>36291</v>
      </c>
      <c r="B178" s="2" t="n">
        <v>7474.45</v>
      </c>
      <c r="C178" s="2" t="n">
        <v>103348</v>
      </c>
      <c r="D178" s="2" t="n">
        <v>7470</v>
      </c>
      <c r="E178" s="2" t="n">
        <v>7499</v>
      </c>
      <c r="F178" s="3" t="n">
        <f aca="false">IF(P178=1, E178,D178)/B178-1</f>
        <v>-0.000595361531617655</v>
      </c>
      <c r="G178" s="2" t="n">
        <f aca="false">AVERAGE(B119:B178)</f>
        <v>7012.71933333333</v>
      </c>
      <c r="H178" s="2" t="n">
        <f aca="false">AVERAGE(C119:C178)</f>
        <v>110009.433333333</v>
      </c>
      <c r="I178" s="2" t="n">
        <f aca="false">SIGN(C178-H178)</f>
        <v>-1</v>
      </c>
      <c r="J178" s="2" t="n">
        <f aca="false">SIGN(F178)</f>
        <v>-1</v>
      </c>
      <c r="K178" s="0" t="n">
        <f aca="false">B178-B177</f>
        <v>-9.92000000000007</v>
      </c>
      <c r="L178" s="0" t="n">
        <f aca="false">I177*K178</f>
        <v>9.92000000000007</v>
      </c>
      <c r="M178" s="0" t="n">
        <f aca="false">M177+K178*N177</f>
        <v>8701.46</v>
      </c>
      <c r="N178" s="0" t="n">
        <f aca="false">INT(M178*$Q$1/B178)*CHOOSE($L$1,I178,J178)</f>
        <v>-2</v>
      </c>
      <c r="O178" s="0" t="n">
        <f aca="false">ABS(N178-N177)</f>
        <v>4</v>
      </c>
      <c r="P178" s="0" t="n">
        <f aca="false">COUNTIF(工作表2!$A$2:$A$248,A178)</f>
        <v>0</v>
      </c>
      <c r="R178" s="0" t="n">
        <f aca="false">D178-IF(P177=1,E177,D177)</f>
        <v>-90</v>
      </c>
      <c r="S178" s="0" t="n">
        <f aca="false">I177*R178</f>
        <v>90</v>
      </c>
      <c r="T178" s="0" t="n">
        <f aca="false">T177+R178*U177</f>
        <v>10464</v>
      </c>
      <c r="U178" s="0" t="n">
        <f aca="false">INT(T178*$Q$1/IF(P178=1,E178,D178))*I178</f>
        <v>-2</v>
      </c>
      <c r="V178" s="0" t="n">
        <f aca="false">IF(P178=1,ABS(U178)+ABS(60),ABS(U178-U177))</f>
        <v>0</v>
      </c>
    </row>
    <row r="179" customFormat="false" ht="15" hidden="false" customHeight="false" outlineLevel="0" collapsed="false">
      <c r="A179" s="1" t="n">
        <v>36292</v>
      </c>
      <c r="B179" s="2" t="n">
        <v>7448.41</v>
      </c>
      <c r="C179" s="2" t="n">
        <v>69128</v>
      </c>
      <c r="D179" s="2" t="n">
        <v>7518</v>
      </c>
      <c r="E179" s="2" t="n">
        <v>7520</v>
      </c>
      <c r="F179" s="3" t="n">
        <f aca="false">IF(P179=1, E179,D179)/B179-1</f>
        <v>0.00934293359253857</v>
      </c>
      <c r="G179" s="2" t="n">
        <f aca="false">AVERAGE(B120:B179)</f>
        <v>7031.63233333333</v>
      </c>
      <c r="H179" s="2" t="n">
        <f aca="false">AVERAGE(C120:C179)</f>
        <v>109711.483333333</v>
      </c>
      <c r="I179" s="2" t="n">
        <f aca="false">SIGN(C179-H179)</f>
        <v>-1</v>
      </c>
      <c r="J179" s="2" t="n">
        <f aca="false">SIGN(F179)</f>
        <v>1</v>
      </c>
      <c r="K179" s="0" t="n">
        <f aca="false">B179-B178</f>
        <v>-26.04</v>
      </c>
      <c r="L179" s="0" t="n">
        <f aca="false">I178*K179</f>
        <v>26.04</v>
      </c>
      <c r="M179" s="0" t="n">
        <f aca="false">M178+K179*N178</f>
        <v>8753.54</v>
      </c>
      <c r="N179" s="0" t="n">
        <f aca="false">INT(M179*$Q$1/B179)*CHOOSE($L$1,I179,J179)</f>
        <v>2</v>
      </c>
      <c r="O179" s="0" t="n">
        <f aca="false">ABS(N179-N178)</f>
        <v>4</v>
      </c>
      <c r="P179" s="0" t="n">
        <f aca="false">COUNTIF(工作表2!$A$2:$A$248,A179)</f>
        <v>0</v>
      </c>
      <c r="R179" s="0" t="n">
        <f aca="false">D179-IF(P178=1,E178,D178)</f>
        <v>48</v>
      </c>
      <c r="S179" s="0" t="n">
        <f aca="false">I178*R179</f>
        <v>-48</v>
      </c>
      <c r="T179" s="0" t="n">
        <f aca="false">T178+R179*U178</f>
        <v>10368</v>
      </c>
      <c r="U179" s="0" t="n">
        <f aca="false">INT(T179*$Q$1/IF(P179=1,E179,D179))*I179</f>
        <v>-2</v>
      </c>
      <c r="V179" s="0" t="n">
        <f aca="false">IF(P179=1,ABS(U179)+ABS(60),ABS(U179-U178))</f>
        <v>0</v>
      </c>
    </row>
    <row r="180" customFormat="false" ht="15" hidden="false" customHeight="false" outlineLevel="0" collapsed="false">
      <c r="A180" s="1" t="n">
        <v>36293</v>
      </c>
      <c r="B180" s="2" t="n">
        <v>7416.2</v>
      </c>
      <c r="C180" s="2" t="n">
        <v>69582</v>
      </c>
      <c r="D180" s="2" t="n">
        <v>7469</v>
      </c>
      <c r="E180" s="2" t="n">
        <v>7461</v>
      </c>
      <c r="F180" s="3" t="n">
        <f aca="false">IF(P180=1, E180,D180)/B180-1</f>
        <v>0.00711954909522405</v>
      </c>
      <c r="G180" s="2" t="n">
        <f aca="false">AVERAGE(B121:B180)</f>
        <v>7052.22</v>
      </c>
      <c r="H180" s="2" t="n">
        <f aca="false">AVERAGE(C121:C180)</f>
        <v>109060.116666667</v>
      </c>
      <c r="I180" s="2" t="n">
        <f aca="false">SIGN(C180-H180)</f>
        <v>-1</v>
      </c>
      <c r="J180" s="2" t="n">
        <f aca="false">SIGN(F180)</f>
        <v>1</v>
      </c>
      <c r="K180" s="0" t="n">
        <f aca="false">B180-B179</f>
        <v>-32.21</v>
      </c>
      <c r="L180" s="0" t="n">
        <f aca="false">I179*K180</f>
        <v>32.21</v>
      </c>
      <c r="M180" s="0" t="n">
        <f aca="false">M179+K180*N179</f>
        <v>8689.12</v>
      </c>
      <c r="N180" s="0" t="n">
        <f aca="false">INT(M180*$Q$1/B180)*CHOOSE($L$1,I180,J180)</f>
        <v>2</v>
      </c>
      <c r="O180" s="0" t="n">
        <f aca="false">ABS(N180-N179)</f>
        <v>0</v>
      </c>
      <c r="P180" s="0" t="n">
        <f aca="false">COUNTIF(工作表2!$A$2:$A$248,A180)</f>
        <v>0</v>
      </c>
      <c r="R180" s="0" t="n">
        <f aca="false">D180-IF(P179=1,E179,D179)</f>
        <v>-49</v>
      </c>
      <c r="S180" s="0" t="n">
        <f aca="false">I179*R180</f>
        <v>49</v>
      </c>
      <c r="T180" s="0" t="n">
        <f aca="false">T179+R180*U179</f>
        <v>10466</v>
      </c>
      <c r="U180" s="0" t="n">
        <f aca="false">INT(T180*$Q$1/IF(P180=1,E180,D180))*I180</f>
        <v>-2</v>
      </c>
      <c r="V180" s="0" t="n">
        <f aca="false">IF(P180=1,ABS(U180)+ABS(60),ABS(U180-U179))</f>
        <v>0</v>
      </c>
    </row>
    <row r="181" customFormat="false" ht="15" hidden="false" customHeight="false" outlineLevel="0" collapsed="false">
      <c r="A181" s="1" t="n">
        <v>36294</v>
      </c>
      <c r="B181" s="2" t="n">
        <v>7592.53</v>
      </c>
      <c r="C181" s="2" t="n">
        <v>107566</v>
      </c>
      <c r="D181" s="2" t="n">
        <v>7610</v>
      </c>
      <c r="E181" s="2" t="n">
        <v>7635</v>
      </c>
      <c r="F181" s="3" t="n">
        <f aca="false">IF(P181=1, E181,D181)/B181-1</f>
        <v>0.00230094579804097</v>
      </c>
      <c r="G181" s="2" t="n">
        <f aca="false">AVERAGE(B122:B181)</f>
        <v>7074.781</v>
      </c>
      <c r="H181" s="2" t="n">
        <f aca="false">AVERAGE(C122:C181)</f>
        <v>109546.883333333</v>
      </c>
      <c r="I181" s="2" t="n">
        <f aca="false">SIGN(C181-H181)</f>
        <v>-1</v>
      </c>
      <c r="J181" s="2" t="n">
        <f aca="false">SIGN(F181)</f>
        <v>1</v>
      </c>
      <c r="K181" s="0" t="n">
        <f aca="false">B181-B180</f>
        <v>176.33</v>
      </c>
      <c r="L181" s="0" t="n">
        <f aca="false">I180*K181</f>
        <v>-176.33</v>
      </c>
      <c r="M181" s="0" t="n">
        <f aca="false">M180+K181*N180</f>
        <v>9041.78</v>
      </c>
      <c r="N181" s="0" t="n">
        <f aca="false">INT(M181*$Q$1/B181)*CHOOSE($L$1,I181,J181)</f>
        <v>2</v>
      </c>
      <c r="O181" s="0" t="n">
        <f aca="false">ABS(N181-N180)</f>
        <v>0</v>
      </c>
      <c r="P181" s="0" t="n">
        <f aca="false">COUNTIF(工作表2!$A$2:$A$248,A181)</f>
        <v>0</v>
      </c>
      <c r="R181" s="0" t="n">
        <f aca="false">D181-IF(P180=1,E180,D180)</f>
        <v>141</v>
      </c>
      <c r="S181" s="0" t="n">
        <f aca="false">I180*R181</f>
        <v>-141</v>
      </c>
      <c r="T181" s="0" t="n">
        <f aca="false">T180+R181*U180</f>
        <v>10184</v>
      </c>
      <c r="U181" s="0" t="n">
        <f aca="false">INT(T181*$Q$1/IF(P181=1,E181,D181))*I181</f>
        <v>-2</v>
      </c>
      <c r="V181" s="0" t="n">
        <f aca="false">IF(P181=1,ABS(U181)+ABS(60),ABS(U181-U180))</f>
        <v>0</v>
      </c>
    </row>
    <row r="182" customFormat="false" ht="15" hidden="false" customHeight="false" outlineLevel="0" collapsed="false">
      <c r="A182" s="1" t="n">
        <v>36295</v>
      </c>
      <c r="B182" s="2" t="n">
        <v>7576.64</v>
      </c>
      <c r="C182" s="2" t="n">
        <v>103800</v>
      </c>
      <c r="D182" s="2" t="n">
        <v>7610</v>
      </c>
      <c r="E182" s="2" t="n">
        <v>7640</v>
      </c>
      <c r="F182" s="3" t="n">
        <f aca="false">IF(P182=1, E182,D182)/B182-1</f>
        <v>0.00440300713772857</v>
      </c>
      <c r="G182" s="2" t="n">
        <f aca="false">AVERAGE(B123:B182)</f>
        <v>7096.46616666667</v>
      </c>
      <c r="H182" s="2" t="n">
        <f aca="false">AVERAGE(C123:C182)</f>
        <v>109698.533333333</v>
      </c>
      <c r="I182" s="2" t="n">
        <f aca="false">SIGN(C182-H182)</f>
        <v>-1</v>
      </c>
      <c r="J182" s="2" t="n">
        <f aca="false">SIGN(F182)</f>
        <v>1</v>
      </c>
      <c r="K182" s="0" t="n">
        <f aca="false">B182-B181</f>
        <v>-15.8899999999994</v>
      </c>
      <c r="L182" s="0" t="n">
        <f aca="false">I181*K182</f>
        <v>15.8899999999994</v>
      </c>
      <c r="M182" s="0" t="n">
        <f aca="false">M181+K182*N181</f>
        <v>9010</v>
      </c>
      <c r="N182" s="0" t="n">
        <f aca="false">INT(M182*$Q$1/B182)*CHOOSE($L$1,I182,J182)</f>
        <v>2</v>
      </c>
      <c r="O182" s="0" t="n">
        <f aca="false">ABS(N182-N181)</f>
        <v>0</v>
      </c>
      <c r="P182" s="0" t="n">
        <f aca="false">COUNTIF(工作表2!$A$2:$A$248,A182)</f>
        <v>0</v>
      </c>
      <c r="R182" s="0" t="n">
        <f aca="false">D182-IF(P181=1,E181,D181)</f>
        <v>0</v>
      </c>
      <c r="S182" s="0" t="n">
        <f aca="false">I181*R182</f>
        <v>-0</v>
      </c>
      <c r="T182" s="0" t="n">
        <f aca="false">T181+R182*U181</f>
        <v>10184</v>
      </c>
      <c r="U182" s="0" t="n">
        <f aca="false">INT(T182*$Q$1/IF(P182=1,E182,D182))*I182</f>
        <v>-2</v>
      </c>
      <c r="V182" s="0" t="n">
        <f aca="false">IF(P182=1,ABS(U182)+ABS(60),ABS(U182-U181))</f>
        <v>0</v>
      </c>
    </row>
    <row r="183" customFormat="false" ht="15" hidden="false" customHeight="false" outlineLevel="0" collapsed="false">
      <c r="A183" s="1" t="n">
        <v>36297</v>
      </c>
      <c r="B183" s="2" t="n">
        <v>7599.76</v>
      </c>
      <c r="C183" s="2" t="n">
        <v>131038</v>
      </c>
      <c r="D183" s="2" t="n">
        <v>7600</v>
      </c>
      <c r="E183" s="2" t="n">
        <v>7647</v>
      </c>
      <c r="F183" s="3" t="n">
        <f aca="false">IF(P183=1, E183,D183)/B183-1</f>
        <v>3.15799446297671E-005</v>
      </c>
      <c r="G183" s="2" t="n">
        <f aca="false">AVERAGE(B124:B183)</f>
        <v>7117.82016666667</v>
      </c>
      <c r="H183" s="2" t="n">
        <f aca="false">AVERAGE(C124:C183)</f>
        <v>110850.15</v>
      </c>
      <c r="I183" s="2" t="n">
        <f aca="false">SIGN(C183-H183)</f>
        <v>1</v>
      </c>
      <c r="J183" s="2" t="n">
        <f aca="false">SIGN(F183)</f>
        <v>1</v>
      </c>
      <c r="K183" s="0" t="n">
        <f aca="false">B183-B182</f>
        <v>23.1199999999999</v>
      </c>
      <c r="L183" s="0" t="n">
        <f aca="false">I182*K183</f>
        <v>-23.1199999999999</v>
      </c>
      <c r="M183" s="0" t="n">
        <f aca="false">M182+K183*N182</f>
        <v>9056.24</v>
      </c>
      <c r="N183" s="0" t="n">
        <f aca="false">INT(M183*$Q$1/B183)*CHOOSE($L$1,I183,J183)</f>
        <v>2</v>
      </c>
      <c r="O183" s="0" t="n">
        <f aca="false">ABS(N183-N182)</f>
        <v>0</v>
      </c>
      <c r="P183" s="0" t="n">
        <f aca="false">COUNTIF(工作表2!$A$2:$A$248,A183)</f>
        <v>0</v>
      </c>
      <c r="R183" s="0" t="n">
        <f aca="false">D183-IF(P182=1,E182,D182)</f>
        <v>-10</v>
      </c>
      <c r="S183" s="0" t="n">
        <f aca="false">I182*R183</f>
        <v>10</v>
      </c>
      <c r="T183" s="0" t="n">
        <f aca="false">T182+R183*U182</f>
        <v>10204</v>
      </c>
      <c r="U183" s="0" t="n">
        <f aca="false">INT(T183*$Q$1/IF(P183=1,E183,D183))*I183</f>
        <v>2</v>
      </c>
      <c r="V183" s="0" t="n">
        <f aca="false">IF(P183=1,ABS(U183)+ABS(60),ABS(U183-U182))</f>
        <v>4</v>
      </c>
    </row>
    <row r="184" customFormat="false" ht="15" hidden="false" customHeight="false" outlineLevel="0" collapsed="false">
      <c r="A184" s="1" t="n">
        <v>36298</v>
      </c>
      <c r="B184" s="2" t="n">
        <v>7585.51</v>
      </c>
      <c r="C184" s="2" t="n">
        <v>129321</v>
      </c>
      <c r="D184" s="2" t="n">
        <v>7600</v>
      </c>
      <c r="E184" s="2" t="n">
        <v>7643</v>
      </c>
      <c r="F184" s="3" t="n">
        <f aca="false">IF(P184=1, E184,D184)/B184-1</f>
        <v>0.00191022093438664</v>
      </c>
      <c r="G184" s="2" t="n">
        <f aca="false">AVERAGE(B125:B184)</f>
        <v>7139.04116666667</v>
      </c>
      <c r="H184" s="2" t="n">
        <f aca="false">AVERAGE(C125:C184)</f>
        <v>111842.883333333</v>
      </c>
      <c r="I184" s="2" t="n">
        <f aca="false">SIGN(C184-H184)</f>
        <v>1</v>
      </c>
      <c r="J184" s="2" t="n">
        <f aca="false">SIGN(F184)</f>
        <v>1</v>
      </c>
      <c r="K184" s="0" t="n">
        <f aca="false">B184-B183</f>
        <v>-14.25</v>
      </c>
      <c r="L184" s="0" t="n">
        <f aca="false">I183*K184</f>
        <v>-14.25</v>
      </c>
      <c r="M184" s="0" t="n">
        <f aca="false">M183+K184*N183</f>
        <v>9027.74</v>
      </c>
      <c r="N184" s="0" t="n">
        <f aca="false">INT(M184*$Q$1/B184)*CHOOSE($L$1,I184,J184)</f>
        <v>2</v>
      </c>
      <c r="O184" s="0" t="n">
        <f aca="false">ABS(N184-N183)</f>
        <v>0</v>
      </c>
      <c r="P184" s="0" t="n">
        <f aca="false">COUNTIF(工作表2!$A$2:$A$248,A184)</f>
        <v>0</v>
      </c>
      <c r="R184" s="0" t="n">
        <f aca="false">D184-IF(P183=1,E183,D183)</f>
        <v>0</v>
      </c>
      <c r="S184" s="0" t="n">
        <f aca="false">I183*R184</f>
        <v>0</v>
      </c>
      <c r="T184" s="0" t="n">
        <f aca="false">T183+R184*U183</f>
        <v>10204</v>
      </c>
      <c r="U184" s="0" t="n">
        <f aca="false">INT(T184*$Q$1/IF(P184=1,E184,D184))*I184</f>
        <v>2</v>
      </c>
      <c r="V184" s="0" t="n">
        <f aca="false">IF(P184=1,ABS(U184)+ABS(60),ABS(U184-U183))</f>
        <v>0</v>
      </c>
    </row>
    <row r="185" customFormat="false" ht="15" hidden="false" customHeight="false" outlineLevel="0" collapsed="false">
      <c r="A185" s="1" t="n">
        <v>36299</v>
      </c>
      <c r="B185" s="2" t="n">
        <v>7614.6</v>
      </c>
      <c r="C185" s="2" t="n">
        <v>151517</v>
      </c>
      <c r="D185" s="2" t="n">
        <v>7609</v>
      </c>
      <c r="E185" s="2" t="n">
        <v>7624</v>
      </c>
      <c r="F185" s="3" t="n">
        <f aca="false">IF(P185=1, E185,D185)/B185-1</f>
        <v>0.00123447062222559</v>
      </c>
      <c r="G185" s="2" t="n">
        <f aca="false">AVERAGE(B126:B185)</f>
        <v>7161.55883333333</v>
      </c>
      <c r="H185" s="2" t="n">
        <f aca="false">AVERAGE(C126:C185)</f>
        <v>113331.25</v>
      </c>
      <c r="I185" s="2" t="n">
        <f aca="false">SIGN(C185-H185)</f>
        <v>1</v>
      </c>
      <c r="J185" s="2" t="n">
        <f aca="false">SIGN(F185)</f>
        <v>1</v>
      </c>
      <c r="K185" s="0" t="n">
        <f aca="false">B185-B184</f>
        <v>29.0900000000001</v>
      </c>
      <c r="L185" s="0" t="n">
        <f aca="false">I184*K185</f>
        <v>29.0900000000001</v>
      </c>
      <c r="M185" s="0" t="n">
        <f aca="false">M184+K185*N184</f>
        <v>9085.92</v>
      </c>
      <c r="N185" s="0" t="n">
        <f aca="false">INT(M185*$Q$1/B185)*CHOOSE($L$1,I185,J185)</f>
        <v>2</v>
      </c>
      <c r="O185" s="0" t="n">
        <f aca="false">ABS(N185-N184)</f>
        <v>0</v>
      </c>
      <c r="P185" s="0" t="n">
        <f aca="false">COUNTIF(工作表2!$A$2:$A$248,A185)</f>
        <v>1</v>
      </c>
      <c r="R185" s="0" t="n">
        <f aca="false">D185-IF(P184=1,E184,D184)</f>
        <v>9</v>
      </c>
      <c r="S185" s="0" t="n">
        <f aca="false">I184*R185</f>
        <v>9</v>
      </c>
      <c r="T185" s="0" t="n">
        <f aca="false">T184+R185*U184</f>
        <v>10222</v>
      </c>
      <c r="U185" s="0" t="n">
        <f aca="false">INT(T185*$Q$1/IF(P185=1,E185,D185))*I185</f>
        <v>2</v>
      </c>
      <c r="V185" s="0" t="n">
        <f aca="false">IF(P185=1,ABS(U185)+ABS(60),ABS(U185-U184))</f>
        <v>62</v>
      </c>
    </row>
    <row r="186" customFormat="false" ht="15" hidden="false" customHeight="false" outlineLevel="0" collapsed="false">
      <c r="A186" s="1" t="n">
        <v>36300</v>
      </c>
      <c r="B186" s="2" t="n">
        <v>7608.88</v>
      </c>
      <c r="C186" s="2" t="n">
        <v>138372</v>
      </c>
      <c r="D186" s="2" t="n">
        <v>7610</v>
      </c>
      <c r="E186" s="2" t="n">
        <v>7620</v>
      </c>
      <c r="F186" s="3" t="n">
        <f aca="false">IF(P186=1, E186,D186)/B186-1</f>
        <v>0.000147196433640584</v>
      </c>
      <c r="G186" s="2" t="n">
        <f aca="false">AVERAGE(B127:B186)</f>
        <v>7181.6545</v>
      </c>
      <c r="H186" s="2" t="n">
        <f aca="false">AVERAGE(C127:C186)</f>
        <v>114184.133333333</v>
      </c>
      <c r="I186" s="2" t="n">
        <f aca="false">SIGN(C186-H186)</f>
        <v>1</v>
      </c>
      <c r="J186" s="2" t="n">
        <f aca="false">SIGN(F186)</f>
        <v>1</v>
      </c>
      <c r="K186" s="0" t="n">
        <f aca="false">B186-B185</f>
        <v>-5.72000000000025</v>
      </c>
      <c r="L186" s="0" t="n">
        <f aca="false">I185*K186</f>
        <v>-5.72000000000025</v>
      </c>
      <c r="M186" s="0" t="n">
        <f aca="false">M185+K186*N185</f>
        <v>9074.48</v>
      </c>
      <c r="N186" s="0" t="n">
        <f aca="false">INT(M186*$Q$1/B186)*CHOOSE($L$1,I186,J186)</f>
        <v>2</v>
      </c>
      <c r="O186" s="0" t="n">
        <f aca="false">ABS(N186-N185)</f>
        <v>0</v>
      </c>
      <c r="P186" s="0" t="n">
        <f aca="false">COUNTIF(工作表2!$A$2:$A$248,A186)</f>
        <v>0</v>
      </c>
      <c r="R186" s="0" t="n">
        <f aca="false">D186-IF(P185=1,E185,D185)</f>
        <v>-14</v>
      </c>
      <c r="S186" s="0" t="n">
        <f aca="false">I185*R186</f>
        <v>-14</v>
      </c>
      <c r="T186" s="0" t="n">
        <f aca="false">T185+R186*U185</f>
        <v>10194</v>
      </c>
      <c r="U186" s="0" t="n">
        <f aca="false">INT(T186*$Q$1/IF(P186=1,E186,D186))*I186</f>
        <v>2</v>
      </c>
      <c r="V186" s="0" t="n">
        <f aca="false">IF(P186=1,ABS(U186)+ABS(60),ABS(U186-U185))</f>
        <v>0</v>
      </c>
    </row>
    <row r="187" customFormat="false" ht="15" hidden="false" customHeight="false" outlineLevel="0" collapsed="false">
      <c r="A187" s="1" t="n">
        <v>36301</v>
      </c>
      <c r="B187" s="2" t="n">
        <v>7606.69</v>
      </c>
      <c r="C187" s="2" t="n">
        <v>102381</v>
      </c>
      <c r="D187" s="2" t="n">
        <v>7625</v>
      </c>
      <c r="E187" s="2" t="n">
        <v>7620</v>
      </c>
      <c r="F187" s="3" t="n">
        <f aca="false">IF(P187=1, E187,D187)/B187-1</f>
        <v>0.00240709165221675</v>
      </c>
      <c r="G187" s="2" t="n">
        <f aca="false">AVERAGE(B128:B187)</f>
        <v>7201.87033333334</v>
      </c>
      <c r="H187" s="2" t="n">
        <f aca="false">AVERAGE(C128:C187)</f>
        <v>114225.583333333</v>
      </c>
      <c r="I187" s="2" t="n">
        <f aca="false">SIGN(C187-H187)</f>
        <v>-1</v>
      </c>
      <c r="J187" s="2" t="n">
        <f aca="false">SIGN(F187)</f>
        <v>1</v>
      </c>
      <c r="K187" s="0" t="n">
        <f aca="false">B187-B186</f>
        <v>-2.19000000000051</v>
      </c>
      <c r="L187" s="0" t="n">
        <f aca="false">I186*K187</f>
        <v>-2.19000000000051</v>
      </c>
      <c r="M187" s="0" t="n">
        <f aca="false">M186+K187*N186</f>
        <v>9070.1</v>
      </c>
      <c r="N187" s="0" t="n">
        <f aca="false">INT(M187*$Q$1/B187)*CHOOSE($L$1,I187,J187)</f>
        <v>2</v>
      </c>
      <c r="O187" s="0" t="n">
        <f aca="false">ABS(N187-N186)</f>
        <v>0</v>
      </c>
      <c r="P187" s="0" t="n">
        <f aca="false">COUNTIF(工作表2!$A$2:$A$248,A187)</f>
        <v>0</v>
      </c>
      <c r="R187" s="0" t="n">
        <f aca="false">D187-IF(P186=1,E186,D186)</f>
        <v>15</v>
      </c>
      <c r="S187" s="0" t="n">
        <f aca="false">I186*R187</f>
        <v>15</v>
      </c>
      <c r="T187" s="0" t="n">
        <f aca="false">T186+R187*U186</f>
        <v>10224</v>
      </c>
      <c r="U187" s="0" t="n">
        <f aca="false">INT(T187*$Q$1/IF(P187=1,E187,D187))*I187</f>
        <v>-2</v>
      </c>
      <c r="V187" s="0" t="n">
        <f aca="false">IF(P187=1,ABS(U187)+ABS(60),ABS(U187-U186))</f>
        <v>4</v>
      </c>
    </row>
    <row r="188" customFormat="false" ht="15" hidden="false" customHeight="false" outlineLevel="0" collapsed="false">
      <c r="A188" s="1" t="n">
        <v>36304</v>
      </c>
      <c r="B188" s="2" t="n">
        <v>7588.23</v>
      </c>
      <c r="C188" s="2" t="n">
        <v>110939</v>
      </c>
      <c r="D188" s="2" t="n">
        <v>7628</v>
      </c>
      <c r="E188" s="2" t="n">
        <v>7645</v>
      </c>
      <c r="F188" s="3" t="n">
        <f aca="false">IF(P188=1, E188,D188)/B188-1</f>
        <v>0.00524101140845756</v>
      </c>
      <c r="G188" s="2" t="n">
        <f aca="false">AVERAGE(B129:B188)</f>
        <v>7221.956</v>
      </c>
      <c r="H188" s="2" t="n">
        <f aca="false">AVERAGE(C129:C188)</f>
        <v>114859.816666667</v>
      </c>
      <c r="I188" s="2" t="n">
        <f aca="false">SIGN(C188-H188)</f>
        <v>-1</v>
      </c>
      <c r="J188" s="2" t="n">
        <f aca="false">SIGN(F188)</f>
        <v>1</v>
      </c>
      <c r="K188" s="0" t="n">
        <f aca="false">B188-B187</f>
        <v>-18.46</v>
      </c>
      <c r="L188" s="0" t="n">
        <f aca="false">I187*K188</f>
        <v>18.46</v>
      </c>
      <c r="M188" s="0" t="n">
        <f aca="false">M187+K188*N187</f>
        <v>9033.18</v>
      </c>
      <c r="N188" s="0" t="n">
        <f aca="false">INT(M188*$Q$1/B188)*CHOOSE($L$1,I188,J188)</f>
        <v>2</v>
      </c>
      <c r="O188" s="0" t="n">
        <f aca="false">ABS(N188-N187)</f>
        <v>0</v>
      </c>
      <c r="P188" s="0" t="n">
        <f aca="false">COUNTIF(工作表2!$A$2:$A$248,A188)</f>
        <v>0</v>
      </c>
      <c r="R188" s="0" t="n">
        <f aca="false">D188-IF(P187=1,E187,D187)</f>
        <v>3</v>
      </c>
      <c r="S188" s="0" t="n">
        <f aca="false">I187*R188</f>
        <v>-3</v>
      </c>
      <c r="T188" s="0" t="n">
        <f aca="false">T187+R188*U187</f>
        <v>10218</v>
      </c>
      <c r="U188" s="0" t="n">
        <f aca="false">INT(T188*$Q$1/IF(P188=1,E188,D188))*I188</f>
        <v>-2</v>
      </c>
      <c r="V188" s="0" t="n">
        <f aca="false">IF(P188=1,ABS(U188)+ABS(60),ABS(U188-U187))</f>
        <v>0</v>
      </c>
    </row>
    <row r="189" customFormat="false" ht="15" hidden="false" customHeight="false" outlineLevel="0" collapsed="false">
      <c r="A189" s="1" t="n">
        <v>36305</v>
      </c>
      <c r="B189" s="2" t="n">
        <v>7417.03</v>
      </c>
      <c r="C189" s="2" t="n">
        <v>146381</v>
      </c>
      <c r="D189" s="2" t="n">
        <v>7509</v>
      </c>
      <c r="E189" s="2" t="n">
        <v>7520</v>
      </c>
      <c r="F189" s="3" t="n">
        <f aca="false">IF(P189=1, E189,D189)/B189-1</f>
        <v>0.0123998419852691</v>
      </c>
      <c r="G189" s="2" t="n">
        <f aca="false">AVERAGE(B130:B189)</f>
        <v>7238.54433333333</v>
      </c>
      <c r="H189" s="2" t="n">
        <f aca="false">AVERAGE(C130:C189)</f>
        <v>115968.783333333</v>
      </c>
      <c r="I189" s="2" t="n">
        <f aca="false">SIGN(C189-H189)</f>
        <v>1</v>
      </c>
      <c r="J189" s="2" t="n">
        <f aca="false">SIGN(F189)</f>
        <v>1</v>
      </c>
      <c r="K189" s="0" t="n">
        <f aca="false">B189-B188</f>
        <v>-171.2</v>
      </c>
      <c r="L189" s="0" t="n">
        <f aca="false">I188*K189</f>
        <v>171.2</v>
      </c>
      <c r="M189" s="0" t="n">
        <f aca="false">M188+K189*N188</f>
        <v>8690.78</v>
      </c>
      <c r="N189" s="0" t="n">
        <f aca="false">INT(M189*$Q$1/B189)*CHOOSE($L$1,I189,J189)</f>
        <v>2</v>
      </c>
      <c r="O189" s="0" t="n">
        <f aca="false">ABS(N189-N188)</f>
        <v>0</v>
      </c>
      <c r="P189" s="0" t="n">
        <f aca="false">COUNTIF(工作表2!$A$2:$A$248,A189)</f>
        <v>0</v>
      </c>
      <c r="R189" s="0" t="n">
        <f aca="false">D189-IF(P188=1,E188,D188)</f>
        <v>-119</v>
      </c>
      <c r="S189" s="0" t="n">
        <f aca="false">I188*R189</f>
        <v>119</v>
      </c>
      <c r="T189" s="0" t="n">
        <f aca="false">T188+R189*U188</f>
        <v>10456</v>
      </c>
      <c r="U189" s="0" t="n">
        <f aca="false">INT(T189*$Q$1/IF(P189=1,E189,D189))*I189</f>
        <v>2</v>
      </c>
      <c r="V189" s="0" t="n">
        <f aca="false">IF(P189=1,ABS(U189)+ABS(60),ABS(U189-U188))</f>
        <v>4</v>
      </c>
    </row>
    <row r="190" customFormat="false" ht="15" hidden="false" customHeight="false" outlineLevel="0" collapsed="false">
      <c r="A190" s="1" t="n">
        <v>36306</v>
      </c>
      <c r="B190" s="2" t="n">
        <v>7426.63</v>
      </c>
      <c r="C190" s="2" t="n">
        <v>108623</v>
      </c>
      <c r="D190" s="2" t="n">
        <v>7500</v>
      </c>
      <c r="E190" s="2" t="n">
        <v>7507</v>
      </c>
      <c r="F190" s="3" t="n">
        <f aca="false">IF(P190=1, E190,D190)/B190-1</f>
        <v>0.00987931268960485</v>
      </c>
      <c r="G190" s="2" t="n">
        <f aca="false">AVERAGE(B131:B190)</f>
        <v>7255.12216666667</v>
      </c>
      <c r="H190" s="2" t="n">
        <f aca="false">AVERAGE(C131:C190)</f>
        <v>116939.933333333</v>
      </c>
      <c r="I190" s="2" t="n">
        <f aca="false">SIGN(C190-H190)</f>
        <v>-1</v>
      </c>
      <c r="J190" s="2" t="n">
        <f aca="false">SIGN(F190)</f>
        <v>1</v>
      </c>
      <c r="K190" s="0" t="n">
        <f aca="false">B190-B189</f>
        <v>9.60000000000036</v>
      </c>
      <c r="L190" s="0" t="n">
        <f aca="false">I189*K190</f>
        <v>9.60000000000036</v>
      </c>
      <c r="M190" s="0" t="n">
        <f aca="false">M189+K190*N189</f>
        <v>8709.98</v>
      </c>
      <c r="N190" s="0" t="n">
        <f aca="false">INT(M190*$Q$1/B190)*CHOOSE($L$1,I190,J190)</f>
        <v>2</v>
      </c>
      <c r="O190" s="0" t="n">
        <f aca="false">ABS(N190-N189)</f>
        <v>0</v>
      </c>
      <c r="P190" s="0" t="n">
        <f aca="false">COUNTIF(工作表2!$A$2:$A$248,A190)</f>
        <v>0</v>
      </c>
      <c r="R190" s="0" t="n">
        <f aca="false">D190-IF(P189=1,E189,D189)</f>
        <v>-9</v>
      </c>
      <c r="S190" s="0" t="n">
        <f aca="false">I189*R190</f>
        <v>-9</v>
      </c>
      <c r="T190" s="0" t="n">
        <f aca="false">T189+R190*U189</f>
        <v>10438</v>
      </c>
      <c r="U190" s="0" t="n">
        <f aca="false">INT(T190*$Q$1/IF(P190=1,E190,D190))*I190</f>
        <v>-2</v>
      </c>
      <c r="V190" s="0" t="n">
        <f aca="false">IF(P190=1,ABS(U190)+ABS(60),ABS(U190-U189))</f>
        <v>4</v>
      </c>
    </row>
    <row r="191" customFormat="false" ht="15" hidden="false" customHeight="false" outlineLevel="0" collapsed="false">
      <c r="A191" s="1" t="n">
        <v>36307</v>
      </c>
      <c r="B191" s="2" t="n">
        <v>7469.01</v>
      </c>
      <c r="C191" s="2" t="n">
        <v>126786</v>
      </c>
      <c r="D191" s="2" t="n">
        <v>7480</v>
      </c>
      <c r="E191" s="2" t="n">
        <v>7496</v>
      </c>
      <c r="F191" s="3" t="n">
        <f aca="false">IF(P191=1, E191,D191)/B191-1</f>
        <v>0.00147141321272826</v>
      </c>
      <c r="G191" s="2" t="n">
        <f aca="false">AVERAGE(B132:B191)</f>
        <v>7271.38183333333</v>
      </c>
      <c r="H191" s="2" t="n">
        <f aca="false">AVERAGE(C132:C191)</f>
        <v>117450.666666667</v>
      </c>
      <c r="I191" s="2" t="n">
        <f aca="false">SIGN(C191-H191)</f>
        <v>1</v>
      </c>
      <c r="J191" s="2" t="n">
        <f aca="false">SIGN(F191)</f>
        <v>1</v>
      </c>
      <c r="K191" s="0" t="n">
        <f aca="false">B191-B190</f>
        <v>42.3800000000001</v>
      </c>
      <c r="L191" s="0" t="n">
        <f aca="false">I190*K191</f>
        <v>-42.3800000000001</v>
      </c>
      <c r="M191" s="0" t="n">
        <f aca="false">M190+K191*N190</f>
        <v>8794.74</v>
      </c>
      <c r="N191" s="0" t="n">
        <f aca="false">INT(M191*$Q$1/B191)*CHOOSE($L$1,I191,J191)</f>
        <v>2</v>
      </c>
      <c r="O191" s="0" t="n">
        <f aca="false">ABS(N191-N190)</f>
        <v>0</v>
      </c>
      <c r="P191" s="0" t="n">
        <f aca="false">COUNTIF(工作表2!$A$2:$A$248,A191)</f>
        <v>0</v>
      </c>
      <c r="R191" s="0" t="n">
        <f aca="false">D191-IF(P190=1,E190,D190)</f>
        <v>-20</v>
      </c>
      <c r="S191" s="0" t="n">
        <f aca="false">I190*R191</f>
        <v>20</v>
      </c>
      <c r="T191" s="0" t="n">
        <f aca="false">T190+R191*U190</f>
        <v>10478</v>
      </c>
      <c r="U191" s="0" t="n">
        <f aca="false">INT(T191*$Q$1/IF(P191=1,E191,D191))*I191</f>
        <v>2</v>
      </c>
      <c r="V191" s="0" t="n">
        <f aca="false">IF(P191=1,ABS(U191)+ABS(60),ABS(U191-U190))</f>
        <v>4</v>
      </c>
    </row>
    <row r="192" customFormat="false" ht="15" hidden="false" customHeight="false" outlineLevel="0" collapsed="false">
      <c r="A192" s="1" t="n">
        <v>36308</v>
      </c>
      <c r="B192" s="2" t="n">
        <v>7387.37</v>
      </c>
      <c r="C192" s="2" t="n">
        <v>108954</v>
      </c>
      <c r="D192" s="2" t="n">
        <v>7418</v>
      </c>
      <c r="E192" s="2" t="n">
        <v>7430</v>
      </c>
      <c r="F192" s="3" t="n">
        <f aca="false">IF(P192=1, E192,D192)/B192-1</f>
        <v>0.00414626585645506</v>
      </c>
      <c r="G192" s="2" t="n">
        <f aca="false">AVERAGE(B133:B192)</f>
        <v>7286.3945</v>
      </c>
      <c r="H192" s="2" t="n">
        <f aca="false">AVERAGE(C133:C192)</f>
        <v>118171.2</v>
      </c>
      <c r="I192" s="2" t="n">
        <f aca="false">SIGN(C192-H192)</f>
        <v>-1</v>
      </c>
      <c r="J192" s="2" t="n">
        <f aca="false">SIGN(F192)</f>
        <v>1</v>
      </c>
      <c r="K192" s="0" t="n">
        <f aca="false">B192-B191</f>
        <v>-81.6400000000003</v>
      </c>
      <c r="L192" s="0" t="n">
        <f aca="false">I191*K192</f>
        <v>-81.6400000000003</v>
      </c>
      <c r="M192" s="0" t="n">
        <f aca="false">M191+K192*N191</f>
        <v>8631.46</v>
      </c>
      <c r="N192" s="0" t="n">
        <f aca="false">INT(M192*$Q$1/B192)*CHOOSE($L$1,I192,J192)</f>
        <v>2</v>
      </c>
      <c r="O192" s="0" t="n">
        <f aca="false">ABS(N192-N191)</f>
        <v>0</v>
      </c>
      <c r="P192" s="0" t="n">
        <f aca="false">COUNTIF(工作表2!$A$2:$A$248,A192)</f>
        <v>0</v>
      </c>
      <c r="R192" s="0" t="n">
        <f aca="false">D192-IF(P191=1,E191,D191)</f>
        <v>-62</v>
      </c>
      <c r="S192" s="0" t="n">
        <f aca="false">I191*R192</f>
        <v>-62</v>
      </c>
      <c r="T192" s="0" t="n">
        <f aca="false">T191+R192*U191</f>
        <v>10354</v>
      </c>
      <c r="U192" s="0" t="n">
        <f aca="false">INT(T192*$Q$1/IF(P192=1,E192,D192))*I192</f>
        <v>-2</v>
      </c>
      <c r="V192" s="0" t="n">
        <f aca="false">IF(P192=1,ABS(U192)+ABS(60),ABS(U192-U191))</f>
        <v>4</v>
      </c>
    </row>
    <row r="193" customFormat="false" ht="15" hidden="false" customHeight="false" outlineLevel="0" collapsed="false">
      <c r="A193" s="1" t="n">
        <v>36309</v>
      </c>
      <c r="B193" s="2" t="n">
        <v>7419.7</v>
      </c>
      <c r="C193" s="2" t="n">
        <v>121576</v>
      </c>
      <c r="D193" s="2" t="n">
        <v>7418</v>
      </c>
      <c r="E193" s="2" t="n">
        <v>7430</v>
      </c>
      <c r="F193" s="3" t="n">
        <f aca="false">IF(P193=1, E193,D193)/B193-1</f>
        <v>-0.000229119775732145</v>
      </c>
      <c r="G193" s="2" t="n">
        <f aca="false">AVERAGE(B134:B193)</f>
        <v>7302.77616666667</v>
      </c>
      <c r="H193" s="2" t="n">
        <f aca="false">AVERAGE(C134:C193)</f>
        <v>118937.483333333</v>
      </c>
      <c r="I193" s="2" t="n">
        <f aca="false">SIGN(C193-H193)</f>
        <v>1</v>
      </c>
      <c r="J193" s="2" t="n">
        <f aca="false">SIGN(F193)</f>
        <v>-1</v>
      </c>
      <c r="K193" s="0" t="n">
        <f aca="false">B193-B192</f>
        <v>32.3299999999999</v>
      </c>
      <c r="L193" s="0" t="n">
        <f aca="false">I192*K193</f>
        <v>-32.3299999999999</v>
      </c>
      <c r="M193" s="0" t="n">
        <f aca="false">M192+K193*N192</f>
        <v>8696.12</v>
      </c>
      <c r="N193" s="0" t="n">
        <f aca="false">INT(M193*$Q$1/B193)*CHOOSE($L$1,I193,J193)</f>
        <v>-2</v>
      </c>
      <c r="O193" s="0" t="n">
        <f aca="false">ABS(N193-N192)</f>
        <v>4</v>
      </c>
      <c r="P193" s="0" t="n">
        <f aca="false">COUNTIF(工作表2!$A$2:$A$248,A193)</f>
        <v>0</v>
      </c>
      <c r="R193" s="0" t="n">
        <f aca="false">D193-IF(P192=1,E192,D192)</f>
        <v>0</v>
      </c>
      <c r="S193" s="0" t="n">
        <f aca="false">I192*R193</f>
        <v>-0</v>
      </c>
      <c r="T193" s="0" t="n">
        <f aca="false">T192+R193*U192</f>
        <v>10354</v>
      </c>
      <c r="U193" s="0" t="n">
        <f aca="false">INT(T193*$Q$1/IF(P193=1,E193,D193))*I193</f>
        <v>2</v>
      </c>
      <c r="V193" s="0" t="n">
        <f aca="false">IF(P193=1,ABS(U193)+ABS(60),ABS(U193-U192))</f>
        <v>4</v>
      </c>
    </row>
    <row r="194" customFormat="false" ht="15" hidden="false" customHeight="false" outlineLevel="0" collapsed="false">
      <c r="A194" s="1" t="n">
        <v>36311</v>
      </c>
      <c r="B194" s="2" t="n">
        <v>7316.57</v>
      </c>
      <c r="C194" s="2" t="n">
        <v>111462</v>
      </c>
      <c r="D194" s="2" t="n">
        <v>7321</v>
      </c>
      <c r="E194" s="2" t="n">
        <v>7340</v>
      </c>
      <c r="F194" s="3" t="n">
        <f aca="false">IF(P194=1, E194,D194)/B194-1</f>
        <v>0.000605474969828768</v>
      </c>
      <c r="G194" s="2" t="n">
        <f aca="false">AVERAGE(B135:B194)</f>
        <v>7317.00683333333</v>
      </c>
      <c r="H194" s="2" t="n">
        <f aca="false">AVERAGE(C135:C194)</f>
        <v>119807.033333333</v>
      </c>
      <c r="I194" s="2" t="n">
        <f aca="false">SIGN(C194-H194)</f>
        <v>-1</v>
      </c>
      <c r="J194" s="2" t="n">
        <f aca="false">SIGN(F194)</f>
        <v>1</v>
      </c>
      <c r="K194" s="0" t="n">
        <f aca="false">B194-B193</f>
        <v>-103.13</v>
      </c>
      <c r="L194" s="0" t="n">
        <f aca="false">I193*K194</f>
        <v>-103.13</v>
      </c>
      <c r="M194" s="0" t="n">
        <f aca="false">M193+K194*N193</f>
        <v>8902.38</v>
      </c>
      <c r="N194" s="0" t="n">
        <f aca="false">INT(M194*$Q$1/B194)*CHOOSE($L$1,I194,J194)</f>
        <v>2</v>
      </c>
      <c r="O194" s="0" t="n">
        <f aca="false">ABS(N194-N193)</f>
        <v>4</v>
      </c>
      <c r="P194" s="0" t="n">
        <f aca="false">COUNTIF(工作表2!$A$2:$A$248,A194)</f>
        <v>0</v>
      </c>
      <c r="R194" s="0" t="n">
        <f aca="false">D194-IF(P193=1,E193,D193)</f>
        <v>-97</v>
      </c>
      <c r="S194" s="0" t="n">
        <f aca="false">I193*R194</f>
        <v>-97</v>
      </c>
      <c r="T194" s="0" t="n">
        <f aca="false">T193+R194*U193</f>
        <v>10160</v>
      </c>
      <c r="U194" s="0" t="n">
        <f aca="false">INT(T194*$Q$1/IF(P194=1,E194,D194))*I194</f>
        <v>-2</v>
      </c>
      <c r="V194" s="0" t="n">
        <f aca="false">IF(P194=1,ABS(U194)+ABS(60),ABS(U194-U193))</f>
        <v>4</v>
      </c>
    </row>
    <row r="195" customFormat="false" ht="15" hidden="false" customHeight="false" outlineLevel="0" collapsed="false">
      <c r="A195" s="1" t="n">
        <v>36312</v>
      </c>
      <c r="B195" s="2" t="n">
        <v>7397.62</v>
      </c>
      <c r="C195" s="2" t="n">
        <v>83414</v>
      </c>
      <c r="D195" s="2" t="n">
        <v>7408</v>
      </c>
      <c r="E195" s="2" t="n">
        <v>7400</v>
      </c>
      <c r="F195" s="3" t="n">
        <f aca="false">IF(P195=1, E195,D195)/B195-1</f>
        <v>0.00140315398736357</v>
      </c>
      <c r="G195" s="2" t="n">
        <f aca="false">AVERAGE(B136:B195)</f>
        <v>7330.3285</v>
      </c>
      <c r="H195" s="2" t="n">
        <f aca="false">AVERAGE(C136:C195)</f>
        <v>119487.483333333</v>
      </c>
      <c r="I195" s="2" t="n">
        <f aca="false">SIGN(C195-H195)</f>
        <v>-1</v>
      </c>
      <c r="J195" s="2" t="n">
        <f aca="false">SIGN(F195)</f>
        <v>1</v>
      </c>
      <c r="K195" s="0" t="n">
        <f aca="false">B195-B194</f>
        <v>81.0500000000002</v>
      </c>
      <c r="L195" s="0" t="n">
        <f aca="false">I194*K195</f>
        <v>-81.0500000000002</v>
      </c>
      <c r="M195" s="0" t="n">
        <f aca="false">M194+K195*N194</f>
        <v>9064.48</v>
      </c>
      <c r="N195" s="0" t="n">
        <f aca="false">INT(M195*$Q$1/B195)*CHOOSE($L$1,I195,J195)</f>
        <v>2</v>
      </c>
      <c r="O195" s="0" t="n">
        <f aca="false">ABS(N195-N194)</f>
        <v>0</v>
      </c>
      <c r="P195" s="0" t="n">
        <f aca="false">COUNTIF(工作表2!$A$2:$A$248,A195)</f>
        <v>0</v>
      </c>
      <c r="R195" s="0" t="n">
        <f aca="false">D195-IF(P194=1,E194,D194)</f>
        <v>87</v>
      </c>
      <c r="S195" s="0" t="n">
        <f aca="false">I194*R195</f>
        <v>-87</v>
      </c>
      <c r="T195" s="0" t="n">
        <f aca="false">T194+R195*U194</f>
        <v>9986</v>
      </c>
      <c r="U195" s="0" t="n">
        <f aca="false">INT(T195*$Q$1/IF(P195=1,E195,D195))*I195</f>
        <v>-2</v>
      </c>
      <c r="V195" s="0" t="n">
        <f aca="false">IF(P195=1,ABS(U195)+ABS(60),ABS(U195-U194))</f>
        <v>0</v>
      </c>
    </row>
    <row r="196" customFormat="false" ht="15" hidden="false" customHeight="false" outlineLevel="0" collapsed="false">
      <c r="A196" s="1" t="n">
        <v>36313</v>
      </c>
      <c r="B196" s="2" t="n">
        <v>7488.03</v>
      </c>
      <c r="C196" s="2" t="n">
        <v>118984</v>
      </c>
      <c r="D196" s="2" t="n">
        <v>7452</v>
      </c>
      <c r="E196" s="2" t="n">
        <v>7449</v>
      </c>
      <c r="F196" s="3" t="n">
        <f aca="false">IF(P196=1, E196,D196)/B196-1</f>
        <v>-0.00481167944038685</v>
      </c>
      <c r="G196" s="2" t="n">
        <f aca="false">AVERAGE(B137:B196)</f>
        <v>7343.92516666667</v>
      </c>
      <c r="H196" s="2" t="n">
        <f aca="false">AVERAGE(C137:C196)</f>
        <v>119105.866666667</v>
      </c>
      <c r="I196" s="2" t="n">
        <f aca="false">SIGN(C196-H196)</f>
        <v>-1</v>
      </c>
      <c r="J196" s="2" t="n">
        <f aca="false">SIGN(F196)</f>
        <v>-1</v>
      </c>
      <c r="K196" s="0" t="n">
        <f aca="false">B196-B195</f>
        <v>90.4099999999999</v>
      </c>
      <c r="L196" s="0" t="n">
        <f aca="false">I195*K196</f>
        <v>-90.4099999999999</v>
      </c>
      <c r="M196" s="0" t="n">
        <f aca="false">M195+K196*N195</f>
        <v>9245.3</v>
      </c>
      <c r="N196" s="0" t="n">
        <f aca="false">INT(M196*$Q$1/B196)*CHOOSE($L$1,I196,J196)</f>
        <v>-2</v>
      </c>
      <c r="O196" s="0" t="n">
        <f aca="false">ABS(N196-N195)</f>
        <v>4</v>
      </c>
      <c r="P196" s="0" t="n">
        <f aca="false">COUNTIF(工作表2!$A$2:$A$248,A196)</f>
        <v>0</v>
      </c>
      <c r="R196" s="0" t="n">
        <f aca="false">D196-IF(P195=1,E195,D195)</f>
        <v>44</v>
      </c>
      <c r="S196" s="0" t="n">
        <f aca="false">I195*R196</f>
        <v>-44</v>
      </c>
      <c r="T196" s="0" t="n">
        <f aca="false">T195+R196*U195</f>
        <v>9898</v>
      </c>
      <c r="U196" s="0" t="n">
        <f aca="false">INT(T196*$Q$1/IF(P196=1,E196,D196))*I196</f>
        <v>-2</v>
      </c>
      <c r="V196" s="0" t="n">
        <f aca="false">IF(P196=1,ABS(U196)+ABS(60),ABS(U196-U195))</f>
        <v>0</v>
      </c>
    </row>
    <row r="197" customFormat="false" ht="15" hidden="false" customHeight="false" outlineLevel="0" collapsed="false">
      <c r="A197" s="1" t="n">
        <v>36314</v>
      </c>
      <c r="B197" s="2" t="n">
        <v>7572.91</v>
      </c>
      <c r="C197" s="2" t="n">
        <v>155575</v>
      </c>
      <c r="D197" s="2" t="n">
        <v>7510</v>
      </c>
      <c r="E197" s="2" t="n">
        <v>7514</v>
      </c>
      <c r="F197" s="3" t="n">
        <f aca="false">IF(P197=1, E197,D197)/B197-1</f>
        <v>-0.00830724252632076</v>
      </c>
      <c r="G197" s="2" t="n">
        <f aca="false">AVERAGE(B138:B197)</f>
        <v>7357.5225</v>
      </c>
      <c r="H197" s="2" t="n">
        <f aca="false">AVERAGE(C138:C197)</f>
        <v>119412.333333333</v>
      </c>
      <c r="I197" s="2" t="n">
        <f aca="false">SIGN(C197-H197)</f>
        <v>1</v>
      </c>
      <c r="J197" s="2" t="n">
        <f aca="false">SIGN(F197)</f>
        <v>-1</v>
      </c>
      <c r="K197" s="0" t="n">
        <f aca="false">B197-B196</f>
        <v>84.8800000000001</v>
      </c>
      <c r="L197" s="0" t="n">
        <f aca="false">I196*K197</f>
        <v>-84.8800000000001</v>
      </c>
      <c r="M197" s="0" t="n">
        <f aca="false">M196+K197*N196</f>
        <v>9075.54</v>
      </c>
      <c r="N197" s="0" t="n">
        <f aca="false">INT(M197*$Q$1/B197)*CHOOSE($L$1,I197,J197)</f>
        <v>-2</v>
      </c>
      <c r="O197" s="0" t="n">
        <f aca="false">ABS(N197-N196)</f>
        <v>0</v>
      </c>
      <c r="P197" s="0" t="n">
        <f aca="false">COUNTIF(工作表2!$A$2:$A$248,A197)</f>
        <v>0</v>
      </c>
      <c r="R197" s="0" t="n">
        <f aca="false">D197-IF(P196=1,E196,D196)</f>
        <v>58</v>
      </c>
      <c r="S197" s="0" t="n">
        <f aca="false">I196*R197</f>
        <v>-58</v>
      </c>
      <c r="T197" s="0" t="n">
        <f aca="false">T196+R197*U196</f>
        <v>9782</v>
      </c>
      <c r="U197" s="0" t="n">
        <f aca="false">INT(T197*$Q$1/IF(P197=1,E197,D197))*I197</f>
        <v>2</v>
      </c>
      <c r="V197" s="0" t="n">
        <f aca="false">IF(P197=1,ABS(U197)+ABS(60),ABS(U197-U196))</f>
        <v>4</v>
      </c>
    </row>
    <row r="198" customFormat="false" ht="15" hidden="false" customHeight="false" outlineLevel="0" collapsed="false">
      <c r="A198" s="1" t="n">
        <v>36315</v>
      </c>
      <c r="B198" s="2" t="n">
        <v>7590.44</v>
      </c>
      <c r="C198" s="2" t="n">
        <v>132881</v>
      </c>
      <c r="D198" s="2" t="n">
        <v>7535</v>
      </c>
      <c r="E198" s="2" t="n">
        <v>7530</v>
      </c>
      <c r="F198" s="3" t="n">
        <f aca="false">IF(P198=1, E198,D198)/B198-1</f>
        <v>-0.00730392441017902</v>
      </c>
      <c r="G198" s="2" t="n">
        <f aca="false">AVERAGE(B139:B198)</f>
        <v>7369.113</v>
      </c>
      <c r="H198" s="2" t="n">
        <f aca="false">AVERAGE(C139:C198)</f>
        <v>119205.25</v>
      </c>
      <c r="I198" s="2" t="n">
        <f aca="false">SIGN(C198-H198)</f>
        <v>1</v>
      </c>
      <c r="J198" s="2" t="n">
        <f aca="false">SIGN(F198)</f>
        <v>-1</v>
      </c>
      <c r="K198" s="0" t="n">
        <f aca="false">B198-B197</f>
        <v>17.5299999999997</v>
      </c>
      <c r="L198" s="0" t="n">
        <f aca="false">I197*K198</f>
        <v>17.5299999999997</v>
      </c>
      <c r="M198" s="0" t="n">
        <f aca="false">M197+K198*N197</f>
        <v>9040.48</v>
      </c>
      <c r="N198" s="0" t="n">
        <f aca="false">INT(M198*$Q$1/B198)*CHOOSE($L$1,I198,J198)</f>
        <v>-2</v>
      </c>
      <c r="O198" s="0" t="n">
        <f aca="false">ABS(N198-N197)</f>
        <v>0</v>
      </c>
      <c r="P198" s="0" t="n">
        <f aca="false">COUNTIF(工作表2!$A$2:$A$248,A198)</f>
        <v>0</v>
      </c>
      <c r="R198" s="0" t="n">
        <f aca="false">D198-IF(P197=1,E197,D197)</f>
        <v>25</v>
      </c>
      <c r="S198" s="0" t="n">
        <f aca="false">I197*R198</f>
        <v>25</v>
      </c>
      <c r="T198" s="0" t="n">
        <f aca="false">T197+R198*U197</f>
        <v>9832</v>
      </c>
      <c r="U198" s="0" t="n">
        <f aca="false">INT(T198*$Q$1/IF(P198=1,E198,D198))*I198</f>
        <v>2</v>
      </c>
      <c r="V198" s="0" t="n">
        <f aca="false">IF(P198=1,ABS(U198)+ABS(60),ABS(U198-U197))</f>
        <v>0</v>
      </c>
    </row>
    <row r="199" customFormat="false" ht="15" hidden="false" customHeight="false" outlineLevel="0" collapsed="false">
      <c r="A199" s="1" t="n">
        <v>36316</v>
      </c>
      <c r="B199" s="2" t="n">
        <v>7639.3</v>
      </c>
      <c r="C199" s="2" t="n">
        <v>151346</v>
      </c>
      <c r="D199" s="2" t="n">
        <v>7584</v>
      </c>
      <c r="E199" s="2" t="n">
        <v>7585</v>
      </c>
      <c r="F199" s="3" t="n">
        <f aca="false">IF(P199=1, E199,D199)/B199-1</f>
        <v>-0.00723888314374355</v>
      </c>
      <c r="G199" s="2" t="n">
        <f aca="false">AVERAGE(B140:B199)</f>
        <v>7379.81316666667</v>
      </c>
      <c r="H199" s="2" t="n">
        <f aca="false">AVERAGE(C140:C199)</f>
        <v>119080.216666667</v>
      </c>
      <c r="I199" s="2" t="n">
        <f aca="false">SIGN(C199-H199)</f>
        <v>1</v>
      </c>
      <c r="J199" s="2" t="n">
        <f aca="false">SIGN(F199)</f>
        <v>-1</v>
      </c>
      <c r="K199" s="0" t="n">
        <f aca="false">B199-B198</f>
        <v>48.8600000000006</v>
      </c>
      <c r="L199" s="0" t="n">
        <f aca="false">I198*K199</f>
        <v>48.8600000000006</v>
      </c>
      <c r="M199" s="0" t="n">
        <f aca="false">M198+K199*N198</f>
        <v>8942.76</v>
      </c>
      <c r="N199" s="0" t="n">
        <f aca="false">INT(M199*$Q$1/B199)*CHOOSE($L$1,I199,J199)</f>
        <v>-2</v>
      </c>
      <c r="O199" s="0" t="n">
        <f aca="false">ABS(N199-N198)</f>
        <v>0</v>
      </c>
      <c r="P199" s="0" t="n">
        <f aca="false">COUNTIF(工作表2!$A$2:$A$248,A199)</f>
        <v>0</v>
      </c>
      <c r="R199" s="0" t="n">
        <f aca="false">D199-IF(P198=1,E198,D198)</f>
        <v>49</v>
      </c>
      <c r="S199" s="0" t="n">
        <f aca="false">I198*R199</f>
        <v>49</v>
      </c>
      <c r="T199" s="0" t="n">
        <f aca="false">T198+R199*U198</f>
        <v>9930</v>
      </c>
      <c r="U199" s="0" t="n">
        <f aca="false">INT(T199*$Q$1/IF(P199=1,E199,D199))*I199</f>
        <v>2</v>
      </c>
      <c r="V199" s="0" t="n">
        <f aca="false">IF(P199=1,ABS(U199)+ABS(60),ABS(U199-U198))</f>
        <v>0</v>
      </c>
    </row>
    <row r="200" customFormat="false" ht="15" hidden="false" customHeight="false" outlineLevel="0" collapsed="false">
      <c r="A200" s="1" t="n">
        <v>36318</v>
      </c>
      <c r="B200" s="2" t="n">
        <v>7802.69</v>
      </c>
      <c r="C200" s="2" t="n">
        <v>175240</v>
      </c>
      <c r="D200" s="2" t="n">
        <v>7795</v>
      </c>
      <c r="E200" s="2" t="n">
        <v>7790</v>
      </c>
      <c r="F200" s="3" t="n">
        <f aca="false">IF(P200=1, E200,D200)/B200-1</f>
        <v>-0.00098555754489793</v>
      </c>
      <c r="G200" s="2" t="n">
        <f aca="false">AVERAGE(B141:B200)</f>
        <v>7393.30166666667</v>
      </c>
      <c r="H200" s="2" t="n">
        <f aca="false">AVERAGE(C141:C200)</f>
        <v>119744.5</v>
      </c>
      <c r="I200" s="2" t="n">
        <f aca="false">SIGN(C200-H200)</f>
        <v>1</v>
      </c>
      <c r="J200" s="2" t="n">
        <f aca="false">SIGN(F200)</f>
        <v>-1</v>
      </c>
      <c r="K200" s="0" t="n">
        <f aca="false">B200-B199</f>
        <v>163.389999999999</v>
      </c>
      <c r="L200" s="0" t="n">
        <f aca="false">I199*K200</f>
        <v>163.389999999999</v>
      </c>
      <c r="M200" s="0" t="n">
        <f aca="false">M199+K200*N199</f>
        <v>8615.98</v>
      </c>
      <c r="N200" s="0" t="n">
        <f aca="false">INT(M200*$Q$1/B200)*CHOOSE($L$1,I200,J200)</f>
        <v>-2</v>
      </c>
      <c r="O200" s="0" t="n">
        <f aca="false">ABS(N200-N199)</f>
        <v>0</v>
      </c>
      <c r="P200" s="0" t="n">
        <f aca="false">COUNTIF(工作表2!$A$2:$A$248,A200)</f>
        <v>0</v>
      </c>
      <c r="R200" s="0" t="n">
        <f aca="false">D200-IF(P199=1,E199,D199)</f>
        <v>211</v>
      </c>
      <c r="S200" s="0" t="n">
        <f aca="false">I199*R200</f>
        <v>211</v>
      </c>
      <c r="T200" s="0" t="n">
        <f aca="false">T199+R200*U199</f>
        <v>10352</v>
      </c>
      <c r="U200" s="0" t="n">
        <f aca="false">INT(T200*$Q$1/IF(P200=1,E200,D200))*I200</f>
        <v>2</v>
      </c>
      <c r="V200" s="0" t="n">
        <f aca="false">IF(P200=1,ABS(U200)+ABS(60),ABS(U200-U199))</f>
        <v>0</v>
      </c>
    </row>
    <row r="201" customFormat="false" ht="15" hidden="false" customHeight="false" outlineLevel="0" collapsed="false">
      <c r="A201" s="1" t="n">
        <v>36319</v>
      </c>
      <c r="B201" s="2" t="n">
        <v>7892.13</v>
      </c>
      <c r="C201" s="2" t="n">
        <v>176023</v>
      </c>
      <c r="D201" s="2" t="n">
        <v>7894</v>
      </c>
      <c r="E201" s="2" t="n">
        <v>7894</v>
      </c>
      <c r="F201" s="3" t="n">
        <f aca="false">IF(P201=1, E201,D201)/B201-1</f>
        <v>0.000236944905874559</v>
      </c>
      <c r="G201" s="2" t="n">
        <f aca="false">AVERAGE(B142:B201)</f>
        <v>7407.45</v>
      </c>
      <c r="H201" s="2" t="n">
        <f aca="false">AVERAGE(C142:C201)</f>
        <v>121016.2</v>
      </c>
      <c r="I201" s="2" t="n">
        <f aca="false">SIGN(C201-H201)</f>
        <v>1</v>
      </c>
      <c r="J201" s="2" t="n">
        <f aca="false">SIGN(F201)</f>
        <v>1</v>
      </c>
      <c r="K201" s="0" t="n">
        <f aca="false">B201-B200</f>
        <v>89.4400000000005</v>
      </c>
      <c r="L201" s="0" t="n">
        <f aca="false">I200*K201</f>
        <v>89.4400000000005</v>
      </c>
      <c r="M201" s="0" t="n">
        <f aca="false">M200+K201*N200</f>
        <v>8437.1</v>
      </c>
      <c r="N201" s="0" t="n">
        <f aca="false">INT(M201*$Q$1/B201)*CHOOSE($L$1,I201,J201)</f>
        <v>2</v>
      </c>
      <c r="O201" s="0" t="n">
        <f aca="false">ABS(N201-N200)</f>
        <v>4</v>
      </c>
      <c r="P201" s="0" t="n">
        <f aca="false">COUNTIF(工作表2!$A$2:$A$248,A201)</f>
        <v>0</v>
      </c>
      <c r="R201" s="0" t="n">
        <f aca="false">D201-IF(P200=1,E200,D200)</f>
        <v>99</v>
      </c>
      <c r="S201" s="0" t="n">
        <f aca="false">I200*R201</f>
        <v>99</v>
      </c>
      <c r="T201" s="0" t="n">
        <f aca="false">T200+R201*U200</f>
        <v>10550</v>
      </c>
      <c r="U201" s="0" t="n">
        <f aca="false">INT(T201*$Q$1/IF(P201=1,E201,D201))*I201</f>
        <v>2</v>
      </c>
      <c r="V201" s="0" t="n">
        <f aca="false">IF(P201=1,ABS(U201)+ABS(60),ABS(U201-U200))</f>
        <v>0</v>
      </c>
    </row>
    <row r="202" customFormat="false" ht="15" hidden="false" customHeight="false" outlineLevel="0" collapsed="false">
      <c r="A202" s="1" t="n">
        <v>36320</v>
      </c>
      <c r="B202" s="2" t="n">
        <v>7957.71</v>
      </c>
      <c r="C202" s="2" t="n">
        <v>186298</v>
      </c>
      <c r="D202" s="2" t="n">
        <v>7925</v>
      </c>
      <c r="E202" s="2" t="n">
        <v>7939</v>
      </c>
      <c r="F202" s="3" t="n">
        <f aca="false">IF(P202=1, E202,D202)/B202-1</f>
        <v>-0.00411047901971795</v>
      </c>
      <c r="G202" s="2" t="n">
        <f aca="false">AVERAGE(B143:B202)</f>
        <v>7424.3205</v>
      </c>
      <c r="H202" s="2" t="n">
        <f aca="false">AVERAGE(C143:C202)</f>
        <v>122013.016666667</v>
      </c>
      <c r="I202" s="2" t="n">
        <f aca="false">SIGN(C202-H202)</f>
        <v>1</v>
      </c>
      <c r="J202" s="2" t="n">
        <f aca="false">SIGN(F202)</f>
        <v>-1</v>
      </c>
      <c r="K202" s="0" t="n">
        <f aca="false">B202-B201</f>
        <v>65.5799999999999</v>
      </c>
      <c r="L202" s="0" t="n">
        <f aca="false">I201*K202</f>
        <v>65.5799999999999</v>
      </c>
      <c r="M202" s="0" t="n">
        <f aca="false">M201+K202*N201</f>
        <v>8568.26</v>
      </c>
      <c r="N202" s="0" t="n">
        <f aca="false">INT(M202*$Q$1/B202)*CHOOSE($L$1,I202,J202)</f>
        <v>-2</v>
      </c>
      <c r="O202" s="0" t="n">
        <f aca="false">ABS(N202-N201)</f>
        <v>4</v>
      </c>
      <c r="P202" s="0" t="n">
        <f aca="false">COUNTIF(工作表2!$A$2:$A$248,A202)</f>
        <v>0</v>
      </c>
      <c r="R202" s="0" t="n">
        <f aca="false">D202-IF(P201=1,E201,D201)</f>
        <v>31</v>
      </c>
      <c r="S202" s="0" t="n">
        <f aca="false">I201*R202</f>
        <v>31</v>
      </c>
      <c r="T202" s="0" t="n">
        <f aca="false">T201+R202*U201</f>
        <v>10612</v>
      </c>
      <c r="U202" s="0" t="n">
        <f aca="false">INT(T202*$Q$1/IF(P202=1,E202,D202))*I202</f>
        <v>2</v>
      </c>
      <c r="V202" s="0" t="n">
        <f aca="false">IF(P202=1,ABS(U202)+ABS(60),ABS(U202-U201))</f>
        <v>0</v>
      </c>
    </row>
    <row r="203" customFormat="false" ht="15" hidden="false" customHeight="false" outlineLevel="0" collapsed="false">
      <c r="A203" s="1" t="n">
        <v>36321</v>
      </c>
      <c r="B203" s="2" t="n">
        <v>7996.76</v>
      </c>
      <c r="C203" s="2" t="n">
        <v>198095</v>
      </c>
      <c r="D203" s="2" t="n">
        <v>7960</v>
      </c>
      <c r="E203" s="2" t="n">
        <v>7972</v>
      </c>
      <c r="F203" s="3" t="n">
        <f aca="false">IF(P203=1, E203,D203)/B203-1</f>
        <v>-0.00459686172900031</v>
      </c>
      <c r="G203" s="2" t="n">
        <f aca="false">AVERAGE(B144:B203)</f>
        <v>7442.77616666667</v>
      </c>
      <c r="H203" s="2" t="n">
        <f aca="false">AVERAGE(C144:C203)</f>
        <v>123697.666666667</v>
      </c>
      <c r="I203" s="2" t="n">
        <f aca="false">SIGN(C203-H203)</f>
        <v>1</v>
      </c>
      <c r="J203" s="2" t="n">
        <f aca="false">SIGN(F203)</f>
        <v>-1</v>
      </c>
      <c r="K203" s="0" t="n">
        <f aca="false">B203-B202</f>
        <v>39.0500000000002</v>
      </c>
      <c r="L203" s="0" t="n">
        <f aca="false">I202*K203</f>
        <v>39.0500000000002</v>
      </c>
      <c r="M203" s="0" t="n">
        <f aca="false">M202+K203*N202</f>
        <v>8490.16</v>
      </c>
      <c r="N203" s="0" t="n">
        <f aca="false">INT(M203*$Q$1/B203)*CHOOSE($L$1,I203,J203)</f>
        <v>-2</v>
      </c>
      <c r="O203" s="0" t="n">
        <f aca="false">ABS(N203-N202)</f>
        <v>0</v>
      </c>
      <c r="P203" s="0" t="n">
        <f aca="false">COUNTIF(工作表2!$A$2:$A$248,A203)</f>
        <v>0</v>
      </c>
      <c r="R203" s="0" t="n">
        <f aca="false">D203-IF(P202=1,E202,D202)</f>
        <v>35</v>
      </c>
      <c r="S203" s="0" t="n">
        <f aca="false">I202*R203</f>
        <v>35</v>
      </c>
      <c r="T203" s="0" t="n">
        <f aca="false">T202+R203*U202</f>
        <v>10682</v>
      </c>
      <c r="U203" s="0" t="n">
        <f aca="false">INT(T203*$Q$1/IF(P203=1,E203,D203))*I203</f>
        <v>2</v>
      </c>
      <c r="V203" s="0" t="n">
        <f aca="false">IF(P203=1,ABS(U203)+ABS(60),ABS(U203-U202))</f>
        <v>0</v>
      </c>
    </row>
    <row r="204" customFormat="false" ht="15" hidden="false" customHeight="false" outlineLevel="0" collapsed="false">
      <c r="A204" s="1" t="n">
        <v>36322</v>
      </c>
      <c r="B204" s="2" t="n">
        <v>7979.4</v>
      </c>
      <c r="C204" s="2" t="n">
        <v>162407</v>
      </c>
      <c r="D204" s="2" t="n">
        <v>7960</v>
      </c>
      <c r="E204" s="2" t="n">
        <v>7959</v>
      </c>
      <c r="F204" s="3" t="n">
        <f aca="false">IF(P204=1, E204,D204)/B204-1</f>
        <v>-0.00243126049577658</v>
      </c>
      <c r="G204" s="2" t="n">
        <f aca="false">AVERAGE(B145:B204)</f>
        <v>7460.0765</v>
      </c>
      <c r="H204" s="2" t="n">
        <f aca="false">AVERAGE(C145:C204)</f>
        <v>124852.666666667</v>
      </c>
      <c r="I204" s="2" t="n">
        <f aca="false">SIGN(C204-H204)</f>
        <v>1</v>
      </c>
      <c r="J204" s="2" t="n">
        <f aca="false">SIGN(F204)</f>
        <v>-1</v>
      </c>
      <c r="K204" s="0" t="n">
        <f aca="false">B204-B203</f>
        <v>-17.3600000000006</v>
      </c>
      <c r="L204" s="0" t="n">
        <f aca="false">I203*K204</f>
        <v>-17.3600000000006</v>
      </c>
      <c r="M204" s="0" t="n">
        <f aca="false">M203+K204*N203</f>
        <v>8524.88</v>
      </c>
      <c r="N204" s="0" t="n">
        <f aca="false">INT(M204*$Q$1/B204)*CHOOSE($L$1,I204,J204)</f>
        <v>-2</v>
      </c>
      <c r="O204" s="0" t="n">
        <f aca="false">ABS(N204-N203)</f>
        <v>0</v>
      </c>
      <c r="P204" s="0" t="n">
        <f aca="false">COUNTIF(工作表2!$A$2:$A$248,A204)</f>
        <v>0</v>
      </c>
      <c r="R204" s="0" t="n">
        <f aca="false">D204-IF(P203=1,E203,D203)</f>
        <v>0</v>
      </c>
      <c r="S204" s="0" t="n">
        <f aca="false">I203*R204</f>
        <v>0</v>
      </c>
      <c r="T204" s="0" t="n">
        <f aca="false">T203+R204*U203</f>
        <v>10682</v>
      </c>
      <c r="U204" s="0" t="n">
        <f aca="false">INT(T204*$Q$1/IF(P204=1,E204,D204))*I204</f>
        <v>2</v>
      </c>
      <c r="V204" s="0" t="n">
        <f aca="false">IF(P204=1,ABS(U204)+ABS(60),ABS(U204-U203))</f>
        <v>0</v>
      </c>
    </row>
    <row r="205" customFormat="false" ht="15" hidden="false" customHeight="false" outlineLevel="0" collapsed="false">
      <c r="A205" s="1" t="n">
        <v>36325</v>
      </c>
      <c r="B205" s="2" t="n">
        <v>7973.58</v>
      </c>
      <c r="C205" s="2" t="n">
        <v>114784</v>
      </c>
      <c r="D205" s="2" t="n">
        <v>7975</v>
      </c>
      <c r="E205" s="2" t="n">
        <v>7985</v>
      </c>
      <c r="F205" s="3" t="n">
        <f aca="false">IF(P205=1, E205,D205)/B205-1</f>
        <v>0.000178088136069343</v>
      </c>
      <c r="G205" s="2" t="n">
        <f aca="false">AVERAGE(B146:B205)</f>
        <v>7475.74866666667</v>
      </c>
      <c r="H205" s="2" t="n">
        <f aca="false">AVERAGE(C146:C205)</f>
        <v>124831.133333333</v>
      </c>
      <c r="I205" s="2" t="n">
        <f aca="false">SIGN(C205-H205)</f>
        <v>-1</v>
      </c>
      <c r="J205" s="2" t="n">
        <f aca="false">SIGN(F205)</f>
        <v>1</v>
      </c>
      <c r="K205" s="0" t="n">
        <f aca="false">B205-B204</f>
        <v>-5.81999999999971</v>
      </c>
      <c r="L205" s="0" t="n">
        <f aca="false">I204*K205</f>
        <v>-5.81999999999971</v>
      </c>
      <c r="M205" s="0" t="n">
        <f aca="false">M204+K205*N204</f>
        <v>8536.52</v>
      </c>
      <c r="N205" s="0" t="n">
        <f aca="false">INT(M205*$Q$1/B205)*CHOOSE($L$1,I205,J205)</f>
        <v>2</v>
      </c>
      <c r="O205" s="0" t="n">
        <f aca="false">ABS(N205-N204)</f>
        <v>4</v>
      </c>
      <c r="P205" s="0" t="n">
        <f aca="false">COUNTIF(工作表2!$A$2:$A$248,A205)</f>
        <v>0</v>
      </c>
      <c r="R205" s="0" t="n">
        <f aca="false">D205-IF(P204=1,E204,D204)</f>
        <v>15</v>
      </c>
      <c r="S205" s="0" t="n">
        <f aca="false">I204*R205</f>
        <v>15</v>
      </c>
      <c r="T205" s="0" t="n">
        <f aca="false">T204+R205*U204</f>
        <v>10712</v>
      </c>
      <c r="U205" s="0" t="n">
        <f aca="false">INT(T205*$Q$1/IF(P205=1,E205,D205))*I205</f>
        <v>-2</v>
      </c>
      <c r="V205" s="0" t="n">
        <f aca="false">IF(P205=1,ABS(U205)+ABS(60),ABS(U205-U204))</f>
        <v>4</v>
      </c>
    </row>
    <row r="206" customFormat="false" ht="15" hidden="false" customHeight="false" outlineLevel="0" collapsed="false">
      <c r="A206" s="1" t="n">
        <v>36326</v>
      </c>
      <c r="B206" s="2" t="n">
        <v>7960</v>
      </c>
      <c r="C206" s="2" t="n">
        <v>139471</v>
      </c>
      <c r="D206" s="2" t="n">
        <v>7943</v>
      </c>
      <c r="E206" s="2" t="n">
        <v>7940</v>
      </c>
      <c r="F206" s="3" t="n">
        <f aca="false">IF(P206=1, E206,D206)/B206-1</f>
        <v>-0.00213567839195983</v>
      </c>
      <c r="G206" s="2" t="n">
        <f aca="false">AVERAGE(B147:B206)</f>
        <v>7493.38733333333</v>
      </c>
      <c r="H206" s="2" t="n">
        <f aca="false">AVERAGE(C147:C206)</f>
        <v>125646.7</v>
      </c>
      <c r="I206" s="2" t="n">
        <f aca="false">SIGN(C206-H206)</f>
        <v>1</v>
      </c>
      <c r="J206" s="2" t="n">
        <f aca="false">SIGN(F206)</f>
        <v>-1</v>
      </c>
      <c r="K206" s="0" t="n">
        <f aca="false">B206-B205</f>
        <v>-13.5799999999999</v>
      </c>
      <c r="L206" s="0" t="n">
        <f aca="false">I205*K206</f>
        <v>13.5799999999999</v>
      </c>
      <c r="M206" s="0" t="n">
        <f aca="false">M205+K206*N205</f>
        <v>8509.36</v>
      </c>
      <c r="N206" s="0" t="n">
        <f aca="false">INT(M206*$Q$1/B206)*CHOOSE($L$1,I206,J206)</f>
        <v>-2</v>
      </c>
      <c r="O206" s="0" t="n">
        <f aca="false">ABS(N206-N205)</f>
        <v>4</v>
      </c>
      <c r="P206" s="0" t="n">
        <f aca="false">COUNTIF(工作表2!$A$2:$A$248,A206)</f>
        <v>0</v>
      </c>
      <c r="R206" s="0" t="n">
        <f aca="false">D206-IF(P205=1,E205,D205)</f>
        <v>-32</v>
      </c>
      <c r="S206" s="0" t="n">
        <f aca="false">I205*R206</f>
        <v>32</v>
      </c>
      <c r="T206" s="0" t="n">
        <f aca="false">T205+R206*U205</f>
        <v>10776</v>
      </c>
      <c r="U206" s="0" t="n">
        <f aca="false">INT(T206*$Q$1/IF(P206=1,E206,D206))*I206</f>
        <v>2</v>
      </c>
      <c r="V206" s="0" t="n">
        <f aca="false">IF(P206=1,ABS(U206)+ABS(60),ABS(U206-U205))</f>
        <v>4</v>
      </c>
    </row>
    <row r="207" customFormat="false" ht="15" hidden="false" customHeight="false" outlineLevel="0" collapsed="false">
      <c r="A207" s="1" t="n">
        <v>36327</v>
      </c>
      <c r="B207" s="2" t="n">
        <v>8059.02</v>
      </c>
      <c r="C207" s="2" t="n">
        <v>156560</v>
      </c>
      <c r="D207" s="2" t="n">
        <v>8090</v>
      </c>
      <c r="E207" s="2" t="n">
        <v>8113</v>
      </c>
      <c r="F207" s="3" t="n">
        <f aca="false">IF(P207=1, E207,D207)/B207-1</f>
        <v>0.00669808487880652</v>
      </c>
      <c r="G207" s="2" t="n">
        <f aca="false">AVERAGE(B148:B207)</f>
        <v>7512.72666666667</v>
      </c>
      <c r="H207" s="2" t="n">
        <f aca="false">AVERAGE(C148:C207)</f>
        <v>126986.15</v>
      </c>
      <c r="I207" s="2" t="n">
        <f aca="false">SIGN(C207-H207)</f>
        <v>1</v>
      </c>
      <c r="J207" s="2" t="n">
        <f aca="false">SIGN(F207)</f>
        <v>1</v>
      </c>
      <c r="K207" s="0" t="n">
        <f aca="false">B207-B206</f>
        <v>99.0200000000004</v>
      </c>
      <c r="L207" s="0" t="n">
        <f aca="false">I206*K207</f>
        <v>99.0200000000004</v>
      </c>
      <c r="M207" s="0" t="n">
        <f aca="false">M206+K207*N206</f>
        <v>8311.32</v>
      </c>
      <c r="N207" s="0" t="n">
        <f aca="false">INT(M207*$Q$1/B207)*CHOOSE($L$1,I207,J207)</f>
        <v>2</v>
      </c>
      <c r="O207" s="0" t="n">
        <f aca="false">ABS(N207-N206)</f>
        <v>4</v>
      </c>
      <c r="P207" s="0" t="n">
        <f aca="false">COUNTIF(工作表2!$A$2:$A$248,A207)</f>
        <v>1</v>
      </c>
      <c r="R207" s="0" t="n">
        <f aca="false">D207-IF(P206=1,E206,D206)</f>
        <v>147</v>
      </c>
      <c r="S207" s="0" t="n">
        <f aca="false">I206*R207</f>
        <v>147</v>
      </c>
      <c r="T207" s="0" t="n">
        <f aca="false">T206+R207*U206</f>
        <v>11070</v>
      </c>
      <c r="U207" s="0" t="n">
        <f aca="false">INT(T207*$Q$1/IF(P207=1,E207,D207))*I207</f>
        <v>2</v>
      </c>
      <c r="V207" s="0" t="n">
        <f aca="false">IF(P207=1,ABS(U207)+ABS(60),ABS(U207-U206))</f>
        <v>62</v>
      </c>
    </row>
    <row r="208" customFormat="false" ht="15" hidden="false" customHeight="false" outlineLevel="0" collapsed="false">
      <c r="A208" s="1" t="n">
        <v>36328</v>
      </c>
      <c r="B208" s="2" t="n">
        <v>8274.36</v>
      </c>
      <c r="C208" s="2" t="n">
        <v>226738</v>
      </c>
      <c r="D208" s="2" t="n">
        <v>8349</v>
      </c>
      <c r="E208" s="2" t="n">
        <v>8350</v>
      </c>
      <c r="F208" s="3" t="n">
        <f aca="false">IF(P208=1, E208,D208)/B208-1</f>
        <v>0.00902063724566005</v>
      </c>
      <c r="G208" s="2" t="n">
        <f aca="false">AVERAGE(B149:B208)</f>
        <v>7535.93733333334</v>
      </c>
      <c r="H208" s="2" t="n">
        <f aca="false">AVERAGE(C149:C208)</f>
        <v>129650.1</v>
      </c>
      <c r="I208" s="2" t="n">
        <f aca="false">SIGN(C208-H208)</f>
        <v>1</v>
      </c>
      <c r="J208" s="2" t="n">
        <f aca="false">SIGN(F208)</f>
        <v>1</v>
      </c>
      <c r="K208" s="0" t="n">
        <f aca="false">B208-B207</f>
        <v>215.34</v>
      </c>
      <c r="L208" s="0" t="n">
        <f aca="false">I207*K208</f>
        <v>215.34</v>
      </c>
      <c r="M208" s="0" t="n">
        <f aca="false">M207+K208*N207</f>
        <v>8742</v>
      </c>
      <c r="N208" s="0" t="n">
        <f aca="false">INT(M208*$Q$1/B208)*CHOOSE($L$1,I208,J208)</f>
        <v>2</v>
      </c>
      <c r="O208" s="0" t="n">
        <f aca="false">ABS(N208-N207)</f>
        <v>0</v>
      </c>
      <c r="P208" s="0" t="n">
        <f aca="false">COUNTIF(工作表2!$A$2:$A$248,A208)</f>
        <v>0</v>
      </c>
      <c r="R208" s="0" t="n">
        <f aca="false">D208-IF(P207=1,E207,D207)</f>
        <v>236</v>
      </c>
      <c r="S208" s="0" t="n">
        <f aca="false">I207*R208</f>
        <v>236</v>
      </c>
      <c r="T208" s="0" t="n">
        <f aca="false">T207+R208*U207</f>
        <v>11542</v>
      </c>
      <c r="U208" s="0" t="n">
        <f aca="false">INT(T208*$Q$1/IF(P208=1,E208,D208))*I208</f>
        <v>2</v>
      </c>
      <c r="V208" s="0" t="n">
        <f aca="false">IF(P208=1,ABS(U208)+ABS(60),ABS(U208-U207))</f>
        <v>0</v>
      </c>
    </row>
    <row r="209" customFormat="false" ht="15" hidden="false" customHeight="false" outlineLevel="0" collapsed="false">
      <c r="A209" s="1" t="n">
        <v>36332</v>
      </c>
      <c r="B209" s="2" t="n">
        <v>8413.48</v>
      </c>
      <c r="C209" s="2" t="n">
        <v>223642</v>
      </c>
      <c r="D209" s="2" t="n">
        <v>8439</v>
      </c>
      <c r="E209" s="2" t="n">
        <v>8440</v>
      </c>
      <c r="F209" s="3" t="n">
        <f aca="false">IF(P209=1, E209,D209)/B209-1</f>
        <v>0.00303322762994629</v>
      </c>
      <c r="G209" s="2" t="n">
        <f aca="false">AVERAGE(B150:B209)</f>
        <v>7559.184</v>
      </c>
      <c r="H209" s="2" t="n">
        <f aca="false">AVERAGE(C150:C209)</f>
        <v>131656.65</v>
      </c>
      <c r="I209" s="2" t="n">
        <f aca="false">SIGN(C209-H209)</f>
        <v>1</v>
      </c>
      <c r="J209" s="2" t="n">
        <f aca="false">SIGN(F209)</f>
        <v>1</v>
      </c>
      <c r="K209" s="0" t="n">
        <f aca="false">B209-B208</f>
        <v>139.119999999999</v>
      </c>
      <c r="L209" s="0" t="n">
        <f aca="false">I208*K209</f>
        <v>139.119999999999</v>
      </c>
      <c r="M209" s="0" t="n">
        <f aca="false">M208+K209*N208</f>
        <v>9020.24</v>
      </c>
      <c r="N209" s="0" t="n">
        <f aca="false">INT(M209*$Q$1/B209)*CHOOSE($L$1,I209,J209)</f>
        <v>2</v>
      </c>
      <c r="O209" s="0" t="n">
        <f aca="false">ABS(N209-N208)</f>
        <v>0</v>
      </c>
      <c r="P209" s="0" t="n">
        <f aca="false">COUNTIF(工作表2!$A$2:$A$248,A209)</f>
        <v>0</v>
      </c>
      <c r="R209" s="0" t="n">
        <f aca="false">D209-IF(P208=1,E208,D208)</f>
        <v>90</v>
      </c>
      <c r="S209" s="0" t="n">
        <f aca="false">I208*R209</f>
        <v>90</v>
      </c>
      <c r="T209" s="0" t="n">
        <f aca="false">T208+R209*U208</f>
        <v>11722</v>
      </c>
      <c r="U209" s="0" t="n">
        <f aca="false">INT(T209*$Q$1/IF(P209=1,E209,D209))*I209</f>
        <v>2</v>
      </c>
      <c r="V209" s="0" t="n">
        <f aca="false">IF(P209=1,ABS(U209)+ABS(60),ABS(U209-U208))</f>
        <v>0</v>
      </c>
    </row>
    <row r="210" customFormat="false" ht="15" hidden="false" customHeight="false" outlineLevel="0" collapsed="false">
      <c r="A210" s="1" t="n">
        <v>36333</v>
      </c>
      <c r="B210" s="2" t="n">
        <v>8608.91</v>
      </c>
      <c r="C210" s="2" t="n">
        <v>216124</v>
      </c>
      <c r="D210" s="2" t="n">
        <v>8690</v>
      </c>
      <c r="E210" s="2" t="n">
        <v>8650</v>
      </c>
      <c r="F210" s="3" t="n">
        <f aca="false">IF(P210=1, E210,D210)/B210-1</f>
        <v>0.00941931092321791</v>
      </c>
      <c r="G210" s="2" t="n">
        <f aca="false">AVERAGE(B151:B210)</f>
        <v>7582.124</v>
      </c>
      <c r="H210" s="2" t="n">
        <f aca="false">AVERAGE(C151:C210)</f>
        <v>132736.3</v>
      </c>
      <c r="I210" s="2" t="n">
        <f aca="false">SIGN(C210-H210)</f>
        <v>1</v>
      </c>
      <c r="J210" s="2" t="n">
        <f aca="false">SIGN(F210)</f>
        <v>1</v>
      </c>
      <c r="K210" s="0" t="n">
        <f aca="false">B210-B209</f>
        <v>195.43</v>
      </c>
      <c r="L210" s="0" t="n">
        <f aca="false">I209*K210</f>
        <v>195.43</v>
      </c>
      <c r="M210" s="0" t="n">
        <f aca="false">M209+K210*N209</f>
        <v>9411.1</v>
      </c>
      <c r="N210" s="0" t="n">
        <f aca="false">INT(M210*$Q$1/B210)*CHOOSE($L$1,I210,J210)</f>
        <v>2</v>
      </c>
      <c r="O210" s="0" t="n">
        <f aca="false">ABS(N210-N209)</f>
        <v>0</v>
      </c>
      <c r="P210" s="0" t="n">
        <f aca="false">COUNTIF(工作表2!$A$2:$A$248,A210)</f>
        <v>0</v>
      </c>
      <c r="R210" s="0" t="n">
        <f aca="false">D210-IF(P209=1,E209,D209)</f>
        <v>251</v>
      </c>
      <c r="S210" s="0" t="n">
        <f aca="false">I209*R210</f>
        <v>251</v>
      </c>
      <c r="T210" s="0" t="n">
        <f aca="false">T209+R210*U209</f>
        <v>12224</v>
      </c>
      <c r="U210" s="0" t="n">
        <f aca="false">INT(T210*$Q$1/IF(P210=1,E210,D210))*I210</f>
        <v>2</v>
      </c>
      <c r="V210" s="0" t="n">
        <f aca="false">IF(P210=1,ABS(U210)+ABS(60),ABS(U210-U209))</f>
        <v>0</v>
      </c>
    </row>
    <row r="211" customFormat="false" ht="15" hidden="false" customHeight="false" outlineLevel="0" collapsed="false">
      <c r="A211" s="1" t="n">
        <v>36334</v>
      </c>
      <c r="B211" s="2" t="n">
        <v>8492.32</v>
      </c>
      <c r="C211" s="2" t="n">
        <v>229881</v>
      </c>
      <c r="D211" s="2" t="n">
        <v>8527</v>
      </c>
      <c r="E211" s="2" t="n">
        <v>8532</v>
      </c>
      <c r="F211" s="3" t="n">
        <f aca="false">IF(P211=1, E211,D211)/B211-1</f>
        <v>0.00408368973378304</v>
      </c>
      <c r="G211" s="2" t="n">
        <f aca="false">AVERAGE(B152:B211)</f>
        <v>7603.95933333334</v>
      </c>
      <c r="H211" s="2" t="n">
        <f aca="false">AVERAGE(C152:C211)</f>
        <v>134285.85</v>
      </c>
      <c r="I211" s="2" t="n">
        <f aca="false">SIGN(C211-H211)</f>
        <v>1</v>
      </c>
      <c r="J211" s="2" t="n">
        <f aca="false">SIGN(F211)</f>
        <v>1</v>
      </c>
      <c r="K211" s="0" t="n">
        <f aca="false">B211-B210</f>
        <v>-116.59</v>
      </c>
      <c r="L211" s="0" t="n">
        <f aca="false">I210*K211</f>
        <v>-116.59</v>
      </c>
      <c r="M211" s="0" t="n">
        <f aca="false">M210+K211*N210</f>
        <v>9177.92</v>
      </c>
      <c r="N211" s="0" t="n">
        <f aca="false">INT(M211*$Q$1/B211)*CHOOSE($L$1,I211,J211)</f>
        <v>2</v>
      </c>
      <c r="O211" s="0" t="n">
        <f aca="false">ABS(N211-N210)</f>
        <v>0</v>
      </c>
      <c r="P211" s="0" t="n">
        <f aca="false">COUNTIF(工作表2!$A$2:$A$248,A211)</f>
        <v>0</v>
      </c>
      <c r="R211" s="0" t="n">
        <f aca="false">D211-IF(P210=1,E210,D210)</f>
        <v>-163</v>
      </c>
      <c r="S211" s="0" t="n">
        <f aca="false">I210*R211</f>
        <v>-163</v>
      </c>
      <c r="T211" s="0" t="n">
        <f aca="false">T210+R211*U210</f>
        <v>11898</v>
      </c>
      <c r="U211" s="0" t="n">
        <f aca="false">INT(T211*$Q$1/IF(P211=1,E211,D211))*I211</f>
        <v>2</v>
      </c>
      <c r="V211" s="0" t="n">
        <f aca="false">IF(P211=1,ABS(U211)+ABS(60),ABS(U211-U210))</f>
        <v>0</v>
      </c>
    </row>
    <row r="212" customFormat="false" ht="15" hidden="false" customHeight="false" outlineLevel="0" collapsed="false">
      <c r="A212" s="1" t="n">
        <v>36335</v>
      </c>
      <c r="B212" s="2" t="n">
        <v>8589.31</v>
      </c>
      <c r="C212" s="2" t="n">
        <v>217067</v>
      </c>
      <c r="D212" s="2" t="n">
        <v>8697</v>
      </c>
      <c r="E212" s="2" t="n">
        <v>8670</v>
      </c>
      <c r="F212" s="3" t="n">
        <f aca="false">IF(P212=1, E212,D212)/B212-1</f>
        <v>0.0125376776481465</v>
      </c>
      <c r="G212" s="2" t="n">
        <f aca="false">AVERAGE(B153:B212)</f>
        <v>7627.71466666667</v>
      </c>
      <c r="H212" s="2" t="n">
        <f aca="false">AVERAGE(C153:C212)</f>
        <v>136577.766666667</v>
      </c>
      <c r="I212" s="2" t="n">
        <f aca="false">SIGN(C212-H212)</f>
        <v>1</v>
      </c>
      <c r="J212" s="2" t="n">
        <f aca="false">SIGN(F212)</f>
        <v>1</v>
      </c>
      <c r="K212" s="0" t="n">
        <f aca="false">B212-B211</f>
        <v>96.9899999999998</v>
      </c>
      <c r="L212" s="0" t="n">
        <f aca="false">I211*K212</f>
        <v>96.9899999999998</v>
      </c>
      <c r="M212" s="0" t="n">
        <f aca="false">M211+K212*N211</f>
        <v>9371.9</v>
      </c>
      <c r="N212" s="0" t="n">
        <f aca="false">INT(M212*$Q$1/B212)*CHOOSE($L$1,I212,J212)</f>
        <v>2</v>
      </c>
      <c r="O212" s="0" t="n">
        <f aca="false">ABS(N212-N211)</f>
        <v>0</v>
      </c>
      <c r="P212" s="0" t="n">
        <f aca="false">COUNTIF(工作表2!$A$2:$A$248,A212)</f>
        <v>0</v>
      </c>
      <c r="R212" s="0" t="n">
        <f aca="false">D212-IF(P211=1,E211,D211)</f>
        <v>170</v>
      </c>
      <c r="S212" s="0" t="n">
        <f aca="false">I211*R212</f>
        <v>170</v>
      </c>
      <c r="T212" s="0" t="n">
        <f aca="false">T211+R212*U211</f>
        <v>12238</v>
      </c>
      <c r="U212" s="0" t="n">
        <f aca="false">INT(T212*$Q$1/IF(P212=1,E212,D212))*I212</f>
        <v>2</v>
      </c>
      <c r="V212" s="0" t="n">
        <f aca="false">IF(P212=1,ABS(U212)+ABS(60),ABS(U212-U211))</f>
        <v>0</v>
      </c>
    </row>
    <row r="213" customFormat="false" ht="15" hidden="false" customHeight="false" outlineLevel="0" collapsed="false">
      <c r="A213" s="1" t="n">
        <v>36336</v>
      </c>
      <c r="B213" s="2" t="n">
        <v>8265.95</v>
      </c>
      <c r="C213" s="2" t="n">
        <v>195369</v>
      </c>
      <c r="D213" s="2" t="n">
        <v>8434</v>
      </c>
      <c r="E213" s="2" t="n">
        <v>8400</v>
      </c>
      <c r="F213" s="3" t="n">
        <f aca="false">IF(P213=1, E213,D213)/B213-1</f>
        <v>0.0203303915460411</v>
      </c>
      <c r="G213" s="2" t="n">
        <f aca="false">AVERAGE(B154:B213)</f>
        <v>7646.549</v>
      </c>
      <c r="H213" s="2" t="n">
        <f aca="false">AVERAGE(C154:C213)</f>
        <v>138654.6</v>
      </c>
      <c r="I213" s="2" t="n">
        <f aca="false">SIGN(C213-H213)</f>
        <v>1</v>
      </c>
      <c r="J213" s="2" t="n">
        <f aca="false">SIGN(F213)</f>
        <v>1</v>
      </c>
      <c r="K213" s="0" t="n">
        <f aca="false">B213-B212</f>
        <v>-323.359999999999</v>
      </c>
      <c r="L213" s="0" t="n">
        <f aca="false">I212*K213</f>
        <v>-323.359999999999</v>
      </c>
      <c r="M213" s="0" t="n">
        <f aca="false">M212+K213*N212</f>
        <v>8725.18</v>
      </c>
      <c r="N213" s="0" t="n">
        <f aca="false">INT(M213*$Q$1/B213)*CHOOSE($L$1,I213,J213)</f>
        <v>2</v>
      </c>
      <c r="O213" s="0" t="n">
        <f aca="false">ABS(N213-N212)</f>
        <v>0</v>
      </c>
      <c r="P213" s="0" t="n">
        <f aca="false">COUNTIF(工作表2!$A$2:$A$248,A213)</f>
        <v>0</v>
      </c>
      <c r="R213" s="0" t="n">
        <f aca="false">D213-IF(P212=1,E212,D212)</f>
        <v>-263</v>
      </c>
      <c r="S213" s="0" t="n">
        <f aca="false">I212*R213</f>
        <v>-263</v>
      </c>
      <c r="T213" s="0" t="n">
        <f aca="false">T212+R213*U212</f>
        <v>11712</v>
      </c>
      <c r="U213" s="0" t="n">
        <f aca="false">INT(T213*$Q$1/IF(P213=1,E213,D213))*I213</f>
        <v>2</v>
      </c>
      <c r="V213" s="0" t="n">
        <f aca="false">IF(P213=1,ABS(U213)+ABS(60),ABS(U213-U212))</f>
        <v>0</v>
      </c>
    </row>
    <row r="214" customFormat="false" ht="15" hidden="false" customHeight="false" outlineLevel="0" collapsed="false">
      <c r="A214" s="1" t="n">
        <v>36339</v>
      </c>
      <c r="B214" s="2" t="n">
        <v>8281.45</v>
      </c>
      <c r="C214" s="2" t="n">
        <v>123876</v>
      </c>
      <c r="D214" s="2" t="n">
        <v>8447</v>
      </c>
      <c r="E214" s="2" t="n">
        <v>8453</v>
      </c>
      <c r="F214" s="3" t="n">
        <f aca="false">IF(P214=1, E214,D214)/B214-1</f>
        <v>0.0199904606077437</v>
      </c>
      <c r="G214" s="2" t="n">
        <f aca="false">AVERAGE(B155:B214)</f>
        <v>7663.34966666667</v>
      </c>
      <c r="H214" s="2" t="n">
        <f aca="false">AVERAGE(C155:C214)</f>
        <v>138527.333333333</v>
      </c>
      <c r="I214" s="2" t="n">
        <f aca="false">SIGN(C214-H214)</f>
        <v>-1</v>
      </c>
      <c r="J214" s="2" t="n">
        <f aca="false">SIGN(F214)</f>
        <v>1</v>
      </c>
      <c r="K214" s="0" t="n">
        <f aca="false">B214-B213</f>
        <v>15.5</v>
      </c>
      <c r="L214" s="0" t="n">
        <f aca="false">I213*K214</f>
        <v>15.5</v>
      </c>
      <c r="M214" s="0" t="n">
        <f aca="false">M213+K214*N213</f>
        <v>8756.18</v>
      </c>
      <c r="N214" s="0" t="n">
        <f aca="false">INT(M214*$Q$1/B214)*CHOOSE($L$1,I214,J214)</f>
        <v>2</v>
      </c>
      <c r="O214" s="0" t="n">
        <f aca="false">ABS(N214-N213)</f>
        <v>0</v>
      </c>
      <c r="P214" s="0" t="n">
        <f aca="false">COUNTIF(工作表2!$A$2:$A$248,A214)</f>
        <v>0</v>
      </c>
      <c r="R214" s="0" t="n">
        <f aca="false">D214-IF(P213=1,E213,D213)</f>
        <v>13</v>
      </c>
      <c r="S214" s="0" t="n">
        <f aca="false">I213*R214</f>
        <v>13</v>
      </c>
      <c r="T214" s="0" t="n">
        <f aca="false">T213+R214*U213</f>
        <v>11738</v>
      </c>
      <c r="U214" s="0" t="n">
        <f aca="false">INT(T214*$Q$1/IF(P214=1,E214,D214))*I214</f>
        <v>-2</v>
      </c>
      <c r="V214" s="0" t="n">
        <f aca="false">IF(P214=1,ABS(U214)+ABS(60),ABS(U214-U213))</f>
        <v>4</v>
      </c>
    </row>
    <row r="215" customFormat="false" ht="15" hidden="false" customHeight="false" outlineLevel="0" collapsed="false">
      <c r="A215" s="1" t="n">
        <v>36340</v>
      </c>
      <c r="B215" s="2" t="n">
        <v>8514.27</v>
      </c>
      <c r="C215" s="2" t="n">
        <v>182530</v>
      </c>
      <c r="D215" s="2" t="n">
        <v>8618</v>
      </c>
      <c r="E215" s="2" t="n">
        <v>8625</v>
      </c>
      <c r="F215" s="3" t="n">
        <f aca="false">IF(P215=1, E215,D215)/B215-1</f>
        <v>0.0121830761768185</v>
      </c>
      <c r="G215" s="2" t="n">
        <f aca="false">AVERAGE(B156:B215)</f>
        <v>7684.15916666667</v>
      </c>
      <c r="H215" s="2" t="n">
        <f aca="false">AVERAGE(C156:C215)</f>
        <v>139201.916666667</v>
      </c>
      <c r="I215" s="2" t="n">
        <f aca="false">SIGN(C215-H215)</f>
        <v>1</v>
      </c>
      <c r="J215" s="2" t="n">
        <f aca="false">SIGN(F215)</f>
        <v>1</v>
      </c>
      <c r="K215" s="0" t="n">
        <f aca="false">B215-B214</f>
        <v>232.82</v>
      </c>
      <c r="L215" s="0" t="n">
        <f aca="false">I214*K215</f>
        <v>-232.82</v>
      </c>
      <c r="M215" s="0" t="n">
        <f aca="false">M214+K215*N214</f>
        <v>9221.82</v>
      </c>
      <c r="N215" s="0" t="n">
        <f aca="false">INT(M215*$Q$1/B215)*CHOOSE($L$1,I215,J215)</f>
        <v>2</v>
      </c>
      <c r="O215" s="0" t="n">
        <f aca="false">ABS(N215-N214)</f>
        <v>0</v>
      </c>
      <c r="P215" s="0" t="n">
        <f aca="false">COUNTIF(工作表2!$A$2:$A$248,A215)</f>
        <v>0</v>
      </c>
      <c r="R215" s="0" t="n">
        <f aca="false">D215-IF(P214=1,E214,D214)</f>
        <v>171</v>
      </c>
      <c r="S215" s="0" t="n">
        <f aca="false">I214*R215</f>
        <v>-171</v>
      </c>
      <c r="T215" s="0" t="n">
        <f aca="false">T214+R215*U214</f>
        <v>11396</v>
      </c>
      <c r="U215" s="0" t="n">
        <f aca="false">INT(T215*$Q$1/IF(P215=1,E215,D215))*I215</f>
        <v>2</v>
      </c>
      <c r="V215" s="0" t="n">
        <f aca="false">IF(P215=1,ABS(U215)+ABS(60),ABS(U215-U214))</f>
        <v>4</v>
      </c>
    </row>
    <row r="216" customFormat="false" ht="15" hidden="false" customHeight="false" outlineLevel="0" collapsed="false">
      <c r="A216" s="1" t="n">
        <v>36341</v>
      </c>
      <c r="B216" s="2" t="n">
        <v>8467.37</v>
      </c>
      <c r="C216" s="2" t="n">
        <v>194916</v>
      </c>
      <c r="D216" s="2" t="n">
        <v>8559</v>
      </c>
      <c r="E216" s="2" t="n">
        <v>8565</v>
      </c>
      <c r="F216" s="3" t="n">
        <f aca="false">IF(P216=1, E216,D216)/B216-1</f>
        <v>0.0108215419900157</v>
      </c>
      <c r="G216" s="2" t="n">
        <f aca="false">AVERAGE(B157:B216)</f>
        <v>7704.57533333334</v>
      </c>
      <c r="H216" s="2" t="n">
        <f aca="false">AVERAGE(C157:C216)</f>
        <v>140320.05</v>
      </c>
      <c r="I216" s="2" t="n">
        <f aca="false">SIGN(C216-H216)</f>
        <v>1</v>
      </c>
      <c r="J216" s="2" t="n">
        <f aca="false">SIGN(F216)</f>
        <v>1</v>
      </c>
      <c r="K216" s="0" t="n">
        <f aca="false">B216-B215</f>
        <v>-46.8999999999996</v>
      </c>
      <c r="L216" s="0" t="n">
        <f aca="false">I215*K216</f>
        <v>-46.8999999999996</v>
      </c>
      <c r="M216" s="0" t="n">
        <f aca="false">M215+K216*N215</f>
        <v>9128.02</v>
      </c>
      <c r="N216" s="0" t="n">
        <f aca="false">INT(M216*$Q$1/B216)*CHOOSE($L$1,I216,J216)</f>
        <v>2</v>
      </c>
      <c r="O216" s="0" t="n">
        <f aca="false">ABS(N216-N215)</f>
        <v>0</v>
      </c>
      <c r="P216" s="0" t="n">
        <f aca="false">COUNTIF(工作表2!$A$2:$A$248,A216)</f>
        <v>0</v>
      </c>
      <c r="R216" s="0" t="n">
        <f aca="false">D216-IF(P215=1,E215,D215)</f>
        <v>-59</v>
      </c>
      <c r="S216" s="0" t="n">
        <f aca="false">I215*R216</f>
        <v>-59</v>
      </c>
      <c r="T216" s="0" t="n">
        <f aca="false">T215+R216*U215</f>
        <v>11278</v>
      </c>
      <c r="U216" s="0" t="n">
        <f aca="false">INT(T216*$Q$1/IF(P216=1,E216,D216))*I216</f>
        <v>2</v>
      </c>
      <c r="V216" s="0" t="n">
        <f aca="false">IF(P216=1,ABS(U216)+ABS(60),ABS(U216-U215))</f>
        <v>0</v>
      </c>
    </row>
    <row r="217" customFormat="false" ht="15" hidden="false" customHeight="false" outlineLevel="0" collapsed="false">
      <c r="A217" s="1" t="n">
        <v>36343</v>
      </c>
      <c r="B217" s="2" t="n">
        <v>8572.09</v>
      </c>
      <c r="C217" s="2" t="n">
        <v>187336</v>
      </c>
      <c r="D217" s="2" t="n">
        <v>8631</v>
      </c>
      <c r="E217" s="2" t="n">
        <v>8640</v>
      </c>
      <c r="F217" s="3" t="n">
        <f aca="false">IF(P217=1, E217,D217)/B217-1</f>
        <v>0.00687230302061681</v>
      </c>
      <c r="G217" s="2" t="n">
        <f aca="false">AVERAGE(B158:B217)</f>
        <v>7725.146</v>
      </c>
      <c r="H217" s="2" t="n">
        <f aca="false">AVERAGE(C158:C217)</f>
        <v>141408.533333333</v>
      </c>
      <c r="I217" s="2" t="n">
        <f aca="false">SIGN(C217-H217)</f>
        <v>1</v>
      </c>
      <c r="J217" s="2" t="n">
        <f aca="false">SIGN(F217)</f>
        <v>1</v>
      </c>
      <c r="K217" s="0" t="n">
        <f aca="false">B217-B216</f>
        <v>104.719999999999</v>
      </c>
      <c r="L217" s="0" t="n">
        <f aca="false">I216*K217</f>
        <v>104.719999999999</v>
      </c>
      <c r="M217" s="0" t="n">
        <f aca="false">M216+K217*N216</f>
        <v>9337.46</v>
      </c>
      <c r="N217" s="0" t="n">
        <f aca="false">INT(M217*$Q$1/B217)*CHOOSE($L$1,I217,J217)</f>
        <v>2</v>
      </c>
      <c r="O217" s="0" t="n">
        <f aca="false">ABS(N217-N216)</f>
        <v>0</v>
      </c>
      <c r="P217" s="0" t="n">
        <f aca="false">COUNTIF(工作表2!$A$2:$A$248,A217)</f>
        <v>0</v>
      </c>
      <c r="R217" s="0" t="n">
        <f aca="false">D217-IF(P216=1,E216,D216)</f>
        <v>72</v>
      </c>
      <c r="S217" s="0" t="n">
        <f aca="false">I216*R217</f>
        <v>72</v>
      </c>
      <c r="T217" s="0" t="n">
        <f aca="false">T216+R217*U216</f>
        <v>11422</v>
      </c>
      <c r="U217" s="0" t="n">
        <f aca="false">INT(T217*$Q$1/IF(P217=1,E217,D217))*I217</f>
        <v>2</v>
      </c>
      <c r="V217" s="0" t="n">
        <f aca="false">IF(P217=1,ABS(U217)+ABS(60),ABS(U217-U216))</f>
        <v>0</v>
      </c>
    </row>
    <row r="218" customFormat="false" ht="15" hidden="false" customHeight="false" outlineLevel="0" collapsed="false">
      <c r="A218" s="1" t="n">
        <v>36344</v>
      </c>
      <c r="B218" s="2" t="n">
        <v>8563.55</v>
      </c>
      <c r="C218" s="2" t="n">
        <v>196453</v>
      </c>
      <c r="D218" s="2" t="n">
        <v>8616</v>
      </c>
      <c r="E218" s="2" t="n">
        <v>8620</v>
      </c>
      <c r="F218" s="3" t="n">
        <f aca="false">IF(P218=1, E218,D218)/B218-1</f>
        <v>0.00612479637533503</v>
      </c>
      <c r="G218" s="2" t="n">
        <f aca="false">AVERAGE(B159:B218)</f>
        <v>7744.561</v>
      </c>
      <c r="H218" s="2" t="n">
        <f aca="false">AVERAGE(C159:C218)</f>
        <v>142289.433333333</v>
      </c>
      <c r="I218" s="2" t="n">
        <f aca="false">SIGN(C218-H218)</f>
        <v>1</v>
      </c>
      <c r="J218" s="2" t="n">
        <f aca="false">SIGN(F218)</f>
        <v>1</v>
      </c>
      <c r="K218" s="0" t="n">
        <f aca="false">B218-B217</f>
        <v>-8.54000000000087</v>
      </c>
      <c r="L218" s="0" t="n">
        <f aca="false">I217*K218</f>
        <v>-8.54000000000087</v>
      </c>
      <c r="M218" s="0" t="n">
        <f aca="false">M217+K218*N217</f>
        <v>9320.38</v>
      </c>
      <c r="N218" s="0" t="n">
        <f aca="false">INT(M218*$Q$1/B218)*CHOOSE($L$1,I218,J218)</f>
        <v>2</v>
      </c>
      <c r="O218" s="0" t="n">
        <f aca="false">ABS(N218-N217)</f>
        <v>0</v>
      </c>
      <c r="P218" s="0" t="n">
        <f aca="false">COUNTIF(工作表2!$A$2:$A$248,A218)</f>
        <v>0</v>
      </c>
      <c r="R218" s="0" t="n">
        <f aca="false">D218-IF(P217=1,E217,D217)</f>
        <v>-15</v>
      </c>
      <c r="S218" s="0" t="n">
        <f aca="false">I217*R218</f>
        <v>-15</v>
      </c>
      <c r="T218" s="0" t="n">
        <f aca="false">T217+R218*U217</f>
        <v>11392</v>
      </c>
      <c r="U218" s="0" t="n">
        <f aca="false">INT(T218*$Q$1/IF(P218=1,E218,D218))*I218</f>
        <v>2</v>
      </c>
      <c r="V218" s="0" t="n">
        <f aca="false">IF(P218=1,ABS(U218)+ABS(60),ABS(U218-U217))</f>
        <v>0</v>
      </c>
    </row>
    <row r="219" customFormat="false" ht="15" hidden="false" customHeight="false" outlineLevel="0" collapsed="false">
      <c r="A219" s="1" t="n">
        <v>36346</v>
      </c>
      <c r="B219" s="2" t="n">
        <v>8593.35</v>
      </c>
      <c r="C219" s="2" t="n">
        <v>150105</v>
      </c>
      <c r="D219" s="2" t="n">
        <v>8608</v>
      </c>
      <c r="E219" s="2" t="n">
        <v>8601</v>
      </c>
      <c r="F219" s="3" t="n">
        <f aca="false">IF(P219=1, E219,D219)/B219-1</f>
        <v>0.00170480662372641</v>
      </c>
      <c r="G219" s="2" t="n">
        <f aca="false">AVERAGE(B160:B219)</f>
        <v>7762.814</v>
      </c>
      <c r="H219" s="2" t="n">
        <f aca="false">AVERAGE(C160:C219)</f>
        <v>142459.65</v>
      </c>
      <c r="I219" s="2" t="n">
        <f aca="false">SIGN(C219-H219)</f>
        <v>1</v>
      </c>
      <c r="J219" s="2" t="n">
        <f aca="false">SIGN(F219)</f>
        <v>1</v>
      </c>
      <c r="K219" s="0" t="n">
        <f aca="false">B219-B218</f>
        <v>29.8000000000011</v>
      </c>
      <c r="L219" s="0" t="n">
        <f aca="false">I218*K219</f>
        <v>29.8000000000011</v>
      </c>
      <c r="M219" s="0" t="n">
        <f aca="false">M218+K219*N218</f>
        <v>9379.98</v>
      </c>
      <c r="N219" s="0" t="n">
        <f aca="false">INT(M219*$Q$1/B219)*CHOOSE($L$1,I219,J219)</f>
        <v>2</v>
      </c>
      <c r="O219" s="0" t="n">
        <f aca="false">ABS(N219-N218)</f>
        <v>0</v>
      </c>
      <c r="P219" s="0" t="n">
        <f aca="false">COUNTIF(工作表2!$A$2:$A$248,A219)</f>
        <v>0</v>
      </c>
      <c r="R219" s="0" t="n">
        <f aca="false">D219-IF(P218=1,E218,D218)</f>
        <v>-8</v>
      </c>
      <c r="S219" s="0" t="n">
        <f aca="false">I218*R219</f>
        <v>-8</v>
      </c>
      <c r="T219" s="0" t="n">
        <f aca="false">T218+R219*U218</f>
        <v>11376</v>
      </c>
      <c r="U219" s="0" t="n">
        <f aca="false">INT(T219*$Q$1/IF(P219=1,E219,D219))*I219</f>
        <v>2</v>
      </c>
      <c r="V219" s="0" t="n">
        <f aca="false">IF(P219=1,ABS(U219)+ABS(60),ABS(U219-U218))</f>
        <v>0</v>
      </c>
    </row>
    <row r="220" customFormat="false" ht="15" hidden="false" customHeight="false" outlineLevel="0" collapsed="false">
      <c r="A220" s="1" t="n">
        <v>36347</v>
      </c>
      <c r="B220" s="2" t="n">
        <v>8454.49</v>
      </c>
      <c r="C220" s="2" t="n">
        <v>153490</v>
      </c>
      <c r="D220" s="2" t="n">
        <v>8526</v>
      </c>
      <c r="E220" s="2" t="n">
        <v>8515</v>
      </c>
      <c r="F220" s="3" t="n">
        <f aca="false">IF(P220=1, E220,D220)/B220-1</f>
        <v>0.00845822752170733</v>
      </c>
      <c r="G220" s="2" t="n">
        <f aca="false">AVERAGE(B161:B220)</f>
        <v>7779.27516666667</v>
      </c>
      <c r="H220" s="2" t="n">
        <f aca="false">AVERAGE(C161:C220)</f>
        <v>142267.033333333</v>
      </c>
      <c r="I220" s="2" t="n">
        <f aca="false">SIGN(C220-H220)</f>
        <v>1</v>
      </c>
      <c r="J220" s="2" t="n">
        <f aca="false">SIGN(F220)</f>
        <v>1</v>
      </c>
      <c r="K220" s="0" t="n">
        <f aca="false">B220-B219</f>
        <v>-138.860000000001</v>
      </c>
      <c r="L220" s="0" t="n">
        <f aca="false">I219*K220</f>
        <v>-138.860000000001</v>
      </c>
      <c r="M220" s="0" t="n">
        <f aca="false">M219+K220*N219</f>
        <v>9102.26</v>
      </c>
      <c r="N220" s="0" t="n">
        <f aca="false">INT(M220*$Q$1/B220)*CHOOSE($L$1,I220,J220)</f>
        <v>2</v>
      </c>
      <c r="O220" s="0" t="n">
        <f aca="false">ABS(N220-N219)</f>
        <v>0</v>
      </c>
      <c r="P220" s="0" t="n">
        <f aca="false">COUNTIF(工作表2!$A$2:$A$248,A220)</f>
        <v>0</v>
      </c>
      <c r="R220" s="0" t="n">
        <f aca="false">D220-IF(P219=1,E219,D219)</f>
        <v>-82</v>
      </c>
      <c r="S220" s="0" t="n">
        <f aca="false">I219*R220</f>
        <v>-82</v>
      </c>
      <c r="T220" s="0" t="n">
        <f aca="false">T219+R220*U219</f>
        <v>11212</v>
      </c>
      <c r="U220" s="0" t="n">
        <f aca="false">INT(T220*$Q$1/IF(P220=1,E220,D220))*I220</f>
        <v>2</v>
      </c>
      <c r="V220" s="0" t="n">
        <f aca="false">IF(P220=1,ABS(U220)+ABS(60),ABS(U220-U219))</f>
        <v>0</v>
      </c>
    </row>
    <row r="221" customFormat="false" ht="15" hidden="false" customHeight="false" outlineLevel="0" collapsed="false">
      <c r="A221" s="1" t="n">
        <v>36348</v>
      </c>
      <c r="B221" s="2" t="n">
        <v>8470.07</v>
      </c>
      <c r="C221" s="2" t="n">
        <v>142592</v>
      </c>
      <c r="D221" s="2" t="n">
        <v>8560</v>
      </c>
      <c r="E221" s="2" t="n">
        <v>8560</v>
      </c>
      <c r="F221" s="3" t="n">
        <f aca="false">IF(P221=1, E221,D221)/B221-1</f>
        <v>0.0106173856886662</v>
      </c>
      <c r="G221" s="2" t="n">
        <f aca="false">AVERAGE(B162:B221)</f>
        <v>7794.08466666667</v>
      </c>
      <c r="H221" s="2" t="n">
        <f aca="false">AVERAGE(C162:C221)</f>
        <v>142355.283333333</v>
      </c>
      <c r="I221" s="2" t="n">
        <f aca="false">SIGN(C221-H221)</f>
        <v>1</v>
      </c>
      <c r="J221" s="2" t="n">
        <f aca="false">SIGN(F221)</f>
        <v>1</v>
      </c>
      <c r="K221" s="0" t="n">
        <f aca="false">B221-B220</f>
        <v>15.5799999999999</v>
      </c>
      <c r="L221" s="0" t="n">
        <f aca="false">I220*K221</f>
        <v>15.5799999999999</v>
      </c>
      <c r="M221" s="0" t="n">
        <f aca="false">M220+K221*N220</f>
        <v>9133.42</v>
      </c>
      <c r="N221" s="0" t="n">
        <f aca="false">INT(M221*$Q$1/B221)*CHOOSE($L$1,I221,J221)</f>
        <v>2</v>
      </c>
      <c r="O221" s="0" t="n">
        <f aca="false">ABS(N221-N220)</f>
        <v>0</v>
      </c>
      <c r="P221" s="0" t="n">
        <f aca="false">COUNTIF(工作表2!$A$2:$A$248,A221)</f>
        <v>0</v>
      </c>
      <c r="R221" s="0" t="n">
        <f aca="false">D221-IF(P220=1,E220,D220)</f>
        <v>34</v>
      </c>
      <c r="S221" s="0" t="n">
        <f aca="false">I220*R221</f>
        <v>34</v>
      </c>
      <c r="T221" s="0" t="n">
        <f aca="false">T220+R221*U220</f>
        <v>11280</v>
      </c>
      <c r="U221" s="0" t="n">
        <f aca="false">INT(T221*$Q$1/IF(P221=1,E221,D221))*I221</f>
        <v>2</v>
      </c>
      <c r="V221" s="0" t="n">
        <f aca="false">IF(P221=1,ABS(U221)+ABS(60),ABS(U221-U220))</f>
        <v>0</v>
      </c>
    </row>
    <row r="222" customFormat="false" ht="15" hidden="false" customHeight="false" outlineLevel="0" collapsed="false">
      <c r="A222" s="1" t="n">
        <v>36349</v>
      </c>
      <c r="B222" s="2" t="n">
        <v>8592.43</v>
      </c>
      <c r="C222" s="2" t="n">
        <v>146774</v>
      </c>
      <c r="D222" s="2" t="n">
        <v>8615</v>
      </c>
      <c r="E222" s="2" t="n">
        <v>8621</v>
      </c>
      <c r="F222" s="3" t="n">
        <f aca="false">IF(P222=1, E222,D222)/B222-1</f>
        <v>0.00262673073856878</v>
      </c>
      <c r="G222" s="2" t="n">
        <f aca="false">AVERAGE(B163:B222)</f>
        <v>7810.23883333334</v>
      </c>
      <c r="H222" s="2" t="n">
        <f aca="false">AVERAGE(C163:C222)</f>
        <v>142268.75</v>
      </c>
      <c r="I222" s="2" t="n">
        <f aca="false">SIGN(C222-H222)</f>
        <v>1</v>
      </c>
      <c r="J222" s="2" t="n">
        <f aca="false">SIGN(F222)</f>
        <v>1</v>
      </c>
      <c r="K222" s="0" t="n">
        <f aca="false">B222-B221</f>
        <v>122.360000000001</v>
      </c>
      <c r="L222" s="0" t="n">
        <f aca="false">I221*K222</f>
        <v>122.360000000001</v>
      </c>
      <c r="M222" s="0" t="n">
        <f aca="false">M221+K222*N221</f>
        <v>9378.14</v>
      </c>
      <c r="N222" s="0" t="n">
        <f aca="false">INT(M222*$Q$1/B222)*CHOOSE($L$1,I222,J222)</f>
        <v>2</v>
      </c>
      <c r="O222" s="0" t="n">
        <f aca="false">ABS(N222-N221)</f>
        <v>0</v>
      </c>
      <c r="P222" s="0" t="n">
        <f aca="false">COUNTIF(工作表2!$A$2:$A$248,A222)</f>
        <v>0</v>
      </c>
      <c r="R222" s="0" t="n">
        <f aca="false">D222-IF(P221=1,E221,D221)</f>
        <v>55</v>
      </c>
      <c r="S222" s="0" t="n">
        <f aca="false">I221*R222</f>
        <v>55</v>
      </c>
      <c r="T222" s="0" t="n">
        <f aca="false">T221+R222*U221</f>
        <v>11390</v>
      </c>
      <c r="U222" s="0" t="n">
        <f aca="false">INT(T222*$Q$1/IF(P222=1,E222,D222))*I222</f>
        <v>2</v>
      </c>
      <c r="V222" s="0" t="n">
        <f aca="false">IF(P222=1,ABS(U222)+ABS(60),ABS(U222-U221))</f>
        <v>0</v>
      </c>
    </row>
    <row r="223" customFormat="false" ht="15" hidden="false" customHeight="false" outlineLevel="0" collapsed="false">
      <c r="A223" s="1" t="n">
        <v>36350</v>
      </c>
      <c r="B223" s="2" t="n">
        <v>8550.27</v>
      </c>
      <c r="C223" s="2" t="n">
        <v>154167</v>
      </c>
      <c r="D223" s="2" t="n">
        <v>8565</v>
      </c>
      <c r="E223" s="2" t="n">
        <v>8569</v>
      </c>
      <c r="F223" s="3" t="n">
        <f aca="false">IF(P223=1, E223,D223)/B223-1</f>
        <v>0.00172275261482957</v>
      </c>
      <c r="G223" s="2" t="n">
        <f aca="false">AVERAGE(B164:B223)</f>
        <v>7825.61433333334</v>
      </c>
      <c r="H223" s="2" t="n">
        <f aca="false">AVERAGE(C164:C223)</f>
        <v>142619.016666667</v>
      </c>
      <c r="I223" s="2" t="n">
        <f aca="false">SIGN(C223-H223)</f>
        <v>1</v>
      </c>
      <c r="J223" s="2" t="n">
        <f aca="false">SIGN(F223)</f>
        <v>1</v>
      </c>
      <c r="K223" s="0" t="n">
        <f aca="false">B223-B222</f>
        <v>-42.1599999999999</v>
      </c>
      <c r="L223" s="0" t="n">
        <f aca="false">I222*K223</f>
        <v>-42.1599999999999</v>
      </c>
      <c r="M223" s="0" t="n">
        <f aca="false">M222+K223*N222</f>
        <v>9293.82</v>
      </c>
      <c r="N223" s="0" t="n">
        <f aca="false">INT(M223*$Q$1/B223)*CHOOSE($L$1,I223,J223)</f>
        <v>2</v>
      </c>
      <c r="O223" s="0" t="n">
        <f aca="false">ABS(N223-N222)</f>
        <v>0</v>
      </c>
      <c r="P223" s="0" t="n">
        <f aca="false">COUNTIF(工作表2!$A$2:$A$248,A223)</f>
        <v>0</v>
      </c>
      <c r="R223" s="0" t="n">
        <f aca="false">D223-IF(P222=1,E222,D222)</f>
        <v>-50</v>
      </c>
      <c r="S223" s="0" t="n">
        <f aca="false">I222*R223</f>
        <v>-50</v>
      </c>
      <c r="T223" s="0" t="n">
        <f aca="false">T222+R223*U222</f>
        <v>11290</v>
      </c>
      <c r="U223" s="0" t="n">
        <f aca="false">INT(T223*$Q$1/IF(P223=1,E223,D223))*I223</f>
        <v>2</v>
      </c>
      <c r="V223" s="0" t="n">
        <f aca="false">IF(P223=1,ABS(U223)+ABS(60),ABS(U223-U222))</f>
        <v>0</v>
      </c>
    </row>
    <row r="224" customFormat="false" ht="15" hidden="false" customHeight="false" outlineLevel="0" collapsed="false">
      <c r="A224" s="1" t="n">
        <v>36353</v>
      </c>
      <c r="B224" s="2" t="n">
        <v>8463.9</v>
      </c>
      <c r="C224" s="2" t="n">
        <v>121284</v>
      </c>
      <c r="D224" s="2" t="n">
        <v>8550</v>
      </c>
      <c r="E224" s="2" t="n">
        <v>8560</v>
      </c>
      <c r="F224" s="3" t="n">
        <f aca="false">IF(P224=1, E224,D224)/B224-1</f>
        <v>0.0101726154609578</v>
      </c>
      <c r="G224" s="2" t="n">
        <f aca="false">AVERAGE(B165:B224)</f>
        <v>7842.11</v>
      </c>
      <c r="H224" s="2" t="n">
        <f aca="false">AVERAGE(C165:C224)</f>
        <v>142155.233333333</v>
      </c>
      <c r="I224" s="2" t="n">
        <f aca="false">SIGN(C224-H224)</f>
        <v>-1</v>
      </c>
      <c r="J224" s="2" t="n">
        <f aca="false">SIGN(F224)</f>
        <v>1</v>
      </c>
      <c r="K224" s="0" t="n">
        <f aca="false">B224-B223</f>
        <v>-86.3700000000008</v>
      </c>
      <c r="L224" s="0" t="n">
        <f aca="false">I223*K224</f>
        <v>-86.3700000000008</v>
      </c>
      <c r="M224" s="0" t="n">
        <f aca="false">M223+K224*N223</f>
        <v>9121.08</v>
      </c>
      <c r="N224" s="0" t="n">
        <f aca="false">INT(M224*$Q$1/B224)*CHOOSE($L$1,I224,J224)</f>
        <v>2</v>
      </c>
      <c r="O224" s="0" t="n">
        <f aca="false">ABS(N224-N223)</f>
        <v>0</v>
      </c>
      <c r="P224" s="0" t="n">
        <f aca="false">COUNTIF(工作表2!$A$2:$A$248,A224)</f>
        <v>0</v>
      </c>
      <c r="R224" s="0" t="n">
        <f aca="false">D224-IF(P223=1,E223,D223)</f>
        <v>-15</v>
      </c>
      <c r="S224" s="0" t="n">
        <f aca="false">I223*R224</f>
        <v>-15</v>
      </c>
      <c r="T224" s="0" t="n">
        <f aca="false">T223+R224*U223</f>
        <v>11260</v>
      </c>
      <c r="U224" s="0" t="n">
        <f aca="false">INT(T224*$Q$1/IF(P224=1,E224,D224))*I224</f>
        <v>-2</v>
      </c>
      <c r="V224" s="0" t="n">
        <f aca="false">IF(P224=1,ABS(U224)+ABS(60),ABS(U224-U223))</f>
        <v>4</v>
      </c>
    </row>
    <row r="225" customFormat="false" ht="15" hidden="false" customHeight="false" outlineLevel="0" collapsed="false">
      <c r="A225" s="1" t="n">
        <v>36354</v>
      </c>
      <c r="B225" s="2" t="n">
        <v>8204.5</v>
      </c>
      <c r="C225" s="2" t="n">
        <v>170969</v>
      </c>
      <c r="D225" s="2" t="n">
        <v>8280</v>
      </c>
      <c r="E225" s="2" t="n">
        <v>8335</v>
      </c>
      <c r="F225" s="3" t="n">
        <f aca="false">IF(P225=1, E225,D225)/B225-1</f>
        <v>0.00920226704857097</v>
      </c>
      <c r="G225" s="2" t="n">
        <f aca="false">AVERAGE(B166:B225)</f>
        <v>7853.94166666667</v>
      </c>
      <c r="H225" s="2" t="n">
        <f aca="false">AVERAGE(C166:C225)</f>
        <v>143239.8</v>
      </c>
      <c r="I225" s="2" t="n">
        <f aca="false">SIGN(C225-H225)</f>
        <v>1</v>
      </c>
      <c r="J225" s="2" t="n">
        <f aca="false">SIGN(F225)</f>
        <v>1</v>
      </c>
      <c r="K225" s="0" t="n">
        <f aca="false">B225-B224</f>
        <v>-259.4</v>
      </c>
      <c r="L225" s="0" t="n">
        <f aca="false">I224*K225</f>
        <v>259.4</v>
      </c>
      <c r="M225" s="0" t="n">
        <f aca="false">M224+K225*N224</f>
        <v>8602.28</v>
      </c>
      <c r="N225" s="0" t="n">
        <f aca="false">INT(M225*$Q$1/B225)*CHOOSE($L$1,I225,J225)</f>
        <v>2</v>
      </c>
      <c r="O225" s="0" t="n">
        <f aca="false">ABS(N225-N224)</f>
        <v>0</v>
      </c>
      <c r="P225" s="0" t="n">
        <f aca="false">COUNTIF(工作表2!$A$2:$A$248,A225)</f>
        <v>0</v>
      </c>
      <c r="R225" s="0" t="n">
        <f aca="false">D225-IF(P224=1,E224,D224)</f>
        <v>-270</v>
      </c>
      <c r="S225" s="0" t="n">
        <f aca="false">I224*R225</f>
        <v>270</v>
      </c>
      <c r="T225" s="0" t="n">
        <f aca="false">T224+R225*U224</f>
        <v>11800</v>
      </c>
      <c r="U225" s="0" t="n">
        <f aca="false">INT(T225*$Q$1/IF(P225=1,E225,D225))*I225</f>
        <v>2</v>
      </c>
      <c r="V225" s="0" t="n">
        <f aca="false">IF(P225=1,ABS(U225)+ABS(60),ABS(U225-U224))</f>
        <v>4</v>
      </c>
    </row>
    <row r="226" customFormat="false" ht="15" hidden="false" customHeight="false" outlineLevel="0" collapsed="false">
      <c r="A226" s="1" t="n">
        <v>36355</v>
      </c>
      <c r="B226" s="2" t="n">
        <v>7888.66</v>
      </c>
      <c r="C226" s="2" t="n">
        <v>137545</v>
      </c>
      <c r="D226" s="2" t="n">
        <v>7985</v>
      </c>
      <c r="E226" s="2" t="n">
        <v>8050</v>
      </c>
      <c r="F226" s="3" t="n">
        <f aca="false">IF(P226=1, E226,D226)/B226-1</f>
        <v>0.0122124670096062</v>
      </c>
      <c r="G226" s="2" t="n">
        <f aca="false">AVERAGE(B167:B226)</f>
        <v>7858.53933333333</v>
      </c>
      <c r="H226" s="2" t="n">
        <f aca="false">AVERAGE(C167:C226)</f>
        <v>143032.25</v>
      </c>
      <c r="I226" s="2" t="n">
        <f aca="false">SIGN(C226-H226)</f>
        <v>-1</v>
      </c>
      <c r="J226" s="2" t="n">
        <f aca="false">SIGN(F226)</f>
        <v>1</v>
      </c>
      <c r="K226" s="0" t="n">
        <f aca="false">B226-B225</f>
        <v>-315.84</v>
      </c>
      <c r="L226" s="0" t="n">
        <f aca="false">I225*K226</f>
        <v>-315.84</v>
      </c>
      <c r="M226" s="0" t="n">
        <f aca="false">M225+K226*N225</f>
        <v>7970.6</v>
      </c>
      <c r="N226" s="0" t="n">
        <f aca="false">INT(M226*$Q$1/B226)*CHOOSE($L$1,I226,J226)</f>
        <v>2</v>
      </c>
      <c r="O226" s="0" t="n">
        <f aca="false">ABS(N226-N225)</f>
        <v>0</v>
      </c>
      <c r="P226" s="0" t="n">
        <f aca="false">COUNTIF(工作表2!$A$2:$A$248,A226)</f>
        <v>0</v>
      </c>
      <c r="R226" s="0" t="n">
        <f aca="false">D226-IF(P225=1,E225,D225)</f>
        <v>-295</v>
      </c>
      <c r="S226" s="0" t="n">
        <f aca="false">I225*R226</f>
        <v>-295</v>
      </c>
      <c r="T226" s="0" t="n">
        <f aca="false">T225+R226*U225</f>
        <v>11210</v>
      </c>
      <c r="U226" s="0" t="n">
        <f aca="false">INT(T226*$Q$1/IF(P226=1,E226,D226))*I226</f>
        <v>-2</v>
      </c>
      <c r="V226" s="0" t="n">
        <f aca="false">IF(P226=1,ABS(U226)+ABS(60),ABS(U226-U225))</f>
        <v>4</v>
      </c>
    </row>
    <row r="227" customFormat="false" ht="15" hidden="false" customHeight="false" outlineLevel="0" collapsed="false">
      <c r="A227" s="1" t="n">
        <v>36356</v>
      </c>
      <c r="B227" s="2" t="n">
        <v>7918.04</v>
      </c>
      <c r="C227" s="2" t="n">
        <v>129136</v>
      </c>
      <c r="D227" s="2" t="n">
        <v>8030</v>
      </c>
      <c r="E227" s="2" t="n">
        <v>8065</v>
      </c>
      <c r="F227" s="3" t="n">
        <f aca="false">IF(P227=1, E227,D227)/B227-1</f>
        <v>0.0141398628953631</v>
      </c>
      <c r="G227" s="2" t="n">
        <f aca="false">AVERAGE(B168:B227)</f>
        <v>7863.35516666667</v>
      </c>
      <c r="H227" s="2" t="n">
        <f aca="false">AVERAGE(C168:C227)</f>
        <v>142937.216666667</v>
      </c>
      <c r="I227" s="2" t="n">
        <f aca="false">SIGN(C227-H227)</f>
        <v>-1</v>
      </c>
      <c r="J227" s="2" t="n">
        <f aca="false">SIGN(F227)</f>
        <v>1</v>
      </c>
      <c r="K227" s="0" t="n">
        <f aca="false">B227-B226</f>
        <v>29.3800000000001</v>
      </c>
      <c r="L227" s="0" t="n">
        <f aca="false">I226*K227</f>
        <v>-29.3800000000001</v>
      </c>
      <c r="M227" s="0" t="n">
        <f aca="false">M226+K227*N226</f>
        <v>8029.36</v>
      </c>
      <c r="N227" s="0" t="n">
        <f aca="false">INT(M227*$Q$1/B227)*CHOOSE($L$1,I227,J227)</f>
        <v>2</v>
      </c>
      <c r="O227" s="0" t="n">
        <f aca="false">ABS(N227-N226)</f>
        <v>0</v>
      </c>
      <c r="P227" s="0" t="n">
        <f aca="false">COUNTIF(工作表2!$A$2:$A$248,A227)</f>
        <v>0</v>
      </c>
      <c r="R227" s="0" t="n">
        <f aca="false">D227-IF(P226=1,E226,D226)</f>
        <v>45</v>
      </c>
      <c r="S227" s="0" t="n">
        <f aca="false">I226*R227</f>
        <v>-45</v>
      </c>
      <c r="T227" s="0" t="n">
        <f aca="false">T226+R227*U226</f>
        <v>11120</v>
      </c>
      <c r="U227" s="0" t="n">
        <f aca="false">INT(T227*$Q$1/IF(P227=1,E227,D227))*I227</f>
        <v>-2</v>
      </c>
      <c r="V227" s="0" t="n">
        <f aca="false">IF(P227=1,ABS(U227)+ABS(60),ABS(U227-U226))</f>
        <v>0</v>
      </c>
    </row>
    <row r="228" customFormat="false" ht="15" hidden="false" customHeight="false" outlineLevel="0" collapsed="false">
      <c r="A228" s="1" t="n">
        <v>36357</v>
      </c>
      <c r="B228" s="2" t="n">
        <v>7411.58</v>
      </c>
      <c r="C228" s="2" t="n">
        <v>135541</v>
      </c>
      <c r="D228" s="2" t="n">
        <v>7468</v>
      </c>
      <c r="E228" s="2" t="n">
        <v>7501</v>
      </c>
      <c r="F228" s="3" t="n">
        <f aca="false">IF(P228=1, E228,D228)/B228-1</f>
        <v>0.00761241192836071</v>
      </c>
      <c r="G228" s="2" t="n">
        <f aca="false">AVERAGE(B169:B228)</f>
        <v>7861.046</v>
      </c>
      <c r="H228" s="2" t="n">
        <f aca="false">AVERAGE(C169:C228)</f>
        <v>143072.933333333</v>
      </c>
      <c r="I228" s="2" t="n">
        <f aca="false">SIGN(C228-H228)</f>
        <v>-1</v>
      </c>
      <c r="J228" s="2" t="n">
        <f aca="false">SIGN(F228)</f>
        <v>1</v>
      </c>
      <c r="K228" s="0" t="n">
        <f aca="false">B228-B227</f>
        <v>-506.46</v>
      </c>
      <c r="L228" s="0" t="n">
        <f aca="false">I227*K228</f>
        <v>506.46</v>
      </c>
      <c r="M228" s="0" t="n">
        <f aca="false">M227+K228*N227</f>
        <v>7016.44</v>
      </c>
      <c r="N228" s="0" t="n">
        <f aca="false">INT(M228*$Q$1/B228)*CHOOSE($L$1,I228,J228)</f>
        <v>1</v>
      </c>
      <c r="O228" s="0" t="n">
        <f aca="false">ABS(N228-N227)</f>
        <v>1</v>
      </c>
      <c r="P228" s="0" t="n">
        <f aca="false">COUNTIF(工作表2!$A$2:$A$248,A228)</f>
        <v>0</v>
      </c>
      <c r="R228" s="0" t="n">
        <f aca="false">D228-IF(P227=1,E227,D227)</f>
        <v>-562</v>
      </c>
      <c r="S228" s="0" t="n">
        <f aca="false">I227*R228</f>
        <v>562</v>
      </c>
      <c r="T228" s="0" t="n">
        <f aca="false">T227+R228*U227</f>
        <v>12244</v>
      </c>
      <c r="U228" s="0" t="n">
        <f aca="false">INT(T228*$Q$1/IF(P228=1,E228,D228))*I228</f>
        <v>-3</v>
      </c>
      <c r="V228" s="0" t="n">
        <f aca="false">IF(P228=1,ABS(U228)+ABS(60),ABS(U228-U227))</f>
        <v>1</v>
      </c>
    </row>
    <row r="229" customFormat="false" ht="15" hidden="false" customHeight="false" outlineLevel="0" collapsed="false">
      <c r="A229" s="1" t="n">
        <v>36358</v>
      </c>
      <c r="B229" s="2" t="n">
        <v>7366.23</v>
      </c>
      <c r="C229" s="2" t="n">
        <v>137763</v>
      </c>
      <c r="D229" s="2" t="n">
        <v>7418</v>
      </c>
      <c r="E229" s="2" t="n">
        <v>7410</v>
      </c>
      <c r="F229" s="3" t="n">
        <f aca="false">IF(P229=1, E229,D229)/B229-1</f>
        <v>0.00702801840290079</v>
      </c>
      <c r="G229" s="2" t="n">
        <f aca="false">AVERAGE(B170:B229)</f>
        <v>7858.873</v>
      </c>
      <c r="H229" s="2" t="n">
        <f aca="false">AVERAGE(C170:C229)</f>
        <v>143458.366666667</v>
      </c>
      <c r="I229" s="2" t="n">
        <f aca="false">SIGN(C229-H229)</f>
        <v>-1</v>
      </c>
      <c r="J229" s="2" t="n">
        <f aca="false">SIGN(F229)</f>
        <v>1</v>
      </c>
      <c r="K229" s="0" t="n">
        <f aca="false">B229-B228</f>
        <v>-45.3500000000004</v>
      </c>
      <c r="L229" s="0" t="n">
        <f aca="false">I228*K229</f>
        <v>45.3500000000004</v>
      </c>
      <c r="M229" s="0" t="n">
        <f aca="false">M228+K229*N228</f>
        <v>6971.09</v>
      </c>
      <c r="N229" s="0" t="n">
        <f aca="false">INT(M229*$Q$1/B229)*CHOOSE($L$1,I229,J229)</f>
        <v>1</v>
      </c>
      <c r="O229" s="0" t="n">
        <f aca="false">ABS(N229-N228)</f>
        <v>0</v>
      </c>
      <c r="P229" s="0" t="n">
        <f aca="false">COUNTIF(工作表2!$A$2:$A$248,A229)</f>
        <v>0</v>
      </c>
      <c r="R229" s="0" t="n">
        <f aca="false">D229-IF(P228=1,E228,D228)</f>
        <v>-50</v>
      </c>
      <c r="S229" s="0" t="n">
        <f aca="false">I228*R229</f>
        <v>50</v>
      </c>
      <c r="T229" s="0" t="n">
        <f aca="false">T228+R229*U228</f>
        <v>12394</v>
      </c>
      <c r="U229" s="0" t="n">
        <f aca="false">INT(T229*$Q$1/IF(P229=1,E229,D229))*I229</f>
        <v>-3</v>
      </c>
      <c r="V229" s="0" t="n">
        <f aca="false">IF(P229=1,ABS(U229)+ABS(60),ABS(U229-U228))</f>
        <v>0</v>
      </c>
    </row>
    <row r="230" customFormat="false" ht="15" hidden="false" customHeight="false" outlineLevel="0" collapsed="false">
      <c r="A230" s="1" t="n">
        <v>36360</v>
      </c>
      <c r="B230" s="2" t="n">
        <v>7386.89</v>
      </c>
      <c r="C230" s="2" t="n">
        <v>112849</v>
      </c>
      <c r="D230" s="2" t="n">
        <v>7395</v>
      </c>
      <c r="E230" s="2" t="n">
        <v>7420</v>
      </c>
      <c r="F230" s="3" t="n">
        <f aca="false">IF(P230=1, E230,D230)/B230-1</f>
        <v>0.00109789099336788</v>
      </c>
      <c r="G230" s="2" t="n">
        <f aca="false">AVERAGE(B171:B230)</f>
        <v>7860.49416666667</v>
      </c>
      <c r="H230" s="2" t="n">
        <f aca="false">AVERAGE(C171:C230)</f>
        <v>143484.1</v>
      </c>
      <c r="I230" s="2" t="n">
        <f aca="false">SIGN(C230-H230)</f>
        <v>-1</v>
      </c>
      <c r="J230" s="2" t="n">
        <f aca="false">SIGN(F230)</f>
        <v>1</v>
      </c>
      <c r="K230" s="0" t="n">
        <f aca="false">B230-B229</f>
        <v>20.6600000000008</v>
      </c>
      <c r="L230" s="0" t="n">
        <f aca="false">I229*K230</f>
        <v>-20.6600000000008</v>
      </c>
      <c r="M230" s="0" t="n">
        <f aca="false">M229+K230*N229</f>
        <v>6991.75</v>
      </c>
      <c r="N230" s="0" t="n">
        <f aca="false">INT(M230*$Q$1/B230)*CHOOSE($L$1,I230,J230)</f>
        <v>1</v>
      </c>
      <c r="O230" s="0" t="n">
        <f aca="false">ABS(N230-N229)</f>
        <v>0</v>
      </c>
      <c r="P230" s="0" t="n">
        <f aca="false">COUNTIF(工作表2!$A$2:$A$248,A230)</f>
        <v>0</v>
      </c>
      <c r="R230" s="0" t="n">
        <f aca="false">D230-IF(P229=1,E229,D229)</f>
        <v>-23</v>
      </c>
      <c r="S230" s="0" t="n">
        <f aca="false">I229*R230</f>
        <v>23</v>
      </c>
      <c r="T230" s="0" t="n">
        <f aca="false">T229+R230*U229</f>
        <v>12463</v>
      </c>
      <c r="U230" s="0" t="n">
        <f aca="false">INT(T230*$Q$1/IF(P230=1,E230,D230))*I230</f>
        <v>-3</v>
      </c>
      <c r="V230" s="0" t="n">
        <f aca="false">IF(P230=1,ABS(U230)+ABS(60),ABS(U230-U229))</f>
        <v>0</v>
      </c>
    </row>
    <row r="231" customFormat="false" ht="15" hidden="false" customHeight="false" outlineLevel="0" collapsed="false">
      <c r="A231" s="1" t="n">
        <v>36361</v>
      </c>
      <c r="B231" s="2" t="n">
        <v>7806.85</v>
      </c>
      <c r="C231" s="2" t="n">
        <v>115971</v>
      </c>
      <c r="D231" s="2" t="n">
        <v>7815</v>
      </c>
      <c r="E231" s="2" t="n">
        <v>7825</v>
      </c>
      <c r="F231" s="3" t="n">
        <f aca="false">IF(P231=1, E231,D231)/B231-1</f>
        <v>0.0010439549882475</v>
      </c>
      <c r="G231" s="2" t="n">
        <f aca="false">AVERAGE(B172:B231)</f>
        <v>7867.7555</v>
      </c>
      <c r="H231" s="2" t="n">
        <f aca="false">AVERAGE(C172:C231)</f>
        <v>143702.816666667</v>
      </c>
      <c r="I231" s="2" t="n">
        <f aca="false">SIGN(C231-H231)</f>
        <v>-1</v>
      </c>
      <c r="J231" s="2" t="n">
        <f aca="false">SIGN(F231)</f>
        <v>1</v>
      </c>
      <c r="K231" s="0" t="n">
        <f aca="false">B231-B230</f>
        <v>419.96</v>
      </c>
      <c r="L231" s="0" t="n">
        <f aca="false">I230*K231</f>
        <v>-419.96</v>
      </c>
      <c r="M231" s="0" t="n">
        <f aca="false">M230+K231*N230</f>
        <v>7411.71</v>
      </c>
      <c r="N231" s="0" t="n">
        <f aca="false">INT(M231*$Q$1/B231)*CHOOSE($L$1,I231,J231)</f>
        <v>1</v>
      </c>
      <c r="O231" s="0" t="n">
        <f aca="false">ABS(N231-N230)</f>
        <v>0</v>
      </c>
      <c r="P231" s="0" t="n">
        <f aca="false">COUNTIF(工作表2!$A$2:$A$248,A231)</f>
        <v>0</v>
      </c>
      <c r="R231" s="0" t="n">
        <f aca="false">D231-IF(P230=1,E230,D230)</f>
        <v>420</v>
      </c>
      <c r="S231" s="0" t="n">
        <f aca="false">I230*R231</f>
        <v>-420</v>
      </c>
      <c r="T231" s="0" t="n">
        <f aca="false">T230+R231*U230</f>
        <v>11203</v>
      </c>
      <c r="U231" s="0" t="n">
        <f aca="false">INT(T231*$Q$1/IF(P231=1,E231,D231))*I231</f>
        <v>-2</v>
      </c>
      <c r="V231" s="0" t="n">
        <f aca="false">IF(P231=1,ABS(U231)+ABS(60),ABS(U231-U230))</f>
        <v>1</v>
      </c>
    </row>
    <row r="232" customFormat="false" ht="15" hidden="false" customHeight="false" outlineLevel="0" collapsed="false">
      <c r="A232" s="1" t="n">
        <v>36362</v>
      </c>
      <c r="B232" s="2" t="n">
        <v>7786.65</v>
      </c>
      <c r="C232" s="2" t="n">
        <v>148436</v>
      </c>
      <c r="D232" s="2" t="n">
        <v>7790</v>
      </c>
      <c r="E232" s="2" t="n">
        <v>7780</v>
      </c>
      <c r="F232" s="3" t="n">
        <f aca="false">IF(P232=1, E232,D232)/B232-1</f>
        <v>-0.000854025800568925</v>
      </c>
      <c r="G232" s="2" t="n">
        <f aca="false">AVERAGE(B173:B232)</f>
        <v>7874.47866666667</v>
      </c>
      <c r="H232" s="2" t="n">
        <f aca="false">AVERAGE(C173:C232)</f>
        <v>144407.983333333</v>
      </c>
      <c r="I232" s="2" t="n">
        <f aca="false">SIGN(C232-H232)</f>
        <v>1</v>
      </c>
      <c r="J232" s="2" t="n">
        <f aca="false">SIGN(F232)</f>
        <v>-1</v>
      </c>
      <c r="K232" s="0" t="n">
        <f aca="false">B232-B231</f>
        <v>-20.2000000000007</v>
      </c>
      <c r="L232" s="0" t="n">
        <f aca="false">I231*K232</f>
        <v>20.2000000000007</v>
      </c>
      <c r="M232" s="0" t="n">
        <f aca="false">M231+K232*N231</f>
        <v>7391.51</v>
      </c>
      <c r="N232" s="0" t="n">
        <f aca="false">INT(M232*$Q$1/B232)*CHOOSE($L$1,I232,J232)</f>
        <v>-1</v>
      </c>
      <c r="O232" s="0" t="n">
        <f aca="false">ABS(N232-N231)</f>
        <v>2</v>
      </c>
      <c r="P232" s="0" t="n">
        <f aca="false">COUNTIF(工作表2!$A$2:$A$248,A232)</f>
        <v>1</v>
      </c>
      <c r="R232" s="0" t="n">
        <f aca="false">D232-IF(P231=1,E231,D231)</f>
        <v>-25</v>
      </c>
      <c r="S232" s="0" t="n">
        <f aca="false">I231*R232</f>
        <v>25</v>
      </c>
      <c r="T232" s="0" t="n">
        <f aca="false">T231+R232*U231</f>
        <v>11253</v>
      </c>
      <c r="U232" s="0" t="n">
        <f aca="false">INT(T232*$Q$1/IF(P232=1,E232,D232))*I232</f>
        <v>2</v>
      </c>
      <c r="V232" s="0" t="n">
        <f aca="false">IF(P232=1,ABS(U232)+ABS(60),ABS(U232-U231))</f>
        <v>62</v>
      </c>
    </row>
    <row r="233" customFormat="false" ht="15" hidden="false" customHeight="false" outlineLevel="0" collapsed="false">
      <c r="A233" s="1" t="n">
        <v>36363</v>
      </c>
      <c r="B233" s="2" t="n">
        <v>7678.67</v>
      </c>
      <c r="C233" s="2" t="n">
        <v>106941</v>
      </c>
      <c r="D233" s="2" t="n">
        <v>7623</v>
      </c>
      <c r="E233" s="2" t="n">
        <v>7625</v>
      </c>
      <c r="F233" s="3" t="n">
        <f aca="false">IF(P233=1, E233,D233)/B233-1</f>
        <v>-0.00724995344245816</v>
      </c>
      <c r="G233" s="2" t="n">
        <f aca="false">AVERAGE(B174:B233)</f>
        <v>7875.98916666667</v>
      </c>
      <c r="H233" s="2" t="n">
        <f aca="false">AVERAGE(C174:C233)</f>
        <v>143882.466666667</v>
      </c>
      <c r="I233" s="2" t="n">
        <f aca="false">SIGN(C233-H233)</f>
        <v>-1</v>
      </c>
      <c r="J233" s="2" t="n">
        <f aca="false">SIGN(F233)</f>
        <v>-1</v>
      </c>
      <c r="K233" s="0" t="n">
        <f aca="false">B233-B232</f>
        <v>-107.98</v>
      </c>
      <c r="L233" s="0" t="n">
        <f aca="false">I232*K233</f>
        <v>-107.98</v>
      </c>
      <c r="M233" s="0" t="n">
        <f aca="false">M232+K233*N232</f>
        <v>7499.49</v>
      </c>
      <c r="N233" s="0" t="n">
        <f aca="false">INT(M233*$Q$1/B233)*CHOOSE($L$1,I233,J233)</f>
        <v>-1</v>
      </c>
      <c r="O233" s="0" t="n">
        <f aca="false">ABS(N233-N232)</f>
        <v>0</v>
      </c>
      <c r="P233" s="0" t="n">
        <f aca="false">COUNTIF(工作表2!$A$2:$A$248,A233)</f>
        <v>0</v>
      </c>
      <c r="R233" s="0" t="n">
        <f aca="false">D233-IF(P232=1,E232,D232)</f>
        <v>-157</v>
      </c>
      <c r="S233" s="0" t="n">
        <f aca="false">I232*R233</f>
        <v>-157</v>
      </c>
      <c r="T233" s="0" t="n">
        <f aca="false">T232+R233*U232</f>
        <v>10939</v>
      </c>
      <c r="U233" s="0" t="n">
        <f aca="false">INT(T233*$Q$1/IF(P233=1,E233,D233))*I233</f>
        <v>-2</v>
      </c>
      <c r="V233" s="0" t="n">
        <f aca="false">IF(P233=1,ABS(U233)+ABS(60),ABS(U233-U232))</f>
        <v>4</v>
      </c>
    </row>
    <row r="234" customFormat="false" ht="15" hidden="false" customHeight="false" outlineLevel="0" collapsed="false">
      <c r="A234" s="1" t="n">
        <v>36364</v>
      </c>
      <c r="B234" s="2" t="n">
        <v>7724.52</v>
      </c>
      <c r="C234" s="2" t="n">
        <v>82476</v>
      </c>
      <c r="D234" s="2" t="n">
        <v>7749</v>
      </c>
      <c r="E234" s="2" t="n">
        <v>7711</v>
      </c>
      <c r="F234" s="3" t="n">
        <f aca="false">IF(P234=1, E234,D234)/B234-1</f>
        <v>0.00316912895558552</v>
      </c>
      <c r="G234" s="2" t="n">
        <f aca="false">AVERAGE(B175:B234)</f>
        <v>7878.5285</v>
      </c>
      <c r="H234" s="2" t="n">
        <f aca="false">AVERAGE(C175:C234)</f>
        <v>142916.283333333</v>
      </c>
      <c r="I234" s="2" t="n">
        <f aca="false">SIGN(C234-H234)</f>
        <v>-1</v>
      </c>
      <c r="J234" s="2" t="n">
        <f aca="false">SIGN(F234)</f>
        <v>1</v>
      </c>
      <c r="K234" s="0" t="n">
        <f aca="false">B234-B233</f>
        <v>45.8500000000004</v>
      </c>
      <c r="L234" s="0" t="n">
        <f aca="false">I233*K234</f>
        <v>-45.8500000000004</v>
      </c>
      <c r="M234" s="0" t="n">
        <f aca="false">M233+K234*N233</f>
        <v>7453.64</v>
      </c>
      <c r="N234" s="0" t="n">
        <f aca="false">INT(M234*$Q$1/B234)*CHOOSE($L$1,I234,J234)</f>
        <v>1</v>
      </c>
      <c r="O234" s="0" t="n">
        <f aca="false">ABS(N234-N233)</f>
        <v>2</v>
      </c>
      <c r="P234" s="0" t="n">
        <f aca="false">COUNTIF(工作表2!$A$2:$A$248,A234)</f>
        <v>0</v>
      </c>
      <c r="R234" s="0" t="n">
        <f aca="false">D234-IF(P233=1,E233,D233)</f>
        <v>126</v>
      </c>
      <c r="S234" s="0" t="n">
        <f aca="false">I233*R234</f>
        <v>-126</v>
      </c>
      <c r="T234" s="0" t="n">
        <f aca="false">T233+R234*U233</f>
        <v>10687</v>
      </c>
      <c r="U234" s="0" t="n">
        <f aca="false">INT(T234*$Q$1/IF(P234=1,E234,D234))*I234</f>
        <v>-2</v>
      </c>
      <c r="V234" s="0" t="n">
        <f aca="false">IF(P234=1,ABS(U234)+ABS(60),ABS(U234-U233))</f>
        <v>0</v>
      </c>
    </row>
    <row r="235" customFormat="false" ht="15" hidden="false" customHeight="false" outlineLevel="0" collapsed="false">
      <c r="A235" s="1" t="n">
        <v>36367</v>
      </c>
      <c r="B235" s="2" t="n">
        <v>7595.71</v>
      </c>
      <c r="C235" s="2" t="n">
        <v>68752</v>
      </c>
      <c r="D235" s="2" t="n">
        <v>7567</v>
      </c>
      <c r="E235" s="2" t="n">
        <v>7550</v>
      </c>
      <c r="F235" s="3" t="n">
        <f aca="false">IF(P235=1, E235,D235)/B235-1</f>
        <v>-0.00377976515691092</v>
      </c>
      <c r="G235" s="2" t="n">
        <f aca="false">AVERAGE(B176:B235)</f>
        <v>7879.12283333333</v>
      </c>
      <c r="H235" s="2" t="n">
        <f aca="false">AVERAGE(C176:C235)</f>
        <v>141620.216666667</v>
      </c>
      <c r="I235" s="2" t="n">
        <f aca="false">SIGN(C235-H235)</f>
        <v>-1</v>
      </c>
      <c r="J235" s="2" t="n">
        <f aca="false">SIGN(F235)</f>
        <v>-1</v>
      </c>
      <c r="K235" s="0" t="n">
        <f aca="false">B235-B234</f>
        <v>-128.81</v>
      </c>
      <c r="L235" s="0" t="n">
        <f aca="false">I234*K235</f>
        <v>128.81</v>
      </c>
      <c r="M235" s="0" t="n">
        <f aca="false">M234+K235*N234</f>
        <v>7324.83</v>
      </c>
      <c r="N235" s="0" t="n">
        <f aca="false">INT(M235*$Q$1/B235)*CHOOSE($L$1,I235,J235)</f>
        <v>-1</v>
      </c>
      <c r="O235" s="0" t="n">
        <f aca="false">ABS(N235-N234)</f>
        <v>2</v>
      </c>
      <c r="P235" s="0" t="n">
        <f aca="false">COUNTIF(工作表2!$A$2:$A$248,A235)</f>
        <v>0</v>
      </c>
      <c r="R235" s="0" t="n">
        <f aca="false">D235-IF(P234=1,E234,D234)</f>
        <v>-182</v>
      </c>
      <c r="S235" s="0" t="n">
        <f aca="false">I234*R235</f>
        <v>182</v>
      </c>
      <c r="T235" s="0" t="n">
        <f aca="false">T234+R235*U234</f>
        <v>11051</v>
      </c>
      <c r="U235" s="0" t="n">
        <f aca="false">INT(T235*$Q$1/IF(P235=1,E235,D235))*I235</f>
        <v>-2</v>
      </c>
      <c r="V235" s="0" t="n">
        <f aca="false">IF(P235=1,ABS(U235)+ABS(60),ABS(U235-U234))</f>
        <v>0</v>
      </c>
    </row>
    <row r="236" customFormat="false" ht="15" hidden="false" customHeight="false" outlineLevel="0" collapsed="false">
      <c r="A236" s="1" t="n">
        <v>36368</v>
      </c>
      <c r="B236" s="2" t="n">
        <v>7367.97</v>
      </c>
      <c r="C236" s="2" t="n">
        <v>79095</v>
      </c>
      <c r="D236" s="2" t="n">
        <v>7395</v>
      </c>
      <c r="E236" s="2" t="n">
        <v>7381</v>
      </c>
      <c r="F236" s="3" t="n">
        <f aca="false">IF(P236=1, E236,D236)/B236-1</f>
        <v>0.0036685817124662</v>
      </c>
      <c r="G236" s="2" t="n">
        <f aca="false">AVERAGE(B177:B236)</f>
        <v>7877.4335</v>
      </c>
      <c r="H236" s="2" t="n">
        <f aca="false">AVERAGE(C177:C236)</f>
        <v>141040.716666667</v>
      </c>
      <c r="I236" s="2" t="n">
        <f aca="false">SIGN(C236-H236)</f>
        <v>-1</v>
      </c>
      <c r="J236" s="2" t="n">
        <f aca="false">SIGN(F236)</f>
        <v>1</v>
      </c>
      <c r="K236" s="0" t="n">
        <f aca="false">B236-B235</f>
        <v>-227.74</v>
      </c>
      <c r="L236" s="0" t="n">
        <f aca="false">I235*K236</f>
        <v>227.74</v>
      </c>
      <c r="M236" s="0" t="n">
        <f aca="false">M235+K236*N235</f>
        <v>7552.57</v>
      </c>
      <c r="N236" s="0" t="n">
        <f aca="false">INT(M236*$Q$1/B236)*CHOOSE($L$1,I236,J236)</f>
        <v>2</v>
      </c>
      <c r="O236" s="0" t="n">
        <f aca="false">ABS(N236-N235)</f>
        <v>3</v>
      </c>
      <c r="P236" s="0" t="n">
        <f aca="false">COUNTIF(工作表2!$A$2:$A$248,A236)</f>
        <v>0</v>
      </c>
      <c r="R236" s="0" t="n">
        <f aca="false">D236-IF(P235=1,E235,D235)</f>
        <v>-172</v>
      </c>
      <c r="S236" s="0" t="n">
        <f aca="false">I235*R236</f>
        <v>172</v>
      </c>
      <c r="T236" s="0" t="n">
        <f aca="false">T235+R236*U235</f>
        <v>11395</v>
      </c>
      <c r="U236" s="0" t="n">
        <f aca="false">INT(T236*$Q$1/IF(P236=1,E236,D236))*I236</f>
        <v>-3</v>
      </c>
      <c r="V236" s="0" t="n">
        <f aca="false">IF(P236=1,ABS(U236)+ABS(60),ABS(U236-U235))</f>
        <v>1</v>
      </c>
    </row>
    <row r="237" customFormat="false" ht="15" hidden="false" customHeight="false" outlineLevel="0" collapsed="false">
      <c r="A237" s="1" t="n">
        <v>36369</v>
      </c>
      <c r="B237" s="2" t="n">
        <v>7484.5</v>
      </c>
      <c r="C237" s="2" t="n">
        <v>82897</v>
      </c>
      <c r="D237" s="2" t="n">
        <v>7479</v>
      </c>
      <c r="E237" s="2" t="n">
        <v>7500</v>
      </c>
      <c r="F237" s="3" t="n">
        <f aca="false">IF(P237=1, E237,D237)/B237-1</f>
        <v>-0.000734852027523547</v>
      </c>
      <c r="G237" s="2" t="n">
        <f aca="false">AVERAGE(B178:B237)</f>
        <v>7877.43566666667</v>
      </c>
      <c r="H237" s="2" t="n">
        <f aca="false">AVERAGE(C178:C237)</f>
        <v>141042.783333333</v>
      </c>
      <c r="I237" s="2" t="n">
        <f aca="false">SIGN(C237-H237)</f>
        <v>-1</v>
      </c>
      <c r="J237" s="2" t="n">
        <f aca="false">SIGN(F237)</f>
        <v>-1</v>
      </c>
      <c r="K237" s="0" t="n">
        <f aca="false">B237-B236</f>
        <v>116.53</v>
      </c>
      <c r="L237" s="0" t="n">
        <f aca="false">I236*K237</f>
        <v>-116.53</v>
      </c>
      <c r="M237" s="0" t="n">
        <f aca="false">M236+K237*N236</f>
        <v>7785.63</v>
      </c>
      <c r="N237" s="0" t="n">
        <f aca="false">INT(M237*$Q$1/B237)*CHOOSE($L$1,I237,J237)</f>
        <v>-2</v>
      </c>
      <c r="O237" s="0" t="n">
        <f aca="false">ABS(N237-N236)</f>
        <v>4</v>
      </c>
      <c r="P237" s="0" t="n">
        <f aca="false">COUNTIF(工作表2!$A$2:$A$248,A237)</f>
        <v>0</v>
      </c>
      <c r="R237" s="0" t="n">
        <f aca="false">D237-IF(P236=1,E236,D236)</f>
        <v>84</v>
      </c>
      <c r="S237" s="0" t="n">
        <f aca="false">I236*R237</f>
        <v>-84</v>
      </c>
      <c r="T237" s="0" t="n">
        <f aca="false">T236+R237*U236</f>
        <v>11143</v>
      </c>
      <c r="U237" s="0" t="n">
        <f aca="false">INT(T237*$Q$1/IF(P237=1,E237,D237))*I237</f>
        <v>-2</v>
      </c>
      <c r="V237" s="0" t="n">
        <f aca="false">IF(P237=1,ABS(U237)+ABS(60),ABS(U237-U236))</f>
        <v>1</v>
      </c>
    </row>
    <row r="238" customFormat="false" ht="15" hidden="false" customHeight="false" outlineLevel="0" collapsed="false">
      <c r="A238" s="1" t="n">
        <v>36370</v>
      </c>
      <c r="B238" s="2" t="n">
        <v>7359.37</v>
      </c>
      <c r="C238" s="2" t="n">
        <v>69174</v>
      </c>
      <c r="D238" s="2" t="n">
        <v>7329</v>
      </c>
      <c r="E238" s="2" t="n">
        <v>7335</v>
      </c>
      <c r="F238" s="3" t="n">
        <f aca="false">IF(P238=1, E238,D238)/B238-1</f>
        <v>-0.00412671193322256</v>
      </c>
      <c r="G238" s="2" t="n">
        <f aca="false">AVERAGE(B179:B238)</f>
        <v>7875.51766666667</v>
      </c>
      <c r="H238" s="2" t="n">
        <f aca="false">AVERAGE(C179:C238)</f>
        <v>140473.216666667</v>
      </c>
      <c r="I238" s="2" t="n">
        <f aca="false">SIGN(C238-H238)</f>
        <v>-1</v>
      </c>
      <c r="J238" s="2" t="n">
        <f aca="false">SIGN(F238)</f>
        <v>-1</v>
      </c>
      <c r="K238" s="0" t="n">
        <f aca="false">B238-B237</f>
        <v>-125.13</v>
      </c>
      <c r="L238" s="0" t="n">
        <f aca="false">I237*K238</f>
        <v>125.13</v>
      </c>
      <c r="M238" s="0" t="n">
        <f aca="false">M237+K238*N237</f>
        <v>8035.89</v>
      </c>
      <c r="N238" s="0" t="n">
        <f aca="false">INT(M238*$Q$1/B238)*CHOOSE($L$1,I238,J238)</f>
        <v>-2</v>
      </c>
      <c r="O238" s="0" t="n">
        <f aca="false">ABS(N238-N237)</f>
        <v>0</v>
      </c>
      <c r="P238" s="0" t="n">
        <f aca="false">COUNTIF(工作表2!$A$2:$A$248,A238)</f>
        <v>0</v>
      </c>
      <c r="R238" s="0" t="n">
        <f aca="false">D238-IF(P237=1,E237,D237)</f>
        <v>-150</v>
      </c>
      <c r="S238" s="0" t="n">
        <f aca="false">I237*R238</f>
        <v>150</v>
      </c>
      <c r="T238" s="0" t="n">
        <f aca="false">T237+R238*U237</f>
        <v>11443</v>
      </c>
      <c r="U238" s="0" t="n">
        <f aca="false">INT(T238*$Q$1/IF(P238=1,E238,D238))*I238</f>
        <v>-3</v>
      </c>
      <c r="V238" s="0" t="n">
        <f aca="false">IF(P238=1,ABS(U238)+ABS(60),ABS(U238-U237))</f>
        <v>1</v>
      </c>
    </row>
    <row r="239" customFormat="false" ht="15" hidden="false" customHeight="false" outlineLevel="0" collapsed="false">
      <c r="A239" s="1" t="n">
        <v>36371</v>
      </c>
      <c r="B239" s="2" t="n">
        <v>7413.11</v>
      </c>
      <c r="C239" s="2" t="n">
        <v>61177</v>
      </c>
      <c r="D239" s="2" t="n">
        <v>7449</v>
      </c>
      <c r="E239" s="2" t="n">
        <v>7445</v>
      </c>
      <c r="F239" s="3" t="n">
        <f aca="false">IF(P239=1, E239,D239)/B239-1</f>
        <v>0.00484142283063393</v>
      </c>
      <c r="G239" s="2" t="n">
        <f aca="false">AVERAGE(B180:B239)</f>
        <v>7874.92933333333</v>
      </c>
      <c r="H239" s="2" t="n">
        <f aca="false">AVERAGE(C180:C239)</f>
        <v>140340.7</v>
      </c>
      <c r="I239" s="2" t="n">
        <f aca="false">SIGN(C239-H239)</f>
        <v>-1</v>
      </c>
      <c r="J239" s="2" t="n">
        <f aca="false">SIGN(F239)</f>
        <v>1</v>
      </c>
      <c r="K239" s="0" t="n">
        <f aca="false">B239-B238</f>
        <v>53.7399999999998</v>
      </c>
      <c r="L239" s="0" t="n">
        <f aca="false">I238*K239</f>
        <v>-53.7399999999998</v>
      </c>
      <c r="M239" s="0" t="n">
        <f aca="false">M238+K239*N238</f>
        <v>7928.41</v>
      </c>
      <c r="N239" s="0" t="n">
        <f aca="false">INT(M239*$Q$1/B239)*CHOOSE($L$1,I239,J239)</f>
        <v>2</v>
      </c>
      <c r="O239" s="0" t="n">
        <f aca="false">ABS(N239-N238)</f>
        <v>4</v>
      </c>
      <c r="P239" s="0" t="n">
        <f aca="false">COUNTIF(工作表2!$A$2:$A$248,A239)</f>
        <v>0</v>
      </c>
      <c r="R239" s="0" t="n">
        <f aca="false">D239-IF(P238=1,E238,D238)</f>
        <v>120</v>
      </c>
      <c r="S239" s="0" t="n">
        <f aca="false">I238*R239</f>
        <v>-120</v>
      </c>
      <c r="T239" s="0" t="n">
        <f aca="false">T238+R239*U238</f>
        <v>11083</v>
      </c>
      <c r="U239" s="0" t="n">
        <f aca="false">INT(T239*$Q$1/IF(P239=1,E239,D239))*I239</f>
        <v>-2</v>
      </c>
      <c r="V239" s="0" t="n">
        <f aca="false">IF(P239=1,ABS(U239)+ABS(60),ABS(U239-U238))</f>
        <v>1</v>
      </c>
    </row>
    <row r="240" customFormat="false" ht="15" hidden="false" customHeight="false" outlineLevel="0" collapsed="false">
      <c r="A240" s="1" t="n">
        <v>36372</v>
      </c>
      <c r="B240" s="2" t="n">
        <v>7326.75</v>
      </c>
      <c r="C240" s="2" t="n">
        <v>60003</v>
      </c>
      <c r="D240" s="2" t="n">
        <v>7268</v>
      </c>
      <c r="E240" s="2" t="n">
        <v>7280</v>
      </c>
      <c r="F240" s="3" t="n">
        <f aca="false">IF(P240=1, E240,D240)/B240-1</f>
        <v>-0.00801856211826524</v>
      </c>
      <c r="G240" s="2" t="n">
        <f aca="false">AVERAGE(B181:B240)</f>
        <v>7873.4385</v>
      </c>
      <c r="H240" s="2" t="n">
        <f aca="false">AVERAGE(C181:C240)</f>
        <v>140181.05</v>
      </c>
      <c r="I240" s="2" t="n">
        <f aca="false">SIGN(C240-H240)</f>
        <v>-1</v>
      </c>
      <c r="J240" s="2" t="n">
        <f aca="false">SIGN(F240)</f>
        <v>-1</v>
      </c>
      <c r="K240" s="0" t="n">
        <f aca="false">B240-B239</f>
        <v>-86.3599999999997</v>
      </c>
      <c r="L240" s="0" t="n">
        <f aca="false">I239*K240</f>
        <v>86.3599999999997</v>
      </c>
      <c r="M240" s="0" t="n">
        <f aca="false">M239+K240*N239</f>
        <v>7755.69</v>
      </c>
      <c r="N240" s="0" t="n">
        <f aca="false">INT(M240*$Q$1/B240)*CHOOSE($L$1,I240,J240)</f>
        <v>-2</v>
      </c>
      <c r="O240" s="0" t="n">
        <f aca="false">ABS(N240-N239)</f>
        <v>4</v>
      </c>
      <c r="P240" s="0" t="n">
        <f aca="false">COUNTIF(工作表2!$A$2:$A$248,A240)</f>
        <v>0</v>
      </c>
      <c r="R240" s="0" t="n">
        <f aca="false">D240-IF(P239=1,E239,D239)</f>
        <v>-181</v>
      </c>
      <c r="S240" s="0" t="n">
        <f aca="false">I239*R240</f>
        <v>181</v>
      </c>
      <c r="T240" s="0" t="n">
        <f aca="false">T239+R240*U239</f>
        <v>11445</v>
      </c>
      <c r="U240" s="0" t="n">
        <f aca="false">INT(T240*$Q$1/IF(P240=1,E240,D240))*I240</f>
        <v>-3</v>
      </c>
      <c r="V240" s="0" t="n">
        <f aca="false">IF(P240=1,ABS(U240)+ABS(60),ABS(U240-U239))</f>
        <v>1</v>
      </c>
    </row>
    <row r="241" customFormat="false" ht="15" hidden="false" customHeight="false" outlineLevel="0" collapsed="false">
      <c r="A241" s="1" t="n">
        <v>36374</v>
      </c>
      <c r="B241" s="2" t="n">
        <v>7195.94</v>
      </c>
      <c r="C241" s="2" t="n">
        <v>53809</v>
      </c>
      <c r="D241" s="2" t="n">
        <v>7210</v>
      </c>
      <c r="E241" s="2" t="n">
        <v>7220</v>
      </c>
      <c r="F241" s="3" t="n">
        <f aca="false">IF(P241=1, E241,D241)/B241-1</f>
        <v>0.00195387954874571</v>
      </c>
      <c r="G241" s="2" t="n">
        <f aca="false">AVERAGE(B182:B241)</f>
        <v>7866.82866666667</v>
      </c>
      <c r="H241" s="2" t="n">
        <f aca="false">AVERAGE(C182:C241)</f>
        <v>139285.1</v>
      </c>
      <c r="I241" s="2" t="n">
        <f aca="false">SIGN(C241-H241)</f>
        <v>-1</v>
      </c>
      <c r="J241" s="2" t="n">
        <f aca="false">SIGN(F241)</f>
        <v>1</v>
      </c>
      <c r="K241" s="0" t="n">
        <f aca="false">B241-B240</f>
        <v>-130.81</v>
      </c>
      <c r="L241" s="0" t="n">
        <f aca="false">I240*K241</f>
        <v>130.81</v>
      </c>
      <c r="M241" s="0" t="n">
        <f aca="false">M240+K241*N240</f>
        <v>8017.31</v>
      </c>
      <c r="N241" s="0" t="n">
        <f aca="false">INT(M241*$Q$1/B241)*CHOOSE($L$1,I241,J241)</f>
        <v>2</v>
      </c>
      <c r="O241" s="0" t="n">
        <f aca="false">ABS(N241-N240)</f>
        <v>4</v>
      </c>
      <c r="P241" s="0" t="n">
        <f aca="false">COUNTIF(工作表2!$A$2:$A$248,A241)</f>
        <v>0</v>
      </c>
      <c r="R241" s="0" t="n">
        <f aca="false">D241-IF(P240=1,E240,D240)</f>
        <v>-58</v>
      </c>
      <c r="S241" s="0" t="n">
        <f aca="false">I240*R241</f>
        <v>58</v>
      </c>
      <c r="T241" s="0" t="n">
        <f aca="false">T240+R241*U240</f>
        <v>11619</v>
      </c>
      <c r="U241" s="0" t="n">
        <f aca="false">INT(T241*$Q$1/IF(P241=1,E241,D241))*I241</f>
        <v>-3</v>
      </c>
      <c r="V241" s="0" t="n">
        <f aca="false">IF(P241=1,ABS(U241)+ABS(60),ABS(U241-U240))</f>
        <v>0</v>
      </c>
    </row>
    <row r="242" customFormat="false" ht="15" hidden="false" customHeight="false" outlineLevel="0" collapsed="false">
      <c r="A242" s="1" t="n">
        <v>36375</v>
      </c>
      <c r="B242" s="2" t="n">
        <v>7175.19</v>
      </c>
      <c r="C242" s="2" t="n">
        <v>71302</v>
      </c>
      <c r="D242" s="2" t="n">
        <v>7195</v>
      </c>
      <c r="E242" s="2" t="n">
        <v>7208</v>
      </c>
      <c r="F242" s="3" t="n">
        <f aca="false">IF(P242=1, E242,D242)/B242-1</f>
        <v>0.00276090249874916</v>
      </c>
      <c r="G242" s="2" t="n">
        <f aca="false">AVERAGE(B183:B242)</f>
        <v>7860.13783333333</v>
      </c>
      <c r="H242" s="2" t="n">
        <f aca="false">AVERAGE(C183:C242)</f>
        <v>138743.466666667</v>
      </c>
      <c r="I242" s="2" t="n">
        <f aca="false">SIGN(C242-H242)</f>
        <v>-1</v>
      </c>
      <c r="J242" s="2" t="n">
        <f aca="false">SIGN(F242)</f>
        <v>1</v>
      </c>
      <c r="K242" s="0" t="n">
        <f aca="false">B242-B241</f>
        <v>-20.75</v>
      </c>
      <c r="L242" s="0" t="n">
        <f aca="false">I241*K242</f>
        <v>20.75</v>
      </c>
      <c r="M242" s="0" t="n">
        <f aca="false">M241+K242*N241</f>
        <v>7975.81</v>
      </c>
      <c r="N242" s="0" t="n">
        <f aca="false">INT(M242*$Q$1/B242)*CHOOSE($L$1,I242,J242)</f>
        <v>2</v>
      </c>
      <c r="O242" s="0" t="n">
        <f aca="false">ABS(N242-N241)</f>
        <v>0</v>
      </c>
      <c r="P242" s="0" t="n">
        <f aca="false">COUNTIF(工作表2!$A$2:$A$248,A242)</f>
        <v>0</v>
      </c>
      <c r="R242" s="0" t="n">
        <f aca="false">D242-IF(P241=1,E241,D241)</f>
        <v>-15</v>
      </c>
      <c r="S242" s="0" t="n">
        <f aca="false">I241*R242</f>
        <v>15</v>
      </c>
      <c r="T242" s="0" t="n">
        <f aca="false">T241+R242*U241</f>
        <v>11664</v>
      </c>
      <c r="U242" s="0" t="n">
        <f aca="false">INT(T242*$Q$1/IF(P242=1,E242,D242))*I242</f>
        <v>-3</v>
      </c>
      <c r="V242" s="0" t="n">
        <f aca="false">IF(P242=1,ABS(U242)+ABS(60),ABS(U242-U241))</f>
        <v>0</v>
      </c>
    </row>
    <row r="243" customFormat="false" ht="15" hidden="false" customHeight="false" outlineLevel="0" collapsed="false">
      <c r="A243" s="1" t="n">
        <v>36376</v>
      </c>
      <c r="B243" s="2" t="n">
        <v>7110.8</v>
      </c>
      <c r="C243" s="2" t="n">
        <v>63454</v>
      </c>
      <c r="D243" s="2" t="n">
        <v>7095</v>
      </c>
      <c r="E243" s="2" t="n">
        <v>7090</v>
      </c>
      <c r="F243" s="3" t="n">
        <f aca="false">IF(P243=1, E243,D243)/B243-1</f>
        <v>-0.00222197221128428</v>
      </c>
      <c r="G243" s="2" t="n">
        <f aca="false">AVERAGE(B184:B243)</f>
        <v>7851.9885</v>
      </c>
      <c r="H243" s="2" t="n">
        <f aca="false">AVERAGE(C184:C243)</f>
        <v>137617.066666667</v>
      </c>
      <c r="I243" s="2" t="n">
        <f aca="false">SIGN(C243-H243)</f>
        <v>-1</v>
      </c>
      <c r="J243" s="2" t="n">
        <f aca="false">SIGN(F243)</f>
        <v>-1</v>
      </c>
      <c r="K243" s="0" t="n">
        <f aca="false">B243-B242</f>
        <v>-64.3899999999994</v>
      </c>
      <c r="L243" s="0" t="n">
        <f aca="false">I242*K243</f>
        <v>64.3899999999994</v>
      </c>
      <c r="M243" s="0" t="n">
        <f aca="false">M242+K243*N242</f>
        <v>7847.03</v>
      </c>
      <c r="N243" s="0" t="n">
        <f aca="false">INT(M243*$Q$1/B243)*CHOOSE($L$1,I243,J243)</f>
        <v>-2</v>
      </c>
      <c r="O243" s="0" t="n">
        <f aca="false">ABS(N243-N242)</f>
        <v>4</v>
      </c>
      <c r="P243" s="0" t="n">
        <f aca="false">COUNTIF(工作表2!$A$2:$A$248,A243)</f>
        <v>0</v>
      </c>
      <c r="R243" s="0" t="n">
        <f aca="false">D243-IF(P242=1,E242,D242)</f>
        <v>-100</v>
      </c>
      <c r="S243" s="0" t="n">
        <f aca="false">I242*R243</f>
        <v>100</v>
      </c>
      <c r="T243" s="0" t="n">
        <f aca="false">T242+R243*U242</f>
        <v>11964</v>
      </c>
      <c r="U243" s="0" t="n">
        <f aca="false">INT(T243*$Q$1/IF(P243=1,E243,D243))*I243</f>
        <v>-3</v>
      </c>
      <c r="V243" s="0" t="n">
        <f aca="false">IF(P243=1,ABS(U243)+ABS(60),ABS(U243-U242))</f>
        <v>0</v>
      </c>
    </row>
    <row r="244" customFormat="false" ht="15" hidden="false" customHeight="false" outlineLevel="0" collapsed="false">
      <c r="A244" s="1" t="n">
        <v>36377</v>
      </c>
      <c r="B244" s="2" t="n">
        <v>6959.73</v>
      </c>
      <c r="C244" s="2" t="n">
        <v>58453</v>
      </c>
      <c r="D244" s="2" t="n">
        <v>6958</v>
      </c>
      <c r="E244" s="2" t="n">
        <v>6975</v>
      </c>
      <c r="F244" s="3" t="n">
        <f aca="false">IF(P244=1, E244,D244)/B244-1</f>
        <v>-0.00024857286130342</v>
      </c>
      <c r="G244" s="2" t="n">
        <f aca="false">AVERAGE(B185:B244)</f>
        <v>7841.55883333333</v>
      </c>
      <c r="H244" s="2" t="n">
        <f aca="false">AVERAGE(C185:C244)</f>
        <v>136435.933333333</v>
      </c>
      <c r="I244" s="2" t="n">
        <f aca="false">SIGN(C244-H244)</f>
        <v>-1</v>
      </c>
      <c r="J244" s="2" t="n">
        <f aca="false">SIGN(F244)</f>
        <v>-1</v>
      </c>
      <c r="K244" s="0" t="n">
        <f aca="false">B244-B243</f>
        <v>-151.070000000001</v>
      </c>
      <c r="L244" s="0" t="n">
        <f aca="false">I243*K244</f>
        <v>151.070000000001</v>
      </c>
      <c r="M244" s="0" t="n">
        <f aca="false">M243+K244*N243</f>
        <v>8149.17</v>
      </c>
      <c r="N244" s="0" t="n">
        <f aca="false">INT(M244*$Q$1/B244)*CHOOSE($L$1,I244,J244)</f>
        <v>-2</v>
      </c>
      <c r="O244" s="0" t="n">
        <f aca="false">ABS(N244-N243)</f>
        <v>0</v>
      </c>
      <c r="P244" s="0" t="n">
        <f aca="false">COUNTIF(工作表2!$A$2:$A$248,A244)</f>
        <v>0</v>
      </c>
      <c r="R244" s="0" t="n">
        <f aca="false">D244-IF(P243=1,E243,D243)</f>
        <v>-137</v>
      </c>
      <c r="S244" s="0" t="n">
        <f aca="false">I243*R244</f>
        <v>137</v>
      </c>
      <c r="T244" s="0" t="n">
        <f aca="false">T243+R244*U243</f>
        <v>12375</v>
      </c>
      <c r="U244" s="0" t="n">
        <f aca="false">INT(T244*$Q$1/IF(P244=1,E244,D244))*I244</f>
        <v>-3</v>
      </c>
      <c r="V244" s="0" t="n">
        <f aca="false">IF(P244=1,ABS(U244)+ABS(60),ABS(U244-U243))</f>
        <v>0</v>
      </c>
    </row>
    <row r="245" customFormat="false" ht="15" hidden="false" customHeight="false" outlineLevel="0" collapsed="false">
      <c r="A245" s="1" t="n">
        <v>36378</v>
      </c>
      <c r="B245" s="2" t="n">
        <v>6823.52</v>
      </c>
      <c r="C245" s="2" t="n">
        <v>67263</v>
      </c>
      <c r="D245" s="2" t="n">
        <v>6870</v>
      </c>
      <c r="E245" s="2" t="n">
        <v>6890</v>
      </c>
      <c r="F245" s="3" t="n">
        <f aca="false">IF(P245=1, E245,D245)/B245-1</f>
        <v>0.00681173353342546</v>
      </c>
      <c r="G245" s="2" t="n">
        <f aca="false">AVERAGE(B186:B245)</f>
        <v>7828.37416666667</v>
      </c>
      <c r="H245" s="2" t="n">
        <f aca="false">AVERAGE(C186:C245)</f>
        <v>135031.7</v>
      </c>
      <c r="I245" s="2" t="n">
        <f aca="false">SIGN(C245-H245)</f>
        <v>-1</v>
      </c>
      <c r="J245" s="2" t="n">
        <f aca="false">SIGN(F245)</f>
        <v>1</v>
      </c>
      <c r="K245" s="0" t="n">
        <f aca="false">B245-B244</f>
        <v>-136.209999999999</v>
      </c>
      <c r="L245" s="0" t="n">
        <f aca="false">I244*K245</f>
        <v>136.209999999999</v>
      </c>
      <c r="M245" s="0" t="n">
        <f aca="false">M244+K245*N244</f>
        <v>8421.59</v>
      </c>
      <c r="N245" s="0" t="n">
        <f aca="false">INT(M245*$Q$1/B245)*CHOOSE($L$1,I245,J245)</f>
        <v>2</v>
      </c>
      <c r="O245" s="0" t="n">
        <f aca="false">ABS(N245-N244)</f>
        <v>4</v>
      </c>
      <c r="P245" s="0" t="n">
        <f aca="false">COUNTIF(工作表2!$A$2:$A$248,A245)</f>
        <v>0</v>
      </c>
      <c r="R245" s="0" t="n">
        <f aca="false">D245-IF(P244=1,E244,D244)</f>
        <v>-88</v>
      </c>
      <c r="S245" s="0" t="n">
        <f aca="false">I244*R245</f>
        <v>88</v>
      </c>
      <c r="T245" s="0" t="n">
        <f aca="false">T244+R245*U244</f>
        <v>12639</v>
      </c>
      <c r="U245" s="0" t="n">
        <f aca="false">INT(T245*$Q$1/IF(P245=1,E245,D245))*I245</f>
        <v>-3</v>
      </c>
      <c r="V245" s="0" t="n">
        <f aca="false">IF(P245=1,ABS(U245)+ABS(60),ABS(U245-U244))</f>
        <v>0</v>
      </c>
    </row>
    <row r="246" customFormat="false" ht="15" hidden="false" customHeight="false" outlineLevel="0" collapsed="false">
      <c r="A246" s="1" t="n">
        <v>36379</v>
      </c>
      <c r="B246" s="2" t="n">
        <v>7049.74</v>
      </c>
      <c r="C246" s="2" t="n">
        <v>91817</v>
      </c>
      <c r="D246" s="2" t="n">
        <v>6870</v>
      </c>
      <c r="E246" s="2" t="n">
        <v>6890</v>
      </c>
      <c r="F246" s="3" t="n">
        <f aca="false">IF(P246=1, E246,D246)/B246-1</f>
        <v>-0.0254959757381122</v>
      </c>
      <c r="G246" s="2" t="n">
        <f aca="false">AVERAGE(B187:B246)</f>
        <v>7819.05516666667</v>
      </c>
      <c r="H246" s="2" t="n">
        <f aca="false">AVERAGE(C187:C246)</f>
        <v>134255.783333333</v>
      </c>
      <c r="I246" s="2" t="n">
        <f aca="false">SIGN(C246-H246)</f>
        <v>-1</v>
      </c>
      <c r="J246" s="2" t="n">
        <f aca="false">SIGN(F246)</f>
        <v>-1</v>
      </c>
      <c r="K246" s="0" t="n">
        <f aca="false">B246-B245</f>
        <v>226.219999999999</v>
      </c>
      <c r="L246" s="0" t="n">
        <f aca="false">I245*K246</f>
        <v>-226.219999999999</v>
      </c>
      <c r="M246" s="0" t="n">
        <f aca="false">M245+K246*N245</f>
        <v>8874.03</v>
      </c>
      <c r="N246" s="0" t="n">
        <f aca="false">INT(M246*$Q$1/B246)*CHOOSE($L$1,I246,J246)</f>
        <v>-2</v>
      </c>
      <c r="O246" s="0" t="n">
        <f aca="false">ABS(N246-N245)</f>
        <v>4</v>
      </c>
      <c r="P246" s="0" t="n">
        <f aca="false">COUNTIF(工作表2!$A$2:$A$248,A246)</f>
        <v>0</v>
      </c>
      <c r="R246" s="0" t="n">
        <f aca="false">D246-IF(P245=1,E245,D245)</f>
        <v>0</v>
      </c>
      <c r="S246" s="0" t="n">
        <f aca="false">I245*R246</f>
        <v>-0</v>
      </c>
      <c r="T246" s="0" t="n">
        <f aca="false">T245+R246*U245</f>
        <v>12639</v>
      </c>
      <c r="U246" s="0" t="n">
        <f aca="false">INT(T246*$Q$1/IF(P246=1,E246,D246))*I246</f>
        <v>-3</v>
      </c>
      <c r="V246" s="0" t="n">
        <f aca="false">IF(P246=1,ABS(U246)+ABS(60),ABS(U246-U245))</f>
        <v>0</v>
      </c>
    </row>
    <row r="247" customFormat="false" ht="15" hidden="false" customHeight="false" outlineLevel="0" collapsed="false">
      <c r="A247" s="1" t="n">
        <v>36381</v>
      </c>
      <c r="B247" s="2" t="n">
        <v>7028.01</v>
      </c>
      <c r="C247" s="2" t="n">
        <v>73985</v>
      </c>
      <c r="D247" s="2" t="n">
        <v>7015</v>
      </c>
      <c r="E247" s="2" t="n">
        <v>7018</v>
      </c>
      <c r="F247" s="3" t="n">
        <f aca="false">IF(P247=1, E247,D247)/B247-1</f>
        <v>-0.00185116412754116</v>
      </c>
      <c r="G247" s="2" t="n">
        <f aca="false">AVERAGE(B188:B247)</f>
        <v>7809.4105</v>
      </c>
      <c r="H247" s="2" t="n">
        <f aca="false">AVERAGE(C188:C247)</f>
        <v>133782.516666667</v>
      </c>
      <c r="I247" s="2" t="n">
        <f aca="false">SIGN(C247-H247)</f>
        <v>-1</v>
      </c>
      <c r="J247" s="2" t="n">
        <f aca="false">SIGN(F247)</f>
        <v>-1</v>
      </c>
      <c r="K247" s="0" t="n">
        <f aca="false">B247-B246</f>
        <v>-21.7299999999996</v>
      </c>
      <c r="L247" s="0" t="n">
        <f aca="false">I246*K247</f>
        <v>21.7299999999996</v>
      </c>
      <c r="M247" s="0" t="n">
        <f aca="false">M246+K247*N246</f>
        <v>8917.49</v>
      </c>
      <c r="N247" s="0" t="n">
        <f aca="false">INT(M247*$Q$1/B247)*CHOOSE($L$1,I247,J247)</f>
        <v>-2</v>
      </c>
      <c r="O247" s="0" t="n">
        <f aca="false">ABS(N247-N246)</f>
        <v>0</v>
      </c>
      <c r="P247" s="0" t="n">
        <f aca="false">COUNTIF(工作表2!$A$2:$A$248,A247)</f>
        <v>0</v>
      </c>
      <c r="R247" s="0" t="n">
        <f aca="false">D247-IF(P246=1,E246,D246)</f>
        <v>145</v>
      </c>
      <c r="S247" s="0" t="n">
        <f aca="false">I246*R247</f>
        <v>-145</v>
      </c>
      <c r="T247" s="0" t="n">
        <f aca="false">T246+R247*U246</f>
        <v>12204</v>
      </c>
      <c r="U247" s="0" t="n">
        <f aca="false">INT(T247*$Q$1/IF(P247=1,E247,D247))*I247</f>
        <v>-3</v>
      </c>
      <c r="V247" s="0" t="n">
        <f aca="false">IF(P247=1,ABS(U247)+ABS(60),ABS(U247-U246))</f>
        <v>0</v>
      </c>
    </row>
    <row r="248" customFormat="false" ht="15" hidden="false" customHeight="false" outlineLevel="0" collapsed="false">
      <c r="A248" s="1" t="n">
        <v>36382</v>
      </c>
      <c r="B248" s="2" t="n">
        <v>7269.6</v>
      </c>
      <c r="C248" s="2" t="n">
        <v>113775</v>
      </c>
      <c r="D248" s="2" t="n">
        <v>7290</v>
      </c>
      <c r="E248" s="2" t="n">
        <v>7290</v>
      </c>
      <c r="F248" s="3" t="n">
        <f aca="false">IF(P248=1, E248,D248)/B248-1</f>
        <v>0.00280620666886766</v>
      </c>
      <c r="G248" s="2" t="n">
        <f aca="false">AVERAGE(B189:B248)</f>
        <v>7804.1</v>
      </c>
      <c r="H248" s="2" t="n">
        <f aca="false">AVERAGE(C189:C248)</f>
        <v>133829.783333333</v>
      </c>
      <c r="I248" s="2" t="n">
        <f aca="false">SIGN(C248-H248)</f>
        <v>-1</v>
      </c>
      <c r="J248" s="2" t="n">
        <f aca="false">SIGN(F248)</f>
        <v>1</v>
      </c>
      <c r="K248" s="0" t="n">
        <f aca="false">B248-B247</f>
        <v>241.59</v>
      </c>
      <c r="L248" s="0" t="n">
        <f aca="false">I247*K248</f>
        <v>-241.59</v>
      </c>
      <c r="M248" s="0" t="n">
        <f aca="false">M247+K248*N247</f>
        <v>8434.31</v>
      </c>
      <c r="N248" s="0" t="n">
        <f aca="false">INT(M248*$Q$1/B248)*CHOOSE($L$1,I248,J248)</f>
        <v>2</v>
      </c>
      <c r="O248" s="0" t="n">
        <f aca="false">ABS(N248-N247)</f>
        <v>4</v>
      </c>
      <c r="P248" s="0" t="n">
        <f aca="false">COUNTIF(工作表2!$A$2:$A$248,A248)</f>
        <v>0</v>
      </c>
      <c r="R248" s="0" t="n">
        <f aca="false">D248-IF(P247=1,E247,D247)</f>
        <v>275</v>
      </c>
      <c r="S248" s="0" t="n">
        <f aca="false">I247*R248</f>
        <v>-275</v>
      </c>
      <c r="T248" s="0" t="n">
        <f aca="false">T247+R248*U247</f>
        <v>11379</v>
      </c>
      <c r="U248" s="0" t="n">
        <f aca="false">INT(T248*$Q$1/IF(P248=1,E248,D248))*I248</f>
        <v>-3</v>
      </c>
      <c r="V248" s="0" t="n">
        <f aca="false">IF(P248=1,ABS(U248)+ABS(60),ABS(U248-U247))</f>
        <v>0</v>
      </c>
    </row>
    <row r="249" customFormat="false" ht="15" hidden="false" customHeight="false" outlineLevel="0" collapsed="false">
      <c r="A249" s="1" t="n">
        <v>36383</v>
      </c>
      <c r="B249" s="2" t="n">
        <v>7228.68</v>
      </c>
      <c r="C249" s="2" t="n">
        <v>117333</v>
      </c>
      <c r="D249" s="2" t="n">
        <v>7230</v>
      </c>
      <c r="E249" s="2" t="n">
        <v>7225</v>
      </c>
      <c r="F249" s="3" t="n">
        <f aca="false">IF(P249=1, E249,D249)/B249-1</f>
        <v>0.00018260595295394</v>
      </c>
      <c r="G249" s="2" t="n">
        <f aca="false">AVERAGE(B190:B249)</f>
        <v>7800.96083333333</v>
      </c>
      <c r="H249" s="2" t="n">
        <f aca="false">AVERAGE(C190:C249)</f>
        <v>133345.65</v>
      </c>
      <c r="I249" s="2" t="n">
        <f aca="false">SIGN(C249-H249)</f>
        <v>-1</v>
      </c>
      <c r="J249" s="2" t="n">
        <f aca="false">SIGN(F249)</f>
        <v>1</v>
      </c>
      <c r="K249" s="0" t="n">
        <f aca="false">B249-B248</f>
        <v>-40.9200000000001</v>
      </c>
      <c r="L249" s="0" t="n">
        <f aca="false">I248*K249</f>
        <v>40.9200000000001</v>
      </c>
      <c r="M249" s="0" t="n">
        <f aca="false">M248+K249*N248</f>
        <v>8352.47</v>
      </c>
      <c r="N249" s="0" t="n">
        <f aca="false">INT(M249*$Q$1/B249)*CHOOSE($L$1,I249,J249)</f>
        <v>2</v>
      </c>
      <c r="O249" s="0" t="n">
        <f aca="false">ABS(N249-N248)</f>
        <v>0</v>
      </c>
      <c r="P249" s="0" t="n">
        <f aca="false">COUNTIF(工作表2!$A$2:$A$248,A249)</f>
        <v>0</v>
      </c>
      <c r="R249" s="0" t="n">
        <f aca="false">D249-IF(P248=1,E248,D248)</f>
        <v>-60</v>
      </c>
      <c r="S249" s="0" t="n">
        <f aca="false">I248*R249</f>
        <v>60</v>
      </c>
      <c r="T249" s="0" t="n">
        <f aca="false">T248+R249*U248</f>
        <v>11559</v>
      </c>
      <c r="U249" s="0" t="n">
        <f aca="false">INT(T249*$Q$1/IF(P249=1,E249,D249))*I249</f>
        <v>-3</v>
      </c>
      <c r="V249" s="0" t="n">
        <f aca="false">IF(P249=1,ABS(U249)+ABS(60),ABS(U249-U248))</f>
        <v>0</v>
      </c>
    </row>
    <row r="250" customFormat="false" ht="15" hidden="false" customHeight="false" outlineLevel="0" collapsed="false">
      <c r="A250" s="1" t="n">
        <v>36384</v>
      </c>
      <c r="B250" s="2" t="n">
        <v>7330.24</v>
      </c>
      <c r="C250" s="2" t="n">
        <v>128204</v>
      </c>
      <c r="D250" s="2" t="n">
        <v>7316</v>
      </c>
      <c r="E250" s="2" t="n">
        <v>7330</v>
      </c>
      <c r="F250" s="3" t="n">
        <f aca="false">IF(P250=1, E250,D250)/B250-1</f>
        <v>-0.00194263762168767</v>
      </c>
      <c r="G250" s="2" t="n">
        <f aca="false">AVERAGE(B191:B250)</f>
        <v>7799.35433333333</v>
      </c>
      <c r="H250" s="2" t="n">
        <f aca="false">AVERAGE(C191:C250)</f>
        <v>133672</v>
      </c>
      <c r="I250" s="2" t="n">
        <f aca="false">SIGN(C250-H250)</f>
        <v>-1</v>
      </c>
      <c r="J250" s="2" t="n">
        <f aca="false">SIGN(F250)</f>
        <v>-1</v>
      </c>
      <c r="K250" s="0" t="n">
        <f aca="false">B250-B249</f>
        <v>101.56</v>
      </c>
      <c r="L250" s="0" t="n">
        <f aca="false">I249*K250</f>
        <v>-101.56</v>
      </c>
      <c r="M250" s="0" t="n">
        <f aca="false">M249+K250*N249</f>
        <v>8555.59</v>
      </c>
      <c r="N250" s="0" t="n">
        <f aca="false">INT(M250*$Q$1/B250)*CHOOSE($L$1,I250,J250)</f>
        <v>-2</v>
      </c>
      <c r="O250" s="0" t="n">
        <f aca="false">ABS(N250-N249)</f>
        <v>4</v>
      </c>
      <c r="P250" s="0" t="n">
        <f aca="false">COUNTIF(工作表2!$A$2:$A$248,A250)</f>
        <v>0</v>
      </c>
      <c r="R250" s="0" t="n">
        <f aca="false">D250-IF(P249=1,E249,D249)</f>
        <v>86</v>
      </c>
      <c r="S250" s="0" t="n">
        <f aca="false">I249*R250</f>
        <v>-86</v>
      </c>
      <c r="T250" s="0" t="n">
        <f aca="false">T249+R250*U249</f>
        <v>11301</v>
      </c>
      <c r="U250" s="0" t="n">
        <f aca="false">INT(T250*$Q$1/IF(P250=1,E250,D250))*I250</f>
        <v>-3</v>
      </c>
      <c r="V250" s="0" t="n">
        <f aca="false">IF(P250=1,ABS(U250)+ABS(60),ABS(U250-U249))</f>
        <v>0</v>
      </c>
    </row>
    <row r="251" customFormat="false" ht="15" hidden="false" customHeight="false" outlineLevel="0" collapsed="false">
      <c r="A251" s="1" t="n">
        <v>36385</v>
      </c>
      <c r="B251" s="2" t="n">
        <v>7626.05</v>
      </c>
      <c r="C251" s="2" t="n">
        <v>172528</v>
      </c>
      <c r="D251" s="2" t="n">
        <v>7685</v>
      </c>
      <c r="E251" s="2" t="n">
        <v>7679</v>
      </c>
      <c r="F251" s="3" t="n">
        <f aca="false">IF(P251=1, E251,D251)/B251-1</f>
        <v>0.00773008307052803</v>
      </c>
      <c r="G251" s="2" t="n">
        <f aca="false">AVERAGE(B192:B251)</f>
        <v>7801.97166666667</v>
      </c>
      <c r="H251" s="2" t="n">
        <f aca="false">AVERAGE(C192:C251)</f>
        <v>134434.366666667</v>
      </c>
      <c r="I251" s="2" t="n">
        <f aca="false">SIGN(C251-H251)</f>
        <v>1</v>
      </c>
      <c r="J251" s="2" t="n">
        <f aca="false">SIGN(F251)</f>
        <v>1</v>
      </c>
      <c r="K251" s="0" t="n">
        <f aca="false">B251-B250</f>
        <v>295.81</v>
      </c>
      <c r="L251" s="0" t="n">
        <f aca="false">I250*K251</f>
        <v>-295.81</v>
      </c>
      <c r="M251" s="0" t="n">
        <f aca="false">M250+K251*N250</f>
        <v>7963.97</v>
      </c>
      <c r="N251" s="0" t="n">
        <f aca="false">INT(M251*$Q$1/B251)*CHOOSE($L$1,I251,J251)</f>
        <v>2</v>
      </c>
      <c r="O251" s="0" t="n">
        <f aca="false">ABS(N251-N250)</f>
        <v>4</v>
      </c>
      <c r="P251" s="0" t="n">
        <f aca="false">COUNTIF(工作表2!$A$2:$A$248,A251)</f>
        <v>0</v>
      </c>
      <c r="R251" s="0" t="n">
        <f aca="false">D251-IF(P250=1,E250,D250)</f>
        <v>369</v>
      </c>
      <c r="S251" s="0" t="n">
        <f aca="false">I250*R251</f>
        <v>-369</v>
      </c>
      <c r="T251" s="0" t="n">
        <f aca="false">T250+R251*U250</f>
        <v>10194</v>
      </c>
      <c r="U251" s="0" t="n">
        <f aca="false">INT(T251*$Q$1/IF(P251=1,E251,D251))*I251</f>
        <v>2</v>
      </c>
      <c r="V251" s="0" t="n">
        <f aca="false">IF(P251=1,ABS(U251)+ABS(60),ABS(U251-U250))</f>
        <v>5</v>
      </c>
    </row>
    <row r="252" customFormat="false" ht="15" hidden="false" customHeight="false" outlineLevel="0" collapsed="false">
      <c r="A252" s="1" t="n">
        <v>36388</v>
      </c>
      <c r="B252" s="2" t="n">
        <v>8018.47</v>
      </c>
      <c r="C252" s="2" t="n">
        <v>168261</v>
      </c>
      <c r="D252" s="2" t="n">
        <v>8195</v>
      </c>
      <c r="E252" s="2" t="n">
        <v>8216</v>
      </c>
      <c r="F252" s="3" t="n">
        <f aca="false">IF(P252=1, E252,D252)/B252-1</f>
        <v>0.0220154218947006</v>
      </c>
      <c r="G252" s="2" t="n">
        <f aca="false">AVERAGE(B193:B252)</f>
        <v>7812.49</v>
      </c>
      <c r="H252" s="2" t="n">
        <f aca="false">AVERAGE(C193:C252)</f>
        <v>135422.816666667</v>
      </c>
      <c r="I252" s="2" t="n">
        <f aca="false">SIGN(C252-H252)</f>
        <v>1</v>
      </c>
      <c r="J252" s="2" t="n">
        <f aca="false">SIGN(F252)</f>
        <v>1</v>
      </c>
      <c r="K252" s="0" t="n">
        <f aca="false">B252-B251</f>
        <v>392.42</v>
      </c>
      <c r="L252" s="0" t="n">
        <f aca="false">I251*K252</f>
        <v>392.42</v>
      </c>
      <c r="M252" s="0" t="n">
        <f aca="false">M251+K252*N251</f>
        <v>8748.81</v>
      </c>
      <c r="N252" s="0" t="n">
        <f aca="false">INT(M252*$Q$1/B252)*CHOOSE($L$1,I252,J252)</f>
        <v>2</v>
      </c>
      <c r="O252" s="0" t="n">
        <f aca="false">ABS(N252-N251)</f>
        <v>0</v>
      </c>
      <c r="P252" s="0" t="n">
        <f aca="false">COUNTIF(工作表2!$A$2:$A$248,A252)</f>
        <v>0</v>
      </c>
      <c r="R252" s="0" t="n">
        <f aca="false">D252-IF(P251=1,E251,D251)</f>
        <v>510</v>
      </c>
      <c r="S252" s="0" t="n">
        <f aca="false">I251*R252</f>
        <v>510</v>
      </c>
      <c r="T252" s="0" t="n">
        <f aca="false">T251+R252*U251</f>
        <v>11214</v>
      </c>
      <c r="U252" s="0" t="n">
        <f aca="false">INT(T252*$Q$1/IF(P252=1,E252,D252))*I252</f>
        <v>2</v>
      </c>
      <c r="V252" s="0" t="n">
        <f aca="false">IF(P252=1,ABS(U252)+ABS(60),ABS(U252-U251))</f>
        <v>0</v>
      </c>
    </row>
    <row r="253" customFormat="false" ht="15" hidden="false" customHeight="false" outlineLevel="0" collapsed="false">
      <c r="A253" s="1" t="n">
        <v>36389</v>
      </c>
      <c r="B253" s="2" t="n">
        <v>8083.43</v>
      </c>
      <c r="C253" s="2" t="n">
        <v>164114</v>
      </c>
      <c r="D253" s="2" t="n">
        <v>8130</v>
      </c>
      <c r="E253" s="2" t="n">
        <v>8190</v>
      </c>
      <c r="F253" s="3" t="n">
        <f aca="false">IF(P253=1, E253,D253)/B253-1</f>
        <v>0.00576116821695738</v>
      </c>
      <c r="G253" s="2" t="n">
        <f aca="false">AVERAGE(B194:B253)</f>
        <v>7823.55216666667</v>
      </c>
      <c r="H253" s="2" t="n">
        <f aca="false">AVERAGE(C194:C253)</f>
        <v>136131.783333333</v>
      </c>
      <c r="I253" s="2" t="n">
        <f aca="false">SIGN(C253-H253)</f>
        <v>1</v>
      </c>
      <c r="J253" s="2" t="n">
        <f aca="false">SIGN(F253)</f>
        <v>1</v>
      </c>
      <c r="K253" s="0" t="n">
        <f aca="false">B253-B252</f>
        <v>64.96</v>
      </c>
      <c r="L253" s="0" t="n">
        <f aca="false">I252*K253</f>
        <v>64.96</v>
      </c>
      <c r="M253" s="0" t="n">
        <f aca="false">M252+K253*N252</f>
        <v>8878.73</v>
      </c>
      <c r="N253" s="0" t="n">
        <f aca="false">INT(M253*$Q$1/B253)*CHOOSE($L$1,I253,J253)</f>
        <v>2</v>
      </c>
      <c r="O253" s="0" t="n">
        <f aca="false">ABS(N253-N252)</f>
        <v>0</v>
      </c>
      <c r="P253" s="0" t="n">
        <f aca="false">COUNTIF(工作表2!$A$2:$A$248,A253)</f>
        <v>0</v>
      </c>
      <c r="R253" s="0" t="n">
        <f aca="false">D253-IF(P252=1,E252,D252)</f>
        <v>-65</v>
      </c>
      <c r="S253" s="0" t="n">
        <f aca="false">I252*R253</f>
        <v>-65</v>
      </c>
      <c r="T253" s="0" t="n">
        <f aca="false">T252+R253*U252</f>
        <v>11084</v>
      </c>
      <c r="U253" s="0" t="n">
        <f aca="false">INT(T253*$Q$1/IF(P253=1,E253,D253))*I253</f>
        <v>2</v>
      </c>
      <c r="V253" s="0" t="n">
        <f aca="false">IF(P253=1,ABS(U253)+ABS(60),ABS(U253-U252))</f>
        <v>0</v>
      </c>
    </row>
    <row r="254" customFormat="false" ht="15" hidden="false" customHeight="false" outlineLevel="0" collapsed="false">
      <c r="A254" s="1" t="n">
        <v>36390</v>
      </c>
      <c r="B254" s="2" t="n">
        <v>7993.71</v>
      </c>
      <c r="C254" s="2" t="n">
        <v>148384</v>
      </c>
      <c r="D254" s="2" t="n">
        <v>8000</v>
      </c>
      <c r="E254" s="2" t="n">
        <v>8060</v>
      </c>
      <c r="F254" s="3" t="n">
        <f aca="false">IF(P254=1, E254,D254)/B254-1</f>
        <v>0.0082927701905624</v>
      </c>
      <c r="G254" s="2" t="n">
        <f aca="false">AVERAGE(B195:B254)</f>
        <v>7834.83783333333</v>
      </c>
      <c r="H254" s="2" t="n">
        <f aca="false">AVERAGE(C195:C254)</f>
        <v>136747.15</v>
      </c>
      <c r="I254" s="2" t="n">
        <f aca="false">SIGN(C254-H254)</f>
        <v>1</v>
      </c>
      <c r="J254" s="2" t="n">
        <f aca="false">SIGN(F254)</f>
        <v>1</v>
      </c>
      <c r="K254" s="0" t="n">
        <f aca="false">B254-B253</f>
        <v>-89.7200000000003</v>
      </c>
      <c r="L254" s="0" t="n">
        <f aca="false">I253*K254</f>
        <v>-89.7200000000003</v>
      </c>
      <c r="M254" s="0" t="n">
        <f aca="false">M253+K254*N253</f>
        <v>8699.29</v>
      </c>
      <c r="N254" s="0" t="n">
        <f aca="false">INT(M254*$Q$1/B254)*CHOOSE($L$1,I254,J254)</f>
        <v>2</v>
      </c>
      <c r="O254" s="0" t="n">
        <f aca="false">ABS(N254-N253)</f>
        <v>0</v>
      </c>
      <c r="P254" s="0" t="n">
        <f aca="false">COUNTIF(工作表2!$A$2:$A$248,A254)</f>
        <v>1</v>
      </c>
      <c r="R254" s="0" t="n">
        <f aca="false">D254-IF(P253=1,E253,D253)</f>
        <v>-130</v>
      </c>
      <c r="S254" s="0" t="n">
        <f aca="false">I253*R254</f>
        <v>-130</v>
      </c>
      <c r="T254" s="0" t="n">
        <f aca="false">T253+R254*U253</f>
        <v>10824</v>
      </c>
      <c r="U254" s="0" t="n">
        <f aca="false">INT(T254*$Q$1/IF(P254=1,E254,D254))*I254</f>
        <v>2</v>
      </c>
      <c r="V254" s="0" t="n">
        <f aca="false">IF(P254=1,ABS(U254)+ABS(60),ABS(U254-U253))</f>
        <v>62</v>
      </c>
    </row>
    <row r="255" customFormat="false" ht="15" hidden="false" customHeight="false" outlineLevel="0" collapsed="false">
      <c r="A255" s="1" t="n">
        <v>36391</v>
      </c>
      <c r="B255" s="2" t="n">
        <v>7964.67</v>
      </c>
      <c r="C255" s="2" t="n">
        <v>101935</v>
      </c>
      <c r="D255" s="2" t="n">
        <v>8074</v>
      </c>
      <c r="E255" s="2" t="n">
        <v>8059</v>
      </c>
      <c r="F255" s="3" t="n">
        <f aca="false">IF(P255=1, E255,D255)/B255-1</f>
        <v>0.0137268712953582</v>
      </c>
      <c r="G255" s="2" t="n">
        <f aca="false">AVERAGE(B196:B255)</f>
        <v>7844.28866666667</v>
      </c>
      <c r="H255" s="2" t="n">
        <f aca="false">AVERAGE(C196:C255)</f>
        <v>137055.833333333</v>
      </c>
      <c r="I255" s="2" t="n">
        <f aca="false">SIGN(C255-H255)</f>
        <v>-1</v>
      </c>
      <c r="J255" s="2" t="n">
        <f aca="false">SIGN(F255)</f>
        <v>1</v>
      </c>
      <c r="K255" s="0" t="n">
        <f aca="false">B255-B254</f>
        <v>-29.04</v>
      </c>
      <c r="L255" s="0" t="n">
        <f aca="false">I254*K255</f>
        <v>-29.04</v>
      </c>
      <c r="M255" s="0" t="n">
        <f aca="false">M254+K255*N254</f>
        <v>8641.21</v>
      </c>
      <c r="N255" s="0" t="n">
        <f aca="false">INT(M255*$Q$1/B255)*CHOOSE($L$1,I255,J255)</f>
        <v>2</v>
      </c>
      <c r="O255" s="0" t="n">
        <f aca="false">ABS(N255-N254)</f>
        <v>0</v>
      </c>
      <c r="P255" s="0" t="n">
        <f aca="false">COUNTIF(工作表2!$A$2:$A$248,A255)</f>
        <v>0</v>
      </c>
      <c r="R255" s="0" t="n">
        <f aca="false">D255-IF(P254=1,E254,D254)</f>
        <v>14</v>
      </c>
      <c r="S255" s="0" t="n">
        <f aca="false">I254*R255</f>
        <v>14</v>
      </c>
      <c r="T255" s="0" t="n">
        <f aca="false">T254+R255*U254</f>
        <v>10852</v>
      </c>
      <c r="U255" s="0" t="n">
        <f aca="false">INT(T255*$Q$1/IF(P255=1,E255,D255))*I255</f>
        <v>-2</v>
      </c>
      <c r="V255" s="0" t="n">
        <f aca="false">IF(P255=1,ABS(U255)+ABS(60),ABS(U255-U254))</f>
        <v>4</v>
      </c>
    </row>
    <row r="256" customFormat="false" ht="15" hidden="false" customHeight="false" outlineLevel="0" collapsed="false">
      <c r="A256" s="1" t="n">
        <v>36392</v>
      </c>
      <c r="B256" s="2" t="n">
        <v>8117.42</v>
      </c>
      <c r="C256" s="2" t="n">
        <v>139391</v>
      </c>
      <c r="D256" s="2" t="n">
        <v>8219</v>
      </c>
      <c r="E256" s="2" t="n">
        <v>8207</v>
      </c>
      <c r="F256" s="3" t="n">
        <f aca="false">IF(P256=1, E256,D256)/B256-1</f>
        <v>0.0125138282853419</v>
      </c>
      <c r="G256" s="2" t="n">
        <f aca="false">AVERAGE(B197:B256)</f>
        <v>7854.7785</v>
      </c>
      <c r="H256" s="2" t="n">
        <f aca="false">AVERAGE(C197:C256)</f>
        <v>137395.95</v>
      </c>
      <c r="I256" s="2" t="n">
        <f aca="false">SIGN(C256-H256)</f>
        <v>1</v>
      </c>
      <c r="J256" s="2" t="n">
        <f aca="false">SIGN(F256)</f>
        <v>1</v>
      </c>
      <c r="K256" s="0" t="n">
        <f aca="false">B256-B255</f>
        <v>152.75</v>
      </c>
      <c r="L256" s="0" t="n">
        <f aca="false">I255*K256</f>
        <v>-152.75</v>
      </c>
      <c r="M256" s="0" t="n">
        <f aca="false">M255+K256*N255</f>
        <v>8946.71</v>
      </c>
      <c r="N256" s="0" t="n">
        <f aca="false">INT(M256*$Q$1/B256)*CHOOSE($L$1,I256,J256)</f>
        <v>2</v>
      </c>
      <c r="O256" s="0" t="n">
        <f aca="false">ABS(N256-N255)</f>
        <v>0</v>
      </c>
      <c r="P256" s="0" t="n">
        <f aca="false">COUNTIF(工作表2!$A$2:$A$248,A256)</f>
        <v>0</v>
      </c>
      <c r="R256" s="0" t="n">
        <f aca="false">D256-IF(P255=1,E255,D255)</f>
        <v>145</v>
      </c>
      <c r="S256" s="0" t="n">
        <f aca="false">I255*R256</f>
        <v>-145</v>
      </c>
      <c r="T256" s="0" t="n">
        <f aca="false">T255+R256*U255</f>
        <v>10562</v>
      </c>
      <c r="U256" s="0" t="n">
        <f aca="false">INT(T256*$Q$1/IF(P256=1,E256,D256))*I256</f>
        <v>2</v>
      </c>
      <c r="V256" s="0" t="n">
        <f aca="false">IF(P256=1,ABS(U256)+ABS(60),ABS(U256-U255))</f>
        <v>4</v>
      </c>
    </row>
    <row r="257" customFormat="false" ht="15" hidden="false" customHeight="false" outlineLevel="0" collapsed="false">
      <c r="A257" s="1" t="n">
        <v>36393</v>
      </c>
      <c r="B257" s="2" t="n">
        <v>8153.57</v>
      </c>
      <c r="C257" s="2" t="n">
        <v>164383</v>
      </c>
      <c r="D257" s="2" t="n">
        <v>8261</v>
      </c>
      <c r="E257" s="2" t="n">
        <v>8280</v>
      </c>
      <c r="F257" s="3" t="n">
        <f aca="false">IF(P257=1, E257,D257)/B257-1</f>
        <v>0.0131758235962898</v>
      </c>
      <c r="G257" s="2" t="n">
        <f aca="false">AVERAGE(B198:B257)</f>
        <v>7864.45616666667</v>
      </c>
      <c r="H257" s="2" t="n">
        <f aca="false">AVERAGE(C198:C257)</f>
        <v>137542.75</v>
      </c>
      <c r="I257" s="2" t="n">
        <f aca="false">SIGN(C257-H257)</f>
        <v>1</v>
      </c>
      <c r="J257" s="2" t="n">
        <f aca="false">SIGN(F257)</f>
        <v>1</v>
      </c>
      <c r="K257" s="0" t="n">
        <f aca="false">B257-B256</f>
        <v>36.1499999999996</v>
      </c>
      <c r="L257" s="0" t="n">
        <f aca="false">I256*K257</f>
        <v>36.1499999999996</v>
      </c>
      <c r="M257" s="0" t="n">
        <f aca="false">M256+K257*N256</f>
        <v>9019.00999999999</v>
      </c>
      <c r="N257" s="0" t="n">
        <f aca="false">INT(M257*$Q$1/B257)*CHOOSE($L$1,I257,J257)</f>
        <v>2</v>
      </c>
      <c r="O257" s="0" t="n">
        <f aca="false">ABS(N257-N256)</f>
        <v>0</v>
      </c>
      <c r="P257" s="0" t="n">
        <f aca="false">COUNTIF(工作表2!$A$2:$A$248,A257)</f>
        <v>0</v>
      </c>
      <c r="R257" s="0" t="n">
        <f aca="false">D257-IF(P256=1,E256,D256)</f>
        <v>42</v>
      </c>
      <c r="S257" s="0" t="n">
        <f aca="false">I256*R257</f>
        <v>42</v>
      </c>
      <c r="T257" s="0" t="n">
        <f aca="false">T256+R257*U256</f>
        <v>10646</v>
      </c>
      <c r="U257" s="0" t="n">
        <f aca="false">INT(T257*$Q$1/IF(P257=1,E257,D257))*I257</f>
        <v>2</v>
      </c>
      <c r="V257" s="0" t="n">
        <f aca="false">IF(P257=1,ABS(U257)+ABS(60),ABS(U257-U256))</f>
        <v>0</v>
      </c>
    </row>
    <row r="258" customFormat="false" ht="15" hidden="false" customHeight="false" outlineLevel="0" collapsed="false">
      <c r="A258" s="1" t="n">
        <v>36395</v>
      </c>
      <c r="B258" s="2" t="n">
        <v>8119.98</v>
      </c>
      <c r="C258" s="2" t="n">
        <v>97370</v>
      </c>
      <c r="D258" s="2" t="n">
        <v>8265</v>
      </c>
      <c r="E258" s="2" t="n">
        <v>8286</v>
      </c>
      <c r="F258" s="3" t="n">
        <f aca="false">IF(P258=1, E258,D258)/B258-1</f>
        <v>0.0178596499006156</v>
      </c>
      <c r="G258" s="2" t="n">
        <f aca="false">AVERAGE(B199:B258)</f>
        <v>7873.28183333333</v>
      </c>
      <c r="H258" s="2" t="n">
        <f aca="false">AVERAGE(C199:C258)</f>
        <v>136950.9</v>
      </c>
      <c r="I258" s="2" t="n">
        <f aca="false">SIGN(C258-H258)</f>
        <v>-1</v>
      </c>
      <c r="J258" s="2" t="n">
        <f aca="false">SIGN(F258)</f>
        <v>1</v>
      </c>
      <c r="K258" s="0" t="n">
        <f aca="false">B258-B257</f>
        <v>-33.5900000000001</v>
      </c>
      <c r="L258" s="0" t="n">
        <f aca="false">I257*K258</f>
        <v>-33.5900000000001</v>
      </c>
      <c r="M258" s="0" t="n">
        <f aca="false">M257+K258*N257</f>
        <v>8951.82999999999</v>
      </c>
      <c r="N258" s="0" t="n">
        <f aca="false">INT(M258*$Q$1/B258)*CHOOSE($L$1,I258,J258)</f>
        <v>2</v>
      </c>
      <c r="O258" s="0" t="n">
        <f aca="false">ABS(N258-N257)</f>
        <v>0</v>
      </c>
      <c r="P258" s="0" t="n">
        <f aca="false">COUNTIF(工作表2!$A$2:$A$248,A258)</f>
        <v>0</v>
      </c>
      <c r="R258" s="0" t="n">
        <f aca="false">D258-IF(P257=1,E257,D257)</f>
        <v>4</v>
      </c>
      <c r="S258" s="0" t="n">
        <f aca="false">I257*R258</f>
        <v>4</v>
      </c>
      <c r="T258" s="0" t="n">
        <f aca="false">T257+R258*U257</f>
        <v>10654</v>
      </c>
      <c r="U258" s="0" t="n">
        <f aca="false">INT(T258*$Q$1/IF(P258=1,E258,D258))*I258</f>
        <v>-2</v>
      </c>
      <c r="V258" s="0" t="n">
        <f aca="false">IF(P258=1,ABS(U258)+ABS(60),ABS(U258-U257))</f>
        <v>4</v>
      </c>
    </row>
    <row r="259" customFormat="false" ht="15" hidden="false" customHeight="false" outlineLevel="0" collapsed="false">
      <c r="A259" s="1" t="n">
        <v>36396</v>
      </c>
      <c r="B259" s="2" t="n">
        <v>7984.39</v>
      </c>
      <c r="C259" s="2" t="n">
        <v>104788</v>
      </c>
      <c r="D259" s="2" t="n">
        <v>8001</v>
      </c>
      <c r="E259" s="2" t="n">
        <v>8030</v>
      </c>
      <c r="F259" s="3" t="n">
        <f aca="false">IF(P259=1, E259,D259)/B259-1</f>
        <v>0.00208030920333302</v>
      </c>
      <c r="G259" s="2" t="n">
        <f aca="false">AVERAGE(B200:B259)</f>
        <v>7879.03333333333</v>
      </c>
      <c r="H259" s="2" t="n">
        <f aca="false">AVERAGE(C200:C259)</f>
        <v>136174.933333333</v>
      </c>
      <c r="I259" s="2" t="n">
        <f aca="false">SIGN(C259-H259)</f>
        <v>-1</v>
      </c>
      <c r="J259" s="2" t="n">
        <f aca="false">SIGN(F259)</f>
        <v>1</v>
      </c>
      <c r="K259" s="0" t="n">
        <f aca="false">B259-B258</f>
        <v>-135.589999999999</v>
      </c>
      <c r="L259" s="0" t="n">
        <f aca="false">I258*K259</f>
        <v>135.589999999999</v>
      </c>
      <c r="M259" s="0" t="n">
        <f aca="false">M258+K259*N258</f>
        <v>8680.65</v>
      </c>
      <c r="N259" s="0" t="n">
        <f aca="false">INT(M259*$Q$1/B259)*CHOOSE($L$1,I259,J259)</f>
        <v>2</v>
      </c>
      <c r="O259" s="0" t="n">
        <f aca="false">ABS(N259-N258)</f>
        <v>0</v>
      </c>
      <c r="P259" s="0" t="n">
        <f aca="false">COUNTIF(工作表2!$A$2:$A$248,A259)</f>
        <v>0</v>
      </c>
      <c r="R259" s="0" t="n">
        <f aca="false">D259-IF(P258=1,E258,D258)</f>
        <v>-264</v>
      </c>
      <c r="S259" s="0" t="n">
        <f aca="false">I258*R259</f>
        <v>264</v>
      </c>
      <c r="T259" s="0" t="n">
        <f aca="false">T258+R259*U258</f>
        <v>11182</v>
      </c>
      <c r="U259" s="0" t="n">
        <f aca="false">INT(T259*$Q$1/IF(P259=1,E259,D259))*I259</f>
        <v>-2</v>
      </c>
      <c r="V259" s="0" t="n">
        <f aca="false">IF(P259=1,ABS(U259)+ABS(60),ABS(U259-U258))</f>
        <v>0</v>
      </c>
    </row>
    <row r="260" customFormat="false" ht="15" hidden="false" customHeight="false" outlineLevel="0" collapsed="false">
      <c r="A260" s="1" t="n">
        <v>36397</v>
      </c>
      <c r="B260" s="2" t="n">
        <v>8127.09</v>
      </c>
      <c r="C260" s="2" t="n">
        <v>125361</v>
      </c>
      <c r="D260" s="2" t="n">
        <v>8230</v>
      </c>
      <c r="E260" s="2" t="n">
        <v>8247</v>
      </c>
      <c r="F260" s="3" t="n">
        <f aca="false">IF(P260=1, E260,D260)/B260-1</f>
        <v>0.012662588946351</v>
      </c>
      <c r="G260" s="2" t="n">
        <f aca="false">AVERAGE(B201:B260)</f>
        <v>7884.44</v>
      </c>
      <c r="H260" s="2" t="n">
        <f aca="false">AVERAGE(C201:C260)</f>
        <v>135343.616666667</v>
      </c>
      <c r="I260" s="2" t="n">
        <f aca="false">SIGN(C260-H260)</f>
        <v>-1</v>
      </c>
      <c r="J260" s="2" t="n">
        <f aca="false">SIGN(F260)</f>
        <v>1</v>
      </c>
      <c r="K260" s="0" t="n">
        <f aca="false">B260-B259</f>
        <v>142.7</v>
      </c>
      <c r="L260" s="0" t="n">
        <f aca="false">I259*K260</f>
        <v>-142.7</v>
      </c>
      <c r="M260" s="0" t="n">
        <f aca="false">M259+K260*N259</f>
        <v>8966.05</v>
      </c>
      <c r="N260" s="0" t="n">
        <f aca="false">INT(M260*$Q$1/B260)*CHOOSE($L$1,I260,J260)</f>
        <v>2</v>
      </c>
      <c r="O260" s="0" t="n">
        <f aca="false">ABS(N260-N259)</f>
        <v>0</v>
      </c>
      <c r="P260" s="0" t="n">
        <f aca="false">COUNTIF(工作表2!$A$2:$A$248,A260)</f>
        <v>0</v>
      </c>
      <c r="R260" s="0" t="n">
        <f aca="false">D260-IF(P259=1,E259,D259)</f>
        <v>229</v>
      </c>
      <c r="S260" s="0" t="n">
        <f aca="false">I259*R260</f>
        <v>-229</v>
      </c>
      <c r="T260" s="0" t="n">
        <f aca="false">T259+R260*U259</f>
        <v>10724</v>
      </c>
      <c r="U260" s="0" t="n">
        <f aca="false">INT(T260*$Q$1/IF(P260=1,E260,D260))*I260</f>
        <v>-2</v>
      </c>
      <c r="V260" s="0" t="n">
        <f aca="false">IF(P260=1,ABS(U260)+ABS(60),ABS(U260-U259))</f>
        <v>0</v>
      </c>
    </row>
    <row r="261" customFormat="false" ht="15" hidden="false" customHeight="false" outlineLevel="0" collapsed="false">
      <c r="A261" s="1" t="n">
        <v>36398</v>
      </c>
      <c r="B261" s="2" t="n">
        <v>8097.57</v>
      </c>
      <c r="C261" s="2" t="n">
        <v>149878</v>
      </c>
      <c r="D261" s="2" t="n">
        <v>8134</v>
      </c>
      <c r="E261" s="2" t="n">
        <v>8150</v>
      </c>
      <c r="F261" s="3" t="n">
        <f aca="false">IF(P261=1, E261,D261)/B261-1</f>
        <v>0.00449888052835612</v>
      </c>
      <c r="G261" s="2" t="n">
        <f aca="false">AVERAGE(B202:B261)</f>
        <v>7887.864</v>
      </c>
      <c r="H261" s="2" t="n">
        <f aca="false">AVERAGE(C202:C261)</f>
        <v>134907.866666667</v>
      </c>
      <c r="I261" s="2" t="n">
        <f aca="false">SIGN(C261-H261)</f>
        <v>1</v>
      </c>
      <c r="J261" s="2" t="n">
        <f aca="false">SIGN(F261)</f>
        <v>1</v>
      </c>
      <c r="K261" s="0" t="n">
        <f aca="false">B261-B260</f>
        <v>-29.5200000000004</v>
      </c>
      <c r="L261" s="0" t="n">
        <f aca="false">I260*K261</f>
        <v>29.5200000000004</v>
      </c>
      <c r="M261" s="0" t="n">
        <f aca="false">M260+K261*N260</f>
        <v>8907.00999999999</v>
      </c>
      <c r="N261" s="0" t="n">
        <f aca="false">INT(M261*$Q$1/B261)*CHOOSE($L$1,I261,J261)</f>
        <v>2</v>
      </c>
      <c r="O261" s="0" t="n">
        <f aca="false">ABS(N261-N260)</f>
        <v>0</v>
      </c>
      <c r="P261" s="0" t="n">
        <f aca="false">COUNTIF(工作表2!$A$2:$A$248,A261)</f>
        <v>0</v>
      </c>
      <c r="R261" s="0" t="n">
        <f aca="false">D261-IF(P260=1,E260,D260)</f>
        <v>-96</v>
      </c>
      <c r="S261" s="0" t="n">
        <f aca="false">I260*R261</f>
        <v>96</v>
      </c>
      <c r="T261" s="0" t="n">
        <f aca="false">T260+R261*U260</f>
        <v>10916</v>
      </c>
      <c r="U261" s="0" t="n">
        <f aca="false">INT(T261*$Q$1/IF(P261=1,E261,D261))*I261</f>
        <v>2</v>
      </c>
      <c r="V261" s="0" t="n">
        <f aca="false">IF(P261=1,ABS(U261)+ABS(60),ABS(U261-U260))</f>
        <v>4</v>
      </c>
    </row>
    <row r="262" customFormat="false" ht="15" hidden="false" customHeight="false" outlineLevel="0" collapsed="false">
      <c r="A262" s="1" t="n">
        <v>36399</v>
      </c>
      <c r="B262" s="2" t="n">
        <v>8053.97</v>
      </c>
      <c r="C262" s="2" t="n">
        <v>101404</v>
      </c>
      <c r="D262" s="2" t="n">
        <v>8145</v>
      </c>
      <c r="E262" s="2" t="n">
        <v>8153</v>
      </c>
      <c r="F262" s="3" t="n">
        <f aca="false">IF(P262=1, E262,D262)/B262-1</f>
        <v>0.0113025005059617</v>
      </c>
      <c r="G262" s="2" t="n">
        <f aca="false">AVERAGE(B203:B262)</f>
        <v>7889.46833333333</v>
      </c>
      <c r="H262" s="2" t="n">
        <f aca="false">AVERAGE(C203:C262)</f>
        <v>133492.966666667</v>
      </c>
      <c r="I262" s="2" t="n">
        <f aca="false">SIGN(C262-H262)</f>
        <v>-1</v>
      </c>
      <c r="J262" s="2" t="n">
        <f aca="false">SIGN(F262)</f>
        <v>1</v>
      </c>
      <c r="K262" s="0" t="n">
        <f aca="false">B262-B261</f>
        <v>-43.5999999999995</v>
      </c>
      <c r="L262" s="0" t="n">
        <f aca="false">I261*K262</f>
        <v>-43.5999999999995</v>
      </c>
      <c r="M262" s="0" t="n">
        <f aca="false">M261+K262*N261</f>
        <v>8819.81</v>
      </c>
      <c r="N262" s="0" t="n">
        <f aca="false">INT(M262*$Q$1/B262)*CHOOSE($L$1,I262,J262)</f>
        <v>2</v>
      </c>
      <c r="O262" s="0" t="n">
        <f aca="false">ABS(N262-N261)</f>
        <v>0</v>
      </c>
      <c r="P262" s="0" t="n">
        <f aca="false">COUNTIF(工作表2!$A$2:$A$248,A262)</f>
        <v>0</v>
      </c>
      <c r="R262" s="0" t="n">
        <f aca="false">D262-IF(P261=1,E261,D261)</f>
        <v>11</v>
      </c>
      <c r="S262" s="0" t="n">
        <f aca="false">I261*R262</f>
        <v>11</v>
      </c>
      <c r="T262" s="0" t="n">
        <f aca="false">T261+R262*U261</f>
        <v>10938</v>
      </c>
      <c r="U262" s="0" t="n">
        <f aca="false">INT(T262*$Q$1/IF(P262=1,E262,D262))*I262</f>
        <v>-2</v>
      </c>
      <c r="V262" s="0" t="n">
        <f aca="false">IF(P262=1,ABS(U262)+ABS(60),ABS(U262-U261))</f>
        <v>4</v>
      </c>
    </row>
    <row r="263" customFormat="false" ht="15" hidden="false" customHeight="false" outlineLevel="0" collapsed="false">
      <c r="A263" s="1" t="n">
        <v>36402</v>
      </c>
      <c r="B263" s="2" t="n">
        <v>8071.36</v>
      </c>
      <c r="C263" s="2" t="n">
        <v>130989</v>
      </c>
      <c r="D263" s="2" t="n">
        <v>8190</v>
      </c>
      <c r="E263" s="2" t="n">
        <v>8187</v>
      </c>
      <c r="F263" s="3" t="n">
        <f aca="false">IF(P263=1, E263,D263)/B263-1</f>
        <v>0.0146988859374382</v>
      </c>
      <c r="G263" s="2" t="n">
        <f aca="false">AVERAGE(B204:B263)</f>
        <v>7890.71166666667</v>
      </c>
      <c r="H263" s="2" t="n">
        <f aca="false">AVERAGE(C204:C263)</f>
        <v>132374.533333333</v>
      </c>
      <c r="I263" s="2" t="n">
        <f aca="false">SIGN(C263-H263)</f>
        <v>-1</v>
      </c>
      <c r="J263" s="2" t="n">
        <f aca="false">SIGN(F263)</f>
        <v>1</v>
      </c>
      <c r="K263" s="0" t="n">
        <f aca="false">B263-B262</f>
        <v>17.3899999999994</v>
      </c>
      <c r="L263" s="0" t="n">
        <f aca="false">I262*K263</f>
        <v>-17.3899999999994</v>
      </c>
      <c r="M263" s="0" t="n">
        <f aca="false">M262+K263*N262</f>
        <v>8854.58999999999</v>
      </c>
      <c r="N263" s="0" t="n">
        <f aca="false">INT(M263*$Q$1/B263)*CHOOSE($L$1,I263,J263)</f>
        <v>2</v>
      </c>
      <c r="O263" s="0" t="n">
        <f aca="false">ABS(N263-N262)</f>
        <v>0</v>
      </c>
      <c r="P263" s="0" t="n">
        <f aca="false">COUNTIF(工作表2!$A$2:$A$248,A263)</f>
        <v>0</v>
      </c>
      <c r="R263" s="0" t="n">
        <f aca="false">D263-IF(P262=1,E262,D262)</f>
        <v>45</v>
      </c>
      <c r="S263" s="0" t="n">
        <f aca="false">I262*R263</f>
        <v>-45</v>
      </c>
      <c r="T263" s="0" t="n">
        <f aca="false">T262+R263*U262</f>
        <v>10848</v>
      </c>
      <c r="U263" s="0" t="n">
        <f aca="false">INT(T263*$Q$1/IF(P263=1,E263,D263))*I263</f>
        <v>-2</v>
      </c>
      <c r="V263" s="0" t="n">
        <f aca="false">IF(P263=1,ABS(U263)+ABS(60),ABS(U263-U262))</f>
        <v>0</v>
      </c>
    </row>
    <row r="264" customFormat="false" ht="15" hidden="false" customHeight="false" outlineLevel="0" collapsed="false">
      <c r="A264" s="1" t="n">
        <v>36403</v>
      </c>
      <c r="B264" s="2" t="n">
        <v>8157.73</v>
      </c>
      <c r="C264" s="2" t="n">
        <v>151647</v>
      </c>
      <c r="D264" s="2" t="n">
        <v>8248</v>
      </c>
      <c r="E264" s="2" t="n">
        <v>8285</v>
      </c>
      <c r="F264" s="3" t="n">
        <f aca="false">IF(P264=1, E264,D264)/B264-1</f>
        <v>0.0110655782920004</v>
      </c>
      <c r="G264" s="2" t="n">
        <f aca="false">AVERAGE(B205:B264)</f>
        <v>7893.68383333333</v>
      </c>
      <c r="H264" s="2" t="n">
        <f aca="false">AVERAGE(C205:C264)</f>
        <v>132195.2</v>
      </c>
      <c r="I264" s="2" t="n">
        <f aca="false">SIGN(C264-H264)</f>
        <v>1</v>
      </c>
      <c r="J264" s="2" t="n">
        <f aca="false">SIGN(F264)</f>
        <v>1</v>
      </c>
      <c r="K264" s="0" t="n">
        <f aca="false">B264-B263</f>
        <v>86.3699999999999</v>
      </c>
      <c r="L264" s="0" t="n">
        <f aca="false">I263*K264</f>
        <v>-86.3699999999999</v>
      </c>
      <c r="M264" s="0" t="n">
        <f aca="false">M263+K264*N263</f>
        <v>9027.32999999999</v>
      </c>
      <c r="N264" s="0" t="n">
        <f aca="false">INT(M264*$Q$1/B264)*CHOOSE($L$1,I264,J264)</f>
        <v>2</v>
      </c>
      <c r="O264" s="0" t="n">
        <f aca="false">ABS(N264-N263)</f>
        <v>0</v>
      </c>
      <c r="P264" s="0" t="n">
        <f aca="false">COUNTIF(工作表2!$A$2:$A$248,A264)</f>
        <v>0</v>
      </c>
      <c r="R264" s="0" t="n">
        <f aca="false">D264-IF(P263=1,E263,D263)</f>
        <v>58</v>
      </c>
      <c r="S264" s="0" t="n">
        <f aca="false">I263*R264</f>
        <v>-58</v>
      </c>
      <c r="T264" s="0" t="n">
        <f aca="false">T263+R264*U263</f>
        <v>10732</v>
      </c>
      <c r="U264" s="0" t="n">
        <f aca="false">INT(T264*$Q$1/IF(P264=1,E264,D264))*I264</f>
        <v>2</v>
      </c>
      <c r="V264" s="0" t="n">
        <f aca="false">IF(P264=1,ABS(U264)+ABS(60),ABS(U264-U263))</f>
        <v>4</v>
      </c>
    </row>
    <row r="265" customFormat="false" ht="15" hidden="false" customHeight="false" outlineLevel="0" collapsed="false">
      <c r="A265" s="1" t="n">
        <v>36404</v>
      </c>
      <c r="B265" s="2" t="n">
        <v>8273.33</v>
      </c>
      <c r="C265" s="2" t="n">
        <v>192852</v>
      </c>
      <c r="D265" s="2" t="n">
        <v>8426</v>
      </c>
      <c r="E265" s="2" t="n">
        <v>8450</v>
      </c>
      <c r="F265" s="3" t="n">
        <f aca="false">IF(P265=1, E265,D265)/B265-1</f>
        <v>0.0184532709320189</v>
      </c>
      <c r="G265" s="2" t="n">
        <f aca="false">AVERAGE(B206:B265)</f>
        <v>7898.67966666667</v>
      </c>
      <c r="H265" s="2" t="n">
        <f aca="false">AVERAGE(C206:C265)</f>
        <v>133496.333333333</v>
      </c>
      <c r="I265" s="2" t="n">
        <f aca="false">SIGN(C265-H265)</f>
        <v>1</v>
      </c>
      <c r="J265" s="2" t="n">
        <f aca="false">SIGN(F265)</f>
        <v>1</v>
      </c>
      <c r="K265" s="0" t="n">
        <f aca="false">B265-B264</f>
        <v>115.6</v>
      </c>
      <c r="L265" s="0" t="n">
        <f aca="false">I264*K265</f>
        <v>115.6</v>
      </c>
      <c r="M265" s="0" t="n">
        <f aca="false">M264+K265*N264</f>
        <v>9258.53</v>
      </c>
      <c r="N265" s="0" t="n">
        <f aca="false">INT(M265*$Q$1/B265)*CHOOSE($L$1,I265,J265)</f>
        <v>2</v>
      </c>
      <c r="O265" s="0" t="n">
        <f aca="false">ABS(N265-N264)</f>
        <v>0</v>
      </c>
      <c r="P265" s="0" t="n">
        <f aca="false">COUNTIF(工作表2!$A$2:$A$248,A265)</f>
        <v>0</v>
      </c>
      <c r="R265" s="0" t="n">
        <f aca="false">D265-IF(P264=1,E264,D264)</f>
        <v>178</v>
      </c>
      <c r="S265" s="0" t="n">
        <f aca="false">I264*R265</f>
        <v>178</v>
      </c>
      <c r="T265" s="0" t="n">
        <f aca="false">T264+R265*U264</f>
        <v>11088</v>
      </c>
      <c r="U265" s="0" t="n">
        <f aca="false">INT(T265*$Q$1/IF(P265=1,E265,D265))*I265</f>
        <v>2</v>
      </c>
      <c r="V265" s="0" t="n">
        <f aca="false">IF(P265=1,ABS(U265)+ABS(60),ABS(U265-U264))</f>
        <v>0</v>
      </c>
    </row>
    <row r="266" customFormat="false" ht="15" hidden="false" customHeight="false" outlineLevel="0" collapsed="false">
      <c r="A266" s="1" t="n">
        <v>36405</v>
      </c>
      <c r="B266" s="2" t="n">
        <v>8226.15</v>
      </c>
      <c r="C266" s="2" t="n">
        <v>162434</v>
      </c>
      <c r="D266" s="2" t="n">
        <v>8352</v>
      </c>
      <c r="E266" s="2" t="n">
        <v>8380</v>
      </c>
      <c r="F266" s="3" t="n">
        <f aca="false">IF(P266=1, E266,D266)/B266-1</f>
        <v>0.0152987728159588</v>
      </c>
      <c r="G266" s="2" t="n">
        <f aca="false">AVERAGE(B207:B266)</f>
        <v>7903.1155</v>
      </c>
      <c r="H266" s="2" t="n">
        <f aca="false">AVERAGE(C207:C266)</f>
        <v>133879.05</v>
      </c>
      <c r="I266" s="2" t="n">
        <f aca="false">SIGN(C266-H266)</f>
        <v>1</v>
      </c>
      <c r="J266" s="2" t="n">
        <f aca="false">SIGN(F266)</f>
        <v>1</v>
      </c>
      <c r="K266" s="0" t="n">
        <f aca="false">B266-B265</f>
        <v>-47.1800000000003</v>
      </c>
      <c r="L266" s="0" t="n">
        <f aca="false">I265*K266</f>
        <v>-47.1800000000003</v>
      </c>
      <c r="M266" s="0" t="n">
        <f aca="false">M265+K266*N265</f>
        <v>9164.17</v>
      </c>
      <c r="N266" s="0" t="n">
        <f aca="false">INT(M266*$Q$1/B266)*CHOOSE($L$1,I266,J266)</f>
        <v>2</v>
      </c>
      <c r="O266" s="0" t="n">
        <f aca="false">ABS(N266-N265)</f>
        <v>0</v>
      </c>
      <c r="P266" s="0" t="n">
        <f aca="false">COUNTIF(工作表2!$A$2:$A$248,A266)</f>
        <v>0</v>
      </c>
      <c r="R266" s="0" t="n">
        <f aca="false">D266-IF(P265=1,E265,D265)</f>
        <v>-74</v>
      </c>
      <c r="S266" s="0" t="n">
        <f aca="false">I265*R266</f>
        <v>-74</v>
      </c>
      <c r="T266" s="0" t="n">
        <f aca="false">T265+R266*U265</f>
        <v>10940</v>
      </c>
      <c r="U266" s="0" t="n">
        <f aca="false">INT(T266*$Q$1/IF(P266=1,E266,D266))*I266</f>
        <v>2</v>
      </c>
      <c r="V266" s="0" t="n">
        <f aca="false">IF(P266=1,ABS(U266)+ABS(60),ABS(U266-U265))</f>
        <v>0</v>
      </c>
    </row>
    <row r="267" customFormat="false" ht="15" hidden="false" customHeight="false" outlineLevel="0" collapsed="false">
      <c r="A267" s="1" t="n">
        <v>36406</v>
      </c>
      <c r="B267" s="2" t="n">
        <v>8073.97</v>
      </c>
      <c r="C267" s="2" t="n">
        <v>116279</v>
      </c>
      <c r="D267" s="2" t="n">
        <v>8132</v>
      </c>
      <c r="E267" s="2" t="n">
        <v>8168</v>
      </c>
      <c r="F267" s="3" t="n">
        <f aca="false">IF(P267=1, E267,D267)/B267-1</f>
        <v>0.00718729447842881</v>
      </c>
      <c r="G267" s="2" t="n">
        <f aca="false">AVERAGE(B208:B267)</f>
        <v>7903.36466666667</v>
      </c>
      <c r="H267" s="2" t="n">
        <f aca="false">AVERAGE(C208:C267)</f>
        <v>133207.7</v>
      </c>
      <c r="I267" s="2" t="n">
        <f aca="false">SIGN(C267-H267)</f>
        <v>-1</v>
      </c>
      <c r="J267" s="2" t="n">
        <f aca="false">SIGN(F267)</f>
        <v>1</v>
      </c>
      <c r="K267" s="0" t="n">
        <f aca="false">B267-B266</f>
        <v>-152.179999999999</v>
      </c>
      <c r="L267" s="0" t="n">
        <f aca="false">I266*K267</f>
        <v>-152.179999999999</v>
      </c>
      <c r="M267" s="0" t="n">
        <f aca="false">M266+K267*N266</f>
        <v>8859.81</v>
      </c>
      <c r="N267" s="0" t="n">
        <f aca="false">INT(M267*$Q$1/B267)*CHOOSE($L$1,I267,J267)</f>
        <v>2</v>
      </c>
      <c r="O267" s="0" t="n">
        <f aca="false">ABS(N267-N266)</f>
        <v>0</v>
      </c>
      <c r="P267" s="0" t="n">
        <f aca="false">COUNTIF(工作表2!$A$2:$A$248,A267)</f>
        <v>0</v>
      </c>
      <c r="R267" s="0" t="n">
        <f aca="false">D267-IF(P266=1,E266,D266)</f>
        <v>-220</v>
      </c>
      <c r="S267" s="0" t="n">
        <f aca="false">I266*R267</f>
        <v>-220</v>
      </c>
      <c r="T267" s="0" t="n">
        <f aca="false">T266+R267*U266</f>
        <v>10500</v>
      </c>
      <c r="U267" s="0" t="n">
        <f aca="false">INT(T267*$Q$1/IF(P267=1,E267,D267))*I267</f>
        <v>-2</v>
      </c>
      <c r="V267" s="0" t="n">
        <f aca="false">IF(P267=1,ABS(U267)+ABS(60),ABS(U267-U266))</f>
        <v>4</v>
      </c>
    </row>
    <row r="268" customFormat="false" ht="15" hidden="false" customHeight="false" outlineLevel="0" collapsed="false">
      <c r="A268" s="1" t="n">
        <v>36407</v>
      </c>
      <c r="B268" s="2" t="n">
        <v>8065.11</v>
      </c>
      <c r="C268" s="2" t="n">
        <v>144523</v>
      </c>
      <c r="D268" s="2" t="n">
        <v>8137</v>
      </c>
      <c r="E268" s="2" t="n">
        <v>8175</v>
      </c>
      <c r="F268" s="3" t="n">
        <f aca="false">IF(P268=1, E268,D268)/B268-1</f>
        <v>0.00891370359486721</v>
      </c>
      <c r="G268" s="2" t="n">
        <f aca="false">AVERAGE(B209:B268)</f>
        <v>7899.87716666666</v>
      </c>
      <c r="H268" s="2" t="n">
        <f aca="false">AVERAGE(C209:C268)</f>
        <v>131837.45</v>
      </c>
      <c r="I268" s="2" t="n">
        <f aca="false">SIGN(C268-H268)</f>
        <v>1</v>
      </c>
      <c r="J268" s="2" t="n">
        <f aca="false">SIGN(F268)</f>
        <v>1</v>
      </c>
      <c r="K268" s="0" t="n">
        <f aca="false">B268-B267</f>
        <v>-8.86000000000058</v>
      </c>
      <c r="L268" s="0" t="n">
        <f aca="false">I267*K268</f>
        <v>8.86000000000058</v>
      </c>
      <c r="M268" s="0" t="n">
        <f aca="false">M267+K268*N267</f>
        <v>8842.09</v>
      </c>
      <c r="N268" s="0" t="n">
        <f aca="false">INT(M268*$Q$1/B268)*CHOOSE($L$1,I268,J268)</f>
        <v>2</v>
      </c>
      <c r="O268" s="0" t="n">
        <f aca="false">ABS(N268-N267)</f>
        <v>0</v>
      </c>
      <c r="P268" s="0" t="n">
        <f aca="false">COUNTIF(工作表2!$A$2:$A$248,A268)</f>
        <v>0</v>
      </c>
      <c r="R268" s="0" t="n">
        <f aca="false">D268-IF(P267=1,E267,D267)</f>
        <v>5</v>
      </c>
      <c r="S268" s="0" t="n">
        <f aca="false">I267*R268</f>
        <v>-5</v>
      </c>
      <c r="T268" s="0" t="n">
        <f aca="false">T267+R268*U267</f>
        <v>10490</v>
      </c>
      <c r="U268" s="0" t="n">
        <f aca="false">INT(T268*$Q$1/IF(P268=1,E268,D268))*I268</f>
        <v>2</v>
      </c>
      <c r="V268" s="0" t="n">
        <f aca="false">IF(P268=1,ABS(U268)+ABS(60),ABS(U268-U267))</f>
        <v>4</v>
      </c>
    </row>
    <row r="269" customFormat="false" ht="15" hidden="false" customHeight="false" outlineLevel="0" collapsed="false">
      <c r="A269" s="1" t="n">
        <v>36409</v>
      </c>
      <c r="B269" s="2" t="n">
        <v>8130.28</v>
      </c>
      <c r="C269" s="2" t="n">
        <v>127474</v>
      </c>
      <c r="D269" s="2" t="n">
        <v>8215</v>
      </c>
      <c r="E269" s="2" t="n">
        <v>8236</v>
      </c>
      <c r="F269" s="3" t="n">
        <f aca="false">IF(P269=1, E269,D269)/B269-1</f>
        <v>0.0104203053277379</v>
      </c>
      <c r="G269" s="2" t="n">
        <f aca="false">AVERAGE(B210:B269)</f>
        <v>7895.15716666667</v>
      </c>
      <c r="H269" s="2" t="n">
        <f aca="false">AVERAGE(C210:C269)</f>
        <v>130234.65</v>
      </c>
      <c r="I269" s="2" t="n">
        <f aca="false">SIGN(C269-H269)</f>
        <v>-1</v>
      </c>
      <c r="J269" s="2" t="n">
        <f aca="false">SIGN(F269)</f>
        <v>1</v>
      </c>
      <c r="K269" s="0" t="n">
        <f aca="false">B269-B268</f>
        <v>65.1700000000001</v>
      </c>
      <c r="L269" s="0" t="n">
        <f aca="false">I268*K269</f>
        <v>65.1700000000001</v>
      </c>
      <c r="M269" s="0" t="n">
        <f aca="false">M268+K269*N268</f>
        <v>8972.43</v>
      </c>
      <c r="N269" s="0" t="n">
        <f aca="false">INT(M269*$Q$1/B269)*CHOOSE($L$1,I269,J269)</f>
        <v>2</v>
      </c>
      <c r="O269" s="0" t="n">
        <f aca="false">ABS(N269-N268)</f>
        <v>0</v>
      </c>
      <c r="P269" s="0" t="n">
        <f aca="false">COUNTIF(工作表2!$A$2:$A$248,A269)</f>
        <v>0</v>
      </c>
      <c r="R269" s="0" t="n">
        <f aca="false">D269-IF(P268=1,E268,D268)</f>
        <v>78</v>
      </c>
      <c r="S269" s="0" t="n">
        <f aca="false">I268*R269</f>
        <v>78</v>
      </c>
      <c r="T269" s="0" t="n">
        <f aca="false">T268+R269*U268</f>
        <v>10646</v>
      </c>
      <c r="U269" s="0" t="n">
        <f aca="false">INT(T269*$Q$1/IF(P269=1,E269,D269))*I269</f>
        <v>-2</v>
      </c>
      <c r="V269" s="0" t="n">
        <f aca="false">IF(P269=1,ABS(U269)+ABS(60),ABS(U269-U268))</f>
        <v>4</v>
      </c>
    </row>
    <row r="270" customFormat="false" ht="15" hidden="false" customHeight="false" outlineLevel="0" collapsed="false">
      <c r="A270" s="1" t="n">
        <v>36410</v>
      </c>
      <c r="B270" s="2" t="n">
        <v>7945.76</v>
      </c>
      <c r="C270" s="2" t="n">
        <v>127752</v>
      </c>
      <c r="D270" s="2" t="n">
        <v>7930</v>
      </c>
      <c r="E270" s="2" t="n">
        <v>7960</v>
      </c>
      <c r="F270" s="3" t="n">
        <f aca="false">IF(P270=1, E270,D270)/B270-1</f>
        <v>-0.00198344777592074</v>
      </c>
      <c r="G270" s="2" t="n">
        <f aca="false">AVERAGE(B211:B270)</f>
        <v>7884.10466666667</v>
      </c>
      <c r="H270" s="2" t="n">
        <f aca="false">AVERAGE(C211:C270)</f>
        <v>128761.783333333</v>
      </c>
      <c r="I270" s="2" t="n">
        <f aca="false">SIGN(C270-H270)</f>
        <v>-1</v>
      </c>
      <c r="J270" s="2" t="n">
        <f aca="false">SIGN(F270)</f>
        <v>-1</v>
      </c>
      <c r="K270" s="0" t="n">
        <f aca="false">B270-B269</f>
        <v>-184.52</v>
      </c>
      <c r="L270" s="0" t="n">
        <f aca="false">I269*K270</f>
        <v>184.52</v>
      </c>
      <c r="M270" s="0" t="n">
        <f aca="false">M269+K270*N269</f>
        <v>8603.39</v>
      </c>
      <c r="N270" s="0" t="n">
        <f aca="false">INT(M270*$Q$1/B270)*CHOOSE($L$1,I270,J270)</f>
        <v>-2</v>
      </c>
      <c r="O270" s="0" t="n">
        <f aca="false">ABS(N270-N269)</f>
        <v>4</v>
      </c>
      <c r="P270" s="0" t="n">
        <f aca="false">COUNTIF(工作表2!$A$2:$A$248,A270)</f>
        <v>0</v>
      </c>
      <c r="R270" s="0" t="n">
        <f aca="false">D270-IF(P269=1,E269,D269)</f>
        <v>-285</v>
      </c>
      <c r="S270" s="0" t="n">
        <f aca="false">I269*R270</f>
        <v>285</v>
      </c>
      <c r="T270" s="0" t="n">
        <f aca="false">T269+R270*U269</f>
        <v>11216</v>
      </c>
      <c r="U270" s="0" t="n">
        <f aca="false">INT(T270*$Q$1/IF(P270=1,E270,D270))*I270</f>
        <v>-2</v>
      </c>
      <c r="V270" s="0" t="n">
        <f aca="false">IF(P270=1,ABS(U270)+ABS(60),ABS(U270-U269))</f>
        <v>0</v>
      </c>
    </row>
    <row r="271" customFormat="false" ht="15" hidden="false" customHeight="false" outlineLevel="0" collapsed="false">
      <c r="A271" s="1" t="n">
        <v>36411</v>
      </c>
      <c r="B271" s="2" t="n">
        <v>7973.3</v>
      </c>
      <c r="C271" s="2" t="n">
        <v>115491</v>
      </c>
      <c r="D271" s="2" t="n">
        <v>7970</v>
      </c>
      <c r="E271" s="2" t="n">
        <v>8010</v>
      </c>
      <c r="F271" s="3" t="n">
        <f aca="false">IF(P271=1, E271,D271)/B271-1</f>
        <v>-0.000413881328935384</v>
      </c>
      <c r="G271" s="2" t="n">
        <f aca="false">AVERAGE(B212:B271)</f>
        <v>7875.45433333333</v>
      </c>
      <c r="H271" s="2" t="n">
        <f aca="false">AVERAGE(C212:C271)</f>
        <v>126855.283333333</v>
      </c>
      <c r="I271" s="2" t="n">
        <f aca="false">SIGN(C271-H271)</f>
        <v>-1</v>
      </c>
      <c r="J271" s="2" t="n">
        <f aca="false">SIGN(F271)</f>
        <v>-1</v>
      </c>
      <c r="K271" s="0" t="n">
        <f aca="false">B271-B270</f>
        <v>27.54</v>
      </c>
      <c r="L271" s="0" t="n">
        <f aca="false">I270*K271</f>
        <v>-27.54</v>
      </c>
      <c r="M271" s="0" t="n">
        <f aca="false">M270+K271*N270</f>
        <v>8548.31</v>
      </c>
      <c r="N271" s="0" t="n">
        <f aca="false">INT(M271*$Q$1/B271)*CHOOSE($L$1,I271,J271)</f>
        <v>-2</v>
      </c>
      <c r="O271" s="0" t="n">
        <f aca="false">ABS(N271-N270)</f>
        <v>0</v>
      </c>
      <c r="P271" s="0" t="n">
        <f aca="false">COUNTIF(工作表2!$A$2:$A$248,A271)</f>
        <v>0</v>
      </c>
      <c r="R271" s="0" t="n">
        <f aca="false">D271-IF(P270=1,E270,D270)</f>
        <v>40</v>
      </c>
      <c r="S271" s="0" t="n">
        <f aca="false">I270*R271</f>
        <v>-40</v>
      </c>
      <c r="T271" s="0" t="n">
        <f aca="false">T270+R271*U270</f>
        <v>11136</v>
      </c>
      <c r="U271" s="0" t="n">
        <f aca="false">INT(T271*$Q$1/IF(P271=1,E271,D271))*I271</f>
        <v>-2</v>
      </c>
      <c r="V271" s="0" t="n">
        <f aca="false">IF(P271=1,ABS(U271)+ABS(60),ABS(U271-U270))</f>
        <v>0</v>
      </c>
    </row>
    <row r="272" customFormat="false" ht="15" hidden="false" customHeight="false" outlineLevel="0" collapsed="false">
      <c r="A272" s="1" t="n">
        <v>36412</v>
      </c>
      <c r="B272" s="2" t="n">
        <v>8025.02</v>
      </c>
      <c r="C272" s="2" t="n">
        <v>106327</v>
      </c>
      <c r="D272" s="2" t="n">
        <v>8010</v>
      </c>
      <c r="E272" s="2" t="n">
        <v>8003</v>
      </c>
      <c r="F272" s="3" t="n">
        <f aca="false">IF(P272=1, E272,D272)/B272-1</f>
        <v>-0.0018716464258034</v>
      </c>
      <c r="G272" s="2" t="n">
        <f aca="false">AVERAGE(B213:B272)</f>
        <v>7866.0495</v>
      </c>
      <c r="H272" s="2" t="n">
        <f aca="false">AVERAGE(C213:C272)</f>
        <v>125009.616666667</v>
      </c>
      <c r="I272" s="2" t="n">
        <f aca="false">SIGN(C272-H272)</f>
        <v>-1</v>
      </c>
      <c r="J272" s="2" t="n">
        <f aca="false">SIGN(F272)</f>
        <v>-1</v>
      </c>
      <c r="K272" s="0" t="n">
        <f aca="false">B272-B271</f>
        <v>51.7200000000003</v>
      </c>
      <c r="L272" s="0" t="n">
        <f aca="false">I271*K272</f>
        <v>-51.7200000000003</v>
      </c>
      <c r="M272" s="0" t="n">
        <f aca="false">M271+K272*N271</f>
        <v>8444.86999999999</v>
      </c>
      <c r="N272" s="0" t="n">
        <f aca="false">INT(M272*$Q$1/B272)*CHOOSE($L$1,I272,J272)</f>
        <v>-2</v>
      </c>
      <c r="O272" s="0" t="n">
        <f aca="false">ABS(N272-N271)</f>
        <v>0</v>
      </c>
      <c r="P272" s="0" t="n">
        <f aca="false">COUNTIF(工作表2!$A$2:$A$248,A272)</f>
        <v>0</v>
      </c>
      <c r="R272" s="0" t="n">
        <f aca="false">D272-IF(P271=1,E271,D271)</f>
        <v>40</v>
      </c>
      <c r="S272" s="0" t="n">
        <f aca="false">I271*R272</f>
        <v>-40</v>
      </c>
      <c r="T272" s="0" t="n">
        <f aca="false">T271+R272*U271</f>
        <v>11056</v>
      </c>
      <c r="U272" s="0" t="n">
        <f aca="false">INT(T272*$Q$1/IF(P272=1,E272,D272))*I272</f>
        <v>-2</v>
      </c>
      <c r="V272" s="0" t="n">
        <f aca="false">IF(P272=1,ABS(U272)+ABS(60),ABS(U272-U271))</f>
        <v>0</v>
      </c>
    </row>
    <row r="273" customFormat="false" ht="15" hidden="false" customHeight="false" outlineLevel="0" collapsed="false">
      <c r="A273" s="1" t="n">
        <v>36413</v>
      </c>
      <c r="B273" s="2" t="n">
        <v>8161.46</v>
      </c>
      <c r="C273" s="2" t="n">
        <v>124755</v>
      </c>
      <c r="D273" s="2" t="n">
        <v>8190</v>
      </c>
      <c r="E273" s="2" t="n">
        <v>8205</v>
      </c>
      <c r="F273" s="3" t="n">
        <f aca="false">IF(P273=1, E273,D273)/B273-1</f>
        <v>0.00349692334459761</v>
      </c>
      <c r="G273" s="2" t="n">
        <f aca="false">AVERAGE(B214:B273)</f>
        <v>7864.308</v>
      </c>
      <c r="H273" s="2" t="n">
        <f aca="false">AVERAGE(C214:C273)</f>
        <v>123832.716666667</v>
      </c>
      <c r="I273" s="2" t="n">
        <f aca="false">SIGN(C273-H273)</f>
        <v>1</v>
      </c>
      <c r="J273" s="2" t="n">
        <f aca="false">SIGN(F273)</f>
        <v>1</v>
      </c>
      <c r="K273" s="0" t="n">
        <f aca="false">B273-B272</f>
        <v>136.44</v>
      </c>
      <c r="L273" s="0" t="n">
        <f aca="false">I272*K273</f>
        <v>-136.44</v>
      </c>
      <c r="M273" s="0" t="n">
        <f aca="false">M272+K273*N272</f>
        <v>8171.99</v>
      </c>
      <c r="N273" s="0" t="n">
        <f aca="false">INT(M273*$Q$1/B273)*CHOOSE($L$1,I273,J273)</f>
        <v>2</v>
      </c>
      <c r="O273" s="0" t="n">
        <f aca="false">ABS(N273-N272)</f>
        <v>4</v>
      </c>
      <c r="P273" s="0" t="n">
        <f aca="false">COUNTIF(工作表2!$A$2:$A$248,A273)</f>
        <v>0</v>
      </c>
      <c r="R273" s="0" t="n">
        <f aca="false">D273-IF(P272=1,E272,D272)</f>
        <v>180</v>
      </c>
      <c r="S273" s="0" t="n">
        <f aca="false">I272*R273</f>
        <v>-180</v>
      </c>
      <c r="T273" s="0" t="n">
        <f aca="false">T272+R273*U272</f>
        <v>10696</v>
      </c>
      <c r="U273" s="0" t="n">
        <f aca="false">INT(T273*$Q$1/IF(P273=1,E273,D273))*I273</f>
        <v>2</v>
      </c>
      <c r="V273" s="0" t="n">
        <f aca="false">IF(P273=1,ABS(U273)+ABS(60),ABS(U273-U272))</f>
        <v>4</v>
      </c>
    </row>
    <row r="274" customFormat="false" ht="15" hidden="false" customHeight="false" outlineLevel="0" collapsed="false">
      <c r="A274" s="1" t="n">
        <v>36416</v>
      </c>
      <c r="B274" s="2" t="n">
        <v>8178.69</v>
      </c>
      <c r="C274" s="2" t="n">
        <v>118654</v>
      </c>
      <c r="D274" s="2" t="n">
        <v>8189</v>
      </c>
      <c r="E274" s="2" t="n">
        <v>8215</v>
      </c>
      <c r="F274" s="3" t="n">
        <f aca="false">IF(P274=1, E274,D274)/B274-1</f>
        <v>0.00126059307786464</v>
      </c>
      <c r="G274" s="2" t="n">
        <f aca="false">AVERAGE(B215:B274)</f>
        <v>7862.59533333333</v>
      </c>
      <c r="H274" s="2" t="n">
        <f aca="false">AVERAGE(C215:C274)</f>
        <v>123745.683333333</v>
      </c>
      <c r="I274" s="2" t="n">
        <f aca="false">SIGN(C274-H274)</f>
        <v>-1</v>
      </c>
      <c r="J274" s="2" t="n">
        <f aca="false">SIGN(F274)</f>
        <v>1</v>
      </c>
      <c r="K274" s="0" t="n">
        <f aca="false">B274-B273</f>
        <v>17.2299999999996</v>
      </c>
      <c r="L274" s="0" t="n">
        <f aca="false">I273*K274</f>
        <v>17.2299999999996</v>
      </c>
      <c r="M274" s="0" t="n">
        <f aca="false">M273+K274*N273</f>
        <v>8206.45</v>
      </c>
      <c r="N274" s="0" t="n">
        <f aca="false">INT(M274*$Q$1/B274)*CHOOSE($L$1,I274,J274)</f>
        <v>2</v>
      </c>
      <c r="O274" s="0" t="n">
        <f aca="false">ABS(N274-N273)</f>
        <v>0</v>
      </c>
      <c r="P274" s="0" t="n">
        <f aca="false">COUNTIF(工作表2!$A$2:$A$248,A274)</f>
        <v>0</v>
      </c>
      <c r="R274" s="0" t="n">
        <f aca="false">D274-IF(P273=1,E273,D273)</f>
        <v>-1</v>
      </c>
      <c r="S274" s="0" t="n">
        <f aca="false">I273*R274</f>
        <v>-1</v>
      </c>
      <c r="T274" s="0" t="n">
        <f aca="false">T273+R274*U273</f>
        <v>10694</v>
      </c>
      <c r="U274" s="0" t="n">
        <f aca="false">INT(T274*$Q$1/IF(P274=1,E274,D274))*I274</f>
        <v>-2</v>
      </c>
      <c r="V274" s="0" t="n">
        <f aca="false">IF(P274=1,ABS(U274)+ABS(60),ABS(U274-U273))</f>
        <v>4</v>
      </c>
    </row>
    <row r="275" customFormat="false" ht="15" hidden="false" customHeight="false" outlineLevel="0" collapsed="false">
      <c r="A275" s="1" t="n">
        <v>36417</v>
      </c>
      <c r="B275" s="2" t="n">
        <v>8092.02</v>
      </c>
      <c r="C275" s="2" t="n">
        <v>106250</v>
      </c>
      <c r="D275" s="2" t="n">
        <v>8119</v>
      </c>
      <c r="E275" s="2" t="n">
        <v>8130</v>
      </c>
      <c r="F275" s="3" t="n">
        <f aca="false">IF(P275=1, E275,D275)/B275-1</f>
        <v>0.00333414895168316</v>
      </c>
      <c r="G275" s="2" t="n">
        <f aca="false">AVERAGE(B216:B275)</f>
        <v>7855.55783333333</v>
      </c>
      <c r="H275" s="2" t="n">
        <f aca="false">AVERAGE(C216:C275)</f>
        <v>122474.35</v>
      </c>
      <c r="I275" s="2" t="n">
        <f aca="false">SIGN(C275-H275)</f>
        <v>-1</v>
      </c>
      <c r="J275" s="2" t="n">
        <f aca="false">SIGN(F275)</f>
        <v>1</v>
      </c>
      <c r="K275" s="0" t="n">
        <f aca="false">B275-B274</f>
        <v>-86.6699999999992</v>
      </c>
      <c r="L275" s="0" t="n">
        <f aca="false">I274*K275</f>
        <v>86.6699999999992</v>
      </c>
      <c r="M275" s="0" t="n">
        <f aca="false">M274+K275*N274</f>
        <v>8033.11</v>
      </c>
      <c r="N275" s="0" t="n">
        <f aca="false">INT(M275*$Q$1/B275)*CHOOSE($L$1,I275,J275)</f>
        <v>1</v>
      </c>
      <c r="O275" s="0" t="n">
        <f aca="false">ABS(N275-N274)</f>
        <v>1</v>
      </c>
      <c r="P275" s="0" t="n">
        <f aca="false">COUNTIF(工作表2!$A$2:$A$248,A275)</f>
        <v>0</v>
      </c>
      <c r="R275" s="0" t="n">
        <f aca="false">D275-IF(P274=1,E274,D274)</f>
        <v>-70</v>
      </c>
      <c r="S275" s="0" t="n">
        <f aca="false">I274*R275</f>
        <v>70</v>
      </c>
      <c r="T275" s="0" t="n">
        <f aca="false">T274+R275*U274</f>
        <v>10834</v>
      </c>
      <c r="U275" s="0" t="n">
        <f aca="false">INT(T275*$Q$1/IF(P275=1,E275,D275))*I275</f>
        <v>-2</v>
      </c>
      <c r="V275" s="0" t="n">
        <f aca="false">IF(P275=1,ABS(U275)+ABS(60),ABS(U275-U274))</f>
        <v>0</v>
      </c>
    </row>
    <row r="276" customFormat="false" ht="15" hidden="false" customHeight="false" outlineLevel="0" collapsed="false">
      <c r="A276" s="1" t="n">
        <v>36418</v>
      </c>
      <c r="B276" s="2" t="n">
        <v>7971.04</v>
      </c>
      <c r="C276" s="2" t="n">
        <v>90339</v>
      </c>
      <c r="D276" s="2" t="n">
        <v>7983</v>
      </c>
      <c r="E276" s="2" t="n">
        <v>8019</v>
      </c>
      <c r="F276" s="3" t="n">
        <f aca="false">IF(P276=1, E276,D276)/B276-1</f>
        <v>0.00601678074630163</v>
      </c>
      <c r="G276" s="2" t="n">
        <f aca="false">AVERAGE(B217:B276)</f>
        <v>7847.28566666667</v>
      </c>
      <c r="H276" s="2" t="n">
        <f aca="false">AVERAGE(C217:C276)</f>
        <v>120731.4</v>
      </c>
      <c r="I276" s="2" t="n">
        <f aca="false">SIGN(C276-H276)</f>
        <v>-1</v>
      </c>
      <c r="J276" s="2" t="n">
        <f aca="false">SIGN(F276)</f>
        <v>1</v>
      </c>
      <c r="K276" s="0" t="n">
        <f aca="false">B276-B275</f>
        <v>-120.98</v>
      </c>
      <c r="L276" s="0" t="n">
        <f aca="false">I275*K276</f>
        <v>120.98</v>
      </c>
      <c r="M276" s="0" t="n">
        <f aca="false">M275+K276*N275</f>
        <v>7912.13</v>
      </c>
      <c r="N276" s="0" t="n">
        <f aca="false">INT(M276*$Q$1/B276)*CHOOSE($L$1,I276,J276)</f>
        <v>1</v>
      </c>
      <c r="O276" s="0" t="n">
        <f aca="false">ABS(N276-N275)</f>
        <v>0</v>
      </c>
      <c r="P276" s="0" t="n">
        <f aca="false">COUNTIF(工作表2!$A$2:$A$248,A276)</f>
        <v>1</v>
      </c>
      <c r="R276" s="0" t="n">
        <f aca="false">D276-IF(P275=1,E275,D275)</f>
        <v>-136</v>
      </c>
      <c r="S276" s="0" t="n">
        <f aca="false">I275*R276</f>
        <v>136</v>
      </c>
      <c r="T276" s="0" t="n">
        <f aca="false">T275+R276*U275</f>
        <v>11106</v>
      </c>
      <c r="U276" s="0" t="n">
        <f aca="false">INT(T276*$Q$1/IF(P276=1,E276,D276))*I276</f>
        <v>-2</v>
      </c>
      <c r="V276" s="0" t="n">
        <f aca="false">IF(P276=1,ABS(U276)+ABS(60),ABS(U276-U275))</f>
        <v>62</v>
      </c>
    </row>
    <row r="277" customFormat="false" ht="15" hidden="false" customHeight="false" outlineLevel="0" collapsed="false">
      <c r="A277" s="1" t="n">
        <v>36419</v>
      </c>
      <c r="B277" s="2" t="n">
        <v>7968.9</v>
      </c>
      <c r="C277" s="2" t="n">
        <v>68406</v>
      </c>
      <c r="D277" s="2" t="n">
        <v>7975</v>
      </c>
      <c r="E277" s="2" t="n">
        <v>7973</v>
      </c>
      <c r="F277" s="3" t="n">
        <f aca="false">IF(P277=1, E277,D277)/B277-1</f>
        <v>0.000765475787122494</v>
      </c>
      <c r="G277" s="2" t="n">
        <f aca="false">AVERAGE(B218:B277)</f>
        <v>7837.2325</v>
      </c>
      <c r="H277" s="2" t="n">
        <f aca="false">AVERAGE(C218:C277)</f>
        <v>118749.233333333</v>
      </c>
      <c r="I277" s="2" t="n">
        <f aca="false">SIGN(C277-H277)</f>
        <v>-1</v>
      </c>
      <c r="J277" s="2" t="n">
        <f aca="false">SIGN(F277)</f>
        <v>1</v>
      </c>
      <c r="K277" s="0" t="n">
        <f aca="false">B277-B276</f>
        <v>-2.14000000000033</v>
      </c>
      <c r="L277" s="0" t="n">
        <f aca="false">I276*K277</f>
        <v>2.14000000000033</v>
      </c>
      <c r="M277" s="0" t="n">
        <f aca="false">M276+K277*N276</f>
        <v>7909.99</v>
      </c>
      <c r="N277" s="0" t="n">
        <f aca="false">INT(M277*$Q$1/B277)*CHOOSE($L$1,I277,J277)</f>
        <v>1</v>
      </c>
      <c r="O277" s="0" t="n">
        <f aca="false">ABS(N277-N276)</f>
        <v>0</v>
      </c>
      <c r="P277" s="0" t="n">
        <f aca="false">COUNTIF(工作表2!$A$2:$A$248,A277)</f>
        <v>0</v>
      </c>
      <c r="R277" s="0" t="n">
        <f aca="false">D277-IF(P276=1,E276,D276)</f>
        <v>-44</v>
      </c>
      <c r="S277" s="0" t="n">
        <f aca="false">I276*R277</f>
        <v>44</v>
      </c>
      <c r="T277" s="0" t="n">
        <f aca="false">T276+R277*U276</f>
        <v>11194</v>
      </c>
      <c r="U277" s="0" t="n">
        <f aca="false">INT(T277*$Q$1/IF(P277=1,E277,D277))*I277</f>
        <v>-2</v>
      </c>
      <c r="V277" s="0" t="n">
        <f aca="false">IF(P277=1,ABS(U277)+ABS(60),ABS(U277-U276))</f>
        <v>0</v>
      </c>
    </row>
    <row r="278" customFormat="false" ht="15" hidden="false" customHeight="false" outlineLevel="0" collapsed="false">
      <c r="A278" s="1" t="n">
        <v>36420</v>
      </c>
      <c r="B278" s="2" t="n">
        <v>7916.92</v>
      </c>
      <c r="C278" s="2" t="n">
        <v>72535</v>
      </c>
      <c r="D278" s="2" t="n">
        <v>7921</v>
      </c>
      <c r="E278" s="2" t="n">
        <v>7950</v>
      </c>
      <c r="F278" s="3" t="n">
        <f aca="false">IF(P278=1, E278,D278)/B278-1</f>
        <v>0.000515351929790908</v>
      </c>
      <c r="G278" s="2" t="n">
        <f aca="false">AVERAGE(B219:B278)</f>
        <v>7826.45533333333</v>
      </c>
      <c r="H278" s="2" t="n">
        <f aca="false">AVERAGE(C219:C278)</f>
        <v>116683.933333333</v>
      </c>
      <c r="I278" s="2" t="n">
        <f aca="false">SIGN(C278-H278)</f>
        <v>-1</v>
      </c>
      <c r="J278" s="2" t="n">
        <f aca="false">SIGN(F278)</f>
        <v>1</v>
      </c>
      <c r="K278" s="0" t="n">
        <f aca="false">B278-B277</f>
        <v>-51.9799999999996</v>
      </c>
      <c r="L278" s="0" t="n">
        <f aca="false">I277*K278</f>
        <v>51.9799999999996</v>
      </c>
      <c r="M278" s="0" t="n">
        <f aca="false">M277+K278*N277</f>
        <v>7858.01</v>
      </c>
      <c r="N278" s="0" t="n">
        <f aca="false">INT(M278*$Q$1/B278)*CHOOSE($L$1,I278,J278)</f>
        <v>1</v>
      </c>
      <c r="O278" s="0" t="n">
        <f aca="false">ABS(N278-N277)</f>
        <v>0</v>
      </c>
      <c r="P278" s="0" t="n">
        <f aca="false">COUNTIF(工作表2!$A$2:$A$248,A278)</f>
        <v>0</v>
      </c>
      <c r="R278" s="0" t="n">
        <f aca="false">D278-IF(P277=1,E277,D277)</f>
        <v>-54</v>
      </c>
      <c r="S278" s="0" t="n">
        <f aca="false">I277*R278</f>
        <v>54</v>
      </c>
      <c r="T278" s="0" t="n">
        <f aca="false">T277+R278*U277</f>
        <v>11302</v>
      </c>
      <c r="U278" s="0" t="n">
        <f aca="false">INT(T278*$Q$1/IF(P278=1,E278,D278))*I278</f>
        <v>-2</v>
      </c>
      <c r="V278" s="0" t="n">
        <f aca="false">IF(P278=1,ABS(U278)+ABS(60),ABS(U278-U277))</f>
        <v>0</v>
      </c>
    </row>
    <row r="279" customFormat="false" ht="15" hidden="false" customHeight="false" outlineLevel="0" collapsed="false">
      <c r="A279" s="1" t="n">
        <v>36421</v>
      </c>
      <c r="B279" s="2" t="n">
        <v>8016.93</v>
      </c>
      <c r="C279" s="2" t="n">
        <v>70644</v>
      </c>
      <c r="D279" s="2" t="n">
        <v>8018</v>
      </c>
      <c r="E279" s="2" t="n">
        <v>8015</v>
      </c>
      <c r="F279" s="3" t="n">
        <f aca="false">IF(P279=1, E279,D279)/B279-1</f>
        <v>0.000133467549298771</v>
      </c>
      <c r="G279" s="2" t="n">
        <f aca="false">AVERAGE(B220:B279)</f>
        <v>7816.84833333333</v>
      </c>
      <c r="H279" s="2" t="n">
        <f aca="false">AVERAGE(C220:C279)</f>
        <v>115359.583333333</v>
      </c>
      <c r="I279" s="2" t="n">
        <f aca="false">SIGN(C279-H279)</f>
        <v>-1</v>
      </c>
      <c r="J279" s="2" t="n">
        <f aca="false">SIGN(F279)</f>
        <v>1</v>
      </c>
      <c r="K279" s="0" t="n">
        <f aca="false">B279-B278</f>
        <v>100.01</v>
      </c>
      <c r="L279" s="0" t="n">
        <f aca="false">I278*K279</f>
        <v>-100.01</v>
      </c>
      <c r="M279" s="0" t="n">
        <f aca="false">M278+K279*N278</f>
        <v>7958.02</v>
      </c>
      <c r="N279" s="0" t="n">
        <f aca="false">INT(M279*$Q$1/B279)*CHOOSE($L$1,I279,J279)</f>
        <v>1</v>
      </c>
      <c r="O279" s="0" t="n">
        <f aca="false">ABS(N279-N278)</f>
        <v>0</v>
      </c>
      <c r="P279" s="0" t="n">
        <f aca="false">COUNTIF(工作表2!$A$2:$A$248,A279)</f>
        <v>0</v>
      </c>
      <c r="R279" s="0" t="n">
        <f aca="false">D279-IF(P278=1,E278,D278)</f>
        <v>97</v>
      </c>
      <c r="S279" s="0" t="n">
        <f aca="false">I278*R279</f>
        <v>-97</v>
      </c>
      <c r="T279" s="0" t="n">
        <f aca="false">T278+R279*U278</f>
        <v>11108</v>
      </c>
      <c r="U279" s="0" t="n">
        <f aca="false">INT(T279*$Q$1/IF(P279=1,E279,D279))*I279</f>
        <v>-2</v>
      </c>
      <c r="V279" s="0" t="n">
        <f aca="false">IF(P279=1,ABS(U279)+ABS(60),ABS(U279-U278))</f>
        <v>0</v>
      </c>
    </row>
    <row r="280" customFormat="false" ht="15" hidden="false" customHeight="false" outlineLevel="0" collapsed="false">
      <c r="A280" s="1" t="n">
        <v>36423</v>
      </c>
      <c r="B280" s="2" t="n">
        <v>7972.14</v>
      </c>
      <c r="C280" s="2" t="n">
        <v>50074</v>
      </c>
      <c r="D280" s="2" t="n">
        <v>7987</v>
      </c>
      <c r="E280" s="2" t="n">
        <v>7990</v>
      </c>
      <c r="F280" s="3" t="n">
        <f aca="false">IF(P280=1, E280,D280)/B280-1</f>
        <v>0.00186399134987592</v>
      </c>
      <c r="G280" s="2" t="n">
        <f aca="false">AVERAGE(B221:B280)</f>
        <v>7808.80916666667</v>
      </c>
      <c r="H280" s="2" t="n">
        <f aca="false">AVERAGE(C221:C280)</f>
        <v>113635.983333333</v>
      </c>
      <c r="I280" s="2" t="n">
        <f aca="false">SIGN(C280-H280)</f>
        <v>-1</v>
      </c>
      <c r="J280" s="2" t="n">
        <f aca="false">SIGN(F280)</f>
        <v>1</v>
      </c>
      <c r="K280" s="0" t="n">
        <f aca="false">B280-B279</f>
        <v>-44.79</v>
      </c>
      <c r="L280" s="0" t="n">
        <f aca="false">I279*K280</f>
        <v>44.79</v>
      </c>
      <c r="M280" s="0" t="n">
        <f aca="false">M279+K280*N279</f>
        <v>7913.23</v>
      </c>
      <c r="N280" s="0" t="n">
        <f aca="false">INT(M280*$Q$1/B280)*CHOOSE($L$1,I280,J280)</f>
        <v>1</v>
      </c>
      <c r="O280" s="0" t="n">
        <f aca="false">ABS(N280-N279)</f>
        <v>0</v>
      </c>
      <c r="P280" s="0" t="n">
        <f aca="false">COUNTIF(工作表2!$A$2:$A$248,A280)</f>
        <v>0</v>
      </c>
      <c r="R280" s="0" t="n">
        <f aca="false">D280-IF(P279=1,E279,D279)</f>
        <v>-31</v>
      </c>
      <c r="S280" s="0" t="n">
        <f aca="false">I279*R280</f>
        <v>31</v>
      </c>
      <c r="T280" s="0" t="n">
        <f aca="false">T279+R280*U279</f>
        <v>11170</v>
      </c>
      <c r="U280" s="0" t="n">
        <f aca="false">INT(T280*$Q$1/IF(P280=1,E280,D280))*I280</f>
        <v>-2</v>
      </c>
      <c r="V280" s="0" t="n">
        <f aca="false">IF(P280=1,ABS(U280)+ABS(60),ABS(U280-U279))</f>
        <v>0</v>
      </c>
    </row>
    <row r="281" customFormat="false" ht="15" hidden="false" customHeight="false" outlineLevel="0" collapsed="false">
      <c r="A281" s="1" t="n">
        <v>36430</v>
      </c>
      <c r="B281" s="2" t="n">
        <v>7759.93</v>
      </c>
      <c r="C281" s="2" t="n">
        <v>10548</v>
      </c>
      <c r="D281" s="2" t="n">
        <v>7708</v>
      </c>
      <c r="E281" s="2" t="n">
        <v>7711</v>
      </c>
      <c r="F281" s="3" t="n">
        <f aca="false">IF(P281=1, E281,D281)/B281-1</f>
        <v>-0.00669207067589528</v>
      </c>
      <c r="G281" s="2" t="n">
        <f aca="false">AVERAGE(B222:B281)</f>
        <v>7796.9735</v>
      </c>
      <c r="H281" s="2" t="n">
        <f aca="false">AVERAGE(C222:C281)</f>
        <v>111435.25</v>
      </c>
      <c r="I281" s="2" t="n">
        <f aca="false">SIGN(C281-H281)</f>
        <v>-1</v>
      </c>
      <c r="J281" s="2" t="n">
        <f aca="false">SIGN(F281)</f>
        <v>-1</v>
      </c>
      <c r="K281" s="0" t="n">
        <f aca="false">B281-B280</f>
        <v>-212.21</v>
      </c>
      <c r="L281" s="0" t="n">
        <f aca="false">I280*K281</f>
        <v>212.21</v>
      </c>
      <c r="M281" s="0" t="n">
        <f aca="false">M280+K281*N280</f>
        <v>7701.02</v>
      </c>
      <c r="N281" s="0" t="n">
        <f aca="false">INT(M281*$Q$1/B281)*CHOOSE($L$1,I281,J281)</f>
        <v>-1</v>
      </c>
      <c r="O281" s="0" t="n">
        <f aca="false">ABS(N281-N280)</f>
        <v>2</v>
      </c>
      <c r="P281" s="0" t="n">
        <f aca="false">COUNTIF(工作表2!$A$2:$A$248,A281)</f>
        <v>0</v>
      </c>
      <c r="R281" s="0" t="n">
        <f aca="false">D281-IF(P280=1,E280,D280)</f>
        <v>-279</v>
      </c>
      <c r="S281" s="0" t="n">
        <f aca="false">I280*R281</f>
        <v>279</v>
      </c>
      <c r="T281" s="0" t="n">
        <f aca="false">T280+R281*U280</f>
        <v>11728</v>
      </c>
      <c r="U281" s="0" t="n">
        <f aca="false">INT(T281*$Q$1/IF(P281=1,E281,D281))*I281</f>
        <v>-3</v>
      </c>
      <c r="V281" s="0" t="n">
        <f aca="false">IF(P281=1,ABS(U281)+ABS(60),ABS(U281-U280))</f>
        <v>1</v>
      </c>
    </row>
    <row r="282" customFormat="false" ht="15" hidden="false" customHeight="false" outlineLevel="0" collapsed="false">
      <c r="A282" s="1" t="n">
        <v>36431</v>
      </c>
      <c r="B282" s="2" t="n">
        <v>7577.85</v>
      </c>
      <c r="C282" s="2" t="n">
        <v>65310</v>
      </c>
      <c r="D282" s="2" t="n">
        <v>7439</v>
      </c>
      <c r="E282" s="2" t="n">
        <v>7442</v>
      </c>
      <c r="F282" s="3" t="n">
        <f aca="false">IF(P282=1, E282,D282)/B282-1</f>
        <v>-0.0183231391489671</v>
      </c>
      <c r="G282" s="2" t="n">
        <f aca="false">AVERAGE(B223:B282)</f>
        <v>7780.06383333333</v>
      </c>
      <c r="H282" s="2" t="n">
        <f aca="false">AVERAGE(C223:C282)</f>
        <v>110077.516666667</v>
      </c>
      <c r="I282" s="2" t="n">
        <f aca="false">SIGN(C282-H282)</f>
        <v>-1</v>
      </c>
      <c r="J282" s="2" t="n">
        <f aca="false">SIGN(F282)</f>
        <v>-1</v>
      </c>
      <c r="K282" s="0" t="n">
        <f aca="false">B282-B281</f>
        <v>-182.08</v>
      </c>
      <c r="L282" s="0" t="n">
        <f aca="false">I281*K282</f>
        <v>182.08</v>
      </c>
      <c r="M282" s="0" t="n">
        <f aca="false">M281+K282*N281</f>
        <v>7883.1</v>
      </c>
      <c r="N282" s="0" t="n">
        <f aca="false">INT(M282*$Q$1/B282)*CHOOSE($L$1,I282,J282)</f>
        <v>-2</v>
      </c>
      <c r="O282" s="0" t="n">
        <f aca="false">ABS(N282-N281)</f>
        <v>1</v>
      </c>
      <c r="P282" s="0" t="n">
        <f aca="false">COUNTIF(工作表2!$A$2:$A$248,A282)</f>
        <v>0</v>
      </c>
      <c r="R282" s="0" t="n">
        <f aca="false">D282-IF(P281=1,E281,D281)</f>
        <v>-269</v>
      </c>
      <c r="S282" s="0" t="n">
        <f aca="false">I281*R282</f>
        <v>269</v>
      </c>
      <c r="T282" s="0" t="n">
        <f aca="false">T281+R282*U281</f>
        <v>12535</v>
      </c>
      <c r="U282" s="0" t="n">
        <f aca="false">INT(T282*$Q$1/IF(P282=1,E282,D282))*I282</f>
        <v>-3</v>
      </c>
      <c r="V282" s="0" t="n">
        <f aca="false">IF(P282=1,ABS(U282)+ABS(60),ABS(U282-U281))</f>
        <v>0</v>
      </c>
    </row>
    <row r="283" customFormat="false" ht="15" hidden="false" customHeight="false" outlineLevel="0" collapsed="false">
      <c r="A283" s="1" t="n">
        <v>36432</v>
      </c>
      <c r="B283" s="2" t="n">
        <v>7615.45</v>
      </c>
      <c r="C283" s="2" t="n">
        <v>128511</v>
      </c>
      <c r="D283" s="2" t="n">
        <v>7589</v>
      </c>
      <c r="E283" s="2" t="n">
        <v>7629</v>
      </c>
      <c r="F283" s="3" t="n">
        <f aca="false">IF(P283=1, E283,D283)/B283-1</f>
        <v>-0.0034732025028068</v>
      </c>
      <c r="G283" s="2" t="n">
        <f aca="false">AVERAGE(B224:B283)</f>
        <v>7764.4835</v>
      </c>
      <c r="H283" s="2" t="n">
        <f aca="false">AVERAGE(C224:C283)</f>
        <v>109649.916666667</v>
      </c>
      <c r="I283" s="2" t="n">
        <f aca="false">SIGN(C283-H283)</f>
        <v>1</v>
      </c>
      <c r="J283" s="2" t="n">
        <f aca="false">SIGN(F283)</f>
        <v>-1</v>
      </c>
      <c r="K283" s="0" t="n">
        <f aca="false">B283-B282</f>
        <v>37.5999999999995</v>
      </c>
      <c r="L283" s="0" t="n">
        <f aca="false">I282*K283</f>
        <v>-37.5999999999995</v>
      </c>
      <c r="M283" s="0" t="n">
        <f aca="false">M282+K283*N282</f>
        <v>7807.9</v>
      </c>
      <c r="N283" s="0" t="n">
        <f aca="false">INT(M283*$Q$1/B283)*CHOOSE($L$1,I283,J283)</f>
        <v>-2</v>
      </c>
      <c r="O283" s="0" t="n">
        <f aca="false">ABS(N283-N282)</f>
        <v>0</v>
      </c>
      <c r="P283" s="0" t="n">
        <f aca="false">COUNTIF(工作表2!$A$2:$A$248,A283)</f>
        <v>0</v>
      </c>
      <c r="R283" s="0" t="n">
        <f aca="false">D283-IF(P282=1,E282,D282)</f>
        <v>150</v>
      </c>
      <c r="S283" s="0" t="n">
        <f aca="false">I282*R283</f>
        <v>-150</v>
      </c>
      <c r="T283" s="0" t="n">
        <f aca="false">T282+R283*U282</f>
        <v>12085</v>
      </c>
      <c r="U283" s="0" t="n">
        <f aca="false">INT(T283*$Q$1/IF(P283=1,E283,D283))*I283</f>
        <v>3</v>
      </c>
      <c r="V283" s="0" t="n">
        <f aca="false">IF(P283=1,ABS(U283)+ABS(60),ABS(U283-U282))</f>
        <v>6</v>
      </c>
    </row>
    <row r="284" customFormat="false" ht="15" hidden="false" customHeight="false" outlineLevel="0" collapsed="false">
      <c r="A284" s="1" t="n">
        <v>36433</v>
      </c>
      <c r="B284" s="2" t="n">
        <v>7598.79</v>
      </c>
      <c r="C284" s="2" t="n">
        <v>123723</v>
      </c>
      <c r="D284" s="2" t="n">
        <v>7540</v>
      </c>
      <c r="E284" s="2" t="n">
        <v>7555</v>
      </c>
      <c r="F284" s="3" t="n">
        <f aca="false">IF(P284=1, E284,D284)/B284-1</f>
        <v>-0.00773675808911678</v>
      </c>
      <c r="G284" s="2" t="n">
        <f aca="false">AVERAGE(B225:B284)</f>
        <v>7750.065</v>
      </c>
      <c r="H284" s="2" t="n">
        <f aca="false">AVERAGE(C225:C284)</f>
        <v>109690.566666667</v>
      </c>
      <c r="I284" s="2" t="n">
        <f aca="false">SIGN(C284-H284)</f>
        <v>1</v>
      </c>
      <c r="J284" s="2" t="n">
        <f aca="false">SIGN(F284)</f>
        <v>-1</v>
      </c>
      <c r="K284" s="0" t="n">
        <f aca="false">B284-B283</f>
        <v>-16.6599999999999</v>
      </c>
      <c r="L284" s="0" t="n">
        <f aca="false">I283*K284</f>
        <v>-16.6599999999999</v>
      </c>
      <c r="M284" s="0" t="n">
        <f aca="false">M283+K284*N283</f>
        <v>7841.22</v>
      </c>
      <c r="N284" s="0" t="n">
        <f aca="false">INT(M284*$Q$1/B284)*CHOOSE($L$1,I284,J284)</f>
        <v>-2</v>
      </c>
      <c r="O284" s="0" t="n">
        <f aca="false">ABS(N284-N283)</f>
        <v>0</v>
      </c>
      <c r="P284" s="0" t="n">
        <f aca="false">COUNTIF(工作表2!$A$2:$A$248,A284)</f>
        <v>0</v>
      </c>
      <c r="R284" s="0" t="n">
        <f aca="false">D284-IF(P283=1,E283,D283)</f>
        <v>-49</v>
      </c>
      <c r="S284" s="0" t="n">
        <f aca="false">I283*R284</f>
        <v>-49</v>
      </c>
      <c r="T284" s="0" t="n">
        <f aca="false">T283+R284*U283</f>
        <v>11938</v>
      </c>
      <c r="U284" s="0" t="n">
        <f aca="false">INT(T284*$Q$1/IF(P284=1,E284,D284))*I284</f>
        <v>3</v>
      </c>
      <c r="V284" s="0" t="n">
        <f aca="false">IF(P284=1,ABS(U284)+ABS(60),ABS(U284-U283))</f>
        <v>0</v>
      </c>
    </row>
    <row r="285" customFormat="false" ht="15" hidden="false" customHeight="false" outlineLevel="0" collapsed="false">
      <c r="A285" s="1" t="n">
        <v>36434</v>
      </c>
      <c r="B285" s="2" t="n">
        <v>7694.99</v>
      </c>
      <c r="C285" s="2" t="n">
        <v>107203</v>
      </c>
      <c r="D285" s="2" t="n">
        <v>7648</v>
      </c>
      <c r="E285" s="2" t="n">
        <v>7679</v>
      </c>
      <c r="F285" s="3" t="n">
        <f aca="false">IF(P285=1, E285,D285)/B285-1</f>
        <v>-0.00610657063881825</v>
      </c>
      <c r="G285" s="2" t="n">
        <f aca="false">AVERAGE(B226:B285)</f>
        <v>7741.57316666667</v>
      </c>
      <c r="H285" s="2" t="n">
        <f aca="false">AVERAGE(C226:C285)</f>
        <v>108627.8</v>
      </c>
      <c r="I285" s="2" t="n">
        <f aca="false">SIGN(C285-H285)</f>
        <v>-1</v>
      </c>
      <c r="J285" s="2" t="n">
        <f aca="false">SIGN(F285)</f>
        <v>-1</v>
      </c>
      <c r="K285" s="0" t="n">
        <f aca="false">B285-B284</f>
        <v>96.1999999999998</v>
      </c>
      <c r="L285" s="0" t="n">
        <f aca="false">I284*K285</f>
        <v>96.1999999999998</v>
      </c>
      <c r="M285" s="0" t="n">
        <f aca="false">M284+K285*N284</f>
        <v>7648.82</v>
      </c>
      <c r="N285" s="0" t="n">
        <f aca="false">INT(M285*$Q$1/B285)*CHOOSE($L$1,I285,J285)</f>
        <v>-1</v>
      </c>
      <c r="O285" s="0" t="n">
        <f aca="false">ABS(N285-N284)</f>
        <v>1</v>
      </c>
      <c r="P285" s="0" t="n">
        <f aca="false">COUNTIF(工作表2!$A$2:$A$248,A285)</f>
        <v>0</v>
      </c>
      <c r="R285" s="0" t="n">
        <f aca="false">D285-IF(P284=1,E284,D284)</f>
        <v>108</v>
      </c>
      <c r="S285" s="0" t="n">
        <f aca="false">I284*R285</f>
        <v>108</v>
      </c>
      <c r="T285" s="0" t="n">
        <f aca="false">T284+R285*U284</f>
        <v>12262</v>
      </c>
      <c r="U285" s="0" t="n">
        <f aca="false">INT(T285*$Q$1/IF(P285=1,E285,D285))*I285</f>
        <v>-3</v>
      </c>
      <c r="V285" s="0" t="n">
        <f aca="false">IF(P285=1,ABS(U285)+ABS(60),ABS(U285-U284))</f>
        <v>6</v>
      </c>
    </row>
    <row r="286" customFormat="false" ht="15" hidden="false" customHeight="false" outlineLevel="0" collapsed="false">
      <c r="A286" s="1" t="n">
        <v>36435</v>
      </c>
      <c r="B286" s="2" t="n">
        <v>7659.55</v>
      </c>
      <c r="C286" s="2" t="n">
        <v>118221</v>
      </c>
      <c r="D286" s="2" t="n">
        <v>7590</v>
      </c>
      <c r="E286" s="2" t="n">
        <v>7590</v>
      </c>
      <c r="F286" s="3" t="n">
        <f aca="false">IF(P286=1, E286,D286)/B286-1</f>
        <v>-0.00908016789498078</v>
      </c>
      <c r="G286" s="2" t="n">
        <f aca="false">AVERAGE(B227:B286)</f>
        <v>7737.75466666667</v>
      </c>
      <c r="H286" s="2" t="n">
        <f aca="false">AVERAGE(C227:C286)</f>
        <v>108305.733333333</v>
      </c>
      <c r="I286" s="2" t="n">
        <f aca="false">SIGN(C286-H286)</f>
        <v>1</v>
      </c>
      <c r="J286" s="2" t="n">
        <f aca="false">SIGN(F286)</f>
        <v>-1</v>
      </c>
      <c r="K286" s="0" t="n">
        <f aca="false">B286-B285</f>
        <v>-35.4399999999996</v>
      </c>
      <c r="L286" s="0" t="n">
        <f aca="false">I285*K286</f>
        <v>35.4399999999996</v>
      </c>
      <c r="M286" s="0" t="n">
        <f aca="false">M285+K286*N285</f>
        <v>7684.26</v>
      </c>
      <c r="N286" s="0" t="n">
        <f aca="false">INT(M286*$Q$1/B286)*CHOOSE($L$1,I286,J286)</f>
        <v>-2</v>
      </c>
      <c r="O286" s="0" t="n">
        <f aca="false">ABS(N286-N285)</f>
        <v>1</v>
      </c>
      <c r="P286" s="0" t="n">
        <f aca="false">COUNTIF(工作表2!$A$2:$A$248,A286)</f>
        <v>0</v>
      </c>
      <c r="R286" s="0" t="n">
        <f aca="false">D286-IF(P285=1,E285,D285)</f>
        <v>-58</v>
      </c>
      <c r="S286" s="0" t="n">
        <f aca="false">I285*R286</f>
        <v>58</v>
      </c>
      <c r="T286" s="0" t="n">
        <f aca="false">T285+R286*U285</f>
        <v>12436</v>
      </c>
      <c r="U286" s="0" t="n">
        <f aca="false">INT(T286*$Q$1/IF(P286=1,E286,D286))*I286</f>
        <v>3</v>
      </c>
      <c r="V286" s="0" t="n">
        <f aca="false">IF(P286=1,ABS(U286)+ABS(60),ABS(U286-U285))</f>
        <v>6</v>
      </c>
    </row>
    <row r="287" customFormat="false" ht="15" hidden="false" customHeight="false" outlineLevel="0" collapsed="false">
      <c r="A287" s="1" t="n">
        <v>36437</v>
      </c>
      <c r="B287" s="2" t="n">
        <v>7685.48</v>
      </c>
      <c r="C287" s="2" t="n">
        <v>106120</v>
      </c>
      <c r="D287" s="2" t="n">
        <v>7618</v>
      </c>
      <c r="E287" s="2" t="n">
        <v>7620</v>
      </c>
      <c r="F287" s="3" t="n">
        <f aca="false">IF(P287=1, E287,D287)/B287-1</f>
        <v>-0.00878019329957269</v>
      </c>
      <c r="G287" s="2" t="n">
        <f aca="false">AVERAGE(B228:B287)</f>
        <v>7733.87866666667</v>
      </c>
      <c r="H287" s="2" t="n">
        <f aca="false">AVERAGE(C228:C287)</f>
        <v>107922.133333333</v>
      </c>
      <c r="I287" s="2" t="n">
        <f aca="false">SIGN(C287-H287)</f>
        <v>-1</v>
      </c>
      <c r="J287" s="2" t="n">
        <f aca="false">SIGN(F287)</f>
        <v>-1</v>
      </c>
      <c r="K287" s="0" t="n">
        <f aca="false">B287-B286</f>
        <v>25.9299999999994</v>
      </c>
      <c r="L287" s="0" t="n">
        <f aca="false">I286*K287</f>
        <v>25.9299999999994</v>
      </c>
      <c r="M287" s="0" t="n">
        <f aca="false">M286+K287*N286</f>
        <v>7632.4</v>
      </c>
      <c r="N287" s="0" t="n">
        <f aca="false">INT(M287*$Q$1/B287)*CHOOSE($L$1,I287,J287)</f>
        <v>-1</v>
      </c>
      <c r="O287" s="0" t="n">
        <f aca="false">ABS(N287-N286)</f>
        <v>1</v>
      </c>
      <c r="P287" s="0" t="n">
        <f aca="false">COUNTIF(工作表2!$A$2:$A$248,A287)</f>
        <v>0</v>
      </c>
      <c r="R287" s="0" t="n">
        <f aca="false">D287-IF(P286=1,E286,D286)</f>
        <v>28</v>
      </c>
      <c r="S287" s="0" t="n">
        <f aca="false">I286*R287</f>
        <v>28</v>
      </c>
      <c r="T287" s="0" t="n">
        <f aca="false">T286+R287*U286</f>
        <v>12520</v>
      </c>
      <c r="U287" s="0" t="n">
        <f aca="false">INT(T287*$Q$1/IF(P287=1,E287,D287))*I287</f>
        <v>-3</v>
      </c>
      <c r="V287" s="0" t="n">
        <f aca="false">IF(P287=1,ABS(U287)+ABS(60),ABS(U287-U286))</f>
        <v>6</v>
      </c>
    </row>
    <row r="288" customFormat="false" ht="15" hidden="false" customHeight="false" outlineLevel="0" collapsed="false">
      <c r="A288" s="1" t="n">
        <v>36438</v>
      </c>
      <c r="B288" s="2" t="n">
        <v>7557.01</v>
      </c>
      <c r="C288" s="2" t="n">
        <v>93653</v>
      </c>
      <c r="D288" s="2" t="n">
        <v>7510</v>
      </c>
      <c r="E288" s="2" t="n">
        <v>7510</v>
      </c>
      <c r="F288" s="3" t="n">
        <f aca="false">IF(P288=1, E288,D288)/B288-1</f>
        <v>-0.0062207142772075</v>
      </c>
      <c r="G288" s="2" t="n">
        <f aca="false">AVERAGE(B229:B288)</f>
        <v>7736.3025</v>
      </c>
      <c r="H288" s="2" t="n">
        <f aca="false">AVERAGE(C229:C288)</f>
        <v>107224</v>
      </c>
      <c r="I288" s="2" t="n">
        <f aca="false">SIGN(C288-H288)</f>
        <v>-1</v>
      </c>
      <c r="J288" s="2" t="n">
        <f aca="false">SIGN(F288)</f>
        <v>-1</v>
      </c>
      <c r="K288" s="0" t="n">
        <f aca="false">B288-B287</f>
        <v>-128.469999999999</v>
      </c>
      <c r="L288" s="0" t="n">
        <f aca="false">I287*K288</f>
        <v>128.469999999999</v>
      </c>
      <c r="M288" s="0" t="n">
        <f aca="false">M287+K288*N287</f>
        <v>7760.87</v>
      </c>
      <c r="N288" s="0" t="n">
        <f aca="false">INT(M288*$Q$1/B288)*CHOOSE($L$1,I288,J288)</f>
        <v>-2</v>
      </c>
      <c r="O288" s="0" t="n">
        <f aca="false">ABS(N288-N287)</f>
        <v>1</v>
      </c>
      <c r="P288" s="0" t="n">
        <f aca="false">COUNTIF(工作表2!$A$2:$A$248,A288)</f>
        <v>0</v>
      </c>
      <c r="R288" s="0" t="n">
        <f aca="false">D288-IF(P287=1,E287,D287)</f>
        <v>-108</v>
      </c>
      <c r="S288" s="0" t="n">
        <f aca="false">I287*R288</f>
        <v>108</v>
      </c>
      <c r="T288" s="0" t="n">
        <f aca="false">T287+R288*U287</f>
        <v>12844</v>
      </c>
      <c r="U288" s="0" t="n">
        <f aca="false">INT(T288*$Q$1/IF(P288=1,E288,D288))*I288</f>
        <v>-3</v>
      </c>
      <c r="V288" s="0" t="n">
        <f aca="false">IF(P288=1,ABS(U288)+ABS(60),ABS(U288-U287))</f>
        <v>0</v>
      </c>
    </row>
    <row r="289" customFormat="false" ht="15" hidden="false" customHeight="false" outlineLevel="0" collapsed="false">
      <c r="A289" s="1" t="n">
        <v>36439</v>
      </c>
      <c r="B289" s="2" t="n">
        <v>7501.63</v>
      </c>
      <c r="C289" s="2" t="n">
        <v>69169</v>
      </c>
      <c r="D289" s="2" t="n">
        <v>7535</v>
      </c>
      <c r="E289" s="2" t="n">
        <v>7520</v>
      </c>
      <c r="F289" s="3" t="n">
        <f aca="false">IF(P289=1, E289,D289)/B289-1</f>
        <v>0.00444836655500214</v>
      </c>
      <c r="G289" s="2" t="n">
        <f aca="false">AVERAGE(B230:B289)</f>
        <v>7738.55916666667</v>
      </c>
      <c r="H289" s="2" t="n">
        <f aca="false">AVERAGE(C230:C289)</f>
        <v>106080.766666667</v>
      </c>
      <c r="I289" s="2" t="n">
        <f aca="false">SIGN(C289-H289)</f>
        <v>-1</v>
      </c>
      <c r="J289" s="2" t="n">
        <f aca="false">SIGN(F289)</f>
        <v>1</v>
      </c>
      <c r="K289" s="0" t="n">
        <f aca="false">B289-B288</f>
        <v>-55.3800000000001</v>
      </c>
      <c r="L289" s="0" t="n">
        <f aca="false">I288*K289</f>
        <v>55.3800000000001</v>
      </c>
      <c r="M289" s="0" t="n">
        <f aca="false">M288+K289*N288</f>
        <v>7871.63</v>
      </c>
      <c r="N289" s="0" t="n">
        <f aca="false">INT(M289*$Q$1/B289)*CHOOSE($L$1,I289,J289)</f>
        <v>2</v>
      </c>
      <c r="O289" s="0" t="n">
        <f aca="false">ABS(N289-N288)</f>
        <v>4</v>
      </c>
      <c r="P289" s="0" t="n">
        <f aca="false">COUNTIF(工作表2!$A$2:$A$248,A289)</f>
        <v>0</v>
      </c>
      <c r="R289" s="0" t="n">
        <f aca="false">D289-IF(P288=1,E288,D288)</f>
        <v>25</v>
      </c>
      <c r="S289" s="0" t="n">
        <f aca="false">I288*R289</f>
        <v>-25</v>
      </c>
      <c r="T289" s="0" t="n">
        <f aca="false">T288+R289*U288</f>
        <v>12769</v>
      </c>
      <c r="U289" s="0" t="n">
        <f aca="false">INT(T289*$Q$1/IF(P289=1,E289,D289))*I289</f>
        <v>-3</v>
      </c>
      <c r="V289" s="0" t="n">
        <f aca="false">IF(P289=1,ABS(U289)+ABS(60),ABS(U289-U288))</f>
        <v>0</v>
      </c>
    </row>
    <row r="290" customFormat="false" ht="15" hidden="false" customHeight="false" outlineLevel="0" collapsed="false">
      <c r="A290" s="1" t="n">
        <v>36440</v>
      </c>
      <c r="B290" s="2" t="n">
        <v>7612</v>
      </c>
      <c r="C290" s="2" t="n">
        <v>85897</v>
      </c>
      <c r="D290" s="2" t="n">
        <v>7580</v>
      </c>
      <c r="E290" s="2" t="n">
        <v>7580</v>
      </c>
      <c r="F290" s="3" t="n">
        <f aca="false">IF(P290=1, E290,D290)/B290-1</f>
        <v>-0.0042038885969522</v>
      </c>
      <c r="G290" s="2" t="n">
        <f aca="false">AVERAGE(B231:B290)</f>
        <v>7742.311</v>
      </c>
      <c r="H290" s="2" t="n">
        <f aca="false">AVERAGE(C231:C290)</f>
        <v>105631.566666667</v>
      </c>
      <c r="I290" s="2" t="n">
        <f aca="false">SIGN(C290-H290)</f>
        <v>-1</v>
      </c>
      <c r="J290" s="2" t="n">
        <f aca="false">SIGN(F290)</f>
        <v>-1</v>
      </c>
      <c r="K290" s="0" t="n">
        <f aca="false">B290-B289</f>
        <v>110.37</v>
      </c>
      <c r="L290" s="0" t="n">
        <f aca="false">I289*K290</f>
        <v>-110.37</v>
      </c>
      <c r="M290" s="0" t="n">
        <f aca="false">M289+K290*N289</f>
        <v>8092.37</v>
      </c>
      <c r="N290" s="0" t="n">
        <f aca="false">INT(M290*$Q$1/B290)*CHOOSE($L$1,I290,J290)</f>
        <v>-2</v>
      </c>
      <c r="O290" s="0" t="n">
        <f aca="false">ABS(N290-N289)</f>
        <v>4</v>
      </c>
      <c r="P290" s="0" t="n">
        <f aca="false">COUNTIF(工作表2!$A$2:$A$248,A290)</f>
        <v>0</v>
      </c>
      <c r="R290" s="0" t="n">
        <f aca="false">D290-IF(P289=1,E289,D289)</f>
        <v>45</v>
      </c>
      <c r="S290" s="0" t="n">
        <f aca="false">I289*R290</f>
        <v>-45</v>
      </c>
      <c r="T290" s="0" t="n">
        <f aca="false">T289+R290*U289</f>
        <v>12634</v>
      </c>
      <c r="U290" s="0" t="n">
        <f aca="false">INT(T290*$Q$1/IF(P290=1,E290,D290))*I290</f>
        <v>-3</v>
      </c>
      <c r="V290" s="0" t="n">
        <f aca="false">IF(P290=1,ABS(U290)+ABS(60),ABS(U290-U289))</f>
        <v>0</v>
      </c>
    </row>
    <row r="291" customFormat="false" ht="15" hidden="false" customHeight="false" outlineLevel="0" collapsed="false">
      <c r="A291" s="1" t="n">
        <v>36441</v>
      </c>
      <c r="B291" s="2" t="n">
        <v>7552.98</v>
      </c>
      <c r="C291" s="2" t="n">
        <v>65854</v>
      </c>
      <c r="D291" s="2" t="n">
        <v>7520</v>
      </c>
      <c r="E291" s="2" t="n">
        <v>7520</v>
      </c>
      <c r="F291" s="3" t="n">
        <f aca="false">IF(P291=1, E291,D291)/B291-1</f>
        <v>-0.0043664884588599</v>
      </c>
      <c r="G291" s="2" t="n">
        <f aca="false">AVERAGE(B232:B291)</f>
        <v>7738.07983333333</v>
      </c>
      <c r="H291" s="2" t="n">
        <f aca="false">AVERAGE(C232:C291)</f>
        <v>104796.283333333</v>
      </c>
      <c r="I291" s="2" t="n">
        <f aca="false">SIGN(C291-H291)</f>
        <v>-1</v>
      </c>
      <c r="J291" s="2" t="n">
        <f aca="false">SIGN(F291)</f>
        <v>-1</v>
      </c>
      <c r="K291" s="0" t="n">
        <f aca="false">B291-B290</f>
        <v>-59.0200000000004</v>
      </c>
      <c r="L291" s="0" t="n">
        <f aca="false">I290*K291</f>
        <v>59.0200000000004</v>
      </c>
      <c r="M291" s="0" t="n">
        <f aca="false">M290+K291*N290</f>
        <v>8210.41</v>
      </c>
      <c r="N291" s="0" t="n">
        <f aca="false">INT(M291*$Q$1/B291)*CHOOSE($L$1,I291,J291)</f>
        <v>-2</v>
      </c>
      <c r="O291" s="0" t="n">
        <f aca="false">ABS(N291-N290)</f>
        <v>0</v>
      </c>
      <c r="P291" s="0" t="n">
        <f aca="false">COUNTIF(工作表2!$A$2:$A$248,A291)</f>
        <v>0</v>
      </c>
      <c r="R291" s="0" t="n">
        <f aca="false">D291-IF(P290=1,E290,D290)</f>
        <v>-60</v>
      </c>
      <c r="S291" s="0" t="n">
        <f aca="false">I290*R291</f>
        <v>60</v>
      </c>
      <c r="T291" s="0" t="n">
        <f aca="false">T290+R291*U290</f>
        <v>12814</v>
      </c>
      <c r="U291" s="0" t="n">
        <f aca="false">INT(T291*$Q$1/IF(P291=1,E291,D291))*I291</f>
        <v>-3</v>
      </c>
      <c r="V291" s="0" t="n">
        <f aca="false">IF(P291=1,ABS(U291)+ABS(60),ABS(U291-U290))</f>
        <v>0</v>
      </c>
    </row>
    <row r="292" customFormat="false" ht="15" hidden="false" customHeight="false" outlineLevel="0" collapsed="false">
      <c r="A292" s="1" t="n">
        <v>36444</v>
      </c>
      <c r="B292" s="2" t="n">
        <v>7607.11</v>
      </c>
      <c r="C292" s="2" t="n">
        <v>61078</v>
      </c>
      <c r="D292" s="2" t="n">
        <v>7586</v>
      </c>
      <c r="E292" s="2" t="n">
        <v>7580</v>
      </c>
      <c r="F292" s="3" t="n">
        <f aca="false">IF(P292=1, E292,D292)/B292-1</f>
        <v>-0.00277503546024704</v>
      </c>
      <c r="G292" s="2" t="n">
        <f aca="false">AVERAGE(B233:B292)</f>
        <v>7735.0875</v>
      </c>
      <c r="H292" s="2" t="n">
        <f aca="false">AVERAGE(C233:C292)</f>
        <v>103340.316666667</v>
      </c>
      <c r="I292" s="2" t="n">
        <f aca="false">SIGN(C292-H292)</f>
        <v>-1</v>
      </c>
      <c r="J292" s="2" t="n">
        <f aca="false">SIGN(F292)</f>
        <v>-1</v>
      </c>
      <c r="K292" s="0" t="n">
        <f aca="false">B292-B291</f>
        <v>54.1300000000001</v>
      </c>
      <c r="L292" s="0" t="n">
        <f aca="false">I291*K292</f>
        <v>-54.1300000000001</v>
      </c>
      <c r="M292" s="0" t="n">
        <f aca="false">M291+K292*N291</f>
        <v>8102.15</v>
      </c>
      <c r="N292" s="0" t="n">
        <f aca="false">INT(M292*$Q$1/B292)*CHOOSE($L$1,I292,J292)</f>
        <v>-2</v>
      </c>
      <c r="O292" s="0" t="n">
        <f aca="false">ABS(N292-N291)</f>
        <v>0</v>
      </c>
      <c r="P292" s="0" t="n">
        <f aca="false">COUNTIF(工作表2!$A$2:$A$248,A292)</f>
        <v>0</v>
      </c>
      <c r="R292" s="0" t="n">
        <f aca="false">D292-IF(P291=1,E291,D291)</f>
        <v>66</v>
      </c>
      <c r="S292" s="0" t="n">
        <f aca="false">I291*R292</f>
        <v>-66</v>
      </c>
      <c r="T292" s="0" t="n">
        <f aca="false">T291+R292*U291</f>
        <v>12616</v>
      </c>
      <c r="U292" s="0" t="n">
        <f aca="false">INT(T292*$Q$1/IF(P292=1,E292,D292))*I292</f>
        <v>-3</v>
      </c>
      <c r="V292" s="0" t="n">
        <f aca="false">IF(P292=1,ABS(U292)+ABS(60),ABS(U292-U291))</f>
        <v>0</v>
      </c>
    </row>
    <row r="293" customFormat="false" ht="15" hidden="false" customHeight="false" outlineLevel="0" collapsed="false">
      <c r="A293" s="1" t="n">
        <v>36445</v>
      </c>
      <c r="B293" s="2" t="n">
        <v>7835.37</v>
      </c>
      <c r="C293" s="2" t="n">
        <v>116856</v>
      </c>
      <c r="D293" s="2" t="n">
        <v>7826</v>
      </c>
      <c r="E293" s="2" t="n">
        <v>7845</v>
      </c>
      <c r="F293" s="3" t="n">
        <f aca="false">IF(P293=1, E293,D293)/B293-1</f>
        <v>-0.00119585928935073</v>
      </c>
      <c r="G293" s="2" t="n">
        <f aca="false">AVERAGE(B234:B293)</f>
        <v>7737.69916666667</v>
      </c>
      <c r="H293" s="2" t="n">
        <f aca="false">AVERAGE(C234:C293)</f>
        <v>103505.566666667</v>
      </c>
      <c r="I293" s="2" t="n">
        <f aca="false">SIGN(C293-H293)</f>
        <v>1</v>
      </c>
      <c r="J293" s="2" t="n">
        <f aca="false">SIGN(F293)</f>
        <v>-1</v>
      </c>
      <c r="K293" s="0" t="n">
        <f aca="false">B293-B292</f>
        <v>228.26</v>
      </c>
      <c r="L293" s="0" t="n">
        <f aca="false">I292*K293</f>
        <v>-228.26</v>
      </c>
      <c r="M293" s="0" t="n">
        <f aca="false">M292+K293*N292</f>
        <v>7645.63</v>
      </c>
      <c r="N293" s="0" t="n">
        <f aca="false">INT(M293*$Q$1/B293)*CHOOSE($L$1,I293,J293)</f>
        <v>-1</v>
      </c>
      <c r="O293" s="0" t="n">
        <f aca="false">ABS(N293-N292)</f>
        <v>1</v>
      </c>
      <c r="P293" s="0" t="n">
        <f aca="false">COUNTIF(工作表2!$A$2:$A$248,A293)</f>
        <v>0</v>
      </c>
      <c r="R293" s="0" t="n">
        <f aca="false">D293-IF(P292=1,E292,D292)</f>
        <v>240</v>
      </c>
      <c r="S293" s="0" t="n">
        <f aca="false">I292*R293</f>
        <v>-240</v>
      </c>
      <c r="T293" s="0" t="n">
        <f aca="false">T292+R293*U292</f>
        <v>11896</v>
      </c>
      <c r="U293" s="0" t="n">
        <f aca="false">INT(T293*$Q$1/IF(P293=1,E293,D293))*I293</f>
        <v>3</v>
      </c>
      <c r="V293" s="0" t="n">
        <f aca="false">IF(P293=1,ABS(U293)+ABS(60),ABS(U293-U292))</f>
        <v>6</v>
      </c>
    </row>
    <row r="294" customFormat="false" ht="15" hidden="false" customHeight="false" outlineLevel="0" collapsed="false">
      <c r="A294" s="1" t="n">
        <v>36446</v>
      </c>
      <c r="B294" s="2" t="n">
        <v>7836.94</v>
      </c>
      <c r="C294" s="2" t="n">
        <v>125129</v>
      </c>
      <c r="D294" s="2" t="n">
        <v>7828</v>
      </c>
      <c r="E294" s="2" t="n">
        <v>7835</v>
      </c>
      <c r="F294" s="3" t="n">
        <f aca="false">IF(P294=1, E294,D294)/B294-1</f>
        <v>-0.00114075136469072</v>
      </c>
      <c r="G294" s="2" t="n">
        <f aca="false">AVERAGE(B235:B294)</f>
        <v>7739.57283333333</v>
      </c>
      <c r="H294" s="2" t="n">
        <f aca="false">AVERAGE(C235:C294)</f>
        <v>104216.45</v>
      </c>
      <c r="I294" s="2" t="n">
        <f aca="false">SIGN(C294-H294)</f>
        <v>1</v>
      </c>
      <c r="J294" s="2" t="n">
        <f aca="false">SIGN(F294)</f>
        <v>-1</v>
      </c>
      <c r="K294" s="0" t="n">
        <f aca="false">B294-B293</f>
        <v>1.56999999999971</v>
      </c>
      <c r="L294" s="0" t="n">
        <f aca="false">I293*K294</f>
        <v>1.56999999999971</v>
      </c>
      <c r="M294" s="0" t="n">
        <f aca="false">M293+K294*N293</f>
        <v>7644.06</v>
      </c>
      <c r="N294" s="0" t="n">
        <f aca="false">INT(M294*$Q$1/B294)*CHOOSE($L$1,I294,J294)</f>
        <v>-1</v>
      </c>
      <c r="O294" s="0" t="n">
        <f aca="false">ABS(N294-N293)</f>
        <v>0</v>
      </c>
      <c r="P294" s="0" t="n">
        <f aca="false">COUNTIF(工作表2!$A$2:$A$248,A294)</f>
        <v>0</v>
      </c>
      <c r="R294" s="0" t="n">
        <f aca="false">D294-IF(P293=1,E293,D293)</f>
        <v>2</v>
      </c>
      <c r="S294" s="0" t="n">
        <f aca="false">I293*R294</f>
        <v>2</v>
      </c>
      <c r="T294" s="0" t="n">
        <f aca="false">T293+R294*U293</f>
        <v>11902</v>
      </c>
      <c r="U294" s="0" t="n">
        <f aca="false">INT(T294*$Q$1/IF(P294=1,E294,D294))*I294</f>
        <v>3</v>
      </c>
      <c r="V294" s="0" t="n">
        <f aca="false">IF(P294=1,ABS(U294)+ABS(60),ABS(U294-U293))</f>
        <v>0</v>
      </c>
    </row>
    <row r="295" customFormat="false" ht="15" hidden="false" customHeight="false" outlineLevel="0" collapsed="false">
      <c r="A295" s="1" t="n">
        <v>36447</v>
      </c>
      <c r="B295" s="2" t="n">
        <v>7879.91</v>
      </c>
      <c r="C295" s="2" t="n">
        <v>103298</v>
      </c>
      <c r="D295" s="2" t="n">
        <v>7900</v>
      </c>
      <c r="E295" s="2" t="n">
        <v>7927</v>
      </c>
      <c r="F295" s="3" t="n">
        <f aca="false">IF(P295=1, E295,D295)/B295-1</f>
        <v>0.00254952150468735</v>
      </c>
      <c r="G295" s="2" t="n">
        <f aca="false">AVERAGE(B236:B295)</f>
        <v>7744.3095</v>
      </c>
      <c r="H295" s="2" t="n">
        <f aca="false">AVERAGE(C236:C295)</f>
        <v>104792.216666667</v>
      </c>
      <c r="I295" s="2" t="n">
        <f aca="false">SIGN(C295-H295)</f>
        <v>-1</v>
      </c>
      <c r="J295" s="2" t="n">
        <f aca="false">SIGN(F295)</f>
        <v>1</v>
      </c>
      <c r="K295" s="0" t="n">
        <f aca="false">B295-B294</f>
        <v>42.9700000000003</v>
      </c>
      <c r="L295" s="0" t="n">
        <f aca="false">I294*K295</f>
        <v>42.9700000000003</v>
      </c>
      <c r="M295" s="0" t="n">
        <f aca="false">M294+K295*N294</f>
        <v>7601.09</v>
      </c>
      <c r="N295" s="0" t="n">
        <f aca="false">INT(M295*$Q$1/B295)*CHOOSE($L$1,I295,J295)</f>
        <v>1</v>
      </c>
      <c r="O295" s="0" t="n">
        <f aca="false">ABS(N295-N294)</f>
        <v>2</v>
      </c>
      <c r="P295" s="0" t="n">
        <f aca="false">COUNTIF(工作表2!$A$2:$A$248,A295)</f>
        <v>0</v>
      </c>
      <c r="R295" s="0" t="n">
        <f aca="false">D295-IF(P294=1,E294,D294)</f>
        <v>72</v>
      </c>
      <c r="S295" s="0" t="n">
        <f aca="false">I294*R295</f>
        <v>72</v>
      </c>
      <c r="T295" s="0" t="n">
        <f aca="false">T294+R295*U294</f>
        <v>12118</v>
      </c>
      <c r="U295" s="0" t="n">
        <f aca="false">INT(T295*$Q$1/IF(P295=1,E295,D295))*I295</f>
        <v>-3</v>
      </c>
      <c r="V295" s="0" t="n">
        <f aca="false">IF(P295=1,ABS(U295)+ABS(60),ABS(U295-U294))</f>
        <v>6</v>
      </c>
    </row>
    <row r="296" customFormat="false" ht="15" hidden="false" customHeight="false" outlineLevel="0" collapsed="false">
      <c r="A296" s="1" t="n">
        <v>36448</v>
      </c>
      <c r="B296" s="2" t="n">
        <v>7819.09</v>
      </c>
      <c r="C296" s="2" t="n">
        <v>106553</v>
      </c>
      <c r="D296" s="2" t="n">
        <v>7810</v>
      </c>
      <c r="E296" s="2" t="n">
        <v>7844</v>
      </c>
      <c r="F296" s="3" t="n">
        <f aca="false">IF(P296=1, E296,D296)/B296-1</f>
        <v>-0.00116253937478661</v>
      </c>
      <c r="G296" s="2" t="n">
        <f aca="false">AVERAGE(B237:B296)</f>
        <v>7751.82816666667</v>
      </c>
      <c r="H296" s="2" t="n">
        <f aca="false">AVERAGE(C237:C296)</f>
        <v>105249.85</v>
      </c>
      <c r="I296" s="2" t="n">
        <f aca="false">SIGN(C296-H296)</f>
        <v>1</v>
      </c>
      <c r="J296" s="2" t="n">
        <f aca="false">SIGN(F296)</f>
        <v>-1</v>
      </c>
      <c r="K296" s="0" t="n">
        <f aca="false">B296-B295</f>
        <v>-60.8199999999997</v>
      </c>
      <c r="L296" s="0" t="n">
        <f aca="false">I295*K296</f>
        <v>60.8199999999997</v>
      </c>
      <c r="M296" s="0" t="n">
        <f aca="false">M295+K296*N295</f>
        <v>7540.27</v>
      </c>
      <c r="N296" s="0" t="n">
        <f aca="false">INT(M296*$Q$1/B296)*CHOOSE($L$1,I296,J296)</f>
        <v>-1</v>
      </c>
      <c r="O296" s="0" t="n">
        <f aca="false">ABS(N296-N295)</f>
        <v>2</v>
      </c>
      <c r="P296" s="0" t="n">
        <f aca="false">COUNTIF(工作表2!$A$2:$A$248,A296)</f>
        <v>0</v>
      </c>
      <c r="R296" s="0" t="n">
        <f aca="false">D296-IF(P295=1,E295,D295)</f>
        <v>-90</v>
      </c>
      <c r="S296" s="0" t="n">
        <f aca="false">I295*R296</f>
        <v>90</v>
      </c>
      <c r="T296" s="0" t="n">
        <f aca="false">T295+R296*U295</f>
        <v>12388</v>
      </c>
      <c r="U296" s="0" t="n">
        <f aca="false">INT(T296*$Q$1/IF(P296=1,E296,D296))*I296</f>
        <v>3</v>
      </c>
      <c r="V296" s="0" t="n">
        <f aca="false">IF(P296=1,ABS(U296)+ABS(60),ABS(U296-U295))</f>
        <v>6</v>
      </c>
    </row>
    <row r="297" customFormat="false" ht="15" hidden="false" customHeight="false" outlineLevel="0" collapsed="false">
      <c r="A297" s="1" t="n">
        <v>36449</v>
      </c>
      <c r="B297" s="2" t="n">
        <v>7829.39</v>
      </c>
      <c r="C297" s="2" t="n">
        <v>74778</v>
      </c>
      <c r="D297" s="2" t="n">
        <v>7812</v>
      </c>
      <c r="E297" s="2" t="n">
        <v>7855</v>
      </c>
      <c r="F297" s="3" t="n">
        <f aca="false">IF(P297=1, E297,D297)/B297-1</f>
        <v>-0.00222111812031334</v>
      </c>
      <c r="G297" s="2" t="n">
        <f aca="false">AVERAGE(B238:B297)</f>
        <v>7757.57633333333</v>
      </c>
      <c r="H297" s="2" t="n">
        <f aca="false">AVERAGE(C238:C297)</f>
        <v>105114.533333333</v>
      </c>
      <c r="I297" s="2" t="n">
        <f aca="false">SIGN(C297-H297)</f>
        <v>-1</v>
      </c>
      <c r="J297" s="2" t="n">
        <f aca="false">SIGN(F297)</f>
        <v>-1</v>
      </c>
      <c r="K297" s="0" t="n">
        <f aca="false">B297-B296</f>
        <v>10.3000000000002</v>
      </c>
      <c r="L297" s="0" t="n">
        <f aca="false">I296*K297</f>
        <v>10.3000000000002</v>
      </c>
      <c r="M297" s="0" t="n">
        <f aca="false">M296+K297*N296</f>
        <v>7529.97</v>
      </c>
      <c r="N297" s="0" t="n">
        <f aca="false">INT(M297*$Q$1/B297)*CHOOSE($L$1,I297,J297)</f>
        <v>-1</v>
      </c>
      <c r="O297" s="0" t="n">
        <f aca="false">ABS(N297-N296)</f>
        <v>0</v>
      </c>
      <c r="P297" s="0" t="n">
        <f aca="false">COUNTIF(工作表2!$A$2:$A$248,A297)</f>
        <v>0</v>
      </c>
      <c r="R297" s="0" t="n">
        <f aca="false">D297-IF(P296=1,E296,D296)</f>
        <v>2</v>
      </c>
      <c r="S297" s="0" t="n">
        <f aca="false">I296*R297</f>
        <v>2</v>
      </c>
      <c r="T297" s="0" t="n">
        <f aca="false">T296+R297*U296</f>
        <v>12394</v>
      </c>
      <c r="U297" s="0" t="n">
        <f aca="false">INT(T297*$Q$1/IF(P297=1,E297,D297))*I297</f>
        <v>-3</v>
      </c>
      <c r="V297" s="0" t="n">
        <f aca="false">IF(P297=1,ABS(U297)+ABS(60),ABS(U297-U296))</f>
        <v>6</v>
      </c>
    </row>
    <row r="298" customFormat="false" ht="15" hidden="false" customHeight="false" outlineLevel="0" collapsed="false">
      <c r="A298" s="1" t="n">
        <v>36451</v>
      </c>
      <c r="B298" s="2" t="n">
        <v>7745.26</v>
      </c>
      <c r="C298" s="2" t="n">
        <v>75248</v>
      </c>
      <c r="D298" s="2" t="n">
        <v>7735</v>
      </c>
      <c r="E298" s="2" t="n">
        <v>7749</v>
      </c>
      <c r="F298" s="3" t="n">
        <f aca="false">IF(P298=1, E298,D298)/B298-1</f>
        <v>-0.00132468115983198</v>
      </c>
      <c r="G298" s="2" t="n">
        <f aca="false">AVERAGE(B239:B298)</f>
        <v>7764.00783333333</v>
      </c>
      <c r="H298" s="2" t="n">
        <f aca="false">AVERAGE(C239:C298)</f>
        <v>105215.766666667</v>
      </c>
      <c r="I298" s="2" t="n">
        <f aca="false">SIGN(C298-H298)</f>
        <v>-1</v>
      </c>
      <c r="J298" s="2" t="n">
        <f aca="false">SIGN(F298)</f>
        <v>-1</v>
      </c>
      <c r="K298" s="0" t="n">
        <f aca="false">B298-B297</f>
        <v>-84.1300000000001</v>
      </c>
      <c r="L298" s="0" t="n">
        <f aca="false">I297*K298</f>
        <v>84.1300000000001</v>
      </c>
      <c r="M298" s="0" t="n">
        <f aca="false">M297+K298*N297</f>
        <v>7614.1</v>
      </c>
      <c r="N298" s="0" t="n">
        <f aca="false">INT(M298*$Q$1/B298)*CHOOSE($L$1,I298,J298)</f>
        <v>-1</v>
      </c>
      <c r="O298" s="0" t="n">
        <f aca="false">ABS(N298-N297)</f>
        <v>0</v>
      </c>
      <c r="P298" s="0" t="n">
        <f aca="false">COUNTIF(工作表2!$A$2:$A$248,A298)</f>
        <v>0</v>
      </c>
      <c r="R298" s="0" t="n">
        <f aca="false">D298-IF(P297=1,E297,D297)</f>
        <v>-77</v>
      </c>
      <c r="S298" s="0" t="n">
        <f aca="false">I297*R298</f>
        <v>77</v>
      </c>
      <c r="T298" s="0" t="n">
        <f aca="false">T297+R298*U297</f>
        <v>12625</v>
      </c>
      <c r="U298" s="0" t="n">
        <f aca="false">INT(T298*$Q$1/IF(P298=1,E298,D298))*I298</f>
        <v>-3</v>
      </c>
      <c r="V298" s="0" t="n">
        <f aca="false">IF(P298=1,ABS(U298)+ABS(60),ABS(U298-U297))</f>
        <v>0</v>
      </c>
    </row>
    <row r="299" customFormat="false" ht="15" hidden="false" customHeight="false" outlineLevel="0" collapsed="false">
      <c r="A299" s="1" t="n">
        <v>36452</v>
      </c>
      <c r="B299" s="2" t="n">
        <v>7692.96</v>
      </c>
      <c r="C299" s="2" t="n">
        <v>65433</v>
      </c>
      <c r="D299" s="2" t="n">
        <v>7690</v>
      </c>
      <c r="E299" s="2" t="n">
        <v>7699</v>
      </c>
      <c r="F299" s="3" t="n">
        <f aca="false">IF(P299=1, E299,D299)/B299-1</f>
        <v>-0.00038476737172688</v>
      </c>
      <c r="G299" s="2" t="n">
        <f aca="false">AVERAGE(B240:B299)</f>
        <v>7768.672</v>
      </c>
      <c r="H299" s="2" t="n">
        <f aca="false">AVERAGE(C240:C299)</f>
        <v>105286.7</v>
      </c>
      <c r="I299" s="2" t="n">
        <f aca="false">SIGN(C299-H299)</f>
        <v>-1</v>
      </c>
      <c r="J299" s="2" t="n">
        <f aca="false">SIGN(F299)</f>
        <v>-1</v>
      </c>
      <c r="K299" s="0" t="n">
        <f aca="false">B299-B298</f>
        <v>-52.3000000000002</v>
      </c>
      <c r="L299" s="0" t="n">
        <f aca="false">I298*K299</f>
        <v>52.3000000000002</v>
      </c>
      <c r="M299" s="0" t="n">
        <f aca="false">M298+K299*N298</f>
        <v>7666.4</v>
      </c>
      <c r="N299" s="0" t="n">
        <f aca="false">INT(M299*$Q$1/B299)*CHOOSE($L$1,I299,J299)</f>
        <v>-1</v>
      </c>
      <c r="O299" s="0" t="n">
        <f aca="false">ABS(N299-N298)</f>
        <v>0</v>
      </c>
      <c r="P299" s="0" t="n">
        <f aca="false">COUNTIF(工作表2!$A$2:$A$248,A299)</f>
        <v>0</v>
      </c>
      <c r="R299" s="0" t="n">
        <f aca="false">D299-IF(P298=1,E298,D298)</f>
        <v>-45</v>
      </c>
      <c r="S299" s="0" t="n">
        <f aca="false">I298*R299</f>
        <v>45</v>
      </c>
      <c r="T299" s="0" t="n">
        <f aca="false">T298+R299*U298</f>
        <v>12760</v>
      </c>
      <c r="U299" s="0" t="n">
        <f aca="false">INT(T299*$Q$1/IF(P299=1,E299,D299))*I299</f>
        <v>-3</v>
      </c>
      <c r="V299" s="0" t="n">
        <f aca="false">IF(P299=1,ABS(U299)+ABS(60),ABS(U299-U298))</f>
        <v>0</v>
      </c>
    </row>
    <row r="300" customFormat="false" ht="15" hidden="false" customHeight="false" outlineLevel="0" collapsed="false">
      <c r="A300" s="1" t="n">
        <v>36453</v>
      </c>
      <c r="B300" s="2" t="n">
        <v>7666.64</v>
      </c>
      <c r="C300" s="2" t="n">
        <v>71882</v>
      </c>
      <c r="D300" s="2" t="n">
        <v>7678</v>
      </c>
      <c r="E300" s="2" t="n">
        <v>7700</v>
      </c>
      <c r="F300" s="3" t="n">
        <f aca="false">IF(P300=1, E300,D300)/B300-1</f>
        <v>0.00435131948285039</v>
      </c>
      <c r="G300" s="2" t="n">
        <f aca="false">AVERAGE(B241:B300)</f>
        <v>7774.33683333333</v>
      </c>
      <c r="H300" s="2" t="n">
        <f aca="false">AVERAGE(C241:C300)</f>
        <v>105484.683333333</v>
      </c>
      <c r="I300" s="2" t="n">
        <f aca="false">SIGN(C300-H300)</f>
        <v>-1</v>
      </c>
      <c r="J300" s="2" t="n">
        <f aca="false">SIGN(F300)</f>
        <v>1</v>
      </c>
      <c r="K300" s="0" t="n">
        <f aca="false">B300-B299</f>
        <v>-26.3199999999997</v>
      </c>
      <c r="L300" s="0" t="n">
        <f aca="false">I299*K300</f>
        <v>26.3199999999997</v>
      </c>
      <c r="M300" s="0" t="n">
        <f aca="false">M299+K300*N299</f>
        <v>7692.72</v>
      </c>
      <c r="N300" s="0" t="n">
        <f aca="false">INT(M300*$Q$1/B300)*CHOOSE($L$1,I300,J300)</f>
        <v>2</v>
      </c>
      <c r="O300" s="0" t="n">
        <f aca="false">ABS(N300-N299)</f>
        <v>3</v>
      </c>
      <c r="P300" s="0" t="n">
        <f aca="false">COUNTIF(工作表2!$A$2:$A$248,A300)</f>
        <v>1</v>
      </c>
      <c r="R300" s="0" t="n">
        <f aca="false">D300-IF(P299=1,E299,D299)</f>
        <v>-12</v>
      </c>
      <c r="S300" s="0" t="n">
        <f aca="false">I299*R300</f>
        <v>12</v>
      </c>
      <c r="T300" s="0" t="n">
        <f aca="false">T299+R300*U299</f>
        <v>12796</v>
      </c>
      <c r="U300" s="0" t="n">
        <f aca="false">INT(T300*$Q$1/IF(P300=1,E300,D300))*I300</f>
        <v>-3</v>
      </c>
      <c r="V300" s="0" t="n">
        <f aca="false">IF(P300=1,ABS(U300)+ABS(60),ABS(U300-U299))</f>
        <v>63</v>
      </c>
    </row>
    <row r="301" customFormat="false" ht="15" hidden="false" customHeight="false" outlineLevel="0" collapsed="false">
      <c r="A301" s="1" t="n">
        <v>36454</v>
      </c>
      <c r="B301" s="2" t="n">
        <v>7654.9</v>
      </c>
      <c r="C301" s="2" t="n">
        <v>69287</v>
      </c>
      <c r="D301" s="2" t="n">
        <v>7683</v>
      </c>
      <c r="E301" s="2" t="n">
        <v>7688</v>
      </c>
      <c r="F301" s="3" t="n">
        <f aca="false">IF(P301=1, E301,D301)/B301-1</f>
        <v>0.00367085135011558</v>
      </c>
      <c r="G301" s="2" t="n">
        <f aca="false">AVERAGE(B242:B301)</f>
        <v>7781.98616666667</v>
      </c>
      <c r="H301" s="2" t="n">
        <f aca="false">AVERAGE(C242:C301)</f>
        <v>105742.65</v>
      </c>
      <c r="I301" s="2" t="n">
        <f aca="false">SIGN(C301-H301)</f>
        <v>-1</v>
      </c>
      <c r="J301" s="2" t="n">
        <f aca="false">SIGN(F301)</f>
        <v>1</v>
      </c>
      <c r="K301" s="0" t="n">
        <f aca="false">B301-B300</f>
        <v>-11.7400000000007</v>
      </c>
      <c r="L301" s="0" t="n">
        <f aca="false">I300*K301</f>
        <v>11.7400000000007</v>
      </c>
      <c r="M301" s="0" t="n">
        <f aca="false">M300+K301*N300</f>
        <v>7669.24</v>
      </c>
      <c r="N301" s="0" t="n">
        <f aca="false">INT(M301*$Q$1/B301)*CHOOSE($L$1,I301,J301)</f>
        <v>2</v>
      </c>
      <c r="O301" s="0" t="n">
        <f aca="false">ABS(N301-N300)</f>
        <v>0</v>
      </c>
      <c r="P301" s="0" t="n">
        <f aca="false">COUNTIF(工作表2!$A$2:$A$248,A301)</f>
        <v>0</v>
      </c>
      <c r="R301" s="0" t="n">
        <f aca="false">D301-IF(P300=1,E300,D300)</f>
        <v>-17</v>
      </c>
      <c r="S301" s="0" t="n">
        <f aca="false">I300*R301</f>
        <v>17</v>
      </c>
      <c r="T301" s="0" t="n">
        <f aca="false">T300+R301*U300</f>
        <v>12847</v>
      </c>
      <c r="U301" s="0" t="n">
        <f aca="false">INT(T301*$Q$1/IF(P301=1,E301,D301))*I301</f>
        <v>-3</v>
      </c>
      <c r="V301" s="0" t="n">
        <f aca="false">IF(P301=1,ABS(U301)+ABS(60),ABS(U301-U300))</f>
        <v>0</v>
      </c>
    </row>
    <row r="302" customFormat="false" ht="15" hidden="false" customHeight="false" outlineLevel="0" collapsed="false">
      <c r="A302" s="1" t="n">
        <v>36455</v>
      </c>
      <c r="B302" s="2" t="n">
        <v>7559.63</v>
      </c>
      <c r="C302" s="2" t="n">
        <v>72384</v>
      </c>
      <c r="D302" s="2" t="n">
        <v>7597</v>
      </c>
      <c r="E302" s="2" t="n">
        <v>7655</v>
      </c>
      <c r="F302" s="3" t="n">
        <f aca="false">IF(P302=1, E302,D302)/B302-1</f>
        <v>0.00494336363023051</v>
      </c>
      <c r="G302" s="2" t="n">
        <f aca="false">AVERAGE(B243:B302)</f>
        <v>7788.3935</v>
      </c>
      <c r="H302" s="2" t="n">
        <f aca="false">AVERAGE(C243:C302)</f>
        <v>105760.683333333</v>
      </c>
      <c r="I302" s="2" t="n">
        <f aca="false">SIGN(C302-H302)</f>
        <v>-1</v>
      </c>
      <c r="J302" s="2" t="n">
        <f aca="false">SIGN(F302)</f>
        <v>1</v>
      </c>
      <c r="K302" s="0" t="n">
        <f aca="false">B302-B301</f>
        <v>-95.2699999999995</v>
      </c>
      <c r="L302" s="0" t="n">
        <f aca="false">I301*K302</f>
        <v>95.2699999999995</v>
      </c>
      <c r="M302" s="0" t="n">
        <f aca="false">M301+K302*N301</f>
        <v>7478.7</v>
      </c>
      <c r="N302" s="0" t="n">
        <f aca="false">INT(M302*$Q$1/B302)*CHOOSE($L$1,I302,J302)</f>
        <v>1</v>
      </c>
      <c r="O302" s="0" t="n">
        <f aca="false">ABS(N302-N301)</f>
        <v>1</v>
      </c>
      <c r="P302" s="0" t="n">
        <f aca="false">COUNTIF(工作表2!$A$2:$A$248,A302)</f>
        <v>0</v>
      </c>
      <c r="R302" s="0" t="n">
        <f aca="false">D302-IF(P301=1,E301,D301)</f>
        <v>-86</v>
      </c>
      <c r="S302" s="0" t="n">
        <f aca="false">I301*R302</f>
        <v>86</v>
      </c>
      <c r="T302" s="0" t="n">
        <f aca="false">T301+R302*U301</f>
        <v>13105</v>
      </c>
      <c r="U302" s="0" t="n">
        <f aca="false">INT(T302*$Q$1/IF(P302=1,E302,D302))*I302</f>
        <v>-3</v>
      </c>
      <c r="V302" s="0" t="n">
        <f aca="false">IF(P302=1,ABS(U302)+ABS(60),ABS(U302-U301))</f>
        <v>0</v>
      </c>
    </row>
    <row r="303" customFormat="false" ht="15" hidden="false" customHeight="false" outlineLevel="0" collapsed="false">
      <c r="A303" s="1" t="n">
        <v>36458</v>
      </c>
      <c r="B303" s="2" t="n">
        <v>7680.87</v>
      </c>
      <c r="C303" s="2" t="n">
        <v>54384</v>
      </c>
      <c r="D303" s="2" t="n">
        <v>7688</v>
      </c>
      <c r="E303" s="2" t="n">
        <v>7676</v>
      </c>
      <c r="F303" s="3" t="n">
        <f aca="false">IF(P303=1, E303,D303)/B303-1</f>
        <v>0.000928280259918424</v>
      </c>
      <c r="G303" s="2" t="n">
        <f aca="false">AVERAGE(B244:B303)</f>
        <v>7797.89466666667</v>
      </c>
      <c r="H303" s="2" t="n">
        <f aca="false">AVERAGE(C244:C303)</f>
        <v>105609.516666667</v>
      </c>
      <c r="I303" s="2" t="n">
        <f aca="false">SIGN(C303-H303)</f>
        <v>-1</v>
      </c>
      <c r="J303" s="2" t="n">
        <f aca="false">SIGN(F303)</f>
        <v>1</v>
      </c>
      <c r="K303" s="0" t="n">
        <f aca="false">B303-B302</f>
        <v>121.24</v>
      </c>
      <c r="L303" s="0" t="n">
        <f aca="false">I302*K303</f>
        <v>-121.24</v>
      </c>
      <c r="M303" s="0" t="n">
        <f aca="false">M302+K303*N302</f>
        <v>7599.94</v>
      </c>
      <c r="N303" s="0" t="n">
        <f aca="false">INT(M303*$Q$1/B303)*CHOOSE($L$1,I303,J303)</f>
        <v>1</v>
      </c>
      <c r="O303" s="0" t="n">
        <f aca="false">ABS(N303-N302)</f>
        <v>0</v>
      </c>
      <c r="P303" s="0" t="n">
        <f aca="false">COUNTIF(工作表2!$A$2:$A$248,A303)</f>
        <v>0</v>
      </c>
      <c r="R303" s="0" t="n">
        <f aca="false">D303-IF(P302=1,E302,D302)</f>
        <v>91</v>
      </c>
      <c r="S303" s="0" t="n">
        <f aca="false">I302*R303</f>
        <v>-91</v>
      </c>
      <c r="T303" s="0" t="n">
        <f aca="false">T302+R303*U302</f>
        <v>12832</v>
      </c>
      <c r="U303" s="0" t="n">
        <f aca="false">INT(T303*$Q$1/IF(P303=1,E303,D303))*I303</f>
        <v>-3</v>
      </c>
      <c r="V303" s="0" t="n">
        <f aca="false">IF(P303=1,ABS(U303)+ABS(60),ABS(U303-U302))</f>
        <v>0</v>
      </c>
    </row>
    <row r="304" customFormat="false" ht="15" hidden="false" customHeight="false" outlineLevel="0" collapsed="false">
      <c r="A304" s="1" t="n">
        <v>36459</v>
      </c>
      <c r="B304" s="2" t="n">
        <v>7700.29</v>
      </c>
      <c r="C304" s="2" t="n">
        <v>68703</v>
      </c>
      <c r="D304" s="2" t="n">
        <v>7736</v>
      </c>
      <c r="E304" s="2" t="n">
        <v>7730</v>
      </c>
      <c r="F304" s="3" t="n">
        <f aca="false">IF(P304=1, E304,D304)/B304-1</f>
        <v>0.00463748767903538</v>
      </c>
      <c r="G304" s="2" t="n">
        <f aca="false">AVERAGE(B245:B304)</f>
        <v>7810.23733333333</v>
      </c>
      <c r="H304" s="2" t="n">
        <f aca="false">AVERAGE(C245:C304)</f>
        <v>105780.35</v>
      </c>
      <c r="I304" s="2" t="n">
        <f aca="false">SIGN(C304-H304)</f>
        <v>-1</v>
      </c>
      <c r="J304" s="2" t="n">
        <f aca="false">SIGN(F304)</f>
        <v>1</v>
      </c>
      <c r="K304" s="0" t="n">
        <f aca="false">B304-B303</f>
        <v>19.4200000000001</v>
      </c>
      <c r="L304" s="0" t="n">
        <f aca="false">I303*K304</f>
        <v>-19.4200000000001</v>
      </c>
      <c r="M304" s="0" t="n">
        <f aca="false">M303+K304*N303</f>
        <v>7619.36</v>
      </c>
      <c r="N304" s="0" t="n">
        <f aca="false">INT(M304*$Q$1/B304)*CHOOSE($L$1,I304,J304)</f>
        <v>1</v>
      </c>
      <c r="O304" s="0" t="n">
        <f aca="false">ABS(N304-N303)</f>
        <v>0</v>
      </c>
      <c r="P304" s="0" t="n">
        <f aca="false">COUNTIF(工作表2!$A$2:$A$248,A304)</f>
        <v>0</v>
      </c>
      <c r="R304" s="0" t="n">
        <f aca="false">D304-IF(P303=1,E303,D303)</f>
        <v>48</v>
      </c>
      <c r="S304" s="0" t="n">
        <f aca="false">I303*R304</f>
        <v>-48</v>
      </c>
      <c r="T304" s="0" t="n">
        <f aca="false">T303+R304*U303</f>
        <v>12688</v>
      </c>
      <c r="U304" s="0" t="n">
        <f aca="false">INT(T304*$Q$1/IF(P304=1,E304,D304))*I304</f>
        <v>-3</v>
      </c>
      <c r="V304" s="0" t="n">
        <f aca="false">IF(P304=1,ABS(U304)+ABS(60),ABS(U304-U303))</f>
        <v>0</v>
      </c>
    </row>
    <row r="305" customFormat="false" ht="15" hidden="false" customHeight="false" outlineLevel="0" collapsed="false">
      <c r="A305" s="1" t="n">
        <v>36460</v>
      </c>
      <c r="B305" s="2" t="n">
        <v>7701.22</v>
      </c>
      <c r="C305" s="2" t="n">
        <v>61991</v>
      </c>
      <c r="D305" s="2" t="n">
        <v>7737</v>
      </c>
      <c r="E305" s="2" t="n">
        <v>7735</v>
      </c>
      <c r="F305" s="3" t="n">
        <f aca="false">IF(P305=1, E305,D305)/B305-1</f>
        <v>0.00464601712455948</v>
      </c>
      <c r="G305" s="2" t="n">
        <f aca="false">AVERAGE(B246:B305)</f>
        <v>7824.86566666667</v>
      </c>
      <c r="H305" s="2" t="n">
        <f aca="false">AVERAGE(C246:C305)</f>
        <v>105692.483333333</v>
      </c>
      <c r="I305" s="2" t="n">
        <f aca="false">SIGN(C305-H305)</f>
        <v>-1</v>
      </c>
      <c r="J305" s="2" t="n">
        <f aca="false">SIGN(F305)</f>
        <v>1</v>
      </c>
      <c r="K305" s="0" t="n">
        <f aca="false">B305-B304</f>
        <v>0.930000000000291</v>
      </c>
      <c r="L305" s="0" t="n">
        <f aca="false">I304*K305</f>
        <v>-0.930000000000291</v>
      </c>
      <c r="M305" s="0" t="n">
        <f aca="false">M304+K305*N304</f>
        <v>7620.29</v>
      </c>
      <c r="N305" s="0" t="n">
        <f aca="false">INT(M305*$Q$1/B305)*CHOOSE($L$1,I305,J305)</f>
        <v>1</v>
      </c>
      <c r="O305" s="0" t="n">
        <f aca="false">ABS(N305-N304)</f>
        <v>0</v>
      </c>
      <c r="P305" s="0" t="n">
        <f aca="false">COUNTIF(工作表2!$A$2:$A$248,A305)</f>
        <v>0</v>
      </c>
      <c r="R305" s="0" t="n">
        <f aca="false">D305-IF(P304=1,E304,D304)</f>
        <v>1</v>
      </c>
      <c r="S305" s="0" t="n">
        <f aca="false">I304*R305</f>
        <v>-1</v>
      </c>
      <c r="T305" s="0" t="n">
        <f aca="false">T304+R305*U304</f>
        <v>12685</v>
      </c>
      <c r="U305" s="0" t="n">
        <f aca="false">INT(T305*$Q$1/IF(P305=1,E305,D305))*I305</f>
        <v>-3</v>
      </c>
      <c r="V305" s="0" t="n">
        <f aca="false">IF(P305=1,ABS(U305)+ABS(60),ABS(U305-U304))</f>
        <v>0</v>
      </c>
    </row>
    <row r="306" customFormat="false" ht="15" hidden="false" customHeight="false" outlineLevel="0" collapsed="false">
      <c r="A306" s="1" t="n">
        <v>36461</v>
      </c>
      <c r="B306" s="2" t="n">
        <v>7681.85</v>
      </c>
      <c r="C306" s="2" t="n">
        <v>60996</v>
      </c>
      <c r="D306" s="2" t="n">
        <v>7727</v>
      </c>
      <c r="E306" s="2" t="n">
        <v>7731</v>
      </c>
      <c r="F306" s="3" t="n">
        <f aca="false">IF(P306=1, E306,D306)/B306-1</f>
        <v>0.00587749044826436</v>
      </c>
      <c r="G306" s="2" t="n">
        <f aca="false">AVERAGE(B247:B306)</f>
        <v>7835.40083333333</v>
      </c>
      <c r="H306" s="2" t="n">
        <f aca="false">AVERAGE(C247:C306)</f>
        <v>105178.8</v>
      </c>
      <c r="I306" s="2" t="n">
        <f aca="false">SIGN(C306-H306)</f>
        <v>-1</v>
      </c>
      <c r="J306" s="2" t="n">
        <f aca="false">SIGN(F306)</f>
        <v>1</v>
      </c>
      <c r="K306" s="0" t="n">
        <f aca="false">B306-B305</f>
        <v>-19.3699999999999</v>
      </c>
      <c r="L306" s="0" t="n">
        <f aca="false">I305*K306</f>
        <v>19.3699999999999</v>
      </c>
      <c r="M306" s="0" t="n">
        <f aca="false">M305+K306*N305</f>
        <v>7600.92</v>
      </c>
      <c r="N306" s="0" t="n">
        <f aca="false">INT(M306*$Q$1/B306)*CHOOSE($L$1,I306,J306)</f>
        <v>1</v>
      </c>
      <c r="O306" s="0" t="n">
        <f aca="false">ABS(N306-N305)</f>
        <v>0</v>
      </c>
      <c r="P306" s="0" t="n">
        <f aca="false">COUNTIF(工作表2!$A$2:$A$248,A306)</f>
        <v>0</v>
      </c>
      <c r="R306" s="0" t="n">
        <f aca="false">D306-IF(P305=1,E305,D305)</f>
        <v>-10</v>
      </c>
      <c r="S306" s="0" t="n">
        <f aca="false">I305*R306</f>
        <v>10</v>
      </c>
      <c r="T306" s="0" t="n">
        <f aca="false">T305+R306*U305</f>
        <v>12715</v>
      </c>
      <c r="U306" s="0" t="n">
        <f aca="false">INT(T306*$Q$1/IF(P306=1,E306,D306))*I306</f>
        <v>-3</v>
      </c>
      <c r="V306" s="0" t="n">
        <f aca="false">IF(P306=1,ABS(U306)+ABS(60),ABS(U306-U305))</f>
        <v>0</v>
      </c>
    </row>
    <row r="307" customFormat="false" ht="15" hidden="false" customHeight="false" outlineLevel="0" collapsed="false">
      <c r="A307" s="1" t="n">
        <v>36462</v>
      </c>
      <c r="B307" s="2" t="n">
        <v>7706.67</v>
      </c>
      <c r="C307" s="2" t="n">
        <v>92319</v>
      </c>
      <c r="D307" s="2" t="n">
        <v>7776</v>
      </c>
      <c r="E307" s="2" t="n">
        <v>7786</v>
      </c>
      <c r="F307" s="3" t="n">
        <f aca="false">IF(P307=1, E307,D307)/B307-1</f>
        <v>0.00899610337538781</v>
      </c>
      <c r="G307" s="2" t="n">
        <f aca="false">AVERAGE(B248:B307)</f>
        <v>7846.71183333333</v>
      </c>
      <c r="H307" s="2" t="n">
        <f aca="false">AVERAGE(C248:C307)</f>
        <v>105484.366666667</v>
      </c>
      <c r="I307" s="2" t="n">
        <f aca="false">SIGN(C307-H307)</f>
        <v>-1</v>
      </c>
      <c r="J307" s="2" t="n">
        <f aca="false">SIGN(F307)</f>
        <v>1</v>
      </c>
      <c r="K307" s="0" t="n">
        <f aca="false">B307-B306</f>
        <v>24.8199999999997</v>
      </c>
      <c r="L307" s="0" t="n">
        <f aca="false">I306*K307</f>
        <v>-24.8199999999997</v>
      </c>
      <c r="M307" s="0" t="n">
        <f aca="false">M306+K307*N306</f>
        <v>7625.74</v>
      </c>
      <c r="N307" s="0" t="n">
        <f aca="false">INT(M307*$Q$1/B307)*CHOOSE($L$1,I307,J307)</f>
        <v>1</v>
      </c>
      <c r="O307" s="0" t="n">
        <f aca="false">ABS(N307-N306)</f>
        <v>0</v>
      </c>
      <c r="P307" s="0" t="n">
        <f aca="false">COUNTIF(工作表2!$A$2:$A$248,A307)</f>
        <v>0</v>
      </c>
      <c r="R307" s="0" t="n">
        <f aca="false">D307-IF(P306=1,E306,D306)</f>
        <v>49</v>
      </c>
      <c r="S307" s="0" t="n">
        <f aca="false">I306*R307</f>
        <v>-49</v>
      </c>
      <c r="T307" s="0" t="n">
        <f aca="false">T306+R307*U306</f>
        <v>12568</v>
      </c>
      <c r="U307" s="0" t="n">
        <f aca="false">INT(T307*$Q$1/IF(P307=1,E307,D307))*I307</f>
        <v>-3</v>
      </c>
      <c r="V307" s="0" t="n">
        <f aca="false">IF(P307=1,ABS(U307)+ABS(60),ABS(U307-U306))</f>
        <v>0</v>
      </c>
    </row>
    <row r="308" customFormat="false" ht="15" hidden="false" customHeight="false" outlineLevel="0" collapsed="false">
      <c r="A308" s="1" t="n">
        <v>36463</v>
      </c>
      <c r="B308" s="2" t="n">
        <v>7854.85</v>
      </c>
      <c r="C308" s="2" t="n">
        <v>135297</v>
      </c>
      <c r="D308" s="2" t="n">
        <v>7948</v>
      </c>
      <c r="E308" s="2" t="n">
        <v>7955</v>
      </c>
      <c r="F308" s="3" t="n">
        <f aca="false">IF(P308=1, E308,D308)/B308-1</f>
        <v>0.0118589151925244</v>
      </c>
      <c r="G308" s="2" t="n">
        <f aca="false">AVERAGE(B249:B308)</f>
        <v>7856.466</v>
      </c>
      <c r="H308" s="2" t="n">
        <f aca="false">AVERAGE(C249:C308)</f>
        <v>105843.066666667</v>
      </c>
      <c r="I308" s="2" t="n">
        <f aca="false">SIGN(C308-H308)</f>
        <v>1</v>
      </c>
      <c r="J308" s="2" t="n">
        <f aca="false">SIGN(F308)</f>
        <v>1</v>
      </c>
      <c r="K308" s="0" t="n">
        <f aca="false">B308-B307</f>
        <v>148.18</v>
      </c>
      <c r="L308" s="0" t="n">
        <f aca="false">I307*K308</f>
        <v>-148.18</v>
      </c>
      <c r="M308" s="0" t="n">
        <f aca="false">M307+K308*N307</f>
        <v>7773.92</v>
      </c>
      <c r="N308" s="0" t="n">
        <f aca="false">INT(M308*$Q$1/B308)*CHOOSE($L$1,I308,J308)</f>
        <v>1</v>
      </c>
      <c r="O308" s="0" t="n">
        <f aca="false">ABS(N308-N307)</f>
        <v>0</v>
      </c>
      <c r="P308" s="0" t="n">
        <f aca="false">COUNTIF(工作表2!$A$2:$A$248,A308)</f>
        <v>0</v>
      </c>
      <c r="R308" s="0" t="n">
        <f aca="false">D308-IF(P307=1,E307,D307)</f>
        <v>172</v>
      </c>
      <c r="S308" s="0" t="n">
        <f aca="false">I307*R308</f>
        <v>-172</v>
      </c>
      <c r="T308" s="0" t="n">
        <f aca="false">T307+R308*U307</f>
        <v>12052</v>
      </c>
      <c r="U308" s="0" t="n">
        <f aca="false">INT(T308*$Q$1/IF(P308=1,E308,D308))*I308</f>
        <v>3</v>
      </c>
      <c r="V308" s="0" t="n">
        <f aca="false">IF(P308=1,ABS(U308)+ABS(60),ABS(U308-U307))</f>
        <v>6</v>
      </c>
    </row>
    <row r="309" customFormat="false" ht="15" hidden="false" customHeight="false" outlineLevel="0" collapsed="false">
      <c r="A309" s="1" t="n">
        <v>36465</v>
      </c>
      <c r="B309" s="2" t="n">
        <v>7814.89</v>
      </c>
      <c r="C309" s="2" t="n">
        <v>75168</v>
      </c>
      <c r="D309" s="2" t="n">
        <v>7911</v>
      </c>
      <c r="E309" s="2" t="n">
        <v>7920</v>
      </c>
      <c r="F309" s="3" t="n">
        <f aca="false">IF(P309=1, E309,D309)/B309-1</f>
        <v>0.0122983176986495</v>
      </c>
      <c r="G309" s="2" t="n">
        <f aca="false">AVERAGE(B250:B309)</f>
        <v>7866.23616666667</v>
      </c>
      <c r="H309" s="2" t="n">
        <f aca="false">AVERAGE(C250:C309)</f>
        <v>105140.316666667</v>
      </c>
      <c r="I309" s="2" t="n">
        <f aca="false">SIGN(C309-H309)</f>
        <v>-1</v>
      </c>
      <c r="J309" s="2" t="n">
        <f aca="false">SIGN(F309)</f>
        <v>1</v>
      </c>
      <c r="K309" s="0" t="n">
        <f aca="false">B309-B308</f>
        <v>-39.96</v>
      </c>
      <c r="L309" s="0" t="n">
        <f aca="false">I308*K309</f>
        <v>-39.96</v>
      </c>
      <c r="M309" s="0" t="n">
        <f aca="false">M308+K309*N308</f>
        <v>7733.96</v>
      </c>
      <c r="N309" s="0" t="n">
        <f aca="false">INT(M309*$Q$1/B309)*CHOOSE($L$1,I309,J309)</f>
        <v>1</v>
      </c>
      <c r="O309" s="0" t="n">
        <f aca="false">ABS(N309-N308)</f>
        <v>0</v>
      </c>
      <c r="P309" s="0" t="n">
        <f aca="false">COUNTIF(工作表2!$A$2:$A$248,A309)</f>
        <v>0</v>
      </c>
      <c r="R309" s="0" t="n">
        <f aca="false">D309-IF(P308=1,E308,D308)</f>
        <v>-37</v>
      </c>
      <c r="S309" s="0" t="n">
        <f aca="false">I308*R309</f>
        <v>-37</v>
      </c>
      <c r="T309" s="0" t="n">
        <f aca="false">T308+R309*U308</f>
        <v>11941</v>
      </c>
      <c r="U309" s="0" t="n">
        <f aca="false">INT(T309*$Q$1/IF(P309=1,E309,D309))*I309</f>
        <v>-3</v>
      </c>
      <c r="V309" s="0" t="n">
        <f aca="false">IF(P309=1,ABS(U309)+ABS(60),ABS(U309-U308))</f>
        <v>6</v>
      </c>
    </row>
    <row r="310" customFormat="false" ht="15" hidden="false" customHeight="false" outlineLevel="0" collapsed="false">
      <c r="A310" s="1" t="n">
        <v>36466</v>
      </c>
      <c r="B310" s="2" t="n">
        <v>7721.59</v>
      </c>
      <c r="C310" s="2" t="n">
        <v>65941</v>
      </c>
      <c r="D310" s="2" t="n">
        <v>7820</v>
      </c>
      <c r="E310" s="2" t="n">
        <v>7825</v>
      </c>
      <c r="F310" s="3" t="n">
        <f aca="false">IF(P310=1, E310,D310)/B310-1</f>
        <v>0.0127447844291138</v>
      </c>
      <c r="G310" s="2" t="n">
        <f aca="false">AVERAGE(B251:B310)</f>
        <v>7872.75866666667</v>
      </c>
      <c r="H310" s="2" t="n">
        <f aca="false">AVERAGE(C251:C310)</f>
        <v>104102.6</v>
      </c>
      <c r="I310" s="2" t="n">
        <f aca="false">SIGN(C310-H310)</f>
        <v>-1</v>
      </c>
      <c r="J310" s="2" t="n">
        <f aca="false">SIGN(F310)</f>
        <v>1</v>
      </c>
      <c r="K310" s="0" t="n">
        <f aca="false">B310-B309</f>
        <v>-93.3000000000002</v>
      </c>
      <c r="L310" s="0" t="n">
        <f aca="false">I309*K310</f>
        <v>93.3000000000002</v>
      </c>
      <c r="M310" s="0" t="n">
        <f aca="false">M309+K310*N309</f>
        <v>7640.66</v>
      </c>
      <c r="N310" s="0" t="n">
        <f aca="false">INT(M310*$Q$1/B310)*CHOOSE($L$1,I310,J310)</f>
        <v>1</v>
      </c>
      <c r="O310" s="0" t="n">
        <f aca="false">ABS(N310-N309)</f>
        <v>0</v>
      </c>
      <c r="P310" s="0" t="n">
        <f aca="false">COUNTIF(工作表2!$A$2:$A$248,A310)</f>
        <v>0</v>
      </c>
      <c r="R310" s="0" t="n">
        <f aca="false">D310-IF(P309=1,E309,D309)</f>
        <v>-91</v>
      </c>
      <c r="S310" s="0" t="n">
        <f aca="false">I309*R310</f>
        <v>91</v>
      </c>
      <c r="T310" s="0" t="n">
        <f aca="false">T309+R310*U309</f>
        <v>12214</v>
      </c>
      <c r="U310" s="0" t="n">
        <f aca="false">INT(T310*$Q$1/IF(P310=1,E310,D310))*I310</f>
        <v>-3</v>
      </c>
      <c r="V310" s="0" t="n">
        <f aca="false">IF(P310=1,ABS(U310)+ABS(60),ABS(U310-U309))</f>
        <v>0</v>
      </c>
    </row>
    <row r="311" customFormat="false" ht="15" hidden="false" customHeight="false" outlineLevel="0" collapsed="false">
      <c r="A311" s="1" t="n">
        <v>36467</v>
      </c>
      <c r="B311" s="2" t="n">
        <v>7580.09</v>
      </c>
      <c r="C311" s="2" t="n">
        <v>69221</v>
      </c>
      <c r="D311" s="2" t="n">
        <v>7678</v>
      </c>
      <c r="E311" s="2" t="n">
        <v>7698</v>
      </c>
      <c r="F311" s="3" t="n">
        <f aca="false">IF(P311=1, E311,D311)/B311-1</f>
        <v>0.0129167331786297</v>
      </c>
      <c r="G311" s="2" t="n">
        <f aca="false">AVERAGE(B252:B311)</f>
        <v>7871.99266666667</v>
      </c>
      <c r="H311" s="2" t="n">
        <f aca="false">AVERAGE(C252:C311)</f>
        <v>102380.816666667</v>
      </c>
      <c r="I311" s="2" t="n">
        <f aca="false">SIGN(C311-H311)</f>
        <v>-1</v>
      </c>
      <c r="J311" s="2" t="n">
        <f aca="false">SIGN(F311)</f>
        <v>1</v>
      </c>
      <c r="K311" s="0" t="n">
        <f aca="false">B311-B310</f>
        <v>-141.5</v>
      </c>
      <c r="L311" s="0" t="n">
        <f aca="false">I310*K311</f>
        <v>141.5</v>
      </c>
      <c r="M311" s="0" t="n">
        <f aca="false">M310+K311*N310</f>
        <v>7499.16</v>
      </c>
      <c r="N311" s="0" t="n">
        <f aca="false">INT(M311*$Q$1/B311)*CHOOSE($L$1,I311,J311)</f>
        <v>1</v>
      </c>
      <c r="O311" s="0" t="n">
        <f aca="false">ABS(N311-N310)</f>
        <v>0</v>
      </c>
      <c r="P311" s="0" t="n">
        <f aca="false">COUNTIF(工作表2!$A$2:$A$248,A311)</f>
        <v>0</v>
      </c>
      <c r="R311" s="0" t="n">
        <f aca="false">D311-IF(P310=1,E310,D310)</f>
        <v>-142</v>
      </c>
      <c r="S311" s="0" t="n">
        <f aca="false">I310*R311</f>
        <v>142</v>
      </c>
      <c r="T311" s="0" t="n">
        <f aca="false">T310+R311*U310</f>
        <v>12640</v>
      </c>
      <c r="U311" s="0" t="n">
        <f aca="false">INT(T311*$Q$1/IF(P311=1,E311,D311))*I311</f>
        <v>-3</v>
      </c>
      <c r="V311" s="0" t="n">
        <f aca="false">IF(P311=1,ABS(U311)+ABS(60),ABS(U311-U310))</f>
        <v>0</v>
      </c>
    </row>
    <row r="312" customFormat="false" ht="15" hidden="false" customHeight="false" outlineLevel="0" collapsed="false">
      <c r="A312" s="1" t="n">
        <v>36468</v>
      </c>
      <c r="B312" s="2" t="n">
        <v>7469.23</v>
      </c>
      <c r="C312" s="2" t="n">
        <v>67912</v>
      </c>
      <c r="D312" s="2" t="n">
        <v>7565</v>
      </c>
      <c r="E312" s="2" t="n">
        <v>7580</v>
      </c>
      <c r="F312" s="3" t="n">
        <f aca="false">IF(P312=1, E312,D312)/B312-1</f>
        <v>0.0128219374687886</v>
      </c>
      <c r="G312" s="2" t="n">
        <f aca="false">AVERAGE(B253:B312)</f>
        <v>7862.83866666667</v>
      </c>
      <c r="H312" s="2" t="n">
        <f aca="false">AVERAGE(C253:C312)</f>
        <v>100708.333333333</v>
      </c>
      <c r="I312" s="2" t="n">
        <f aca="false">SIGN(C312-H312)</f>
        <v>-1</v>
      </c>
      <c r="J312" s="2" t="n">
        <f aca="false">SIGN(F312)</f>
        <v>1</v>
      </c>
      <c r="K312" s="0" t="n">
        <f aca="false">B312-B311</f>
        <v>-110.860000000001</v>
      </c>
      <c r="L312" s="0" t="n">
        <f aca="false">I311*K312</f>
        <v>110.860000000001</v>
      </c>
      <c r="M312" s="0" t="n">
        <f aca="false">M311+K312*N311</f>
        <v>7388.3</v>
      </c>
      <c r="N312" s="0" t="n">
        <f aca="false">INT(M312*$Q$1/B312)*CHOOSE($L$1,I312,J312)</f>
        <v>1</v>
      </c>
      <c r="O312" s="0" t="n">
        <f aca="false">ABS(N312-N311)</f>
        <v>0</v>
      </c>
      <c r="P312" s="0" t="n">
        <f aca="false">COUNTIF(工作表2!$A$2:$A$248,A312)</f>
        <v>0</v>
      </c>
      <c r="R312" s="0" t="n">
        <f aca="false">D312-IF(P311=1,E311,D311)</f>
        <v>-113</v>
      </c>
      <c r="S312" s="0" t="n">
        <f aca="false">I311*R312</f>
        <v>113</v>
      </c>
      <c r="T312" s="0" t="n">
        <f aca="false">T311+R312*U311</f>
        <v>12979</v>
      </c>
      <c r="U312" s="0" t="n">
        <f aca="false">INT(T312*$Q$1/IF(P312=1,E312,D312))*I312</f>
        <v>-3</v>
      </c>
      <c r="V312" s="0" t="n">
        <f aca="false">IF(P312=1,ABS(U312)+ABS(60),ABS(U312-U311))</f>
        <v>0</v>
      </c>
    </row>
    <row r="313" customFormat="false" ht="15" hidden="false" customHeight="false" outlineLevel="0" collapsed="false">
      <c r="A313" s="1" t="n">
        <v>36469</v>
      </c>
      <c r="B313" s="2" t="n">
        <v>7488.26</v>
      </c>
      <c r="C313" s="2" t="n">
        <v>54895</v>
      </c>
      <c r="D313" s="2" t="n">
        <v>7619</v>
      </c>
      <c r="E313" s="2" t="n">
        <v>7635</v>
      </c>
      <c r="F313" s="3" t="n">
        <f aca="false">IF(P313=1, E313,D313)/B313-1</f>
        <v>0.0174593296707113</v>
      </c>
      <c r="G313" s="2" t="n">
        <f aca="false">AVERAGE(B254:B313)</f>
        <v>7852.91916666667</v>
      </c>
      <c r="H313" s="2" t="n">
        <f aca="false">AVERAGE(C254:C313)</f>
        <v>98888.0166666667</v>
      </c>
      <c r="I313" s="2" t="n">
        <f aca="false">SIGN(C313-H313)</f>
        <v>-1</v>
      </c>
      <c r="J313" s="2" t="n">
        <f aca="false">SIGN(F313)</f>
        <v>1</v>
      </c>
      <c r="K313" s="0" t="n">
        <f aca="false">B313-B312</f>
        <v>19.0300000000007</v>
      </c>
      <c r="L313" s="0" t="n">
        <f aca="false">I312*K313</f>
        <v>-19.0300000000007</v>
      </c>
      <c r="M313" s="0" t="n">
        <f aca="false">M312+K313*N312</f>
        <v>7407.33</v>
      </c>
      <c r="N313" s="0" t="n">
        <f aca="false">INT(M313*$Q$1/B313)*CHOOSE($L$1,I313,J313)</f>
        <v>1</v>
      </c>
      <c r="O313" s="0" t="n">
        <f aca="false">ABS(N313-N312)</f>
        <v>0</v>
      </c>
      <c r="P313" s="0" t="n">
        <f aca="false">COUNTIF(工作表2!$A$2:$A$248,A313)</f>
        <v>0</v>
      </c>
      <c r="R313" s="0" t="n">
        <f aca="false">D313-IF(P312=1,E312,D312)</f>
        <v>54</v>
      </c>
      <c r="S313" s="0" t="n">
        <f aca="false">I312*R313</f>
        <v>-54</v>
      </c>
      <c r="T313" s="0" t="n">
        <f aca="false">T312+R313*U312</f>
        <v>12817</v>
      </c>
      <c r="U313" s="0" t="n">
        <f aca="false">INT(T313*$Q$1/IF(P313=1,E313,D313))*I313</f>
        <v>-3</v>
      </c>
      <c r="V313" s="0" t="n">
        <f aca="false">IF(P313=1,ABS(U313)+ABS(60),ABS(U313-U312))</f>
        <v>0</v>
      </c>
    </row>
    <row r="314" customFormat="false" ht="15" hidden="false" customHeight="false" outlineLevel="0" collapsed="false">
      <c r="A314" s="1" t="n">
        <v>36470</v>
      </c>
      <c r="B314" s="2" t="n">
        <v>7376.56</v>
      </c>
      <c r="C314" s="2" t="n">
        <v>68083</v>
      </c>
      <c r="D314" s="2" t="n">
        <v>7400</v>
      </c>
      <c r="E314" s="2" t="n">
        <v>7471</v>
      </c>
      <c r="F314" s="3" t="n">
        <f aca="false">IF(P314=1, E314,D314)/B314-1</f>
        <v>0.00317763293459272</v>
      </c>
      <c r="G314" s="2" t="n">
        <f aca="false">AVERAGE(B255:B314)</f>
        <v>7842.63333333333</v>
      </c>
      <c r="H314" s="2" t="n">
        <f aca="false">AVERAGE(C255:C314)</f>
        <v>97549.6666666667</v>
      </c>
      <c r="I314" s="2" t="n">
        <f aca="false">SIGN(C314-H314)</f>
        <v>-1</v>
      </c>
      <c r="J314" s="2" t="n">
        <f aca="false">SIGN(F314)</f>
        <v>1</v>
      </c>
      <c r="K314" s="0" t="n">
        <f aca="false">B314-B313</f>
        <v>-111.7</v>
      </c>
      <c r="L314" s="0" t="n">
        <f aca="false">I313*K314</f>
        <v>111.7</v>
      </c>
      <c r="M314" s="0" t="n">
        <f aca="false">M313+K314*N313</f>
        <v>7295.63</v>
      </c>
      <c r="N314" s="0" t="n">
        <f aca="false">INT(M314*$Q$1/B314)*CHOOSE($L$1,I314,J314)</f>
        <v>1</v>
      </c>
      <c r="O314" s="0" t="n">
        <f aca="false">ABS(N314-N313)</f>
        <v>0</v>
      </c>
      <c r="P314" s="0" t="n">
        <f aca="false">COUNTIF(工作表2!$A$2:$A$248,A314)</f>
        <v>0</v>
      </c>
      <c r="R314" s="0" t="n">
        <f aca="false">D314-IF(P313=1,E313,D313)</f>
        <v>-219</v>
      </c>
      <c r="S314" s="0" t="n">
        <f aca="false">I313*R314</f>
        <v>219</v>
      </c>
      <c r="T314" s="0" t="n">
        <f aca="false">T313+R314*U313</f>
        <v>13474</v>
      </c>
      <c r="U314" s="0" t="n">
        <f aca="false">INT(T314*$Q$1/IF(P314=1,E314,D314))*I314</f>
        <v>-3</v>
      </c>
      <c r="V314" s="0" t="n">
        <f aca="false">IF(P314=1,ABS(U314)+ABS(60),ABS(U314-U313))</f>
        <v>0</v>
      </c>
    </row>
    <row r="315" customFormat="false" ht="15" hidden="false" customHeight="false" outlineLevel="0" collapsed="false">
      <c r="A315" s="1" t="n">
        <v>36472</v>
      </c>
      <c r="B315" s="2" t="n">
        <v>7401.49</v>
      </c>
      <c r="C315" s="2" t="n">
        <v>54883</v>
      </c>
      <c r="D315" s="2" t="n">
        <v>7441</v>
      </c>
      <c r="E315" s="2" t="n">
        <v>7478</v>
      </c>
      <c r="F315" s="3" t="n">
        <f aca="false">IF(P315=1, E315,D315)/B315-1</f>
        <v>0.00533811435265075</v>
      </c>
      <c r="G315" s="2" t="n">
        <f aca="false">AVERAGE(B256:B315)</f>
        <v>7833.247</v>
      </c>
      <c r="H315" s="2" t="n">
        <f aca="false">AVERAGE(C256:C315)</f>
        <v>96765.4666666667</v>
      </c>
      <c r="I315" s="2" t="n">
        <f aca="false">SIGN(C315-H315)</f>
        <v>-1</v>
      </c>
      <c r="J315" s="2" t="n">
        <f aca="false">SIGN(F315)</f>
        <v>1</v>
      </c>
      <c r="K315" s="0" t="n">
        <f aca="false">B315-B314</f>
        <v>24.9299999999994</v>
      </c>
      <c r="L315" s="0" t="n">
        <f aca="false">I314*K315</f>
        <v>-24.9299999999994</v>
      </c>
      <c r="M315" s="0" t="n">
        <f aca="false">M314+K315*N314</f>
        <v>7320.56</v>
      </c>
      <c r="N315" s="0" t="n">
        <f aca="false">INT(M315*$Q$1/B315)*CHOOSE($L$1,I315,J315)</f>
        <v>1</v>
      </c>
      <c r="O315" s="0" t="n">
        <f aca="false">ABS(N315-N314)</f>
        <v>0</v>
      </c>
      <c r="P315" s="0" t="n">
        <f aca="false">COUNTIF(工作表2!$A$2:$A$248,A315)</f>
        <v>0</v>
      </c>
      <c r="R315" s="0" t="n">
        <f aca="false">D315-IF(P314=1,E314,D314)</f>
        <v>41</v>
      </c>
      <c r="S315" s="0" t="n">
        <f aca="false">I314*R315</f>
        <v>-41</v>
      </c>
      <c r="T315" s="0" t="n">
        <f aca="false">T314+R315*U314</f>
        <v>13351</v>
      </c>
      <c r="U315" s="0" t="n">
        <f aca="false">INT(T315*$Q$1/IF(P315=1,E315,D315))*I315</f>
        <v>-3</v>
      </c>
      <c r="V315" s="0" t="n">
        <f aca="false">IF(P315=1,ABS(U315)+ABS(60),ABS(U315-U314))</f>
        <v>0</v>
      </c>
    </row>
    <row r="316" customFormat="false" ht="15" hidden="false" customHeight="false" outlineLevel="0" collapsed="false">
      <c r="A316" s="1" t="n">
        <v>36473</v>
      </c>
      <c r="B316" s="2" t="n">
        <v>7362.69</v>
      </c>
      <c r="C316" s="2" t="n">
        <v>45860</v>
      </c>
      <c r="D316" s="2" t="n">
        <v>7382</v>
      </c>
      <c r="E316" s="2" t="n">
        <v>7410</v>
      </c>
      <c r="F316" s="3" t="n">
        <f aca="false">IF(P316=1, E316,D316)/B316-1</f>
        <v>0.00262268274231303</v>
      </c>
      <c r="G316" s="2" t="n">
        <f aca="false">AVERAGE(B257:B316)</f>
        <v>7820.66816666667</v>
      </c>
      <c r="H316" s="2" t="n">
        <f aca="false">AVERAGE(C257:C316)</f>
        <v>95206.6166666667</v>
      </c>
      <c r="I316" s="2" t="n">
        <f aca="false">SIGN(C316-H316)</f>
        <v>-1</v>
      </c>
      <c r="J316" s="2" t="n">
        <f aca="false">SIGN(F316)</f>
        <v>1</v>
      </c>
      <c r="K316" s="0" t="n">
        <f aca="false">B316-B315</f>
        <v>-38.8000000000002</v>
      </c>
      <c r="L316" s="0" t="n">
        <f aca="false">I315*K316</f>
        <v>38.8000000000002</v>
      </c>
      <c r="M316" s="0" t="n">
        <f aca="false">M315+K316*N315</f>
        <v>7281.76</v>
      </c>
      <c r="N316" s="0" t="n">
        <f aca="false">INT(M316*$Q$1/B316)*CHOOSE($L$1,I316,J316)</f>
        <v>1</v>
      </c>
      <c r="O316" s="0" t="n">
        <f aca="false">ABS(N316-N315)</f>
        <v>0</v>
      </c>
      <c r="P316" s="0" t="n">
        <f aca="false">COUNTIF(工作表2!$A$2:$A$248,A316)</f>
        <v>0</v>
      </c>
      <c r="R316" s="0" t="n">
        <f aca="false">D316-IF(P315=1,E315,D315)</f>
        <v>-59</v>
      </c>
      <c r="S316" s="0" t="n">
        <f aca="false">I315*R316</f>
        <v>59</v>
      </c>
      <c r="T316" s="0" t="n">
        <f aca="false">T315+R316*U315</f>
        <v>13528</v>
      </c>
      <c r="U316" s="0" t="n">
        <f aca="false">INT(T316*$Q$1/IF(P316=1,E316,D316))*I316</f>
        <v>-3</v>
      </c>
      <c r="V316" s="0" t="n">
        <f aca="false">IF(P316=1,ABS(U316)+ABS(60),ABS(U316-U315))</f>
        <v>0</v>
      </c>
    </row>
    <row r="317" customFormat="false" ht="15" hidden="false" customHeight="false" outlineLevel="0" collapsed="false">
      <c r="A317" s="1" t="n">
        <v>36474</v>
      </c>
      <c r="B317" s="2" t="n">
        <v>7401.81</v>
      </c>
      <c r="C317" s="2" t="n">
        <v>56776</v>
      </c>
      <c r="D317" s="2" t="n">
        <v>7443</v>
      </c>
      <c r="E317" s="2" t="n">
        <v>7469</v>
      </c>
      <c r="F317" s="3" t="n">
        <f aca="false">IF(P317=1, E317,D317)/B317-1</f>
        <v>0.00556485508274318</v>
      </c>
      <c r="G317" s="2" t="n">
        <f aca="false">AVERAGE(B258:B317)</f>
        <v>7808.13883333333</v>
      </c>
      <c r="H317" s="2" t="n">
        <f aca="false">AVERAGE(C258:C317)</f>
        <v>93413.1666666667</v>
      </c>
      <c r="I317" s="2" t="n">
        <f aca="false">SIGN(C317-H317)</f>
        <v>-1</v>
      </c>
      <c r="J317" s="2" t="n">
        <f aca="false">SIGN(F317)</f>
        <v>1</v>
      </c>
      <c r="K317" s="0" t="n">
        <f aca="false">B317-B316</f>
        <v>39.1200000000008</v>
      </c>
      <c r="L317" s="0" t="n">
        <f aca="false">I316*K317</f>
        <v>-39.1200000000008</v>
      </c>
      <c r="M317" s="0" t="n">
        <f aca="false">M316+K317*N316</f>
        <v>7320.88</v>
      </c>
      <c r="N317" s="0" t="n">
        <f aca="false">INT(M317*$Q$1/B317)*CHOOSE($L$1,I317,J317)</f>
        <v>1</v>
      </c>
      <c r="O317" s="0" t="n">
        <f aca="false">ABS(N317-N316)</f>
        <v>0</v>
      </c>
      <c r="P317" s="0" t="n">
        <f aca="false">COUNTIF(工作表2!$A$2:$A$248,A317)</f>
        <v>0</v>
      </c>
      <c r="R317" s="0" t="n">
        <f aca="false">D317-IF(P316=1,E316,D316)</f>
        <v>61</v>
      </c>
      <c r="S317" s="0" t="n">
        <f aca="false">I316*R317</f>
        <v>-61</v>
      </c>
      <c r="T317" s="0" t="n">
        <f aca="false">T316+R317*U316</f>
        <v>13345</v>
      </c>
      <c r="U317" s="0" t="n">
        <f aca="false">INT(T317*$Q$1/IF(P317=1,E317,D317))*I317</f>
        <v>-3</v>
      </c>
      <c r="V317" s="0" t="n">
        <f aca="false">IF(P317=1,ABS(U317)+ABS(60),ABS(U317-U316))</f>
        <v>0</v>
      </c>
    </row>
    <row r="318" customFormat="false" ht="15" hidden="false" customHeight="false" outlineLevel="0" collapsed="false">
      <c r="A318" s="1" t="n">
        <v>36475</v>
      </c>
      <c r="B318" s="2" t="n">
        <v>7532.22</v>
      </c>
      <c r="C318" s="2" t="n">
        <v>82200</v>
      </c>
      <c r="D318" s="2" t="n">
        <v>7575</v>
      </c>
      <c r="E318" s="2" t="n">
        <v>7610</v>
      </c>
      <c r="F318" s="3" t="n">
        <f aca="false">IF(P318=1, E318,D318)/B318-1</f>
        <v>0.00567960043652471</v>
      </c>
      <c r="G318" s="2" t="n">
        <f aca="false">AVERAGE(B259:B318)</f>
        <v>7798.34283333333</v>
      </c>
      <c r="H318" s="2" t="n">
        <f aca="false">AVERAGE(C259:C318)</f>
        <v>93160.3333333333</v>
      </c>
      <c r="I318" s="2" t="n">
        <f aca="false">SIGN(C318-H318)</f>
        <v>-1</v>
      </c>
      <c r="J318" s="2" t="n">
        <f aca="false">SIGN(F318)</f>
        <v>1</v>
      </c>
      <c r="K318" s="0" t="n">
        <f aca="false">B318-B317</f>
        <v>130.41</v>
      </c>
      <c r="L318" s="0" t="n">
        <f aca="false">I317*K318</f>
        <v>-130.41</v>
      </c>
      <c r="M318" s="0" t="n">
        <f aca="false">M317+K318*N317</f>
        <v>7451.29</v>
      </c>
      <c r="N318" s="0" t="n">
        <f aca="false">INT(M318*$Q$1/B318)*CHOOSE($L$1,I318,J318)</f>
        <v>1</v>
      </c>
      <c r="O318" s="0" t="n">
        <f aca="false">ABS(N318-N317)</f>
        <v>0</v>
      </c>
      <c r="P318" s="0" t="n">
        <f aca="false">COUNTIF(工作表2!$A$2:$A$248,A318)</f>
        <v>0</v>
      </c>
      <c r="R318" s="0" t="n">
        <f aca="false">D318-IF(P317=1,E317,D317)</f>
        <v>132</v>
      </c>
      <c r="S318" s="0" t="n">
        <f aca="false">I317*R318</f>
        <v>-132</v>
      </c>
      <c r="T318" s="0" t="n">
        <f aca="false">T317+R318*U317</f>
        <v>12949</v>
      </c>
      <c r="U318" s="0" t="n">
        <f aca="false">INT(T318*$Q$1/IF(P318=1,E318,D318))*I318</f>
        <v>-3</v>
      </c>
      <c r="V318" s="0" t="n">
        <f aca="false">IF(P318=1,ABS(U318)+ABS(60),ABS(U318-U317))</f>
        <v>0</v>
      </c>
    </row>
    <row r="319" customFormat="false" ht="15" hidden="false" customHeight="false" outlineLevel="0" collapsed="false">
      <c r="A319" s="1" t="n">
        <v>36479</v>
      </c>
      <c r="B319" s="2" t="n">
        <v>7545.03</v>
      </c>
      <c r="C319" s="2" t="n">
        <v>67234</v>
      </c>
      <c r="D319" s="2" t="n">
        <v>7582</v>
      </c>
      <c r="E319" s="2" t="n">
        <v>7620</v>
      </c>
      <c r="F319" s="3" t="n">
        <f aca="false">IF(P319=1, E319,D319)/B319-1</f>
        <v>0.00489991424818714</v>
      </c>
      <c r="G319" s="2" t="n">
        <f aca="false">AVERAGE(B260:B319)</f>
        <v>7791.02016666667</v>
      </c>
      <c r="H319" s="2" t="n">
        <f aca="false">AVERAGE(C260:C319)</f>
        <v>92534.4333333333</v>
      </c>
      <c r="I319" s="2" t="n">
        <f aca="false">SIGN(C319-H319)</f>
        <v>-1</v>
      </c>
      <c r="J319" s="2" t="n">
        <f aca="false">SIGN(F319)</f>
        <v>1</v>
      </c>
      <c r="K319" s="0" t="n">
        <f aca="false">B319-B318</f>
        <v>12.8099999999995</v>
      </c>
      <c r="L319" s="0" t="n">
        <f aca="false">I318*K319</f>
        <v>-12.8099999999995</v>
      </c>
      <c r="M319" s="0" t="n">
        <f aca="false">M318+K319*N318</f>
        <v>7464.1</v>
      </c>
      <c r="N319" s="0" t="n">
        <f aca="false">INT(M319*$Q$1/B319)*CHOOSE($L$1,I319,J319)</f>
        <v>1</v>
      </c>
      <c r="O319" s="0" t="n">
        <f aca="false">ABS(N319-N318)</f>
        <v>0</v>
      </c>
      <c r="P319" s="0" t="n">
        <f aca="false">COUNTIF(工作表2!$A$2:$A$248,A319)</f>
        <v>0</v>
      </c>
      <c r="R319" s="0" t="n">
        <f aca="false">D319-IF(P318=1,E318,D318)</f>
        <v>7</v>
      </c>
      <c r="S319" s="0" t="n">
        <f aca="false">I318*R319</f>
        <v>-7</v>
      </c>
      <c r="T319" s="0" t="n">
        <f aca="false">T318+R319*U318</f>
        <v>12928</v>
      </c>
      <c r="U319" s="0" t="n">
        <f aca="false">INT(T319*$Q$1/IF(P319=1,E319,D319))*I319</f>
        <v>-3</v>
      </c>
      <c r="V319" s="0" t="n">
        <f aca="false">IF(P319=1,ABS(U319)+ABS(60),ABS(U319-U318))</f>
        <v>0</v>
      </c>
    </row>
    <row r="320" customFormat="false" ht="15" hidden="false" customHeight="false" outlineLevel="0" collapsed="false">
      <c r="A320" s="1" t="n">
        <v>36480</v>
      </c>
      <c r="B320" s="2" t="n">
        <v>7606.2</v>
      </c>
      <c r="C320" s="2" t="n">
        <v>102829</v>
      </c>
      <c r="D320" s="2" t="n">
        <v>7629</v>
      </c>
      <c r="E320" s="2" t="n">
        <v>7655</v>
      </c>
      <c r="F320" s="3" t="n">
        <f aca="false">IF(P320=1, E320,D320)/B320-1</f>
        <v>0.00299755462648887</v>
      </c>
      <c r="G320" s="2" t="n">
        <f aca="false">AVERAGE(B261:B320)</f>
        <v>7782.33866666667</v>
      </c>
      <c r="H320" s="2" t="n">
        <f aca="false">AVERAGE(C261:C320)</f>
        <v>92158.9</v>
      </c>
      <c r="I320" s="2" t="n">
        <f aca="false">SIGN(C320-H320)</f>
        <v>1</v>
      </c>
      <c r="J320" s="2" t="n">
        <f aca="false">SIGN(F320)</f>
        <v>1</v>
      </c>
      <c r="K320" s="0" t="n">
        <f aca="false">B320-B319</f>
        <v>61.1700000000001</v>
      </c>
      <c r="L320" s="0" t="n">
        <f aca="false">I319*K320</f>
        <v>-61.1700000000001</v>
      </c>
      <c r="M320" s="0" t="n">
        <f aca="false">M319+K320*N319</f>
        <v>7525.27</v>
      </c>
      <c r="N320" s="0" t="n">
        <f aca="false">INT(M320*$Q$1/B320)*CHOOSE($L$1,I320,J320)</f>
        <v>1</v>
      </c>
      <c r="O320" s="0" t="n">
        <f aca="false">ABS(N320-N319)</f>
        <v>0</v>
      </c>
      <c r="P320" s="0" t="n">
        <f aca="false">COUNTIF(工作表2!$A$2:$A$248,A320)</f>
        <v>0</v>
      </c>
      <c r="R320" s="0" t="n">
        <f aca="false">D320-IF(P319=1,E319,D319)</f>
        <v>47</v>
      </c>
      <c r="S320" s="0" t="n">
        <f aca="false">I319*R320</f>
        <v>-47</v>
      </c>
      <c r="T320" s="0" t="n">
        <f aca="false">T319+R320*U319</f>
        <v>12787</v>
      </c>
      <c r="U320" s="0" t="n">
        <f aca="false">INT(T320*$Q$1/IF(P320=1,E320,D320))*I320</f>
        <v>3</v>
      </c>
      <c r="V320" s="0" t="n">
        <f aca="false">IF(P320=1,ABS(U320)+ABS(60),ABS(U320-U319))</f>
        <v>6</v>
      </c>
    </row>
    <row r="321" customFormat="false" ht="15" hidden="false" customHeight="false" outlineLevel="0" collapsed="false">
      <c r="A321" s="1" t="n">
        <v>36481</v>
      </c>
      <c r="B321" s="2" t="n">
        <v>7645.78</v>
      </c>
      <c r="C321" s="2" t="n">
        <v>103092</v>
      </c>
      <c r="D321" s="2" t="n">
        <v>7669</v>
      </c>
      <c r="E321" s="2" t="n">
        <v>7700</v>
      </c>
      <c r="F321" s="3" t="n">
        <f aca="false">IF(P321=1, E321,D321)/B321-1</f>
        <v>0.00709149360823891</v>
      </c>
      <c r="G321" s="2" t="n">
        <f aca="false">AVERAGE(B262:B321)</f>
        <v>7774.80883333333</v>
      </c>
      <c r="H321" s="2" t="n">
        <f aca="false">AVERAGE(C262:C321)</f>
        <v>91379.1333333333</v>
      </c>
      <c r="I321" s="2" t="n">
        <f aca="false">SIGN(C321-H321)</f>
        <v>1</v>
      </c>
      <c r="J321" s="2" t="n">
        <f aca="false">SIGN(F321)</f>
        <v>1</v>
      </c>
      <c r="K321" s="0" t="n">
        <f aca="false">B321-B320</f>
        <v>39.5799999999999</v>
      </c>
      <c r="L321" s="0" t="n">
        <f aca="false">I320*K321</f>
        <v>39.5799999999999</v>
      </c>
      <c r="M321" s="0" t="n">
        <f aca="false">M320+K321*N320</f>
        <v>7564.85</v>
      </c>
      <c r="N321" s="0" t="n">
        <f aca="false">INT(M321*$Q$1/B321)*CHOOSE($L$1,I321,J321)</f>
        <v>1</v>
      </c>
      <c r="O321" s="0" t="n">
        <f aca="false">ABS(N321-N320)</f>
        <v>0</v>
      </c>
      <c r="P321" s="0" t="n">
        <f aca="false">COUNTIF(工作表2!$A$2:$A$248,A321)</f>
        <v>1</v>
      </c>
      <c r="R321" s="0" t="n">
        <f aca="false">D321-IF(P320=1,E320,D320)</f>
        <v>40</v>
      </c>
      <c r="S321" s="0" t="n">
        <f aca="false">I320*R321</f>
        <v>40</v>
      </c>
      <c r="T321" s="0" t="n">
        <f aca="false">T320+R321*U320</f>
        <v>12907</v>
      </c>
      <c r="U321" s="0" t="n">
        <f aca="false">INT(T321*$Q$1/IF(P321=1,E321,D321))*I321</f>
        <v>3</v>
      </c>
      <c r="V321" s="0" t="n">
        <f aca="false">IF(P321=1,ABS(U321)+ABS(60),ABS(U321-U320))</f>
        <v>63</v>
      </c>
    </row>
    <row r="322" customFormat="false" ht="15" hidden="false" customHeight="false" outlineLevel="0" collapsed="false">
      <c r="A322" s="1" t="n">
        <v>36482</v>
      </c>
      <c r="B322" s="2" t="n">
        <v>7718.06</v>
      </c>
      <c r="C322" s="2" t="n">
        <v>139533</v>
      </c>
      <c r="D322" s="2" t="n">
        <v>7741</v>
      </c>
      <c r="E322" s="2" t="n">
        <v>7800</v>
      </c>
      <c r="F322" s="3" t="n">
        <f aca="false">IF(P322=1, E322,D322)/B322-1</f>
        <v>0.00297224950311348</v>
      </c>
      <c r="G322" s="2" t="n">
        <f aca="false">AVERAGE(B263:B322)</f>
        <v>7769.21033333333</v>
      </c>
      <c r="H322" s="2" t="n">
        <f aca="false">AVERAGE(C263:C322)</f>
        <v>92014.6166666667</v>
      </c>
      <c r="I322" s="2" t="n">
        <f aca="false">SIGN(C322-H322)</f>
        <v>1</v>
      </c>
      <c r="J322" s="2" t="n">
        <f aca="false">SIGN(F322)</f>
        <v>1</v>
      </c>
      <c r="K322" s="0" t="n">
        <f aca="false">B322-B321</f>
        <v>72.2800000000007</v>
      </c>
      <c r="L322" s="0" t="n">
        <f aca="false">I321*K322</f>
        <v>72.2800000000007</v>
      </c>
      <c r="M322" s="0" t="n">
        <f aca="false">M321+K322*N321</f>
        <v>7637.13</v>
      </c>
      <c r="N322" s="0" t="n">
        <f aca="false">INT(M322*$Q$1/B322)*CHOOSE($L$1,I322,J322)</f>
        <v>1</v>
      </c>
      <c r="O322" s="0" t="n">
        <f aca="false">ABS(N322-N321)</f>
        <v>0</v>
      </c>
      <c r="P322" s="0" t="n">
        <f aca="false">COUNTIF(工作表2!$A$2:$A$248,A322)</f>
        <v>0</v>
      </c>
      <c r="R322" s="0" t="n">
        <f aca="false">D322-IF(P321=1,E321,D321)</f>
        <v>41</v>
      </c>
      <c r="S322" s="0" t="n">
        <f aca="false">I321*R322</f>
        <v>41</v>
      </c>
      <c r="T322" s="0" t="n">
        <f aca="false">T321+R322*U321</f>
        <v>13030</v>
      </c>
      <c r="U322" s="0" t="n">
        <f aca="false">INT(T322*$Q$1/IF(P322=1,E322,D322))*I322</f>
        <v>3</v>
      </c>
      <c r="V322" s="0" t="n">
        <f aca="false">IF(P322=1,ABS(U322)+ABS(60),ABS(U322-U321))</f>
        <v>0</v>
      </c>
    </row>
    <row r="323" customFormat="false" ht="15" hidden="false" customHeight="false" outlineLevel="0" collapsed="false">
      <c r="A323" s="1" t="n">
        <v>36483</v>
      </c>
      <c r="B323" s="2" t="n">
        <v>7770.81</v>
      </c>
      <c r="C323" s="2" t="n">
        <v>164382</v>
      </c>
      <c r="D323" s="2" t="n">
        <v>7800</v>
      </c>
      <c r="E323" s="2" t="n">
        <v>7735</v>
      </c>
      <c r="F323" s="3" t="n">
        <f aca="false">IF(P323=1, E323,D323)/B323-1</f>
        <v>0.00375636516656552</v>
      </c>
      <c r="G323" s="2" t="n">
        <f aca="false">AVERAGE(B264:B323)</f>
        <v>7764.20116666667</v>
      </c>
      <c r="H323" s="2" t="n">
        <f aca="false">AVERAGE(C264:C323)</f>
        <v>92571.1666666667</v>
      </c>
      <c r="I323" s="2" t="n">
        <f aca="false">SIGN(C323-H323)</f>
        <v>1</v>
      </c>
      <c r="J323" s="2" t="n">
        <f aca="false">SIGN(F323)</f>
        <v>1</v>
      </c>
      <c r="K323" s="0" t="n">
        <f aca="false">B323-B322</f>
        <v>52.75</v>
      </c>
      <c r="L323" s="0" t="n">
        <f aca="false">I322*K323</f>
        <v>52.75</v>
      </c>
      <c r="M323" s="0" t="n">
        <f aca="false">M322+K323*N322</f>
        <v>7689.88</v>
      </c>
      <c r="N323" s="0" t="n">
        <f aca="false">INT(M323*$Q$1/B323)*CHOOSE($L$1,I323,J323)</f>
        <v>1</v>
      </c>
      <c r="O323" s="0" t="n">
        <f aca="false">ABS(N323-N322)</f>
        <v>0</v>
      </c>
      <c r="P323" s="0" t="n">
        <f aca="false">COUNTIF(工作表2!$A$2:$A$248,A323)</f>
        <v>0</v>
      </c>
      <c r="R323" s="0" t="n">
        <f aca="false">D323-IF(P322=1,E322,D322)</f>
        <v>59</v>
      </c>
      <c r="S323" s="0" t="n">
        <f aca="false">I322*R323</f>
        <v>59</v>
      </c>
      <c r="T323" s="0" t="n">
        <f aca="false">T322+R323*U322</f>
        <v>13207</v>
      </c>
      <c r="U323" s="0" t="n">
        <f aca="false">INT(T323*$Q$1/IF(P323=1,E323,D323))*I323</f>
        <v>3</v>
      </c>
      <c r="V323" s="0" t="n">
        <f aca="false">IF(P323=1,ABS(U323)+ABS(60),ABS(U323-U322))</f>
        <v>0</v>
      </c>
    </row>
    <row r="324" customFormat="false" ht="15" hidden="false" customHeight="false" outlineLevel="0" collapsed="false">
      <c r="A324" s="1" t="n">
        <v>36484</v>
      </c>
      <c r="B324" s="2" t="n">
        <v>7900.34</v>
      </c>
      <c r="C324" s="2" t="n">
        <v>171974</v>
      </c>
      <c r="D324" s="2" t="n">
        <v>7980</v>
      </c>
      <c r="E324" s="2" t="n">
        <v>7988</v>
      </c>
      <c r="F324" s="3" t="n">
        <f aca="false">IF(P324=1, E324,D324)/B324-1</f>
        <v>0.0100831103471497</v>
      </c>
      <c r="G324" s="2" t="n">
        <f aca="false">AVERAGE(B265:B324)</f>
        <v>7759.91133333334</v>
      </c>
      <c r="H324" s="2" t="n">
        <f aca="false">AVERAGE(C265:C324)</f>
        <v>92909.95</v>
      </c>
      <c r="I324" s="2" t="n">
        <f aca="false">SIGN(C324-H324)</f>
        <v>1</v>
      </c>
      <c r="J324" s="2" t="n">
        <f aca="false">SIGN(F324)</f>
        <v>1</v>
      </c>
      <c r="K324" s="0" t="n">
        <f aca="false">B324-B323</f>
        <v>129.53</v>
      </c>
      <c r="L324" s="0" t="n">
        <f aca="false">I323*K324</f>
        <v>129.53</v>
      </c>
      <c r="M324" s="0" t="n">
        <f aca="false">M323+K324*N323</f>
        <v>7819.41</v>
      </c>
      <c r="N324" s="0" t="n">
        <f aca="false">INT(M324*$Q$1/B324)*CHOOSE($L$1,I324,J324)</f>
        <v>1</v>
      </c>
      <c r="O324" s="0" t="n">
        <f aca="false">ABS(N324-N323)</f>
        <v>0</v>
      </c>
      <c r="P324" s="0" t="n">
        <f aca="false">COUNTIF(工作表2!$A$2:$A$248,A324)</f>
        <v>0</v>
      </c>
      <c r="R324" s="0" t="n">
        <f aca="false">D324-IF(P323=1,E323,D323)</f>
        <v>180</v>
      </c>
      <c r="S324" s="0" t="n">
        <f aca="false">I323*R324</f>
        <v>180</v>
      </c>
      <c r="T324" s="0" t="n">
        <f aca="false">T323+R324*U323</f>
        <v>13747</v>
      </c>
      <c r="U324" s="0" t="n">
        <f aca="false">INT(T324*$Q$1/IF(P324=1,E324,D324))*I324</f>
        <v>3</v>
      </c>
      <c r="V324" s="0" t="n">
        <f aca="false">IF(P324=1,ABS(U324)+ABS(60),ABS(U324-U323))</f>
        <v>0</v>
      </c>
    </row>
    <row r="325" customFormat="false" ht="15" hidden="false" customHeight="false" outlineLevel="0" collapsed="false">
      <c r="A325" s="1" t="n">
        <v>36486</v>
      </c>
      <c r="B325" s="2" t="n">
        <v>8052.31</v>
      </c>
      <c r="C325" s="2" t="n">
        <v>190581</v>
      </c>
      <c r="D325" s="2" t="n">
        <v>8139</v>
      </c>
      <c r="E325" s="2" t="n">
        <v>8149</v>
      </c>
      <c r="F325" s="3" t="n">
        <f aca="false">IF(P325=1, E325,D325)/B325-1</f>
        <v>0.0107658547671412</v>
      </c>
      <c r="G325" s="2" t="n">
        <f aca="false">AVERAGE(B266:B325)</f>
        <v>7756.22766666667</v>
      </c>
      <c r="H325" s="2" t="n">
        <f aca="false">AVERAGE(C266:C325)</f>
        <v>92872.1</v>
      </c>
      <c r="I325" s="2" t="n">
        <f aca="false">SIGN(C325-H325)</f>
        <v>1</v>
      </c>
      <c r="J325" s="2" t="n">
        <f aca="false">SIGN(F325)</f>
        <v>1</v>
      </c>
      <c r="K325" s="0" t="n">
        <f aca="false">B325-B324</f>
        <v>151.97</v>
      </c>
      <c r="L325" s="0" t="n">
        <f aca="false">I324*K325</f>
        <v>151.97</v>
      </c>
      <c r="M325" s="0" t="n">
        <f aca="false">M324+K325*N324</f>
        <v>7971.38</v>
      </c>
      <c r="N325" s="0" t="n">
        <f aca="false">INT(M325*$Q$1/B325)*CHOOSE($L$1,I325,J325)</f>
        <v>1</v>
      </c>
      <c r="O325" s="0" t="n">
        <f aca="false">ABS(N325-N324)</f>
        <v>0</v>
      </c>
      <c r="P325" s="0" t="n">
        <f aca="false">COUNTIF(工作表2!$A$2:$A$248,A325)</f>
        <v>0</v>
      </c>
      <c r="R325" s="0" t="n">
        <f aca="false">D325-IF(P324=1,E324,D324)</f>
        <v>159</v>
      </c>
      <c r="S325" s="0" t="n">
        <f aca="false">I324*R325</f>
        <v>159</v>
      </c>
      <c r="T325" s="0" t="n">
        <f aca="false">T324+R325*U324</f>
        <v>14224</v>
      </c>
      <c r="U325" s="0" t="n">
        <f aca="false">INT(T325*$Q$1/IF(P325=1,E325,D325))*I325</f>
        <v>3</v>
      </c>
      <c r="V325" s="0" t="n">
        <f aca="false">IF(P325=1,ABS(U325)+ABS(60),ABS(U325-U324))</f>
        <v>0</v>
      </c>
    </row>
    <row r="326" customFormat="false" ht="15" hidden="false" customHeight="false" outlineLevel="0" collapsed="false">
      <c r="A326" s="1" t="n">
        <v>36487</v>
      </c>
      <c r="B326" s="2" t="n">
        <v>8046.19</v>
      </c>
      <c r="C326" s="2" t="n">
        <v>171320</v>
      </c>
      <c r="D326" s="2" t="n">
        <v>8130</v>
      </c>
      <c r="E326" s="2" t="n">
        <v>8138</v>
      </c>
      <c r="F326" s="3" t="n">
        <f aca="false">IF(P326=1, E326,D326)/B326-1</f>
        <v>0.0104161099849742</v>
      </c>
      <c r="G326" s="2" t="n">
        <f aca="false">AVERAGE(B267:B326)</f>
        <v>7753.22833333333</v>
      </c>
      <c r="H326" s="2" t="n">
        <f aca="false">AVERAGE(C267:C326)</f>
        <v>93020.2</v>
      </c>
      <c r="I326" s="2" t="n">
        <f aca="false">SIGN(C326-H326)</f>
        <v>1</v>
      </c>
      <c r="J326" s="2" t="n">
        <f aca="false">SIGN(F326)</f>
        <v>1</v>
      </c>
      <c r="K326" s="0" t="n">
        <f aca="false">B326-B325</f>
        <v>-6.1200000000008</v>
      </c>
      <c r="L326" s="0" t="n">
        <f aca="false">I325*K326</f>
        <v>-6.1200000000008</v>
      </c>
      <c r="M326" s="0" t="n">
        <f aca="false">M325+K326*N325</f>
        <v>7965.26</v>
      </c>
      <c r="N326" s="0" t="n">
        <f aca="false">INT(M326*$Q$1/B326)*CHOOSE($L$1,I326,J326)</f>
        <v>1</v>
      </c>
      <c r="O326" s="0" t="n">
        <f aca="false">ABS(N326-N325)</f>
        <v>0</v>
      </c>
      <c r="P326" s="0" t="n">
        <f aca="false">COUNTIF(工作表2!$A$2:$A$248,A326)</f>
        <v>0</v>
      </c>
      <c r="R326" s="0" t="n">
        <f aca="false">D326-IF(P325=1,E325,D325)</f>
        <v>-9</v>
      </c>
      <c r="S326" s="0" t="n">
        <f aca="false">I325*R326</f>
        <v>-9</v>
      </c>
      <c r="T326" s="0" t="n">
        <f aca="false">T325+R326*U325</f>
        <v>14197</v>
      </c>
      <c r="U326" s="0" t="n">
        <f aca="false">INT(T326*$Q$1/IF(P326=1,E326,D326))*I326</f>
        <v>3</v>
      </c>
      <c r="V326" s="0" t="n">
        <f aca="false">IF(P326=1,ABS(U326)+ABS(60),ABS(U326-U325))</f>
        <v>0</v>
      </c>
    </row>
    <row r="327" customFormat="false" ht="15" hidden="false" customHeight="false" outlineLevel="0" collapsed="false">
      <c r="A327" s="1" t="n">
        <v>36488</v>
      </c>
      <c r="B327" s="2" t="n">
        <v>7921.85</v>
      </c>
      <c r="C327" s="2" t="n">
        <v>121336</v>
      </c>
      <c r="D327" s="2" t="n">
        <v>7965</v>
      </c>
      <c r="E327" s="2" t="n">
        <v>8000</v>
      </c>
      <c r="F327" s="3" t="n">
        <f aca="false">IF(P327=1, E327,D327)/B327-1</f>
        <v>0.00544695999040634</v>
      </c>
      <c r="G327" s="2" t="n">
        <f aca="false">AVERAGE(B268:B327)</f>
        <v>7750.693</v>
      </c>
      <c r="H327" s="2" t="n">
        <f aca="false">AVERAGE(C268:C327)</f>
        <v>93104.4833333333</v>
      </c>
      <c r="I327" s="2" t="n">
        <f aca="false">SIGN(C327-H327)</f>
        <v>1</v>
      </c>
      <c r="J327" s="2" t="n">
        <f aca="false">SIGN(F327)</f>
        <v>1</v>
      </c>
      <c r="K327" s="0" t="n">
        <f aca="false">B327-B326</f>
        <v>-124.339999999999</v>
      </c>
      <c r="L327" s="0" t="n">
        <f aca="false">I326*K327</f>
        <v>-124.339999999999</v>
      </c>
      <c r="M327" s="0" t="n">
        <f aca="false">M326+K327*N326</f>
        <v>7840.92</v>
      </c>
      <c r="N327" s="0" t="n">
        <f aca="false">INT(M327*$Q$1/B327)*CHOOSE($L$1,I327,J327)</f>
        <v>1</v>
      </c>
      <c r="O327" s="0" t="n">
        <f aca="false">ABS(N327-N326)</f>
        <v>0</v>
      </c>
      <c r="P327" s="0" t="n">
        <f aca="false">COUNTIF(工作表2!$A$2:$A$248,A327)</f>
        <v>0</v>
      </c>
      <c r="R327" s="0" t="n">
        <f aca="false">D327-IF(P326=1,E326,D326)</f>
        <v>-165</v>
      </c>
      <c r="S327" s="0" t="n">
        <f aca="false">I326*R327</f>
        <v>-165</v>
      </c>
      <c r="T327" s="0" t="n">
        <f aca="false">T326+R327*U326</f>
        <v>13702</v>
      </c>
      <c r="U327" s="0" t="n">
        <f aca="false">INT(T327*$Q$1/IF(P327=1,E327,D327))*I327</f>
        <v>3</v>
      </c>
      <c r="V327" s="0" t="n">
        <f aca="false">IF(P327=1,ABS(U327)+ABS(60),ABS(U327-U326))</f>
        <v>0</v>
      </c>
    </row>
    <row r="328" customFormat="false" ht="15" hidden="false" customHeight="false" outlineLevel="0" collapsed="false">
      <c r="A328" s="1" t="n">
        <v>36489</v>
      </c>
      <c r="B328" s="2" t="n">
        <v>7904.53</v>
      </c>
      <c r="C328" s="2" t="n">
        <v>125022</v>
      </c>
      <c r="D328" s="2" t="n">
        <v>8016</v>
      </c>
      <c r="E328" s="2" t="n">
        <v>8038</v>
      </c>
      <c r="F328" s="3" t="n">
        <f aca="false">IF(P328=1, E328,D328)/B328-1</f>
        <v>0.0141020402225054</v>
      </c>
      <c r="G328" s="2" t="n">
        <f aca="false">AVERAGE(B269:B328)</f>
        <v>7748.01666666667</v>
      </c>
      <c r="H328" s="2" t="n">
        <f aca="false">AVERAGE(C269:C328)</f>
        <v>92779.4666666667</v>
      </c>
      <c r="I328" s="2" t="n">
        <f aca="false">SIGN(C328-H328)</f>
        <v>1</v>
      </c>
      <c r="J328" s="2" t="n">
        <f aca="false">SIGN(F328)</f>
        <v>1</v>
      </c>
      <c r="K328" s="0" t="n">
        <f aca="false">B328-B327</f>
        <v>-17.3200000000006</v>
      </c>
      <c r="L328" s="0" t="n">
        <f aca="false">I327*K328</f>
        <v>-17.3200000000006</v>
      </c>
      <c r="M328" s="0" t="n">
        <f aca="false">M327+K328*N327</f>
        <v>7823.6</v>
      </c>
      <c r="N328" s="0" t="n">
        <f aca="false">INT(M328*$Q$1/B328)*CHOOSE($L$1,I328,J328)</f>
        <v>1</v>
      </c>
      <c r="O328" s="0" t="n">
        <f aca="false">ABS(N328-N327)</f>
        <v>0</v>
      </c>
      <c r="P328" s="0" t="n">
        <f aca="false">COUNTIF(工作表2!$A$2:$A$248,A328)</f>
        <v>0</v>
      </c>
      <c r="R328" s="0" t="n">
        <f aca="false">D328-IF(P327=1,E327,D327)</f>
        <v>51</v>
      </c>
      <c r="S328" s="0" t="n">
        <f aca="false">I327*R328</f>
        <v>51</v>
      </c>
      <c r="T328" s="0" t="n">
        <f aca="false">T327+R328*U327</f>
        <v>13855</v>
      </c>
      <c r="U328" s="0" t="n">
        <f aca="false">INT(T328*$Q$1/IF(P328=1,E328,D328))*I328</f>
        <v>3</v>
      </c>
      <c r="V328" s="0" t="n">
        <f aca="false">IF(P328=1,ABS(U328)+ABS(60),ABS(U328-U327))</f>
        <v>0</v>
      </c>
    </row>
    <row r="329" customFormat="false" ht="15" hidden="false" customHeight="false" outlineLevel="0" collapsed="false">
      <c r="A329" s="1" t="n">
        <v>36490</v>
      </c>
      <c r="B329" s="2" t="n">
        <v>7595.44</v>
      </c>
      <c r="C329" s="2" t="n">
        <v>192637</v>
      </c>
      <c r="D329" s="2" t="n">
        <v>7700</v>
      </c>
      <c r="E329" s="2" t="n">
        <v>7750</v>
      </c>
      <c r="F329" s="3" t="n">
        <f aca="false">IF(P329=1, E329,D329)/B329-1</f>
        <v>0.0137661544294998</v>
      </c>
      <c r="G329" s="2" t="n">
        <f aca="false">AVERAGE(B270:B329)</f>
        <v>7739.10266666667</v>
      </c>
      <c r="H329" s="2" t="n">
        <f aca="false">AVERAGE(C270:C329)</f>
        <v>93865.5166666667</v>
      </c>
      <c r="I329" s="2" t="n">
        <f aca="false">SIGN(C329-H329)</f>
        <v>1</v>
      </c>
      <c r="J329" s="2" t="n">
        <f aca="false">SIGN(F329)</f>
        <v>1</v>
      </c>
      <c r="K329" s="0" t="n">
        <f aca="false">B329-B328</f>
        <v>-309.09</v>
      </c>
      <c r="L329" s="0" t="n">
        <f aca="false">I328*K329</f>
        <v>-309.09</v>
      </c>
      <c r="M329" s="0" t="n">
        <f aca="false">M328+K329*N328</f>
        <v>7514.51</v>
      </c>
      <c r="N329" s="0" t="n">
        <f aca="false">INT(M329*$Q$1/B329)*CHOOSE($L$1,I329,J329)</f>
        <v>1</v>
      </c>
      <c r="O329" s="0" t="n">
        <f aca="false">ABS(N329-N328)</f>
        <v>0</v>
      </c>
      <c r="P329" s="0" t="n">
        <f aca="false">COUNTIF(工作表2!$A$2:$A$248,A329)</f>
        <v>0</v>
      </c>
      <c r="R329" s="0" t="n">
        <f aca="false">D329-IF(P328=1,E328,D328)</f>
        <v>-316</v>
      </c>
      <c r="S329" s="0" t="n">
        <f aca="false">I328*R329</f>
        <v>-316</v>
      </c>
      <c r="T329" s="0" t="n">
        <f aca="false">T328+R329*U328</f>
        <v>12907</v>
      </c>
      <c r="U329" s="0" t="n">
        <f aca="false">INT(T329*$Q$1/IF(P329=1,E329,D329))*I329</f>
        <v>3</v>
      </c>
      <c r="V329" s="0" t="n">
        <f aca="false">IF(P329=1,ABS(U329)+ABS(60),ABS(U329-U328))</f>
        <v>0</v>
      </c>
    </row>
    <row r="330" customFormat="false" ht="15" hidden="false" customHeight="false" outlineLevel="0" collapsed="false">
      <c r="A330" s="1" t="n">
        <v>36493</v>
      </c>
      <c r="B330" s="2" t="n">
        <v>7823.9</v>
      </c>
      <c r="C330" s="2" t="n">
        <v>118267</v>
      </c>
      <c r="D330" s="2" t="n">
        <v>7855</v>
      </c>
      <c r="E330" s="2" t="n">
        <v>7880</v>
      </c>
      <c r="F330" s="3" t="n">
        <f aca="false">IF(P330=1, E330,D330)/B330-1</f>
        <v>0.00397499968046633</v>
      </c>
      <c r="G330" s="2" t="n">
        <f aca="false">AVERAGE(B271:B330)</f>
        <v>7737.07166666667</v>
      </c>
      <c r="H330" s="2" t="n">
        <f aca="false">AVERAGE(C271:C330)</f>
        <v>93707.4333333333</v>
      </c>
      <c r="I330" s="2" t="n">
        <f aca="false">SIGN(C330-H330)</f>
        <v>1</v>
      </c>
      <c r="J330" s="2" t="n">
        <f aca="false">SIGN(F330)</f>
        <v>1</v>
      </c>
      <c r="K330" s="0" t="n">
        <f aca="false">B330-B329</f>
        <v>228.46</v>
      </c>
      <c r="L330" s="0" t="n">
        <f aca="false">I329*K330</f>
        <v>228.46</v>
      </c>
      <c r="M330" s="0" t="n">
        <f aca="false">M329+K330*N329</f>
        <v>7742.97</v>
      </c>
      <c r="N330" s="0" t="n">
        <f aca="false">INT(M330*$Q$1/B330)*CHOOSE($L$1,I330,J330)</f>
        <v>1</v>
      </c>
      <c r="O330" s="0" t="n">
        <f aca="false">ABS(N330-N329)</f>
        <v>0</v>
      </c>
      <c r="P330" s="0" t="n">
        <f aca="false">COUNTIF(工作表2!$A$2:$A$248,A330)</f>
        <v>0</v>
      </c>
      <c r="R330" s="0" t="n">
        <f aca="false">D330-IF(P329=1,E329,D329)</f>
        <v>155</v>
      </c>
      <c r="S330" s="0" t="n">
        <f aca="false">I329*R330</f>
        <v>155</v>
      </c>
      <c r="T330" s="0" t="n">
        <f aca="false">T329+R330*U329</f>
        <v>13372</v>
      </c>
      <c r="U330" s="0" t="n">
        <f aca="false">INT(T330*$Q$1/IF(P330=1,E330,D330))*I330</f>
        <v>3</v>
      </c>
      <c r="V330" s="0" t="n">
        <f aca="false">IF(P330=1,ABS(U330)+ABS(60),ABS(U330-U329))</f>
        <v>0</v>
      </c>
    </row>
    <row r="331" customFormat="false" ht="15" hidden="false" customHeight="false" outlineLevel="0" collapsed="false">
      <c r="A331" s="1" t="n">
        <v>36494</v>
      </c>
      <c r="B331" s="2" t="n">
        <v>7720.87</v>
      </c>
      <c r="C331" s="2" t="n">
        <v>121464</v>
      </c>
      <c r="D331" s="2" t="n">
        <v>7764</v>
      </c>
      <c r="E331" s="2" t="n">
        <v>7786</v>
      </c>
      <c r="F331" s="3" t="n">
        <f aca="false">IF(P331=1, E331,D331)/B331-1</f>
        <v>0.00558615803659435</v>
      </c>
      <c r="G331" s="2" t="n">
        <f aca="false">AVERAGE(B272:B331)</f>
        <v>7732.8645</v>
      </c>
      <c r="H331" s="2" t="n">
        <f aca="false">AVERAGE(C272:C331)</f>
        <v>93806.9833333333</v>
      </c>
      <c r="I331" s="2" t="n">
        <f aca="false">SIGN(C331-H331)</f>
        <v>1</v>
      </c>
      <c r="J331" s="2" t="n">
        <f aca="false">SIGN(F331)</f>
        <v>1</v>
      </c>
      <c r="K331" s="0" t="n">
        <f aca="false">B331-B330</f>
        <v>-103.03</v>
      </c>
      <c r="L331" s="0" t="n">
        <f aca="false">I330*K331</f>
        <v>-103.03</v>
      </c>
      <c r="M331" s="0" t="n">
        <f aca="false">M330+K331*N330</f>
        <v>7639.94</v>
      </c>
      <c r="N331" s="0" t="n">
        <f aca="false">INT(M331*$Q$1/B331)*CHOOSE($L$1,I331,J331)</f>
        <v>1</v>
      </c>
      <c r="O331" s="0" t="n">
        <f aca="false">ABS(N331-N330)</f>
        <v>0</v>
      </c>
      <c r="P331" s="0" t="n">
        <f aca="false">COUNTIF(工作表2!$A$2:$A$248,A331)</f>
        <v>0</v>
      </c>
      <c r="R331" s="0" t="n">
        <f aca="false">D331-IF(P330=1,E330,D330)</f>
        <v>-91</v>
      </c>
      <c r="S331" s="0" t="n">
        <f aca="false">I330*R331</f>
        <v>-91</v>
      </c>
      <c r="T331" s="0" t="n">
        <f aca="false">T330+R331*U330</f>
        <v>13099</v>
      </c>
      <c r="U331" s="0" t="n">
        <f aca="false">INT(T331*$Q$1/IF(P331=1,E331,D331))*I331</f>
        <v>3</v>
      </c>
      <c r="V331" s="0" t="n">
        <f aca="false">IF(P331=1,ABS(U331)+ABS(60),ABS(U331-U330))</f>
        <v>0</v>
      </c>
    </row>
    <row r="332" customFormat="false" ht="15" hidden="false" customHeight="false" outlineLevel="0" collapsed="false">
      <c r="A332" s="1" t="n">
        <v>36495</v>
      </c>
      <c r="B332" s="2" t="n">
        <v>7766.2</v>
      </c>
      <c r="C332" s="2" t="n">
        <v>81536</v>
      </c>
      <c r="D332" s="2" t="n">
        <v>7820</v>
      </c>
      <c r="E332" s="2" t="n">
        <v>7828</v>
      </c>
      <c r="F332" s="3" t="n">
        <f aca="false">IF(P332=1, E332,D332)/B332-1</f>
        <v>0.00692745486853297</v>
      </c>
      <c r="G332" s="2" t="n">
        <f aca="false">AVERAGE(B273:B332)</f>
        <v>7728.55083333334</v>
      </c>
      <c r="H332" s="2" t="n">
        <f aca="false">AVERAGE(C273:C332)</f>
        <v>93393.8</v>
      </c>
      <c r="I332" s="2" t="n">
        <f aca="false">SIGN(C332-H332)</f>
        <v>-1</v>
      </c>
      <c r="J332" s="2" t="n">
        <f aca="false">SIGN(F332)</f>
        <v>1</v>
      </c>
      <c r="K332" s="0" t="n">
        <f aca="false">B332-B331</f>
        <v>45.3299999999999</v>
      </c>
      <c r="L332" s="0" t="n">
        <f aca="false">I331*K332</f>
        <v>45.3299999999999</v>
      </c>
      <c r="M332" s="0" t="n">
        <f aca="false">M331+K332*N331</f>
        <v>7685.27</v>
      </c>
      <c r="N332" s="0" t="n">
        <f aca="false">INT(M332*$Q$1/B332)*CHOOSE($L$1,I332,J332)</f>
        <v>1</v>
      </c>
      <c r="O332" s="0" t="n">
        <f aca="false">ABS(N332-N331)</f>
        <v>0</v>
      </c>
      <c r="P332" s="0" t="n">
        <f aca="false">COUNTIF(工作表2!$A$2:$A$248,A332)</f>
        <v>0</v>
      </c>
      <c r="R332" s="0" t="n">
        <f aca="false">D332-IF(P331=1,E331,D331)</f>
        <v>56</v>
      </c>
      <c r="S332" s="0" t="n">
        <f aca="false">I331*R332</f>
        <v>56</v>
      </c>
      <c r="T332" s="0" t="n">
        <f aca="false">T331+R332*U331</f>
        <v>13267</v>
      </c>
      <c r="U332" s="0" t="n">
        <f aca="false">INT(T332*$Q$1/IF(P332=1,E332,D332))*I332</f>
        <v>-3</v>
      </c>
      <c r="V332" s="0" t="n">
        <f aca="false">IF(P332=1,ABS(U332)+ABS(60),ABS(U332-U331))</f>
        <v>6</v>
      </c>
    </row>
    <row r="333" customFormat="false" ht="15" hidden="false" customHeight="false" outlineLevel="0" collapsed="false">
      <c r="A333" s="1" t="n">
        <v>36496</v>
      </c>
      <c r="B333" s="2" t="n">
        <v>7806.26</v>
      </c>
      <c r="C333" s="2" t="n">
        <v>92909</v>
      </c>
      <c r="D333" s="2" t="n">
        <v>7848</v>
      </c>
      <c r="E333" s="2" t="n">
        <v>7860</v>
      </c>
      <c r="F333" s="3" t="n">
        <f aca="false">IF(P333=1, E333,D333)/B333-1</f>
        <v>0.00534699074845046</v>
      </c>
      <c r="G333" s="2" t="n">
        <f aca="false">AVERAGE(B274:B333)</f>
        <v>7722.63083333334</v>
      </c>
      <c r="H333" s="2" t="n">
        <f aca="false">AVERAGE(C274:C333)</f>
        <v>92863.0333333333</v>
      </c>
      <c r="I333" s="2" t="n">
        <f aca="false">SIGN(C333-H333)</f>
        <v>1</v>
      </c>
      <c r="J333" s="2" t="n">
        <f aca="false">SIGN(F333)</f>
        <v>1</v>
      </c>
      <c r="K333" s="0" t="n">
        <f aca="false">B333-B332</f>
        <v>40.0600000000004</v>
      </c>
      <c r="L333" s="0" t="n">
        <f aca="false">I332*K333</f>
        <v>-40.0600000000004</v>
      </c>
      <c r="M333" s="0" t="n">
        <f aca="false">M332+K333*N332</f>
        <v>7725.33</v>
      </c>
      <c r="N333" s="0" t="n">
        <f aca="false">INT(M333*$Q$1/B333)*CHOOSE($L$1,I333,J333)</f>
        <v>1</v>
      </c>
      <c r="O333" s="0" t="n">
        <f aca="false">ABS(N333-N332)</f>
        <v>0</v>
      </c>
      <c r="P333" s="0" t="n">
        <f aca="false">COUNTIF(工作表2!$A$2:$A$248,A333)</f>
        <v>0</v>
      </c>
      <c r="R333" s="0" t="n">
        <f aca="false">D333-IF(P332=1,E332,D332)</f>
        <v>28</v>
      </c>
      <c r="S333" s="0" t="n">
        <f aca="false">I332*R333</f>
        <v>-28</v>
      </c>
      <c r="T333" s="0" t="n">
        <f aca="false">T332+R333*U332</f>
        <v>13183</v>
      </c>
      <c r="U333" s="0" t="n">
        <f aca="false">INT(T333*$Q$1/IF(P333=1,E333,D333))*I333</f>
        <v>3</v>
      </c>
      <c r="V333" s="0" t="n">
        <f aca="false">IF(P333=1,ABS(U333)+ABS(60),ABS(U333-U332))</f>
        <v>6</v>
      </c>
    </row>
    <row r="334" customFormat="false" ht="15" hidden="false" customHeight="false" outlineLevel="0" collapsed="false">
      <c r="A334" s="1" t="n">
        <v>36497</v>
      </c>
      <c r="B334" s="2" t="n">
        <v>7933.17</v>
      </c>
      <c r="C334" s="2" t="n">
        <v>124869</v>
      </c>
      <c r="D334" s="2" t="n">
        <v>7974</v>
      </c>
      <c r="E334" s="2" t="n">
        <v>7990</v>
      </c>
      <c r="F334" s="3" t="n">
        <f aca="false">IF(P334=1, E334,D334)/B334-1</f>
        <v>0.00514674461785147</v>
      </c>
      <c r="G334" s="2" t="n">
        <f aca="false">AVERAGE(B275:B334)</f>
        <v>7718.53883333334</v>
      </c>
      <c r="H334" s="2" t="n">
        <f aca="false">AVERAGE(C275:C334)</f>
        <v>92966.6166666667</v>
      </c>
      <c r="I334" s="2" t="n">
        <f aca="false">SIGN(C334-H334)</f>
        <v>1</v>
      </c>
      <c r="J334" s="2" t="n">
        <f aca="false">SIGN(F334)</f>
        <v>1</v>
      </c>
      <c r="K334" s="0" t="n">
        <f aca="false">B334-B333</f>
        <v>126.91</v>
      </c>
      <c r="L334" s="0" t="n">
        <f aca="false">I333*K334</f>
        <v>126.91</v>
      </c>
      <c r="M334" s="0" t="n">
        <f aca="false">M333+K334*N333</f>
        <v>7852.24</v>
      </c>
      <c r="N334" s="0" t="n">
        <f aca="false">INT(M334*$Q$1/B334)*CHOOSE($L$1,I334,J334)</f>
        <v>1</v>
      </c>
      <c r="O334" s="0" t="n">
        <f aca="false">ABS(N334-N333)</f>
        <v>0</v>
      </c>
      <c r="P334" s="0" t="n">
        <f aca="false">COUNTIF(工作表2!$A$2:$A$248,A334)</f>
        <v>0</v>
      </c>
      <c r="R334" s="0" t="n">
        <f aca="false">D334-IF(P333=1,E333,D333)</f>
        <v>126</v>
      </c>
      <c r="S334" s="0" t="n">
        <f aca="false">I333*R334</f>
        <v>126</v>
      </c>
      <c r="T334" s="0" t="n">
        <f aca="false">T333+R334*U333</f>
        <v>13561</v>
      </c>
      <c r="U334" s="0" t="n">
        <f aca="false">INT(T334*$Q$1/IF(P334=1,E334,D334))*I334</f>
        <v>3</v>
      </c>
      <c r="V334" s="0" t="n">
        <f aca="false">IF(P334=1,ABS(U334)+ABS(60),ABS(U334-U333))</f>
        <v>0</v>
      </c>
    </row>
    <row r="335" customFormat="false" ht="15" hidden="false" customHeight="false" outlineLevel="0" collapsed="false">
      <c r="A335" s="1" t="n">
        <v>36498</v>
      </c>
      <c r="B335" s="2" t="n">
        <v>7964.49</v>
      </c>
      <c r="C335" s="2" t="n">
        <v>149397</v>
      </c>
      <c r="D335" s="2" t="n">
        <v>8022</v>
      </c>
      <c r="E335" s="2" t="n">
        <v>8033</v>
      </c>
      <c r="F335" s="3" t="n">
        <f aca="false">IF(P335=1, E335,D335)/B335-1</f>
        <v>0.00722080133191194</v>
      </c>
      <c r="G335" s="2" t="n">
        <f aca="false">AVERAGE(B276:B335)</f>
        <v>7716.41333333334</v>
      </c>
      <c r="H335" s="2" t="n">
        <f aca="false">AVERAGE(C276:C335)</f>
        <v>93685.7333333333</v>
      </c>
      <c r="I335" s="2" t="n">
        <f aca="false">SIGN(C335-H335)</f>
        <v>1</v>
      </c>
      <c r="J335" s="2" t="n">
        <f aca="false">SIGN(F335)</f>
        <v>1</v>
      </c>
      <c r="K335" s="0" t="n">
        <f aca="false">B335-B334</f>
        <v>31.3199999999997</v>
      </c>
      <c r="L335" s="0" t="n">
        <f aca="false">I334*K335</f>
        <v>31.3199999999997</v>
      </c>
      <c r="M335" s="0" t="n">
        <f aca="false">M334+K335*N334</f>
        <v>7883.56</v>
      </c>
      <c r="N335" s="0" t="n">
        <f aca="false">INT(M335*$Q$1/B335)*CHOOSE($L$1,I335,J335)</f>
        <v>1</v>
      </c>
      <c r="O335" s="0" t="n">
        <f aca="false">ABS(N335-N334)</f>
        <v>0</v>
      </c>
      <c r="P335" s="0" t="n">
        <f aca="false">COUNTIF(工作表2!$A$2:$A$248,A335)</f>
        <v>0</v>
      </c>
      <c r="R335" s="0" t="n">
        <f aca="false">D335-IF(P334=1,E334,D334)</f>
        <v>48</v>
      </c>
      <c r="S335" s="0" t="n">
        <f aca="false">I334*R335</f>
        <v>48</v>
      </c>
      <c r="T335" s="0" t="n">
        <f aca="false">T334+R335*U334</f>
        <v>13705</v>
      </c>
      <c r="U335" s="0" t="n">
        <f aca="false">INT(T335*$Q$1/IF(P335=1,E335,D335))*I335</f>
        <v>3</v>
      </c>
      <c r="V335" s="0" t="n">
        <f aca="false">IF(P335=1,ABS(U335)+ABS(60),ABS(U335-U334))</f>
        <v>0</v>
      </c>
    </row>
    <row r="336" customFormat="false" ht="15" hidden="false" customHeight="false" outlineLevel="0" collapsed="false">
      <c r="A336" s="1" t="n">
        <v>36500</v>
      </c>
      <c r="B336" s="2" t="n">
        <v>7894.46</v>
      </c>
      <c r="C336" s="2" t="n">
        <v>119813</v>
      </c>
      <c r="D336" s="2" t="n">
        <v>7929</v>
      </c>
      <c r="E336" s="2" t="n">
        <v>7939</v>
      </c>
      <c r="F336" s="3" t="n">
        <f aca="false">IF(P336=1, E336,D336)/B336-1</f>
        <v>0.00437522009105118</v>
      </c>
      <c r="G336" s="2" t="n">
        <f aca="false">AVERAGE(B277:B336)</f>
        <v>7715.137</v>
      </c>
      <c r="H336" s="2" t="n">
        <f aca="false">AVERAGE(C277:C336)</f>
        <v>94176.9666666667</v>
      </c>
      <c r="I336" s="2" t="n">
        <f aca="false">SIGN(C336-H336)</f>
        <v>1</v>
      </c>
      <c r="J336" s="2" t="n">
        <f aca="false">SIGN(F336)</f>
        <v>1</v>
      </c>
      <c r="K336" s="0" t="n">
        <f aca="false">B336-B335</f>
        <v>-70.0299999999997</v>
      </c>
      <c r="L336" s="0" t="n">
        <f aca="false">I335*K336</f>
        <v>-70.0299999999997</v>
      </c>
      <c r="M336" s="0" t="n">
        <f aca="false">M335+K336*N335</f>
        <v>7813.53</v>
      </c>
      <c r="N336" s="0" t="n">
        <f aca="false">INT(M336*$Q$1/B336)*CHOOSE($L$1,I336,J336)</f>
        <v>1</v>
      </c>
      <c r="O336" s="0" t="n">
        <f aca="false">ABS(N336-N335)</f>
        <v>0</v>
      </c>
      <c r="P336" s="0" t="n">
        <f aca="false">COUNTIF(工作表2!$A$2:$A$248,A336)</f>
        <v>0</v>
      </c>
      <c r="R336" s="0" t="n">
        <f aca="false">D336-IF(P335=1,E335,D335)</f>
        <v>-93</v>
      </c>
      <c r="S336" s="0" t="n">
        <f aca="false">I335*R336</f>
        <v>-93</v>
      </c>
      <c r="T336" s="0" t="n">
        <f aca="false">T335+R336*U335</f>
        <v>13426</v>
      </c>
      <c r="U336" s="0" t="n">
        <f aca="false">INT(T336*$Q$1/IF(P336=1,E336,D336))*I336</f>
        <v>3</v>
      </c>
      <c r="V336" s="0" t="n">
        <f aca="false">IF(P336=1,ABS(U336)+ABS(60),ABS(U336-U335))</f>
        <v>0</v>
      </c>
    </row>
    <row r="337" customFormat="false" ht="15" hidden="false" customHeight="false" outlineLevel="0" collapsed="false">
      <c r="A337" s="1" t="n">
        <v>36501</v>
      </c>
      <c r="B337" s="2" t="n">
        <v>7827.05</v>
      </c>
      <c r="C337" s="2" t="n">
        <v>115191</v>
      </c>
      <c r="D337" s="2" t="n">
        <v>7870</v>
      </c>
      <c r="E337" s="2" t="n">
        <v>7880</v>
      </c>
      <c r="F337" s="3" t="n">
        <f aca="false">IF(P337=1, E337,D337)/B337-1</f>
        <v>0.00548738030292384</v>
      </c>
      <c r="G337" s="2" t="n">
        <f aca="false">AVERAGE(B278:B337)</f>
        <v>7712.77283333334</v>
      </c>
      <c r="H337" s="2" t="n">
        <f aca="false">AVERAGE(C278:C337)</f>
        <v>94956.7166666667</v>
      </c>
      <c r="I337" s="2" t="n">
        <f aca="false">SIGN(C337-H337)</f>
        <v>1</v>
      </c>
      <c r="J337" s="2" t="n">
        <f aca="false">SIGN(F337)</f>
        <v>1</v>
      </c>
      <c r="K337" s="0" t="n">
        <f aca="false">B337-B336</f>
        <v>-67.4099999999999</v>
      </c>
      <c r="L337" s="0" t="n">
        <f aca="false">I336*K337</f>
        <v>-67.4099999999999</v>
      </c>
      <c r="M337" s="0" t="n">
        <f aca="false">M336+K337*N336</f>
        <v>7746.12</v>
      </c>
      <c r="N337" s="0" t="n">
        <f aca="false">INT(M337*$Q$1/B337)*CHOOSE($L$1,I337,J337)</f>
        <v>1</v>
      </c>
      <c r="O337" s="0" t="n">
        <f aca="false">ABS(N337-N336)</f>
        <v>0</v>
      </c>
      <c r="P337" s="0" t="n">
        <f aca="false">COUNTIF(工作表2!$A$2:$A$248,A337)</f>
        <v>0</v>
      </c>
      <c r="R337" s="0" t="n">
        <f aca="false">D337-IF(P336=1,E336,D336)</f>
        <v>-59</v>
      </c>
      <c r="S337" s="0" t="n">
        <f aca="false">I336*R337</f>
        <v>-59</v>
      </c>
      <c r="T337" s="0" t="n">
        <f aca="false">T336+R337*U336</f>
        <v>13249</v>
      </c>
      <c r="U337" s="0" t="n">
        <f aca="false">INT(T337*$Q$1/IF(P337=1,E337,D337))*I337</f>
        <v>3</v>
      </c>
      <c r="V337" s="0" t="n">
        <f aca="false">IF(P337=1,ABS(U337)+ABS(60),ABS(U337-U336))</f>
        <v>0</v>
      </c>
    </row>
    <row r="338" customFormat="false" ht="15" hidden="false" customHeight="false" outlineLevel="0" collapsed="false">
      <c r="A338" s="1" t="n">
        <v>36502</v>
      </c>
      <c r="B338" s="2" t="n">
        <v>7811.02</v>
      </c>
      <c r="C338" s="2" t="n">
        <v>135981</v>
      </c>
      <c r="D338" s="2" t="n">
        <v>7840</v>
      </c>
      <c r="E338" s="2" t="n">
        <v>7866</v>
      </c>
      <c r="F338" s="3" t="n">
        <f aca="false">IF(P338=1, E338,D338)/B338-1</f>
        <v>0.00371014284946125</v>
      </c>
      <c r="G338" s="2" t="n">
        <f aca="false">AVERAGE(B279:B338)</f>
        <v>7711.00783333334</v>
      </c>
      <c r="H338" s="2" t="n">
        <f aca="false">AVERAGE(C279:C338)</f>
        <v>96014.15</v>
      </c>
      <c r="I338" s="2" t="n">
        <f aca="false">SIGN(C338-H338)</f>
        <v>1</v>
      </c>
      <c r="J338" s="2" t="n">
        <f aca="false">SIGN(F338)</f>
        <v>1</v>
      </c>
      <c r="K338" s="0" t="n">
        <f aca="false">B338-B337</f>
        <v>-16.0299999999997</v>
      </c>
      <c r="L338" s="0" t="n">
        <f aca="false">I337*K338</f>
        <v>-16.0299999999997</v>
      </c>
      <c r="M338" s="0" t="n">
        <f aca="false">M337+K338*N337</f>
        <v>7730.09</v>
      </c>
      <c r="N338" s="0" t="n">
        <f aca="false">INT(M338*$Q$1/B338)*CHOOSE($L$1,I338,J338)</f>
        <v>1</v>
      </c>
      <c r="O338" s="0" t="n">
        <f aca="false">ABS(N338-N337)</f>
        <v>0</v>
      </c>
      <c r="P338" s="0" t="n">
        <f aca="false">COUNTIF(工作表2!$A$2:$A$248,A338)</f>
        <v>0</v>
      </c>
      <c r="R338" s="0" t="n">
        <f aca="false">D338-IF(P337=1,E337,D337)</f>
        <v>-30</v>
      </c>
      <c r="S338" s="0" t="n">
        <f aca="false">I337*R338</f>
        <v>-30</v>
      </c>
      <c r="T338" s="0" t="n">
        <f aca="false">T337+R338*U337</f>
        <v>13159</v>
      </c>
      <c r="U338" s="0" t="n">
        <f aca="false">INT(T338*$Q$1/IF(P338=1,E338,D338))*I338</f>
        <v>3</v>
      </c>
      <c r="V338" s="0" t="n">
        <f aca="false">IF(P338=1,ABS(U338)+ABS(60),ABS(U338-U337))</f>
        <v>0</v>
      </c>
    </row>
    <row r="339" customFormat="false" ht="15" hidden="false" customHeight="false" outlineLevel="0" collapsed="false">
      <c r="A339" s="1" t="n">
        <v>36503</v>
      </c>
      <c r="B339" s="2" t="n">
        <v>7738.84</v>
      </c>
      <c r="C339" s="2" t="n">
        <v>139686</v>
      </c>
      <c r="D339" s="2" t="n">
        <v>7770</v>
      </c>
      <c r="E339" s="2" t="n">
        <v>7782</v>
      </c>
      <c r="F339" s="3" t="n">
        <f aca="false">IF(P339=1, E339,D339)/B339-1</f>
        <v>0.00402644323955537</v>
      </c>
      <c r="G339" s="2" t="n">
        <f aca="false">AVERAGE(B280:B339)</f>
        <v>7706.373</v>
      </c>
      <c r="H339" s="2" t="n">
        <f aca="false">AVERAGE(C280:C339)</f>
        <v>97164.85</v>
      </c>
      <c r="I339" s="2" t="n">
        <f aca="false">SIGN(C339-H339)</f>
        <v>1</v>
      </c>
      <c r="J339" s="2" t="n">
        <f aca="false">SIGN(F339)</f>
        <v>1</v>
      </c>
      <c r="K339" s="0" t="n">
        <f aca="false">B339-B338</f>
        <v>-72.1800000000003</v>
      </c>
      <c r="L339" s="0" t="n">
        <f aca="false">I338*K339</f>
        <v>-72.1800000000003</v>
      </c>
      <c r="M339" s="0" t="n">
        <f aca="false">M338+K339*N338</f>
        <v>7657.91</v>
      </c>
      <c r="N339" s="0" t="n">
        <f aca="false">INT(M339*$Q$1/B339)*CHOOSE($L$1,I339,J339)</f>
        <v>1</v>
      </c>
      <c r="O339" s="0" t="n">
        <f aca="false">ABS(N339-N338)</f>
        <v>0</v>
      </c>
      <c r="P339" s="0" t="n">
        <f aca="false">COUNTIF(工作表2!$A$2:$A$248,A339)</f>
        <v>0</v>
      </c>
      <c r="R339" s="0" t="n">
        <f aca="false">D339-IF(P338=1,E338,D338)</f>
        <v>-70</v>
      </c>
      <c r="S339" s="0" t="n">
        <f aca="false">I338*R339</f>
        <v>-70</v>
      </c>
      <c r="T339" s="0" t="n">
        <f aca="false">T338+R339*U338</f>
        <v>12949</v>
      </c>
      <c r="U339" s="0" t="n">
        <f aca="false">INT(T339*$Q$1/IF(P339=1,E339,D339))*I339</f>
        <v>3</v>
      </c>
      <c r="V339" s="0" t="n">
        <f aca="false">IF(P339=1,ABS(U339)+ABS(60),ABS(U339-U338))</f>
        <v>0</v>
      </c>
    </row>
    <row r="340" customFormat="false" ht="15" hidden="false" customHeight="false" outlineLevel="0" collapsed="false">
      <c r="A340" s="1" t="n">
        <v>36504</v>
      </c>
      <c r="B340" s="2" t="n">
        <v>7733.77</v>
      </c>
      <c r="C340" s="2" t="n">
        <v>114493</v>
      </c>
      <c r="D340" s="2" t="n">
        <v>7800</v>
      </c>
      <c r="E340" s="2" t="n">
        <v>7824</v>
      </c>
      <c r="F340" s="3" t="n">
        <f aca="false">IF(P340=1, E340,D340)/B340-1</f>
        <v>0.00856374058188947</v>
      </c>
      <c r="G340" s="2" t="n">
        <f aca="false">AVERAGE(B281:B340)</f>
        <v>7702.40016666667</v>
      </c>
      <c r="H340" s="2" t="n">
        <f aca="false">AVERAGE(C281:C340)</f>
        <v>98238.5</v>
      </c>
      <c r="I340" s="2" t="n">
        <f aca="false">SIGN(C340-H340)</f>
        <v>1</v>
      </c>
      <c r="J340" s="2" t="n">
        <f aca="false">SIGN(F340)</f>
        <v>1</v>
      </c>
      <c r="K340" s="0" t="n">
        <f aca="false">B340-B339</f>
        <v>-5.06999999999971</v>
      </c>
      <c r="L340" s="0" t="n">
        <f aca="false">I339*K340</f>
        <v>-5.06999999999971</v>
      </c>
      <c r="M340" s="0" t="n">
        <f aca="false">M339+K340*N339</f>
        <v>7652.84</v>
      </c>
      <c r="N340" s="0" t="n">
        <f aca="false">INT(M340*$Q$1/B340)*CHOOSE($L$1,I340,J340)</f>
        <v>1</v>
      </c>
      <c r="O340" s="0" t="n">
        <f aca="false">ABS(N340-N339)</f>
        <v>0</v>
      </c>
      <c r="P340" s="0" t="n">
        <f aca="false">COUNTIF(工作表2!$A$2:$A$248,A340)</f>
        <v>0</v>
      </c>
      <c r="R340" s="0" t="n">
        <f aca="false">D340-IF(P339=1,E339,D339)</f>
        <v>30</v>
      </c>
      <c r="S340" s="0" t="n">
        <f aca="false">I339*R340</f>
        <v>30</v>
      </c>
      <c r="T340" s="0" t="n">
        <f aca="false">T339+R340*U339</f>
        <v>13039</v>
      </c>
      <c r="U340" s="0" t="n">
        <f aca="false">INT(T340*$Q$1/IF(P340=1,E340,D340))*I340</f>
        <v>3</v>
      </c>
      <c r="V340" s="0" t="n">
        <f aca="false">IF(P340=1,ABS(U340)+ABS(60),ABS(U340-U339))</f>
        <v>0</v>
      </c>
    </row>
    <row r="341" customFormat="false" ht="15" hidden="false" customHeight="false" outlineLevel="0" collapsed="false">
      <c r="A341" s="1" t="n">
        <v>36507</v>
      </c>
      <c r="B341" s="2" t="n">
        <v>7883.61</v>
      </c>
      <c r="C341" s="2" t="n">
        <v>120087</v>
      </c>
      <c r="D341" s="2" t="n">
        <v>7950</v>
      </c>
      <c r="E341" s="2" t="n">
        <v>7980</v>
      </c>
      <c r="F341" s="3" t="n">
        <f aca="false">IF(P341=1, E341,D341)/B341-1</f>
        <v>0.00842126893643913</v>
      </c>
      <c r="G341" s="2" t="n">
        <f aca="false">AVERAGE(B282:B341)</f>
        <v>7704.4615</v>
      </c>
      <c r="H341" s="2" t="n">
        <f aca="false">AVERAGE(C282:C341)</f>
        <v>100064.15</v>
      </c>
      <c r="I341" s="2" t="n">
        <f aca="false">SIGN(C341-H341)</f>
        <v>1</v>
      </c>
      <c r="J341" s="2" t="n">
        <f aca="false">SIGN(F341)</f>
        <v>1</v>
      </c>
      <c r="K341" s="0" t="n">
        <f aca="false">B341-B340</f>
        <v>149.839999999999</v>
      </c>
      <c r="L341" s="0" t="n">
        <f aca="false">I340*K341</f>
        <v>149.839999999999</v>
      </c>
      <c r="M341" s="0" t="n">
        <f aca="false">M340+K341*N340</f>
        <v>7802.68</v>
      </c>
      <c r="N341" s="0" t="n">
        <f aca="false">INT(M341*$Q$1/B341)*CHOOSE($L$1,I341,J341)</f>
        <v>1</v>
      </c>
      <c r="O341" s="0" t="n">
        <f aca="false">ABS(N341-N340)</f>
        <v>0</v>
      </c>
      <c r="P341" s="0" t="n">
        <f aca="false">COUNTIF(工作表2!$A$2:$A$248,A341)</f>
        <v>0</v>
      </c>
      <c r="R341" s="0" t="n">
        <f aca="false">D341-IF(P340=1,E340,D340)</f>
        <v>150</v>
      </c>
      <c r="S341" s="0" t="n">
        <f aca="false">I340*R341</f>
        <v>150</v>
      </c>
      <c r="T341" s="0" t="n">
        <f aca="false">T340+R341*U340</f>
        <v>13489</v>
      </c>
      <c r="U341" s="0" t="n">
        <f aca="false">INT(T341*$Q$1/IF(P341=1,E341,D341))*I341</f>
        <v>3</v>
      </c>
      <c r="V341" s="0" t="n">
        <f aca="false">IF(P341=1,ABS(U341)+ABS(60),ABS(U341-U340))</f>
        <v>0</v>
      </c>
    </row>
    <row r="342" customFormat="false" ht="15" hidden="false" customHeight="false" outlineLevel="0" collapsed="false">
      <c r="A342" s="1" t="n">
        <v>36508</v>
      </c>
      <c r="B342" s="2" t="n">
        <v>7850.14</v>
      </c>
      <c r="C342" s="2" t="n">
        <v>132574</v>
      </c>
      <c r="D342" s="2" t="n">
        <v>7872</v>
      </c>
      <c r="E342" s="2" t="n">
        <v>7910</v>
      </c>
      <c r="F342" s="3" t="n">
        <f aca="false">IF(P342=1, E342,D342)/B342-1</f>
        <v>0.00278466371300379</v>
      </c>
      <c r="G342" s="2" t="n">
        <f aca="false">AVERAGE(B283:B342)</f>
        <v>7708.99966666667</v>
      </c>
      <c r="H342" s="2" t="n">
        <f aca="false">AVERAGE(C283:C342)</f>
        <v>101185.216666667</v>
      </c>
      <c r="I342" s="2" t="n">
        <f aca="false">SIGN(C342-H342)</f>
        <v>1</v>
      </c>
      <c r="J342" s="2" t="n">
        <f aca="false">SIGN(F342)</f>
        <v>1</v>
      </c>
      <c r="K342" s="0" t="n">
        <f aca="false">B342-B341</f>
        <v>-33.4699999999993</v>
      </c>
      <c r="L342" s="0" t="n">
        <f aca="false">I341*K342</f>
        <v>-33.4699999999993</v>
      </c>
      <c r="M342" s="0" t="n">
        <f aca="false">M341+K342*N341</f>
        <v>7769.21</v>
      </c>
      <c r="N342" s="0" t="n">
        <f aca="false">INT(M342*$Q$1/B342)*CHOOSE($L$1,I342,J342)</f>
        <v>1</v>
      </c>
      <c r="O342" s="0" t="n">
        <f aca="false">ABS(N342-N341)</f>
        <v>0</v>
      </c>
      <c r="P342" s="0" t="n">
        <f aca="false">COUNTIF(工作表2!$A$2:$A$248,A342)</f>
        <v>0</v>
      </c>
      <c r="R342" s="0" t="n">
        <f aca="false">D342-IF(P341=1,E341,D341)</f>
        <v>-78</v>
      </c>
      <c r="S342" s="0" t="n">
        <f aca="false">I341*R342</f>
        <v>-78</v>
      </c>
      <c r="T342" s="0" t="n">
        <f aca="false">T341+R342*U341</f>
        <v>13255</v>
      </c>
      <c r="U342" s="0" t="n">
        <f aca="false">INT(T342*$Q$1/IF(P342=1,E342,D342))*I342</f>
        <v>3</v>
      </c>
      <c r="V342" s="0" t="n">
        <f aca="false">IF(P342=1,ABS(U342)+ABS(60),ABS(U342-U341))</f>
        <v>0</v>
      </c>
    </row>
    <row r="343" customFormat="false" ht="15" hidden="false" customHeight="false" outlineLevel="0" collapsed="false">
      <c r="A343" s="1" t="n">
        <v>36509</v>
      </c>
      <c r="B343" s="2" t="n">
        <v>7859.89</v>
      </c>
      <c r="C343" s="2" t="n">
        <v>133168</v>
      </c>
      <c r="D343" s="2" t="n">
        <v>7883</v>
      </c>
      <c r="E343" s="2" t="n">
        <v>7925</v>
      </c>
      <c r="F343" s="3" t="n">
        <f aca="false">IF(P343=1, E343,D343)/B343-1</f>
        <v>0.00828383094419882</v>
      </c>
      <c r="G343" s="2" t="n">
        <f aca="false">AVERAGE(B284:B343)</f>
        <v>7713.07366666667</v>
      </c>
      <c r="H343" s="2" t="n">
        <f aca="false">AVERAGE(C284:C343)</f>
        <v>101262.833333333</v>
      </c>
      <c r="I343" s="2" t="n">
        <f aca="false">SIGN(C343-H343)</f>
        <v>1</v>
      </c>
      <c r="J343" s="2" t="n">
        <f aca="false">SIGN(F343)</f>
        <v>1</v>
      </c>
      <c r="K343" s="0" t="n">
        <f aca="false">B343-B342</f>
        <v>9.75</v>
      </c>
      <c r="L343" s="0" t="n">
        <f aca="false">I342*K343</f>
        <v>9.75</v>
      </c>
      <c r="M343" s="0" t="n">
        <f aca="false">M342+K343*N342</f>
        <v>7778.96</v>
      </c>
      <c r="N343" s="0" t="n">
        <f aca="false">INT(M343*$Q$1/B343)*CHOOSE($L$1,I343,J343)</f>
        <v>1</v>
      </c>
      <c r="O343" s="0" t="n">
        <f aca="false">ABS(N343-N342)</f>
        <v>0</v>
      </c>
      <c r="P343" s="0" t="n">
        <f aca="false">COUNTIF(工作表2!$A$2:$A$248,A343)</f>
        <v>1</v>
      </c>
      <c r="R343" s="0" t="n">
        <f aca="false">D343-IF(P342=1,E342,D342)</f>
        <v>11</v>
      </c>
      <c r="S343" s="0" t="n">
        <f aca="false">I342*R343</f>
        <v>11</v>
      </c>
      <c r="T343" s="0" t="n">
        <f aca="false">T342+R343*U342</f>
        <v>13288</v>
      </c>
      <c r="U343" s="0" t="n">
        <f aca="false">INT(T343*$Q$1/IF(P343=1,E343,D343))*I343</f>
        <v>3</v>
      </c>
      <c r="V343" s="0" t="n">
        <f aca="false">IF(P343=1,ABS(U343)+ABS(60),ABS(U343-U342))</f>
        <v>63</v>
      </c>
    </row>
    <row r="344" customFormat="false" ht="15" hidden="false" customHeight="false" outlineLevel="0" collapsed="false">
      <c r="A344" s="1" t="n">
        <v>36510</v>
      </c>
      <c r="B344" s="2" t="n">
        <v>7739.76</v>
      </c>
      <c r="C344" s="2" t="n">
        <v>156577</v>
      </c>
      <c r="D344" s="2" t="n">
        <v>7795</v>
      </c>
      <c r="E344" s="2" t="n">
        <v>7820</v>
      </c>
      <c r="F344" s="3" t="n">
        <f aca="false">IF(P344=1, E344,D344)/B344-1</f>
        <v>0.00713717221205812</v>
      </c>
      <c r="G344" s="2" t="n">
        <f aca="false">AVERAGE(B285:B344)</f>
        <v>7715.42316666667</v>
      </c>
      <c r="H344" s="2" t="n">
        <f aca="false">AVERAGE(C285:C344)</f>
        <v>101810.4</v>
      </c>
      <c r="I344" s="2" t="n">
        <f aca="false">SIGN(C344-H344)</f>
        <v>1</v>
      </c>
      <c r="J344" s="2" t="n">
        <f aca="false">SIGN(F344)</f>
        <v>1</v>
      </c>
      <c r="K344" s="0" t="n">
        <f aca="false">B344-B343</f>
        <v>-120.13</v>
      </c>
      <c r="L344" s="0" t="n">
        <f aca="false">I343*K344</f>
        <v>-120.13</v>
      </c>
      <c r="M344" s="0" t="n">
        <f aca="false">M343+K344*N343</f>
        <v>7658.83</v>
      </c>
      <c r="N344" s="0" t="n">
        <f aca="false">INT(M344*$Q$1/B344)*CHOOSE($L$1,I344,J344)</f>
        <v>1</v>
      </c>
      <c r="O344" s="0" t="n">
        <f aca="false">ABS(N344-N343)</f>
        <v>0</v>
      </c>
      <c r="P344" s="0" t="n">
        <f aca="false">COUNTIF(工作表2!$A$2:$A$248,A344)</f>
        <v>0</v>
      </c>
      <c r="R344" s="0" t="n">
        <f aca="false">D344-IF(P343=1,E343,D343)</f>
        <v>-130</v>
      </c>
      <c r="S344" s="0" t="n">
        <f aca="false">I343*R344</f>
        <v>-130</v>
      </c>
      <c r="T344" s="0" t="n">
        <f aca="false">T343+R344*U343</f>
        <v>12898</v>
      </c>
      <c r="U344" s="0" t="n">
        <f aca="false">INT(T344*$Q$1/IF(P344=1,E344,D344))*I344</f>
        <v>3</v>
      </c>
      <c r="V344" s="0" t="n">
        <f aca="false">IF(P344=1,ABS(U344)+ABS(60),ABS(U344-U343))</f>
        <v>0</v>
      </c>
    </row>
    <row r="345" customFormat="false" ht="15" hidden="false" customHeight="false" outlineLevel="0" collapsed="false">
      <c r="A345" s="1" t="n">
        <v>36511</v>
      </c>
      <c r="B345" s="2" t="n">
        <v>7723.22</v>
      </c>
      <c r="C345" s="2" t="n">
        <v>131988</v>
      </c>
      <c r="D345" s="2" t="n">
        <v>7816</v>
      </c>
      <c r="E345" s="2" t="n">
        <v>7849</v>
      </c>
      <c r="F345" s="3" t="n">
        <f aca="false">IF(P345=1, E345,D345)/B345-1</f>
        <v>0.0120131240596539</v>
      </c>
      <c r="G345" s="2" t="n">
        <f aca="false">AVERAGE(B286:B345)</f>
        <v>7715.89366666667</v>
      </c>
      <c r="H345" s="2" t="n">
        <f aca="false">AVERAGE(C286:C345)</f>
        <v>102223.483333333</v>
      </c>
      <c r="I345" s="2" t="n">
        <f aca="false">SIGN(C345-H345)</f>
        <v>1</v>
      </c>
      <c r="J345" s="2" t="n">
        <f aca="false">SIGN(F345)</f>
        <v>1</v>
      </c>
      <c r="K345" s="0" t="n">
        <f aca="false">B345-B344</f>
        <v>-16.54</v>
      </c>
      <c r="L345" s="0" t="n">
        <f aca="false">I344*K345</f>
        <v>-16.54</v>
      </c>
      <c r="M345" s="0" t="n">
        <f aca="false">M344+K345*N344</f>
        <v>7642.29</v>
      </c>
      <c r="N345" s="0" t="n">
        <f aca="false">INT(M345*$Q$1/B345)*CHOOSE($L$1,I345,J345)</f>
        <v>1</v>
      </c>
      <c r="O345" s="0" t="n">
        <f aca="false">ABS(N345-N344)</f>
        <v>0</v>
      </c>
      <c r="P345" s="0" t="n">
        <f aca="false">COUNTIF(工作表2!$A$2:$A$248,A345)</f>
        <v>0</v>
      </c>
      <c r="R345" s="0" t="n">
        <f aca="false">D345-IF(P344=1,E344,D344)</f>
        <v>21</v>
      </c>
      <c r="S345" s="0" t="n">
        <f aca="false">I344*R345</f>
        <v>21</v>
      </c>
      <c r="T345" s="0" t="n">
        <f aca="false">T344+R345*U344</f>
        <v>12961</v>
      </c>
      <c r="U345" s="0" t="n">
        <f aca="false">INT(T345*$Q$1/IF(P345=1,E345,D345))*I345</f>
        <v>3</v>
      </c>
      <c r="V345" s="0" t="n">
        <f aca="false">IF(P345=1,ABS(U345)+ABS(60),ABS(U345-U344))</f>
        <v>0</v>
      </c>
    </row>
    <row r="346" customFormat="false" ht="15" hidden="false" customHeight="false" outlineLevel="0" collapsed="false">
      <c r="A346" s="1" t="n">
        <v>36512</v>
      </c>
      <c r="B346" s="2" t="n">
        <v>7797.87</v>
      </c>
      <c r="C346" s="2" t="n">
        <v>108138</v>
      </c>
      <c r="D346" s="2" t="n">
        <v>7860</v>
      </c>
      <c r="E346" s="2" t="n">
        <v>7867</v>
      </c>
      <c r="F346" s="3" t="n">
        <f aca="false">IF(P346=1, E346,D346)/B346-1</f>
        <v>0.00796756037225554</v>
      </c>
      <c r="G346" s="2" t="n">
        <f aca="false">AVERAGE(B287:B346)</f>
        <v>7718.199</v>
      </c>
      <c r="H346" s="2" t="n">
        <f aca="false">AVERAGE(C287:C346)</f>
        <v>102055.433333333</v>
      </c>
      <c r="I346" s="2" t="n">
        <f aca="false">SIGN(C346-H346)</f>
        <v>1</v>
      </c>
      <c r="J346" s="2" t="n">
        <f aca="false">SIGN(F346)</f>
        <v>1</v>
      </c>
      <c r="K346" s="0" t="n">
        <f aca="false">B346-B345</f>
        <v>74.6499999999996</v>
      </c>
      <c r="L346" s="0" t="n">
        <f aca="false">I345*K346</f>
        <v>74.6499999999996</v>
      </c>
      <c r="M346" s="0" t="n">
        <f aca="false">M345+K346*N345</f>
        <v>7716.94</v>
      </c>
      <c r="N346" s="0" t="n">
        <f aca="false">INT(M346*$Q$1/B346)*CHOOSE($L$1,I346,J346)</f>
        <v>1</v>
      </c>
      <c r="O346" s="0" t="n">
        <f aca="false">ABS(N346-N345)</f>
        <v>0</v>
      </c>
      <c r="P346" s="0" t="n">
        <f aca="false">COUNTIF(工作表2!$A$2:$A$248,A346)</f>
        <v>0</v>
      </c>
      <c r="R346" s="0" t="n">
        <f aca="false">D346-IF(P345=1,E345,D345)</f>
        <v>44</v>
      </c>
      <c r="S346" s="0" t="n">
        <f aca="false">I345*R346</f>
        <v>44</v>
      </c>
      <c r="T346" s="0" t="n">
        <f aca="false">T345+R346*U345</f>
        <v>13093</v>
      </c>
      <c r="U346" s="0" t="n">
        <f aca="false">INT(T346*$Q$1/IF(P346=1,E346,D346))*I346</f>
        <v>3</v>
      </c>
      <c r="V346" s="0" t="n">
        <f aca="false">IF(P346=1,ABS(U346)+ABS(60),ABS(U346-U345))</f>
        <v>0</v>
      </c>
    </row>
    <row r="347" customFormat="false" ht="15" hidden="false" customHeight="false" outlineLevel="0" collapsed="false">
      <c r="A347" s="1" t="n">
        <v>36514</v>
      </c>
      <c r="B347" s="2" t="n">
        <v>7782.94</v>
      </c>
      <c r="C347" s="2" t="n">
        <v>90495</v>
      </c>
      <c r="D347" s="2" t="n">
        <v>7841</v>
      </c>
      <c r="E347" s="2" t="n">
        <v>7846</v>
      </c>
      <c r="F347" s="3" t="n">
        <f aca="false">IF(P347=1, E347,D347)/B347-1</f>
        <v>0.0074599058967435</v>
      </c>
      <c r="G347" s="2" t="n">
        <f aca="false">AVERAGE(B288:B347)</f>
        <v>7719.82333333334</v>
      </c>
      <c r="H347" s="2" t="n">
        <f aca="false">AVERAGE(C288:C347)</f>
        <v>101795.016666667</v>
      </c>
      <c r="I347" s="2" t="n">
        <f aca="false">SIGN(C347-H347)</f>
        <v>-1</v>
      </c>
      <c r="J347" s="2" t="n">
        <f aca="false">SIGN(F347)</f>
        <v>1</v>
      </c>
      <c r="K347" s="0" t="n">
        <f aca="false">B347-B346</f>
        <v>-14.9300000000003</v>
      </c>
      <c r="L347" s="0" t="n">
        <f aca="false">I346*K347</f>
        <v>-14.9300000000003</v>
      </c>
      <c r="M347" s="0" t="n">
        <f aca="false">M346+K347*N346</f>
        <v>7702.01</v>
      </c>
      <c r="N347" s="0" t="n">
        <f aca="false">INT(M347*$Q$1/B347)*CHOOSE($L$1,I347,J347)</f>
        <v>1</v>
      </c>
      <c r="O347" s="0" t="n">
        <f aca="false">ABS(N347-N346)</f>
        <v>0</v>
      </c>
      <c r="P347" s="0" t="n">
        <f aca="false">COUNTIF(工作表2!$A$2:$A$248,A347)</f>
        <v>0</v>
      </c>
      <c r="R347" s="0" t="n">
        <f aca="false">D347-IF(P346=1,E346,D346)</f>
        <v>-19</v>
      </c>
      <c r="S347" s="0" t="n">
        <f aca="false">I346*R347</f>
        <v>-19</v>
      </c>
      <c r="T347" s="0" t="n">
        <f aca="false">T346+R347*U346</f>
        <v>13036</v>
      </c>
      <c r="U347" s="0" t="n">
        <f aca="false">INT(T347*$Q$1/IF(P347=1,E347,D347))*I347</f>
        <v>-3</v>
      </c>
      <c r="V347" s="0" t="n">
        <f aca="false">IF(P347=1,ABS(U347)+ABS(60),ABS(U347-U346))</f>
        <v>6</v>
      </c>
    </row>
    <row r="348" customFormat="false" ht="15" hidden="false" customHeight="false" outlineLevel="0" collapsed="false">
      <c r="A348" s="1" t="n">
        <v>36515</v>
      </c>
      <c r="B348" s="2" t="n">
        <v>7934.26</v>
      </c>
      <c r="C348" s="2" t="n">
        <v>136289</v>
      </c>
      <c r="D348" s="2" t="n">
        <v>7970</v>
      </c>
      <c r="E348" s="2" t="n">
        <v>8000</v>
      </c>
      <c r="F348" s="3" t="n">
        <f aca="false">IF(P348=1, E348,D348)/B348-1</f>
        <v>0.00450451585907197</v>
      </c>
      <c r="G348" s="2" t="n">
        <f aca="false">AVERAGE(B289:B348)</f>
        <v>7726.11083333334</v>
      </c>
      <c r="H348" s="2" t="n">
        <f aca="false">AVERAGE(C289:C348)</f>
        <v>102505.616666667</v>
      </c>
      <c r="I348" s="2" t="n">
        <f aca="false">SIGN(C348-H348)</f>
        <v>1</v>
      </c>
      <c r="J348" s="2" t="n">
        <f aca="false">SIGN(F348)</f>
        <v>1</v>
      </c>
      <c r="K348" s="0" t="n">
        <f aca="false">B348-B347</f>
        <v>151.320000000001</v>
      </c>
      <c r="L348" s="0" t="n">
        <f aca="false">I347*K348</f>
        <v>-151.320000000001</v>
      </c>
      <c r="M348" s="0" t="n">
        <f aca="false">M347+K348*N347</f>
        <v>7853.33</v>
      </c>
      <c r="N348" s="0" t="n">
        <f aca="false">INT(M348*$Q$1/B348)*CHOOSE($L$1,I348,J348)</f>
        <v>1</v>
      </c>
      <c r="O348" s="0" t="n">
        <f aca="false">ABS(N348-N347)</f>
        <v>0</v>
      </c>
      <c r="P348" s="0" t="n">
        <f aca="false">COUNTIF(工作表2!$A$2:$A$248,A348)</f>
        <v>0</v>
      </c>
      <c r="R348" s="0" t="n">
        <f aca="false">D348-IF(P347=1,E347,D347)</f>
        <v>129</v>
      </c>
      <c r="S348" s="0" t="n">
        <f aca="false">I347*R348</f>
        <v>-129</v>
      </c>
      <c r="T348" s="0" t="n">
        <f aca="false">T347+R348*U347</f>
        <v>12649</v>
      </c>
      <c r="U348" s="0" t="n">
        <f aca="false">INT(T348*$Q$1/IF(P348=1,E348,D348))*I348</f>
        <v>3</v>
      </c>
      <c r="V348" s="0" t="n">
        <f aca="false">IF(P348=1,ABS(U348)+ABS(60),ABS(U348-U347))</f>
        <v>6</v>
      </c>
    </row>
    <row r="349" customFormat="false" ht="15" hidden="false" customHeight="false" outlineLevel="0" collapsed="false">
      <c r="A349" s="1" t="n">
        <v>36516</v>
      </c>
      <c r="B349" s="2" t="n">
        <v>8002.76</v>
      </c>
      <c r="C349" s="2" t="n">
        <v>164331</v>
      </c>
      <c r="D349" s="2" t="n">
        <v>8020</v>
      </c>
      <c r="E349" s="2" t="n">
        <v>8048</v>
      </c>
      <c r="F349" s="3" t="n">
        <f aca="false">IF(P349=1, E349,D349)/B349-1</f>
        <v>0.00215425678141035</v>
      </c>
      <c r="G349" s="2" t="n">
        <f aca="false">AVERAGE(B290:B349)</f>
        <v>7734.463</v>
      </c>
      <c r="H349" s="2" t="n">
        <f aca="false">AVERAGE(C290:C349)</f>
        <v>104091.65</v>
      </c>
      <c r="I349" s="2" t="n">
        <f aca="false">SIGN(C349-H349)</f>
        <v>1</v>
      </c>
      <c r="J349" s="2" t="n">
        <f aca="false">SIGN(F349)</f>
        <v>1</v>
      </c>
      <c r="K349" s="0" t="n">
        <f aca="false">B349-B348</f>
        <v>68.5</v>
      </c>
      <c r="L349" s="0" t="n">
        <f aca="false">I348*K349</f>
        <v>68.5</v>
      </c>
      <c r="M349" s="0" t="n">
        <f aca="false">M348+K349*N348</f>
        <v>7921.83</v>
      </c>
      <c r="N349" s="0" t="n">
        <f aca="false">INT(M349*$Q$1/B349)*CHOOSE($L$1,I349,J349)</f>
        <v>1</v>
      </c>
      <c r="O349" s="0" t="n">
        <f aca="false">ABS(N349-N348)</f>
        <v>0</v>
      </c>
      <c r="P349" s="0" t="n">
        <f aca="false">COUNTIF(工作表2!$A$2:$A$248,A349)</f>
        <v>0</v>
      </c>
      <c r="R349" s="0" t="n">
        <f aca="false">D349-IF(P348=1,E348,D348)</f>
        <v>50</v>
      </c>
      <c r="S349" s="0" t="n">
        <f aca="false">I348*R349</f>
        <v>50</v>
      </c>
      <c r="T349" s="0" t="n">
        <f aca="false">T348+R349*U348</f>
        <v>12799</v>
      </c>
      <c r="U349" s="0" t="n">
        <f aca="false">INT(T349*$Q$1/IF(P349=1,E349,D349))*I349</f>
        <v>3</v>
      </c>
      <c r="V349" s="0" t="n">
        <f aca="false">IF(P349=1,ABS(U349)+ABS(60),ABS(U349-U348))</f>
        <v>0</v>
      </c>
    </row>
    <row r="350" customFormat="false" ht="15" hidden="false" customHeight="false" outlineLevel="0" collapsed="false">
      <c r="A350" s="1" t="n">
        <v>36517</v>
      </c>
      <c r="B350" s="2" t="n">
        <v>8083.49</v>
      </c>
      <c r="C350" s="2" t="n">
        <v>133859</v>
      </c>
      <c r="D350" s="2" t="n">
        <v>8106</v>
      </c>
      <c r="E350" s="2" t="n">
        <v>8125</v>
      </c>
      <c r="F350" s="3" t="n">
        <f aca="false">IF(P350=1, E350,D350)/B350-1</f>
        <v>0.00278468829676304</v>
      </c>
      <c r="G350" s="2" t="n">
        <f aca="false">AVERAGE(B291:B350)</f>
        <v>7742.32116666667</v>
      </c>
      <c r="H350" s="2" t="n">
        <f aca="false">AVERAGE(C291:C350)</f>
        <v>104891.016666667</v>
      </c>
      <c r="I350" s="2" t="n">
        <f aca="false">SIGN(C350-H350)</f>
        <v>1</v>
      </c>
      <c r="J350" s="2" t="n">
        <f aca="false">SIGN(F350)</f>
        <v>1</v>
      </c>
      <c r="K350" s="0" t="n">
        <f aca="false">B350-B349</f>
        <v>80.7299999999996</v>
      </c>
      <c r="L350" s="0" t="n">
        <f aca="false">I349*K350</f>
        <v>80.7299999999996</v>
      </c>
      <c r="M350" s="0" t="n">
        <f aca="false">M349+K350*N349</f>
        <v>8002.56</v>
      </c>
      <c r="N350" s="0" t="n">
        <f aca="false">INT(M350*$Q$1/B350)*CHOOSE($L$1,I350,J350)</f>
        <v>1</v>
      </c>
      <c r="O350" s="0" t="n">
        <f aca="false">ABS(N350-N349)</f>
        <v>0</v>
      </c>
      <c r="P350" s="0" t="n">
        <f aca="false">COUNTIF(工作表2!$A$2:$A$248,A350)</f>
        <v>0</v>
      </c>
      <c r="R350" s="0" t="n">
        <f aca="false">D350-IF(P349=1,E349,D349)</f>
        <v>86</v>
      </c>
      <c r="S350" s="0" t="n">
        <f aca="false">I349*R350</f>
        <v>86</v>
      </c>
      <c r="T350" s="0" t="n">
        <f aca="false">T349+R350*U349</f>
        <v>13057</v>
      </c>
      <c r="U350" s="0" t="n">
        <f aca="false">INT(T350*$Q$1/IF(P350=1,E350,D350))*I350</f>
        <v>3</v>
      </c>
      <c r="V350" s="0" t="n">
        <f aca="false">IF(P350=1,ABS(U350)+ABS(60),ABS(U350-U349))</f>
        <v>0</v>
      </c>
    </row>
    <row r="351" customFormat="false" ht="15" hidden="false" customHeight="false" outlineLevel="0" collapsed="false">
      <c r="A351" s="1" t="n">
        <v>36518</v>
      </c>
      <c r="B351" s="2" t="n">
        <v>8219.45</v>
      </c>
      <c r="C351" s="2" t="n">
        <v>170437</v>
      </c>
      <c r="D351" s="2" t="n">
        <v>8329</v>
      </c>
      <c r="E351" s="2" t="n">
        <v>8328</v>
      </c>
      <c r="F351" s="3" t="n">
        <f aca="false">IF(P351=1, E351,D351)/B351-1</f>
        <v>0.0133281423939557</v>
      </c>
      <c r="G351" s="2" t="n">
        <f aca="false">AVERAGE(B292:B351)</f>
        <v>7753.429</v>
      </c>
      <c r="H351" s="2" t="n">
        <f aca="false">AVERAGE(C292:C351)</f>
        <v>106634.066666667</v>
      </c>
      <c r="I351" s="2" t="n">
        <f aca="false">SIGN(C351-H351)</f>
        <v>1</v>
      </c>
      <c r="J351" s="2" t="n">
        <f aca="false">SIGN(F351)</f>
        <v>1</v>
      </c>
      <c r="K351" s="0" t="n">
        <f aca="false">B351-B350</f>
        <v>135.960000000001</v>
      </c>
      <c r="L351" s="0" t="n">
        <f aca="false">I350*K351</f>
        <v>135.960000000001</v>
      </c>
      <c r="M351" s="0" t="n">
        <f aca="false">M350+K351*N350</f>
        <v>8138.52</v>
      </c>
      <c r="N351" s="0" t="n">
        <f aca="false">INT(M351*$Q$1/B351)*CHOOSE($L$1,I351,J351)</f>
        <v>1</v>
      </c>
      <c r="O351" s="0" t="n">
        <f aca="false">ABS(N351-N350)</f>
        <v>0</v>
      </c>
      <c r="P351" s="0" t="n">
        <f aca="false">COUNTIF(工作表2!$A$2:$A$248,A351)</f>
        <v>0</v>
      </c>
      <c r="R351" s="0" t="n">
        <f aca="false">D351-IF(P350=1,E350,D350)</f>
        <v>223</v>
      </c>
      <c r="S351" s="0" t="n">
        <f aca="false">I350*R351</f>
        <v>223</v>
      </c>
      <c r="T351" s="0" t="n">
        <f aca="false">T350+R351*U350</f>
        <v>13726</v>
      </c>
      <c r="U351" s="0" t="n">
        <f aca="false">INT(T351*$Q$1/IF(P351=1,E351,D351))*I351</f>
        <v>3</v>
      </c>
      <c r="V351" s="0" t="n">
        <f aca="false">IF(P351=1,ABS(U351)+ABS(60),ABS(U351-U350))</f>
        <v>0</v>
      </c>
    </row>
    <row r="352" customFormat="false" ht="15" hidden="false" customHeight="false" outlineLevel="0" collapsed="false">
      <c r="A352" s="1" t="n">
        <v>36521</v>
      </c>
      <c r="B352" s="2" t="n">
        <v>8415.07</v>
      </c>
      <c r="C352" s="2" t="n">
        <v>189586</v>
      </c>
      <c r="D352" s="2" t="n">
        <v>8560</v>
      </c>
      <c r="E352" s="2" t="n">
        <v>8550</v>
      </c>
      <c r="F352" s="3" t="n">
        <f aca="false">IF(P352=1, E352,D352)/B352-1</f>
        <v>0.0172226731328438</v>
      </c>
      <c r="G352" s="2" t="n">
        <f aca="false">AVERAGE(B293:B352)</f>
        <v>7766.895</v>
      </c>
      <c r="H352" s="2" t="n">
        <f aca="false">AVERAGE(C293:C352)</f>
        <v>108775.866666667</v>
      </c>
      <c r="I352" s="2" t="n">
        <f aca="false">SIGN(C352-H352)</f>
        <v>1</v>
      </c>
      <c r="J352" s="2" t="n">
        <f aca="false">SIGN(F352)</f>
        <v>1</v>
      </c>
      <c r="K352" s="0" t="n">
        <f aca="false">B352-B351</f>
        <v>195.619999999999</v>
      </c>
      <c r="L352" s="0" t="n">
        <f aca="false">I351*K352</f>
        <v>195.619999999999</v>
      </c>
      <c r="M352" s="0" t="n">
        <f aca="false">M351+K352*N351</f>
        <v>8334.14</v>
      </c>
      <c r="N352" s="0" t="n">
        <f aca="false">INT(M352*$Q$1/B352)*CHOOSE($L$1,I352,J352)</f>
        <v>1</v>
      </c>
      <c r="O352" s="0" t="n">
        <f aca="false">ABS(N352-N351)</f>
        <v>0</v>
      </c>
      <c r="P352" s="0" t="n">
        <f aca="false">COUNTIF(工作表2!$A$2:$A$248,A352)</f>
        <v>0</v>
      </c>
      <c r="R352" s="0" t="n">
        <f aca="false">D352-IF(P351=1,E351,D351)</f>
        <v>231</v>
      </c>
      <c r="S352" s="0" t="n">
        <f aca="false">I351*R352</f>
        <v>231</v>
      </c>
      <c r="T352" s="0" t="n">
        <f aca="false">T351+R352*U351</f>
        <v>14419</v>
      </c>
      <c r="U352" s="0" t="n">
        <f aca="false">INT(T352*$Q$1/IF(P352=1,E352,D352))*I352</f>
        <v>3</v>
      </c>
      <c r="V352" s="0" t="n">
        <f aca="false">IF(P352=1,ABS(U352)+ABS(60),ABS(U352-U351))</f>
        <v>0</v>
      </c>
    </row>
    <row r="353" customFormat="false" ht="15" hidden="false" customHeight="false" outlineLevel="0" collapsed="false">
      <c r="A353" s="1" t="n">
        <v>36522</v>
      </c>
      <c r="B353" s="2" t="n">
        <v>8448.84</v>
      </c>
      <c r="C353" s="2" t="n">
        <v>193580</v>
      </c>
      <c r="D353" s="2" t="n">
        <v>8564</v>
      </c>
      <c r="E353" s="2" t="n">
        <v>8590</v>
      </c>
      <c r="F353" s="3" t="n">
        <f aca="false">IF(P353=1, E353,D353)/B353-1</f>
        <v>0.0136302735050018</v>
      </c>
      <c r="G353" s="2" t="n">
        <f aca="false">AVERAGE(B294:B353)</f>
        <v>7777.1195</v>
      </c>
      <c r="H353" s="2" t="n">
        <f aca="false">AVERAGE(C294:C353)</f>
        <v>110054.6</v>
      </c>
      <c r="I353" s="2" t="n">
        <f aca="false">SIGN(C353-H353)</f>
        <v>1</v>
      </c>
      <c r="J353" s="2" t="n">
        <f aca="false">SIGN(F353)</f>
        <v>1</v>
      </c>
      <c r="K353" s="0" t="n">
        <f aca="false">B353-B352</f>
        <v>33.7700000000004</v>
      </c>
      <c r="L353" s="0" t="n">
        <f aca="false">I352*K353</f>
        <v>33.7700000000004</v>
      </c>
      <c r="M353" s="0" t="n">
        <f aca="false">M352+K353*N352</f>
        <v>8367.91</v>
      </c>
      <c r="N353" s="0" t="n">
        <f aca="false">INT(M353*$Q$1/B353)*CHOOSE($L$1,I353,J353)</f>
        <v>1</v>
      </c>
      <c r="O353" s="0" t="n">
        <f aca="false">ABS(N353-N352)</f>
        <v>0</v>
      </c>
      <c r="P353" s="0" t="n">
        <f aca="false">COUNTIF(工作表2!$A$2:$A$248,A353)</f>
        <v>0</v>
      </c>
      <c r="R353" s="0" t="n">
        <f aca="false">D353-IF(P352=1,E352,D352)</f>
        <v>4</v>
      </c>
      <c r="S353" s="0" t="n">
        <f aca="false">I352*R353</f>
        <v>4</v>
      </c>
      <c r="T353" s="0" t="n">
        <f aca="false">T352+R353*U352</f>
        <v>14431</v>
      </c>
      <c r="U353" s="0" t="n">
        <f aca="false">INT(T353*$Q$1/IF(P353=1,E353,D353))*I353</f>
        <v>3</v>
      </c>
      <c r="V353" s="0" t="n">
        <f aca="false">IF(P353=1,ABS(U353)+ABS(60),ABS(U353-U352))</f>
        <v>0</v>
      </c>
    </row>
    <row r="354" customFormat="false" ht="15" hidden="false" customHeight="false" outlineLevel="0" collapsed="false">
      <c r="A354" s="1" t="n">
        <v>36529</v>
      </c>
      <c r="B354" s="2" t="n">
        <v>8756.55</v>
      </c>
      <c r="C354" s="2" t="n">
        <v>228294</v>
      </c>
      <c r="D354" s="2" t="n">
        <v>8843</v>
      </c>
      <c r="E354" s="2" t="n">
        <v>8870</v>
      </c>
      <c r="F354" s="3" t="n">
        <f aca="false">IF(P354=1, E354,D354)/B354-1</f>
        <v>0.00987260964649339</v>
      </c>
      <c r="G354" s="2" t="n">
        <f aca="false">AVERAGE(B295:B354)</f>
        <v>7792.44633333334</v>
      </c>
      <c r="H354" s="2" t="n">
        <f aca="false">AVERAGE(C295:C354)</f>
        <v>111774.016666667</v>
      </c>
      <c r="I354" s="2" t="n">
        <f aca="false">SIGN(C354-H354)</f>
        <v>1</v>
      </c>
      <c r="J354" s="2" t="n">
        <f aca="false">SIGN(F354)</f>
        <v>1</v>
      </c>
      <c r="K354" s="0" t="n">
        <f aca="false">B354-B353</f>
        <v>307.709999999999</v>
      </c>
      <c r="L354" s="0" t="n">
        <f aca="false">I353*K354</f>
        <v>307.709999999999</v>
      </c>
      <c r="M354" s="0" t="n">
        <f aca="false">M353+K354*N353</f>
        <v>8675.62</v>
      </c>
      <c r="N354" s="0" t="n">
        <f aca="false">INT(M354*$Q$1/B354)*CHOOSE($L$1,I354,J354)</f>
        <v>1</v>
      </c>
      <c r="O354" s="0" t="n">
        <f aca="false">ABS(N354-N353)</f>
        <v>0</v>
      </c>
      <c r="P354" s="0" t="n">
        <f aca="false">COUNTIF(工作表2!$A$2:$A$248,A354)</f>
        <v>0</v>
      </c>
      <c r="R354" s="0" t="n">
        <f aca="false">D354-IF(P353=1,E353,D353)</f>
        <v>279</v>
      </c>
      <c r="S354" s="0" t="n">
        <f aca="false">I353*R354</f>
        <v>279</v>
      </c>
      <c r="T354" s="0" t="n">
        <f aca="false">T353+R354*U353</f>
        <v>15268</v>
      </c>
      <c r="U354" s="0" t="n">
        <f aca="false">INT(T354*$Q$1/IF(P354=1,E354,D354))*I354</f>
        <v>3</v>
      </c>
      <c r="V354" s="0" t="n">
        <f aca="false">IF(P354=1,ABS(U354)+ABS(60),ABS(U354-U353))</f>
        <v>0</v>
      </c>
    </row>
    <row r="355" customFormat="false" ht="15" hidden="false" customHeight="false" outlineLevel="0" collapsed="false">
      <c r="A355" s="1" t="n">
        <v>36530</v>
      </c>
      <c r="B355" s="2" t="n">
        <v>8849.87</v>
      </c>
      <c r="C355" s="2" t="n">
        <v>251989</v>
      </c>
      <c r="D355" s="2" t="n">
        <v>8810</v>
      </c>
      <c r="E355" s="2" t="n">
        <v>8860</v>
      </c>
      <c r="F355" s="3" t="n">
        <f aca="false">IF(P355=1, E355,D355)/B355-1</f>
        <v>-0.00450515092312098</v>
      </c>
      <c r="G355" s="2" t="n">
        <f aca="false">AVERAGE(B296:B355)</f>
        <v>7808.61233333334</v>
      </c>
      <c r="H355" s="2" t="n">
        <f aca="false">AVERAGE(C296:C355)</f>
        <v>114252.2</v>
      </c>
      <c r="I355" s="2" t="n">
        <f aca="false">SIGN(C355-H355)</f>
        <v>1</v>
      </c>
      <c r="J355" s="2" t="n">
        <f aca="false">SIGN(F355)</f>
        <v>-1</v>
      </c>
      <c r="K355" s="0" t="n">
        <f aca="false">B355-B354</f>
        <v>93.3200000000015</v>
      </c>
      <c r="L355" s="0" t="n">
        <f aca="false">I354*K355</f>
        <v>93.3200000000015</v>
      </c>
      <c r="M355" s="0" t="n">
        <f aca="false">M354+K355*N354</f>
        <v>8768.94</v>
      </c>
      <c r="N355" s="0" t="n">
        <f aca="false">INT(M355*$Q$1/B355)*CHOOSE($L$1,I355,J355)</f>
        <v>-1</v>
      </c>
      <c r="O355" s="0" t="n">
        <f aca="false">ABS(N355-N354)</f>
        <v>2</v>
      </c>
      <c r="P355" s="0" t="n">
        <f aca="false">COUNTIF(工作表2!$A$2:$A$248,A355)</f>
        <v>0</v>
      </c>
      <c r="R355" s="0" t="n">
        <f aca="false">D355-IF(P354=1,E354,D354)</f>
        <v>-33</v>
      </c>
      <c r="S355" s="0" t="n">
        <f aca="false">I354*R355</f>
        <v>-33</v>
      </c>
      <c r="T355" s="0" t="n">
        <f aca="false">T354+R355*U354</f>
        <v>15169</v>
      </c>
      <c r="U355" s="0" t="n">
        <f aca="false">INT(T355*$Q$1/IF(P355=1,E355,D355))*I355</f>
        <v>3</v>
      </c>
      <c r="V355" s="0" t="n">
        <f aca="false">IF(P355=1,ABS(U355)+ABS(60),ABS(U355-U354))</f>
        <v>0</v>
      </c>
    </row>
    <row r="356" customFormat="false" ht="15" hidden="false" customHeight="false" outlineLevel="0" collapsed="false">
      <c r="A356" s="1" t="n">
        <v>36531</v>
      </c>
      <c r="B356" s="2" t="n">
        <v>8922.03</v>
      </c>
      <c r="C356" s="2" t="n">
        <v>267613</v>
      </c>
      <c r="D356" s="2" t="n">
        <v>8850</v>
      </c>
      <c r="E356" s="2" t="n">
        <v>8883</v>
      </c>
      <c r="F356" s="3" t="n">
        <f aca="false">IF(P356=1, E356,D356)/B356-1</f>
        <v>-0.00807327480405251</v>
      </c>
      <c r="G356" s="2" t="n">
        <f aca="false">AVERAGE(B297:B356)</f>
        <v>7826.99466666667</v>
      </c>
      <c r="H356" s="2" t="n">
        <f aca="false">AVERAGE(C297:C356)</f>
        <v>116936.533333333</v>
      </c>
      <c r="I356" s="2" t="n">
        <f aca="false">SIGN(C356-H356)</f>
        <v>1</v>
      </c>
      <c r="J356" s="2" t="n">
        <f aca="false">SIGN(F356)</f>
        <v>-1</v>
      </c>
      <c r="K356" s="0" t="n">
        <f aca="false">B356-B355</f>
        <v>72.1599999999999</v>
      </c>
      <c r="L356" s="0" t="n">
        <f aca="false">I355*K356</f>
        <v>72.1599999999999</v>
      </c>
      <c r="M356" s="0" t="n">
        <f aca="false">M355+K356*N355</f>
        <v>8696.78</v>
      </c>
      <c r="N356" s="0" t="n">
        <f aca="false">INT(M356*$Q$1/B356)*CHOOSE($L$1,I356,J356)</f>
        <v>-1</v>
      </c>
      <c r="O356" s="0" t="n">
        <f aca="false">ABS(N356-N355)</f>
        <v>0</v>
      </c>
      <c r="P356" s="0" t="n">
        <f aca="false">COUNTIF(工作表2!$A$2:$A$248,A356)</f>
        <v>0</v>
      </c>
      <c r="R356" s="0" t="n">
        <f aca="false">D356-IF(P355=1,E355,D355)</f>
        <v>40</v>
      </c>
      <c r="S356" s="0" t="n">
        <f aca="false">I355*R356</f>
        <v>40</v>
      </c>
      <c r="T356" s="0" t="n">
        <f aca="false">T355+R356*U355</f>
        <v>15289</v>
      </c>
      <c r="U356" s="0" t="n">
        <f aca="false">INT(T356*$Q$1/IF(P356=1,E356,D356))*I356</f>
        <v>3</v>
      </c>
      <c r="V356" s="0" t="n">
        <f aca="false">IF(P356=1,ABS(U356)+ABS(60),ABS(U356-U355))</f>
        <v>0</v>
      </c>
    </row>
    <row r="357" customFormat="false" ht="15" hidden="false" customHeight="false" outlineLevel="0" collapsed="false">
      <c r="A357" s="1" t="n">
        <v>36532</v>
      </c>
      <c r="B357" s="2" t="n">
        <v>8845.47</v>
      </c>
      <c r="C357" s="2" t="n">
        <v>222091</v>
      </c>
      <c r="D357" s="2" t="n">
        <v>8829</v>
      </c>
      <c r="E357" s="2" t="n">
        <v>8847</v>
      </c>
      <c r="F357" s="3" t="n">
        <f aca="false">IF(P357=1, E357,D357)/B357-1</f>
        <v>-0.00186197002533495</v>
      </c>
      <c r="G357" s="2" t="n">
        <f aca="false">AVERAGE(B298:B357)</f>
        <v>7843.92933333333</v>
      </c>
      <c r="H357" s="2" t="n">
        <f aca="false">AVERAGE(C298:C357)</f>
        <v>119391.75</v>
      </c>
      <c r="I357" s="2" t="n">
        <f aca="false">SIGN(C357-H357)</f>
        <v>1</v>
      </c>
      <c r="J357" s="2" t="n">
        <f aca="false">SIGN(F357)</f>
        <v>-1</v>
      </c>
      <c r="K357" s="0" t="n">
        <f aca="false">B357-B356</f>
        <v>-76.5600000000013</v>
      </c>
      <c r="L357" s="0" t="n">
        <f aca="false">I356*K357</f>
        <v>-76.5600000000013</v>
      </c>
      <c r="M357" s="0" t="n">
        <f aca="false">M356+K357*N356</f>
        <v>8773.34</v>
      </c>
      <c r="N357" s="0" t="n">
        <f aca="false">INT(M357*$Q$1/B357)*CHOOSE($L$1,I357,J357)</f>
        <v>-1</v>
      </c>
      <c r="O357" s="0" t="n">
        <f aca="false">ABS(N357-N356)</f>
        <v>0</v>
      </c>
      <c r="P357" s="0" t="n">
        <f aca="false">COUNTIF(工作表2!$A$2:$A$248,A357)</f>
        <v>0</v>
      </c>
      <c r="R357" s="0" t="n">
        <f aca="false">D357-IF(P356=1,E356,D356)</f>
        <v>-21</v>
      </c>
      <c r="S357" s="0" t="n">
        <f aca="false">I356*R357</f>
        <v>-21</v>
      </c>
      <c r="T357" s="0" t="n">
        <f aca="false">T356+R357*U356</f>
        <v>15226</v>
      </c>
      <c r="U357" s="0" t="n">
        <f aca="false">INT(T357*$Q$1/IF(P357=1,E357,D357))*I357</f>
        <v>3</v>
      </c>
      <c r="V357" s="0" t="n">
        <f aca="false">IF(P357=1,ABS(U357)+ABS(60),ABS(U357-U356))</f>
        <v>0</v>
      </c>
    </row>
    <row r="358" customFormat="false" ht="15" hidden="false" customHeight="false" outlineLevel="0" collapsed="false">
      <c r="A358" s="1" t="n">
        <v>36535</v>
      </c>
      <c r="B358" s="2" t="n">
        <v>9102.6</v>
      </c>
      <c r="C358" s="2" t="n">
        <v>244045</v>
      </c>
      <c r="D358" s="2" t="n">
        <v>9200</v>
      </c>
      <c r="E358" s="2" t="n">
        <v>9140</v>
      </c>
      <c r="F358" s="3" t="n">
        <f aca="false">IF(P358=1, E358,D358)/B358-1</f>
        <v>0.0107002394920133</v>
      </c>
      <c r="G358" s="2" t="n">
        <f aca="false">AVERAGE(B299:B358)</f>
        <v>7866.55166666667</v>
      </c>
      <c r="H358" s="2" t="n">
        <f aca="false">AVERAGE(C299:C358)</f>
        <v>122205.033333333</v>
      </c>
      <c r="I358" s="2" t="n">
        <f aca="false">SIGN(C358-H358)</f>
        <v>1</v>
      </c>
      <c r="J358" s="2" t="n">
        <f aca="false">SIGN(F358)</f>
        <v>1</v>
      </c>
      <c r="K358" s="0" t="n">
        <f aca="false">B358-B357</f>
        <v>257.130000000001</v>
      </c>
      <c r="L358" s="0" t="n">
        <f aca="false">I357*K358</f>
        <v>257.130000000001</v>
      </c>
      <c r="M358" s="0" t="n">
        <f aca="false">M357+K358*N357</f>
        <v>8516.21</v>
      </c>
      <c r="N358" s="0" t="n">
        <f aca="false">INT(M358*$Q$1/B358)*CHOOSE($L$1,I358,J358)</f>
        <v>1</v>
      </c>
      <c r="O358" s="0" t="n">
        <f aca="false">ABS(N358-N357)</f>
        <v>2</v>
      </c>
      <c r="P358" s="0" t="n">
        <f aca="false">COUNTIF(工作表2!$A$2:$A$248,A358)</f>
        <v>0</v>
      </c>
      <c r="R358" s="0" t="n">
        <f aca="false">D358-IF(P357=1,E357,D357)</f>
        <v>371</v>
      </c>
      <c r="S358" s="0" t="n">
        <f aca="false">I357*R358</f>
        <v>371</v>
      </c>
      <c r="T358" s="0" t="n">
        <f aca="false">T357+R358*U357</f>
        <v>16339</v>
      </c>
      <c r="U358" s="0" t="n">
        <f aca="false">INT(T358*$Q$1/IF(P358=1,E358,D358))*I358</f>
        <v>3</v>
      </c>
      <c r="V358" s="0" t="n">
        <f aca="false">IF(P358=1,ABS(U358)+ABS(60),ABS(U358-U357))</f>
        <v>0</v>
      </c>
    </row>
    <row r="359" customFormat="false" ht="15" hidden="false" customHeight="false" outlineLevel="0" collapsed="false">
      <c r="A359" s="1" t="n">
        <v>36536</v>
      </c>
      <c r="B359" s="2" t="n">
        <v>8927.03</v>
      </c>
      <c r="C359" s="2" t="n">
        <v>325601</v>
      </c>
      <c r="D359" s="2" t="n">
        <v>8951</v>
      </c>
      <c r="E359" s="2" t="n">
        <v>8995</v>
      </c>
      <c r="F359" s="3" t="n">
        <f aca="false">IF(P359=1, E359,D359)/B359-1</f>
        <v>0.00268510355627782</v>
      </c>
      <c r="G359" s="2" t="n">
        <f aca="false">AVERAGE(B300:B359)</f>
        <v>7887.1195</v>
      </c>
      <c r="H359" s="2" t="n">
        <f aca="false">AVERAGE(C300:C359)</f>
        <v>126541.166666667</v>
      </c>
      <c r="I359" s="2" t="n">
        <f aca="false">SIGN(C359-H359)</f>
        <v>1</v>
      </c>
      <c r="J359" s="2" t="n">
        <f aca="false">SIGN(F359)</f>
        <v>1</v>
      </c>
      <c r="K359" s="0" t="n">
        <f aca="false">B359-B358</f>
        <v>-175.57</v>
      </c>
      <c r="L359" s="0" t="n">
        <f aca="false">I358*K359</f>
        <v>-175.57</v>
      </c>
      <c r="M359" s="0" t="n">
        <f aca="false">M358+K359*N358</f>
        <v>8340.64</v>
      </c>
      <c r="N359" s="0" t="n">
        <f aca="false">INT(M359*$Q$1/B359)*CHOOSE($L$1,I359,J359)</f>
        <v>1</v>
      </c>
      <c r="O359" s="0" t="n">
        <f aca="false">ABS(N359-N358)</f>
        <v>0</v>
      </c>
      <c r="P359" s="0" t="n">
        <f aca="false">COUNTIF(工作表2!$A$2:$A$248,A359)</f>
        <v>0</v>
      </c>
      <c r="R359" s="0" t="n">
        <f aca="false">D359-IF(P358=1,E358,D358)</f>
        <v>-249</v>
      </c>
      <c r="S359" s="0" t="n">
        <f aca="false">I358*R359</f>
        <v>-249</v>
      </c>
      <c r="T359" s="0" t="n">
        <f aca="false">T358+R359*U358</f>
        <v>15592</v>
      </c>
      <c r="U359" s="0" t="n">
        <f aca="false">INT(T359*$Q$1/IF(P359=1,E359,D359))*I359</f>
        <v>3</v>
      </c>
      <c r="V359" s="0" t="n">
        <f aca="false">IF(P359=1,ABS(U359)+ABS(60),ABS(U359-U358))</f>
        <v>0</v>
      </c>
    </row>
    <row r="360" customFormat="false" ht="15" hidden="false" customHeight="false" outlineLevel="0" collapsed="false">
      <c r="A360" s="1" t="n">
        <v>36537</v>
      </c>
      <c r="B360" s="2" t="n">
        <v>9144.65</v>
      </c>
      <c r="C360" s="2" t="n">
        <v>236102</v>
      </c>
      <c r="D360" s="2" t="n">
        <v>9190</v>
      </c>
      <c r="E360" s="2" t="n">
        <v>9200</v>
      </c>
      <c r="F360" s="3" t="n">
        <f aca="false">IF(P360=1, E360,D360)/B360-1</f>
        <v>0.00495918378505467</v>
      </c>
      <c r="G360" s="2" t="n">
        <f aca="false">AVERAGE(B301:B360)</f>
        <v>7911.753</v>
      </c>
      <c r="H360" s="2" t="n">
        <f aca="false">AVERAGE(C301:C360)</f>
        <v>129278.166666667</v>
      </c>
      <c r="I360" s="2" t="n">
        <f aca="false">SIGN(C360-H360)</f>
        <v>1</v>
      </c>
      <c r="J360" s="2" t="n">
        <f aca="false">SIGN(F360)</f>
        <v>1</v>
      </c>
      <c r="K360" s="0" t="n">
        <f aca="false">B360-B359</f>
        <v>217.619999999999</v>
      </c>
      <c r="L360" s="0" t="n">
        <f aca="false">I359*K360</f>
        <v>217.619999999999</v>
      </c>
      <c r="M360" s="0" t="n">
        <f aca="false">M359+K360*N359</f>
        <v>8558.26</v>
      </c>
      <c r="N360" s="0" t="n">
        <f aca="false">INT(M360*$Q$1/B360)*CHOOSE($L$1,I360,J360)</f>
        <v>1</v>
      </c>
      <c r="O360" s="0" t="n">
        <f aca="false">ABS(N360-N359)</f>
        <v>0</v>
      </c>
      <c r="P360" s="0" t="n">
        <f aca="false">COUNTIF(工作表2!$A$2:$A$248,A360)</f>
        <v>0</v>
      </c>
      <c r="R360" s="0" t="n">
        <f aca="false">D360-IF(P359=1,E359,D359)</f>
        <v>239</v>
      </c>
      <c r="S360" s="0" t="n">
        <f aca="false">I359*R360</f>
        <v>239</v>
      </c>
      <c r="T360" s="0" t="n">
        <f aca="false">T359+R360*U359</f>
        <v>16309</v>
      </c>
      <c r="U360" s="0" t="n">
        <f aca="false">INT(T360*$Q$1/IF(P360=1,E360,D360))*I360</f>
        <v>3</v>
      </c>
      <c r="V360" s="0" t="n">
        <f aca="false">IF(P360=1,ABS(U360)+ABS(60),ABS(U360-U359))</f>
        <v>0</v>
      </c>
    </row>
    <row r="361" customFormat="false" ht="15" hidden="false" customHeight="false" outlineLevel="0" collapsed="false">
      <c r="A361" s="1" t="n">
        <v>36538</v>
      </c>
      <c r="B361" s="2" t="n">
        <v>9107.19</v>
      </c>
      <c r="C361" s="2" t="n">
        <v>258569</v>
      </c>
      <c r="D361" s="2" t="n">
        <v>9115</v>
      </c>
      <c r="E361" s="2" t="n">
        <v>9140</v>
      </c>
      <c r="F361" s="3" t="n">
        <f aca="false">IF(P361=1, E361,D361)/B361-1</f>
        <v>0.000857564188295079</v>
      </c>
      <c r="G361" s="2" t="n">
        <f aca="false">AVERAGE(B302:B361)</f>
        <v>7935.95783333334</v>
      </c>
      <c r="H361" s="2" t="n">
        <f aca="false">AVERAGE(C302:C361)</f>
        <v>132432.866666667</v>
      </c>
      <c r="I361" s="2" t="n">
        <f aca="false">SIGN(C361-H361)</f>
        <v>1</v>
      </c>
      <c r="J361" s="2" t="n">
        <f aca="false">SIGN(F361)</f>
        <v>1</v>
      </c>
      <c r="K361" s="0" t="n">
        <f aca="false">B361-B360</f>
        <v>-37.4599999999991</v>
      </c>
      <c r="L361" s="0" t="n">
        <f aca="false">I360*K361</f>
        <v>-37.4599999999991</v>
      </c>
      <c r="M361" s="0" t="n">
        <f aca="false">M360+K361*N360</f>
        <v>8520.8</v>
      </c>
      <c r="N361" s="0" t="n">
        <f aca="false">INT(M361*$Q$1/B361)*CHOOSE($L$1,I361,J361)</f>
        <v>1</v>
      </c>
      <c r="O361" s="0" t="n">
        <f aca="false">ABS(N361-N360)</f>
        <v>0</v>
      </c>
      <c r="P361" s="0" t="n">
        <f aca="false">COUNTIF(工作表2!$A$2:$A$248,A361)</f>
        <v>0</v>
      </c>
      <c r="R361" s="0" t="n">
        <f aca="false">D361-IF(P360=1,E360,D360)</f>
        <v>-75</v>
      </c>
      <c r="S361" s="0" t="n">
        <f aca="false">I360*R361</f>
        <v>-75</v>
      </c>
      <c r="T361" s="0" t="n">
        <f aca="false">T360+R361*U360</f>
        <v>16084</v>
      </c>
      <c r="U361" s="0" t="n">
        <f aca="false">INT(T361*$Q$1/IF(P361=1,E361,D361))*I361</f>
        <v>3</v>
      </c>
      <c r="V361" s="0" t="n">
        <f aca="false">IF(P361=1,ABS(U361)+ABS(60),ABS(U361-U360))</f>
        <v>0</v>
      </c>
    </row>
    <row r="362" customFormat="false" ht="15" hidden="false" customHeight="false" outlineLevel="0" collapsed="false">
      <c r="A362" s="1" t="n">
        <v>36539</v>
      </c>
      <c r="B362" s="2" t="n">
        <v>9023.24</v>
      </c>
      <c r="C362" s="2" t="n">
        <v>205897</v>
      </c>
      <c r="D362" s="2" t="n">
        <v>9073</v>
      </c>
      <c r="E362" s="2" t="n">
        <v>9110</v>
      </c>
      <c r="F362" s="3" t="n">
        <f aca="false">IF(P362=1, E362,D362)/B362-1</f>
        <v>0.00551464884010633</v>
      </c>
      <c r="G362" s="2" t="n">
        <f aca="false">AVERAGE(B303:B362)</f>
        <v>7960.35133333334</v>
      </c>
      <c r="H362" s="2" t="n">
        <f aca="false">AVERAGE(C303:C362)</f>
        <v>134658.083333333</v>
      </c>
      <c r="I362" s="2" t="n">
        <f aca="false">SIGN(C362-H362)</f>
        <v>1</v>
      </c>
      <c r="J362" s="2" t="n">
        <f aca="false">SIGN(F362)</f>
        <v>1</v>
      </c>
      <c r="K362" s="0" t="n">
        <f aca="false">B362-B361</f>
        <v>-83.9500000000007</v>
      </c>
      <c r="L362" s="0" t="n">
        <f aca="false">I361*K362</f>
        <v>-83.9500000000007</v>
      </c>
      <c r="M362" s="0" t="n">
        <f aca="false">M361+K362*N361</f>
        <v>8436.85</v>
      </c>
      <c r="N362" s="0" t="n">
        <f aca="false">INT(M362*$Q$1/B362)*CHOOSE($L$1,I362,J362)</f>
        <v>1</v>
      </c>
      <c r="O362" s="0" t="n">
        <f aca="false">ABS(N362-N361)</f>
        <v>0</v>
      </c>
      <c r="P362" s="0" t="n">
        <f aca="false">COUNTIF(工作表2!$A$2:$A$248,A362)</f>
        <v>0</v>
      </c>
      <c r="R362" s="0" t="n">
        <f aca="false">D362-IF(P361=1,E361,D361)</f>
        <v>-42</v>
      </c>
      <c r="S362" s="0" t="n">
        <f aca="false">I361*R362</f>
        <v>-42</v>
      </c>
      <c r="T362" s="0" t="n">
        <f aca="false">T361+R362*U361</f>
        <v>15958</v>
      </c>
      <c r="U362" s="0" t="n">
        <f aca="false">INT(T362*$Q$1/IF(P362=1,E362,D362))*I362</f>
        <v>3</v>
      </c>
      <c r="V362" s="0" t="n">
        <f aca="false">IF(P362=1,ABS(U362)+ABS(60),ABS(U362-U361))</f>
        <v>0</v>
      </c>
    </row>
    <row r="363" customFormat="false" ht="15" hidden="false" customHeight="false" outlineLevel="0" collapsed="false">
      <c r="A363" s="1" t="n">
        <v>36540</v>
      </c>
      <c r="B363" s="2" t="n">
        <v>9191.37</v>
      </c>
      <c r="C363" s="2" t="n">
        <v>183249</v>
      </c>
      <c r="D363" s="2" t="n">
        <v>9230</v>
      </c>
      <c r="E363" s="2" t="n">
        <v>9270</v>
      </c>
      <c r="F363" s="3" t="n">
        <f aca="false">IF(P363=1, E363,D363)/B363-1</f>
        <v>0.00420285550467447</v>
      </c>
      <c r="G363" s="2" t="n">
        <f aca="false">AVERAGE(B304:B363)</f>
        <v>7985.52633333333</v>
      </c>
      <c r="H363" s="2" t="n">
        <f aca="false">AVERAGE(C304:C363)</f>
        <v>136805.833333333</v>
      </c>
      <c r="I363" s="2" t="n">
        <f aca="false">SIGN(C363-H363)</f>
        <v>1</v>
      </c>
      <c r="J363" s="2" t="n">
        <f aca="false">SIGN(F363)</f>
        <v>1</v>
      </c>
      <c r="K363" s="0" t="n">
        <f aca="false">B363-B362</f>
        <v>168.130000000001</v>
      </c>
      <c r="L363" s="0" t="n">
        <f aca="false">I362*K363</f>
        <v>168.130000000001</v>
      </c>
      <c r="M363" s="0" t="n">
        <f aca="false">M362+K363*N362</f>
        <v>8604.98</v>
      </c>
      <c r="N363" s="0" t="n">
        <f aca="false">INT(M363*$Q$1/B363)*CHOOSE($L$1,I363,J363)</f>
        <v>1</v>
      </c>
      <c r="O363" s="0" t="n">
        <f aca="false">ABS(N363-N362)</f>
        <v>0</v>
      </c>
      <c r="P363" s="0" t="n">
        <f aca="false">COUNTIF(工作表2!$A$2:$A$248,A363)</f>
        <v>0</v>
      </c>
      <c r="R363" s="0" t="n">
        <f aca="false">D363-IF(P362=1,E362,D362)</f>
        <v>157</v>
      </c>
      <c r="S363" s="0" t="n">
        <f aca="false">I362*R363</f>
        <v>157</v>
      </c>
      <c r="T363" s="0" t="n">
        <f aca="false">T362+R363*U362</f>
        <v>16429</v>
      </c>
      <c r="U363" s="0" t="n">
        <f aca="false">INT(T363*$Q$1/IF(P363=1,E363,D363))*I363</f>
        <v>3</v>
      </c>
      <c r="V363" s="0" t="n">
        <f aca="false">IF(P363=1,ABS(U363)+ABS(60),ABS(U363-U362))</f>
        <v>0</v>
      </c>
    </row>
    <row r="364" customFormat="false" ht="15" hidden="false" customHeight="false" outlineLevel="0" collapsed="false">
      <c r="A364" s="1" t="n">
        <v>36542</v>
      </c>
      <c r="B364" s="2" t="n">
        <v>9315.43</v>
      </c>
      <c r="C364" s="2" t="n">
        <v>199834</v>
      </c>
      <c r="D364" s="2" t="n">
        <v>9300</v>
      </c>
      <c r="E364" s="2" t="n">
        <v>9385</v>
      </c>
      <c r="F364" s="3" t="n">
        <f aca="false">IF(P364=1, E364,D364)/B364-1</f>
        <v>-0.00165639159974373</v>
      </c>
      <c r="G364" s="2" t="n">
        <f aca="false">AVERAGE(B305:B364)</f>
        <v>8012.44533333333</v>
      </c>
      <c r="H364" s="2" t="n">
        <f aca="false">AVERAGE(C305:C364)</f>
        <v>138991.35</v>
      </c>
      <c r="I364" s="2" t="n">
        <f aca="false">SIGN(C364-H364)</f>
        <v>1</v>
      </c>
      <c r="J364" s="2" t="n">
        <f aca="false">SIGN(F364)</f>
        <v>-1</v>
      </c>
      <c r="K364" s="0" t="n">
        <f aca="false">B364-B363</f>
        <v>124.059999999999</v>
      </c>
      <c r="L364" s="0" t="n">
        <f aca="false">I363*K364</f>
        <v>124.059999999999</v>
      </c>
      <c r="M364" s="0" t="n">
        <f aca="false">M363+K364*N363</f>
        <v>8729.04</v>
      </c>
      <c r="N364" s="0" t="n">
        <f aca="false">INT(M364*$Q$1/B364)*CHOOSE($L$1,I364,J364)</f>
        <v>-1</v>
      </c>
      <c r="O364" s="0" t="n">
        <f aca="false">ABS(N364-N363)</f>
        <v>2</v>
      </c>
      <c r="P364" s="0" t="n">
        <f aca="false">COUNTIF(工作表2!$A$2:$A$248,A364)</f>
        <v>0</v>
      </c>
      <c r="R364" s="0" t="n">
        <f aca="false">D364-IF(P363=1,E363,D363)</f>
        <v>70</v>
      </c>
      <c r="S364" s="0" t="n">
        <f aca="false">I363*R364</f>
        <v>70</v>
      </c>
      <c r="T364" s="0" t="n">
        <f aca="false">T363+R364*U363</f>
        <v>16639</v>
      </c>
      <c r="U364" s="0" t="n">
        <f aca="false">INT(T364*$Q$1/IF(P364=1,E364,D364))*I364</f>
        <v>3</v>
      </c>
      <c r="V364" s="0" t="n">
        <f aca="false">IF(P364=1,ABS(U364)+ABS(60),ABS(U364-U363))</f>
        <v>0</v>
      </c>
    </row>
    <row r="365" customFormat="false" ht="15" hidden="false" customHeight="false" outlineLevel="0" collapsed="false">
      <c r="A365" s="1" t="n">
        <v>36543</v>
      </c>
      <c r="B365" s="2" t="n">
        <v>9250.19</v>
      </c>
      <c r="C365" s="2" t="n">
        <v>172793</v>
      </c>
      <c r="D365" s="2" t="n">
        <v>9278</v>
      </c>
      <c r="E365" s="2" t="n">
        <v>9353</v>
      </c>
      <c r="F365" s="3" t="n">
        <f aca="false">IF(P365=1, E365,D365)/B365-1</f>
        <v>0.00300642473289736</v>
      </c>
      <c r="G365" s="2" t="n">
        <f aca="false">AVERAGE(B306:B365)</f>
        <v>8038.2615</v>
      </c>
      <c r="H365" s="2" t="n">
        <f aca="false">AVERAGE(C306:C365)</f>
        <v>140838.05</v>
      </c>
      <c r="I365" s="2" t="n">
        <f aca="false">SIGN(C365-H365)</f>
        <v>1</v>
      </c>
      <c r="J365" s="2" t="n">
        <f aca="false">SIGN(F365)</f>
        <v>1</v>
      </c>
      <c r="K365" s="0" t="n">
        <f aca="false">B365-B364</f>
        <v>-65.2399999999998</v>
      </c>
      <c r="L365" s="0" t="n">
        <f aca="false">I364*K365</f>
        <v>-65.2399999999998</v>
      </c>
      <c r="M365" s="0" t="n">
        <f aca="false">M364+K365*N364</f>
        <v>8794.28</v>
      </c>
      <c r="N365" s="0" t="n">
        <f aca="false">INT(M365*$Q$1/B365)*CHOOSE($L$1,I365,J365)</f>
        <v>1</v>
      </c>
      <c r="O365" s="0" t="n">
        <f aca="false">ABS(N365-N364)</f>
        <v>2</v>
      </c>
      <c r="P365" s="0" t="n">
        <f aca="false">COUNTIF(工作表2!$A$2:$A$248,A365)</f>
        <v>0</v>
      </c>
      <c r="R365" s="0" t="n">
        <f aca="false">D365-IF(P364=1,E364,D364)</f>
        <v>-22</v>
      </c>
      <c r="S365" s="0" t="n">
        <f aca="false">I364*R365</f>
        <v>-22</v>
      </c>
      <c r="T365" s="0" t="n">
        <f aca="false">T364+R365*U364</f>
        <v>16573</v>
      </c>
      <c r="U365" s="0" t="n">
        <f aca="false">INT(T365*$Q$1/IF(P365=1,E365,D365))*I365</f>
        <v>3</v>
      </c>
      <c r="V365" s="0" t="n">
        <f aca="false">IF(P365=1,ABS(U365)+ABS(60),ABS(U365-U364))</f>
        <v>0</v>
      </c>
    </row>
    <row r="366" customFormat="false" ht="15" hidden="false" customHeight="false" outlineLevel="0" collapsed="false">
      <c r="A366" s="1" t="n">
        <v>36544</v>
      </c>
      <c r="B366" s="2" t="n">
        <v>9151.44</v>
      </c>
      <c r="C366" s="2" t="n">
        <v>163709</v>
      </c>
      <c r="D366" s="2" t="n">
        <v>9185</v>
      </c>
      <c r="E366" s="2" t="n">
        <v>9220</v>
      </c>
      <c r="F366" s="3" t="n">
        <f aca="false">IF(P366=1, E366,D366)/B366-1</f>
        <v>0.00749171715052488</v>
      </c>
      <c r="G366" s="2" t="n">
        <f aca="false">AVERAGE(B307:B366)</f>
        <v>8062.75466666667</v>
      </c>
      <c r="H366" s="2" t="n">
        <f aca="false">AVERAGE(C307:C366)</f>
        <v>142549.933333333</v>
      </c>
      <c r="I366" s="2" t="n">
        <f aca="false">SIGN(C366-H366)</f>
        <v>1</v>
      </c>
      <c r="J366" s="2" t="n">
        <f aca="false">SIGN(F366)</f>
        <v>1</v>
      </c>
      <c r="K366" s="0" t="n">
        <f aca="false">B366-B365</f>
        <v>-98.75</v>
      </c>
      <c r="L366" s="0" t="n">
        <f aca="false">I365*K366</f>
        <v>-98.75</v>
      </c>
      <c r="M366" s="0" t="n">
        <f aca="false">M365+K366*N365</f>
        <v>8695.53</v>
      </c>
      <c r="N366" s="0" t="n">
        <f aca="false">INT(M366*$Q$1/B366)*CHOOSE($L$1,I366,J366)</f>
        <v>1</v>
      </c>
      <c r="O366" s="0" t="n">
        <f aca="false">ABS(N366-N365)</f>
        <v>0</v>
      </c>
      <c r="P366" s="0" t="n">
        <f aca="false">COUNTIF(工作表2!$A$2:$A$248,A366)</f>
        <v>1</v>
      </c>
      <c r="R366" s="0" t="n">
        <f aca="false">D366-IF(P365=1,E365,D365)</f>
        <v>-93</v>
      </c>
      <c r="S366" s="0" t="n">
        <f aca="false">I365*R366</f>
        <v>-93</v>
      </c>
      <c r="T366" s="0" t="n">
        <f aca="false">T365+R366*U365</f>
        <v>16294</v>
      </c>
      <c r="U366" s="0" t="n">
        <f aca="false">INT(T366*$Q$1/IF(P366=1,E366,D366))*I366</f>
        <v>3</v>
      </c>
      <c r="V366" s="0" t="n">
        <f aca="false">IF(P366=1,ABS(U366)+ABS(60),ABS(U366-U365))</f>
        <v>63</v>
      </c>
    </row>
    <row r="367" customFormat="false" ht="15" hidden="false" customHeight="false" outlineLevel="0" collapsed="false">
      <c r="A367" s="1" t="n">
        <v>36545</v>
      </c>
      <c r="B367" s="2" t="n">
        <v>9136.95</v>
      </c>
      <c r="C367" s="2" t="n">
        <v>137564</v>
      </c>
      <c r="D367" s="2" t="n">
        <v>9269</v>
      </c>
      <c r="E367" s="2" t="n">
        <v>9283</v>
      </c>
      <c r="F367" s="3" t="n">
        <f aca="false">IF(P367=1, E367,D367)/B367-1</f>
        <v>0.0144523062947701</v>
      </c>
      <c r="G367" s="2" t="n">
        <f aca="false">AVERAGE(B308:B367)</f>
        <v>8086.59266666667</v>
      </c>
      <c r="H367" s="2" t="n">
        <f aca="false">AVERAGE(C308:C367)</f>
        <v>143304.016666667</v>
      </c>
      <c r="I367" s="2" t="n">
        <f aca="false">SIGN(C367-H367)</f>
        <v>-1</v>
      </c>
      <c r="J367" s="2" t="n">
        <f aca="false">SIGN(F367)</f>
        <v>1</v>
      </c>
      <c r="K367" s="0" t="n">
        <f aca="false">B367-B366</f>
        <v>-14.4899999999998</v>
      </c>
      <c r="L367" s="0" t="n">
        <f aca="false">I366*K367</f>
        <v>-14.4899999999998</v>
      </c>
      <c r="M367" s="0" t="n">
        <f aca="false">M366+K367*N366</f>
        <v>8681.04</v>
      </c>
      <c r="N367" s="0" t="n">
        <f aca="false">INT(M367*$Q$1/B367)*CHOOSE($L$1,I367,J367)</f>
        <v>1</v>
      </c>
      <c r="O367" s="0" t="n">
        <f aca="false">ABS(N367-N366)</f>
        <v>0</v>
      </c>
      <c r="P367" s="0" t="n">
        <f aca="false">COUNTIF(工作表2!$A$2:$A$248,A367)</f>
        <v>0</v>
      </c>
      <c r="R367" s="0" t="n">
        <f aca="false">D367-IF(P366=1,E366,D366)</f>
        <v>49</v>
      </c>
      <c r="S367" s="0" t="n">
        <f aca="false">I366*R367</f>
        <v>49</v>
      </c>
      <c r="T367" s="0" t="n">
        <f aca="false">T366+R367*U366</f>
        <v>16441</v>
      </c>
      <c r="U367" s="0" t="n">
        <f aca="false">INT(T367*$Q$1/IF(P367=1,E367,D367))*I367</f>
        <v>-3</v>
      </c>
      <c r="V367" s="0" t="n">
        <f aca="false">IF(P367=1,ABS(U367)+ABS(60),ABS(U367-U366))</f>
        <v>6</v>
      </c>
    </row>
    <row r="368" customFormat="false" ht="15" hidden="false" customHeight="false" outlineLevel="0" collapsed="false">
      <c r="A368" s="1" t="n">
        <v>36546</v>
      </c>
      <c r="B368" s="2" t="n">
        <v>9255.94</v>
      </c>
      <c r="C368" s="2" t="n">
        <v>184715</v>
      </c>
      <c r="D368" s="2" t="n">
        <v>9350</v>
      </c>
      <c r="E368" s="2" t="n">
        <v>9368</v>
      </c>
      <c r="F368" s="3" t="n">
        <f aca="false">IF(P368=1, E368,D368)/B368-1</f>
        <v>0.0101621229178235</v>
      </c>
      <c r="G368" s="2" t="n">
        <f aca="false">AVERAGE(B309:B368)</f>
        <v>8109.94416666667</v>
      </c>
      <c r="H368" s="2" t="n">
        <f aca="false">AVERAGE(C309:C368)</f>
        <v>144127.65</v>
      </c>
      <c r="I368" s="2" t="n">
        <f aca="false">SIGN(C368-H368)</f>
        <v>1</v>
      </c>
      <c r="J368" s="2" t="n">
        <f aca="false">SIGN(F368)</f>
        <v>1</v>
      </c>
      <c r="K368" s="0" t="n">
        <f aca="false">B368-B367</f>
        <v>118.99</v>
      </c>
      <c r="L368" s="0" t="n">
        <f aca="false">I367*K368</f>
        <v>-118.99</v>
      </c>
      <c r="M368" s="0" t="n">
        <f aca="false">M367+K368*N367</f>
        <v>8800.03</v>
      </c>
      <c r="N368" s="0" t="n">
        <f aca="false">INT(M368*$Q$1/B368)*CHOOSE($L$1,I368,J368)</f>
        <v>1</v>
      </c>
      <c r="O368" s="0" t="n">
        <f aca="false">ABS(N368-N367)</f>
        <v>0</v>
      </c>
      <c r="P368" s="0" t="n">
        <f aca="false">COUNTIF(工作表2!$A$2:$A$248,A368)</f>
        <v>0</v>
      </c>
      <c r="R368" s="0" t="n">
        <f aca="false">D368-IF(P367=1,E367,D367)</f>
        <v>81</v>
      </c>
      <c r="S368" s="0" t="n">
        <f aca="false">I367*R368</f>
        <v>-81</v>
      </c>
      <c r="T368" s="0" t="n">
        <f aca="false">T367+R368*U367</f>
        <v>16198</v>
      </c>
      <c r="U368" s="0" t="n">
        <f aca="false">INT(T368*$Q$1/IF(P368=1,E368,D368))*I368</f>
        <v>3</v>
      </c>
      <c r="V368" s="0" t="n">
        <f aca="false">IF(P368=1,ABS(U368)+ABS(60),ABS(U368-U367))</f>
        <v>6</v>
      </c>
    </row>
    <row r="369" customFormat="false" ht="15" hidden="false" customHeight="false" outlineLevel="0" collapsed="false">
      <c r="A369" s="1" t="n">
        <v>36549</v>
      </c>
      <c r="B369" s="2" t="n">
        <v>9387.07</v>
      </c>
      <c r="C369" s="2" t="n">
        <v>195635</v>
      </c>
      <c r="D369" s="2" t="n">
        <v>9498</v>
      </c>
      <c r="E369" s="2" t="n">
        <v>9514</v>
      </c>
      <c r="F369" s="3" t="n">
        <f aca="false">IF(P369=1, E369,D369)/B369-1</f>
        <v>0.0118173189291229</v>
      </c>
      <c r="G369" s="2" t="n">
        <f aca="false">AVERAGE(B310:B369)</f>
        <v>8136.14716666667</v>
      </c>
      <c r="H369" s="2" t="n">
        <f aca="false">AVERAGE(C310:C369)</f>
        <v>146135.433333333</v>
      </c>
      <c r="I369" s="2" t="n">
        <f aca="false">SIGN(C369-H369)</f>
        <v>1</v>
      </c>
      <c r="J369" s="2" t="n">
        <f aca="false">SIGN(F369)</f>
        <v>1</v>
      </c>
      <c r="K369" s="0" t="n">
        <f aca="false">B369-B368</f>
        <v>131.129999999999</v>
      </c>
      <c r="L369" s="0" t="n">
        <f aca="false">I368*K369</f>
        <v>131.129999999999</v>
      </c>
      <c r="M369" s="0" t="n">
        <f aca="false">M368+K369*N368</f>
        <v>8931.16</v>
      </c>
      <c r="N369" s="0" t="n">
        <f aca="false">INT(M369*$Q$1/B369)*CHOOSE($L$1,I369,J369)</f>
        <v>1</v>
      </c>
      <c r="O369" s="0" t="n">
        <f aca="false">ABS(N369-N368)</f>
        <v>0</v>
      </c>
      <c r="P369" s="0" t="n">
        <f aca="false">COUNTIF(工作表2!$A$2:$A$248,A369)</f>
        <v>0</v>
      </c>
      <c r="R369" s="0" t="n">
        <f aca="false">D369-IF(P368=1,E368,D368)</f>
        <v>148</v>
      </c>
      <c r="S369" s="0" t="n">
        <f aca="false">I368*R369</f>
        <v>148</v>
      </c>
      <c r="T369" s="0" t="n">
        <f aca="false">T368+R369*U368</f>
        <v>16642</v>
      </c>
      <c r="U369" s="0" t="n">
        <f aca="false">INT(T369*$Q$1/IF(P369=1,E369,D369))*I369</f>
        <v>3</v>
      </c>
      <c r="V369" s="0" t="n">
        <f aca="false">IF(P369=1,ABS(U369)+ABS(60),ABS(U369-U368))</f>
        <v>0</v>
      </c>
    </row>
    <row r="370" customFormat="false" ht="15" hidden="false" customHeight="false" outlineLevel="0" collapsed="false">
      <c r="A370" s="1" t="n">
        <v>36550</v>
      </c>
      <c r="B370" s="2" t="n">
        <v>9372.37</v>
      </c>
      <c r="C370" s="2" t="n">
        <v>164296</v>
      </c>
      <c r="D370" s="2" t="n">
        <v>9452</v>
      </c>
      <c r="E370" s="2" t="n">
        <v>9441</v>
      </c>
      <c r="F370" s="3" t="n">
        <f aca="false">IF(P370=1, E370,D370)/B370-1</f>
        <v>0.00849625014804145</v>
      </c>
      <c r="G370" s="2" t="n">
        <f aca="false">AVERAGE(B311:B370)</f>
        <v>8163.66016666667</v>
      </c>
      <c r="H370" s="2" t="n">
        <f aca="false">AVERAGE(C311:C370)</f>
        <v>147774.683333333</v>
      </c>
      <c r="I370" s="2" t="n">
        <f aca="false">SIGN(C370-H370)</f>
        <v>1</v>
      </c>
      <c r="J370" s="2" t="n">
        <f aca="false">SIGN(F370)</f>
        <v>1</v>
      </c>
      <c r="K370" s="0" t="n">
        <f aca="false">B370-B369</f>
        <v>-14.6999999999989</v>
      </c>
      <c r="L370" s="0" t="n">
        <f aca="false">I369*K370</f>
        <v>-14.6999999999989</v>
      </c>
      <c r="M370" s="0" t="n">
        <f aca="false">M369+K370*N369</f>
        <v>8916.46</v>
      </c>
      <c r="N370" s="0" t="n">
        <f aca="false">INT(M370*$Q$1/B370)*CHOOSE($L$1,I370,J370)</f>
        <v>1</v>
      </c>
      <c r="O370" s="0" t="n">
        <f aca="false">ABS(N370-N369)</f>
        <v>0</v>
      </c>
      <c r="P370" s="0" t="n">
        <f aca="false">COUNTIF(工作表2!$A$2:$A$248,A370)</f>
        <v>0</v>
      </c>
      <c r="R370" s="0" t="n">
        <f aca="false">D370-IF(P369=1,E369,D369)</f>
        <v>-46</v>
      </c>
      <c r="S370" s="0" t="n">
        <f aca="false">I369*R370</f>
        <v>-46</v>
      </c>
      <c r="T370" s="0" t="n">
        <f aca="false">T369+R370*U369</f>
        <v>16504</v>
      </c>
      <c r="U370" s="0" t="n">
        <f aca="false">INT(T370*$Q$1/IF(P370=1,E370,D370))*I370</f>
        <v>3</v>
      </c>
      <c r="V370" s="0" t="n">
        <f aca="false">IF(P370=1,ABS(U370)+ABS(60),ABS(U370-U369))</f>
        <v>0</v>
      </c>
    </row>
    <row r="371" customFormat="false" ht="15" hidden="false" customHeight="false" outlineLevel="0" collapsed="false">
      <c r="A371" s="1" t="n">
        <v>36551</v>
      </c>
      <c r="B371" s="2" t="n">
        <v>9581.96</v>
      </c>
      <c r="C371" s="2" t="n">
        <v>220285</v>
      </c>
      <c r="D371" s="2" t="n">
        <v>9722</v>
      </c>
      <c r="E371" s="2" t="n">
        <v>9748</v>
      </c>
      <c r="F371" s="3" t="n">
        <f aca="false">IF(P371=1, E371,D371)/B371-1</f>
        <v>0.0146149639530953</v>
      </c>
      <c r="G371" s="2" t="n">
        <f aca="false">AVERAGE(B312:B371)</f>
        <v>8197.02466666667</v>
      </c>
      <c r="H371" s="2" t="n">
        <f aca="false">AVERAGE(C312:C371)</f>
        <v>150292.416666667</v>
      </c>
      <c r="I371" s="2" t="n">
        <f aca="false">SIGN(C371-H371)</f>
        <v>1</v>
      </c>
      <c r="J371" s="2" t="n">
        <f aca="false">SIGN(F371)</f>
        <v>1</v>
      </c>
      <c r="K371" s="0" t="n">
        <f aca="false">B371-B370</f>
        <v>209.589999999998</v>
      </c>
      <c r="L371" s="0" t="n">
        <f aca="false">I370*K371</f>
        <v>209.589999999998</v>
      </c>
      <c r="M371" s="0" t="n">
        <f aca="false">M370+K371*N370</f>
        <v>9126.05</v>
      </c>
      <c r="N371" s="0" t="n">
        <f aca="false">INT(M371*$Q$1/B371)*CHOOSE($L$1,I371,J371)</f>
        <v>1</v>
      </c>
      <c r="O371" s="0" t="n">
        <f aca="false">ABS(N371-N370)</f>
        <v>0</v>
      </c>
      <c r="P371" s="0" t="n">
        <f aca="false">COUNTIF(工作表2!$A$2:$A$248,A371)</f>
        <v>0</v>
      </c>
      <c r="R371" s="0" t="n">
        <f aca="false">D371-IF(P370=1,E370,D370)</f>
        <v>270</v>
      </c>
      <c r="S371" s="0" t="n">
        <f aca="false">I370*R371</f>
        <v>270</v>
      </c>
      <c r="T371" s="0" t="n">
        <f aca="false">T370+R371*U370</f>
        <v>17314</v>
      </c>
      <c r="U371" s="0" t="n">
        <f aca="false">INT(T371*$Q$1/IF(P371=1,E371,D371))*I371</f>
        <v>3</v>
      </c>
      <c r="V371" s="0" t="n">
        <f aca="false">IF(P371=1,ABS(U371)+ABS(60),ABS(U371-U370))</f>
        <v>0</v>
      </c>
    </row>
    <row r="372" customFormat="false" ht="15" hidden="false" customHeight="false" outlineLevel="0" collapsed="false">
      <c r="A372" s="1" t="n">
        <v>36552</v>
      </c>
      <c r="B372" s="2" t="n">
        <v>9628.98</v>
      </c>
      <c r="C372" s="2" t="n">
        <v>204743</v>
      </c>
      <c r="D372" s="2" t="n">
        <v>9730</v>
      </c>
      <c r="E372" s="2" t="n">
        <v>9755</v>
      </c>
      <c r="F372" s="3" t="n">
        <f aca="false">IF(P372=1, E372,D372)/B372-1</f>
        <v>0.0104912462171487</v>
      </c>
      <c r="G372" s="2" t="n">
        <f aca="false">AVERAGE(B313:B372)</f>
        <v>8233.0205</v>
      </c>
      <c r="H372" s="2" t="n">
        <f aca="false">AVERAGE(C313:C372)</f>
        <v>152572.933333333</v>
      </c>
      <c r="I372" s="2" t="n">
        <f aca="false">SIGN(C372-H372)</f>
        <v>1</v>
      </c>
      <c r="J372" s="2" t="n">
        <f aca="false">SIGN(F372)</f>
        <v>1</v>
      </c>
      <c r="K372" s="0" t="n">
        <f aca="false">B372-B371</f>
        <v>47.0200000000004</v>
      </c>
      <c r="L372" s="0" t="n">
        <f aca="false">I371*K372</f>
        <v>47.0200000000004</v>
      </c>
      <c r="M372" s="0" t="n">
        <f aca="false">M371+K372*N371</f>
        <v>9173.07</v>
      </c>
      <c r="N372" s="0" t="n">
        <f aca="false">INT(M372*$Q$1/B372)*CHOOSE($L$1,I372,J372)</f>
        <v>1</v>
      </c>
      <c r="O372" s="0" t="n">
        <f aca="false">ABS(N372-N371)</f>
        <v>0</v>
      </c>
      <c r="P372" s="0" t="n">
        <f aca="false">COUNTIF(工作表2!$A$2:$A$248,A372)</f>
        <v>0</v>
      </c>
      <c r="R372" s="0" t="n">
        <f aca="false">D372-IF(P371=1,E371,D371)</f>
        <v>8</v>
      </c>
      <c r="S372" s="0" t="n">
        <f aca="false">I371*R372</f>
        <v>8</v>
      </c>
      <c r="T372" s="0" t="n">
        <f aca="false">T371+R372*U371</f>
        <v>17338</v>
      </c>
      <c r="U372" s="0" t="n">
        <f aca="false">INT(T372*$Q$1/IF(P372=1,E372,D372))*I372</f>
        <v>3</v>
      </c>
      <c r="V372" s="0" t="n">
        <f aca="false">IF(P372=1,ABS(U372)+ABS(60),ABS(U372-U371))</f>
        <v>0</v>
      </c>
    </row>
    <row r="373" customFormat="false" ht="15" hidden="false" customHeight="false" outlineLevel="0" collapsed="false">
      <c r="A373" s="1" t="n">
        <v>36553</v>
      </c>
      <c r="B373" s="2" t="n">
        <v>9696.91</v>
      </c>
      <c r="C373" s="2" t="n">
        <v>205477</v>
      </c>
      <c r="D373" s="2" t="n">
        <v>9800</v>
      </c>
      <c r="E373" s="2" t="n">
        <v>9835</v>
      </c>
      <c r="F373" s="3" t="n">
        <f aca="false">IF(P373=1, E373,D373)/B373-1</f>
        <v>0.0106312216984585</v>
      </c>
      <c r="G373" s="2" t="n">
        <f aca="false">AVERAGE(B314:B373)</f>
        <v>8269.83133333333</v>
      </c>
      <c r="H373" s="2" t="n">
        <f aca="false">AVERAGE(C314:C373)</f>
        <v>155082.633333333</v>
      </c>
      <c r="I373" s="2" t="n">
        <f aca="false">SIGN(C373-H373)</f>
        <v>1</v>
      </c>
      <c r="J373" s="2" t="n">
        <f aca="false">SIGN(F373)</f>
        <v>1</v>
      </c>
      <c r="K373" s="0" t="n">
        <f aca="false">B373-B372</f>
        <v>67.9300000000003</v>
      </c>
      <c r="L373" s="0" t="n">
        <f aca="false">I372*K373</f>
        <v>67.9300000000003</v>
      </c>
      <c r="M373" s="0" t="n">
        <f aca="false">M372+K373*N372</f>
        <v>9241</v>
      </c>
      <c r="N373" s="0" t="n">
        <f aca="false">INT(M373*$Q$1/B373)*CHOOSE($L$1,I373,J373)</f>
        <v>1</v>
      </c>
      <c r="O373" s="0" t="n">
        <f aca="false">ABS(N373-N372)</f>
        <v>0</v>
      </c>
      <c r="P373" s="0" t="n">
        <f aca="false">COUNTIF(工作表2!$A$2:$A$248,A373)</f>
        <v>0</v>
      </c>
      <c r="R373" s="0" t="n">
        <f aca="false">D373-IF(P372=1,E372,D372)</f>
        <v>70</v>
      </c>
      <c r="S373" s="0" t="n">
        <f aca="false">I372*R373</f>
        <v>70</v>
      </c>
      <c r="T373" s="0" t="n">
        <f aca="false">T372+R373*U372</f>
        <v>17548</v>
      </c>
      <c r="U373" s="0" t="n">
        <f aca="false">INT(T373*$Q$1/IF(P373=1,E373,D373))*I373</f>
        <v>3</v>
      </c>
      <c r="V373" s="0" t="n">
        <f aca="false">IF(P373=1,ABS(U373)+ABS(60),ABS(U373-U372))</f>
        <v>0</v>
      </c>
    </row>
    <row r="374" customFormat="false" ht="15" hidden="false" customHeight="false" outlineLevel="0" collapsed="false">
      <c r="A374" s="1" t="n">
        <v>36554</v>
      </c>
      <c r="B374" s="2" t="n">
        <v>9636.38</v>
      </c>
      <c r="C374" s="2" t="n">
        <v>146000</v>
      </c>
      <c r="D374" s="2" t="n">
        <v>9759</v>
      </c>
      <c r="E374" s="2" t="n">
        <v>9780</v>
      </c>
      <c r="F374" s="3" t="n">
        <f aca="false">IF(P374=1, E374,D374)/B374-1</f>
        <v>0.0127246953731588</v>
      </c>
      <c r="G374" s="2" t="n">
        <f aca="false">AVERAGE(B315:B374)</f>
        <v>8307.495</v>
      </c>
      <c r="H374" s="2" t="n">
        <f aca="false">AVERAGE(C315:C374)</f>
        <v>156381.25</v>
      </c>
      <c r="I374" s="2" t="n">
        <f aca="false">SIGN(C374-H374)</f>
        <v>-1</v>
      </c>
      <c r="J374" s="2" t="n">
        <f aca="false">SIGN(F374)</f>
        <v>1</v>
      </c>
      <c r="K374" s="0" t="n">
        <f aca="false">B374-B373</f>
        <v>-60.5300000000007</v>
      </c>
      <c r="L374" s="0" t="n">
        <f aca="false">I373*K374</f>
        <v>-60.5300000000007</v>
      </c>
      <c r="M374" s="0" t="n">
        <f aca="false">M373+K374*N373</f>
        <v>9180.47</v>
      </c>
      <c r="N374" s="0" t="n">
        <f aca="false">INT(M374*$Q$1/B374)*CHOOSE($L$1,I374,J374)</f>
        <v>1</v>
      </c>
      <c r="O374" s="0" t="n">
        <f aca="false">ABS(N374-N373)</f>
        <v>0</v>
      </c>
      <c r="P374" s="0" t="n">
        <f aca="false">COUNTIF(工作表2!$A$2:$A$248,A374)</f>
        <v>0</v>
      </c>
      <c r="R374" s="0" t="n">
        <f aca="false">D374-IF(P373=1,E373,D373)</f>
        <v>-41</v>
      </c>
      <c r="S374" s="0" t="n">
        <f aca="false">I373*R374</f>
        <v>-41</v>
      </c>
      <c r="T374" s="0" t="n">
        <f aca="false">T373+R374*U373</f>
        <v>17425</v>
      </c>
      <c r="U374" s="0" t="n">
        <f aca="false">INT(T374*$Q$1/IF(P374=1,E374,D374))*I374</f>
        <v>-3</v>
      </c>
      <c r="V374" s="0" t="n">
        <f aca="false">IF(P374=1,ABS(U374)+ABS(60),ABS(U374-U373))</f>
        <v>6</v>
      </c>
    </row>
    <row r="375" customFormat="false" ht="15" hidden="false" customHeight="false" outlineLevel="0" collapsed="false">
      <c r="A375" s="1" t="n">
        <v>36556</v>
      </c>
      <c r="B375" s="2" t="n">
        <v>9744.89</v>
      </c>
      <c r="C375" s="2" t="n">
        <v>152936</v>
      </c>
      <c r="D375" s="2" t="n">
        <v>9867</v>
      </c>
      <c r="E375" s="2" t="n">
        <v>9880</v>
      </c>
      <c r="F375" s="3" t="n">
        <f aca="false">IF(P375=1, E375,D375)/B375-1</f>
        <v>0.0125306699203378</v>
      </c>
      <c r="G375" s="2" t="n">
        <f aca="false">AVERAGE(B316:B375)</f>
        <v>8346.55166666667</v>
      </c>
      <c r="H375" s="2" t="n">
        <f aca="false">AVERAGE(C316:C375)</f>
        <v>158015.466666667</v>
      </c>
      <c r="I375" s="2" t="n">
        <f aca="false">SIGN(C375-H375)</f>
        <v>-1</v>
      </c>
      <c r="J375" s="2" t="n">
        <f aca="false">SIGN(F375)</f>
        <v>1</v>
      </c>
      <c r="K375" s="0" t="n">
        <f aca="false">B375-B374</f>
        <v>108.51</v>
      </c>
      <c r="L375" s="0" t="n">
        <f aca="false">I374*K375</f>
        <v>-108.51</v>
      </c>
      <c r="M375" s="0" t="n">
        <f aca="false">M374+K375*N374</f>
        <v>9288.98</v>
      </c>
      <c r="N375" s="0" t="n">
        <f aca="false">INT(M375*$Q$1/B375)*CHOOSE($L$1,I375,J375)</f>
        <v>1</v>
      </c>
      <c r="O375" s="0" t="n">
        <f aca="false">ABS(N375-N374)</f>
        <v>0</v>
      </c>
      <c r="P375" s="0" t="n">
        <f aca="false">COUNTIF(工作表2!$A$2:$A$248,A375)</f>
        <v>0</v>
      </c>
      <c r="R375" s="0" t="n">
        <f aca="false">D375-IF(P374=1,E374,D374)</f>
        <v>108</v>
      </c>
      <c r="S375" s="0" t="n">
        <f aca="false">I374*R375</f>
        <v>-108</v>
      </c>
      <c r="T375" s="0" t="n">
        <f aca="false">T374+R375*U374</f>
        <v>17101</v>
      </c>
      <c r="U375" s="0" t="n">
        <f aca="false">INT(T375*$Q$1/IF(P375=1,E375,D375))*I375</f>
        <v>-3</v>
      </c>
      <c r="V375" s="0" t="n">
        <f aca="false">IF(P375=1,ABS(U375)+ABS(60),ABS(U375-U374))</f>
        <v>0</v>
      </c>
    </row>
    <row r="376" customFormat="false" ht="15" hidden="false" customHeight="false" outlineLevel="0" collapsed="false">
      <c r="A376" s="1" t="n">
        <v>36557</v>
      </c>
      <c r="B376" s="2" t="n">
        <v>9856.39</v>
      </c>
      <c r="C376" s="2" t="n">
        <v>199843</v>
      </c>
      <c r="D376" s="2" t="n">
        <v>10030</v>
      </c>
      <c r="E376" s="2" t="n">
        <v>10055</v>
      </c>
      <c r="F376" s="3" t="n">
        <f aca="false">IF(P376=1, E376,D376)/B376-1</f>
        <v>0.0176139539932978</v>
      </c>
      <c r="G376" s="2" t="n">
        <f aca="false">AVERAGE(B317:B376)</f>
        <v>8388.11333333334</v>
      </c>
      <c r="H376" s="2" t="n">
        <f aca="false">AVERAGE(C317:C376)</f>
        <v>160581.85</v>
      </c>
      <c r="I376" s="2" t="n">
        <f aca="false">SIGN(C376-H376)</f>
        <v>1</v>
      </c>
      <c r="J376" s="2" t="n">
        <f aca="false">SIGN(F376)</f>
        <v>1</v>
      </c>
      <c r="K376" s="0" t="n">
        <f aca="false">B376-B375</f>
        <v>111.5</v>
      </c>
      <c r="L376" s="0" t="n">
        <f aca="false">I375*K376</f>
        <v>-111.5</v>
      </c>
      <c r="M376" s="0" t="n">
        <f aca="false">M375+K376*N375</f>
        <v>9400.48</v>
      </c>
      <c r="N376" s="0" t="n">
        <f aca="false">INT(M376*$Q$1/B376)*CHOOSE($L$1,I376,J376)</f>
        <v>1</v>
      </c>
      <c r="O376" s="0" t="n">
        <f aca="false">ABS(N376-N375)</f>
        <v>0</v>
      </c>
      <c r="P376" s="0" t="n">
        <f aca="false">COUNTIF(工作表2!$A$2:$A$248,A376)</f>
        <v>0</v>
      </c>
      <c r="R376" s="0" t="n">
        <f aca="false">D376-IF(P375=1,E375,D375)</f>
        <v>163</v>
      </c>
      <c r="S376" s="0" t="n">
        <f aca="false">I375*R376</f>
        <v>-163</v>
      </c>
      <c r="T376" s="0" t="n">
        <f aca="false">T375+R376*U375</f>
        <v>16612</v>
      </c>
      <c r="U376" s="0" t="n">
        <f aca="false">INT(T376*$Q$1/IF(P376=1,E376,D376))*I376</f>
        <v>3</v>
      </c>
      <c r="V376" s="0" t="n">
        <f aca="false">IF(P376=1,ABS(U376)+ABS(60),ABS(U376-U375))</f>
        <v>6</v>
      </c>
    </row>
    <row r="377" customFormat="false" ht="15" hidden="false" customHeight="false" outlineLevel="0" collapsed="false">
      <c r="A377" s="1" t="n">
        <v>36565</v>
      </c>
      <c r="B377" s="2" t="n">
        <v>10008.88</v>
      </c>
      <c r="C377" s="2" t="n">
        <v>231150</v>
      </c>
      <c r="D377" s="2" t="n">
        <v>10149</v>
      </c>
      <c r="E377" s="2" t="n">
        <v>10173</v>
      </c>
      <c r="F377" s="3" t="n">
        <f aca="false">IF(P377=1, E377,D377)/B377-1</f>
        <v>0.0139995683832757</v>
      </c>
      <c r="G377" s="2" t="n">
        <f aca="false">AVERAGE(B318:B377)</f>
        <v>8431.5645</v>
      </c>
      <c r="H377" s="2" t="n">
        <f aca="false">AVERAGE(C318:C377)</f>
        <v>163488.083333333</v>
      </c>
      <c r="I377" s="2" t="n">
        <f aca="false">SIGN(C377-H377)</f>
        <v>1</v>
      </c>
      <c r="J377" s="2" t="n">
        <f aca="false">SIGN(F377)</f>
        <v>1</v>
      </c>
      <c r="K377" s="0" t="n">
        <f aca="false">B377-B376</f>
        <v>152.49</v>
      </c>
      <c r="L377" s="0" t="n">
        <f aca="false">I376*K377</f>
        <v>152.49</v>
      </c>
      <c r="M377" s="0" t="n">
        <f aca="false">M376+K377*N376</f>
        <v>9552.97</v>
      </c>
      <c r="N377" s="0" t="n">
        <f aca="false">INT(M377*$Q$1/B377)*CHOOSE($L$1,I377,J377)</f>
        <v>1</v>
      </c>
      <c r="O377" s="0" t="n">
        <f aca="false">ABS(N377-N376)</f>
        <v>0</v>
      </c>
      <c r="P377" s="0" t="n">
        <f aca="false">COUNTIF(工作表2!$A$2:$A$248,A377)</f>
        <v>0</v>
      </c>
      <c r="R377" s="0" t="n">
        <f aca="false">D377-IF(P376=1,E376,D376)</f>
        <v>119</v>
      </c>
      <c r="S377" s="0" t="n">
        <f aca="false">I376*R377</f>
        <v>119</v>
      </c>
      <c r="T377" s="0" t="n">
        <f aca="false">T376+R377*U376</f>
        <v>16969</v>
      </c>
      <c r="U377" s="0" t="n">
        <f aca="false">INT(T377*$Q$1/IF(P377=1,E377,D377))*I377</f>
        <v>3</v>
      </c>
      <c r="V377" s="0" t="n">
        <f aca="false">IF(P377=1,ABS(U377)+ABS(60),ABS(U377-U376))</f>
        <v>0</v>
      </c>
    </row>
    <row r="378" customFormat="false" ht="15" hidden="false" customHeight="false" outlineLevel="0" collapsed="false">
      <c r="A378" s="1" t="n">
        <v>36566</v>
      </c>
      <c r="B378" s="2" t="n">
        <v>10057.67</v>
      </c>
      <c r="C378" s="2" t="n">
        <v>214696</v>
      </c>
      <c r="D378" s="2" t="n">
        <v>10145</v>
      </c>
      <c r="E378" s="2" t="n">
        <v>10214</v>
      </c>
      <c r="F378" s="3" t="n">
        <f aca="false">IF(P378=1, E378,D378)/B378-1</f>
        <v>0.0086829255682479</v>
      </c>
      <c r="G378" s="2" t="n">
        <f aca="false">AVERAGE(B319:B378)</f>
        <v>8473.65533333333</v>
      </c>
      <c r="H378" s="2" t="n">
        <f aca="false">AVERAGE(C319:C378)</f>
        <v>165696.35</v>
      </c>
      <c r="I378" s="2" t="n">
        <f aca="false">SIGN(C378-H378)</f>
        <v>1</v>
      </c>
      <c r="J378" s="2" t="n">
        <f aca="false">SIGN(F378)</f>
        <v>1</v>
      </c>
      <c r="K378" s="0" t="n">
        <f aca="false">B378-B377</f>
        <v>48.7900000000009</v>
      </c>
      <c r="L378" s="0" t="n">
        <f aca="false">I377*K378</f>
        <v>48.7900000000009</v>
      </c>
      <c r="M378" s="0" t="n">
        <f aca="false">M377+K378*N377</f>
        <v>9601.76</v>
      </c>
      <c r="N378" s="0" t="n">
        <f aca="false">INT(M378*$Q$1/B378)*CHOOSE($L$1,I378,J378)</f>
        <v>1</v>
      </c>
      <c r="O378" s="0" t="n">
        <f aca="false">ABS(N378-N377)</f>
        <v>0</v>
      </c>
      <c r="P378" s="0" t="n">
        <f aca="false">COUNTIF(工作表2!$A$2:$A$248,A378)</f>
        <v>0</v>
      </c>
      <c r="R378" s="0" t="n">
        <f aca="false">D378-IF(P377=1,E377,D377)</f>
        <v>-4</v>
      </c>
      <c r="S378" s="0" t="n">
        <f aca="false">I377*R378</f>
        <v>-4</v>
      </c>
      <c r="T378" s="0" t="n">
        <f aca="false">T377+R378*U377</f>
        <v>16957</v>
      </c>
      <c r="U378" s="0" t="n">
        <f aca="false">INT(T378*$Q$1/IF(P378=1,E378,D378))*I378</f>
        <v>3</v>
      </c>
      <c r="V378" s="0" t="n">
        <f aca="false">IF(P378=1,ABS(U378)+ABS(60),ABS(U378-U377))</f>
        <v>0</v>
      </c>
    </row>
    <row r="379" customFormat="false" ht="15" hidden="false" customHeight="false" outlineLevel="0" collapsed="false">
      <c r="A379" s="1" t="n">
        <v>36567</v>
      </c>
      <c r="B379" s="2" t="n">
        <v>10128.67</v>
      </c>
      <c r="C379" s="2" t="n">
        <v>253074</v>
      </c>
      <c r="D379" s="2" t="n">
        <v>10167</v>
      </c>
      <c r="E379" s="2" t="n">
        <v>10249</v>
      </c>
      <c r="F379" s="3" t="n">
        <f aca="false">IF(P379=1, E379,D379)/B379-1</f>
        <v>0.0037843073177426</v>
      </c>
      <c r="G379" s="2" t="n">
        <f aca="false">AVERAGE(B320:B379)</f>
        <v>8516.716</v>
      </c>
      <c r="H379" s="2" t="n">
        <f aca="false">AVERAGE(C320:C379)</f>
        <v>168793.683333333</v>
      </c>
      <c r="I379" s="2" t="n">
        <f aca="false">SIGN(C379-H379)</f>
        <v>1</v>
      </c>
      <c r="J379" s="2" t="n">
        <f aca="false">SIGN(F379)</f>
        <v>1</v>
      </c>
      <c r="K379" s="0" t="n">
        <f aca="false">B379-B378</f>
        <v>71</v>
      </c>
      <c r="L379" s="0" t="n">
        <f aca="false">I378*K379</f>
        <v>71</v>
      </c>
      <c r="M379" s="0" t="n">
        <f aca="false">M378+K379*N378</f>
        <v>9672.76</v>
      </c>
      <c r="N379" s="0" t="n">
        <f aca="false">INT(M379*$Q$1/B379)*CHOOSE($L$1,I379,J379)</f>
        <v>1</v>
      </c>
      <c r="O379" s="0" t="n">
        <f aca="false">ABS(N379-N378)</f>
        <v>0</v>
      </c>
      <c r="P379" s="0" t="n">
        <f aca="false">COUNTIF(工作表2!$A$2:$A$248,A379)</f>
        <v>0</v>
      </c>
      <c r="R379" s="0" t="n">
        <f aca="false">D379-IF(P378=1,E378,D378)</f>
        <v>22</v>
      </c>
      <c r="S379" s="0" t="n">
        <f aca="false">I378*R379</f>
        <v>22</v>
      </c>
      <c r="T379" s="0" t="n">
        <f aca="false">T378+R379*U378</f>
        <v>17023</v>
      </c>
      <c r="U379" s="0" t="n">
        <f aca="false">INT(T379*$Q$1/IF(P379=1,E379,D379))*I379</f>
        <v>3</v>
      </c>
      <c r="V379" s="0" t="n">
        <f aca="false">IF(P379=1,ABS(U379)+ABS(60),ABS(U379-U378))</f>
        <v>0</v>
      </c>
    </row>
    <row r="380" customFormat="false" ht="15" hidden="false" customHeight="false" outlineLevel="0" collapsed="false">
      <c r="A380" s="1" t="n">
        <v>36570</v>
      </c>
      <c r="B380" s="2" t="n">
        <v>9971.45</v>
      </c>
      <c r="C380" s="2" t="n">
        <v>204083</v>
      </c>
      <c r="D380" s="2" t="n">
        <v>9980</v>
      </c>
      <c r="E380" s="2" t="n">
        <v>10064</v>
      </c>
      <c r="F380" s="3" t="n">
        <f aca="false">IF(P380=1, E380,D380)/B380-1</f>
        <v>0.000857448014080164</v>
      </c>
      <c r="G380" s="2" t="n">
        <f aca="false">AVERAGE(B321:B380)</f>
        <v>8556.13683333333</v>
      </c>
      <c r="H380" s="2" t="n">
        <f aca="false">AVERAGE(C321:C380)</f>
        <v>170481.25</v>
      </c>
      <c r="I380" s="2" t="n">
        <f aca="false">SIGN(C380-H380)</f>
        <v>1</v>
      </c>
      <c r="J380" s="2" t="n">
        <f aca="false">SIGN(F380)</f>
        <v>1</v>
      </c>
      <c r="K380" s="0" t="n">
        <f aca="false">B380-B379</f>
        <v>-157.219999999999</v>
      </c>
      <c r="L380" s="0" t="n">
        <f aca="false">I379*K380</f>
        <v>-157.219999999999</v>
      </c>
      <c r="M380" s="0" t="n">
        <f aca="false">M379+K380*N379</f>
        <v>9515.54</v>
      </c>
      <c r="N380" s="0" t="n">
        <f aca="false">INT(M380*$Q$1/B380)*CHOOSE($L$1,I380,J380)</f>
        <v>1</v>
      </c>
      <c r="O380" s="0" t="n">
        <f aca="false">ABS(N380-N379)</f>
        <v>0</v>
      </c>
      <c r="P380" s="0" t="n">
        <f aca="false">COUNTIF(工作表2!$A$2:$A$248,A380)</f>
        <v>0</v>
      </c>
      <c r="R380" s="0" t="n">
        <f aca="false">D380-IF(P379=1,E379,D379)</f>
        <v>-187</v>
      </c>
      <c r="S380" s="0" t="n">
        <f aca="false">I379*R380</f>
        <v>-187</v>
      </c>
      <c r="T380" s="0" t="n">
        <f aca="false">T379+R380*U379</f>
        <v>16462</v>
      </c>
      <c r="U380" s="0" t="n">
        <f aca="false">INT(T380*$Q$1/IF(P380=1,E380,D380))*I380</f>
        <v>3</v>
      </c>
      <c r="V380" s="0" t="n">
        <f aca="false">IF(P380=1,ABS(U380)+ABS(60),ABS(U380-U379))</f>
        <v>0</v>
      </c>
    </row>
    <row r="381" customFormat="false" ht="15" hidden="false" customHeight="false" outlineLevel="0" collapsed="false">
      <c r="A381" s="1" t="n">
        <v>36571</v>
      </c>
      <c r="B381" s="2" t="n">
        <v>9957.74</v>
      </c>
      <c r="C381" s="2" t="n">
        <v>159301</v>
      </c>
      <c r="D381" s="2" t="n">
        <v>9988</v>
      </c>
      <c r="E381" s="2" t="n">
        <v>10064</v>
      </c>
      <c r="F381" s="3" t="n">
        <f aca="false">IF(P381=1, E381,D381)/B381-1</f>
        <v>0.00303884214691297</v>
      </c>
      <c r="G381" s="2" t="n">
        <f aca="false">AVERAGE(B322:B381)</f>
        <v>8594.6695</v>
      </c>
      <c r="H381" s="2" t="n">
        <f aca="false">AVERAGE(C322:C381)</f>
        <v>171418.066666667</v>
      </c>
      <c r="I381" s="2" t="n">
        <f aca="false">SIGN(C381-H381)</f>
        <v>-1</v>
      </c>
      <c r="J381" s="2" t="n">
        <f aca="false">SIGN(F381)</f>
        <v>1</v>
      </c>
      <c r="K381" s="0" t="n">
        <f aca="false">B381-B380</f>
        <v>-13.7100000000009</v>
      </c>
      <c r="L381" s="0" t="n">
        <f aca="false">I380*K381</f>
        <v>-13.7100000000009</v>
      </c>
      <c r="M381" s="0" t="n">
        <f aca="false">M380+K381*N380</f>
        <v>9501.83</v>
      </c>
      <c r="N381" s="0" t="n">
        <f aca="false">INT(M381*$Q$1/B381)*CHOOSE($L$1,I381,J381)</f>
        <v>1</v>
      </c>
      <c r="O381" s="0" t="n">
        <f aca="false">ABS(N381-N380)</f>
        <v>0</v>
      </c>
      <c r="P381" s="0" t="n">
        <f aca="false">COUNTIF(工作表2!$A$2:$A$248,A381)</f>
        <v>0</v>
      </c>
      <c r="R381" s="0" t="n">
        <f aca="false">D381-IF(P380=1,E380,D380)</f>
        <v>8</v>
      </c>
      <c r="S381" s="0" t="n">
        <f aca="false">I380*R381</f>
        <v>8</v>
      </c>
      <c r="T381" s="0" t="n">
        <f aca="false">T380+R381*U380</f>
        <v>16486</v>
      </c>
      <c r="U381" s="0" t="n">
        <f aca="false">INT(T381*$Q$1/IF(P381=1,E381,D381))*I381</f>
        <v>-3</v>
      </c>
      <c r="V381" s="0" t="n">
        <f aca="false">IF(P381=1,ABS(U381)+ABS(60),ABS(U381-U380))</f>
        <v>6</v>
      </c>
    </row>
    <row r="382" customFormat="false" ht="15" hidden="false" customHeight="false" outlineLevel="0" collapsed="false">
      <c r="A382" s="1" t="n">
        <v>36572</v>
      </c>
      <c r="B382" s="2" t="n">
        <v>10064.49</v>
      </c>
      <c r="C382" s="2" t="n">
        <v>181849</v>
      </c>
      <c r="D382" s="2" t="n">
        <v>10090</v>
      </c>
      <c r="E382" s="2" t="n">
        <v>10140</v>
      </c>
      <c r="F382" s="3" t="n">
        <f aca="false">IF(P382=1, E382,D382)/B382-1</f>
        <v>0.00750261563179055</v>
      </c>
      <c r="G382" s="2" t="n">
        <f aca="false">AVERAGE(B323:B382)</f>
        <v>8633.77666666667</v>
      </c>
      <c r="H382" s="2" t="n">
        <f aca="false">AVERAGE(C323:C382)</f>
        <v>172123.333333333</v>
      </c>
      <c r="I382" s="2" t="n">
        <f aca="false">SIGN(C382-H382)</f>
        <v>1</v>
      </c>
      <c r="J382" s="2" t="n">
        <f aca="false">SIGN(F382)</f>
        <v>1</v>
      </c>
      <c r="K382" s="0" t="n">
        <f aca="false">B382-B381</f>
        <v>106.75</v>
      </c>
      <c r="L382" s="0" t="n">
        <f aca="false">I381*K382</f>
        <v>-106.75</v>
      </c>
      <c r="M382" s="0" t="n">
        <f aca="false">M381+K382*N381</f>
        <v>9608.58</v>
      </c>
      <c r="N382" s="0" t="n">
        <f aca="false">INT(M382*$Q$1/B382)*CHOOSE($L$1,I382,J382)</f>
        <v>1</v>
      </c>
      <c r="O382" s="0" t="n">
        <f aca="false">ABS(N382-N381)</f>
        <v>0</v>
      </c>
      <c r="P382" s="0" t="n">
        <f aca="false">COUNTIF(工作表2!$A$2:$A$248,A382)</f>
        <v>1</v>
      </c>
      <c r="R382" s="0" t="n">
        <f aca="false">D382-IF(P381=1,E381,D381)</f>
        <v>102</v>
      </c>
      <c r="S382" s="0" t="n">
        <f aca="false">I381*R382</f>
        <v>-102</v>
      </c>
      <c r="T382" s="0" t="n">
        <f aca="false">T381+R382*U381</f>
        <v>16180</v>
      </c>
      <c r="U382" s="0" t="n">
        <f aca="false">INT(T382*$Q$1/IF(P382=1,E382,D382))*I382</f>
        <v>3</v>
      </c>
      <c r="V382" s="0" t="n">
        <f aca="false">IF(P382=1,ABS(U382)+ABS(60),ABS(U382-U381))</f>
        <v>63</v>
      </c>
    </row>
    <row r="383" customFormat="false" ht="15" hidden="false" customHeight="false" outlineLevel="0" collapsed="false">
      <c r="A383" s="1" t="n">
        <v>36573</v>
      </c>
      <c r="B383" s="2" t="n">
        <v>10202.2</v>
      </c>
      <c r="C383" s="2" t="n">
        <v>240732</v>
      </c>
      <c r="D383" s="2" t="n">
        <v>10293</v>
      </c>
      <c r="E383" s="2" t="n">
        <v>10340</v>
      </c>
      <c r="F383" s="3" t="n">
        <f aca="false">IF(P383=1, E383,D383)/B383-1</f>
        <v>0.00890004116759124</v>
      </c>
      <c r="G383" s="2" t="n">
        <f aca="false">AVERAGE(B324:B383)</f>
        <v>8674.29983333333</v>
      </c>
      <c r="H383" s="2" t="n">
        <f aca="false">AVERAGE(C324:C383)</f>
        <v>173395.833333333</v>
      </c>
      <c r="I383" s="2" t="n">
        <f aca="false">SIGN(C383-H383)</f>
        <v>1</v>
      </c>
      <c r="J383" s="2" t="n">
        <f aca="false">SIGN(F383)</f>
        <v>1</v>
      </c>
      <c r="K383" s="0" t="n">
        <f aca="false">B383-B382</f>
        <v>137.710000000001</v>
      </c>
      <c r="L383" s="0" t="n">
        <f aca="false">I382*K383</f>
        <v>137.710000000001</v>
      </c>
      <c r="M383" s="0" t="n">
        <f aca="false">M382+K383*N382</f>
        <v>9746.29</v>
      </c>
      <c r="N383" s="0" t="n">
        <f aca="false">INT(M383*$Q$1/B383)*CHOOSE($L$1,I383,J383)</f>
        <v>1</v>
      </c>
      <c r="O383" s="0" t="n">
        <f aca="false">ABS(N383-N382)</f>
        <v>0</v>
      </c>
      <c r="P383" s="0" t="n">
        <f aca="false">COUNTIF(工作表2!$A$2:$A$248,A383)</f>
        <v>0</v>
      </c>
      <c r="R383" s="0" t="n">
        <f aca="false">D383-IF(P382=1,E382,D382)</f>
        <v>153</v>
      </c>
      <c r="S383" s="0" t="n">
        <f aca="false">I382*R383</f>
        <v>153</v>
      </c>
      <c r="T383" s="0" t="n">
        <f aca="false">T382+R383*U382</f>
        <v>16639</v>
      </c>
      <c r="U383" s="0" t="n">
        <f aca="false">INT(T383*$Q$1/IF(P383=1,E383,D383))*I383</f>
        <v>3</v>
      </c>
      <c r="V383" s="0" t="n">
        <f aca="false">IF(P383=1,ABS(U383)+ABS(60),ABS(U383-U382))</f>
        <v>0</v>
      </c>
    </row>
    <row r="384" customFormat="false" ht="15" hidden="false" customHeight="false" outlineLevel="0" collapsed="false">
      <c r="A384" s="1" t="n">
        <v>36574</v>
      </c>
      <c r="B384" s="2" t="n">
        <v>10096.38</v>
      </c>
      <c r="C384" s="2" t="n">
        <v>259181</v>
      </c>
      <c r="D384" s="2" t="n">
        <v>10160</v>
      </c>
      <c r="E384" s="2" t="n">
        <v>10188</v>
      </c>
      <c r="F384" s="3" t="n">
        <f aca="false">IF(P384=1, E384,D384)/B384-1</f>
        <v>0.00630126837539802</v>
      </c>
      <c r="G384" s="2" t="n">
        <f aca="false">AVERAGE(B325:B384)</f>
        <v>8710.9005</v>
      </c>
      <c r="H384" s="2" t="n">
        <f aca="false">AVERAGE(C325:C384)</f>
        <v>174849.283333333</v>
      </c>
      <c r="I384" s="2" t="n">
        <f aca="false">SIGN(C384-H384)</f>
        <v>1</v>
      </c>
      <c r="J384" s="2" t="n">
        <f aca="false">SIGN(F384)</f>
        <v>1</v>
      </c>
      <c r="K384" s="0" t="n">
        <f aca="false">B384-B383</f>
        <v>-105.820000000002</v>
      </c>
      <c r="L384" s="0" t="n">
        <f aca="false">I383*K384</f>
        <v>-105.820000000002</v>
      </c>
      <c r="M384" s="0" t="n">
        <f aca="false">M383+K384*N383</f>
        <v>9640.47</v>
      </c>
      <c r="N384" s="0" t="n">
        <f aca="false">INT(M384*$Q$1/B384)*CHOOSE($L$1,I384,J384)</f>
        <v>1</v>
      </c>
      <c r="O384" s="0" t="n">
        <f aca="false">ABS(N384-N383)</f>
        <v>0</v>
      </c>
      <c r="P384" s="0" t="n">
        <f aca="false">COUNTIF(工作表2!$A$2:$A$248,A384)</f>
        <v>0</v>
      </c>
      <c r="R384" s="0" t="n">
        <f aca="false">D384-IF(P383=1,E383,D383)</f>
        <v>-133</v>
      </c>
      <c r="S384" s="0" t="n">
        <f aca="false">I383*R384</f>
        <v>-133</v>
      </c>
      <c r="T384" s="0" t="n">
        <f aca="false">T383+R384*U383</f>
        <v>16240</v>
      </c>
      <c r="U384" s="0" t="n">
        <f aca="false">INT(T384*$Q$1/IF(P384=1,E384,D384))*I384</f>
        <v>3</v>
      </c>
      <c r="V384" s="0" t="n">
        <f aca="false">IF(P384=1,ABS(U384)+ABS(60),ABS(U384-U383))</f>
        <v>0</v>
      </c>
    </row>
    <row r="385" customFormat="false" ht="15" hidden="false" customHeight="false" outlineLevel="0" collapsed="false">
      <c r="A385" s="1" t="n">
        <v>36575</v>
      </c>
      <c r="B385" s="2" t="n">
        <v>10161.05</v>
      </c>
      <c r="C385" s="2" t="n">
        <v>213377</v>
      </c>
      <c r="D385" s="2" t="n">
        <v>10286</v>
      </c>
      <c r="E385" s="2" t="n">
        <v>10310</v>
      </c>
      <c r="F385" s="3" t="n">
        <f aca="false">IF(P385=1, E385,D385)/B385-1</f>
        <v>0.0122969574994711</v>
      </c>
      <c r="G385" s="2" t="n">
        <f aca="false">AVERAGE(B326:B385)</f>
        <v>8746.04616666667</v>
      </c>
      <c r="H385" s="2" t="n">
        <f aca="false">AVERAGE(C326:C385)</f>
        <v>175229.216666667</v>
      </c>
      <c r="I385" s="2" t="n">
        <f aca="false">SIGN(C385-H385)</f>
        <v>1</v>
      </c>
      <c r="J385" s="2" t="n">
        <f aca="false">SIGN(F385)</f>
        <v>1</v>
      </c>
      <c r="K385" s="0" t="n">
        <f aca="false">B385-B384</f>
        <v>64.6700000000001</v>
      </c>
      <c r="L385" s="0" t="n">
        <f aca="false">I384*K385</f>
        <v>64.6700000000001</v>
      </c>
      <c r="M385" s="0" t="n">
        <f aca="false">M384+K385*N384</f>
        <v>9705.14</v>
      </c>
      <c r="N385" s="0" t="n">
        <f aca="false">INT(M385*$Q$1/B385)*CHOOSE($L$1,I385,J385)</f>
        <v>1</v>
      </c>
      <c r="O385" s="0" t="n">
        <f aca="false">ABS(N385-N384)</f>
        <v>0</v>
      </c>
      <c r="P385" s="0" t="n">
        <f aca="false">COUNTIF(工作表2!$A$2:$A$248,A385)</f>
        <v>0</v>
      </c>
      <c r="R385" s="0" t="n">
        <f aca="false">D385-IF(P384=1,E384,D384)</f>
        <v>126</v>
      </c>
      <c r="S385" s="0" t="n">
        <f aca="false">I384*R385</f>
        <v>126</v>
      </c>
      <c r="T385" s="0" t="n">
        <f aca="false">T384+R385*U384</f>
        <v>16618</v>
      </c>
      <c r="U385" s="0" t="n">
        <f aca="false">INT(T385*$Q$1/IF(P385=1,E385,D385))*I385</f>
        <v>3</v>
      </c>
      <c r="V385" s="0" t="n">
        <f aca="false">IF(P385=1,ABS(U385)+ABS(60),ABS(U385-U384))</f>
        <v>0</v>
      </c>
    </row>
    <row r="386" customFormat="false" ht="15" hidden="false" customHeight="false" outlineLevel="0" collapsed="false">
      <c r="A386" s="1" t="n">
        <v>36577</v>
      </c>
      <c r="B386" s="2" t="n">
        <v>9912.67</v>
      </c>
      <c r="C386" s="2" t="n">
        <v>247906</v>
      </c>
      <c r="D386" s="2" t="n">
        <v>10020</v>
      </c>
      <c r="E386" s="2" t="n">
        <v>10080</v>
      </c>
      <c r="F386" s="3" t="n">
        <f aca="false">IF(P386=1, E386,D386)/B386-1</f>
        <v>0.0108275570557681</v>
      </c>
      <c r="G386" s="2" t="n">
        <f aca="false">AVERAGE(B327:B386)</f>
        <v>8777.15416666667</v>
      </c>
      <c r="H386" s="2" t="n">
        <f aca="false">AVERAGE(C327:C386)</f>
        <v>176505.65</v>
      </c>
      <c r="I386" s="2" t="n">
        <f aca="false">SIGN(C386-H386)</f>
        <v>1</v>
      </c>
      <c r="J386" s="2" t="n">
        <f aca="false">SIGN(F386)</f>
        <v>1</v>
      </c>
      <c r="K386" s="0" t="n">
        <f aca="false">B386-B385</f>
        <v>-248.379999999999</v>
      </c>
      <c r="L386" s="0" t="n">
        <f aca="false">I385*K386</f>
        <v>-248.379999999999</v>
      </c>
      <c r="M386" s="0" t="n">
        <f aca="false">M385+K386*N385</f>
        <v>9456.76</v>
      </c>
      <c r="N386" s="0" t="n">
        <f aca="false">INT(M386*$Q$1/B386)*CHOOSE($L$1,I386,J386)</f>
        <v>1</v>
      </c>
      <c r="O386" s="0" t="n">
        <f aca="false">ABS(N386-N385)</f>
        <v>0</v>
      </c>
      <c r="P386" s="0" t="n">
        <f aca="false">COUNTIF(工作表2!$A$2:$A$248,A386)</f>
        <v>0</v>
      </c>
      <c r="R386" s="0" t="n">
        <f aca="false">D386-IF(P385=1,E385,D385)</f>
        <v>-266</v>
      </c>
      <c r="S386" s="0" t="n">
        <f aca="false">I385*R386</f>
        <v>-266</v>
      </c>
      <c r="T386" s="0" t="n">
        <f aca="false">T385+R386*U385</f>
        <v>15820</v>
      </c>
      <c r="U386" s="0" t="n">
        <f aca="false">INT(T386*$Q$1/IF(P386=1,E386,D386))*I386</f>
        <v>3</v>
      </c>
      <c r="V386" s="0" t="n">
        <f aca="false">IF(P386=1,ABS(U386)+ABS(60),ABS(U386-U385))</f>
        <v>0</v>
      </c>
    </row>
    <row r="387" customFormat="false" ht="15" hidden="false" customHeight="false" outlineLevel="0" collapsed="false">
      <c r="A387" s="1" t="n">
        <v>36578</v>
      </c>
      <c r="B387" s="2" t="n">
        <v>9731.93</v>
      </c>
      <c r="C387" s="2" t="n">
        <v>197520</v>
      </c>
      <c r="D387" s="2" t="n">
        <v>9875</v>
      </c>
      <c r="E387" s="2" t="n">
        <v>9913</v>
      </c>
      <c r="F387" s="3" t="n">
        <f aca="false">IF(P387=1, E387,D387)/B387-1</f>
        <v>0.014701092178016</v>
      </c>
      <c r="G387" s="2" t="n">
        <f aca="false">AVERAGE(B328:B387)</f>
        <v>8807.32216666667</v>
      </c>
      <c r="H387" s="2" t="n">
        <f aca="false">AVERAGE(C328:C387)</f>
        <v>177775.383333333</v>
      </c>
      <c r="I387" s="2" t="n">
        <f aca="false">SIGN(C387-H387)</f>
        <v>1</v>
      </c>
      <c r="J387" s="2" t="n">
        <f aca="false">SIGN(F387)</f>
        <v>1</v>
      </c>
      <c r="K387" s="0" t="n">
        <f aca="false">B387-B386</f>
        <v>-180.74</v>
      </c>
      <c r="L387" s="0" t="n">
        <f aca="false">I386*K387</f>
        <v>-180.74</v>
      </c>
      <c r="M387" s="0" t="n">
        <f aca="false">M386+K387*N386</f>
        <v>9276.02</v>
      </c>
      <c r="N387" s="0" t="n">
        <f aca="false">INT(M387*$Q$1/B387)*CHOOSE($L$1,I387,J387)</f>
        <v>1</v>
      </c>
      <c r="O387" s="0" t="n">
        <f aca="false">ABS(N387-N386)</f>
        <v>0</v>
      </c>
      <c r="P387" s="0" t="n">
        <f aca="false">COUNTIF(工作表2!$A$2:$A$248,A387)</f>
        <v>0</v>
      </c>
      <c r="R387" s="0" t="n">
        <f aca="false">D387-IF(P386=1,E386,D386)</f>
        <v>-145</v>
      </c>
      <c r="S387" s="0" t="n">
        <f aca="false">I386*R387</f>
        <v>-145</v>
      </c>
      <c r="T387" s="0" t="n">
        <f aca="false">T386+R387*U386</f>
        <v>15385</v>
      </c>
      <c r="U387" s="0" t="n">
        <f aca="false">INT(T387*$Q$1/IF(P387=1,E387,D387))*I387</f>
        <v>3</v>
      </c>
      <c r="V387" s="0" t="n">
        <f aca="false">IF(P387=1,ABS(U387)+ABS(60),ABS(U387-U386))</f>
        <v>0</v>
      </c>
    </row>
    <row r="388" customFormat="false" ht="15" hidden="false" customHeight="false" outlineLevel="0" collapsed="false">
      <c r="A388" s="1" t="n">
        <v>36579</v>
      </c>
      <c r="B388" s="2" t="n">
        <v>9642.26</v>
      </c>
      <c r="C388" s="2" t="n">
        <v>162108</v>
      </c>
      <c r="D388" s="2" t="n">
        <v>9701</v>
      </c>
      <c r="E388" s="2" t="n">
        <v>9783</v>
      </c>
      <c r="F388" s="3" t="n">
        <f aca="false">IF(P388=1, E388,D388)/B388-1</f>
        <v>0.00609193280413511</v>
      </c>
      <c r="G388" s="2" t="n">
        <f aca="false">AVERAGE(B329:B388)</f>
        <v>8836.28433333333</v>
      </c>
      <c r="H388" s="2" t="n">
        <f aca="false">AVERAGE(C329:C388)</f>
        <v>178393.483333333</v>
      </c>
      <c r="I388" s="2" t="n">
        <f aca="false">SIGN(C388-H388)</f>
        <v>-1</v>
      </c>
      <c r="J388" s="2" t="n">
        <f aca="false">SIGN(F388)</f>
        <v>1</v>
      </c>
      <c r="K388" s="0" t="n">
        <f aca="false">B388-B387</f>
        <v>-89.6700000000001</v>
      </c>
      <c r="L388" s="0" t="n">
        <f aca="false">I387*K388</f>
        <v>-89.6700000000001</v>
      </c>
      <c r="M388" s="0" t="n">
        <f aca="false">M387+K388*N387</f>
        <v>9186.35</v>
      </c>
      <c r="N388" s="0" t="n">
        <f aca="false">INT(M388*$Q$1/B388)*CHOOSE($L$1,I388,J388)</f>
        <v>1</v>
      </c>
      <c r="O388" s="0" t="n">
        <f aca="false">ABS(N388-N387)</f>
        <v>0</v>
      </c>
      <c r="P388" s="0" t="n">
        <f aca="false">COUNTIF(工作表2!$A$2:$A$248,A388)</f>
        <v>0</v>
      </c>
      <c r="R388" s="0" t="n">
        <f aca="false">D388-IF(P387=1,E387,D387)</f>
        <v>-174</v>
      </c>
      <c r="S388" s="0" t="n">
        <f aca="false">I387*R388</f>
        <v>-174</v>
      </c>
      <c r="T388" s="0" t="n">
        <f aca="false">T387+R388*U387</f>
        <v>14863</v>
      </c>
      <c r="U388" s="0" t="n">
        <f aca="false">INT(T388*$Q$1/IF(P388=1,E388,D388))*I388</f>
        <v>-3</v>
      </c>
      <c r="V388" s="0" t="n">
        <f aca="false">IF(P388=1,ABS(U388)+ABS(60),ABS(U388-U387))</f>
        <v>6</v>
      </c>
    </row>
    <row r="389" customFormat="false" ht="15" hidden="false" customHeight="false" outlineLevel="0" collapsed="false">
      <c r="A389" s="1" t="n">
        <v>36580</v>
      </c>
      <c r="B389" s="2" t="n">
        <v>9599.17</v>
      </c>
      <c r="C389" s="2" t="n">
        <v>161908</v>
      </c>
      <c r="D389" s="2" t="n">
        <v>9740</v>
      </c>
      <c r="E389" s="2" t="n">
        <v>9830</v>
      </c>
      <c r="F389" s="3" t="n">
        <f aca="false">IF(P389=1, E389,D389)/B389-1</f>
        <v>0.0146710601020714</v>
      </c>
      <c r="G389" s="2" t="n">
        <f aca="false">AVERAGE(B330:B389)</f>
        <v>8869.67983333333</v>
      </c>
      <c r="H389" s="2" t="n">
        <f aca="false">AVERAGE(C330:C389)</f>
        <v>177881.333333333</v>
      </c>
      <c r="I389" s="2" t="n">
        <f aca="false">SIGN(C389-H389)</f>
        <v>-1</v>
      </c>
      <c r="J389" s="2" t="n">
        <f aca="false">SIGN(F389)</f>
        <v>1</v>
      </c>
      <c r="K389" s="0" t="n">
        <f aca="false">B389-B388</f>
        <v>-43.0900000000001</v>
      </c>
      <c r="L389" s="0" t="n">
        <f aca="false">I388*K389</f>
        <v>43.0900000000001</v>
      </c>
      <c r="M389" s="0" t="n">
        <f aca="false">M388+K389*N388</f>
        <v>9143.26</v>
      </c>
      <c r="N389" s="0" t="n">
        <f aca="false">INT(M389*$Q$1/B389)*CHOOSE($L$1,I389,J389)</f>
        <v>1</v>
      </c>
      <c r="O389" s="0" t="n">
        <f aca="false">ABS(N389-N388)</f>
        <v>0</v>
      </c>
      <c r="P389" s="0" t="n">
        <f aca="false">COUNTIF(工作表2!$A$2:$A$248,A389)</f>
        <v>0</v>
      </c>
      <c r="R389" s="0" t="n">
        <f aca="false">D389-IF(P388=1,E388,D388)</f>
        <v>39</v>
      </c>
      <c r="S389" s="0" t="n">
        <f aca="false">I388*R389</f>
        <v>-39</v>
      </c>
      <c r="T389" s="0" t="n">
        <f aca="false">T388+R389*U388</f>
        <v>14746</v>
      </c>
      <c r="U389" s="0" t="n">
        <f aca="false">INT(T389*$Q$1/IF(P389=1,E389,D389))*I389</f>
        <v>-3</v>
      </c>
      <c r="V389" s="0" t="n">
        <f aca="false">IF(P389=1,ABS(U389)+ABS(60),ABS(U389-U388))</f>
        <v>0</v>
      </c>
    </row>
    <row r="390" customFormat="false" ht="15" hidden="false" customHeight="false" outlineLevel="0" collapsed="false">
      <c r="A390" s="1" t="n">
        <v>36581</v>
      </c>
      <c r="B390" s="2" t="n">
        <v>9432.49</v>
      </c>
      <c r="C390" s="2" t="n">
        <v>149641</v>
      </c>
      <c r="D390" s="2" t="n">
        <v>9740</v>
      </c>
      <c r="E390" s="2" t="n">
        <v>9830</v>
      </c>
      <c r="F390" s="3" t="n">
        <f aca="false">IF(P390=1, E390,D390)/B390-1</f>
        <v>0.0326011477351156</v>
      </c>
      <c r="G390" s="2" t="n">
        <f aca="false">AVERAGE(B331:B390)</f>
        <v>8896.48966666667</v>
      </c>
      <c r="H390" s="2" t="n">
        <f aca="false">AVERAGE(C331:C390)</f>
        <v>178404.233333333</v>
      </c>
      <c r="I390" s="2" t="n">
        <f aca="false">SIGN(C390-H390)</f>
        <v>-1</v>
      </c>
      <c r="J390" s="2" t="n">
        <f aca="false">SIGN(F390)</f>
        <v>1</v>
      </c>
      <c r="K390" s="0" t="n">
        <f aca="false">B390-B389</f>
        <v>-166.68</v>
      </c>
      <c r="L390" s="0" t="n">
        <f aca="false">I389*K390</f>
        <v>166.68</v>
      </c>
      <c r="M390" s="0" t="n">
        <f aca="false">M389+K390*N389</f>
        <v>8976.58</v>
      </c>
      <c r="N390" s="0" t="n">
        <f aca="false">INT(M390*$Q$1/B390)*CHOOSE($L$1,I390,J390)</f>
        <v>1</v>
      </c>
      <c r="O390" s="0" t="n">
        <f aca="false">ABS(N390-N389)</f>
        <v>0</v>
      </c>
      <c r="P390" s="0" t="n">
        <f aca="false">COUNTIF(工作表2!$A$2:$A$248,A390)</f>
        <v>0</v>
      </c>
      <c r="R390" s="0" t="n">
        <f aca="false">D390-IF(P389=1,E389,D389)</f>
        <v>0</v>
      </c>
      <c r="S390" s="0" t="n">
        <f aca="false">I389*R390</f>
        <v>-0</v>
      </c>
      <c r="T390" s="0" t="n">
        <f aca="false">T389+R390*U389</f>
        <v>14746</v>
      </c>
      <c r="U390" s="0" t="n">
        <f aca="false">INT(T390*$Q$1/IF(P390=1,E390,D390))*I390</f>
        <v>-3</v>
      </c>
      <c r="V390" s="0" t="n">
        <f aca="false">IF(P390=1,ABS(U390)+ABS(60),ABS(U390-U389))</f>
        <v>0</v>
      </c>
    </row>
    <row r="391" customFormat="false" ht="15" hidden="false" customHeight="false" outlineLevel="0" collapsed="false">
      <c r="A391" s="1" t="n">
        <v>36585</v>
      </c>
      <c r="B391" s="2" t="n">
        <v>9435.94</v>
      </c>
      <c r="C391" s="2" t="n">
        <v>114815</v>
      </c>
      <c r="D391" s="2" t="n">
        <v>9630</v>
      </c>
      <c r="E391" s="2" t="n">
        <v>9700</v>
      </c>
      <c r="F391" s="3" t="n">
        <f aca="false">IF(P391=1, E391,D391)/B391-1</f>
        <v>0.0205660485335855</v>
      </c>
      <c r="G391" s="2" t="n">
        <f aca="false">AVERAGE(B332:B391)</f>
        <v>8925.07416666666</v>
      </c>
      <c r="H391" s="2" t="n">
        <f aca="false">AVERAGE(C332:C391)</f>
        <v>178293.416666667</v>
      </c>
      <c r="I391" s="2" t="n">
        <f aca="false">SIGN(C391-H391)</f>
        <v>-1</v>
      </c>
      <c r="J391" s="2" t="n">
        <f aca="false">SIGN(F391)</f>
        <v>1</v>
      </c>
      <c r="K391" s="0" t="n">
        <f aca="false">B391-B390</f>
        <v>3.45000000000073</v>
      </c>
      <c r="L391" s="0" t="n">
        <f aca="false">I390*K391</f>
        <v>-3.45000000000073</v>
      </c>
      <c r="M391" s="0" t="n">
        <f aca="false">M390+K391*N390</f>
        <v>8980.03</v>
      </c>
      <c r="N391" s="0" t="n">
        <f aca="false">INT(M391*$Q$1/B391)*CHOOSE($L$1,I391,J391)</f>
        <v>1</v>
      </c>
      <c r="O391" s="0" t="n">
        <f aca="false">ABS(N391-N390)</f>
        <v>0</v>
      </c>
      <c r="P391" s="0" t="n">
        <f aca="false">COUNTIF(工作表2!$A$2:$A$248,A391)</f>
        <v>0</v>
      </c>
      <c r="R391" s="0" t="n">
        <f aca="false">D391-IF(P390=1,E390,D390)</f>
        <v>-110</v>
      </c>
      <c r="S391" s="0" t="n">
        <f aca="false">I390*R391</f>
        <v>110</v>
      </c>
      <c r="T391" s="0" t="n">
        <f aca="false">T390+R391*U390</f>
        <v>15076</v>
      </c>
      <c r="U391" s="0" t="n">
        <f aca="false">INT(T391*$Q$1/IF(P391=1,E391,D391))*I391</f>
        <v>-3</v>
      </c>
      <c r="V391" s="0" t="n">
        <f aca="false">IF(P391=1,ABS(U391)+ABS(60),ABS(U391-U390))</f>
        <v>0</v>
      </c>
    </row>
    <row r="392" customFormat="false" ht="15" hidden="false" customHeight="false" outlineLevel="0" collapsed="false">
      <c r="A392" s="1" t="n">
        <v>36586</v>
      </c>
      <c r="B392" s="2" t="n">
        <v>9689.1</v>
      </c>
      <c r="C392" s="2" t="n">
        <v>132145</v>
      </c>
      <c r="D392" s="2" t="n">
        <v>9845</v>
      </c>
      <c r="E392" s="2" t="n">
        <v>9950</v>
      </c>
      <c r="F392" s="3" t="n">
        <f aca="false">IF(P392=1, E392,D392)/B392-1</f>
        <v>0.0160902457400585</v>
      </c>
      <c r="G392" s="2" t="n">
        <f aca="false">AVERAGE(B333:B392)</f>
        <v>8957.1225</v>
      </c>
      <c r="H392" s="2" t="n">
        <f aca="false">AVERAGE(C333:C392)</f>
        <v>179136.9</v>
      </c>
      <c r="I392" s="2" t="n">
        <f aca="false">SIGN(C392-H392)</f>
        <v>-1</v>
      </c>
      <c r="J392" s="2" t="n">
        <f aca="false">SIGN(F392)</f>
        <v>1</v>
      </c>
      <c r="K392" s="0" t="n">
        <f aca="false">B392-B391</f>
        <v>253.16</v>
      </c>
      <c r="L392" s="0" t="n">
        <f aca="false">I391*K392</f>
        <v>-253.16</v>
      </c>
      <c r="M392" s="0" t="n">
        <f aca="false">M391+K392*N391</f>
        <v>9233.19</v>
      </c>
      <c r="N392" s="0" t="n">
        <f aca="false">INT(M392*$Q$1/B392)*CHOOSE($L$1,I392,J392)</f>
        <v>1</v>
      </c>
      <c r="O392" s="0" t="n">
        <f aca="false">ABS(N392-N391)</f>
        <v>0</v>
      </c>
      <c r="P392" s="0" t="n">
        <f aca="false">COUNTIF(工作表2!$A$2:$A$248,A392)</f>
        <v>0</v>
      </c>
      <c r="R392" s="0" t="n">
        <f aca="false">D392-IF(P391=1,E391,D391)</f>
        <v>215</v>
      </c>
      <c r="S392" s="0" t="n">
        <f aca="false">I391*R392</f>
        <v>-215</v>
      </c>
      <c r="T392" s="0" t="n">
        <f aca="false">T391+R392*U391</f>
        <v>14431</v>
      </c>
      <c r="U392" s="0" t="n">
        <f aca="false">INT(T392*$Q$1/IF(P392=1,E392,D392))*I392</f>
        <v>-2</v>
      </c>
      <c r="V392" s="0" t="n">
        <f aca="false">IF(P392=1,ABS(U392)+ABS(60),ABS(U392-U391))</f>
        <v>1</v>
      </c>
    </row>
    <row r="393" customFormat="false" ht="15" hidden="false" customHeight="false" outlineLevel="0" collapsed="false">
      <c r="A393" s="1" t="n">
        <v>36587</v>
      </c>
      <c r="B393" s="2" t="n">
        <v>9543.82</v>
      </c>
      <c r="C393" s="2" t="n">
        <v>125857</v>
      </c>
      <c r="D393" s="2" t="n">
        <v>9693</v>
      </c>
      <c r="E393" s="2" t="n">
        <v>9777</v>
      </c>
      <c r="F393" s="3" t="n">
        <f aca="false">IF(P393=1, E393,D393)/B393-1</f>
        <v>0.0156310575849083</v>
      </c>
      <c r="G393" s="2" t="n">
        <f aca="false">AVERAGE(B334:B393)</f>
        <v>8986.08183333333</v>
      </c>
      <c r="H393" s="2" t="n">
        <f aca="false">AVERAGE(C334:C393)</f>
        <v>179686.033333333</v>
      </c>
      <c r="I393" s="2" t="n">
        <f aca="false">SIGN(C393-H393)</f>
        <v>-1</v>
      </c>
      <c r="J393" s="2" t="n">
        <f aca="false">SIGN(F393)</f>
        <v>1</v>
      </c>
      <c r="K393" s="0" t="n">
        <f aca="false">B393-B392</f>
        <v>-145.280000000001</v>
      </c>
      <c r="L393" s="0" t="n">
        <f aca="false">I392*K393</f>
        <v>145.280000000001</v>
      </c>
      <c r="M393" s="0" t="n">
        <f aca="false">M392+K393*N392</f>
        <v>9087.91</v>
      </c>
      <c r="N393" s="0" t="n">
        <f aca="false">INT(M393*$Q$1/B393)*CHOOSE($L$1,I393,J393)</f>
        <v>1</v>
      </c>
      <c r="O393" s="0" t="n">
        <f aca="false">ABS(N393-N392)</f>
        <v>0</v>
      </c>
      <c r="P393" s="0" t="n">
        <f aca="false">COUNTIF(工作表2!$A$2:$A$248,A393)</f>
        <v>0</v>
      </c>
      <c r="R393" s="0" t="n">
        <f aca="false">D393-IF(P392=1,E392,D392)</f>
        <v>-152</v>
      </c>
      <c r="S393" s="0" t="n">
        <f aca="false">I392*R393</f>
        <v>152</v>
      </c>
      <c r="T393" s="0" t="n">
        <f aca="false">T392+R393*U392</f>
        <v>14735</v>
      </c>
      <c r="U393" s="0" t="n">
        <f aca="false">INT(T393*$Q$1/IF(P393=1,E393,D393))*I393</f>
        <v>-3</v>
      </c>
      <c r="V393" s="0" t="n">
        <f aca="false">IF(P393=1,ABS(U393)+ABS(60),ABS(U393-U392))</f>
        <v>1</v>
      </c>
    </row>
    <row r="394" customFormat="false" ht="15" hidden="false" customHeight="false" outlineLevel="0" collapsed="false">
      <c r="A394" s="1" t="n">
        <v>36588</v>
      </c>
      <c r="B394" s="2" t="n">
        <v>9588.03</v>
      </c>
      <c r="C394" s="2" t="n">
        <v>118482</v>
      </c>
      <c r="D394" s="2" t="n">
        <v>9760</v>
      </c>
      <c r="E394" s="2" t="n">
        <v>9840</v>
      </c>
      <c r="F394" s="3" t="n">
        <f aca="false">IF(P394=1, E394,D394)/B394-1</f>
        <v>0.0179359054988355</v>
      </c>
      <c r="G394" s="2" t="n">
        <f aca="false">AVERAGE(B335:B394)</f>
        <v>9013.66283333333</v>
      </c>
      <c r="H394" s="2" t="n">
        <f aca="false">AVERAGE(C335:C394)</f>
        <v>179579.583333333</v>
      </c>
      <c r="I394" s="2" t="n">
        <f aca="false">SIGN(C394-H394)</f>
        <v>-1</v>
      </c>
      <c r="J394" s="2" t="n">
        <f aca="false">SIGN(F394)</f>
        <v>1</v>
      </c>
      <c r="K394" s="0" t="n">
        <f aca="false">B394-B393</f>
        <v>44.2100000000009</v>
      </c>
      <c r="L394" s="0" t="n">
        <f aca="false">I393*K394</f>
        <v>-44.2100000000009</v>
      </c>
      <c r="M394" s="0" t="n">
        <f aca="false">M393+K394*N393</f>
        <v>9132.12</v>
      </c>
      <c r="N394" s="0" t="n">
        <f aca="false">INT(M394*$Q$1/B394)*CHOOSE($L$1,I394,J394)</f>
        <v>1</v>
      </c>
      <c r="O394" s="0" t="n">
        <f aca="false">ABS(N394-N393)</f>
        <v>0</v>
      </c>
      <c r="P394" s="0" t="n">
        <f aca="false">COUNTIF(工作表2!$A$2:$A$248,A394)</f>
        <v>0</v>
      </c>
      <c r="R394" s="0" t="n">
        <f aca="false">D394-IF(P393=1,E393,D393)</f>
        <v>67</v>
      </c>
      <c r="S394" s="0" t="n">
        <f aca="false">I393*R394</f>
        <v>-67</v>
      </c>
      <c r="T394" s="0" t="n">
        <f aca="false">T393+R394*U393</f>
        <v>14534</v>
      </c>
      <c r="U394" s="0" t="n">
        <f aca="false">INT(T394*$Q$1/IF(P394=1,E394,D394))*I394</f>
        <v>-2</v>
      </c>
      <c r="V394" s="0" t="n">
        <f aca="false">IF(P394=1,ABS(U394)+ABS(60),ABS(U394-U393))</f>
        <v>1</v>
      </c>
    </row>
    <row r="395" customFormat="false" ht="15" hidden="false" customHeight="false" outlineLevel="0" collapsed="false">
      <c r="A395" s="1" t="n">
        <v>36589</v>
      </c>
      <c r="B395" s="2" t="n">
        <v>9517.97</v>
      </c>
      <c r="C395" s="2" t="n">
        <v>134276</v>
      </c>
      <c r="D395" s="2" t="n">
        <v>9675</v>
      </c>
      <c r="E395" s="2" t="n">
        <v>9758</v>
      </c>
      <c r="F395" s="3" t="n">
        <f aca="false">IF(P395=1, E395,D395)/B395-1</f>
        <v>0.0164982659117439</v>
      </c>
      <c r="G395" s="2" t="n">
        <f aca="false">AVERAGE(B336:B395)</f>
        <v>9039.55416666666</v>
      </c>
      <c r="H395" s="2" t="n">
        <f aca="false">AVERAGE(C336:C395)</f>
        <v>179327.566666667</v>
      </c>
      <c r="I395" s="2" t="n">
        <f aca="false">SIGN(C395-H395)</f>
        <v>-1</v>
      </c>
      <c r="J395" s="2" t="n">
        <f aca="false">SIGN(F395)</f>
        <v>1</v>
      </c>
      <c r="K395" s="0" t="n">
        <f aca="false">B395-B394</f>
        <v>-70.0600000000013</v>
      </c>
      <c r="L395" s="0" t="n">
        <f aca="false">I394*K395</f>
        <v>70.0600000000013</v>
      </c>
      <c r="M395" s="0" t="n">
        <f aca="false">M394+K395*N394</f>
        <v>9062.06</v>
      </c>
      <c r="N395" s="0" t="n">
        <f aca="false">INT(M395*$Q$1/B395)*CHOOSE($L$1,I395,J395)</f>
        <v>1</v>
      </c>
      <c r="O395" s="0" t="n">
        <f aca="false">ABS(N395-N394)</f>
        <v>0</v>
      </c>
      <c r="P395" s="0" t="n">
        <f aca="false">COUNTIF(工作表2!$A$2:$A$248,A395)</f>
        <v>0</v>
      </c>
      <c r="R395" s="0" t="n">
        <f aca="false">D395-IF(P394=1,E394,D394)</f>
        <v>-85</v>
      </c>
      <c r="S395" s="0" t="n">
        <f aca="false">I394*R395</f>
        <v>85</v>
      </c>
      <c r="T395" s="0" t="n">
        <f aca="false">T394+R395*U394</f>
        <v>14704</v>
      </c>
      <c r="U395" s="0" t="n">
        <f aca="false">INT(T395*$Q$1/IF(P395=1,E395,D395))*I395</f>
        <v>-3</v>
      </c>
      <c r="V395" s="0" t="n">
        <f aca="false">IF(P395=1,ABS(U395)+ABS(60),ABS(U395-U394))</f>
        <v>1</v>
      </c>
    </row>
    <row r="396" customFormat="false" ht="15" hidden="false" customHeight="false" outlineLevel="0" collapsed="false">
      <c r="A396" s="1" t="n">
        <v>36591</v>
      </c>
      <c r="B396" s="2" t="n">
        <v>9367.91</v>
      </c>
      <c r="C396" s="2" t="n">
        <v>104736</v>
      </c>
      <c r="D396" s="2" t="n">
        <v>9525</v>
      </c>
      <c r="E396" s="2" t="n">
        <v>9631</v>
      </c>
      <c r="F396" s="3" t="n">
        <f aca="false">IF(P396=1, E396,D396)/B396-1</f>
        <v>0.0167689484634246</v>
      </c>
      <c r="G396" s="2" t="n">
        <f aca="false">AVERAGE(B337:B396)</f>
        <v>9064.11166666667</v>
      </c>
      <c r="H396" s="2" t="n">
        <f aca="false">AVERAGE(C337:C396)</f>
        <v>179076.283333333</v>
      </c>
      <c r="I396" s="2" t="n">
        <f aca="false">SIGN(C396-H396)</f>
        <v>-1</v>
      </c>
      <c r="J396" s="2" t="n">
        <f aca="false">SIGN(F396)</f>
        <v>1</v>
      </c>
      <c r="K396" s="0" t="n">
        <f aca="false">B396-B395</f>
        <v>-150.059999999999</v>
      </c>
      <c r="L396" s="0" t="n">
        <f aca="false">I395*K396</f>
        <v>150.059999999999</v>
      </c>
      <c r="M396" s="0" t="n">
        <f aca="false">M395+K396*N395</f>
        <v>8912</v>
      </c>
      <c r="N396" s="0" t="n">
        <f aca="false">INT(M396*$Q$1/B396)*CHOOSE($L$1,I396,J396)</f>
        <v>1</v>
      </c>
      <c r="O396" s="0" t="n">
        <f aca="false">ABS(N396-N395)</f>
        <v>0</v>
      </c>
      <c r="P396" s="0" t="n">
        <f aca="false">COUNTIF(工作表2!$A$2:$A$248,A396)</f>
        <v>0</v>
      </c>
      <c r="R396" s="0" t="n">
        <f aca="false">D396-IF(P395=1,E395,D395)</f>
        <v>-150</v>
      </c>
      <c r="S396" s="0" t="n">
        <f aca="false">I395*R396</f>
        <v>150</v>
      </c>
      <c r="T396" s="0" t="n">
        <f aca="false">T395+R396*U395</f>
        <v>15154</v>
      </c>
      <c r="U396" s="0" t="n">
        <f aca="false">INT(T396*$Q$1/IF(P396=1,E396,D396))*I396</f>
        <v>-3</v>
      </c>
      <c r="V396" s="0" t="n">
        <f aca="false">IF(P396=1,ABS(U396)+ABS(60),ABS(U396-U395))</f>
        <v>0</v>
      </c>
    </row>
    <row r="397" customFormat="false" ht="15" hidden="false" customHeight="false" outlineLevel="0" collapsed="false">
      <c r="A397" s="1" t="n">
        <v>36592</v>
      </c>
      <c r="B397" s="2" t="n">
        <v>9380.07</v>
      </c>
      <c r="C397" s="2" t="n">
        <v>142295</v>
      </c>
      <c r="D397" s="2" t="n">
        <v>9565</v>
      </c>
      <c r="E397" s="2" t="n">
        <v>9650</v>
      </c>
      <c r="F397" s="3" t="n">
        <f aca="false">IF(P397=1, E397,D397)/B397-1</f>
        <v>0.0197152046839737</v>
      </c>
      <c r="G397" s="2" t="n">
        <f aca="false">AVERAGE(B338:B397)</f>
        <v>9089.99533333333</v>
      </c>
      <c r="H397" s="2" t="n">
        <f aca="false">AVERAGE(C338:C397)</f>
        <v>179528.016666667</v>
      </c>
      <c r="I397" s="2" t="n">
        <f aca="false">SIGN(C397-H397)</f>
        <v>-1</v>
      </c>
      <c r="J397" s="2" t="n">
        <f aca="false">SIGN(F397)</f>
        <v>1</v>
      </c>
      <c r="K397" s="0" t="n">
        <f aca="false">B397-B396</f>
        <v>12.1599999999999</v>
      </c>
      <c r="L397" s="0" t="n">
        <f aca="false">I396*K397</f>
        <v>-12.1599999999999</v>
      </c>
      <c r="M397" s="0" t="n">
        <f aca="false">M396+K397*N396</f>
        <v>8924.16</v>
      </c>
      <c r="N397" s="0" t="n">
        <f aca="false">INT(M397*$Q$1/B397)*CHOOSE($L$1,I397,J397)</f>
        <v>1</v>
      </c>
      <c r="O397" s="0" t="n">
        <f aca="false">ABS(N397-N396)</f>
        <v>0</v>
      </c>
      <c r="P397" s="0" t="n">
        <f aca="false">COUNTIF(工作表2!$A$2:$A$248,A397)</f>
        <v>0</v>
      </c>
      <c r="R397" s="0" t="n">
        <f aca="false">D397-IF(P396=1,E396,D396)</f>
        <v>40</v>
      </c>
      <c r="S397" s="0" t="n">
        <f aca="false">I396*R397</f>
        <v>-40</v>
      </c>
      <c r="T397" s="0" t="n">
        <f aca="false">T396+R397*U396</f>
        <v>15034</v>
      </c>
      <c r="U397" s="0" t="n">
        <f aca="false">INT(T397*$Q$1/IF(P397=1,E397,D397))*I397</f>
        <v>-3</v>
      </c>
      <c r="V397" s="0" t="n">
        <f aca="false">IF(P397=1,ABS(U397)+ABS(60),ABS(U397-U396))</f>
        <v>0</v>
      </c>
    </row>
    <row r="398" customFormat="false" ht="15" hidden="false" customHeight="false" outlineLevel="0" collapsed="false">
      <c r="A398" s="1" t="n">
        <v>36593</v>
      </c>
      <c r="B398" s="2" t="n">
        <v>9389.49</v>
      </c>
      <c r="C398" s="2" t="n">
        <v>140424</v>
      </c>
      <c r="D398" s="2" t="n">
        <v>9520</v>
      </c>
      <c r="E398" s="2" t="n">
        <v>9632</v>
      </c>
      <c r="F398" s="3" t="n">
        <f aca="false">IF(P398=1, E398,D398)/B398-1</f>
        <v>0.0138995834704547</v>
      </c>
      <c r="G398" s="2" t="n">
        <f aca="false">AVERAGE(B339:B398)</f>
        <v>9116.30316666666</v>
      </c>
      <c r="H398" s="2" t="n">
        <f aca="false">AVERAGE(C339:C398)</f>
        <v>179602.066666667</v>
      </c>
      <c r="I398" s="2" t="n">
        <f aca="false">SIGN(C398-H398)</f>
        <v>-1</v>
      </c>
      <c r="J398" s="2" t="n">
        <f aca="false">SIGN(F398)</f>
        <v>1</v>
      </c>
      <c r="K398" s="0" t="n">
        <f aca="false">B398-B397</f>
        <v>9.42000000000007</v>
      </c>
      <c r="L398" s="0" t="n">
        <f aca="false">I397*K398</f>
        <v>-9.42000000000007</v>
      </c>
      <c r="M398" s="0" t="n">
        <f aca="false">M397+K398*N397</f>
        <v>8933.58</v>
      </c>
      <c r="N398" s="0" t="n">
        <f aca="false">INT(M398*$Q$1/B398)*CHOOSE($L$1,I398,J398)</f>
        <v>1</v>
      </c>
      <c r="O398" s="0" t="n">
        <f aca="false">ABS(N398-N397)</f>
        <v>0</v>
      </c>
      <c r="P398" s="0" t="n">
        <f aca="false">COUNTIF(工作表2!$A$2:$A$248,A398)</f>
        <v>0</v>
      </c>
      <c r="R398" s="0" t="n">
        <f aca="false">D398-IF(P397=1,E397,D397)</f>
        <v>-45</v>
      </c>
      <c r="S398" s="0" t="n">
        <f aca="false">I397*R398</f>
        <v>45</v>
      </c>
      <c r="T398" s="0" t="n">
        <f aca="false">T397+R398*U397</f>
        <v>15169</v>
      </c>
      <c r="U398" s="0" t="n">
        <f aca="false">INT(T398*$Q$1/IF(P398=1,E398,D398))*I398</f>
        <v>-3</v>
      </c>
      <c r="V398" s="0" t="n">
        <f aca="false">IF(P398=1,ABS(U398)+ABS(60),ABS(U398-U397))</f>
        <v>0</v>
      </c>
    </row>
    <row r="399" customFormat="false" ht="15" hidden="false" customHeight="false" outlineLevel="0" collapsed="false">
      <c r="A399" s="1" t="n">
        <v>36594</v>
      </c>
      <c r="B399" s="2" t="n">
        <v>9587.27</v>
      </c>
      <c r="C399" s="2" t="n">
        <v>181588</v>
      </c>
      <c r="D399" s="2" t="n">
        <v>9687</v>
      </c>
      <c r="E399" s="2" t="n">
        <v>9799</v>
      </c>
      <c r="F399" s="3" t="n">
        <f aca="false">IF(P399=1, E399,D399)/B399-1</f>
        <v>0.010402335597099</v>
      </c>
      <c r="G399" s="2" t="n">
        <f aca="false">AVERAGE(B340:B399)</f>
        <v>9147.11033333333</v>
      </c>
      <c r="H399" s="2" t="n">
        <f aca="false">AVERAGE(C340:C399)</f>
        <v>180300.433333333</v>
      </c>
      <c r="I399" s="2" t="n">
        <f aca="false">SIGN(C399-H399)</f>
        <v>1</v>
      </c>
      <c r="J399" s="2" t="n">
        <f aca="false">SIGN(F399)</f>
        <v>1</v>
      </c>
      <c r="K399" s="0" t="n">
        <f aca="false">B399-B398</f>
        <v>197.780000000001</v>
      </c>
      <c r="L399" s="0" t="n">
        <f aca="false">I398*K399</f>
        <v>-197.780000000001</v>
      </c>
      <c r="M399" s="0" t="n">
        <f aca="false">M398+K399*N398</f>
        <v>9131.36</v>
      </c>
      <c r="N399" s="0" t="n">
        <f aca="false">INT(M399*$Q$1/B399)*CHOOSE($L$1,I399,J399)</f>
        <v>1</v>
      </c>
      <c r="O399" s="0" t="n">
        <f aca="false">ABS(N399-N398)</f>
        <v>0</v>
      </c>
      <c r="P399" s="0" t="n">
        <f aca="false">COUNTIF(工作表2!$A$2:$A$248,A399)</f>
        <v>0</v>
      </c>
      <c r="R399" s="0" t="n">
        <f aca="false">D399-IF(P398=1,E398,D398)</f>
        <v>167</v>
      </c>
      <c r="S399" s="0" t="n">
        <f aca="false">I398*R399</f>
        <v>-167</v>
      </c>
      <c r="T399" s="0" t="n">
        <f aca="false">T398+R399*U398</f>
        <v>14668</v>
      </c>
      <c r="U399" s="0" t="n">
        <f aca="false">INT(T399*$Q$1/IF(P399=1,E399,D399))*I399</f>
        <v>3</v>
      </c>
      <c r="V399" s="0" t="n">
        <f aca="false">IF(P399=1,ABS(U399)+ABS(60),ABS(U399-U398))</f>
        <v>6</v>
      </c>
    </row>
    <row r="400" customFormat="false" ht="15" hidden="false" customHeight="false" outlineLevel="0" collapsed="false">
      <c r="A400" s="1" t="n">
        <v>36595</v>
      </c>
      <c r="B400" s="2" t="n">
        <v>9429.6</v>
      </c>
      <c r="C400" s="2" t="n">
        <v>213685</v>
      </c>
      <c r="D400" s="2" t="n">
        <v>9520</v>
      </c>
      <c r="E400" s="2" t="n">
        <v>9620</v>
      </c>
      <c r="F400" s="3" t="n">
        <f aca="false">IF(P400=1, E400,D400)/B400-1</f>
        <v>0.00958683295155671</v>
      </c>
      <c r="G400" s="2" t="n">
        <f aca="false">AVERAGE(B341:B400)</f>
        <v>9175.37416666666</v>
      </c>
      <c r="H400" s="2" t="n">
        <f aca="false">AVERAGE(C341:C400)</f>
        <v>181953.633333333</v>
      </c>
      <c r="I400" s="2" t="n">
        <f aca="false">SIGN(C400-H400)</f>
        <v>1</v>
      </c>
      <c r="J400" s="2" t="n">
        <f aca="false">SIGN(F400)</f>
        <v>1</v>
      </c>
      <c r="K400" s="0" t="n">
        <f aca="false">B400-B399</f>
        <v>-157.67</v>
      </c>
      <c r="L400" s="0" t="n">
        <f aca="false">I399*K400</f>
        <v>-157.67</v>
      </c>
      <c r="M400" s="0" t="n">
        <f aca="false">M399+K400*N399</f>
        <v>8973.69</v>
      </c>
      <c r="N400" s="0" t="n">
        <f aca="false">INT(M400*$Q$1/B400)*CHOOSE($L$1,I400,J400)</f>
        <v>1</v>
      </c>
      <c r="O400" s="0" t="n">
        <f aca="false">ABS(N400-N399)</f>
        <v>0</v>
      </c>
      <c r="P400" s="0" t="n">
        <f aca="false">COUNTIF(工作表2!$A$2:$A$248,A400)</f>
        <v>0</v>
      </c>
      <c r="R400" s="0" t="n">
        <f aca="false">D400-IF(P399=1,E399,D399)</f>
        <v>-167</v>
      </c>
      <c r="S400" s="0" t="n">
        <f aca="false">I399*R400</f>
        <v>-167</v>
      </c>
      <c r="T400" s="0" t="n">
        <f aca="false">T399+R400*U399</f>
        <v>14167</v>
      </c>
      <c r="U400" s="0" t="n">
        <f aca="false">INT(T400*$Q$1/IF(P400=1,E400,D400))*I400</f>
        <v>2</v>
      </c>
      <c r="V400" s="0" t="n">
        <f aca="false">IF(P400=1,ABS(U400)+ABS(60),ABS(U400-U399))</f>
        <v>1</v>
      </c>
    </row>
    <row r="401" customFormat="false" ht="15" hidden="false" customHeight="false" outlineLevel="0" collapsed="false">
      <c r="A401" s="1" t="n">
        <v>36598</v>
      </c>
      <c r="B401" s="2" t="n">
        <v>8811.95</v>
      </c>
      <c r="C401" s="2" t="n">
        <v>144645</v>
      </c>
      <c r="D401" s="2" t="n">
        <v>8854</v>
      </c>
      <c r="E401" s="2" t="n">
        <v>8947</v>
      </c>
      <c r="F401" s="3" t="n">
        <f aca="false">IF(P401=1, E401,D401)/B401-1</f>
        <v>0.00477192902819468</v>
      </c>
      <c r="G401" s="2" t="n">
        <f aca="false">AVERAGE(B342:B401)</f>
        <v>9190.8465</v>
      </c>
      <c r="H401" s="2" t="n">
        <f aca="false">AVERAGE(C342:C401)</f>
        <v>182362.933333333</v>
      </c>
      <c r="I401" s="2" t="n">
        <f aca="false">SIGN(C401-H401)</f>
        <v>-1</v>
      </c>
      <c r="J401" s="2" t="n">
        <f aca="false">SIGN(F401)</f>
        <v>1</v>
      </c>
      <c r="K401" s="0" t="n">
        <f aca="false">B401-B400</f>
        <v>-617.65</v>
      </c>
      <c r="L401" s="0" t="n">
        <f aca="false">I400*K401</f>
        <v>-617.65</v>
      </c>
      <c r="M401" s="0" t="n">
        <f aca="false">M400+K401*N400</f>
        <v>8356.04</v>
      </c>
      <c r="N401" s="0" t="n">
        <f aca="false">INT(M401*$Q$1/B401)*CHOOSE($L$1,I401,J401)</f>
        <v>1</v>
      </c>
      <c r="O401" s="0" t="n">
        <f aca="false">ABS(N401-N400)</f>
        <v>0</v>
      </c>
      <c r="P401" s="0" t="n">
        <f aca="false">COUNTIF(工作表2!$A$2:$A$248,A401)</f>
        <v>0</v>
      </c>
      <c r="R401" s="0" t="n">
        <f aca="false">D401-IF(P400=1,E400,D400)</f>
        <v>-666</v>
      </c>
      <c r="S401" s="0" t="n">
        <f aca="false">I400*R401</f>
        <v>-666</v>
      </c>
      <c r="T401" s="0" t="n">
        <f aca="false">T400+R401*U400</f>
        <v>12835</v>
      </c>
      <c r="U401" s="0" t="n">
        <f aca="false">INT(T401*$Q$1/IF(P401=1,E401,D401))*I401</f>
        <v>-2</v>
      </c>
      <c r="V401" s="0" t="n">
        <f aca="false">IF(P401=1,ABS(U401)+ABS(60),ABS(U401-U400))</f>
        <v>4</v>
      </c>
    </row>
    <row r="402" customFormat="false" ht="15" hidden="false" customHeight="false" outlineLevel="0" collapsed="false">
      <c r="A402" s="1" t="n">
        <v>36599</v>
      </c>
      <c r="B402" s="2" t="n">
        <v>8835.58</v>
      </c>
      <c r="C402" s="2" t="n">
        <v>137292</v>
      </c>
      <c r="D402" s="2" t="n">
        <v>8848</v>
      </c>
      <c r="E402" s="2" t="n">
        <v>8925</v>
      </c>
      <c r="F402" s="3" t="n">
        <f aca="false">IF(P402=1, E402,D402)/B402-1</f>
        <v>0.00140568021567344</v>
      </c>
      <c r="G402" s="2" t="n">
        <f aca="false">AVERAGE(B343:B402)</f>
        <v>9207.2705</v>
      </c>
      <c r="H402" s="2" t="n">
        <f aca="false">AVERAGE(C343:C402)</f>
        <v>182441.566666667</v>
      </c>
      <c r="I402" s="2" t="n">
        <f aca="false">SIGN(C402-H402)</f>
        <v>-1</v>
      </c>
      <c r="J402" s="2" t="n">
        <f aca="false">SIGN(F402)</f>
        <v>1</v>
      </c>
      <c r="K402" s="0" t="n">
        <f aca="false">B402-B401</f>
        <v>23.6299999999992</v>
      </c>
      <c r="L402" s="0" t="n">
        <f aca="false">I401*K402</f>
        <v>-23.6299999999992</v>
      </c>
      <c r="M402" s="0" t="n">
        <f aca="false">M401+K402*N401</f>
        <v>8379.67</v>
      </c>
      <c r="N402" s="0" t="n">
        <f aca="false">INT(M402*$Q$1/B402)*CHOOSE($L$1,I402,J402)</f>
        <v>1</v>
      </c>
      <c r="O402" s="0" t="n">
        <f aca="false">ABS(N402-N401)</f>
        <v>0</v>
      </c>
      <c r="P402" s="0" t="n">
        <f aca="false">COUNTIF(工作表2!$A$2:$A$248,A402)</f>
        <v>0</v>
      </c>
      <c r="R402" s="0" t="n">
        <f aca="false">D402-IF(P401=1,E401,D401)</f>
        <v>-6</v>
      </c>
      <c r="S402" s="0" t="n">
        <f aca="false">I401*R402</f>
        <v>6</v>
      </c>
      <c r="T402" s="0" t="n">
        <f aca="false">T401+R402*U401</f>
        <v>12847</v>
      </c>
      <c r="U402" s="0" t="n">
        <f aca="false">INT(T402*$Q$1/IF(P402=1,E402,D402))*I402</f>
        <v>-2</v>
      </c>
      <c r="V402" s="0" t="n">
        <f aca="false">IF(P402=1,ABS(U402)+ABS(60),ABS(U402-U401))</f>
        <v>0</v>
      </c>
    </row>
    <row r="403" customFormat="false" ht="15" hidden="false" customHeight="false" outlineLevel="0" collapsed="false">
      <c r="A403" s="1" t="n">
        <v>36600</v>
      </c>
      <c r="B403" s="2" t="n">
        <v>8640.03</v>
      </c>
      <c r="C403" s="2" t="n">
        <v>129578</v>
      </c>
      <c r="D403" s="2" t="n">
        <v>8590</v>
      </c>
      <c r="E403" s="2" t="n">
        <v>8650</v>
      </c>
      <c r="F403" s="3" t="n">
        <f aca="false">IF(P403=1, E403,D403)/B403-1</f>
        <v>0.00115393117847962</v>
      </c>
      <c r="G403" s="2" t="n">
        <f aca="false">AVERAGE(B344:B403)</f>
        <v>9220.27283333333</v>
      </c>
      <c r="H403" s="2" t="n">
        <f aca="false">AVERAGE(C344:C403)</f>
        <v>182381.733333333</v>
      </c>
      <c r="I403" s="2" t="n">
        <f aca="false">SIGN(C403-H403)</f>
        <v>-1</v>
      </c>
      <c r="J403" s="2" t="n">
        <f aca="false">SIGN(F403)</f>
        <v>1</v>
      </c>
      <c r="K403" s="0" t="n">
        <f aca="false">B403-B402</f>
        <v>-195.549999999999</v>
      </c>
      <c r="L403" s="0" t="n">
        <f aca="false">I402*K403</f>
        <v>195.549999999999</v>
      </c>
      <c r="M403" s="0" t="n">
        <f aca="false">M402+K403*N402</f>
        <v>8184.12</v>
      </c>
      <c r="N403" s="0" t="n">
        <f aca="false">INT(M403*$Q$1/B403)*CHOOSE($L$1,I403,J403)</f>
        <v>1</v>
      </c>
      <c r="O403" s="0" t="n">
        <f aca="false">ABS(N403-N402)</f>
        <v>0</v>
      </c>
      <c r="P403" s="0" t="n">
        <f aca="false">COUNTIF(工作表2!$A$2:$A$248,A403)</f>
        <v>1</v>
      </c>
      <c r="R403" s="0" t="n">
        <f aca="false">D403-IF(P402=1,E402,D402)</f>
        <v>-258</v>
      </c>
      <c r="S403" s="0" t="n">
        <f aca="false">I402*R403</f>
        <v>258</v>
      </c>
      <c r="T403" s="0" t="n">
        <f aca="false">T402+R403*U402</f>
        <v>13363</v>
      </c>
      <c r="U403" s="0" t="n">
        <f aca="false">INT(T403*$Q$1/IF(P403=1,E403,D403))*I403</f>
        <v>-3</v>
      </c>
      <c r="V403" s="0" t="n">
        <f aca="false">IF(P403=1,ABS(U403)+ABS(60),ABS(U403-U402))</f>
        <v>63</v>
      </c>
    </row>
    <row r="404" customFormat="false" ht="15" hidden="false" customHeight="false" outlineLevel="0" collapsed="false">
      <c r="A404" s="1" t="n">
        <v>36601</v>
      </c>
      <c r="B404" s="2" t="n">
        <v>8682.76</v>
      </c>
      <c r="C404" s="2" t="n">
        <v>146322</v>
      </c>
      <c r="D404" s="2" t="n">
        <v>8664</v>
      </c>
      <c r="E404" s="2" t="n">
        <v>8740</v>
      </c>
      <c r="F404" s="3" t="n">
        <f aca="false">IF(P404=1, E404,D404)/B404-1</f>
        <v>-0.00216060331046808</v>
      </c>
      <c r="G404" s="2" t="n">
        <f aca="false">AVERAGE(B345:B404)</f>
        <v>9235.9895</v>
      </c>
      <c r="H404" s="2" t="n">
        <f aca="false">AVERAGE(C345:C404)</f>
        <v>182210.816666667</v>
      </c>
      <c r="I404" s="2" t="n">
        <f aca="false">SIGN(C404-H404)</f>
        <v>-1</v>
      </c>
      <c r="J404" s="2" t="n">
        <f aca="false">SIGN(F404)</f>
        <v>-1</v>
      </c>
      <c r="K404" s="0" t="n">
        <f aca="false">B404-B403</f>
        <v>42.7299999999996</v>
      </c>
      <c r="L404" s="0" t="n">
        <f aca="false">I403*K404</f>
        <v>-42.7299999999996</v>
      </c>
      <c r="M404" s="0" t="n">
        <f aca="false">M403+K404*N403</f>
        <v>8226.85</v>
      </c>
      <c r="N404" s="0" t="n">
        <f aca="false">INT(M404*$Q$1/B404)*CHOOSE($L$1,I404,J404)</f>
        <v>-1</v>
      </c>
      <c r="O404" s="0" t="n">
        <f aca="false">ABS(N404-N403)</f>
        <v>2</v>
      </c>
      <c r="P404" s="0" t="n">
        <f aca="false">COUNTIF(工作表2!$A$2:$A$248,A404)</f>
        <v>0</v>
      </c>
      <c r="R404" s="0" t="n">
        <f aca="false">D404-IF(P403=1,E403,D403)</f>
        <v>14</v>
      </c>
      <c r="S404" s="0" t="n">
        <f aca="false">I403*R404</f>
        <v>-14</v>
      </c>
      <c r="T404" s="0" t="n">
        <f aca="false">T403+R404*U403</f>
        <v>13321</v>
      </c>
      <c r="U404" s="0" t="n">
        <f aca="false">INT(T404*$Q$1/IF(P404=1,E404,D404))*I404</f>
        <v>-3</v>
      </c>
      <c r="V404" s="0" t="n">
        <f aca="false">IF(P404=1,ABS(U404)+ABS(60),ABS(U404-U403))</f>
        <v>0</v>
      </c>
    </row>
    <row r="405" customFormat="false" ht="15" hidden="false" customHeight="false" outlineLevel="0" collapsed="false">
      <c r="A405" s="1" t="n">
        <v>36602</v>
      </c>
      <c r="B405" s="2" t="n">
        <v>8763.27</v>
      </c>
      <c r="C405" s="2" t="n">
        <v>173748</v>
      </c>
      <c r="D405" s="2" t="n">
        <v>8564</v>
      </c>
      <c r="E405" s="2" t="n">
        <v>8640</v>
      </c>
      <c r="F405" s="3" t="n">
        <f aca="false">IF(P405=1, E405,D405)/B405-1</f>
        <v>-0.0227392286212795</v>
      </c>
      <c r="G405" s="2" t="n">
        <f aca="false">AVERAGE(B346:B405)</f>
        <v>9253.32366666667</v>
      </c>
      <c r="H405" s="2" t="n">
        <f aca="false">AVERAGE(C346:C405)</f>
        <v>182906.816666667</v>
      </c>
      <c r="I405" s="2" t="n">
        <f aca="false">SIGN(C405-H405)</f>
        <v>-1</v>
      </c>
      <c r="J405" s="2" t="n">
        <f aca="false">SIGN(F405)</f>
        <v>-1</v>
      </c>
      <c r="K405" s="0" t="n">
        <f aca="false">B405-B404</f>
        <v>80.5100000000002</v>
      </c>
      <c r="L405" s="0" t="n">
        <f aca="false">I404*K405</f>
        <v>-80.5100000000002</v>
      </c>
      <c r="M405" s="0" t="n">
        <f aca="false">M404+K405*N404</f>
        <v>8146.34</v>
      </c>
      <c r="N405" s="0" t="n">
        <f aca="false">INT(M405*$Q$1/B405)*CHOOSE($L$1,I405,J405)</f>
        <v>-1</v>
      </c>
      <c r="O405" s="0" t="n">
        <f aca="false">ABS(N405-N404)</f>
        <v>0</v>
      </c>
      <c r="P405" s="0" t="n">
        <f aca="false">COUNTIF(工作表2!$A$2:$A$248,A405)</f>
        <v>0</v>
      </c>
      <c r="R405" s="0" t="n">
        <f aca="false">D405-IF(P404=1,E404,D404)</f>
        <v>-100</v>
      </c>
      <c r="S405" s="0" t="n">
        <f aca="false">I404*R405</f>
        <v>100</v>
      </c>
      <c r="T405" s="0" t="n">
        <f aca="false">T404+R405*U404</f>
        <v>13621</v>
      </c>
      <c r="U405" s="0" t="n">
        <f aca="false">INT(T405*$Q$1/IF(P405=1,E405,D405))*I405</f>
        <v>-3</v>
      </c>
      <c r="V405" s="0" t="n">
        <f aca="false">IF(P405=1,ABS(U405)+ABS(60),ABS(U405-U404))</f>
        <v>0</v>
      </c>
    </row>
    <row r="406" customFormat="false" ht="15" hidden="false" customHeight="false" outlineLevel="0" collapsed="false">
      <c r="A406" s="1" t="n">
        <v>36605</v>
      </c>
      <c r="B406" s="2" t="n">
        <v>8536.05</v>
      </c>
      <c r="C406" s="2" t="n">
        <v>79620</v>
      </c>
      <c r="D406" s="2" t="n">
        <v>8265</v>
      </c>
      <c r="E406" s="2" t="n">
        <v>8338</v>
      </c>
      <c r="F406" s="3" t="n">
        <f aca="false">IF(P406=1, E406,D406)/B406-1</f>
        <v>-0.0317535628305832</v>
      </c>
      <c r="G406" s="2" t="n">
        <f aca="false">AVERAGE(B347:B406)</f>
        <v>9265.62666666667</v>
      </c>
      <c r="H406" s="2" t="n">
        <f aca="false">AVERAGE(C347:C406)</f>
        <v>182431.516666667</v>
      </c>
      <c r="I406" s="2" t="n">
        <f aca="false">SIGN(C406-H406)</f>
        <v>-1</v>
      </c>
      <c r="J406" s="2" t="n">
        <f aca="false">SIGN(F406)</f>
        <v>-1</v>
      </c>
      <c r="K406" s="0" t="n">
        <f aca="false">B406-B405</f>
        <v>-227.220000000001</v>
      </c>
      <c r="L406" s="0" t="n">
        <f aca="false">I405*K406</f>
        <v>227.220000000001</v>
      </c>
      <c r="M406" s="0" t="n">
        <f aca="false">M405+K406*N405</f>
        <v>8373.56</v>
      </c>
      <c r="N406" s="0" t="n">
        <f aca="false">INT(M406*$Q$1/B406)*CHOOSE($L$1,I406,J406)</f>
        <v>-1</v>
      </c>
      <c r="O406" s="0" t="n">
        <f aca="false">ABS(N406-N405)</f>
        <v>0</v>
      </c>
      <c r="P406" s="0" t="n">
        <f aca="false">COUNTIF(工作表2!$A$2:$A$248,A406)</f>
        <v>0</v>
      </c>
      <c r="R406" s="0" t="n">
        <f aca="false">D406-IF(P405=1,E405,D405)</f>
        <v>-299</v>
      </c>
      <c r="S406" s="0" t="n">
        <f aca="false">I405*R406</f>
        <v>299</v>
      </c>
      <c r="T406" s="0" t="n">
        <f aca="false">T405+R406*U405</f>
        <v>14518</v>
      </c>
      <c r="U406" s="0" t="n">
        <f aca="false">INT(T406*$Q$1/IF(P406=1,E406,D406))*I406</f>
        <v>-3</v>
      </c>
      <c r="V406" s="0" t="n">
        <f aca="false">IF(P406=1,ABS(U406)+ABS(60),ABS(U406-U405))</f>
        <v>0</v>
      </c>
    </row>
    <row r="407" customFormat="false" ht="15" hidden="false" customHeight="false" outlineLevel="0" collapsed="false">
      <c r="A407" s="1" t="n">
        <v>36606</v>
      </c>
      <c r="B407" s="2" t="n">
        <v>9004.48</v>
      </c>
      <c r="C407" s="2" t="n">
        <v>184481</v>
      </c>
      <c r="D407" s="2" t="n">
        <v>8843</v>
      </c>
      <c r="E407" s="2" t="n">
        <v>8921</v>
      </c>
      <c r="F407" s="3" t="n">
        <f aca="false">IF(P407=1, E407,D407)/B407-1</f>
        <v>-0.0179332954262766</v>
      </c>
      <c r="G407" s="2" t="n">
        <f aca="false">AVERAGE(B348:B407)</f>
        <v>9285.98566666667</v>
      </c>
      <c r="H407" s="2" t="n">
        <f aca="false">AVERAGE(C348:C407)</f>
        <v>183997.95</v>
      </c>
      <c r="I407" s="2" t="n">
        <f aca="false">SIGN(C407-H407)</f>
        <v>1</v>
      </c>
      <c r="J407" s="2" t="n">
        <f aca="false">SIGN(F407)</f>
        <v>-1</v>
      </c>
      <c r="K407" s="0" t="n">
        <f aca="false">B407-B406</f>
        <v>468.43</v>
      </c>
      <c r="L407" s="0" t="n">
        <f aca="false">I406*K407</f>
        <v>-468.43</v>
      </c>
      <c r="M407" s="0" t="n">
        <f aca="false">M406+K407*N406</f>
        <v>7905.13</v>
      </c>
      <c r="N407" s="0" t="n">
        <f aca="false">INT(M407*$Q$1/B407)*CHOOSE($L$1,I407,J407)</f>
        <v>-1</v>
      </c>
      <c r="O407" s="0" t="n">
        <f aca="false">ABS(N407-N406)</f>
        <v>0</v>
      </c>
      <c r="P407" s="0" t="n">
        <f aca="false">COUNTIF(工作表2!$A$2:$A$248,A407)</f>
        <v>0</v>
      </c>
      <c r="R407" s="0" t="n">
        <f aca="false">D407-IF(P406=1,E406,D406)</f>
        <v>578</v>
      </c>
      <c r="S407" s="0" t="n">
        <f aca="false">I406*R407</f>
        <v>-578</v>
      </c>
      <c r="T407" s="0" t="n">
        <f aca="false">T406+R407*U406</f>
        <v>12784</v>
      </c>
      <c r="U407" s="0" t="n">
        <f aca="false">INT(T407*$Q$1/IF(P407=1,E407,D407))*I407</f>
        <v>2</v>
      </c>
      <c r="V407" s="0" t="n">
        <f aca="false">IF(P407=1,ABS(U407)+ABS(60),ABS(U407-U406))</f>
        <v>5</v>
      </c>
    </row>
    <row r="408" customFormat="false" ht="15" hidden="false" customHeight="false" outlineLevel="0" collapsed="false">
      <c r="A408" s="1" t="n">
        <v>36607</v>
      </c>
      <c r="B408" s="2" t="n">
        <v>9069.39</v>
      </c>
      <c r="C408" s="2" t="n">
        <v>220428</v>
      </c>
      <c r="D408" s="2" t="n">
        <v>9075</v>
      </c>
      <c r="E408" s="2" t="n">
        <v>9188</v>
      </c>
      <c r="F408" s="3" t="n">
        <f aca="false">IF(P408=1, E408,D408)/B408-1</f>
        <v>0.000618564203325844</v>
      </c>
      <c r="G408" s="2" t="n">
        <f aca="false">AVERAGE(B349:B408)</f>
        <v>9304.9045</v>
      </c>
      <c r="H408" s="2" t="n">
        <f aca="false">AVERAGE(C349:C408)</f>
        <v>185400.266666667</v>
      </c>
      <c r="I408" s="2" t="n">
        <f aca="false">SIGN(C408-H408)</f>
        <v>1</v>
      </c>
      <c r="J408" s="2" t="n">
        <f aca="false">SIGN(F408)</f>
        <v>1</v>
      </c>
      <c r="K408" s="0" t="n">
        <f aca="false">B408-B407</f>
        <v>64.9099999999999</v>
      </c>
      <c r="L408" s="0" t="n">
        <f aca="false">I407*K408</f>
        <v>64.9099999999999</v>
      </c>
      <c r="M408" s="0" t="n">
        <f aca="false">M407+K408*N407</f>
        <v>7840.22</v>
      </c>
      <c r="N408" s="0" t="n">
        <f aca="false">INT(M408*$Q$1/B408)*CHOOSE($L$1,I408,J408)</f>
        <v>1</v>
      </c>
      <c r="O408" s="0" t="n">
        <f aca="false">ABS(N408-N407)</f>
        <v>2</v>
      </c>
      <c r="P408" s="0" t="n">
        <f aca="false">COUNTIF(工作表2!$A$2:$A$248,A408)</f>
        <v>0</v>
      </c>
      <c r="R408" s="0" t="n">
        <f aca="false">D408-IF(P407=1,E407,D407)</f>
        <v>232</v>
      </c>
      <c r="S408" s="0" t="n">
        <f aca="false">I407*R408</f>
        <v>232</v>
      </c>
      <c r="T408" s="0" t="n">
        <f aca="false">T407+R408*U407</f>
        <v>13248</v>
      </c>
      <c r="U408" s="0" t="n">
        <f aca="false">INT(T408*$Q$1/IF(P408=1,E408,D408))*I408</f>
        <v>2</v>
      </c>
      <c r="V408" s="0" t="n">
        <f aca="false">IF(P408=1,ABS(U408)+ABS(60),ABS(U408-U407))</f>
        <v>0</v>
      </c>
    </row>
    <row r="409" customFormat="false" ht="15" hidden="false" customHeight="false" outlineLevel="0" collapsed="false">
      <c r="A409" s="1" t="n">
        <v>36608</v>
      </c>
      <c r="B409" s="2" t="n">
        <v>9533.87</v>
      </c>
      <c r="C409" s="2" t="n">
        <v>245201</v>
      </c>
      <c r="D409" s="2" t="n">
        <v>9636</v>
      </c>
      <c r="E409" s="2" t="n">
        <v>9749</v>
      </c>
      <c r="F409" s="3" t="n">
        <f aca="false">IF(P409=1, E409,D409)/B409-1</f>
        <v>0.0107123340259516</v>
      </c>
      <c r="G409" s="2" t="n">
        <f aca="false">AVERAGE(B350:B409)</f>
        <v>9330.423</v>
      </c>
      <c r="H409" s="2" t="n">
        <f aca="false">AVERAGE(C350:C409)</f>
        <v>186748.1</v>
      </c>
      <c r="I409" s="2" t="n">
        <f aca="false">SIGN(C409-H409)</f>
        <v>1</v>
      </c>
      <c r="J409" s="2" t="n">
        <f aca="false">SIGN(F409)</f>
        <v>1</v>
      </c>
      <c r="K409" s="0" t="n">
        <f aca="false">B409-B408</f>
        <v>464.480000000001</v>
      </c>
      <c r="L409" s="0" t="n">
        <f aca="false">I408*K409</f>
        <v>464.480000000001</v>
      </c>
      <c r="M409" s="0" t="n">
        <f aca="false">M408+K409*N408</f>
        <v>8304.7</v>
      </c>
      <c r="N409" s="0" t="n">
        <f aca="false">INT(M409*$Q$1/B409)*CHOOSE($L$1,I409,J409)</f>
        <v>1</v>
      </c>
      <c r="O409" s="0" t="n">
        <f aca="false">ABS(N409-N408)</f>
        <v>0</v>
      </c>
      <c r="P409" s="0" t="n">
        <f aca="false">COUNTIF(工作表2!$A$2:$A$248,A409)</f>
        <v>0</v>
      </c>
      <c r="R409" s="0" t="n">
        <f aca="false">D409-IF(P408=1,E408,D408)</f>
        <v>561</v>
      </c>
      <c r="S409" s="0" t="n">
        <f aca="false">I408*R409</f>
        <v>561</v>
      </c>
      <c r="T409" s="0" t="n">
        <f aca="false">T408+R409*U408</f>
        <v>14370</v>
      </c>
      <c r="U409" s="0" t="n">
        <f aca="false">INT(T409*$Q$1/IF(P409=1,E409,D409))*I409</f>
        <v>2</v>
      </c>
      <c r="V409" s="0" t="n">
        <f aca="false">IF(P409=1,ABS(U409)+ABS(60),ABS(U409-U408))</f>
        <v>0</v>
      </c>
    </row>
    <row r="410" customFormat="false" ht="15" hidden="false" customHeight="false" outlineLevel="0" collapsed="false">
      <c r="A410" s="1" t="n">
        <v>36609</v>
      </c>
      <c r="B410" s="2" t="n">
        <v>9482.64</v>
      </c>
      <c r="C410" s="2" t="n">
        <v>273566</v>
      </c>
      <c r="D410" s="2" t="n">
        <v>9545</v>
      </c>
      <c r="E410" s="2" t="n">
        <v>9616</v>
      </c>
      <c r="F410" s="3" t="n">
        <f aca="false">IF(P410=1, E410,D410)/B410-1</f>
        <v>0.00657622771717592</v>
      </c>
      <c r="G410" s="2" t="n">
        <f aca="false">AVERAGE(B351:B410)</f>
        <v>9353.74216666667</v>
      </c>
      <c r="H410" s="2" t="n">
        <f aca="false">AVERAGE(C351:C410)</f>
        <v>189076.55</v>
      </c>
      <c r="I410" s="2" t="n">
        <f aca="false">SIGN(C410-H410)</f>
        <v>1</v>
      </c>
      <c r="J410" s="2" t="n">
        <f aca="false">SIGN(F410)</f>
        <v>1</v>
      </c>
      <c r="K410" s="0" t="n">
        <f aca="false">B410-B409</f>
        <v>-51.2300000000014</v>
      </c>
      <c r="L410" s="0" t="n">
        <f aca="false">I409*K410</f>
        <v>-51.2300000000014</v>
      </c>
      <c r="M410" s="0" t="n">
        <f aca="false">M409+K410*N409</f>
        <v>8253.47</v>
      </c>
      <c r="N410" s="0" t="n">
        <f aca="false">INT(M410*$Q$1/B410)*CHOOSE($L$1,I410,J410)</f>
        <v>1</v>
      </c>
      <c r="O410" s="0" t="n">
        <f aca="false">ABS(N410-N409)</f>
        <v>0</v>
      </c>
      <c r="P410" s="0" t="n">
        <f aca="false">COUNTIF(工作表2!$A$2:$A$248,A410)</f>
        <v>0</v>
      </c>
      <c r="R410" s="0" t="n">
        <f aca="false">D410-IF(P409=1,E409,D409)</f>
        <v>-91</v>
      </c>
      <c r="S410" s="0" t="n">
        <f aca="false">I409*R410</f>
        <v>-91</v>
      </c>
      <c r="T410" s="0" t="n">
        <f aca="false">T409+R410*U409</f>
        <v>14188</v>
      </c>
      <c r="U410" s="0" t="n">
        <f aca="false">INT(T410*$Q$1/IF(P410=1,E410,D410))*I410</f>
        <v>2</v>
      </c>
      <c r="V410" s="0" t="n">
        <f aca="false">IF(P410=1,ABS(U410)+ABS(60),ABS(U410-U409))</f>
        <v>0</v>
      </c>
    </row>
    <row r="411" customFormat="false" ht="15" hidden="false" customHeight="false" outlineLevel="0" collapsed="false">
      <c r="A411" s="1" t="n">
        <v>36612</v>
      </c>
      <c r="B411" s="2" t="n">
        <v>9807.57</v>
      </c>
      <c r="C411" s="2" t="n">
        <v>259825</v>
      </c>
      <c r="D411" s="2" t="n">
        <v>9835</v>
      </c>
      <c r="E411" s="2" t="n">
        <v>9919</v>
      </c>
      <c r="F411" s="3" t="n">
        <f aca="false">IF(P411=1, E411,D411)/B411-1</f>
        <v>0.00279681919170605</v>
      </c>
      <c r="G411" s="2" t="n">
        <f aca="false">AVERAGE(B352:B411)</f>
        <v>9380.21083333333</v>
      </c>
      <c r="H411" s="2" t="n">
        <f aca="false">AVERAGE(C352:C411)</f>
        <v>190566.35</v>
      </c>
      <c r="I411" s="2" t="n">
        <f aca="false">SIGN(C411-H411)</f>
        <v>1</v>
      </c>
      <c r="J411" s="2" t="n">
        <f aca="false">SIGN(F411)</f>
        <v>1</v>
      </c>
      <c r="K411" s="0" t="n">
        <f aca="false">B411-B410</f>
        <v>324.93</v>
      </c>
      <c r="L411" s="0" t="n">
        <f aca="false">I410*K411</f>
        <v>324.93</v>
      </c>
      <c r="M411" s="0" t="n">
        <f aca="false">M410+K411*N410</f>
        <v>8578.4</v>
      </c>
      <c r="N411" s="0" t="n">
        <f aca="false">INT(M411*$Q$1/B411)*CHOOSE($L$1,I411,J411)</f>
        <v>1</v>
      </c>
      <c r="O411" s="0" t="n">
        <f aca="false">ABS(N411-N410)</f>
        <v>0</v>
      </c>
      <c r="P411" s="0" t="n">
        <f aca="false">COUNTIF(工作表2!$A$2:$A$248,A411)</f>
        <v>0</v>
      </c>
      <c r="R411" s="0" t="n">
        <f aca="false">D411-IF(P410=1,E410,D410)</f>
        <v>290</v>
      </c>
      <c r="S411" s="0" t="n">
        <f aca="false">I410*R411</f>
        <v>290</v>
      </c>
      <c r="T411" s="0" t="n">
        <f aca="false">T410+R411*U410</f>
        <v>14768</v>
      </c>
      <c r="U411" s="0" t="n">
        <f aca="false">INT(T411*$Q$1/IF(P411=1,E411,D411))*I411</f>
        <v>3</v>
      </c>
      <c r="V411" s="0" t="n">
        <f aca="false">IF(P411=1,ABS(U411)+ABS(60),ABS(U411-U410))</f>
        <v>1</v>
      </c>
    </row>
    <row r="412" customFormat="false" ht="15" hidden="false" customHeight="false" outlineLevel="0" collapsed="false">
      <c r="A412" s="1" t="n">
        <v>36613</v>
      </c>
      <c r="B412" s="2" t="n">
        <v>9856.6</v>
      </c>
      <c r="C412" s="2" t="n">
        <v>292135</v>
      </c>
      <c r="D412" s="2" t="n">
        <v>9866</v>
      </c>
      <c r="E412" s="2" t="n">
        <v>9950</v>
      </c>
      <c r="F412" s="3" t="n">
        <f aca="false">IF(P412=1, E412,D412)/B412-1</f>
        <v>0.000953675709676638</v>
      </c>
      <c r="G412" s="2" t="n">
        <f aca="false">AVERAGE(B353:B412)</f>
        <v>9404.23633333333</v>
      </c>
      <c r="H412" s="2" t="n">
        <f aca="false">AVERAGE(C353:C412)</f>
        <v>192275.5</v>
      </c>
      <c r="I412" s="2" t="n">
        <f aca="false">SIGN(C412-H412)</f>
        <v>1</v>
      </c>
      <c r="J412" s="2" t="n">
        <f aca="false">SIGN(F412)</f>
        <v>1</v>
      </c>
      <c r="K412" s="0" t="n">
        <f aca="false">B412-B411</f>
        <v>49.0300000000007</v>
      </c>
      <c r="L412" s="0" t="n">
        <f aca="false">I411*K412</f>
        <v>49.0300000000007</v>
      </c>
      <c r="M412" s="0" t="n">
        <f aca="false">M411+K412*N411</f>
        <v>8627.43</v>
      </c>
      <c r="N412" s="0" t="n">
        <f aca="false">INT(M412*$Q$1/B412)*CHOOSE($L$1,I412,J412)</f>
        <v>1</v>
      </c>
      <c r="O412" s="0" t="n">
        <f aca="false">ABS(N412-N411)</f>
        <v>0</v>
      </c>
      <c r="P412" s="0" t="n">
        <f aca="false">COUNTIF(工作表2!$A$2:$A$248,A412)</f>
        <v>0</v>
      </c>
      <c r="R412" s="0" t="n">
        <f aca="false">D412-IF(P411=1,E411,D411)</f>
        <v>31</v>
      </c>
      <c r="S412" s="0" t="n">
        <f aca="false">I411*R412</f>
        <v>31</v>
      </c>
      <c r="T412" s="0" t="n">
        <f aca="false">T411+R412*U411</f>
        <v>14861</v>
      </c>
      <c r="U412" s="0" t="n">
        <f aca="false">INT(T412*$Q$1/IF(P412=1,E412,D412))*I412</f>
        <v>3</v>
      </c>
      <c r="V412" s="0" t="n">
        <f aca="false">IF(P412=1,ABS(U412)+ABS(60),ABS(U412-U411))</f>
        <v>0</v>
      </c>
    </row>
    <row r="413" customFormat="false" ht="15" hidden="false" customHeight="false" outlineLevel="0" collapsed="false">
      <c r="A413" s="1" t="n">
        <v>36614</v>
      </c>
      <c r="B413" s="2" t="n">
        <v>9805.69</v>
      </c>
      <c r="C413" s="2" t="n">
        <v>234097</v>
      </c>
      <c r="D413" s="2" t="n">
        <v>9848</v>
      </c>
      <c r="E413" s="2" t="n">
        <v>9890</v>
      </c>
      <c r="F413" s="3" t="n">
        <f aca="false">IF(P413=1, E413,D413)/B413-1</f>
        <v>0.0043148416888561</v>
      </c>
      <c r="G413" s="2" t="n">
        <f aca="false">AVERAGE(B354:B413)</f>
        <v>9426.8505</v>
      </c>
      <c r="H413" s="2" t="n">
        <f aca="false">AVERAGE(C354:C413)</f>
        <v>192950.783333333</v>
      </c>
      <c r="I413" s="2" t="n">
        <f aca="false">SIGN(C413-H413)</f>
        <v>1</v>
      </c>
      <c r="J413" s="2" t="n">
        <f aca="false">SIGN(F413)</f>
        <v>1</v>
      </c>
      <c r="K413" s="0" t="n">
        <f aca="false">B413-B412</f>
        <v>-50.9099999999999</v>
      </c>
      <c r="L413" s="0" t="n">
        <f aca="false">I412*K413</f>
        <v>-50.9099999999999</v>
      </c>
      <c r="M413" s="0" t="n">
        <f aca="false">M412+K413*N412</f>
        <v>8576.52</v>
      </c>
      <c r="N413" s="0" t="n">
        <f aca="false">INT(M413*$Q$1/B413)*CHOOSE($L$1,I413,J413)</f>
        <v>1</v>
      </c>
      <c r="O413" s="0" t="n">
        <f aca="false">ABS(N413-N412)</f>
        <v>0</v>
      </c>
      <c r="P413" s="0" t="n">
        <f aca="false">COUNTIF(工作表2!$A$2:$A$248,A413)</f>
        <v>0</v>
      </c>
      <c r="R413" s="0" t="n">
        <f aca="false">D413-IF(P412=1,E412,D412)</f>
        <v>-18</v>
      </c>
      <c r="S413" s="0" t="n">
        <f aca="false">I412*R413</f>
        <v>-18</v>
      </c>
      <c r="T413" s="0" t="n">
        <f aca="false">T412+R413*U412</f>
        <v>14807</v>
      </c>
      <c r="U413" s="0" t="n">
        <f aca="false">INT(T413*$Q$1/IF(P413=1,E413,D413))*I413</f>
        <v>3</v>
      </c>
      <c r="V413" s="0" t="n">
        <f aca="false">IF(P413=1,ABS(U413)+ABS(60),ABS(U413-U412))</f>
        <v>0</v>
      </c>
    </row>
    <row r="414" customFormat="false" ht="15" hidden="false" customHeight="false" outlineLevel="0" collapsed="false">
      <c r="A414" s="1" t="n">
        <v>36615</v>
      </c>
      <c r="B414" s="2" t="n">
        <v>9931.94</v>
      </c>
      <c r="C414" s="2" t="n">
        <v>272163</v>
      </c>
      <c r="D414" s="2" t="n">
        <v>9983</v>
      </c>
      <c r="E414" s="2" t="n">
        <v>10080</v>
      </c>
      <c r="F414" s="3" t="n">
        <f aca="false">IF(P414=1, E414,D414)/B414-1</f>
        <v>0.00514098957504783</v>
      </c>
      <c r="G414" s="2" t="n">
        <f aca="false">AVERAGE(B355:B414)</f>
        <v>9446.44033333333</v>
      </c>
      <c r="H414" s="2" t="n">
        <f aca="false">AVERAGE(C355:C414)</f>
        <v>193681.933333333</v>
      </c>
      <c r="I414" s="2" t="n">
        <f aca="false">SIGN(C414-H414)</f>
        <v>1</v>
      </c>
      <c r="J414" s="2" t="n">
        <f aca="false">SIGN(F414)</f>
        <v>1</v>
      </c>
      <c r="K414" s="0" t="n">
        <f aca="false">B414-B413</f>
        <v>126.25</v>
      </c>
      <c r="L414" s="0" t="n">
        <f aca="false">I413*K414</f>
        <v>126.25</v>
      </c>
      <c r="M414" s="0" t="n">
        <f aca="false">M413+K414*N413</f>
        <v>8702.77</v>
      </c>
      <c r="N414" s="0" t="n">
        <f aca="false">INT(M414*$Q$1/B414)*CHOOSE($L$1,I414,J414)</f>
        <v>1</v>
      </c>
      <c r="O414" s="0" t="n">
        <f aca="false">ABS(N414-N413)</f>
        <v>0</v>
      </c>
      <c r="P414" s="0" t="n">
        <f aca="false">COUNTIF(工作表2!$A$2:$A$248,A414)</f>
        <v>0</v>
      </c>
      <c r="R414" s="0" t="n">
        <f aca="false">D414-IF(P413=1,E413,D413)</f>
        <v>135</v>
      </c>
      <c r="S414" s="0" t="n">
        <f aca="false">I413*R414</f>
        <v>135</v>
      </c>
      <c r="T414" s="0" t="n">
        <f aca="false">T413+R414*U413</f>
        <v>15212</v>
      </c>
      <c r="U414" s="0" t="n">
        <f aca="false">INT(T414*$Q$1/IF(P414=1,E414,D414))*I414</f>
        <v>3</v>
      </c>
      <c r="V414" s="0" t="n">
        <f aca="false">IF(P414=1,ABS(U414)+ABS(60),ABS(U414-U413))</f>
        <v>0</v>
      </c>
    </row>
    <row r="415" customFormat="false" ht="15" hidden="false" customHeight="false" outlineLevel="0" collapsed="false">
      <c r="A415" s="1" t="n">
        <v>36616</v>
      </c>
      <c r="B415" s="2" t="n">
        <v>9854.95</v>
      </c>
      <c r="C415" s="2" t="n">
        <v>206150</v>
      </c>
      <c r="D415" s="2" t="n">
        <v>9915</v>
      </c>
      <c r="E415" s="2" t="n">
        <v>9975</v>
      </c>
      <c r="F415" s="3" t="n">
        <f aca="false">IF(P415=1, E415,D415)/B415-1</f>
        <v>0.00609338454279307</v>
      </c>
      <c r="G415" s="2" t="n">
        <f aca="false">AVERAGE(B356:B415)</f>
        <v>9463.19166666666</v>
      </c>
      <c r="H415" s="2" t="n">
        <f aca="false">AVERAGE(C356:C415)</f>
        <v>192917.95</v>
      </c>
      <c r="I415" s="2" t="n">
        <f aca="false">SIGN(C415-H415)</f>
        <v>1</v>
      </c>
      <c r="J415" s="2" t="n">
        <f aca="false">SIGN(F415)</f>
        <v>1</v>
      </c>
      <c r="K415" s="0" t="n">
        <f aca="false">B415-B414</f>
        <v>-76.9899999999998</v>
      </c>
      <c r="L415" s="0" t="n">
        <f aca="false">I414*K415</f>
        <v>-76.9899999999998</v>
      </c>
      <c r="M415" s="0" t="n">
        <f aca="false">M414+K415*N414</f>
        <v>8625.78</v>
      </c>
      <c r="N415" s="0" t="n">
        <f aca="false">INT(M415*$Q$1/B415)*CHOOSE($L$1,I415,J415)</f>
        <v>1</v>
      </c>
      <c r="O415" s="0" t="n">
        <f aca="false">ABS(N415-N414)</f>
        <v>0</v>
      </c>
      <c r="P415" s="0" t="n">
        <f aca="false">COUNTIF(工作表2!$A$2:$A$248,A415)</f>
        <v>0</v>
      </c>
      <c r="R415" s="0" t="n">
        <f aca="false">D415-IF(P414=1,E414,D414)</f>
        <v>-68</v>
      </c>
      <c r="S415" s="0" t="n">
        <f aca="false">I414*R415</f>
        <v>-68</v>
      </c>
      <c r="T415" s="0" t="n">
        <f aca="false">T414+R415*U414</f>
        <v>15008</v>
      </c>
      <c r="U415" s="0" t="n">
        <f aca="false">INT(T415*$Q$1/IF(P415=1,E415,D415))*I415</f>
        <v>3</v>
      </c>
      <c r="V415" s="0" t="n">
        <f aca="false">IF(P415=1,ABS(U415)+ABS(60),ABS(U415-U414))</f>
        <v>0</v>
      </c>
    </row>
    <row r="416" customFormat="false" ht="15" hidden="false" customHeight="false" outlineLevel="0" collapsed="false">
      <c r="A416" s="1" t="n">
        <v>36617</v>
      </c>
      <c r="B416" s="2" t="n">
        <v>10050.43</v>
      </c>
      <c r="C416" s="2" t="n">
        <v>221555</v>
      </c>
      <c r="D416" s="2" t="n">
        <v>10149</v>
      </c>
      <c r="E416" s="2" t="n">
        <v>10250</v>
      </c>
      <c r="F416" s="3" t="n">
        <f aca="false">IF(P416=1, E416,D416)/B416-1</f>
        <v>0.00980754057289079</v>
      </c>
      <c r="G416" s="2" t="n">
        <f aca="false">AVERAGE(B357:B416)</f>
        <v>9481.99833333333</v>
      </c>
      <c r="H416" s="2" t="n">
        <f aca="false">AVERAGE(C357:C416)</f>
        <v>192150.316666667</v>
      </c>
      <c r="I416" s="2" t="n">
        <f aca="false">SIGN(C416-H416)</f>
        <v>1</v>
      </c>
      <c r="J416" s="2" t="n">
        <f aca="false">SIGN(F416)</f>
        <v>1</v>
      </c>
      <c r="K416" s="0" t="n">
        <f aca="false">B416-B415</f>
        <v>195.48</v>
      </c>
      <c r="L416" s="0" t="n">
        <f aca="false">I415*K416</f>
        <v>195.48</v>
      </c>
      <c r="M416" s="0" t="n">
        <f aca="false">M415+K416*N415</f>
        <v>8821.26</v>
      </c>
      <c r="N416" s="0" t="n">
        <f aca="false">INT(M416*$Q$1/B416)*CHOOSE($L$1,I416,J416)</f>
        <v>1</v>
      </c>
      <c r="O416" s="0" t="n">
        <f aca="false">ABS(N416-N415)</f>
        <v>0</v>
      </c>
      <c r="P416" s="0" t="n">
        <f aca="false">COUNTIF(工作表2!$A$2:$A$248,A416)</f>
        <v>0</v>
      </c>
      <c r="R416" s="0" t="n">
        <f aca="false">D416-IF(P415=1,E415,D415)</f>
        <v>234</v>
      </c>
      <c r="S416" s="0" t="n">
        <f aca="false">I415*R416</f>
        <v>234</v>
      </c>
      <c r="T416" s="0" t="n">
        <f aca="false">T415+R416*U415</f>
        <v>15710</v>
      </c>
      <c r="U416" s="0" t="n">
        <f aca="false">INT(T416*$Q$1/IF(P416=1,E416,D416))*I416</f>
        <v>3</v>
      </c>
      <c r="V416" s="0" t="n">
        <f aca="false">IF(P416=1,ABS(U416)+ABS(60),ABS(U416-U415))</f>
        <v>0</v>
      </c>
    </row>
    <row r="417" customFormat="false" ht="15" hidden="false" customHeight="false" outlineLevel="0" collapsed="false">
      <c r="A417" s="1" t="n">
        <v>36621</v>
      </c>
      <c r="B417" s="2" t="n">
        <v>10186.17</v>
      </c>
      <c r="C417" s="2" t="n">
        <v>279152</v>
      </c>
      <c r="D417" s="2" t="n">
        <v>10352</v>
      </c>
      <c r="E417" s="2" t="n">
        <v>10470</v>
      </c>
      <c r="F417" s="3" t="n">
        <f aca="false">IF(P417=1, E417,D417)/B417-1</f>
        <v>0.0162799167891365</v>
      </c>
      <c r="G417" s="2" t="n">
        <f aca="false">AVERAGE(B358:B417)</f>
        <v>9504.34333333333</v>
      </c>
      <c r="H417" s="2" t="n">
        <f aca="false">AVERAGE(C358:C417)</f>
        <v>193101.333333333</v>
      </c>
      <c r="I417" s="2" t="n">
        <f aca="false">SIGN(C417-H417)</f>
        <v>1</v>
      </c>
      <c r="J417" s="2" t="n">
        <f aca="false">SIGN(F417)</f>
        <v>1</v>
      </c>
      <c r="K417" s="0" t="n">
        <f aca="false">B417-B416</f>
        <v>135.74</v>
      </c>
      <c r="L417" s="0" t="n">
        <f aca="false">I416*K417</f>
        <v>135.74</v>
      </c>
      <c r="M417" s="0" t="n">
        <f aca="false">M416+K417*N416</f>
        <v>8957</v>
      </c>
      <c r="N417" s="0" t="n">
        <f aca="false">INT(M417*$Q$1/B417)*CHOOSE($L$1,I417,J417)</f>
        <v>1</v>
      </c>
      <c r="O417" s="0" t="n">
        <f aca="false">ABS(N417-N416)</f>
        <v>0</v>
      </c>
      <c r="P417" s="0" t="n">
        <f aca="false">COUNTIF(工作表2!$A$2:$A$248,A417)</f>
        <v>0</v>
      </c>
      <c r="R417" s="0" t="n">
        <f aca="false">D417-IF(P416=1,E416,D416)</f>
        <v>203</v>
      </c>
      <c r="S417" s="0" t="n">
        <f aca="false">I416*R417</f>
        <v>203</v>
      </c>
      <c r="T417" s="0" t="n">
        <f aca="false">T416+R417*U416</f>
        <v>16319</v>
      </c>
      <c r="U417" s="0" t="n">
        <f aca="false">INT(T417*$Q$1/IF(P417=1,E417,D417))*I417</f>
        <v>3</v>
      </c>
      <c r="V417" s="0" t="n">
        <f aca="false">IF(P417=1,ABS(U417)+ABS(60),ABS(U417-U416))</f>
        <v>0</v>
      </c>
    </row>
    <row r="418" customFormat="false" ht="15" hidden="false" customHeight="false" outlineLevel="0" collapsed="false">
      <c r="A418" s="1" t="n">
        <v>36622</v>
      </c>
      <c r="B418" s="2" t="n">
        <v>9969.28</v>
      </c>
      <c r="C418" s="2" t="n">
        <v>260224</v>
      </c>
      <c r="D418" s="2" t="n">
        <v>10010</v>
      </c>
      <c r="E418" s="2" t="n">
        <v>10130</v>
      </c>
      <c r="F418" s="3" t="n">
        <f aca="false">IF(P418=1, E418,D418)/B418-1</f>
        <v>0.00408454773062839</v>
      </c>
      <c r="G418" s="2" t="n">
        <f aca="false">AVERAGE(B359:B418)</f>
        <v>9518.788</v>
      </c>
      <c r="H418" s="2" t="n">
        <f aca="false">AVERAGE(C359:C418)</f>
        <v>193370.983333333</v>
      </c>
      <c r="I418" s="2" t="n">
        <f aca="false">SIGN(C418-H418)</f>
        <v>1</v>
      </c>
      <c r="J418" s="2" t="n">
        <f aca="false">SIGN(F418)</f>
        <v>1</v>
      </c>
      <c r="K418" s="0" t="n">
        <f aca="false">B418-B417</f>
        <v>-216.889999999999</v>
      </c>
      <c r="L418" s="0" t="n">
        <f aca="false">I417*K418</f>
        <v>-216.889999999999</v>
      </c>
      <c r="M418" s="0" t="n">
        <f aca="false">M417+K418*N417</f>
        <v>8740.11</v>
      </c>
      <c r="N418" s="0" t="n">
        <f aca="false">INT(M418*$Q$1/B418)*CHOOSE($L$1,I418,J418)</f>
        <v>1</v>
      </c>
      <c r="O418" s="0" t="n">
        <f aca="false">ABS(N418-N417)</f>
        <v>0</v>
      </c>
      <c r="P418" s="0" t="n">
        <f aca="false">COUNTIF(工作表2!$A$2:$A$248,A418)</f>
        <v>0</v>
      </c>
      <c r="R418" s="0" t="n">
        <f aca="false">D418-IF(P417=1,E417,D417)</f>
        <v>-342</v>
      </c>
      <c r="S418" s="0" t="n">
        <f aca="false">I417*R418</f>
        <v>-342</v>
      </c>
      <c r="T418" s="0" t="n">
        <f aca="false">T417+R418*U417</f>
        <v>15293</v>
      </c>
      <c r="U418" s="0" t="n">
        <f aca="false">INT(T418*$Q$1/IF(P418=1,E418,D418))*I418</f>
        <v>3</v>
      </c>
      <c r="V418" s="0" t="n">
        <f aca="false">IF(P418=1,ABS(U418)+ABS(60),ABS(U418-U417))</f>
        <v>0</v>
      </c>
    </row>
    <row r="419" customFormat="false" ht="15" hidden="false" customHeight="false" outlineLevel="0" collapsed="false">
      <c r="A419" s="1" t="n">
        <v>36623</v>
      </c>
      <c r="B419" s="2" t="n">
        <v>9921.03</v>
      </c>
      <c r="C419" s="2" t="n">
        <v>209346</v>
      </c>
      <c r="D419" s="2" t="n">
        <v>10079</v>
      </c>
      <c r="E419" s="2" t="n">
        <v>10074</v>
      </c>
      <c r="F419" s="3" t="n">
        <f aca="false">IF(P419=1, E419,D419)/B419-1</f>
        <v>0.0159227418927268</v>
      </c>
      <c r="G419" s="2" t="n">
        <f aca="false">AVERAGE(B360:B419)</f>
        <v>9535.35466666667</v>
      </c>
      <c r="H419" s="2" t="n">
        <f aca="false">AVERAGE(C360:C419)</f>
        <v>191433.4</v>
      </c>
      <c r="I419" s="2" t="n">
        <f aca="false">SIGN(C419-H419)</f>
        <v>1</v>
      </c>
      <c r="J419" s="2" t="n">
        <f aca="false">SIGN(F419)</f>
        <v>1</v>
      </c>
      <c r="K419" s="0" t="n">
        <f aca="false">B419-B418</f>
        <v>-48.25</v>
      </c>
      <c r="L419" s="0" t="n">
        <f aca="false">I418*K419</f>
        <v>-48.25</v>
      </c>
      <c r="M419" s="0" t="n">
        <f aca="false">M418+K419*N418</f>
        <v>8691.86</v>
      </c>
      <c r="N419" s="0" t="n">
        <f aca="false">INT(M419*$Q$1/B419)*CHOOSE($L$1,I419,J419)</f>
        <v>1</v>
      </c>
      <c r="O419" s="0" t="n">
        <f aca="false">ABS(N419-N418)</f>
        <v>0</v>
      </c>
      <c r="P419" s="0" t="n">
        <f aca="false">COUNTIF(工作表2!$A$2:$A$248,A419)</f>
        <v>0</v>
      </c>
      <c r="R419" s="0" t="n">
        <f aca="false">D419-IF(P418=1,E418,D418)</f>
        <v>69</v>
      </c>
      <c r="S419" s="0" t="n">
        <f aca="false">I418*R419</f>
        <v>69</v>
      </c>
      <c r="T419" s="0" t="n">
        <f aca="false">T418+R419*U418</f>
        <v>15500</v>
      </c>
      <c r="U419" s="0" t="n">
        <f aca="false">INT(T419*$Q$1/IF(P419=1,E419,D419))*I419</f>
        <v>3</v>
      </c>
      <c r="V419" s="0" t="n">
        <f aca="false">IF(P419=1,ABS(U419)+ABS(60),ABS(U419-U418))</f>
        <v>0</v>
      </c>
    </row>
    <row r="420" customFormat="false" ht="15" hidden="false" customHeight="false" outlineLevel="0" collapsed="false">
      <c r="A420" s="1" t="n">
        <v>36624</v>
      </c>
      <c r="B420" s="2" t="n">
        <v>9934.57</v>
      </c>
      <c r="C420" s="2" t="n">
        <v>219784</v>
      </c>
      <c r="D420" s="2" t="n">
        <v>10044</v>
      </c>
      <c r="E420" s="2" t="n">
        <v>10149</v>
      </c>
      <c r="F420" s="3" t="n">
        <f aca="false">IF(P420=1, E420,D420)/B420-1</f>
        <v>0.0110150716135675</v>
      </c>
      <c r="G420" s="2" t="n">
        <f aca="false">AVERAGE(B361:B420)</f>
        <v>9548.52</v>
      </c>
      <c r="H420" s="2" t="n">
        <f aca="false">AVERAGE(C361:C420)</f>
        <v>191161.433333333</v>
      </c>
      <c r="I420" s="2" t="n">
        <f aca="false">SIGN(C420-H420)</f>
        <v>1</v>
      </c>
      <c r="J420" s="2" t="n">
        <f aca="false">SIGN(F420)</f>
        <v>1</v>
      </c>
      <c r="K420" s="0" t="n">
        <f aca="false">B420-B419</f>
        <v>13.5399999999991</v>
      </c>
      <c r="L420" s="0" t="n">
        <f aca="false">I419*K420</f>
        <v>13.5399999999991</v>
      </c>
      <c r="M420" s="0" t="n">
        <f aca="false">M419+K420*N419</f>
        <v>8705.4</v>
      </c>
      <c r="N420" s="0" t="n">
        <f aca="false">INT(M420*$Q$1/B420)*CHOOSE($L$1,I420,J420)</f>
        <v>1</v>
      </c>
      <c r="O420" s="0" t="n">
        <f aca="false">ABS(N420-N419)</f>
        <v>0</v>
      </c>
      <c r="P420" s="0" t="n">
        <f aca="false">COUNTIF(工作表2!$A$2:$A$248,A420)</f>
        <v>0</v>
      </c>
      <c r="R420" s="0" t="n">
        <f aca="false">D420-IF(P419=1,E419,D419)</f>
        <v>-35</v>
      </c>
      <c r="S420" s="0" t="n">
        <f aca="false">I419*R420</f>
        <v>-35</v>
      </c>
      <c r="T420" s="0" t="n">
        <f aca="false">T419+R420*U419</f>
        <v>15395</v>
      </c>
      <c r="U420" s="0" t="n">
        <f aca="false">INT(T420*$Q$1/IF(P420=1,E420,D420))*I420</f>
        <v>3</v>
      </c>
      <c r="V420" s="0" t="n">
        <f aca="false">IF(P420=1,ABS(U420)+ABS(60),ABS(U420-U419))</f>
        <v>0</v>
      </c>
    </row>
    <row r="421" customFormat="false" ht="15" hidden="false" customHeight="false" outlineLevel="0" collapsed="false">
      <c r="A421" s="1" t="n">
        <v>36626</v>
      </c>
      <c r="B421" s="2" t="n">
        <v>10127.48</v>
      </c>
      <c r="C421" s="2" t="n">
        <v>249835</v>
      </c>
      <c r="D421" s="2" t="n">
        <v>10262</v>
      </c>
      <c r="E421" s="2" t="n">
        <v>10346</v>
      </c>
      <c r="F421" s="3" t="n">
        <f aca="false">IF(P421=1, E421,D421)/B421-1</f>
        <v>0.0132826724910837</v>
      </c>
      <c r="G421" s="2" t="n">
        <f aca="false">AVERAGE(B362:B421)</f>
        <v>9565.52483333334</v>
      </c>
      <c r="H421" s="2" t="n">
        <f aca="false">AVERAGE(C362:C421)</f>
        <v>191015.866666667</v>
      </c>
      <c r="I421" s="2" t="n">
        <f aca="false">SIGN(C421-H421)</f>
        <v>1</v>
      </c>
      <c r="J421" s="2" t="n">
        <f aca="false">SIGN(F421)</f>
        <v>1</v>
      </c>
      <c r="K421" s="0" t="n">
        <f aca="false">B421-B420</f>
        <v>192.91</v>
      </c>
      <c r="L421" s="0" t="n">
        <f aca="false">I420*K421</f>
        <v>192.91</v>
      </c>
      <c r="M421" s="0" t="n">
        <f aca="false">M420+K421*N420</f>
        <v>8898.31</v>
      </c>
      <c r="N421" s="0" t="n">
        <f aca="false">INT(M421*$Q$1/B421)*CHOOSE($L$1,I421,J421)</f>
        <v>1</v>
      </c>
      <c r="O421" s="0" t="n">
        <f aca="false">ABS(N421-N420)</f>
        <v>0</v>
      </c>
      <c r="P421" s="0" t="n">
        <f aca="false">COUNTIF(工作表2!$A$2:$A$248,A421)</f>
        <v>0</v>
      </c>
      <c r="R421" s="0" t="n">
        <f aca="false">D421-IF(P420=1,E420,D420)</f>
        <v>218</v>
      </c>
      <c r="S421" s="0" t="n">
        <f aca="false">I420*R421</f>
        <v>218</v>
      </c>
      <c r="T421" s="0" t="n">
        <f aca="false">T420+R421*U420</f>
        <v>16049</v>
      </c>
      <c r="U421" s="0" t="n">
        <f aca="false">INT(T421*$Q$1/IF(P421=1,E421,D421))*I421</f>
        <v>3</v>
      </c>
      <c r="V421" s="0" t="n">
        <f aca="false">IF(P421=1,ABS(U421)+ABS(60),ABS(U421-U420))</f>
        <v>0</v>
      </c>
    </row>
    <row r="422" customFormat="false" ht="15" hidden="false" customHeight="false" outlineLevel="0" collapsed="false">
      <c r="A422" s="1" t="n">
        <v>36627</v>
      </c>
      <c r="B422" s="2" t="n">
        <v>10068.05</v>
      </c>
      <c r="C422" s="2" t="n">
        <v>254779</v>
      </c>
      <c r="D422" s="2" t="n">
        <v>10181</v>
      </c>
      <c r="E422" s="2" t="n">
        <v>10260</v>
      </c>
      <c r="F422" s="3" t="n">
        <f aca="false">IF(P422=1, E422,D422)/B422-1</f>
        <v>0.0112186570388506</v>
      </c>
      <c r="G422" s="2" t="n">
        <f aca="false">AVERAGE(B363:B422)</f>
        <v>9582.93833333333</v>
      </c>
      <c r="H422" s="2" t="n">
        <f aca="false">AVERAGE(C363:C422)</f>
        <v>191830.566666667</v>
      </c>
      <c r="I422" s="2" t="n">
        <f aca="false">SIGN(C422-H422)</f>
        <v>1</v>
      </c>
      <c r="J422" s="2" t="n">
        <f aca="false">SIGN(F422)</f>
        <v>1</v>
      </c>
      <c r="K422" s="0" t="n">
        <f aca="false">B422-B421</f>
        <v>-59.4300000000003</v>
      </c>
      <c r="L422" s="0" t="n">
        <f aca="false">I421*K422</f>
        <v>-59.4300000000003</v>
      </c>
      <c r="M422" s="0" t="n">
        <f aca="false">M421+K422*N421</f>
        <v>8838.88</v>
      </c>
      <c r="N422" s="0" t="n">
        <f aca="false">INT(M422*$Q$1/B422)*CHOOSE($L$1,I422,J422)</f>
        <v>1</v>
      </c>
      <c r="O422" s="0" t="n">
        <f aca="false">ABS(N422-N421)</f>
        <v>0</v>
      </c>
      <c r="P422" s="0" t="n">
        <f aca="false">COUNTIF(工作表2!$A$2:$A$248,A422)</f>
        <v>0</v>
      </c>
      <c r="R422" s="0" t="n">
        <f aca="false">D422-IF(P421=1,E421,D421)</f>
        <v>-81</v>
      </c>
      <c r="S422" s="0" t="n">
        <f aca="false">I421*R422</f>
        <v>-81</v>
      </c>
      <c r="T422" s="0" t="n">
        <f aca="false">T421+R422*U421</f>
        <v>15806</v>
      </c>
      <c r="U422" s="0" t="n">
        <f aca="false">INT(T422*$Q$1/IF(P422=1,E422,D422))*I422</f>
        <v>3</v>
      </c>
      <c r="V422" s="0" t="n">
        <f aca="false">IF(P422=1,ABS(U422)+ABS(60),ABS(U422-U421))</f>
        <v>0</v>
      </c>
    </row>
    <row r="423" customFormat="false" ht="15" hidden="false" customHeight="false" outlineLevel="0" collapsed="false">
      <c r="A423" s="1" t="n">
        <v>36628</v>
      </c>
      <c r="B423" s="2" t="n">
        <v>9911.39</v>
      </c>
      <c r="C423" s="2" t="n">
        <v>231574</v>
      </c>
      <c r="D423" s="2" t="n">
        <v>9950</v>
      </c>
      <c r="E423" s="2" t="n">
        <v>10010</v>
      </c>
      <c r="F423" s="3" t="n">
        <f aca="false">IF(P423=1, E423,D423)/B423-1</f>
        <v>0.00389551818665201</v>
      </c>
      <c r="G423" s="2" t="n">
        <f aca="false">AVERAGE(B364:B423)</f>
        <v>9594.93866666667</v>
      </c>
      <c r="H423" s="2" t="n">
        <f aca="false">AVERAGE(C364:C423)</f>
        <v>192635.983333333</v>
      </c>
      <c r="I423" s="2" t="n">
        <f aca="false">SIGN(C423-H423)</f>
        <v>1</v>
      </c>
      <c r="J423" s="2" t="n">
        <f aca="false">SIGN(F423)</f>
        <v>1</v>
      </c>
      <c r="K423" s="0" t="n">
        <f aca="false">B423-B422</f>
        <v>-156.66</v>
      </c>
      <c r="L423" s="0" t="n">
        <f aca="false">I422*K423</f>
        <v>-156.66</v>
      </c>
      <c r="M423" s="0" t="n">
        <f aca="false">M422+K423*N422</f>
        <v>8682.22</v>
      </c>
      <c r="N423" s="0" t="n">
        <f aca="false">INT(M423*$Q$1/B423)*CHOOSE($L$1,I423,J423)</f>
        <v>1</v>
      </c>
      <c r="O423" s="0" t="n">
        <f aca="false">ABS(N423-N422)</f>
        <v>0</v>
      </c>
      <c r="P423" s="0" t="n">
        <f aca="false">COUNTIF(工作表2!$A$2:$A$248,A423)</f>
        <v>0</v>
      </c>
      <c r="R423" s="0" t="n">
        <f aca="false">D423-IF(P422=1,E422,D422)</f>
        <v>-231</v>
      </c>
      <c r="S423" s="0" t="n">
        <f aca="false">I422*R423</f>
        <v>-231</v>
      </c>
      <c r="T423" s="0" t="n">
        <f aca="false">T422+R423*U422</f>
        <v>15113</v>
      </c>
      <c r="U423" s="0" t="n">
        <f aca="false">INT(T423*$Q$1/IF(P423=1,E423,D423))*I423</f>
        <v>3</v>
      </c>
      <c r="V423" s="0" t="n">
        <f aca="false">IF(P423=1,ABS(U423)+ABS(60),ABS(U423-U422))</f>
        <v>0</v>
      </c>
    </row>
    <row r="424" customFormat="false" ht="15" hidden="false" customHeight="false" outlineLevel="0" collapsed="false">
      <c r="A424" s="1" t="n">
        <v>36629</v>
      </c>
      <c r="B424" s="2" t="n">
        <v>9662.6</v>
      </c>
      <c r="C424" s="2" t="n">
        <v>209654</v>
      </c>
      <c r="D424" s="2" t="n">
        <v>9720</v>
      </c>
      <c r="E424" s="2" t="n">
        <v>9800</v>
      </c>
      <c r="F424" s="3" t="n">
        <f aca="false">IF(P424=1, E424,D424)/B424-1</f>
        <v>0.00594043011197809</v>
      </c>
      <c r="G424" s="2" t="n">
        <f aca="false">AVERAGE(B365:B424)</f>
        <v>9600.72483333334</v>
      </c>
      <c r="H424" s="2" t="n">
        <f aca="false">AVERAGE(C365:C424)</f>
        <v>192799.65</v>
      </c>
      <c r="I424" s="2" t="n">
        <f aca="false">SIGN(C424-H424)</f>
        <v>1</v>
      </c>
      <c r="J424" s="2" t="n">
        <f aca="false">SIGN(F424)</f>
        <v>1</v>
      </c>
      <c r="K424" s="0" t="n">
        <f aca="false">B424-B423</f>
        <v>-248.789999999999</v>
      </c>
      <c r="L424" s="0" t="n">
        <f aca="false">I423*K424</f>
        <v>-248.789999999999</v>
      </c>
      <c r="M424" s="0" t="n">
        <f aca="false">M423+K424*N423</f>
        <v>8433.43</v>
      </c>
      <c r="N424" s="0" t="n">
        <f aca="false">INT(M424*$Q$1/B424)*CHOOSE($L$1,I424,J424)</f>
        <v>1</v>
      </c>
      <c r="O424" s="0" t="n">
        <f aca="false">ABS(N424-N423)</f>
        <v>0</v>
      </c>
      <c r="P424" s="0" t="n">
        <f aca="false">COUNTIF(工作表2!$A$2:$A$248,A424)</f>
        <v>0</v>
      </c>
      <c r="R424" s="0" t="n">
        <f aca="false">D424-IF(P423=1,E423,D423)</f>
        <v>-230</v>
      </c>
      <c r="S424" s="0" t="n">
        <f aca="false">I423*R424</f>
        <v>-230</v>
      </c>
      <c r="T424" s="0" t="n">
        <f aca="false">T423+R424*U423</f>
        <v>14423</v>
      </c>
      <c r="U424" s="0" t="n">
        <f aca="false">INT(T424*$Q$1/IF(P424=1,E424,D424))*I424</f>
        <v>2</v>
      </c>
      <c r="V424" s="0" t="n">
        <f aca="false">IF(P424=1,ABS(U424)+ABS(60),ABS(U424-U423))</f>
        <v>1</v>
      </c>
    </row>
    <row r="425" customFormat="false" ht="15" hidden="false" customHeight="false" outlineLevel="0" collapsed="false">
      <c r="A425" s="1" t="n">
        <v>36630</v>
      </c>
      <c r="B425" s="2" t="n">
        <v>9374.61</v>
      </c>
      <c r="C425" s="2" t="n">
        <v>185434</v>
      </c>
      <c r="D425" s="2" t="n">
        <v>9318</v>
      </c>
      <c r="E425" s="2" t="n">
        <v>9430</v>
      </c>
      <c r="F425" s="3" t="n">
        <f aca="false">IF(P425=1, E425,D425)/B425-1</f>
        <v>-0.00603865120789027</v>
      </c>
      <c r="G425" s="2" t="n">
        <f aca="false">AVERAGE(B366:B425)</f>
        <v>9602.7985</v>
      </c>
      <c r="H425" s="2" t="n">
        <f aca="false">AVERAGE(C366:C425)</f>
        <v>193010.333333333</v>
      </c>
      <c r="I425" s="2" t="n">
        <f aca="false">SIGN(C425-H425)</f>
        <v>-1</v>
      </c>
      <c r="J425" s="2" t="n">
        <f aca="false">SIGN(F425)</f>
        <v>-1</v>
      </c>
      <c r="K425" s="0" t="n">
        <f aca="false">B425-B424</f>
        <v>-287.99</v>
      </c>
      <c r="L425" s="0" t="n">
        <f aca="false">I424*K425</f>
        <v>-287.99</v>
      </c>
      <c r="M425" s="0" t="n">
        <f aca="false">M424+K425*N424</f>
        <v>8145.44</v>
      </c>
      <c r="N425" s="0" t="n">
        <f aca="false">INT(M425*$Q$1/B425)*CHOOSE($L$1,I425,J425)</f>
        <v>-1</v>
      </c>
      <c r="O425" s="0" t="n">
        <f aca="false">ABS(N425-N424)</f>
        <v>2</v>
      </c>
      <c r="P425" s="0" t="n">
        <f aca="false">COUNTIF(工作表2!$A$2:$A$248,A425)</f>
        <v>0</v>
      </c>
      <c r="R425" s="0" t="n">
        <f aca="false">D425-IF(P424=1,E424,D424)</f>
        <v>-402</v>
      </c>
      <c r="S425" s="0" t="n">
        <f aca="false">I424*R425</f>
        <v>-402</v>
      </c>
      <c r="T425" s="0" t="n">
        <f aca="false">T424+R425*U424</f>
        <v>13619</v>
      </c>
      <c r="U425" s="0" t="n">
        <f aca="false">INT(T425*$Q$1/IF(P425=1,E425,D425))*I425</f>
        <v>-2</v>
      </c>
      <c r="V425" s="0" t="n">
        <f aca="false">IF(P425=1,ABS(U425)+ABS(60),ABS(U425-U424))</f>
        <v>4</v>
      </c>
    </row>
    <row r="426" customFormat="false" ht="15" hidden="false" customHeight="false" outlineLevel="0" collapsed="false">
      <c r="A426" s="1" t="n">
        <v>36631</v>
      </c>
      <c r="B426" s="2" t="n">
        <v>8866.8</v>
      </c>
      <c r="C426" s="2" t="n">
        <v>155720</v>
      </c>
      <c r="D426" s="2" t="n">
        <v>8700</v>
      </c>
      <c r="E426" s="2" t="n">
        <v>8810</v>
      </c>
      <c r="F426" s="3" t="n">
        <f aca="false">IF(P426=1, E426,D426)/B426-1</f>
        <v>-0.0188117471917715</v>
      </c>
      <c r="G426" s="2" t="n">
        <f aca="false">AVERAGE(B367:B426)</f>
        <v>9598.0545</v>
      </c>
      <c r="H426" s="2" t="n">
        <f aca="false">AVERAGE(C367:C426)</f>
        <v>192877.183333333</v>
      </c>
      <c r="I426" s="2" t="n">
        <f aca="false">SIGN(C426-H426)</f>
        <v>-1</v>
      </c>
      <c r="J426" s="2" t="n">
        <f aca="false">SIGN(F426)</f>
        <v>-1</v>
      </c>
      <c r="K426" s="0" t="n">
        <f aca="false">B426-B425</f>
        <v>-507.810000000001</v>
      </c>
      <c r="L426" s="0" t="n">
        <f aca="false">I425*K426</f>
        <v>507.810000000001</v>
      </c>
      <c r="M426" s="0" t="n">
        <f aca="false">M425+K426*N425</f>
        <v>8653.25</v>
      </c>
      <c r="N426" s="0" t="n">
        <f aca="false">INT(M426*$Q$1/B426)*CHOOSE($L$1,I426,J426)</f>
        <v>-1</v>
      </c>
      <c r="O426" s="0" t="n">
        <f aca="false">ABS(N426-N425)</f>
        <v>0</v>
      </c>
      <c r="P426" s="0" t="n">
        <f aca="false">COUNTIF(工作表2!$A$2:$A$248,A426)</f>
        <v>0</v>
      </c>
      <c r="R426" s="0" t="n">
        <f aca="false">D426-IF(P425=1,E425,D425)</f>
        <v>-618</v>
      </c>
      <c r="S426" s="0" t="n">
        <f aca="false">I425*R426</f>
        <v>618</v>
      </c>
      <c r="T426" s="0" t="n">
        <f aca="false">T425+R426*U425</f>
        <v>14855</v>
      </c>
      <c r="U426" s="0" t="n">
        <f aca="false">INT(T426*$Q$1/IF(P426=1,E426,D426))*I426</f>
        <v>-3</v>
      </c>
      <c r="V426" s="0" t="n">
        <f aca="false">IF(P426=1,ABS(U426)+ABS(60),ABS(U426-U425))</f>
        <v>1</v>
      </c>
    </row>
    <row r="427" customFormat="false" ht="15" hidden="false" customHeight="false" outlineLevel="0" collapsed="false">
      <c r="A427" s="1" t="n">
        <v>36633</v>
      </c>
      <c r="B427" s="2" t="n">
        <v>8993.68</v>
      </c>
      <c r="C427" s="2" t="n">
        <v>164985</v>
      </c>
      <c r="D427" s="2" t="n">
        <v>9003</v>
      </c>
      <c r="E427" s="2" t="n">
        <v>9040</v>
      </c>
      <c r="F427" s="3" t="n">
        <f aca="false">IF(P427=1, E427,D427)/B427-1</f>
        <v>0.00103628325668681</v>
      </c>
      <c r="G427" s="2" t="n">
        <f aca="false">AVERAGE(B368:B427)</f>
        <v>9595.66666666667</v>
      </c>
      <c r="H427" s="2" t="n">
        <f aca="false">AVERAGE(C368:C427)</f>
        <v>193334.2</v>
      </c>
      <c r="I427" s="2" t="n">
        <f aca="false">SIGN(C427-H427)</f>
        <v>-1</v>
      </c>
      <c r="J427" s="2" t="n">
        <f aca="false">SIGN(F427)</f>
        <v>1</v>
      </c>
      <c r="K427" s="0" t="n">
        <f aca="false">B427-B426</f>
        <v>126.880000000001</v>
      </c>
      <c r="L427" s="0" t="n">
        <f aca="false">I426*K427</f>
        <v>-126.880000000001</v>
      </c>
      <c r="M427" s="0" t="n">
        <f aca="false">M426+K427*N426</f>
        <v>8526.37</v>
      </c>
      <c r="N427" s="0" t="n">
        <f aca="false">INT(M427*$Q$1/B427)*CHOOSE($L$1,I427,J427)</f>
        <v>1</v>
      </c>
      <c r="O427" s="0" t="n">
        <f aca="false">ABS(N427-N426)</f>
        <v>2</v>
      </c>
      <c r="P427" s="0" t="n">
        <f aca="false">COUNTIF(工作表2!$A$2:$A$248,A427)</f>
        <v>0</v>
      </c>
      <c r="R427" s="0" t="n">
        <f aca="false">D427-IF(P426=1,E426,D426)</f>
        <v>303</v>
      </c>
      <c r="S427" s="0" t="n">
        <f aca="false">I426*R427</f>
        <v>-303</v>
      </c>
      <c r="T427" s="0" t="n">
        <f aca="false">T426+R427*U426</f>
        <v>13946</v>
      </c>
      <c r="U427" s="0" t="n">
        <f aca="false">INT(T427*$Q$1/IF(P427=1,E427,D427))*I427</f>
        <v>-3</v>
      </c>
      <c r="V427" s="0" t="n">
        <f aca="false">IF(P427=1,ABS(U427)+ABS(60),ABS(U427-U426))</f>
        <v>0</v>
      </c>
    </row>
    <row r="428" customFormat="false" ht="15" hidden="false" customHeight="false" outlineLevel="0" collapsed="false">
      <c r="A428" s="1" t="n">
        <v>36634</v>
      </c>
      <c r="B428" s="2" t="n">
        <v>9307.03</v>
      </c>
      <c r="C428" s="2" t="n">
        <v>193222</v>
      </c>
      <c r="D428" s="2" t="n">
        <v>9302</v>
      </c>
      <c r="E428" s="2" t="n">
        <v>9280</v>
      </c>
      <c r="F428" s="3" t="n">
        <f aca="false">IF(P428=1, E428,D428)/B428-1</f>
        <v>-0.000540451680074217</v>
      </c>
      <c r="G428" s="2" t="n">
        <f aca="false">AVERAGE(B369:B428)</f>
        <v>9596.51816666667</v>
      </c>
      <c r="H428" s="2" t="n">
        <f aca="false">AVERAGE(C369:C428)</f>
        <v>193475.983333333</v>
      </c>
      <c r="I428" s="2" t="n">
        <f aca="false">SIGN(C428-H428)</f>
        <v>-1</v>
      </c>
      <c r="J428" s="2" t="n">
        <f aca="false">SIGN(F428)</f>
        <v>-1</v>
      </c>
      <c r="K428" s="0" t="n">
        <f aca="false">B428-B427</f>
        <v>313.35</v>
      </c>
      <c r="L428" s="0" t="n">
        <f aca="false">I427*K428</f>
        <v>-313.35</v>
      </c>
      <c r="M428" s="0" t="n">
        <f aca="false">M427+K428*N427</f>
        <v>8839.72</v>
      </c>
      <c r="N428" s="0" t="n">
        <f aca="false">INT(M428*$Q$1/B428)*CHOOSE($L$1,I428,J428)</f>
        <v>-1</v>
      </c>
      <c r="O428" s="0" t="n">
        <f aca="false">ABS(N428-N427)</f>
        <v>2</v>
      </c>
      <c r="P428" s="0" t="n">
        <f aca="false">COUNTIF(工作表2!$A$2:$A$248,A428)</f>
        <v>0</v>
      </c>
      <c r="R428" s="0" t="n">
        <f aca="false">D428-IF(P427=1,E427,D427)</f>
        <v>299</v>
      </c>
      <c r="S428" s="0" t="n">
        <f aca="false">I427*R428</f>
        <v>-299</v>
      </c>
      <c r="T428" s="0" t="n">
        <f aca="false">T427+R428*U427</f>
        <v>13049</v>
      </c>
      <c r="U428" s="0" t="n">
        <f aca="false">INT(T428*$Q$1/IF(P428=1,E428,D428))*I428</f>
        <v>-2</v>
      </c>
      <c r="V428" s="0" t="n">
        <f aca="false">IF(P428=1,ABS(U428)+ABS(60),ABS(U428-U427))</f>
        <v>1</v>
      </c>
    </row>
    <row r="429" customFormat="false" ht="15" hidden="false" customHeight="false" outlineLevel="0" collapsed="false">
      <c r="A429" s="1" t="n">
        <v>36635</v>
      </c>
      <c r="B429" s="2" t="n">
        <v>9104.4</v>
      </c>
      <c r="C429" s="2" t="n">
        <v>183833</v>
      </c>
      <c r="D429" s="2" t="n">
        <v>9090</v>
      </c>
      <c r="E429" s="2" t="n">
        <v>9010</v>
      </c>
      <c r="F429" s="3" t="n">
        <f aca="false">IF(P429=1, E429,D429)/B429-1</f>
        <v>-0.0103686129783401</v>
      </c>
      <c r="G429" s="2" t="n">
        <f aca="false">AVERAGE(B370:B429)</f>
        <v>9591.807</v>
      </c>
      <c r="H429" s="2" t="n">
        <f aca="false">AVERAGE(C370:C429)</f>
        <v>193279.283333333</v>
      </c>
      <c r="I429" s="2" t="n">
        <f aca="false">SIGN(C429-H429)</f>
        <v>-1</v>
      </c>
      <c r="J429" s="2" t="n">
        <f aca="false">SIGN(F429)</f>
        <v>-1</v>
      </c>
      <c r="K429" s="0" t="n">
        <f aca="false">B429-B428</f>
        <v>-202.630000000001</v>
      </c>
      <c r="L429" s="0" t="n">
        <f aca="false">I428*K429</f>
        <v>202.630000000001</v>
      </c>
      <c r="M429" s="0" t="n">
        <f aca="false">M428+K429*N428</f>
        <v>9042.35</v>
      </c>
      <c r="N429" s="0" t="n">
        <f aca="false">INT(M429*$Q$1/B429)*CHOOSE($L$1,I429,J429)</f>
        <v>-1</v>
      </c>
      <c r="O429" s="0" t="n">
        <f aca="false">ABS(N429-N428)</f>
        <v>0</v>
      </c>
      <c r="P429" s="0" t="n">
        <f aca="false">COUNTIF(工作表2!$A$2:$A$248,A429)</f>
        <v>1</v>
      </c>
      <c r="R429" s="0" t="n">
        <f aca="false">D429-IF(P428=1,E428,D428)</f>
        <v>-212</v>
      </c>
      <c r="S429" s="0" t="n">
        <f aca="false">I428*R429</f>
        <v>212</v>
      </c>
      <c r="T429" s="0" t="n">
        <f aca="false">T428+R429*U428</f>
        <v>13473</v>
      </c>
      <c r="U429" s="0" t="n">
        <f aca="false">INT(T429*$Q$1/IF(P429=1,E429,D429))*I429</f>
        <v>-2</v>
      </c>
      <c r="V429" s="0" t="n">
        <f aca="false">IF(P429=1,ABS(U429)+ABS(60),ABS(U429-U428))</f>
        <v>62</v>
      </c>
    </row>
    <row r="430" customFormat="false" ht="15" hidden="false" customHeight="false" outlineLevel="0" collapsed="false">
      <c r="A430" s="1" t="n">
        <v>36636</v>
      </c>
      <c r="B430" s="2" t="n">
        <v>9109.05</v>
      </c>
      <c r="C430" s="2" t="n">
        <v>133471</v>
      </c>
      <c r="D430" s="2" t="n">
        <v>9209</v>
      </c>
      <c r="E430" s="2" t="n">
        <v>9216</v>
      </c>
      <c r="F430" s="3" t="n">
        <f aca="false">IF(P430=1, E430,D430)/B430-1</f>
        <v>0.010972604168382</v>
      </c>
      <c r="G430" s="2" t="n">
        <f aca="false">AVERAGE(B371:B430)</f>
        <v>9587.41833333334</v>
      </c>
      <c r="H430" s="2" t="n">
        <f aca="false">AVERAGE(C371:C430)</f>
        <v>192765.533333333</v>
      </c>
      <c r="I430" s="2" t="n">
        <f aca="false">SIGN(C430-H430)</f>
        <v>-1</v>
      </c>
      <c r="J430" s="2" t="n">
        <f aca="false">SIGN(F430)</f>
        <v>1</v>
      </c>
      <c r="K430" s="0" t="n">
        <f aca="false">B430-B429</f>
        <v>4.64999999999964</v>
      </c>
      <c r="L430" s="0" t="n">
        <f aca="false">I429*K430</f>
        <v>-4.64999999999964</v>
      </c>
      <c r="M430" s="0" t="n">
        <f aca="false">M429+K430*N429</f>
        <v>9037.7</v>
      </c>
      <c r="N430" s="0" t="n">
        <f aca="false">INT(M430*$Q$1/B430)*CHOOSE($L$1,I430,J430)</f>
        <v>1</v>
      </c>
      <c r="O430" s="0" t="n">
        <f aca="false">ABS(N430-N429)</f>
        <v>2</v>
      </c>
      <c r="P430" s="0" t="n">
        <f aca="false">COUNTIF(工作表2!$A$2:$A$248,A430)</f>
        <v>0</v>
      </c>
      <c r="R430" s="0" t="n">
        <f aca="false">D430-IF(P429=1,E429,D429)</f>
        <v>199</v>
      </c>
      <c r="S430" s="0" t="n">
        <f aca="false">I429*R430</f>
        <v>-199</v>
      </c>
      <c r="T430" s="0" t="n">
        <f aca="false">T429+R430*U429</f>
        <v>13075</v>
      </c>
      <c r="U430" s="0" t="n">
        <f aca="false">INT(T430*$Q$1/IF(P430=1,E430,D430))*I430</f>
        <v>-2</v>
      </c>
      <c r="V430" s="0" t="n">
        <f aca="false">IF(P430=1,ABS(U430)+ABS(60),ABS(U430-U429))</f>
        <v>0</v>
      </c>
    </row>
    <row r="431" customFormat="false" ht="15" hidden="false" customHeight="false" outlineLevel="0" collapsed="false">
      <c r="A431" s="1" t="n">
        <v>36637</v>
      </c>
      <c r="B431" s="2" t="n">
        <v>9120.48</v>
      </c>
      <c r="C431" s="2" t="n">
        <v>120800</v>
      </c>
      <c r="D431" s="2" t="n">
        <v>9132</v>
      </c>
      <c r="E431" s="2" t="n">
        <v>9156</v>
      </c>
      <c r="F431" s="3" t="n">
        <f aca="false">IF(P431=1, E431,D431)/B431-1</f>
        <v>0.00126309141624126</v>
      </c>
      <c r="G431" s="2" t="n">
        <f aca="false">AVERAGE(B372:B431)</f>
        <v>9579.727</v>
      </c>
      <c r="H431" s="2" t="n">
        <f aca="false">AVERAGE(C372:C431)</f>
        <v>191107.45</v>
      </c>
      <c r="I431" s="2" t="n">
        <f aca="false">SIGN(C431-H431)</f>
        <v>-1</v>
      </c>
      <c r="J431" s="2" t="n">
        <f aca="false">SIGN(F431)</f>
        <v>1</v>
      </c>
      <c r="K431" s="0" t="n">
        <f aca="false">B431-B430</f>
        <v>11.4300000000003</v>
      </c>
      <c r="L431" s="0" t="n">
        <f aca="false">I430*K431</f>
        <v>-11.4300000000003</v>
      </c>
      <c r="M431" s="0" t="n">
        <f aca="false">M430+K431*N430</f>
        <v>9049.13000000001</v>
      </c>
      <c r="N431" s="0" t="n">
        <f aca="false">INT(M431*$Q$1/B431)*CHOOSE($L$1,I431,J431)</f>
        <v>1</v>
      </c>
      <c r="O431" s="0" t="n">
        <f aca="false">ABS(N431-N430)</f>
        <v>0</v>
      </c>
      <c r="P431" s="0" t="n">
        <f aca="false">COUNTIF(工作表2!$A$2:$A$248,A431)</f>
        <v>0</v>
      </c>
      <c r="R431" s="0" t="n">
        <f aca="false">D431-IF(P430=1,E430,D430)</f>
        <v>-77</v>
      </c>
      <c r="S431" s="0" t="n">
        <f aca="false">I430*R431</f>
        <v>77</v>
      </c>
      <c r="T431" s="0" t="n">
        <f aca="false">T430+R431*U430</f>
        <v>13229</v>
      </c>
      <c r="U431" s="0" t="n">
        <f aca="false">INT(T431*$Q$1/IF(P431=1,E431,D431))*I431</f>
        <v>-2</v>
      </c>
      <c r="V431" s="0" t="n">
        <f aca="false">IF(P431=1,ABS(U431)+ABS(60),ABS(U431-U430))</f>
        <v>0</v>
      </c>
    </row>
    <row r="432" customFormat="false" ht="15" hidden="false" customHeight="false" outlineLevel="0" collapsed="false">
      <c r="A432" s="1" t="n">
        <v>36640</v>
      </c>
      <c r="B432" s="2" t="n">
        <v>8808.09</v>
      </c>
      <c r="C432" s="2" t="n">
        <v>101959</v>
      </c>
      <c r="D432" s="2" t="n">
        <v>8816</v>
      </c>
      <c r="E432" s="2" t="n">
        <v>8850</v>
      </c>
      <c r="F432" s="3" t="n">
        <f aca="false">IF(P432=1, E432,D432)/B432-1</f>
        <v>0.000898038053652961</v>
      </c>
      <c r="G432" s="2" t="n">
        <f aca="false">AVERAGE(B373:B432)</f>
        <v>9566.0455</v>
      </c>
      <c r="H432" s="2" t="n">
        <f aca="false">AVERAGE(C373:C432)</f>
        <v>189394.383333333</v>
      </c>
      <c r="I432" s="2" t="n">
        <f aca="false">SIGN(C432-H432)</f>
        <v>-1</v>
      </c>
      <c r="J432" s="2" t="n">
        <f aca="false">SIGN(F432)</f>
        <v>1</v>
      </c>
      <c r="K432" s="0" t="n">
        <f aca="false">B432-B431</f>
        <v>-312.389999999999</v>
      </c>
      <c r="L432" s="0" t="n">
        <f aca="false">I431*K432</f>
        <v>312.389999999999</v>
      </c>
      <c r="M432" s="0" t="n">
        <f aca="false">M431+K432*N431</f>
        <v>8736.74</v>
      </c>
      <c r="N432" s="0" t="n">
        <f aca="false">INT(M432*$Q$1/B432)*CHOOSE($L$1,I432,J432)</f>
        <v>1</v>
      </c>
      <c r="O432" s="0" t="n">
        <f aca="false">ABS(N432-N431)</f>
        <v>0</v>
      </c>
      <c r="P432" s="0" t="n">
        <f aca="false">COUNTIF(工作表2!$A$2:$A$248,A432)</f>
        <v>0</v>
      </c>
      <c r="R432" s="0" t="n">
        <f aca="false">D432-IF(P431=1,E431,D431)</f>
        <v>-316</v>
      </c>
      <c r="S432" s="0" t="n">
        <f aca="false">I431*R432</f>
        <v>316</v>
      </c>
      <c r="T432" s="0" t="n">
        <f aca="false">T431+R432*U431</f>
        <v>13861</v>
      </c>
      <c r="U432" s="0" t="n">
        <f aca="false">INT(T432*$Q$1/IF(P432=1,E432,D432))*I432</f>
        <v>-3</v>
      </c>
      <c r="V432" s="0" t="n">
        <f aca="false">IF(P432=1,ABS(U432)+ABS(60),ABS(U432-U431))</f>
        <v>1</v>
      </c>
    </row>
    <row r="433" customFormat="false" ht="15" hidden="false" customHeight="false" outlineLevel="0" collapsed="false">
      <c r="A433" s="1" t="n">
        <v>36641</v>
      </c>
      <c r="B433" s="2" t="n">
        <v>8921.12</v>
      </c>
      <c r="C433" s="2" t="n">
        <v>124646</v>
      </c>
      <c r="D433" s="2" t="n">
        <v>9000</v>
      </c>
      <c r="E433" s="2" t="n">
        <v>9030</v>
      </c>
      <c r="F433" s="3" t="n">
        <f aca="false">IF(P433=1, E433,D433)/B433-1</f>
        <v>0.00884193912871911</v>
      </c>
      <c r="G433" s="2" t="n">
        <f aca="false">AVERAGE(B374:B433)</f>
        <v>9553.11566666667</v>
      </c>
      <c r="H433" s="2" t="n">
        <f aca="false">AVERAGE(C374:C433)</f>
        <v>188047.2</v>
      </c>
      <c r="I433" s="2" t="n">
        <f aca="false">SIGN(C433-H433)</f>
        <v>-1</v>
      </c>
      <c r="J433" s="2" t="n">
        <f aca="false">SIGN(F433)</f>
        <v>1</v>
      </c>
      <c r="K433" s="0" t="n">
        <f aca="false">B433-B432</f>
        <v>113.030000000001</v>
      </c>
      <c r="L433" s="0" t="n">
        <f aca="false">I432*K433</f>
        <v>-113.030000000001</v>
      </c>
      <c r="M433" s="0" t="n">
        <f aca="false">M432+K433*N432</f>
        <v>8849.77000000001</v>
      </c>
      <c r="N433" s="0" t="n">
        <f aca="false">INT(M433*$Q$1/B433)*CHOOSE($L$1,I433,J433)</f>
        <v>1</v>
      </c>
      <c r="O433" s="0" t="n">
        <f aca="false">ABS(N433-N432)</f>
        <v>0</v>
      </c>
      <c r="P433" s="0" t="n">
        <f aca="false">COUNTIF(工作表2!$A$2:$A$248,A433)</f>
        <v>0</v>
      </c>
      <c r="R433" s="0" t="n">
        <f aca="false">D433-IF(P432=1,E432,D432)</f>
        <v>184</v>
      </c>
      <c r="S433" s="0" t="n">
        <f aca="false">I432*R433</f>
        <v>-184</v>
      </c>
      <c r="T433" s="0" t="n">
        <f aca="false">T432+R433*U432</f>
        <v>13309</v>
      </c>
      <c r="U433" s="0" t="n">
        <f aca="false">INT(T433*$Q$1/IF(P433=1,E433,D433))*I433</f>
        <v>-2</v>
      </c>
      <c r="V433" s="0" t="n">
        <f aca="false">IF(P433=1,ABS(U433)+ABS(60),ABS(U433-U432))</f>
        <v>1</v>
      </c>
    </row>
    <row r="434" customFormat="false" ht="15" hidden="false" customHeight="false" outlineLevel="0" collapsed="false">
      <c r="A434" s="1" t="n">
        <v>36642</v>
      </c>
      <c r="B434" s="2" t="n">
        <v>8535.96</v>
      </c>
      <c r="C434" s="2" t="n">
        <v>141802</v>
      </c>
      <c r="D434" s="2" t="n">
        <v>8480</v>
      </c>
      <c r="E434" s="2" t="n">
        <v>8610</v>
      </c>
      <c r="F434" s="3" t="n">
        <f aca="false">IF(P434=1, E434,D434)/B434-1</f>
        <v>-0.00655579454449162</v>
      </c>
      <c r="G434" s="2" t="n">
        <f aca="false">AVERAGE(B375:B434)</f>
        <v>9534.77533333333</v>
      </c>
      <c r="H434" s="2" t="n">
        <f aca="false">AVERAGE(C375:C434)</f>
        <v>187977.233333333</v>
      </c>
      <c r="I434" s="2" t="n">
        <f aca="false">SIGN(C434-H434)</f>
        <v>-1</v>
      </c>
      <c r="J434" s="2" t="n">
        <f aca="false">SIGN(F434)</f>
        <v>-1</v>
      </c>
      <c r="K434" s="0" t="n">
        <f aca="false">B434-B433</f>
        <v>-385.160000000002</v>
      </c>
      <c r="L434" s="0" t="n">
        <f aca="false">I433*K434</f>
        <v>385.160000000002</v>
      </c>
      <c r="M434" s="0" t="n">
        <f aca="false">M433+K434*N433</f>
        <v>8464.61</v>
      </c>
      <c r="N434" s="0" t="n">
        <f aca="false">INT(M434*$Q$1/B434)*CHOOSE($L$1,I434,J434)</f>
        <v>-1</v>
      </c>
      <c r="O434" s="0" t="n">
        <f aca="false">ABS(N434-N433)</f>
        <v>2</v>
      </c>
      <c r="P434" s="0" t="n">
        <f aca="false">COUNTIF(工作表2!$A$2:$A$248,A434)</f>
        <v>0</v>
      </c>
      <c r="R434" s="0" t="n">
        <f aca="false">D434-IF(P433=1,E433,D433)</f>
        <v>-520</v>
      </c>
      <c r="S434" s="0" t="n">
        <f aca="false">I433*R434</f>
        <v>520</v>
      </c>
      <c r="T434" s="0" t="n">
        <f aca="false">T433+R434*U433</f>
        <v>14349</v>
      </c>
      <c r="U434" s="0" t="n">
        <f aca="false">INT(T434*$Q$1/IF(P434=1,E434,D434))*I434</f>
        <v>-3</v>
      </c>
      <c r="V434" s="0" t="n">
        <f aca="false">IF(P434=1,ABS(U434)+ABS(60),ABS(U434-U433))</f>
        <v>1</v>
      </c>
    </row>
    <row r="435" customFormat="false" ht="15" hidden="false" customHeight="false" outlineLevel="0" collapsed="false">
      <c r="A435" s="1" t="n">
        <v>36643</v>
      </c>
      <c r="B435" s="2" t="n">
        <v>8541.95</v>
      </c>
      <c r="C435" s="2" t="n">
        <v>112351</v>
      </c>
      <c r="D435" s="2" t="n">
        <v>8629</v>
      </c>
      <c r="E435" s="2" t="n">
        <v>8684</v>
      </c>
      <c r="F435" s="3" t="n">
        <f aca="false">IF(P435=1, E435,D435)/B435-1</f>
        <v>0.0101908814731999</v>
      </c>
      <c r="G435" s="2" t="n">
        <f aca="false">AVERAGE(B376:B435)</f>
        <v>9514.72633333333</v>
      </c>
      <c r="H435" s="2" t="n">
        <f aca="false">AVERAGE(C376:C435)</f>
        <v>187300.816666667</v>
      </c>
      <c r="I435" s="2" t="n">
        <f aca="false">SIGN(C435-H435)</f>
        <v>-1</v>
      </c>
      <c r="J435" s="2" t="n">
        <f aca="false">SIGN(F435)</f>
        <v>1</v>
      </c>
      <c r="K435" s="0" t="n">
        <f aca="false">B435-B434</f>
        <v>5.9900000000016</v>
      </c>
      <c r="L435" s="0" t="n">
        <f aca="false">I434*K435</f>
        <v>-5.9900000000016</v>
      </c>
      <c r="M435" s="0" t="n">
        <f aca="false">M434+K435*N434</f>
        <v>8458.62</v>
      </c>
      <c r="N435" s="0" t="n">
        <f aca="false">INT(M435*$Q$1/B435)*CHOOSE($L$1,I435,J435)</f>
        <v>1</v>
      </c>
      <c r="O435" s="0" t="n">
        <f aca="false">ABS(N435-N434)</f>
        <v>2</v>
      </c>
      <c r="P435" s="0" t="n">
        <f aca="false">COUNTIF(工作表2!$A$2:$A$248,A435)</f>
        <v>0</v>
      </c>
      <c r="R435" s="0" t="n">
        <f aca="false">D435-IF(P434=1,E434,D434)</f>
        <v>149</v>
      </c>
      <c r="S435" s="0" t="n">
        <f aca="false">I434*R435</f>
        <v>-149</v>
      </c>
      <c r="T435" s="0" t="n">
        <f aca="false">T434+R435*U434</f>
        <v>13902</v>
      </c>
      <c r="U435" s="0" t="n">
        <f aca="false">INT(T435*$Q$1/IF(P435=1,E435,D435))*I435</f>
        <v>-3</v>
      </c>
      <c r="V435" s="0" t="n">
        <f aca="false">IF(P435=1,ABS(U435)+ABS(60),ABS(U435-U434))</f>
        <v>0</v>
      </c>
    </row>
    <row r="436" customFormat="false" ht="15" hidden="false" customHeight="false" outlineLevel="0" collapsed="false">
      <c r="A436" s="1" t="n">
        <v>36644</v>
      </c>
      <c r="B436" s="2" t="n">
        <v>8824.36</v>
      </c>
      <c r="C436" s="2" t="n">
        <v>168697</v>
      </c>
      <c r="D436" s="2" t="n">
        <v>8850</v>
      </c>
      <c r="E436" s="2" t="n">
        <v>8905</v>
      </c>
      <c r="F436" s="3" t="n">
        <f aca="false">IF(P436=1, E436,D436)/B436-1</f>
        <v>0.00290559315349781</v>
      </c>
      <c r="G436" s="2" t="n">
        <f aca="false">AVERAGE(B377:B436)</f>
        <v>9497.52583333333</v>
      </c>
      <c r="H436" s="2" t="n">
        <f aca="false">AVERAGE(C377:C436)</f>
        <v>186781.716666667</v>
      </c>
      <c r="I436" s="2" t="n">
        <f aca="false">SIGN(C436-H436)</f>
        <v>-1</v>
      </c>
      <c r="J436" s="2" t="n">
        <f aca="false">SIGN(F436)</f>
        <v>1</v>
      </c>
      <c r="K436" s="0" t="n">
        <f aca="false">B436-B435</f>
        <v>282.41</v>
      </c>
      <c r="L436" s="0" t="n">
        <f aca="false">I435*K436</f>
        <v>-282.41</v>
      </c>
      <c r="M436" s="0" t="n">
        <f aca="false">M435+K436*N435</f>
        <v>8741.03</v>
      </c>
      <c r="N436" s="0" t="n">
        <f aca="false">INT(M436*$Q$1/B436)*CHOOSE($L$1,I436,J436)</f>
        <v>1</v>
      </c>
      <c r="O436" s="0" t="n">
        <f aca="false">ABS(N436-N435)</f>
        <v>0</v>
      </c>
      <c r="P436" s="0" t="n">
        <f aca="false">COUNTIF(工作表2!$A$2:$A$248,A436)</f>
        <v>0</v>
      </c>
      <c r="R436" s="0" t="n">
        <f aca="false">D436-IF(P435=1,E435,D435)</f>
        <v>221</v>
      </c>
      <c r="S436" s="0" t="n">
        <f aca="false">I435*R436</f>
        <v>-221</v>
      </c>
      <c r="T436" s="0" t="n">
        <f aca="false">T435+R436*U435</f>
        <v>13239</v>
      </c>
      <c r="U436" s="0" t="n">
        <f aca="false">INT(T436*$Q$1/IF(P436=1,E436,D436))*I436</f>
        <v>-2</v>
      </c>
      <c r="V436" s="0" t="n">
        <f aca="false">IF(P436=1,ABS(U436)+ABS(60),ABS(U436-U435))</f>
        <v>1</v>
      </c>
    </row>
    <row r="437" customFormat="false" ht="15" hidden="false" customHeight="false" outlineLevel="0" collapsed="false">
      <c r="A437" s="1" t="n">
        <v>36645</v>
      </c>
      <c r="B437" s="2" t="n">
        <v>8777.35</v>
      </c>
      <c r="C437" s="2" t="n">
        <v>138951</v>
      </c>
      <c r="D437" s="2" t="n">
        <v>8828</v>
      </c>
      <c r="E437" s="2" t="n">
        <v>8825</v>
      </c>
      <c r="F437" s="3" t="n">
        <f aca="false">IF(P437=1, E437,D437)/B437-1</f>
        <v>0.00577053438680242</v>
      </c>
      <c r="G437" s="2" t="n">
        <f aca="false">AVERAGE(B378:B437)</f>
        <v>9477.00033333333</v>
      </c>
      <c r="H437" s="2" t="n">
        <f aca="false">AVERAGE(C378:C437)</f>
        <v>185245.066666667</v>
      </c>
      <c r="I437" s="2" t="n">
        <f aca="false">SIGN(C437-H437)</f>
        <v>-1</v>
      </c>
      <c r="J437" s="2" t="n">
        <f aca="false">SIGN(F437)</f>
        <v>1</v>
      </c>
      <c r="K437" s="0" t="n">
        <f aca="false">B437-B436</f>
        <v>-47.0100000000002</v>
      </c>
      <c r="L437" s="0" t="n">
        <f aca="false">I436*K437</f>
        <v>47.0100000000002</v>
      </c>
      <c r="M437" s="0" t="n">
        <f aca="false">M436+K437*N436</f>
        <v>8694.02</v>
      </c>
      <c r="N437" s="0" t="n">
        <f aca="false">INT(M437*$Q$1/B437)*CHOOSE($L$1,I437,J437)</f>
        <v>1</v>
      </c>
      <c r="O437" s="0" t="n">
        <f aca="false">ABS(N437-N436)</f>
        <v>0</v>
      </c>
      <c r="P437" s="0" t="n">
        <f aca="false">COUNTIF(工作表2!$A$2:$A$248,A437)</f>
        <v>0</v>
      </c>
      <c r="R437" s="0" t="n">
        <f aca="false">D437-IF(P436=1,E436,D436)</f>
        <v>-22</v>
      </c>
      <c r="S437" s="0" t="n">
        <f aca="false">I436*R437</f>
        <v>22</v>
      </c>
      <c r="T437" s="0" t="n">
        <f aca="false">T436+R437*U436</f>
        <v>13283</v>
      </c>
      <c r="U437" s="0" t="n">
        <f aca="false">INT(T437*$Q$1/IF(P437=1,E437,D437))*I437</f>
        <v>-3</v>
      </c>
      <c r="V437" s="0" t="n">
        <f aca="false">IF(P437=1,ABS(U437)+ABS(60),ABS(U437-U436))</f>
        <v>1</v>
      </c>
    </row>
    <row r="438" customFormat="false" ht="15" hidden="false" customHeight="false" outlineLevel="0" collapsed="false">
      <c r="A438" s="1" t="n">
        <v>36648</v>
      </c>
      <c r="B438" s="2" t="n">
        <v>8638.75</v>
      </c>
      <c r="C438" s="2" t="n">
        <v>95829</v>
      </c>
      <c r="D438" s="2" t="n">
        <v>8684</v>
      </c>
      <c r="E438" s="2" t="n">
        <v>8709</v>
      </c>
      <c r="F438" s="3" t="n">
        <f aca="false">IF(P438=1, E438,D438)/B438-1</f>
        <v>0.00523802633482862</v>
      </c>
      <c r="G438" s="2" t="n">
        <f aca="false">AVERAGE(B379:B438)</f>
        <v>9453.35166666667</v>
      </c>
      <c r="H438" s="2" t="n">
        <f aca="false">AVERAGE(C379:C438)</f>
        <v>183263.95</v>
      </c>
      <c r="I438" s="2" t="n">
        <f aca="false">SIGN(C438-H438)</f>
        <v>-1</v>
      </c>
      <c r="J438" s="2" t="n">
        <f aca="false">SIGN(F438)</f>
        <v>1</v>
      </c>
      <c r="K438" s="0" t="n">
        <f aca="false">B438-B437</f>
        <v>-138.6</v>
      </c>
      <c r="L438" s="0" t="n">
        <f aca="false">I437*K438</f>
        <v>138.6</v>
      </c>
      <c r="M438" s="0" t="n">
        <f aca="false">M437+K438*N437</f>
        <v>8555.42</v>
      </c>
      <c r="N438" s="0" t="n">
        <f aca="false">INT(M438*$Q$1/B438)*CHOOSE($L$1,I438,J438)</f>
        <v>1</v>
      </c>
      <c r="O438" s="0" t="n">
        <f aca="false">ABS(N438-N437)</f>
        <v>0</v>
      </c>
      <c r="P438" s="0" t="n">
        <f aca="false">COUNTIF(工作表2!$A$2:$A$248,A438)</f>
        <v>0</v>
      </c>
      <c r="R438" s="0" t="n">
        <f aca="false">D438-IF(P437=1,E437,D437)</f>
        <v>-144</v>
      </c>
      <c r="S438" s="0" t="n">
        <f aca="false">I437*R438</f>
        <v>144</v>
      </c>
      <c r="T438" s="0" t="n">
        <f aca="false">T437+R438*U437</f>
        <v>13715</v>
      </c>
      <c r="U438" s="0" t="n">
        <f aca="false">INT(T438*$Q$1/IF(P438=1,E438,D438))*I438</f>
        <v>-3</v>
      </c>
      <c r="V438" s="0" t="n">
        <f aca="false">IF(P438=1,ABS(U438)+ABS(60),ABS(U438-U437))</f>
        <v>0</v>
      </c>
    </row>
    <row r="439" customFormat="false" ht="15" hidden="false" customHeight="false" outlineLevel="0" collapsed="false">
      <c r="A439" s="1" t="n">
        <v>36649</v>
      </c>
      <c r="B439" s="2" t="n">
        <v>8420</v>
      </c>
      <c r="C439" s="2" t="n">
        <v>87677</v>
      </c>
      <c r="D439" s="2" t="n">
        <v>8518</v>
      </c>
      <c r="E439" s="2" t="n">
        <v>8531</v>
      </c>
      <c r="F439" s="3" t="n">
        <f aca="false">IF(P439=1, E439,D439)/B439-1</f>
        <v>0.0116389548693587</v>
      </c>
      <c r="G439" s="2" t="n">
        <f aca="false">AVERAGE(B380:B439)</f>
        <v>9424.87383333333</v>
      </c>
      <c r="H439" s="2" t="n">
        <f aca="false">AVERAGE(C380:C439)</f>
        <v>180507.333333333</v>
      </c>
      <c r="I439" s="2" t="n">
        <f aca="false">SIGN(C439-H439)</f>
        <v>-1</v>
      </c>
      <c r="J439" s="2" t="n">
        <f aca="false">SIGN(F439)</f>
        <v>1</v>
      </c>
      <c r="K439" s="0" t="n">
        <f aca="false">B439-B438</f>
        <v>-218.75</v>
      </c>
      <c r="L439" s="0" t="n">
        <f aca="false">I438*K439</f>
        <v>218.75</v>
      </c>
      <c r="M439" s="0" t="n">
        <f aca="false">M438+K439*N438</f>
        <v>8336.67</v>
      </c>
      <c r="N439" s="0" t="n">
        <f aca="false">INT(M439*$Q$1/B439)*CHOOSE($L$1,I439,J439)</f>
        <v>1</v>
      </c>
      <c r="O439" s="0" t="n">
        <f aca="false">ABS(N439-N438)</f>
        <v>0</v>
      </c>
      <c r="P439" s="0" t="n">
        <f aca="false">COUNTIF(工作表2!$A$2:$A$248,A439)</f>
        <v>0</v>
      </c>
      <c r="R439" s="0" t="n">
        <f aca="false">D439-IF(P438=1,E438,D438)</f>
        <v>-166</v>
      </c>
      <c r="S439" s="0" t="n">
        <f aca="false">I438*R439</f>
        <v>166</v>
      </c>
      <c r="T439" s="0" t="n">
        <f aca="false">T438+R439*U438</f>
        <v>14213</v>
      </c>
      <c r="U439" s="0" t="n">
        <f aca="false">INT(T439*$Q$1/IF(P439=1,E439,D439))*I439</f>
        <v>-3</v>
      </c>
      <c r="V439" s="0" t="n">
        <f aca="false">IF(P439=1,ABS(U439)+ABS(60),ABS(U439-U438))</f>
        <v>0</v>
      </c>
    </row>
    <row r="440" customFormat="false" ht="15" hidden="false" customHeight="false" outlineLevel="0" collapsed="false">
      <c r="A440" s="1" t="n">
        <v>36650</v>
      </c>
      <c r="B440" s="2" t="n">
        <v>8425.38</v>
      </c>
      <c r="C440" s="2" t="n">
        <v>120245</v>
      </c>
      <c r="D440" s="2" t="n">
        <v>8509</v>
      </c>
      <c r="E440" s="2" t="n">
        <v>8530</v>
      </c>
      <c r="F440" s="3" t="n">
        <f aca="false">IF(P440=1, E440,D440)/B440-1</f>
        <v>0.00992477490629518</v>
      </c>
      <c r="G440" s="2" t="n">
        <f aca="false">AVERAGE(B381:B440)</f>
        <v>9399.106</v>
      </c>
      <c r="H440" s="2" t="n">
        <f aca="false">AVERAGE(C381:C440)</f>
        <v>179110.033333333</v>
      </c>
      <c r="I440" s="2" t="n">
        <f aca="false">SIGN(C440-H440)</f>
        <v>-1</v>
      </c>
      <c r="J440" s="2" t="n">
        <f aca="false">SIGN(F440)</f>
        <v>1</v>
      </c>
      <c r="K440" s="0" t="n">
        <f aca="false">B440-B439</f>
        <v>5.3799999999992</v>
      </c>
      <c r="L440" s="0" t="n">
        <f aca="false">I439*K440</f>
        <v>-5.3799999999992</v>
      </c>
      <c r="M440" s="0" t="n">
        <f aca="false">M439+K440*N439</f>
        <v>8342.05</v>
      </c>
      <c r="N440" s="0" t="n">
        <f aca="false">INT(M440*$Q$1/B440)*CHOOSE($L$1,I440,J440)</f>
        <v>1</v>
      </c>
      <c r="O440" s="0" t="n">
        <f aca="false">ABS(N440-N439)</f>
        <v>0</v>
      </c>
      <c r="P440" s="0" t="n">
        <f aca="false">COUNTIF(工作表2!$A$2:$A$248,A440)</f>
        <v>0</v>
      </c>
      <c r="R440" s="0" t="n">
        <f aca="false">D440-IF(P439=1,E439,D439)</f>
        <v>-9</v>
      </c>
      <c r="S440" s="0" t="n">
        <f aca="false">I439*R440</f>
        <v>9</v>
      </c>
      <c r="T440" s="0" t="n">
        <f aca="false">T439+R440*U439</f>
        <v>14240</v>
      </c>
      <c r="U440" s="0" t="n">
        <f aca="false">INT(T440*$Q$1/IF(P440=1,E440,D440))*I440</f>
        <v>-3</v>
      </c>
      <c r="V440" s="0" t="n">
        <f aca="false">IF(P440=1,ABS(U440)+ABS(60),ABS(U440-U439))</f>
        <v>0</v>
      </c>
    </row>
    <row r="441" customFormat="false" ht="15" hidden="false" customHeight="false" outlineLevel="0" collapsed="false">
      <c r="A441" s="1" t="n">
        <v>36651</v>
      </c>
      <c r="B441" s="2" t="n">
        <v>8698.53</v>
      </c>
      <c r="C441" s="2" t="n">
        <v>111420</v>
      </c>
      <c r="D441" s="2" t="n">
        <v>8800</v>
      </c>
      <c r="E441" s="2" t="n">
        <v>8820</v>
      </c>
      <c r="F441" s="3" t="n">
        <f aca="false">IF(P441=1, E441,D441)/B441-1</f>
        <v>0.0116651894055662</v>
      </c>
      <c r="G441" s="2" t="n">
        <f aca="false">AVERAGE(B382:B441)</f>
        <v>9378.11916666667</v>
      </c>
      <c r="H441" s="2" t="n">
        <f aca="false">AVERAGE(C382:C441)</f>
        <v>178312.016666667</v>
      </c>
      <c r="I441" s="2" t="n">
        <f aca="false">SIGN(C441-H441)</f>
        <v>-1</v>
      </c>
      <c r="J441" s="2" t="n">
        <f aca="false">SIGN(F441)</f>
        <v>1</v>
      </c>
      <c r="K441" s="0" t="n">
        <f aca="false">B441-B440</f>
        <v>273.150000000001</v>
      </c>
      <c r="L441" s="0" t="n">
        <f aca="false">I440*K441</f>
        <v>-273.150000000001</v>
      </c>
      <c r="M441" s="0" t="n">
        <f aca="false">M440+K441*N440</f>
        <v>8615.2</v>
      </c>
      <c r="N441" s="0" t="n">
        <f aca="false">INT(M441*$Q$1/B441)*CHOOSE($L$1,I441,J441)</f>
        <v>1</v>
      </c>
      <c r="O441" s="0" t="n">
        <f aca="false">ABS(N441-N440)</f>
        <v>0</v>
      </c>
      <c r="P441" s="0" t="n">
        <f aca="false">COUNTIF(工作表2!$A$2:$A$248,A441)</f>
        <v>0</v>
      </c>
      <c r="R441" s="0" t="n">
        <f aca="false">D441-IF(P440=1,E440,D440)</f>
        <v>291</v>
      </c>
      <c r="S441" s="0" t="n">
        <f aca="false">I440*R441</f>
        <v>-291</v>
      </c>
      <c r="T441" s="0" t="n">
        <f aca="false">T440+R441*U440</f>
        <v>13367</v>
      </c>
      <c r="U441" s="0" t="n">
        <f aca="false">INT(T441*$Q$1/IF(P441=1,E441,D441))*I441</f>
        <v>-3</v>
      </c>
      <c r="V441" s="0" t="n">
        <f aca="false">IF(P441=1,ABS(U441)+ABS(60),ABS(U441-U440))</f>
        <v>0</v>
      </c>
    </row>
    <row r="442" customFormat="false" ht="15" hidden="false" customHeight="false" outlineLevel="0" collapsed="false">
      <c r="A442" s="1" t="n">
        <v>36652</v>
      </c>
      <c r="B442" s="2" t="n">
        <v>8657.13</v>
      </c>
      <c r="C442" s="2" t="n">
        <v>116820</v>
      </c>
      <c r="D442" s="2" t="n">
        <v>8760</v>
      </c>
      <c r="E442" s="2" t="n">
        <v>8770</v>
      </c>
      <c r="F442" s="3" t="n">
        <f aca="false">IF(P442=1, E442,D442)/B442-1</f>
        <v>0.0118826909148877</v>
      </c>
      <c r="G442" s="2" t="n">
        <f aca="false">AVERAGE(B383:B442)</f>
        <v>9354.66316666667</v>
      </c>
      <c r="H442" s="2" t="n">
        <f aca="false">AVERAGE(C383:C442)</f>
        <v>177228.2</v>
      </c>
      <c r="I442" s="2" t="n">
        <f aca="false">SIGN(C442-H442)</f>
        <v>-1</v>
      </c>
      <c r="J442" s="2" t="n">
        <f aca="false">SIGN(F442)</f>
        <v>1</v>
      </c>
      <c r="K442" s="0" t="n">
        <f aca="false">B442-B441</f>
        <v>-41.4000000000015</v>
      </c>
      <c r="L442" s="0" t="n">
        <f aca="false">I441*K442</f>
        <v>41.4000000000015</v>
      </c>
      <c r="M442" s="0" t="n">
        <f aca="false">M441+K442*N441</f>
        <v>8573.8</v>
      </c>
      <c r="N442" s="0" t="n">
        <f aca="false">INT(M442*$Q$1/B442)*CHOOSE($L$1,I442,J442)</f>
        <v>1</v>
      </c>
      <c r="O442" s="0" t="n">
        <f aca="false">ABS(N442-N441)</f>
        <v>0</v>
      </c>
      <c r="P442" s="0" t="n">
        <f aca="false">COUNTIF(工作表2!$A$2:$A$248,A442)</f>
        <v>0</v>
      </c>
      <c r="R442" s="0" t="n">
        <f aca="false">D442-IF(P441=1,E441,D441)</f>
        <v>-40</v>
      </c>
      <c r="S442" s="0" t="n">
        <f aca="false">I441*R442</f>
        <v>40</v>
      </c>
      <c r="T442" s="0" t="n">
        <f aca="false">T441+R442*U441</f>
        <v>13487</v>
      </c>
      <c r="U442" s="0" t="n">
        <f aca="false">INT(T442*$Q$1/IF(P442=1,E442,D442))*I442</f>
        <v>-3</v>
      </c>
      <c r="V442" s="0" t="n">
        <f aca="false">IF(P442=1,ABS(U442)+ABS(60),ABS(U442-U441))</f>
        <v>0</v>
      </c>
    </row>
    <row r="443" customFormat="false" ht="15" hidden="false" customHeight="false" outlineLevel="0" collapsed="false">
      <c r="A443" s="1" t="n">
        <v>36654</v>
      </c>
      <c r="B443" s="2" t="n">
        <v>8616.18</v>
      </c>
      <c r="C443" s="2" t="n">
        <v>83522</v>
      </c>
      <c r="D443" s="2" t="n">
        <v>8710</v>
      </c>
      <c r="E443" s="2" t="n">
        <v>8728</v>
      </c>
      <c r="F443" s="3" t="n">
        <f aca="false">IF(P443=1, E443,D443)/B443-1</f>
        <v>0.0108888161575083</v>
      </c>
      <c r="G443" s="2" t="n">
        <f aca="false">AVERAGE(B384:B443)</f>
        <v>9328.2295</v>
      </c>
      <c r="H443" s="2" t="n">
        <f aca="false">AVERAGE(C384:C443)</f>
        <v>174608.033333333</v>
      </c>
      <c r="I443" s="2" t="n">
        <f aca="false">SIGN(C443-H443)</f>
        <v>-1</v>
      </c>
      <c r="J443" s="2" t="n">
        <f aca="false">SIGN(F443)</f>
        <v>1</v>
      </c>
      <c r="K443" s="0" t="n">
        <f aca="false">B443-B442</f>
        <v>-40.9499999999989</v>
      </c>
      <c r="L443" s="0" t="n">
        <f aca="false">I442*K443</f>
        <v>40.9499999999989</v>
      </c>
      <c r="M443" s="0" t="n">
        <f aca="false">M442+K443*N442</f>
        <v>8532.85</v>
      </c>
      <c r="N443" s="0" t="n">
        <f aca="false">INT(M443*$Q$1/B443)*CHOOSE($L$1,I443,J443)</f>
        <v>1</v>
      </c>
      <c r="O443" s="0" t="n">
        <f aca="false">ABS(N443-N442)</f>
        <v>0</v>
      </c>
      <c r="P443" s="0" t="n">
        <f aca="false">COUNTIF(工作表2!$A$2:$A$248,A443)</f>
        <v>0</v>
      </c>
      <c r="R443" s="0" t="n">
        <f aca="false">D443-IF(P442=1,E442,D442)</f>
        <v>-50</v>
      </c>
      <c r="S443" s="0" t="n">
        <f aca="false">I442*R443</f>
        <v>50</v>
      </c>
      <c r="T443" s="0" t="n">
        <f aca="false">T442+R443*U442</f>
        <v>13637</v>
      </c>
      <c r="U443" s="0" t="n">
        <f aca="false">INT(T443*$Q$1/IF(P443=1,E443,D443))*I443</f>
        <v>-3</v>
      </c>
      <c r="V443" s="0" t="n">
        <f aca="false">IF(P443=1,ABS(U443)+ABS(60),ABS(U443-U442))</f>
        <v>0</v>
      </c>
    </row>
    <row r="444" customFormat="false" ht="15" hidden="false" customHeight="false" outlineLevel="0" collapsed="false">
      <c r="A444" s="1" t="n">
        <v>36655</v>
      </c>
      <c r="B444" s="2" t="n">
        <v>8635.84</v>
      </c>
      <c r="C444" s="2" t="n">
        <v>88945</v>
      </c>
      <c r="D444" s="2" t="n">
        <v>8758</v>
      </c>
      <c r="E444" s="2" t="n">
        <v>8770</v>
      </c>
      <c r="F444" s="3" t="n">
        <f aca="false">IF(P444=1, E444,D444)/B444-1</f>
        <v>0.0141456997813763</v>
      </c>
      <c r="G444" s="2" t="n">
        <f aca="false">AVERAGE(B385:B444)</f>
        <v>9303.88716666667</v>
      </c>
      <c r="H444" s="2" t="n">
        <f aca="false">AVERAGE(C385:C444)</f>
        <v>171770.766666667</v>
      </c>
      <c r="I444" s="2" t="n">
        <f aca="false">SIGN(C444-H444)</f>
        <v>-1</v>
      </c>
      <c r="J444" s="2" t="n">
        <f aca="false">SIGN(F444)</f>
        <v>1</v>
      </c>
      <c r="K444" s="0" t="n">
        <f aca="false">B444-B443</f>
        <v>19.6599999999999</v>
      </c>
      <c r="L444" s="0" t="n">
        <f aca="false">I443*K444</f>
        <v>-19.6599999999999</v>
      </c>
      <c r="M444" s="0" t="n">
        <f aca="false">M443+K444*N443</f>
        <v>8552.51</v>
      </c>
      <c r="N444" s="0" t="n">
        <f aca="false">INT(M444*$Q$1/B444)*CHOOSE($L$1,I444,J444)</f>
        <v>1</v>
      </c>
      <c r="O444" s="0" t="n">
        <f aca="false">ABS(N444-N443)</f>
        <v>0</v>
      </c>
      <c r="P444" s="0" t="n">
        <f aca="false">COUNTIF(工作表2!$A$2:$A$248,A444)</f>
        <v>0</v>
      </c>
      <c r="R444" s="0" t="n">
        <f aca="false">D444-IF(P443=1,E443,D443)</f>
        <v>48</v>
      </c>
      <c r="S444" s="0" t="n">
        <f aca="false">I443*R444</f>
        <v>-48</v>
      </c>
      <c r="T444" s="0" t="n">
        <f aca="false">T443+R444*U443</f>
        <v>13493</v>
      </c>
      <c r="U444" s="0" t="n">
        <f aca="false">INT(T444*$Q$1/IF(P444=1,E444,D444))*I444</f>
        <v>-3</v>
      </c>
      <c r="V444" s="0" t="n">
        <f aca="false">IF(P444=1,ABS(U444)+ABS(60),ABS(U444-U443))</f>
        <v>0</v>
      </c>
    </row>
    <row r="445" customFormat="false" ht="15" hidden="false" customHeight="false" outlineLevel="0" collapsed="false">
      <c r="A445" s="1" t="n">
        <v>36656</v>
      </c>
      <c r="B445" s="2" t="n">
        <v>8559.87</v>
      </c>
      <c r="C445" s="2" t="n">
        <v>92008</v>
      </c>
      <c r="D445" s="2" t="n">
        <v>8601</v>
      </c>
      <c r="E445" s="2" t="n">
        <v>8638</v>
      </c>
      <c r="F445" s="3" t="n">
        <f aca="false">IF(P445=1, E445,D445)/B445-1</f>
        <v>0.00480497951487568</v>
      </c>
      <c r="G445" s="2" t="n">
        <f aca="false">AVERAGE(B386:B445)</f>
        <v>9277.20083333333</v>
      </c>
      <c r="H445" s="2" t="n">
        <f aca="false">AVERAGE(C386:C445)</f>
        <v>169747.95</v>
      </c>
      <c r="I445" s="2" t="n">
        <f aca="false">SIGN(C445-H445)</f>
        <v>-1</v>
      </c>
      <c r="J445" s="2" t="n">
        <f aca="false">SIGN(F445)</f>
        <v>1</v>
      </c>
      <c r="K445" s="0" t="n">
        <f aca="false">B445-B444</f>
        <v>-75.9699999999994</v>
      </c>
      <c r="L445" s="0" t="n">
        <f aca="false">I444*K445</f>
        <v>75.9699999999994</v>
      </c>
      <c r="M445" s="0" t="n">
        <f aca="false">M444+K445*N444</f>
        <v>8476.54</v>
      </c>
      <c r="N445" s="0" t="n">
        <f aca="false">INT(M445*$Q$1/B445)*CHOOSE($L$1,I445,J445)</f>
        <v>1</v>
      </c>
      <c r="O445" s="0" t="n">
        <f aca="false">ABS(N445-N444)</f>
        <v>0</v>
      </c>
      <c r="P445" s="0" t="n">
        <f aca="false">COUNTIF(工作表2!$A$2:$A$248,A445)</f>
        <v>0</v>
      </c>
      <c r="R445" s="0" t="n">
        <f aca="false">D445-IF(P444=1,E444,D444)</f>
        <v>-157</v>
      </c>
      <c r="S445" s="0" t="n">
        <f aca="false">I444*R445</f>
        <v>157</v>
      </c>
      <c r="T445" s="0" t="n">
        <f aca="false">T444+R445*U444</f>
        <v>13964</v>
      </c>
      <c r="U445" s="0" t="n">
        <f aca="false">INT(T445*$Q$1/IF(P445=1,E445,D445))*I445</f>
        <v>-3</v>
      </c>
      <c r="V445" s="0" t="n">
        <f aca="false">IF(P445=1,ABS(U445)+ABS(60),ABS(U445-U444))</f>
        <v>0</v>
      </c>
    </row>
    <row r="446" customFormat="false" ht="15" hidden="false" customHeight="false" outlineLevel="0" collapsed="false">
      <c r="A446" s="1" t="n">
        <v>36657</v>
      </c>
      <c r="B446" s="2" t="n">
        <v>8349.91</v>
      </c>
      <c r="C446" s="2" t="n">
        <v>100929</v>
      </c>
      <c r="D446" s="2" t="n">
        <v>8447</v>
      </c>
      <c r="E446" s="2" t="n">
        <v>8487</v>
      </c>
      <c r="F446" s="3" t="n">
        <f aca="false">IF(P446=1, E446,D446)/B446-1</f>
        <v>0.011627670238362</v>
      </c>
      <c r="G446" s="2" t="n">
        <f aca="false">AVERAGE(B387:B446)</f>
        <v>9251.15483333334</v>
      </c>
      <c r="H446" s="2" t="n">
        <f aca="false">AVERAGE(C387:C446)</f>
        <v>167298.333333333</v>
      </c>
      <c r="I446" s="2" t="n">
        <f aca="false">SIGN(C446-H446)</f>
        <v>-1</v>
      </c>
      <c r="J446" s="2" t="n">
        <f aca="false">SIGN(F446)</f>
        <v>1</v>
      </c>
      <c r="K446" s="0" t="n">
        <f aca="false">B446-B445</f>
        <v>-209.960000000001</v>
      </c>
      <c r="L446" s="0" t="n">
        <f aca="false">I445*K446</f>
        <v>209.960000000001</v>
      </c>
      <c r="M446" s="0" t="n">
        <f aca="false">M445+K446*N445</f>
        <v>8266.58</v>
      </c>
      <c r="N446" s="0" t="n">
        <f aca="false">INT(M446*$Q$1/B446)*CHOOSE($L$1,I446,J446)</f>
        <v>1</v>
      </c>
      <c r="O446" s="0" t="n">
        <f aca="false">ABS(N446-N445)</f>
        <v>0</v>
      </c>
      <c r="P446" s="0" t="n">
        <f aca="false">COUNTIF(工作表2!$A$2:$A$248,A446)</f>
        <v>0</v>
      </c>
      <c r="R446" s="0" t="n">
        <f aca="false">D446-IF(P445=1,E445,D445)</f>
        <v>-154</v>
      </c>
      <c r="S446" s="0" t="n">
        <f aca="false">I445*R446</f>
        <v>154</v>
      </c>
      <c r="T446" s="0" t="n">
        <f aca="false">T445+R446*U445</f>
        <v>14426</v>
      </c>
      <c r="U446" s="0" t="n">
        <f aca="false">INT(T446*$Q$1/IF(P446=1,E446,D446))*I446</f>
        <v>-3</v>
      </c>
      <c r="V446" s="0" t="n">
        <f aca="false">IF(P446=1,ABS(U446)+ABS(60),ABS(U446-U445))</f>
        <v>0</v>
      </c>
    </row>
    <row r="447" customFormat="false" ht="15" hidden="false" customHeight="false" outlineLevel="0" collapsed="false">
      <c r="A447" s="1" t="n">
        <v>36658</v>
      </c>
      <c r="B447" s="2" t="n">
        <v>8560.44</v>
      </c>
      <c r="C447" s="2" t="n">
        <v>122097</v>
      </c>
      <c r="D447" s="2" t="n">
        <v>8600</v>
      </c>
      <c r="E447" s="2" t="n">
        <v>8636</v>
      </c>
      <c r="F447" s="3" t="n">
        <f aca="false">IF(P447=1, E447,D447)/B447-1</f>
        <v>0.00462125778581468</v>
      </c>
      <c r="G447" s="2" t="n">
        <f aca="false">AVERAGE(B388:B447)</f>
        <v>9231.63</v>
      </c>
      <c r="H447" s="2" t="n">
        <f aca="false">AVERAGE(C388:C447)</f>
        <v>166041.283333333</v>
      </c>
      <c r="I447" s="2" t="n">
        <f aca="false">SIGN(C447-H447)</f>
        <v>-1</v>
      </c>
      <c r="J447" s="2" t="n">
        <f aca="false">SIGN(F447)</f>
        <v>1</v>
      </c>
      <c r="K447" s="0" t="n">
        <f aca="false">B447-B446</f>
        <v>210.530000000001</v>
      </c>
      <c r="L447" s="0" t="n">
        <f aca="false">I446*K447</f>
        <v>-210.530000000001</v>
      </c>
      <c r="M447" s="0" t="n">
        <f aca="false">M446+K447*N446</f>
        <v>8477.11</v>
      </c>
      <c r="N447" s="0" t="n">
        <f aca="false">INT(M447*$Q$1/B447)*CHOOSE($L$1,I447,J447)</f>
        <v>1</v>
      </c>
      <c r="O447" s="0" t="n">
        <f aca="false">ABS(N447-N446)</f>
        <v>0</v>
      </c>
      <c r="P447" s="0" t="n">
        <f aca="false">COUNTIF(工作表2!$A$2:$A$248,A447)</f>
        <v>0</v>
      </c>
      <c r="R447" s="0" t="n">
        <f aca="false">D447-IF(P446=1,E446,D446)</f>
        <v>153</v>
      </c>
      <c r="S447" s="0" t="n">
        <f aca="false">I446*R447</f>
        <v>-153</v>
      </c>
      <c r="T447" s="0" t="n">
        <f aca="false">T446+R447*U446</f>
        <v>13967</v>
      </c>
      <c r="U447" s="0" t="n">
        <f aca="false">INT(T447*$Q$1/IF(P447=1,E447,D447))*I447</f>
        <v>-3</v>
      </c>
      <c r="V447" s="0" t="n">
        <f aca="false">IF(P447=1,ABS(U447)+ABS(60),ABS(U447-U446))</f>
        <v>0</v>
      </c>
    </row>
    <row r="448" customFormat="false" ht="15" hidden="false" customHeight="false" outlineLevel="0" collapsed="false">
      <c r="A448" s="1" t="n">
        <v>36661</v>
      </c>
      <c r="B448" s="2" t="n">
        <v>8465.02</v>
      </c>
      <c r="C448" s="2" t="n">
        <v>93948</v>
      </c>
      <c r="D448" s="2" t="n">
        <v>8520</v>
      </c>
      <c r="E448" s="2" t="n">
        <v>8542</v>
      </c>
      <c r="F448" s="3" t="n">
        <f aca="false">IF(P448=1, E448,D448)/B448-1</f>
        <v>0.00649496398118377</v>
      </c>
      <c r="G448" s="2" t="n">
        <f aca="false">AVERAGE(B389:B448)</f>
        <v>9212.00933333334</v>
      </c>
      <c r="H448" s="2" t="n">
        <f aca="false">AVERAGE(C389:C448)</f>
        <v>164905.283333333</v>
      </c>
      <c r="I448" s="2" t="n">
        <f aca="false">SIGN(C448-H448)</f>
        <v>-1</v>
      </c>
      <c r="J448" s="2" t="n">
        <f aca="false">SIGN(F448)</f>
        <v>1</v>
      </c>
      <c r="K448" s="0" t="n">
        <f aca="false">B448-B447</f>
        <v>-95.4200000000001</v>
      </c>
      <c r="L448" s="0" t="n">
        <f aca="false">I447*K448</f>
        <v>95.4200000000001</v>
      </c>
      <c r="M448" s="0" t="n">
        <f aca="false">M447+K448*N447</f>
        <v>8381.69</v>
      </c>
      <c r="N448" s="0" t="n">
        <f aca="false">INT(M448*$Q$1/B448)*CHOOSE($L$1,I448,J448)</f>
        <v>1</v>
      </c>
      <c r="O448" s="0" t="n">
        <f aca="false">ABS(N448-N447)</f>
        <v>0</v>
      </c>
      <c r="P448" s="0" t="n">
        <f aca="false">COUNTIF(工作表2!$A$2:$A$248,A448)</f>
        <v>0</v>
      </c>
      <c r="R448" s="0" t="n">
        <f aca="false">D448-IF(P447=1,E447,D447)</f>
        <v>-80</v>
      </c>
      <c r="S448" s="0" t="n">
        <f aca="false">I447*R448</f>
        <v>80</v>
      </c>
      <c r="T448" s="0" t="n">
        <f aca="false">T447+R448*U447</f>
        <v>14207</v>
      </c>
      <c r="U448" s="0" t="n">
        <f aca="false">INT(T448*$Q$1/IF(P448=1,E448,D448))*I448</f>
        <v>-3</v>
      </c>
      <c r="V448" s="0" t="n">
        <f aca="false">IF(P448=1,ABS(U448)+ABS(60),ABS(U448-U447))</f>
        <v>0</v>
      </c>
    </row>
    <row r="449" customFormat="false" ht="15" hidden="false" customHeight="false" outlineLevel="0" collapsed="false">
      <c r="A449" s="1" t="n">
        <v>36662</v>
      </c>
      <c r="B449" s="2" t="n">
        <v>8727.82</v>
      </c>
      <c r="C449" s="2" t="n">
        <v>119938</v>
      </c>
      <c r="D449" s="2" t="n">
        <v>8775</v>
      </c>
      <c r="E449" s="2" t="n">
        <v>8805</v>
      </c>
      <c r="F449" s="3" t="n">
        <f aca="false">IF(P449=1, E449,D449)/B449-1</f>
        <v>0.00540570268406082</v>
      </c>
      <c r="G449" s="2" t="n">
        <f aca="false">AVERAGE(B390:B449)</f>
        <v>9197.48683333333</v>
      </c>
      <c r="H449" s="2" t="n">
        <f aca="false">AVERAGE(C390:C449)</f>
        <v>164205.783333333</v>
      </c>
      <c r="I449" s="2" t="n">
        <f aca="false">SIGN(C449-H449)</f>
        <v>-1</v>
      </c>
      <c r="J449" s="2" t="n">
        <f aca="false">SIGN(F449)</f>
        <v>1</v>
      </c>
      <c r="K449" s="0" t="n">
        <f aca="false">B449-B448</f>
        <v>262.799999999999</v>
      </c>
      <c r="L449" s="0" t="n">
        <f aca="false">I448*K449</f>
        <v>-262.799999999999</v>
      </c>
      <c r="M449" s="0" t="n">
        <f aca="false">M448+K449*N448</f>
        <v>8644.49</v>
      </c>
      <c r="N449" s="0" t="n">
        <f aca="false">INT(M449*$Q$1/B449)*CHOOSE($L$1,I449,J449)</f>
        <v>1</v>
      </c>
      <c r="O449" s="0" t="n">
        <f aca="false">ABS(N449-N448)</f>
        <v>0</v>
      </c>
      <c r="P449" s="0" t="n">
        <f aca="false">COUNTIF(工作表2!$A$2:$A$248,A449)</f>
        <v>0</v>
      </c>
      <c r="R449" s="0" t="n">
        <f aca="false">D449-IF(P448=1,E448,D448)</f>
        <v>255</v>
      </c>
      <c r="S449" s="0" t="n">
        <f aca="false">I448*R449</f>
        <v>-255</v>
      </c>
      <c r="T449" s="0" t="n">
        <f aca="false">T448+R449*U448</f>
        <v>13442</v>
      </c>
      <c r="U449" s="0" t="n">
        <f aca="false">INT(T449*$Q$1/IF(P449=1,E449,D449))*I449</f>
        <v>-3</v>
      </c>
      <c r="V449" s="0" t="n">
        <f aca="false">IF(P449=1,ABS(U449)+ABS(60),ABS(U449-U448))</f>
        <v>0</v>
      </c>
    </row>
    <row r="450" customFormat="false" ht="15" hidden="false" customHeight="false" outlineLevel="0" collapsed="false">
      <c r="A450" s="1" t="n">
        <v>36663</v>
      </c>
      <c r="B450" s="2" t="n">
        <v>9085.74</v>
      </c>
      <c r="C450" s="2" t="n">
        <v>178420</v>
      </c>
      <c r="D450" s="2" t="n">
        <v>9090</v>
      </c>
      <c r="E450" s="2" t="n">
        <v>9100</v>
      </c>
      <c r="F450" s="3" t="n">
        <f aca="false">IF(P450=1, E450,D450)/B450-1</f>
        <v>0.00156949241338622</v>
      </c>
      <c r="G450" s="2" t="n">
        <f aca="false">AVERAGE(B391:B450)</f>
        <v>9191.70766666667</v>
      </c>
      <c r="H450" s="2" t="n">
        <f aca="false">AVERAGE(C391:C450)</f>
        <v>164685.433333333</v>
      </c>
      <c r="I450" s="2" t="n">
        <f aca="false">SIGN(C450-H450)</f>
        <v>1</v>
      </c>
      <c r="J450" s="2" t="n">
        <f aca="false">SIGN(F450)</f>
        <v>1</v>
      </c>
      <c r="K450" s="0" t="n">
        <f aca="false">B450-B449</f>
        <v>357.92</v>
      </c>
      <c r="L450" s="0" t="n">
        <f aca="false">I449*K450</f>
        <v>-357.92</v>
      </c>
      <c r="M450" s="0" t="n">
        <f aca="false">M449+K450*N449</f>
        <v>9002.41</v>
      </c>
      <c r="N450" s="0" t="n">
        <f aca="false">INT(M450*$Q$1/B450)*CHOOSE($L$1,I450,J450)</f>
        <v>1</v>
      </c>
      <c r="O450" s="0" t="n">
        <f aca="false">ABS(N450-N449)</f>
        <v>0</v>
      </c>
      <c r="P450" s="0" t="n">
        <f aca="false">COUNTIF(工作表2!$A$2:$A$248,A450)</f>
        <v>1</v>
      </c>
      <c r="R450" s="0" t="n">
        <f aca="false">D450-IF(P449=1,E449,D449)</f>
        <v>315</v>
      </c>
      <c r="S450" s="0" t="n">
        <f aca="false">I449*R450</f>
        <v>-315</v>
      </c>
      <c r="T450" s="0" t="n">
        <f aca="false">T449+R450*U449</f>
        <v>12497</v>
      </c>
      <c r="U450" s="0" t="n">
        <f aca="false">INT(T450*$Q$1/IF(P450=1,E450,D450))*I450</f>
        <v>2</v>
      </c>
      <c r="V450" s="0" t="n">
        <f aca="false">IF(P450=1,ABS(U450)+ABS(60),ABS(U450-U449))</f>
        <v>62</v>
      </c>
    </row>
    <row r="451" customFormat="false" ht="15" hidden="false" customHeight="false" outlineLevel="0" collapsed="false">
      <c r="A451" s="1" t="n">
        <v>36664</v>
      </c>
      <c r="B451" s="2" t="n">
        <v>9087.21</v>
      </c>
      <c r="C451" s="2" t="n">
        <v>153731</v>
      </c>
      <c r="D451" s="2" t="n">
        <v>9105</v>
      </c>
      <c r="E451" s="2" t="n">
        <v>9160</v>
      </c>
      <c r="F451" s="3" t="n">
        <f aca="false">IF(P451=1, E451,D451)/B451-1</f>
        <v>0.00195769658674116</v>
      </c>
      <c r="G451" s="2" t="n">
        <f aca="false">AVERAGE(B392:B451)</f>
        <v>9185.8955</v>
      </c>
      <c r="H451" s="2" t="n">
        <f aca="false">AVERAGE(C392:C451)</f>
        <v>165334.033333333</v>
      </c>
      <c r="I451" s="2" t="n">
        <f aca="false">SIGN(C451-H451)</f>
        <v>-1</v>
      </c>
      <c r="J451" s="2" t="n">
        <f aca="false">SIGN(F451)</f>
        <v>1</v>
      </c>
      <c r="K451" s="0" t="n">
        <f aca="false">B451-B450</f>
        <v>1.46999999999935</v>
      </c>
      <c r="L451" s="0" t="n">
        <f aca="false">I450*K451</f>
        <v>1.46999999999935</v>
      </c>
      <c r="M451" s="0" t="n">
        <f aca="false">M450+K451*N450</f>
        <v>9003.88</v>
      </c>
      <c r="N451" s="0" t="n">
        <f aca="false">INT(M451*$Q$1/B451)*CHOOSE($L$1,I451,J451)</f>
        <v>1</v>
      </c>
      <c r="O451" s="0" t="n">
        <f aca="false">ABS(N451-N450)</f>
        <v>0</v>
      </c>
      <c r="P451" s="0" t="n">
        <f aca="false">COUNTIF(工作表2!$A$2:$A$248,A451)</f>
        <v>0</v>
      </c>
      <c r="R451" s="0" t="n">
        <f aca="false">D451-IF(P450=1,E450,D450)</f>
        <v>5</v>
      </c>
      <c r="S451" s="0" t="n">
        <f aca="false">I450*R451</f>
        <v>5</v>
      </c>
      <c r="T451" s="0" t="n">
        <f aca="false">T450+R451*U450</f>
        <v>12507</v>
      </c>
      <c r="U451" s="0" t="n">
        <f aca="false">INT(T451*$Q$1/IF(P451=1,E451,D451))*I451</f>
        <v>-2</v>
      </c>
      <c r="V451" s="0" t="n">
        <f aca="false">IF(P451=1,ABS(U451)+ABS(60),ABS(U451-U450))</f>
        <v>4</v>
      </c>
    </row>
    <row r="452" customFormat="false" ht="15" hidden="false" customHeight="false" outlineLevel="0" collapsed="false">
      <c r="A452" s="1" t="n">
        <v>36665</v>
      </c>
      <c r="B452" s="2" t="n">
        <v>9119.77</v>
      </c>
      <c r="C452" s="2" t="n">
        <v>111577</v>
      </c>
      <c r="D452" s="2" t="n">
        <v>9235</v>
      </c>
      <c r="E452" s="2" t="n">
        <v>9265</v>
      </c>
      <c r="F452" s="3" t="n">
        <f aca="false">IF(P452=1, E452,D452)/B452-1</f>
        <v>0.0126351870716037</v>
      </c>
      <c r="G452" s="2" t="n">
        <f aca="false">AVERAGE(B393:B452)</f>
        <v>9176.40666666667</v>
      </c>
      <c r="H452" s="2" t="n">
        <f aca="false">AVERAGE(C393:C452)</f>
        <v>164991.233333333</v>
      </c>
      <c r="I452" s="2" t="n">
        <f aca="false">SIGN(C452-H452)</f>
        <v>-1</v>
      </c>
      <c r="J452" s="2" t="n">
        <f aca="false">SIGN(F452)</f>
        <v>1</v>
      </c>
      <c r="K452" s="0" t="n">
        <f aca="false">B452-B451</f>
        <v>32.5600000000013</v>
      </c>
      <c r="L452" s="0" t="n">
        <f aca="false">I451*K452</f>
        <v>-32.5600000000013</v>
      </c>
      <c r="M452" s="0" t="n">
        <f aca="false">M451+K452*N451</f>
        <v>9036.44</v>
      </c>
      <c r="N452" s="0" t="n">
        <f aca="false">INT(M452*$Q$1/B452)*CHOOSE($L$1,I452,J452)</f>
        <v>1</v>
      </c>
      <c r="O452" s="0" t="n">
        <f aca="false">ABS(N452-N451)</f>
        <v>0</v>
      </c>
      <c r="P452" s="0" t="n">
        <f aca="false">COUNTIF(工作表2!$A$2:$A$248,A452)</f>
        <v>0</v>
      </c>
      <c r="R452" s="0" t="n">
        <f aca="false">D452-IF(P451=1,E451,D451)</f>
        <v>130</v>
      </c>
      <c r="S452" s="0" t="n">
        <f aca="false">I451*R452</f>
        <v>-130</v>
      </c>
      <c r="T452" s="0" t="n">
        <f aca="false">T451+R452*U451</f>
        <v>12247</v>
      </c>
      <c r="U452" s="0" t="n">
        <f aca="false">INT(T452*$Q$1/IF(P452=1,E452,D452))*I452</f>
        <v>-2</v>
      </c>
      <c r="V452" s="0" t="n">
        <f aca="false">IF(P452=1,ABS(U452)+ABS(60),ABS(U452-U451))</f>
        <v>0</v>
      </c>
    </row>
    <row r="453" customFormat="false" ht="15" hidden="false" customHeight="false" outlineLevel="0" collapsed="false">
      <c r="A453" s="1" t="n">
        <v>36666</v>
      </c>
      <c r="B453" s="2" t="n">
        <v>8820.35</v>
      </c>
      <c r="C453" s="2" t="n">
        <v>126051</v>
      </c>
      <c r="D453" s="2" t="n">
        <v>8842</v>
      </c>
      <c r="E453" s="2" t="n">
        <v>8940</v>
      </c>
      <c r="F453" s="3" t="n">
        <f aca="false">IF(P453=1, E453,D453)/B453-1</f>
        <v>0.00245455112325477</v>
      </c>
      <c r="G453" s="2" t="n">
        <f aca="false">AVERAGE(B394:B453)</f>
        <v>9164.34883333334</v>
      </c>
      <c r="H453" s="2" t="n">
        <f aca="false">AVERAGE(C394:C453)</f>
        <v>164994.466666667</v>
      </c>
      <c r="I453" s="2" t="n">
        <f aca="false">SIGN(C453-H453)</f>
        <v>-1</v>
      </c>
      <c r="J453" s="2" t="n">
        <f aca="false">SIGN(F453)</f>
        <v>1</v>
      </c>
      <c r="K453" s="0" t="n">
        <f aca="false">B453-B452</f>
        <v>-299.42</v>
      </c>
      <c r="L453" s="0" t="n">
        <f aca="false">I452*K453</f>
        <v>299.42</v>
      </c>
      <c r="M453" s="0" t="n">
        <f aca="false">M452+K453*N452</f>
        <v>8737.02</v>
      </c>
      <c r="N453" s="0" t="n">
        <f aca="false">INT(M453*$Q$1/B453)*CHOOSE($L$1,I453,J453)</f>
        <v>1</v>
      </c>
      <c r="O453" s="0" t="n">
        <f aca="false">ABS(N453-N452)</f>
        <v>0</v>
      </c>
      <c r="P453" s="0" t="n">
        <f aca="false">COUNTIF(工作表2!$A$2:$A$248,A453)</f>
        <v>0</v>
      </c>
      <c r="R453" s="0" t="n">
        <f aca="false">D453-IF(P452=1,E452,D452)</f>
        <v>-393</v>
      </c>
      <c r="S453" s="0" t="n">
        <f aca="false">I452*R453</f>
        <v>393</v>
      </c>
      <c r="T453" s="0" t="n">
        <f aca="false">T452+R453*U452</f>
        <v>13033</v>
      </c>
      <c r="U453" s="0" t="n">
        <f aca="false">INT(T453*$Q$1/IF(P453=1,E453,D453))*I453</f>
        <v>-2</v>
      </c>
      <c r="V453" s="0" t="n">
        <f aca="false">IF(P453=1,ABS(U453)+ABS(60),ABS(U453-U452))</f>
        <v>0</v>
      </c>
    </row>
    <row r="454" customFormat="false" ht="15" hidden="false" customHeight="false" outlineLevel="0" collapsed="false">
      <c r="A454" s="1" t="n">
        <v>36668</v>
      </c>
      <c r="B454" s="2" t="n">
        <v>8807.57</v>
      </c>
      <c r="C454" s="2" t="n">
        <v>98364</v>
      </c>
      <c r="D454" s="2" t="n">
        <v>8828</v>
      </c>
      <c r="E454" s="2" t="n">
        <v>8860</v>
      </c>
      <c r="F454" s="3" t="n">
        <f aca="false">IF(P454=1, E454,D454)/B454-1</f>
        <v>0.00231959552975458</v>
      </c>
      <c r="G454" s="2" t="n">
        <f aca="false">AVERAGE(B395:B454)</f>
        <v>9151.34116666667</v>
      </c>
      <c r="H454" s="2" t="n">
        <f aca="false">AVERAGE(C395:C454)</f>
        <v>164659.166666667</v>
      </c>
      <c r="I454" s="2" t="n">
        <f aca="false">SIGN(C454-H454)</f>
        <v>-1</v>
      </c>
      <c r="J454" s="2" t="n">
        <f aca="false">SIGN(F454)</f>
        <v>1</v>
      </c>
      <c r="K454" s="0" t="n">
        <f aca="false">B454-B453</f>
        <v>-12.7800000000007</v>
      </c>
      <c r="L454" s="0" t="n">
        <f aca="false">I453*K454</f>
        <v>12.7800000000007</v>
      </c>
      <c r="M454" s="0" t="n">
        <f aca="false">M453+K454*N453</f>
        <v>8724.24</v>
      </c>
      <c r="N454" s="0" t="n">
        <f aca="false">INT(M454*$Q$1/B454)*CHOOSE($L$1,I454,J454)</f>
        <v>1</v>
      </c>
      <c r="O454" s="0" t="n">
        <f aca="false">ABS(N454-N453)</f>
        <v>0</v>
      </c>
      <c r="P454" s="0" t="n">
        <f aca="false">COUNTIF(工作表2!$A$2:$A$248,A454)</f>
        <v>0</v>
      </c>
      <c r="R454" s="0" t="n">
        <f aca="false">D454-IF(P453=1,E453,D453)</f>
        <v>-14</v>
      </c>
      <c r="S454" s="0" t="n">
        <f aca="false">I453*R454</f>
        <v>14</v>
      </c>
      <c r="T454" s="0" t="n">
        <f aca="false">T453+R454*U453</f>
        <v>13061</v>
      </c>
      <c r="U454" s="0" t="n">
        <f aca="false">INT(T454*$Q$1/IF(P454=1,E454,D454))*I454</f>
        <v>-2</v>
      </c>
      <c r="V454" s="0" t="n">
        <f aca="false">IF(P454=1,ABS(U454)+ABS(60),ABS(U454-U453))</f>
        <v>0</v>
      </c>
    </row>
    <row r="455" customFormat="false" ht="15" hidden="false" customHeight="false" outlineLevel="0" collapsed="false">
      <c r="A455" s="1" t="n">
        <v>36669</v>
      </c>
      <c r="B455" s="2" t="n">
        <v>8671.01</v>
      </c>
      <c r="C455" s="2" t="n">
        <v>78735</v>
      </c>
      <c r="D455" s="2" t="n">
        <v>8748</v>
      </c>
      <c r="E455" s="2" t="n">
        <v>8770</v>
      </c>
      <c r="F455" s="3" t="n">
        <f aca="false">IF(P455=1, E455,D455)/B455-1</f>
        <v>0.00887901178755413</v>
      </c>
      <c r="G455" s="2" t="n">
        <f aca="false">AVERAGE(B396:B455)</f>
        <v>9137.22516666667</v>
      </c>
      <c r="H455" s="2" t="n">
        <f aca="false">AVERAGE(C396:C455)</f>
        <v>163733.483333333</v>
      </c>
      <c r="I455" s="2" t="n">
        <f aca="false">SIGN(C455-H455)</f>
        <v>-1</v>
      </c>
      <c r="J455" s="2" t="n">
        <f aca="false">SIGN(F455)</f>
        <v>1</v>
      </c>
      <c r="K455" s="0" t="n">
        <f aca="false">B455-B454</f>
        <v>-136.559999999999</v>
      </c>
      <c r="L455" s="0" t="n">
        <f aca="false">I454*K455</f>
        <v>136.559999999999</v>
      </c>
      <c r="M455" s="0" t="n">
        <f aca="false">M454+K455*N454</f>
        <v>8587.68</v>
      </c>
      <c r="N455" s="0" t="n">
        <f aca="false">INT(M455*$Q$1/B455)*CHOOSE($L$1,I455,J455)</f>
        <v>1</v>
      </c>
      <c r="O455" s="0" t="n">
        <f aca="false">ABS(N455-N454)</f>
        <v>0</v>
      </c>
      <c r="P455" s="0" t="n">
        <f aca="false">COUNTIF(工作表2!$A$2:$A$248,A455)</f>
        <v>0</v>
      </c>
      <c r="R455" s="0" t="n">
        <f aca="false">D455-IF(P454=1,E454,D454)</f>
        <v>-80</v>
      </c>
      <c r="S455" s="0" t="n">
        <f aca="false">I454*R455</f>
        <v>80</v>
      </c>
      <c r="T455" s="0" t="n">
        <f aca="false">T454+R455*U454</f>
        <v>13221</v>
      </c>
      <c r="U455" s="0" t="n">
        <f aca="false">INT(T455*$Q$1/IF(P455=1,E455,D455))*I455</f>
        <v>-3</v>
      </c>
      <c r="V455" s="0" t="n">
        <f aca="false">IF(P455=1,ABS(U455)+ABS(60),ABS(U455-U454))</f>
        <v>1</v>
      </c>
    </row>
    <row r="456" customFormat="false" ht="15" hidden="false" customHeight="false" outlineLevel="0" collapsed="false">
      <c r="A456" s="1" t="n">
        <v>36670</v>
      </c>
      <c r="B456" s="2" t="n">
        <v>8500.41</v>
      </c>
      <c r="C456" s="2" t="n">
        <v>79253</v>
      </c>
      <c r="D456" s="2" t="n">
        <v>8577</v>
      </c>
      <c r="E456" s="2" t="n">
        <v>8620</v>
      </c>
      <c r="F456" s="3" t="n">
        <f aca="false">IF(P456=1, E456,D456)/B456-1</f>
        <v>0.00901015362788393</v>
      </c>
      <c r="G456" s="2" t="n">
        <f aca="false">AVERAGE(B397:B456)</f>
        <v>9122.76683333334</v>
      </c>
      <c r="H456" s="2" t="n">
        <f aca="false">AVERAGE(C397:C456)</f>
        <v>163308.766666667</v>
      </c>
      <c r="I456" s="2" t="n">
        <f aca="false">SIGN(C456-H456)</f>
        <v>-1</v>
      </c>
      <c r="J456" s="2" t="n">
        <f aca="false">SIGN(F456)</f>
        <v>1</v>
      </c>
      <c r="K456" s="0" t="n">
        <f aca="false">B456-B455</f>
        <v>-170.6</v>
      </c>
      <c r="L456" s="0" t="n">
        <f aca="false">I455*K456</f>
        <v>170.6</v>
      </c>
      <c r="M456" s="0" t="n">
        <f aca="false">M455+K456*N455</f>
        <v>8417.08</v>
      </c>
      <c r="N456" s="0" t="n">
        <f aca="false">INT(M456*$Q$1/B456)*CHOOSE($L$1,I456,J456)</f>
        <v>1</v>
      </c>
      <c r="O456" s="0" t="n">
        <f aca="false">ABS(N456-N455)</f>
        <v>0</v>
      </c>
      <c r="P456" s="0" t="n">
        <f aca="false">COUNTIF(工作表2!$A$2:$A$248,A456)</f>
        <v>0</v>
      </c>
      <c r="R456" s="0" t="n">
        <f aca="false">D456-IF(P455=1,E455,D455)</f>
        <v>-171</v>
      </c>
      <c r="S456" s="0" t="n">
        <f aca="false">I455*R456</f>
        <v>171</v>
      </c>
      <c r="T456" s="0" t="n">
        <f aca="false">T455+R456*U455</f>
        <v>13734</v>
      </c>
      <c r="U456" s="0" t="n">
        <f aca="false">INT(T456*$Q$1/IF(P456=1,E456,D456))*I456</f>
        <v>-3</v>
      </c>
      <c r="V456" s="0" t="n">
        <f aca="false">IF(P456=1,ABS(U456)+ABS(60),ABS(U456-U455))</f>
        <v>0</v>
      </c>
    </row>
    <row r="457" customFormat="false" ht="15" hidden="false" customHeight="false" outlineLevel="0" collapsed="false">
      <c r="A457" s="1" t="n">
        <v>36671</v>
      </c>
      <c r="B457" s="2" t="n">
        <v>8438.1</v>
      </c>
      <c r="C457" s="2" t="n">
        <v>77648</v>
      </c>
      <c r="D457" s="2" t="n">
        <v>8565</v>
      </c>
      <c r="E457" s="2" t="n">
        <v>8601</v>
      </c>
      <c r="F457" s="3" t="n">
        <f aca="false">IF(P457=1, E457,D457)/B457-1</f>
        <v>0.0150389305649377</v>
      </c>
      <c r="G457" s="2" t="n">
        <f aca="false">AVERAGE(B398:B457)</f>
        <v>9107.06733333334</v>
      </c>
      <c r="H457" s="2" t="n">
        <f aca="false">AVERAGE(C398:C457)</f>
        <v>162231.316666667</v>
      </c>
      <c r="I457" s="2" t="n">
        <f aca="false">SIGN(C457-H457)</f>
        <v>-1</v>
      </c>
      <c r="J457" s="2" t="n">
        <f aca="false">SIGN(F457)</f>
        <v>1</v>
      </c>
      <c r="K457" s="0" t="n">
        <f aca="false">B457-B456</f>
        <v>-62.3099999999995</v>
      </c>
      <c r="L457" s="0" t="n">
        <f aca="false">I456*K457</f>
        <v>62.3099999999995</v>
      </c>
      <c r="M457" s="0" t="n">
        <f aca="false">M456+K457*N456</f>
        <v>8354.77</v>
      </c>
      <c r="N457" s="0" t="n">
        <f aca="false">INT(M457*$Q$1/B457)*CHOOSE($L$1,I457,J457)</f>
        <v>1</v>
      </c>
      <c r="O457" s="0" t="n">
        <f aca="false">ABS(N457-N456)</f>
        <v>0</v>
      </c>
      <c r="P457" s="0" t="n">
        <f aca="false">COUNTIF(工作表2!$A$2:$A$248,A457)</f>
        <v>0</v>
      </c>
      <c r="R457" s="0" t="n">
        <f aca="false">D457-IF(P456=1,E456,D456)</f>
        <v>-12</v>
      </c>
      <c r="S457" s="0" t="n">
        <f aca="false">I456*R457</f>
        <v>12</v>
      </c>
      <c r="T457" s="0" t="n">
        <f aca="false">T456+R457*U456</f>
        <v>13770</v>
      </c>
      <c r="U457" s="0" t="n">
        <f aca="false">INT(T457*$Q$1/IF(P457=1,E457,D457))*I457</f>
        <v>-3</v>
      </c>
      <c r="V457" s="0" t="n">
        <f aca="false">IF(P457=1,ABS(U457)+ABS(60),ABS(U457-U456))</f>
        <v>0</v>
      </c>
    </row>
    <row r="458" customFormat="false" ht="15" hidden="false" customHeight="false" outlineLevel="0" collapsed="false">
      <c r="A458" s="1" t="n">
        <v>36672</v>
      </c>
      <c r="B458" s="2" t="n">
        <v>8559.46</v>
      </c>
      <c r="C458" s="2" t="n">
        <v>77511</v>
      </c>
      <c r="D458" s="2" t="n">
        <v>8628</v>
      </c>
      <c r="E458" s="2" t="n">
        <v>8635</v>
      </c>
      <c r="F458" s="3" t="n">
        <f aca="false">IF(P458=1, E458,D458)/B458-1</f>
        <v>0.00800751449273673</v>
      </c>
      <c r="G458" s="2" t="n">
        <f aca="false">AVERAGE(B399:B458)</f>
        <v>9093.2335</v>
      </c>
      <c r="H458" s="2" t="n">
        <f aca="false">AVERAGE(C399:C458)</f>
        <v>161182.766666667</v>
      </c>
      <c r="I458" s="2" t="n">
        <f aca="false">SIGN(C458-H458)</f>
        <v>-1</v>
      </c>
      <c r="J458" s="2" t="n">
        <f aca="false">SIGN(F458)</f>
        <v>1</v>
      </c>
      <c r="K458" s="0" t="n">
        <f aca="false">B458-B457</f>
        <v>121.359999999999</v>
      </c>
      <c r="L458" s="0" t="n">
        <f aca="false">I457*K458</f>
        <v>-121.359999999999</v>
      </c>
      <c r="M458" s="0" t="n">
        <f aca="false">M457+K458*N457</f>
        <v>8476.13</v>
      </c>
      <c r="N458" s="0" t="n">
        <f aca="false">INT(M458*$Q$1/B458)*CHOOSE($L$1,I458,J458)</f>
        <v>1</v>
      </c>
      <c r="O458" s="0" t="n">
        <f aca="false">ABS(N458-N457)</f>
        <v>0</v>
      </c>
      <c r="P458" s="0" t="n">
        <f aca="false">COUNTIF(工作表2!$A$2:$A$248,A458)</f>
        <v>0</v>
      </c>
      <c r="R458" s="0" t="n">
        <f aca="false">D458-IF(P457=1,E457,D457)</f>
        <v>63</v>
      </c>
      <c r="S458" s="0" t="n">
        <f aca="false">I457*R458</f>
        <v>-63</v>
      </c>
      <c r="T458" s="0" t="n">
        <f aca="false">T457+R458*U457</f>
        <v>13581</v>
      </c>
      <c r="U458" s="0" t="n">
        <f aca="false">INT(T458*$Q$1/IF(P458=1,E458,D458))*I458</f>
        <v>-3</v>
      </c>
      <c r="V458" s="0" t="n">
        <f aca="false">IF(P458=1,ABS(U458)+ABS(60),ABS(U458-U457))</f>
        <v>0</v>
      </c>
    </row>
    <row r="459" customFormat="false" ht="15" hidden="false" customHeight="false" outlineLevel="0" collapsed="false">
      <c r="A459" s="1" t="n">
        <v>36675</v>
      </c>
      <c r="B459" s="2" t="n">
        <v>8588.25</v>
      </c>
      <c r="C459" s="2" t="n">
        <v>78726</v>
      </c>
      <c r="D459" s="2" t="n">
        <v>8636</v>
      </c>
      <c r="E459" s="2" t="n">
        <v>8639</v>
      </c>
      <c r="F459" s="3" t="n">
        <f aca="false">IF(P459=1, E459,D459)/B459-1</f>
        <v>0.00555992198643485</v>
      </c>
      <c r="G459" s="2" t="n">
        <f aca="false">AVERAGE(B400:B459)</f>
        <v>9076.58316666667</v>
      </c>
      <c r="H459" s="2" t="n">
        <f aca="false">AVERAGE(C400:C459)</f>
        <v>159468.4</v>
      </c>
      <c r="I459" s="2" t="n">
        <f aca="false">SIGN(C459-H459)</f>
        <v>-1</v>
      </c>
      <c r="J459" s="2" t="n">
        <f aca="false">SIGN(F459)</f>
        <v>1</v>
      </c>
      <c r="K459" s="0" t="n">
        <f aca="false">B459-B458</f>
        <v>28.7900000000009</v>
      </c>
      <c r="L459" s="0" t="n">
        <f aca="false">I458*K459</f>
        <v>-28.7900000000009</v>
      </c>
      <c r="M459" s="0" t="n">
        <f aca="false">M458+K459*N458</f>
        <v>8504.92</v>
      </c>
      <c r="N459" s="0" t="n">
        <f aca="false">INT(M459*$Q$1/B459)*CHOOSE($L$1,I459,J459)</f>
        <v>1</v>
      </c>
      <c r="O459" s="0" t="n">
        <f aca="false">ABS(N459-N458)</f>
        <v>0</v>
      </c>
      <c r="P459" s="0" t="n">
        <f aca="false">COUNTIF(工作表2!$A$2:$A$248,A459)</f>
        <v>0</v>
      </c>
      <c r="R459" s="0" t="n">
        <f aca="false">D459-IF(P458=1,E458,D458)</f>
        <v>8</v>
      </c>
      <c r="S459" s="0" t="n">
        <f aca="false">I458*R459</f>
        <v>-8</v>
      </c>
      <c r="T459" s="0" t="n">
        <f aca="false">T458+R459*U458</f>
        <v>13557</v>
      </c>
      <c r="U459" s="0" t="n">
        <f aca="false">INT(T459*$Q$1/IF(P459=1,E459,D459))*I459</f>
        <v>-3</v>
      </c>
      <c r="V459" s="0" t="n">
        <f aca="false">IF(P459=1,ABS(U459)+ABS(60),ABS(U459-U458))</f>
        <v>0</v>
      </c>
    </row>
    <row r="460" customFormat="false" ht="15" hidden="false" customHeight="false" outlineLevel="0" collapsed="false">
      <c r="A460" s="1" t="n">
        <v>36676</v>
      </c>
      <c r="B460" s="2" t="n">
        <v>8764.42</v>
      </c>
      <c r="C460" s="2" t="n">
        <v>93838</v>
      </c>
      <c r="D460" s="2" t="n">
        <v>8815</v>
      </c>
      <c r="E460" s="2" t="n">
        <v>8820</v>
      </c>
      <c r="F460" s="3" t="n">
        <f aca="false">IF(P460=1, E460,D460)/B460-1</f>
        <v>0.00577106072050393</v>
      </c>
      <c r="G460" s="2" t="n">
        <f aca="false">AVERAGE(B401:B460)</f>
        <v>9065.49683333333</v>
      </c>
      <c r="H460" s="2" t="n">
        <f aca="false">AVERAGE(C401:C460)</f>
        <v>157470.95</v>
      </c>
      <c r="I460" s="2" t="n">
        <f aca="false">SIGN(C460-H460)</f>
        <v>-1</v>
      </c>
      <c r="J460" s="2" t="n">
        <f aca="false">SIGN(F460)</f>
        <v>1</v>
      </c>
      <c r="K460" s="0" t="n">
        <f aca="false">B460-B459</f>
        <v>176.17</v>
      </c>
      <c r="L460" s="0" t="n">
        <f aca="false">I459*K460</f>
        <v>-176.17</v>
      </c>
      <c r="M460" s="0" t="n">
        <f aca="false">M459+K460*N459</f>
        <v>8681.09</v>
      </c>
      <c r="N460" s="0" t="n">
        <f aca="false">INT(M460*$Q$1/B460)*CHOOSE($L$1,I460,J460)</f>
        <v>1</v>
      </c>
      <c r="O460" s="0" t="n">
        <f aca="false">ABS(N460-N459)</f>
        <v>0</v>
      </c>
      <c r="P460" s="0" t="n">
        <f aca="false">COUNTIF(工作表2!$A$2:$A$248,A460)</f>
        <v>0</v>
      </c>
      <c r="R460" s="0" t="n">
        <f aca="false">D460-IF(P459=1,E459,D459)</f>
        <v>179</v>
      </c>
      <c r="S460" s="0" t="n">
        <f aca="false">I459*R460</f>
        <v>-179</v>
      </c>
      <c r="T460" s="0" t="n">
        <f aca="false">T459+R460*U459</f>
        <v>13020</v>
      </c>
      <c r="U460" s="0" t="n">
        <f aca="false">INT(T460*$Q$1/IF(P460=1,E460,D460))*I460</f>
        <v>-2</v>
      </c>
      <c r="V460" s="0" t="n">
        <f aca="false">IF(P460=1,ABS(U460)+ABS(60),ABS(U460-U459))</f>
        <v>1</v>
      </c>
    </row>
    <row r="461" customFormat="false" ht="15" hidden="false" customHeight="false" outlineLevel="0" collapsed="false">
      <c r="A461" s="1" t="n">
        <v>36677</v>
      </c>
      <c r="B461" s="2" t="n">
        <v>8939.52</v>
      </c>
      <c r="C461" s="2" t="n">
        <v>152125</v>
      </c>
      <c r="D461" s="2" t="n">
        <v>8970</v>
      </c>
      <c r="E461" s="2" t="n">
        <v>8946</v>
      </c>
      <c r="F461" s="3" t="n">
        <f aca="false">IF(P461=1, E461,D461)/B461-1</f>
        <v>0.00340957903780059</v>
      </c>
      <c r="G461" s="2" t="n">
        <f aca="false">AVERAGE(B402:B461)</f>
        <v>9067.623</v>
      </c>
      <c r="H461" s="2" t="n">
        <f aca="false">AVERAGE(C402:C461)</f>
        <v>157595.616666667</v>
      </c>
      <c r="I461" s="2" t="n">
        <f aca="false">SIGN(C461-H461)</f>
        <v>-1</v>
      </c>
      <c r="J461" s="2" t="n">
        <f aca="false">SIGN(F461)</f>
        <v>1</v>
      </c>
      <c r="K461" s="0" t="n">
        <f aca="false">B461-B460</f>
        <v>175.1</v>
      </c>
      <c r="L461" s="0" t="n">
        <f aca="false">I460*K461</f>
        <v>-175.1</v>
      </c>
      <c r="M461" s="0" t="n">
        <f aca="false">M460+K461*N460</f>
        <v>8856.19</v>
      </c>
      <c r="N461" s="0" t="n">
        <f aca="false">INT(M461*$Q$1/B461)*CHOOSE($L$1,I461,J461)</f>
        <v>1</v>
      </c>
      <c r="O461" s="0" t="n">
        <f aca="false">ABS(N461-N460)</f>
        <v>0</v>
      </c>
      <c r="P461" s="0" t="n">
        <f aca="false">COUNTIF(工作表2!$A$2:$A$248,A461)</f>
        <v>0</v>
      </c>
      <c r="R461" s="0" t="n">
        <f aca="false">D461-IF(P460=1,E460,D460)</f>
        <v>155</v>
      </c>
      <c r="S461" s="0" t="n">
        <f aca="false">I460*R461</f>
        <v>-155</v>
      </c>
      <c r="T461" s="0" t="n">
        <f aca="false">T460+R461*U460</f>
        <v>12710</v>
      </c>
      <c r="U461" s="0" t="n">
        <f aca="false">INT(T461*$Q$1/IF(P461=1,E461,D461))*I461</f>
        <v>-2</v>
      </c>
      <c r="V461" s="0" t="n">
        <f aca="false">IF(P461=1,ABS(U461)+ABS(60),ABS(U461-U460))</f>
        <v>0</v>
      </c>
    </row>
    <row r="462" customFormat="false" ht="15" hidden="false" customHeight="false" outlineLevel="0" collapsed="false">
      <c r="A462" s="1" t="n">
        <v>36678</v>
      </c>
      <c r="B462" s="2" t="n">
        <v>8842.63</v>
      </c>
      <c r="C462" s="2" t="n">
        <v>81647</v>
      </c>
      <c r="D462" s="2" t="n">
        <v>8915</v>
      </c>
      <c r="E462" s="2" t="n">
        <v>8915</v>
      </c>
      <c r="F462" s="3" t="n">
        <f aca="false">IF(P462=1, E462,D462)/B462-1</f>
        <v>0.00818421668666458</v>
      </c>
      <c r="G462" s="2" t="n">
        <f aca="false">AVERAGE(B403:B462)</f>
        <v>9067.7405</v>
      </c>
      <c r="H462" s="2" t="n">
        <f aca="false">AVERAGE(C403:C462)</f>
        <v>156668.2</v>
      </c>
      <c r="I462" s="2" t="n">
        <f aca="false">SIGN(C462-H462)</f>
        <v>-1</v>
      </c>
      <c r="J462" s="2" t="n">
        <f aca="false">SIGN(F462)</f>
        <v>1</v>
      </c>
      <c r="K462" s="0" t="n">
        <f aca="false">B462-B461</f>
        <v>-96.8900000000012</v>
      </c>
      <c r="L462" s="0" t="n">
        <f aca="false">I461*K462</f>
        <v>96.8900000000012</v>
      </c>
      <c r="M462" s="0" t="n">
        <f aca="false">M461+K462*N461</f>
        <v>8759.3</v>
      </c>
      <c r="N462" s="0" t="n">
        <f aca="false">INT(M462*$Q$1/B462)*CHOOSE($L$1,I462,J462)</f>
        <v>1</v>
      </c>
      <c r="O462" s="0" t="n">
        <f aca="false">ABS(N462-N461)</f>
        <v>0</v>
      </c>
      <c r="P462" s="0" t="n">
        <f aca="false">COUNTIF(工作表2!$A$2:$A$248,A462)</f>
        <v>0</v>
      </c>
      <c r="R462" s="0" t="n">
        <f aca="false">D462-IF(P461=1,E461,D461)</f>
        <v>-55</v>
      </c>
      <c r="S462" s="0" t="n">
        <f aca="false">I461*R462</f>
        <v>55</v>
      </c>
      <c r="T462" s="0" t="n">
        <f aca="false">T461+R462*U461</f>
        <v>12820</v>
      </c>
      <c r="U462" s="0" t="n">
        <f aca="false">INT(T462*$Q$1/IF(P462=1,E462,D462))*I462</f>
        <v>-2</v>
      </c>
      <c r="V462" s="0" t="n">
        <f aca="false">IF(P462=1,ABS(U462)+ABS(60),ABS(U462-U461))</f>
        <v>0</v>
      </c>
    </row>
    <row r="463" customFormat="false" ht="15" hidden="false" customHeight="false" outlineLevel="0" collapsed="false">
      <c r="A463" s="1" t="n">
        <v>36679</v>
      </c>
      <c r="B463" s="2" t="n">
        <v>8883.45</v>
      </c>
      <c r="C463" s="2" t="n">
        <v>122452</v>
      </c>
      <c r="D463" s="2" t="n">
        <v>8920</v>
      </c>
      <c r="E463" s="2" t="n">
        <v>8960</v>
      </c>
      <c r="F463" s="3" t="n">
        <f aca="false">IF(P463=1, E463,D463)/B463-1</f>
        <v>0.0041143924939071</v>
      </c>
      <c r="G463" s="2" t="n">
        <f aca="false">AVERAGE(B404:B463)</f>
        <v>9071.7975</v>
      </c>
      <c r="H463" s="2" t="n">
        <f aca="false">AVERAGE(C404:C463)</f>
        <v>156549.433333333</v>
      </c>
      <c r="I463" s="2" t="n">
        <f aca="false">SIGN(C463-H463)</f>
        <v>-1</v>
      </c>
      <c r="J463" s="2" t="n">
        <f aca="false">SIGN(F463)</f>
        <v>1</v>
      </c>
      <c r="K463" s="0" t="n">
        <f aca="false">B463-B462</f>
        <v>40.8200000000015</v>
      </c>
      <c r="L463" s="0" t="n">
        <f aca="false">I462*K463</f>
        <v>-40.8200000000015</v>
      </c>
      <c r="M463" s="0" t="n">
        <f aca="false">M462+K463*N462</f>
        <v>8800.12</v>
      </c>
      <c r="N463" s="0" t="n">
        <f aca="false">INT(M463*$Q$1/B463)*CHOOSE($L$1,I463,J463)</f>
        <v>1</v>
      </c>
      <c r="O463" s="0" t="n">
        <f aca="false">ABS(N463-N462)</f>
        <v>0</v>
      </c>
      <c r="P463" s="0" t="n">
        <f aca="false">COUNTIF(工作表2!$A$2:$A$248,A463)</f>
        <v>0</v>
      </c>
      <c r="R463" s="0" t="n">
        <f aca="false">D463-IF(P462=1,E462,D462)</f>
        <v>5</v>
      </c>
      <c r="S463" s="0" t="n">
        <f aca="false">I462*R463</f>
        <v>-5</v>
      </c>
      <c r="T463" s="0" t="n">
        <f aca="false">T462+R463*U462</f>
        <v>12810</v>
      </c>
      <c r="U463" s="0" t="n">
        <f aca="false">INT(T463*$Q$1/IF(P463=1,E463,D463))*I463</f>
        <v>-2</v>
      </c>
      <c r="V463" s="0" t="n">
        <f aca="false">IF(P463=1,ABS(U463)+ABS(60),ABS(U463-U462))</f>
        <v>0</v>
      </c>
    </row>
    <row r="464" customFormat="false" ht="15" hidden="false" customHeight="false" outlineLevel="0" collapsed="false">
      <c r="A464" s="1" t="n">
        <v>36680</v>
      </c>
      <c r="B464" s="2" t="n">
        <v>8935.64</v>
      </c>
      <c r="C464" s="2" t="n">
        <v>115238</v>
      </c>
      <c r="D464" s="2" t="n">
        <v>9033</v>
      </c>
      <c r="E464" s="2" t="n">
        <v>9036</v>
      </c>
      <c r="F464" s="3" t="n">
        <f aca="false">IF(P464=1, E464,D464)/B464-1</f>
        <v>0.0108956940968974</v>
      </c>
      <c r="G464" s="2" t="n">
        <f aca="false">AVERAGE(B405:B464)</f>
        <v>9076.01216666667</v>
      </c>
      <c r="H464" s="2" t="n">
        <f aca="false">AVERAGE(C405:C464)</f>
        <v>156031.366666667</v>
      </c>
      <c r="I464" s="2" t="n">
        <f aca="false">SIGN(C464-H464)</f>
        <v>-1</v>
      </c>
      <c r="J464" s="2" t="n">
        <f aca="false">SIGN(F464)</f>
        <v>1</v>
      </c>
      <c r="K464" s="0" t="n">
        <f aca="false">B464-B463</f>
        <v>52.1899999999987</v>
      </c>
      <c r="L464" s="0" t="n">
        <f aca="false">I463*K464</f>
        <v>-52.1899999999987</v>
      </c>
      <c r="M464" s="0" t="n">
        <f aca="false">M463+K464*N463</f>
        <v>8852.31</v>
      </c>
      <c r="N464" s="0" t="n">
        <f aca="false">INT(M464*$Q$1/B464)*CHOOSE($L$1,I464,J464)</f>
        <v>1</v>
      </c>
      <c r="O464" s="0" t="n">
        <f aca="false">ABS(N464-N463)</f>
        <v>0</v>
      </c>
      <c r="P464" s="0" t="n">
        <f aca="false">COUNTIF(工作表2!$A$2:$A$248,A464)</f>
        <v>0</v>
      </c>
      <c r="R464" s="0" t="n">
        <f aca="false">D464-IF(P463=1,E463,D463)</f>
        <v>113</v>
      </c>
      <c r="S464" s="0" t="n">
        <f aca="false">I463*R464</f>
        <v>-113</v>
      </c>
      <c r="T464" s="0" t="n">
        <f aca="false">T463+R464*U463</f>
        <v>12584</v>
      </c>
      <c r="U464" s="0" t="n">
        <f aca="false">INT(T464*$Q$1/IF(P464=1,E464,D464))*I464</f>
        <v>-2</v>
      </c>
      <c r="V464" s="0" t="n">
        <f aca="false">IF(P464=1,ABS(U464)+ABS(60),ABS(U464-U463))</f>
        <v>0</v>
      </c>
    </row>
    <row r="465" customFormat="false" ht="15" hidden="false" customHeight="false" outlineLevel="0" collapsed="false">
      <c r="A465" s="1" t="n">
        <v>36682</v>
      </c>
      <c r="B465" s="2" t="n">
        <v>8958.21</v>
      </c>
      <c r="C465" s="2" t="n">
        <v>90174</v>
      </c>
      <c r="D465" s="2" t="n">
        <v>9041</v>
      </c>
      <c r="E465" s="2" t="n">
        <v>9050</v>
      </c>
      <c r="F465" s="3" t="n">
        <f aca="false">IF(P465=1, E465,D465)/B465-1</f>
        <v>0.00924180165457167</v>
      </c>
      <c r="G465" s="2" t="n">
        <f aca="false">AVERAGE(B406:B465)</f>
        <v>9079.26116666667</v>
      </c>
      <c r="H465" s="2" t="n">
        <f aca="false">AVERAGE(C406:C465)</f>
        <v>154638.466666667</v>
      </c>
      <c r="I465" s="2" t="n">
        <f aca="false">SIGN(C465-H465)</f>
        <v>-1</v>
      </c>
      <c r="J465" s="2" t="n">
        <f aca="false">SIGN(F465)</f>
        <v>1</v>
      </c>
      <c r="K465" s="0" t="n">
        <f aca="false">B465-B464</f>
        <v>22.5699999999997</v>
      </c>
      <c r="L465" s="0" t="n">
        <f aca="false">I464*K465</f>
        <v>-22.5699999999997</v>
      </c>
      <c r="M465" s="0" t="n">
        <f aca="false">M464+K465*N464</f>
        <v>8874.88</v>
      </c>
      <c r="N465" s="0" t="n">
        <f aca="false">INT(M465*$Q$1/B465)*CHOOSE($L$1,I465,J465)</f>
        <v>1</v>
      </c>
      <c r="O465" s="0" t="n">
        <f aca="false">ABS(N465-N464)</f>
        <v>0</v>
      </c>
      <c r="P465" s="0" t="n">
        <f aca="false">COUNTIF(工作表2!$A$2:$A$248,A465)</f>
        <v>0</v>
      </c>
      <c r="R465" s="0" t="n">
        <f aca="false">D465-IF(P464=1,E464,D464)</f>
        <v>8</v>
      </c>
      <c r="S465" s="0" t="n">
        <f aca="false">I464*R465</f>
        <v>-8</v>
      </c>
      <c r="T465" s="0" t="n">
        <f aca="false">T464+R465*U464</f>
        <v>12568</v>
      </c>
      <c r="U465" s="0" t="n">
        <f aca="false">INT(T465*$Q$1/IF(P465=1,E465,D465))*I465</f>
        <v>-2</v>
      </c>
      <c r="V465" s="0" t="n">
        <f aca="false">IF(P465=1,ABS(U465)+ABS(60),ABS(U465-U464))</f>
        <v>0</v>
      </c>
    </row>
    <row r="466" customFormat="false" ht="15" hidden="false" customHeight="false" outlineLevel="0" collapsed="false">
      <c r="A466" s="1" t="n">
        <v>36684</v>
      </c>
      <c r="B466" s="2" t="n">
        <v>9115.47</v>
      </c>
      <c r="C466" s="2" t="n">
        <v>149320</v>
      </c>
      <c r="D466" s="2" t="n">
        <v>9175</v>
      </c>
      <c r="E466" s="2" t="n">
        <v>9211</v>
      </c>
      <c r="F466" s="3" t="n">
        <f aca="false">IF(P466=1, E466,D466)/B466-1</f>
        <v>0.00653065612634363</v>
      </c>
      <c r="G466" s="2" t="n">
        <f aca="false">AVERAGE(B407:B466)</f>
        <v>9088.91816666667</v>
      </c>
      <c r="H466" s="2" t="n">
        <f aca="false">AVERAGE(C407:C466)</f>
        <v>155800.133333333</v>
      </c>
      <c r="I466" s="2" t="n">
        <f aca="false">SIGN(C466-H466)</f>
        <v>-1</v>
      </c>
      <c r="J466" s="2" t="n">
        <f aca="false">SIGN(F466)</f>
        <v>1</v>
      </c>
      <c r="K466" s="0" t="n">
        <f aca="false">B466-B465</f>
        <v>157.26</v>
      </c>
      <c r="L466" s="0" t="n">
        <f aca="false">I465*K466</f>
        <v>-157.26</v>
      </c>
      <c r="M466" s="0" t="n">
        <f aca="false">M465+K466*N465</f>
        <v>9032.14</v>
      </c>
      <c r="N466" s="0" t="n">
        <f aca="false">INT(M466*$Q$1/B466)*CHOOSE($L$1,I466,J466)</f>
        <v>1</v>
      </c>
      <c r="O466" s="0" t="n">
        <f aca="false">ABS(N466-N465)</f>
        <v>0</v>
      </c>
      <c r="P466" s="0" t="n">
        <f aca="false">COUNTIF(工作表2!$A$2:$A$248,A466)</f>
        <v>0</v>
      </c>
      <c r="R466" s="0" t="n">
        <f aca="false">D466-IF(P465=1,E465,D465)</f>
        <v>134</v>
      </c>
      <c r="S466" s="0" t="n">
        <f aca="false">I465*R466</f>
        <v>-134</v>
      </c>
      <c r="T466" s="0" t="n">
        <f aca="false">T465+R466*U465</f>
        <v>12300</v>
      </c>
      <c r="U466" s="0" t="n">
        <f aca="false">INT(T466*$Q$1/IF(P466=1,E466,D466))*I466</f>
        <v>-2</v>
      </c>
      <c r="V466" s="0" t="n">
        <f aca="false">IF(P466=1,ABS(U466)+ABS(60),ABS(U466-U465))</f>
        <v>0</v>
      </c>
    </row>
    <row r="467" customFormat="false" ht="15" hidden="false" customHeight="false" outlineLevel="0" collapsed="false">
      <c r="A467" s="1" t="n">
        <v>36685</v>
      </c>
      <c r="B467" s="2" t="n">
        <v>9067.88</v>
      </c>
      <c r="C467" s="2" t="n">
        <v>155644</v>
      </c>
      <c r="D467" s="2" t="n">
        <v>9114</v>
      </c>
      <c r="E467" s="2" t="n">
        <v>9148</v>
      </c>
      <c r="F467" s="3" t="n">
        <f aca="false">IF(P467=1, E467,D467)/B467-1</f>
        <v>0.00508608406816147</v>
      </c>
      <c r="G467" s="2" t="n">
        <f aca="false">AVERAGE(B408:B467)</f>
        <v>9089.97483333334</v>
      </c>
      <c r="H467" s="2" t="n">
        <f aca="false">AVERAGE(C408:C467)</f>
        <v>155319.516666667</v>
      </c>
      <c r="I467" s="2" t="n">
        <f aca="false">SIGN(C467-H467)</f>
        <v>1</v>
      </c>
      <c r="J467" s="2" t="n">
        <f aca="false">SIGN(F467)</f>
        <v>1</v>
      </c>
      <c r="K467" s="0" t="n">
        <f aca="false">B467-B466</f>
        <v>-47.5900000000001</v>
      </c>
      <c r="L467" s="0" t="n">
        <f aca="false">I466*K467</f>
        <v>47.5900000000001</v>
      </c>
      <c r="M467" s="0" t="n">
        <f aca="false">M466+K467*N466</f>
        <v>8984.55</v>
      </c>
      <c r="N467" s="0" t="n">
        <f aca="false">INT(M467*$Q$1/B467)*CHOOSE($L$1,I467,J467)</f>
        <v>1</v>
      </c>
      <c r="O467" s="0" t="n">
        <f aca="false">ABS(N467-N466)</f>
        <v>0</v>
      </c>
      <c r="P467" s="0" t="n">
        <f aca="false">COUNTIF(工作表2!$A$2:$A$248,A467)</f>
        <v>0</v>
      </c>
      <c r="R467" s="0" t="n">
        <f aca="false">D467-IF(P466=1,E466,D466)</f>
        <v>-61</v>
      </c>
      <c r="S467" s="0" t="n">
        <f aca="false">I466*R467</f>
        <v>61</v>
      </c>
      <c r="T467" s="0" t="n">
        <f aca="false">T466+R467*U466</f>
        <v>12422</v>
      </c>
      <c r="U467" s="0" t="n">
        <f aca="false">INT(T467*$Q$1/IF(P467=1,E467,D467))*I467</f>
        <v>2</v>
      </c>
      <c r="V467" s="0" t="n">
        <f aca="false">IF(P467=1,ABS(U467)+ABS(60),ABS(U467-U466))</f>
        <v>4</v>
      </c>
    </row>
    <row r="468" customFormat="false" ht="15" hidden="false" customHeight="false" outlineLevel="0" collapsed="false">
      <c r="A468" s="1" t="n">
        <v>36686</v>
      </c>
      <c r="B468" s="2" t="n">
        <v>9036.66</v>
      </c>
      <c r="C468" s="2" t="n">
        <v>113973</v>
      </c>
      <c r="D468" s="2" t="n">
        <v>9088</v>
      </c>
      <c r="E468" s="2" t="n">
        <v>9125</v>
      </c>
      <c r="F468" s="3" t="n">
        <f aca="false">IF(P468=1, E468,D468)/B468-1</f>
        <v>0.00568130260516608</v>
      </c>
      <c r="G468" s="2" t="n">
        <f aca="false">AVERAGE(B409:B468)</f>
        <v>9089.42933333333</v>
      </c>
      <c r="H468" s="2" t="n">
        <f aca="false">AVERAGE(C409:C468)</f>
        <v>153545.266666667</v>
      </c>
      <c r="I468" s="2" t="n">
        <f aca="false">SIGN(C468-H468)</f>
        <v>-1</v>
      </c>
      <c r="J468" s="2" t="n">
        <f aca="false">SIGN(F468)</f>
        <v>1</v>
      </c>
      <c r="K468" s="0" t="n">
        <f aca="false">B468-B467</f>
        <v>-31.2199999999993</v>
      </c>
      <c r="L468" s="0" t="n">
        <f aca="false">I467*K468</f>
        <v>-31.2199999999993</v>
      </c>
      <c r="M468" s="0" t="n">
        <f aca="false">M467+K468*N467</f>
        <v>8953.33</v>
      </c>
      <c r="N468" s="0" t="n">
        <f aca="false">INT(M468*$Q$1/B468)*CHOOSE($L$1,I468,J468)</f>
        <v>1</v>
      </c>
      <c r="O468" s="0" t="n">
        <f aca="false">ABS(N468-N467)</f>
        <v>0</v>
      </c>
      <c r="P468" s="0" t="n">
        <f aca="false">COUNTIF(工作表2!$A$2:$A$248,A468)</f>
        <v>0</v>
      </c>
      <c r="R468" s="0" t="n">
        <f aca="false">D468-IF(P467=1,E467,D467)</f>
        <v>-26</v>
      </c>
      <c r="S468" s="0" t="n">
        <f aca="false">I467*R468</f>
        <v>-26</v>
      </c>
      <c r="T468" s="0" t="n">
        <f aca="false">T467+R468*U467</f>
        <v>12370</v>
      </c>
      <c r="U468" s="0" t="n">
        <f aca="false">INT(T468*$Q$1/IF(P468=1,E468,D468))*I468</f>
        <v>-2</v>
      </c>
      <c r="V468" s="0" t="n">
        <f aca="false">IF(P468=1,ABS(U468)+ABS(60),ABS(U468-U467))</f>
        <v>4</v>
      </c>
    </row>
    <row r="469" customFormat="false" ht="15" hidden="false" customHeight="false" outlineLevel="0" collapsed="false">
      <c r="A469" s="1" t="n">
        <v>36689</v>
      </c>
      <c r="B469" s="2" t="n">
        <v>8955.44</v>
      </c>
      <c r="C469" s="2" t="n">
        <v>94754</v>
      </c>
      <c r="D469" s="2" t="n">
        <v>9008</v>
      </c>
      <c r="E469" s="2" t="n">
        <v>9038</v>
      </c>
      <c r="F469" s="3" t="n">
        <f aca="false">IF(P469=1, E469,D469)/B469-1</f>
        <v>0.00586905836005824</v>
      </c>
      <c r="G469" s="2" t="n">
        <f aca="false">AVERAGE(B410:B469)</f>
        <v>9079.78883333333</v>
      </c>
      <c r="H469" s="2" t="n">
        <f aca="false">AVERAGE(C410:C469)</f>
        <v>151037.816666667</v>
      </c>
      <c r="I469" s="2" t="n">
        <f aca="false">SIGN(C469-H469)</f>
        <v>-1</v>
      </c>
      <c r="J469" s="2" t="n">
        <f aca="false">SIGN(F469)</f>
        <v>1</v>
      </c>
      <c r="K469" s="0" t="n">
        <f aca="false">B469-B468</f>
        <v>-81.2199999999993</v>
      </c>
      <c r="L469" s="0" t="n">
        <f aca="false">I468*K469</f>
        <v>81.2199999999993</v>
      </c>
      <c r="M469" s="0" t="n">
        <f aca="false">M468+K469*N468</f>
        <v>8872.11</v>
      </c>
      <c r="N469" s="0" t="n">
        <f aca="false">INT(M469*$Q$1/B469)*CHOOSE($L$1,I469,J469)</f>
        <v>1</v>
      </c>
      <c r="O469" s="0" t="n">
        <f aca="false">ABS(N469-N468)</f>
        <v>0</v>
      </c>
      <c r="P469" s="0" t="n">
        <f aca="false">COUNTIF(工作表2!$A$2:$A$248,A469)</f>
        <v>0</v>
      </c>
      <c r="R469" s="0" t="n">
        <f aca="false">D469-IF(P468=1,E468,D468)</f>
        <v>-80</v>
      </c>
      <c r="S469" s="0" t="n">
        <f aca="false">I468*R469</f>
        <v>80</v>
      </c>
      <c r="T469" s="0" t="n">
        <f aca="false">T468+R469*U468</f>
        <v>12530</v>
      </c>
      <c r="U469" s="0" t="n">
        <f aca="false">INT(T469*$Q$1/IF(P469=1,E469,D469))*I469</f>
        <v>-2</v>
      </c>
      <c r="V469" s="0" t="n">
        <f aca="false">IF(P469=1,ABS(U469)+ABS(60),ABS(U469-U468))</f>
        <v>0</v>
      </c>
    </row>
    <row r="470" customFormat="false" ht="15" hidden="false" customHeight="false" outlineLevel="0" collapsed="false">
      <c r="A470" s="1" t="n">
        <v>36690</v>
      </c>
      <c r="B470" s="2" t="n">
        <v>8891.09</v>
      </c>
      <c r="C470" s="2" t="n">
        <v>94867</v>
      </c>
      <c r="D470" s="2" t="n">
        <v>8889</v>
      </c>
      <c r="E470" s="2" t="n">
        <v>8945</v>
      </c>
      <c r="F470" s="3" t="n">
        <f aca="false">IF(P470=1, E470,D470)/B470-1</f>
        <v>-0.000235066791585803</v>
      </c>
      <c r="G470" s="2" t="n">
        <f aca="false">AVERAGE(B411:B470)</f>
        <v>9069.92966666667</v>
      </c>
      <c r="H470" s="2" t="n">
        <f aca="false">AVERAGE(C411:C470)</f>
        <v>148059.5</v>
      </c>
      <c r="I470" s="2" t="n">
        <f aca="false">SIGN(C470-H470)</f>
        <v>-1</v>
      </c>
      <c r="J470" s="2" t="n">
        <f aca="false">SIGN(F470)</f>
        <v>-1</v>
      </c>
      <c r="K470" s="0" t="n">
        <f aca="false">B470-B469</f>
        <v>-64.3500000000004</v>
      </c>
      <c r="L470" s="0" t="n">
        <f aca="false">I469*K470</f>
        <v>64.3500000000004</v>
      </c>
      <c r="M470" s="0" t="n">
        <f aca="false">M469+K470*N469</f>
        <v>8807.76</v>
      </c>
      <c r="N470" s="0" t="n">
        <f aca="false">INT(M470*$Q$1/B470)*CHOOSE($L$1,I470,J470)</f>
        <v>-1</v>
      </c>
      <c r="O470" s="0" t="n">
        <f aca="false">ABS(N470-N469)</f>
        <v>2</v>
      </c>
      <c r="P470" s="0" t="n">
        <f aca="false">COUNTIF(工作表2!$A$2:$A$248,A470)</f>
        <v>0</v>
      </c>
      <c r="R470" s="0" t="n">
        <f aca="false">D470-IF(P469=1,E469,D469)</f>
        <v>-119</v>
      </c>
      <c r="S470" s="0" t="n">
        <f aca="false">I469*R470</f>
        <v>119</v>
      </c>
      <c r="T470" s="0" t="n">
        <f aca="false">T469+R470*U469</f>
        <v>12768</v>
      </c>
      <c r="U470" s="0" t="n">
        <f aca="false">INT(T470*$Q$1/IF(P470=1,E470,D470))*I470</f>
        <v>-2</v>
      </c>
      <c r="V470" s="0" t="n">
        <f aca="false">IF(P470=1,ABS(U470)+ABS(60),ABS(U470-U469))</f>
        <v>0</v>
      </c>
    </row>
    <row r="471" customFormat="false" ht="15" hidden="false" customHeight="false" outlineLevel="0" collapsed="false">
      <c r="A471" s="1" t="n">
        <v>36691</v>
      </c>
      <c r="B471" s="2" t="n">
        <v>8935.23</v>
      </c>
      <c r="C471" s="2" t="n">
        <v>117789</v>
      </c>
      <c r="D471" s="2" t="n">
        <v>8965</v>
      </c>
      <c r="E471" s="2" t="n">
        <v>8992</v>
      </c>
      <c r="F471" s="3" t="n">
        <f aca="false">IF(P471=1, E471,D471)/B471-1</f>
        <v>0.00333175531015994</v>
      </c>
      <c r="G471" s="2" t="n">
        <f aca="false">AVERAGE(B412:B471)</f>
        <v>9055.39066666667</v>
      </c>
      <c r="H471" s="2" t="n">
        <f aca="false">AVERAGE(C412:C471)</f>
        <v>145692.233333333</v>
      </c>
      <c r="I471" s="2" t="n">
        <f aca="false">SIGN(C471-H471)</f>
        <v>-1</v>
      </c>
      <c r="J471" s="2" t="n">
        <f aca="false">SIGN(F471)</f>
        <v>1</v>
      </c>
      <c r="K471" s="0" t="n">
        <f aca="false">B471-B470</f>
        <v>44.1399999999994</v>
      </c>
      <c r="L471" s="0" t="n">
        <f aca="false">I470*K471</f>
        <v>-44.1399999999994</v>
      </c>
      <c r="M471" s="0" t="n">
        <f aca="false">M470+K471*N470</f>
        <v>8763.62</v>
      </c>
      <c r="N471" s="0" t="n">
        <f aca="false">INT(M471*$Q$1/B471)*CHOOSE($L$1,I471,J471)</f>
        <v>1</v>
      </c>
      <c r="O471" s="0" t="n">
        <f aca="false">ABS(N471-N470)</f>
        <v>2</v>
      </c>
      <c r="P471" s="0" t="n">
        <f aca="false">COUNTIF(工作表2!$A$2:$A$248,A471)</f>
        <v>0</v>
      </c>
      <c r="R471" s="0" t="n">
        <f aca="false">D471-IF(P470=1,E470,D470)</f>
        <v>76</v>
      </c>
      <c r="S471" s="0" t="n">
        <f aca="false">I470*R471</f>
        <v>-76</v>
      </c>
      <c r="T471" s="0" t="n">
        <f aca="false">T470+R471*U470</f>
        <v>12616</v>
      </c>
      <c r="U471" s="0" t="n">
        <f aca="false">INT(T471*$Q$1/IF(P471=1,E471,D471))*I471</f>
        <v>-2</v>
      </c>
      <c r="V471" s="0" t="n">
        <f aca="false">IF(P471=1,ABS(U471)+ABS(60),ABS(U471-U470))</f>
        <v>0</v>
      </c>
    </row>
    <row r="472" customFormat="false" ht="15" hidden="false" customHeight="false" outlineLevel="0" collapsed="false">
      <c r="A472" s="1" t="n">
        <v>36692</v>
      </c>
      <c r="B472" s="2" t="n">
        <v>8844.97</v>
      </c>
      <c r="C472" s="2" t="n">
        <v>84289</v>
      </c>
      <c r="D472" s="2" t="n">
        <v>8880</v>
      </c>
      <c r="E472" s="2" t="n">
        <v>8910</v>
      </c>
      <c r="F472" s="3" t="n">
        <f aca="false">IF(P472=1, E472,D472)/B472-1</f>
        <v>0.00396044305407495</v>
      </c>
      <c r="G472" s="2" t="n">
        <f aca="false">AVERAGE(B413:B472)</f>
        <v>9038.53016666667</v>
      </c>
      <c r="H472" s="2" t="n">
        <f aca="false">AVERAGE(C413:C472)</f>
        <v>142228.133333333</v>
      </c>
      <c r="I472" s="2" t="n">
        <f aca="false">SIGN(C472-H472)</f>
        <v>-1</v>
      </c>
      <c r="J472" s="2" t="n">
        <f aca="false">SIGN(F472)</f>
        <v>1</v>
      </c>
      <c r="K472" s="0" t="n">
        <f aca="false">B472-B471</f>
        <v>-90.2600000000002</v>
      </c>
      <c r="L472" s="0" t="n">
        <f aca="false">I471*K472</f>
        <v>90.2600000000002</v>
      </c>
      <c r="M472" s="0" t="n">
        <f aca="false">M471+K472*N471</f>
        <v>8673.36</v>
      </c>
      <c r="N472" s="0" t="n">
        <f aca="false">INT(M472*$Q$1/B472)*CHOOSE($L$1,I472,J472)</f>
        <v>1</v>
      </c>
      <c r="O472" s="0" t="n">
        <f aca="false">ABS(N472-N471)</f>
        <v>0</v>
      </c>
      <c r="P472" s="0" t="n">
        <f aca="false">COUNTIF(工作表2!$A$2:$A$248,A472)</f>
        <v>0</v>
      </c>
      <c r="R472" s="0" t="n">
        <f aca="false">D472-IF(P471=1,E471,D471)</f>
        <v>-85</v>
      </c>
      <c r="S472" s="0" t="n">
        <f aca="false">I471*R472</f>
        <v>85</v>
      </c>
      <c r="T472" s="0" t="n">
        <f aca="false">T471+R472*U471</f>
        <v>12786</v>
      </c>
      <c r="U472" s="0" t="n">
        <f aca="false">INT(T472*$Q$1/IF(P472=1,E472,D472))*I472</f>
        <v>-2</v>
      </c>
      <c r="V472" s="0" t="n">
        <f aca="false">IF(P472=1,ABS(U472)+ABS(60),ABS(U472-U471))</f>
        <v>0</v>
      </c>
    </row>
    <row r="473" customFormat="false" ht="15" hidden="false" customHeight="false" outlineLevel="0" collapsed="false">
      <c r="A473" s="1" t="n">
        <v>36693</v>
      </c>
      <c r="B473" s="2" t="n">
        <v>8832.15</v>
      </c>
      <c r="C473" s="2" t="n">
        <v>82179</v>
      </c>
      <c r="D473" s="2" t="n">
        <v>8904</v>
      </c>
      <c r="E473" s="2" t="n">
        <v>8938</v>
      </c>
      <c r="F473" s="3" t="n">
        <f aca="false">IF(P473=1, E473,D473)/B473-1</f>
        <v>0.00813505205414322</v>
      </c>
      <c r="G473" s="2" t="n">
        <f aca="false">AVERAGE(B414:B473)</f>
        <v>9022.3045</v>
      </c>
      <c r="H473" s="2" t="n">
        <f aca="false">AVERAGE(C414:C473)</f>
        <v>139696.166666667</v>
      </c>
      <c r="I473" s="2" t="n">
        <f aca="false">SIGN(C473-H473)</f>
        <v>-1</v>
      </c>
      <c r="J473" s="2" t="n">
        <f aca="false">SIGN(F473)</f>
        <v>1</v>
      </c>
      <c r="K473" s="0" t="n">
        <f aca="false">B473-B472</f>
        <v>-12.8199999999997</v>
      </c>
      <c r="L473" s="0" t="n">
        <f aca="false">I472*K473</f>
        <v>12.8199999999997</v>
      </c>
      <c r="M473" s="0" t="n">
        <f aca="false">M472+K473*N472</f>
        <v>8660.54</v>
      </c>
      <c r="N473" s="0" t="n">
        <f aca="false">INT(M473*$Q$1/B473)*CHOOSE($L$1,I473,J473)</f>
        <v>1</v>
      </c>
      <c r="O473" s="0" t="n">
        <f aca="false">ABS(N473-N472)</f>
        <v>0</v>
      </c>
      <c r="P473" s="0" t="n">
        <f aca="false">COUNTIF(工作表2!$A$2:$A$248,A473)</f>
        <v>0</v>
      </c>
      <c r="R473" s="0" t="n">
        <f aca="false">D473-IF(P472=1,E472,D472)</f>
        <v>24</v>
      </c>
      <c r="S473" s="0" t="n">
        <f aca="false">I472*R473</f>
        <v>-24</v>
      </c>
      <c r="T473" s="0" t="n">
        <f aca="false">T472+R473*U472</f>
        <v>12738</v>
      </c>
      <c r="U473" s="0" t="n">
        <f aca="false">INT(T473*$Q$1/IF(P473=1,E473,D473))*I473</f>
        <v>-2</v>
      </c>
      <c r="V473" s="0" t="n">
        <f aca="false">IF(P473=1,ABS(U473)+ABS(60),ABS(U473-U472))</f>
        <v>0</v>
      </c>
    </row>
    <row r="474" customFormat="false" ht="15" hidden="false" customHeight="false" outlineLevel="0" collapsed="false">
      <c r="A474" s="1" t="n">
        <v>36694</v>
      </c>
      <c r="B474" s="2" t="n">
        <v>8770.8</v>
      </c>
      <c r="C474" s="2" t="n">
        <v>65917</v>
      </c>
      <c r="D474" s="2" t="n">
        <v>8849</v>
      </c>
      <c r="E474" s="2" t="n">
        <v>8890</v>
      </c>
      <c r="F474" s="3" t="n">
        <f aca="false">IF(P474=1, E474,D474)/B474-1</f>
        <v>0.00891594837415077</v>
      </c>
      <c r="G474" s="2" t="n">
        <f aca="false">AVERAGE(B415:B474)</f>
        <v>9002.95216666667</v>
      </c>
      <c r="H474" s="2" t="n">
        <f aca="false">AVERAGE(C415:C474)</f>
        <v>136258.733333333</v>
      </c>
      <c r="I474" s="2" t="n">
        <f aca="false">SIGN(C474-H474)</f>
        <v>-1</v>
      </c>
      <c r="J474" s="2" t="n">
        <f aca="false">SIGN(F474)</f>
        <v>1</v>
      </c>
      <c r="K474" s="0" t="n">
        <f aca="false">B474-B473</f>
        <v>-61.3500000000004</v>
      </c>
      <c r="L474" s="0" t="n">
        <f aca="false">I473*K474</f>
        <v>61.3500000000004</v>
      </c>
      <c r="M474" s="0" t="n">
        <f aca="false">M473+K474*N473</f>
        <v>8599.19</v>
      </c>
      <c r="N474" s="0" t="n">
        <f aca="false">INT(M474*$Q$1/B474)*CHOOSE($L$1,I474,J474)</f>
        <v>1</v>
      </c>
      <c r="O474" s="0" t="n">
        <f aca="false">ABS(N474-N473)</f>
        <v>0</v>
      </c>
      <c r="P474" s="0" t="n">
        <f aca="false">COUNTIF(工作表2!$A$2:$A$248,A474)</f>
        <v>0</v>
      </c>
      <c r="R474" s="0" t="n">
        <f aca="false">D474-IF(P473=1,E473,D473)</f>
        <v>-55</v>
      </c>
      <c r="S474" s="0" t="n">
        <f aca="false">I473*R474</f>
        <v>55</v>
      </c>
      <c r="T474" s="0" t="n">
        <f aca="false">T473+R474*U473</f>
        <v>12848</v>
      </c>
      <c r="U474" s="0" t="n">
        <f aca="false">INT(T474*$Q$1/IF(P474=1,E474,D474))*I474</f>
        <v>-2</v>
      </c>
      <c r="V474" s="0" t="n">
        <f aca="false">IF(P474=1,ABS(U474)+ABS(60),ABS(U474-U473))</f>
        <v>0</v>
      </c>
    </row>
    <row r="475" customFormat="false" ht="15" hidden="false" customHeight="false" outlineLevel="0" collapsed="false">
      <c r="A475" s="1" t="n">
        <v>36696</v>
      </c>
      <c r="B475" s="2" t="n">
        <v>8751.1</v>
      </c>
      <c r="C475" s="2" t="n">
        <v>64696</v>
      </c>
      <c r="D475" s="2" t="n">
        <v>8814</v>
      </c>
      <c r="E475" s="2" t="n">
        <v>8860</v>
      </c>
      <c r="F475" s="3" t="n">
        <f aca="false">IF(P475=1, E475,D475)/B475-1</f>
        <v>0.00718766783604341</v>
      </c>
      <c r="G475" s="2" t="n">
        <f aca="false">AVERAGE(B416:B475)</f>
        <v>8984.55466666667</v>
      </c>
      <c r="H475" s="2" t="n">
        <f aca="false">AVERAGE(C416:C475)</f>
        <v>133901.166666667</v>
      </c>
      <c r="I475" s="2" t="n">
        <f aca="false">SIGN(C475-H475)</f>
        <v>-1</v>
      </c>
      <c r="J475" s="2" t="n">
        <f aca="false">SIGN(F475)</f>
        <v>1</v>
      </c>
      <c r="K475" s="0" t="n">
        <f aca="false">B475-B474</f>
        <v>-19.6999999999989</v>
      </c>
      <c r="L475" s="0" t="n">
        <f aca="false">I474*K475</f>
        <v>19.6999999999989</v>
      </c>
      <c r="M475" s="0" t="n">
        <f aca="false">M474+K475*N474</f>
        <v>8579.49</v>
      </c>
      <c r="N475" s="0" t="n">
        <f aca="false">INT(M475*$Q$1/B475)*CHOOSE($L$1,I475,J475)</f>
        <v>1</v>
      </c>
      <c r="O475" s="0" t="n">
        <f aca="false">ABS(N475-N474)</f>
        <v>0</v>
      </c>
      <c r="P475" s="0" t="n">
        <f aca="false">COUNTIF(工作表2!$A$2:$A$248,A475)</f>
        <v>0</v>
      </c>
      <c r="R475" s="0" t="n">
        <f aca="false">D475-IF(P474=1,E474,D474)</f>
        <v>-35</v>
      </c>
      <c r="S475" s="0" t="n">
        <f aca="false">I474*R475</f>
        <v>35</v>
      </c>
      <c r="T475" s="0" t="n">
        <f aca="false">T474+R475*U474</f>
        <v>12918</v>
      </c>
      <c r="U475" s="0" t="n">
        <f aca="false">INT(T475*$Q$1/IF(P475=1,E475,D475))*I475</f>
        <v>-2</v>
      </c>
      <c r="V475" s="0" t="n">
        <f aca="false">IF(P475=1,ABS(U475)+ABS(60),ABS(U475-U474))</f>
        <v>0</v>
      </c>
    </row>
    <row r="476" customFormat="false" ht="15" hidden="false" customHeight="false" outlineLevel="0" collapsed="false">
      <c r="A476" s="1" t="n">
        <v>36697</v>
      </c>
      <c r="B476" s="2" t="n">
        <v>8690.66</v>
      </c>
      <c r="C476" s="2" t="n">
        <v>82794</v>
      </c>
      <c r="D476" s="2" t="n">
        <v>8700</v>
      </c>
      <c r="E476" s="2" t="n">
        <v>8750</v>
      </c>
      <c r="F476" s="3" t="n">
        <f aca="false">IF(P476=1, E476,D476)/B476-1</f>
        <v>0.00107471699502693</v>
      </c>
      <c r="G476" s="2" t="n">
        <f aca="false">AVERAGE(B417:B476)</f>
        <v>8961.89183333333</v>
      </c>
      <c r="H476" s="2" t="n">
        <f aca="false">AVERAGE(C417:C476)</f>
        <v>131588.483333333</v>
      </c>
      <c r="I476" s="2" t="n">
        <f aca="false">SIGN(C476-H476)</f>
        <v>-1</v>
      </c>
      <c r="J476" s="2" t="n">
        <f aca="false">SIGN(F476)</f>
        <v>1</v>
      </c>
      <c r="K476" s="0" t="n">
        <f aca="false">B476-B475</f>
        <v>-60.4400000000005</v>
      </c>
      <c r="L476" s="0" t="n">
        <f aca="false">I475*K476</f>
        <v>60.4400000000005</v>
      </c>
      <c r="M476" s="0" t="n">
        <f aca="false">M475+K476*N475</f>
        <v>8519.05</v>
      </c>
      <c r="N476" s="0" t="n">
        <f aca="false">INT(M476*$Q$1/B476)*CHOOSE($L$1,I476,J476)</f>
        <v>1</v>
      </c>
      <c r="O476" s="0" t="n">
        <f aca="false">ABS(N476-N475)</f>
        <v>0</v>
      </c>
      <c r="P476" s="0" t="n">
        <f aca="false">COUNTIF(工作表2!$A$2:$A$248,A476)</f>
        <v>0</v>
      </c>
      <c r="R476" s="0" t="n">
        <f aca="false">D476-IF(P475=1,E475,D475)</f>
        <v>-114</v>
      </c>
      <c r="S476" s="0" t="n">
        <f aca="false">I475*R476</f>
        <v>114</v>
      </c>
      <c r="T476" s="0" t="n">
        <f aca="false">T475+R476*U475</f>
        <v>13146</v>
      </c>
      <c r="U476" s="0" t="n">
        <f aca="false">INT(T476*$Q$1/IF(P476=1,E476,D476))*I476</f>
        <v>-3</v>
      </c>
      <c r="V476" s="0" t="n">
        <f aca="false">IF(P476=1,ABS(U476)+ABS(60),ABS(U476-U475))</f>
        <v>1</v>
      </c>
    </row>
    <row r="477" customFormat="false" ht="15" hidden="false" customHeight="false" outlineLevel="0" collapsed="false">
      <c r="A477" s="1" t="n">
        <v>36698</v>
      </c>
      <c r="B477" s="2" t="n">
        <v>8637.6</v>
      </c>
      <c r="C477" s="2" t="n">
        <v>70802</v>
      </c>
      <c r="D477" s="2" t="n">
        <v>8670</v>
      </c>
      <c r="E477" s="2" t="n">
        <v>8739</v>
      </c>
      <c r="F477" s="3" t="n">
        <f aca="false">IF(P477=1, E477,D477)/B477-1</f>
        <v>0.011739372047791</v>
      </c>
      <c r="G477" s="2" t="n">
        <f aca="false">AVERAGE(B418:B477)</f>
        <v>8936.08233333333</v>
      </c>
      <c r="H477" s="2" t="n">
        <f aca="false">AVERAGE(C418:C477)</f>
        <v>128115.983333333</v>
      </c>
      <c r="I477" s="2" t="n">
        <f aca="false">SIGN(C477-H477)</f>
        <v>-1</v>
      </c>
      <c r="J477" s="2" t="n">
        <f aca="false">SIGN(F477)</f>
        <v>1</v>
      </c>
      <c r="K477" s="0" t="n">
        <f aca="false">B477-B476</f>
        <v>-53.0599999999995</v>
      </c>
      <c r="L477" s="0" t="n">
        <f aca="false">I476*K477</f>
        <v>53.0599999999995</v>
      </c>
      <c r="M477" s="0" t="n">
        <f aca="false">M476+K477*N476</f>
        <v>8465.99</v>
      </c>
      <c r="N477" s="0" t="n">
        <f aca="false">INT(M477*$Q$1/B477)*CHOOSE($L$1,I477,J477)</f>
        <v>1</v>
      </c>
      <c r="O477" s="0" t="n">
        <f aca="false">ABS(N477-N476)</f>
        <v>0</v>
      </c>
      <c r="P477" s="0" t="n">
        <f aca="false">COUNTIF(工作表2!$A$2:$A$248,A477)</f>
        <v>1</v>
      </c>
      <c r="R477" s="0" t="n">
        <f aca="false">D477-IF(P476=1,E476,D476)</f>
        <v>-30</v>
      </c>
      <c r="S477" s="0" t="n">
        <f aca="false">I476*R477</f>
        <v>30</v>
      </c>
      <c r="T477" s="0" t="n">
        <f aca="false">T476+R477*U476</f>
        <v>13236</v>
      </c>
      <c r="U477" s="0" t="n">
        <f aca="false">INT(T477*$Q$1/IF(P477=1,E477,D477))*I477</f>
        <v>-3</v>
      </c>
      <c r="V477" s="0" t="n">
        <f aca="false">IF(P477=1,ABS(U477)+ABS(60),ABS(U477-U476))</f>
        <v>63</v>
      </c>
    </row>
    <row r="478" customFormat="false" ht="15" hidden="false" customHeight="false" outlineLevel="0" collapsed="false">
      <c r="A478" s="1" t="n">
        <v>36699</v>
      </c>
      <c r="B478" s="2" t="n">
        <v>8771.77</v>
      </c>
      <c r="C478" s="2" t="n">
        <v>96029</v>
      </c>
      <c r="D478" s="2" t="n">
        <v>8920</v>
      </c>
      <c r="E478" s="2" t="n">
        <v>8950</v>
      </c>
      <c r="F478" s="3" t="n">
        <f aca="false">IF(P478=1, E478,D478)/B478-1</f>
        <v>0.0168985278911782</v>
      </c>
      <c r="G478" s="2" t="n">
        <f aca="false">AVERAGE(B419:B478)</f>
        <v>8916.12383333333</v>
      </c>
      <c r="H478" s="2" t="n">
        <f aca="false">AVERAGE(C419:C478)</f>
        <v>125379.4</v>
      </c>
      <c r="I478" s="2" t="n">
        <f aca="false">SIGN(C478-H478)</f>
        <v>-1</v>
      </c>
      <c r="J478" s="2" t="n">
        <f aca="false">SIGN(F478)</f>
        <v>1</v>
      </c>
      <c r="K478" s="0" t="n">
        <f aca="false">B478-B477</f>
        <v>134.17</v>
      </c>
      <c r="L478" s="0" t="n">
        <f aca="false">I477*K478</f>
        <v>-134.17</v>
      </c>
      <c r="M478" s="0" t="n">
        <f aca="false">M477+K478*N477</f>
        <v>8600.16</v>
      </c>
      <c r="N478" s="0" t="n">
        <f aca="false">INT(M478*$Q$1/B478)*CHOOSE($L$1,I478,J478)</f>
        <v>1</v>
      </c>
      <c r="O478" s="0" t="n">
        <f aca="false">ABS(N478-N477)</f>
        <v>0</v>
      </c>
      <c r="P478" s="0" t="n">
        <f aca="false">COUNTIF(工作表2!$A$2:$A$248,A478)</f>
        <v>0</v>
      </c>
      <c r="R478" s="0" t="n">
        <f aca="false">D478-IF(P477=1,E477,D477)</f>
        <v>181</v>
      </c>
      <c r="S478" s="0" t="n">
        <f aca="false">I477*R478</f>
        <v>-181</v>
      </c>
      <c r="T478" s="0" t="n">
        <f aca="false">T477+R478*U477</f>
        <v>12693</v>
      </c>
      <c r="U478" s="0" t="n">
        <f aca="false">INT(T478*$Q$1/IF(P478=1,E478,D478))*I478</f>
        <v>-2</v>
      </c>
      <c r="V478" s="0" t="n">
        <f aca="false">IF(P478=1,ABS(U478)+ABS(60),ABS(U478-U477))</f>
        <v>1</v>
      </c>
    </row>
    <row r="479" customFormat="false" ht="15" hidden="false" customHeight="false" outlineLevel="0" collapsed="false">
      <c r="A479" s="1" t="n">
        <v>36700</v>
      </c>
      <c r="B479" s="2" t="n">
        <v>8684.93</v>
      </c>
      <c r="C479" s="2" t="n">
        <v>76277</v>
      </c>
      <c r="D479" s="2" t="n">
        <v>8820</v>
      </c>
      <c r="E479" s="2" t="n">
        <v>8853</v>
      </c>
      <c r="F479" s="3" t="n">
        <f aca="false">IF(P479=1, E479,D479)/B479-1</f>
        <v>0.0155522266730992</v>
      </c>
      <c r="G479" s="2" t="n">
        <f aca="false">AVERAGE(B420:B479)</f>
        <v>8895.52216666667</v>
      </c>
      <c r="H479" s="2" t="n">
        <f aca="false">AVERAGE(C420:C479)</f>
        <v>123161.583333333</v>
      </c>
      <c r="I479" s="2" t="n">
        <f aca="false">SIGN(C479-H479)</f>
        <v>-1</v>
      </c>
      <c r="J479" s="2" t="n">
        <f aca="false">SIGN(F479)</f>
        <v>1</v>
      </c>
      <c r="K479" s="0" t="n">
        <f aca="false">B479-B478</f>
        <v>-86.8400000000002</v>
      </c>
      <c r="L479" s="0" t="n">
        <f aca="false">I478*K479</f>
        <v>86.8400000000002</v>
      </c>
      <c r="M479" s="0" t="n">
        <f aca="false">M478+K479*N478</f>
        <v>8513.32</v>
      </c>
      <c r="N479" s="0" t="n">
        <f aca="false">INT(M479*$Q$1/B479)*CHOOSE($L$1,I479,J479)</f>
        <v>1</v>
      </c>
      <c r="O479" s="0" t="n">
        <f aca="false">ABS(N479-N478)</f>
        <v>0</v>
      </c>
      <c r="P479" s="0" t="n">
        <f aca="false">COUNTIF(工作表2!$A$2:$A$248,A479)</f>
        <v>0</v>
      </c>
      <c r="R479" s="0" t="n">
        <f aca="false">D479-IF(P478=1,E478,D478)</f>
        <v>-100</v>
      </c>
      <c r="S479" s="0" t="n">
        <f aca="false">I478*R479</f>
        <v>100</v>
      </c>
      <c r="T479" s="0" t="n">
        <f aca="false">T478+R479*U478</f>
        <v>12893</v>
      </c>
      <c r="U479" s="0" t="n">
        <f aca="false">INT(T479*$Q$1/IF(P479=1,E479,D479))*I479</f>
        <v>-2</v>
      </c>
      <c r="V479" s="0" t="n">
        <f aca="false">IF(P479=1,ABS(U479)+ABS(60),ABS(U479-U478))</f>
        <v>0</v>
      </c>
    </row>
    <row r="480" customFormat="false" ht="15" hidden="false" customHeight="false" outlineLevel="0" collapsed="false">
      <c r="A480" s="1" t="n">
        <v>36703</v>
      </c>
      <c r="B480" s="2" t="n">
        <v>8529.56</v>
      </c>
      <c r="C480" s="2" t="n">
        <v>68765</v>
      </c>
      <c r="D480" s="2" t="n">
        <v>8660</v>
      </c>
      <c r="E480" s="2" t="n">
        <v>8713</v>
      </c>
      <c r="F480" s="3" t="n">
        <f aca="false">IF(P480=1, E480,D480)/B480-1</f>
        <v>0.0152926997406666</v>
      </c>
      <c r="G480" s="2" t="n">
        <f aca="false">AVERAGE(B421:B480)</f>
        <v>8872.10533333333</v>
      </c>
      <c r="H480" s="2" t="n">
        <f aca="false">AVERAGE(C421:C480)</f>
        <v>120644.6</v>
      </c>
      <c r="I480" s="2" t="n">
        <f aca="false">SIGN(C480-H480)</f>
        <v>-1</v>
      </c>
      <c r="J480" s="2" t="n">
        <f aca="false">SIGN(F480)</f>
        <v>1</v>
      </c>
      <c r="K480" s="0" t="n">
        <f aca="false">B480-B479</f>
        <v>-155.370000000001</v>
      </c>
      <c r="L480" s="0" t="n">
        <f aca="false">I479*K480</f>
        <v>155.370000000001</v>
      </c>
      <c r="M480" s="0" t="n">
        <f aca="false">M479+K480*N479</f>
        <v>8357.95</v>
      </c>
      <c r="N480" s="0" t="n">
        <f aca="false">INT(M480*$Q$1/B480)*CHOOSE($L$1,I480,J480)</f>
        <v>1</v>
      </c>
      <c r="O480" s="0" t="n">
        <f aca="false">ABS(N480-N479)</f>
        <v>0</v>
      </c>
      <c r="P480" s="0" t="n">
        <f aca="false">COUNTIF(工作表2!$A$2:$A$248,A480)</f>
        <v>0</v>
      </c>
      <c r="R480" s="0" t="n">
        <f aca="false">D480-IF(P479=1,E479,D479)</f>
        <v>-160</v>
      </c>
      <c r="S480" s="0" t="n">
        <f aca="false">I479*R480</f>
        <v>160</v>
      </c>
      <c r="T480" s="0" t="n">
        <f aca="false">T479+R480*U479</f>
        <v>13213</v>
      </c>
      <c r="U480" s="0" t="n">
        <f aca="false">INT(T480*$Q$1/IF(P480=1,E480,D480))*I480</f>
        <v>-3</v>
      </c>
      <c r="V480" s="0" t="n">
        <f aca="false">IF(P480=1,ABS(U480)+ABS(60),ABS(U480-U479))</f>
        <v>1</v>
      </c>
    </row>
    <row r="481" customFormat="false" ht="15" hidden="false" customHeight="false" outlineLevel="0" collapsed="false">
      <c r="A481" s="1" t="n">
        <v>36704</v>
      </c>
      <c r="B481" s="2" t="n">
        <v>8424.17</v>
      </c>
      <c r="C481" s="2" t="n">
        <v>64364</v>
      </c>
      <c r="D481" s="2" t="n">
        <v>8595</v>
      </c>
      <c r="E481" s="2" t="n">
        <v>8620</v>
      </c>
      <c r="F481" s="3" t="n">
        <f aca="false">IF(P481=1, E481,D481)/B481-1</f>
        <v>0.0202785556321869</v>
      </c>
      <c r="G481" s="2" t="n">
        <f aca="false">AVERAGE(B422:B481)</f>
        <v>8843.71683333333</v>
      </c>
      <c r="H481" s="2" t="n">
        <f aca="false">AVERAGE(C422:C481)</f>
        <v>117553.416666667</v>
      </c>
      <c r="I481" s="2" t="n">
        <f aca="false">SIGN(C481-H481)</f>
        <v>-1</v>
      </c>
      <c r="J481" s="2" t="n">
        <f aca="false">SIGN(F481)</f>
        <v>1</v>
      </c>
      <c r="K481" s="0" t="n">
        <f aca="false">B481-B480</f>
        <v>-105.389999999999</v>
      </c>
      <c r="L481" s="0" t="n">
        <f aca="false">I480*K481</f>
        <v>105.389999999999</v>
      </c>
      <c r="M481" s="0" t="n">
        <f aca="false">M480+K481*N480</f>
        <v>8252.56</v>
      </c>
      <c r="N481" s="0" t="n">
        <f aca="false">INT(M481*$Q$1/B481)*CHOOSE($L$1,I481,J481)</f>
        <v>1</v>
      </c>
      <c r="O481" s="0" t="n">
        <f aca="false">ABS(N481-N480)</f>
        <v>0</v>
      </c>
      <c r="P481" s="0" t="n">
        <f aca="false">COUNTIF(工作表2!$A$2:$A$248,A481)</f>
        <v>0</v>
      </c>
      <c r="R481" s="0" t="n">
        <f aca="false">D481-IF(P480=1,E480,D480)</f>
        <v>-65</v>
      </c>
      <c r="S481" s="0" t="n">
        <f aca="false">I480*R481</f>
        <v>65</v>
      </c>
      <c r="T481" s="0" t="n">
        <f aca="false">T480+R481*U480</f>
        <v>13408</v>
      </c>
      <c r="U481" s="0" t="n">
        <f aca="false">INT(T481*$Q$1/IF(P481=1,E481,D481))*I481</f>
        <v>-3</v>
      </c>
      <c r="V481" s="0" t="n">
        <f aca="false">IF(P481=1,ABS(U481)+ABS(60),ABS(U481-U480))</f>
        <v>0</v>
      </c>
    </row>
    <row r="482" customFormat="false" ht="15" hidden="false" customHeight="false" outlineLevel="0" collapsed="false">
      <c r="A482" s="1" t="n">
        <v>36705</v>
      </c>
      <c r="B482" s="2" t="n">
        <v>8365.63</v>
      </c>
      <c r="C482" s="2" t="n">
        <v>79496</v>
      </c>
      <c r="D482" s="2" t="n">
        <v>8539</v>
      </c>
      <c r="E482" s="2" t="n">
        <v>8560</v>
      </c>
      <c r="F482" s="3" t="n">
        <f aca="false">IF(P482=1, E482,D482)/B482-1</f>
        <v>0.0207240817487746</v>
      </c>
      <c r="G482" s="2" t="n">
        <f aca="false">AVERAGE(B423:B482)</f>
        <v>8815.34316666666</v>
      </c>
      <c r="H482" s="2" t="n">
        <f aca="false">AVERAGE(C423:C482)</f>
        <v>114632.033333333</v>
      </c>
      <c r="I482" s="2" t="n">
        <f aca="false">SIGN(C482-H482)</f>
        <v>-1</v>
      </c>
      <c r="J482" s="2" t="n">
        <f aca="false">SIGN(F482)</f>
        <v>1</v>
      </c>
      <c r="K482" s="0" t="n">
        <f aca="false">B482-B481</f>
        <v>-58.5400000000009</v>
      </c>
      <c r="L482" s="0" t="n">
        <f aca="false">I481*K482</f>
        <v>58.5400000000009</v>
      </c>
      <c r="M482" s="0" t="n">
        <f aca="false">M481+K482*N481</f>
        <v>8194.02</v>
      </c>
      <c r="N482" s="0" t="n">
        <f aca="false">INT(M482*$Q$1/B482)*CHOOSE($L$1,I482,J482)</f>
        <v>1</v>
      </c>
      <c r="O482" s="0" t="n">
        <f aca="false">ABS(N482-N481)</f>
        <v>0</v>
      </c>
      <c r="P482" s="0" t="n">
        <f aca="false">COUNTIF(工作表2!$A$2:$A$248,A482)</f>
        <v>0</v>
      </c>
      <c r="R482" s="0" t="n">
        <f aca="false">D482-IF(P481=1,E481,D481)</f>
        <v>-56</v>
      </c>
      <c r="S482" s="0" t="n">
        <f aca="false">I481*R482</f>
        <v>56</v>
      </c>
      <c r="T482" s="0" t="n">
        <f aca="false">T481+R482*U481</f>
        <v>13576</v>
      </c>
      <c r="U482" s="0" t="n">
        <f aca="false">INT(T482*$Q$1/IF(P482=1,E482,D482))*I482</f>
        <v>-3</v>
      </c>
      <c r="V482" s="0" t="n">
        <f aca="false">IF(P482=1,ABS(U482)+ABS(60),ABS(U482-U481))</f>
        <v>0</v>
      </c>
    </row>
    <row r="483" customFormat="false" ht="15" hidden="false" customHeight="false" outlineLevel="0" collapsed="false">
      <c r="A483" s="1" t="n">
        <v>36706</v>
      </c>
      <c r="B483" s="2" t="n">
        <v>8120.89</v>
      </c>
      <c r="C483" s="2" t="n">
        <v>82899</v>
      </c>
      <c r="D483" s="2" t="n">
        <v>8190</v>
      </c>
      <c r="E483" s="2" t="n">
        <v>8213</v>
      </c>
      <c r="F483" s="3" t="n">
        <f aca="false">IF(P483=1, E483,D483)/B483-1</f>
        <v>0.0085101509809884</v>
      </c>
      <c r="G483" s="2" t="n">
        <f aca="false">AVERAGE(B424:B483)</f>
        <v>8785.5015</v>
      </c>
      <c r="H483" s="2" t="n">
        <f aca="false">AVERAGE(C424:C483)</f>
        <v>112154.116666667</v>
      </c>
      <c r="I483" s="2" t="n">
        <f aca="false">SIGN(C483-H483)</f>
        <v>-1</v>
      </c>
      <c r="J483" s="2" t="n">
        <f aca="false">SIGN(F483)</f>
        <v>1</v>
      </c>
      <c r="K483" s="0" t="n">
        <f aca="false">B483-B482</f>
        <v>-244.739999999999</v>
      </c>
      <c r="L483" s="0" t="n">
        <f aca="false">I482*K483</f>
        <v>244.739999999999</v>
      </c>
      <c r="M483" s="0" t="n">
        <f aca="false">M482+K483*N482</f>
        <v>7949.28</v>
      </c>
      <c r="N483" s="0" t="n">
        <f aca="false">INT(M483*$Q$1/B483)*CHOOSE($L$1,I483,J483)</f>
        <v>1</v>
      </c>
      <c r="O483" s="0" t="n">
        <f aca="false">ABS(N483-N482)</f>
        <v>0</v>
      </c>
      <c r="P483" s="0" t="n">
        <f aca="false">COUNTIF(工作表2!$A$2:$A$248,A483)</f>
        <v>0</v>
      </c>
      <c r="R483" s="0" t="n">
        <f aca="false">D483-IF(P482=1,E482,D482)</f>
        <v>-349</v>
      </c>
      <c r="S483" s="0" t="n">
        <f aca="false">I482*R483</f>
        <v>349</v>
      </c>
      <c r="T483" s="0" t="n">
        <f aca="false">T482+R483*U482</f>
        <v>14623</v>
      </c>
      <c r="U483" s="0" t="n">
        <f aca="false">INT(T483*$Q$1/IF(P483=1,E483,D483))*I483</f>
        <v>-3</v>
      </c>
      <c r="V483" s="0" t="n">
        <f aca="false">IF(P483=1,ABS(U483)+ABS(60),ABS(U483-U482))</f>
        <v>0</v>
      </c>
    </row>
    <row r="484" customFormat="false" ht="15" hidden="false" customHeight="false" outlineLevel="0" collapsed="false">
      <c r="A484" s="1" t="n">
        <v>36707</v>
      </c>
      <c r="B484" s="2" t="n">
        <v>8265.09</v>
      </c>
      <c r="C484" s="2" t="n">
        <v>79427</v>
      </c>
      <c r="D484" s="2" t="n">
        <v>8250</v>
      </c>
      <c r="E484" s="2" t="n">
        <v>8345</v>
      </c>
      <c r="F484" s="3" t="n">
        <f aca="false">IF(P484=1, E484,D484)/B484-1</f>
        <v>-0.00182575144372299</v>
      </c>
      <c r="G484" s="2" t="n">
        <f aca="false">AVERAGE(B425:B484)</f>
        <v>8762.20966666667</v>
      </c>
      <c r="H484" s="2" t="n">
        <f aca="false">AVERAGE(C425:C484)</f>
        <v>109983.666666667</v>
      </c>
      <c r="I484" s="2" t="n">
        <f aca="false">SIGN(C484-H484)</f>
        <v>-1</v>
      </c>
      <c r="J484" s="2" t="n">
        <f aca="false">SIGN(F484)</f>
        <v>-1</v>
      </c>
      <c r="K484" s="0" t="n">
        <f aca="false">B484-B483</f>
        <v>144.2</v>
      </c>
      <c r="L484" s="0" t="n">
        <f aca="false">I483*K484</f>
        <v>-144.2</v>
      </c>
      <c r="M484" s="0" t="n">
        <f aca="false">M483+K484*N483</f>
        <v>8093.48</v>
      </c>
      <c r="N484" s="0" t="n">
        <f aca="false">INT(M484*$Q$1/B484)*CHOOSE($L$1,I484,J484)</f>
        <v>-1</v>
      </c>
      <c r="O484" s="0" t="n">
        <f aca="false">ABS(N484-N483)</f>
        <v>2</v>
      </c>
      <c r="P484" s="0" t="n">
        <f aca="false">COUNTIF(工作表2!$A$2:$A$248,A484)</f>
        <v>0</v>
      </c>
      <c r="R484" s="0" t="n">
        <f aca="false">D484-IF(P483=1,E483,D483)</f>
        <v>60</v>
      </c>
      <c r="S484" s="0" t="n">
        <f aca="false">I483*R484</f>
        <v>-60</v>
      </c>
      <c r="T484" s="0" t="n">
        <f aca="false">T483+R484*U483</f>
        <v>14443</v>
      </c>
      <c r="U484" s="0" t="n">
        <f aca="false">INT(T484*$Q$1/IF(P484=1,E484,D484))*I484</f>
        <v>-3</v>
      </c>
      <c r="V484" s="0" t="n">
        <f aca="false">IF(P484=1,ABS(U484)+ABS(60),ABS(U484-U483))</f>
        <v>0</v>
      </c>
    </row>
    <row r="485" customFormat="false" ht="15" hidden="false" customHeight="false" outlineLevel="0" collapsed="false">
      <c r="A485" s="1" t="n">
        <v>36710</v>
      </c>
      <c r="B485" s="2" t="n">
        <v>8297.77</v>
      </c>
      <c r="C485" s="2" t="n">
        <v>76545</v>
      </c>
      <c r="D485" s="2" t="n">
        <v>8300</v>
      </c>
      <c r="E485" s="2" t="n">
        <v>8350</v>
      </c>
      <c r="F485" s="3" t="n">
        <f aca="false">IF(P485=1, E485,D485)/B485-1</f>
        <v>0.000268746904288797</v>
      </c>
      <c r="G485" s="2" t="n">
        <f aca="false">AVERAGE(B426:B485)</f>
        <v>8744.26233333333</v>
      </c>
      <c r="H485" s="2" t="n">
        <f aca="false">AVERAGE(C426:C485)</f>
        <v>108168.85</v>
      </c>
      <c r="I485" s="2" t="n">
        <f aca="false">SIGN(C485-H485)</f>
        <v>-1</v>
      </c>
      <c r="J485" s="2" t="n">
        <f aca="false">SIGN(F485)</f>
        <v>1</v>
      </c>
      <c r="K485" s="0" t="n">
        <f aca="false">B485-B484</f>
        <v>32.6800000000003</v>
      </c>
      <c r="L485" s="0" t="n">
        <f aca="false">I484*K485</f>
        <v>-32.6800000000003</v>
      </c>
      <c r="M485" s="0" t="n">
        <f aca="false">M484+K485*N484</f>
        <v>8060.8</v>
      </c>
      <c r="N485" s="0" t="n">
        <f aca="false">INT(M485*$Q$1/B485)*CHOOSE($L$1,I485,J485)</f>
        <v>1</v>
      </c>
      <c r="O485" s="0" t="n">
        <f aca="false">ABS(N485-N484)</f>
        <v>2</v>
      </c>
      <c r="P485" s="0" t="n">
        <f aca="false">COUNTIF(工作表2!$A$2:$A$248,A485)</f>
        <v>0</v>
      </c>
      <c r="R485" s="0" t="n">
        <f aca="false">D485-IF(P484=1,E484,D484)</f>
        <v>50</v>
      </c>
      <c r="S485" s="0" t="n">
        <f aca="false">I484*R485</f>
        <v>-50</v>
      </c>
      <c r="T485" s="0" t="n">
        <f aca="false">T484+R485*U484</f>
        <v>14293</v>
      </c>
      <c r="U485" s="0" t="n">
        <f aca="false">INT(T485*$Q$1/IF(P485=1,E485,D485))*I485</f>
        <v>-3</v>
      </c>
      <c r="V485" s="0" t="n">
        <f aca="false">IF(P485=1,ABS(U485)+ABS(60),ABS(U485-U484))</f>
        <v>0</v>
      </c>
    </row>
    <row r="486" customFormat="false" ht="15" hidden="false" customHeight="false" outlineLevel="0" collapsed="false">
      <c r="A486" s="1" t="n">
        <v>36711</v>
      </c>
      <c r="B486" s="2" t="n">
        <v>8052.54</v>
      </c>
      <c r="C486" s="2" t="n">
        <v>68165</v>
      </c>
      <c r="D486" s="2" t="n">
        <v>8066</v>
      </c>
      <c r="E486" s="2" t="n">
        <v>8125</v>
      </c>
      <c r="F486" s="3" t="n">
        <f aca="false">IF(P486=1, E486,D486)/B486-1</f>
        <v>0.00167152227744283</v>
      </c>
      <c r="G486" s="2" t="n">
        <f aca="false">AVERAGE(B427:B486)</f>
        <v>8730.69133333333</v>
      </c>
      <c r="H486" s="2" t="n">
        <f aca="false">AVERAGE(C427:C486)</f>
        <v>106709.6</v>
      </c>
      <c r="I486" s="2" t="n">
        <f aca="false">SIGN(C486-H486)</f>
        <v>-1</v>
      </c>
      <c r="J486" s="2" t="n">
        <f aca="false">SIGN(F486)</f>
        <v>1</v>
      </c>
      <c r="K486" s="0" t="n">
        <f aca="false">B486-B485</f>
        <v>-245.23</v>
      </c>
      <c r="L486" s="0" t="n">
        <f aca="false">I485*K486</f>
        <v>245.23</v>
      </c>
      <c r="M486" s="0" t="n">
        <f aca="false">M485+K486*N485</f>
        <v>7815.57</v>
      </c>
      <c r="N486" s="0" t="n">
        <f aca="false">INT(M486*$Q$1/B486)*CHOOSE($L$1,I486,J486)</f>
        <v>1</v>
      </c>
      <c r="O486" s="0" t="n">
        <f aca="false">ABS(N486-N485)</f>
        <v>0</v>
      </c>
      <c r="P486" s="0" t="n">
        <f aca="false">COUNTIF(工作表2!$A$2:$A$248,A486)</f>
        <v>0</v>
      </c>
      <c r="R486" s="0" t="n">
        <f aca="false">D486-IF(P485=1,E485,D485)</f>
        <v>-234</v>
      </c>
      <c r="S486" s="0" t="n">
        <f aca="false">I485*R486</f>
        <v>234</v>
      </c>
      <c r="T486" s="0" t="n">
        <f aca="false">T485+R486*U485</f>
        <v>14995</v>
      </c>
      <c r="U486" s="0" t="n">
        <f aca="false">INT(T486*$Q$1/IF(P486=1,E486,D486))*I486</f>
        <v>-3</v>
      </c>
      <c r="V486" s="0" t="n">
        <f aca="false">IF(P486=1,ABS(U486)+ABS(60),ABS(U486-U485))</f>
        <v>0</v>
      </c>
    </row>
    <row r="487" customFormat="false" ht="15" hidden="false" customHeight="false" outlineLevel="0" collapsed="false">
      <c r="A487" s="1" t="n">
        <v>36712</v>
      </c>
      <c r="B487" s="2" t="n">
        <v>8421.74</v>
      </c>
      <c r="C487" s="2" t="n">
        <v>99105</v>
      </c>
      <c r="D487" s="2" t="n">
        <v>8389</v>
      </c>
      <c r="E487" s="2" t="n">
        <v>8448</v>
      </c>
      <c r="F487" s="3" t="n">
        <f aca="false">IF(P487=1, E487,D487)/B487-1</f>
        <v>-0.00388755767810445</v>
      </c>
      <c r="G487" s="2" t="n">
        <f aca="false">AVERAGE(B428:B487)</f>
        <v>8721.159</v>
      </c>
      <c r="H487" s="2" t="n">
        <f aca="false">AVERAGE(C428:C487)</f>
        <v>105611.6</v>
      </c>
      <c r="I487" s="2" t="n">
        <f aca="false">SIGN(C487-H487)</f>
        <v>-1</v>
      </c>
      <c r="J487" s="2" t="n">
        <f aca="false">SIGN(F487)</f>
        <v>-1</v>
      </c>
      <c r="K487" s="0" t="n">
        <f aca="false">B487-B486</f>
        <v>369.2</v>
      </c>
      <c r="L487" s="0" t="n">
        <f aca="false">I486*K487</f>
        <v>-369.2</v>
      </c>
      <c r="M487" s="0" t="n">
        <f aca="false">M486+K487*N486</f>
        <v>8184.77</v>
      </c>
      <c r="N487" s="0" t="n">
        <f aca="false">INT(M487*$Q$1/B487)*CHOOSE($L$1,I487,J487)</f>
        <v>-1</v>
      </c>
      <c r="O487" s="0" t="n">
        <f aca="false">ABS(N487-N486)</f>
        <v>2</v>
      </c>
      <c r="P487" s="0" t="n">
        <f aca="false">COUNTIF(工作表2!$A$2:$A$248,A487)</f>
        <v>0</v>
      </c>
      <c r="R487" s="0" t="n">
        <f aca="false">D487-IF(P486=1,E486,D486)</f>
        <v>323</v>
      </c>
      <c r="S487" s="0" t="n">
        <f aca="false">I486*R487</f>
        <v>-323</v>
      </c>
      <c r="T487" s="0" t="n">
        <f aca="false">T486+R487*U486</f>
        <v>14026</v>
      </c>
      <c r="U487" s="0" t="n">
        <f aca="false">INT(T487*$Q$1/IF(P487=1,E487,D487))*I487</f>
        <v>-3</v>
      </c>
      <c r="V487" s="0" t="n">
        <f aca="false">IF(P487=1,ABS(U487)+ABS(60),ABS(U487-U486))</f>
        <v>0</v>
      </c>
    </row>
    <row r="488" customFormat="false" ht="15" hidden="false" customHeight="false" outlineLevel="0" collapsed="false">
      <c r="A488" s="1" t="n">
        <v>36713</v>
      </c>
      <c r="B488" s="2" t="n">
        <v>8289.39</v>
      </c>
      <c r="C488" s="2" t="n">
        <v>87675</v>
      </c>
      <c r="D488" s="2" t="n">
        <v>8270</v>
      </c>
      <c r="E488" s="2" t="n">
        <v>8300</v>
      </c>
      <c r="F488" s="3" t="n">
        <f aca="false">IF(P488=1, E488,D488)/B488-1</f>
        <v>-0.00233913472523306</v>
      </c>
      <c r="G488" s="2" t="n">
        <f aca="false">AVERAGE(B429:B488)</f>
        <v>8704.19833333333</v>
      </c>
      <c r="H488" s="2" t="n">
        <f aca="false">AVERAGE(C429:C488)</f>
        <v>103852.483333333</v>
      </c>
      <c r="I488" s="2" t="n">
        <f aca="false">SIGN(C488-H488)</f>
        <v>-1</v>
      </c>
      <c r="J488" s="2" t="n">
        <f aca="false">SIGN(F488)</f>
        <v>-1</v>
      </c>
      <c r="K488" s="0" t="n">
        <f aca="false">B488-B487</f>
        <v>-132.35</v>
      </c>
      <c r="L488" s="0" t="n">
        <f aca="false">I487*K488</f>
        <v>132.35</v>
      </c>
      <c r="M488" s="0" t="n">
        <f aca="false">M487+K488*N487</f>
        <v>8317.12</v>
      </c>
      <c r="N488" s="0" t="n">
        <f aca="false">INT(M488*$Q$1/B488)*CHOOSE($L$1,I488,J488)</f>
        <v>-2</v>
      </c>
      <c r="O488" s="0" t="n">
        <f aca="false">ABS(N488-N487)</f>
        <v>1</v>
      </c>
      <c r="P488" s="0" t="n">
        <f aca="false">COUNTIF(工作表2!$A$2:$A$248,A488)</f>
        <v>0</v>
      </c>
      <c r="R488" s="0" t="n">
        <f aca="false">D488-IF(P487=1,E487,D487)</f>
        <v>-119</v>
      </c>
      <c r="S488" s="0" t="n">
        <f aca="false">I487*R488</f>
        <v>119</v>
      </c>
      <c r="T488" s="0" t="n">
        <f aca="false">T487+R488*U487</f>
        <v>14383</v>
      </c>
      <c r="U488" s="0" t="n">
        <f aca="false">INT(T488*$Q$1/IF(P488=1,E488,D488))*I488</f>
        <v>-3</v>
      </c>
      <c r="V488" s="0" t="n">
        <f aca="false">IF(P488=1,ABS(U488)+ABS(60),ABS(U488-U487))</f>
        <v>0</v>
      </c>
    </row>
    <row r="489" customFormat="false" ht="15" hidden="false" customHeight="false" outlineLevel="0" collapsed="false">
      <c r="A489" s="1" t="n">
        <v>36714</v>
      </c>
      <c r="B489" s="2" t="n">
        <v>8173.08</v>
      </c>
      <c r="C489" s="2" t="n">
        <v>69596</v>
      </c>
      <c r="D489" s="2" t="n">
        <v>8181</v>
      </c>
      <c r="E489" s="2" t="n">
        <v>8222</v>
      </c>
      <c r="F489" s="3" t="n">
        <f aca="false">IF(P489=1, E489,D489)/B489-1</f>
        <v>0.000969034929304558</v>
      </c>
      <c r="G489" s="2" t="n">
        <f aca="false">AVERAGE(B430:B489)</f>
        <v>8688.67633333333</v>
      </c>
      <c r="H489" s="2" t="n">
        <f aca="false">AVERAGE(C430:C489)</f>
        <v>101948.533333333</v>
      </c>
      <c r="I489" s="2" t="n">
        <f aca="false">SIGN(C489-H489)</f>
        <v>-1</v>
      </c>
      <c r="J489" s="2" t="n">
        <f aca="false">SIGN(F489)</f>
        <v>1</v>
      </c>
      <c r="K489" s="0" t="n">
        <f aca="false">B489-B488</f>
        <v>-116.31</v>
      </c>
      <c r="L489" s="0" t="n">
        <f aca="false">I488*K489</f>
        <v>116.31</v>
      </c>
      <c r="M489" s="0" t="n">
        <f aca="false">M488+K489*N488</f>
        <v>8549.74</v>
      </c>
      <c r="N489" s="0" t="n">
        <f aca="false">INT(M489*$Q$1/B489)*CHOOSE($L$1,I489,J489)</f>
        <v>2</v>
      </c>
      <c r="O489" s="0" t="n">
        <f aca="false">ABS(N489-N488)</f>
        <v>4</v>
      </c>
      <c r="P489" s="0" t="n">
        <f aca="false">COUNTIF(工作表2!$A$2:$A$248,A489)</f>
        <v>0</v>
      </c>
      <c r="R489" s="0" t="n">
        <f aca="false">D489-IF(P488=1,E488,D488)</f>
        <v>-89</v>
      </c>
      <c r="S489" s="0" t="n">
        <f aca="false">I488*R489</f>
        <v>89</v>
      </c>
      <c r="T489" s="0" t="n">
        <f aca="false">T488+R489*U488</f>
        <v>14650</v>
      </c>
      <c r="U489" s="0" t="n">
        <f aca="false">INT(T489*$Q$1/IF(P489=1,E489,D489))*I489</f>
        <v>-3</v>
      </c>
      <c r="V489" s="0" t="n">
        <f aca="false">IF(P489=1,ABS(U489)+ABS(60),ABS(U489-U488))</f>
        <v>0</v>
      </c>
    </row>
    <row r="490" customFormat="false" ht="15" hidden="false" customHeight="false" outlineLevel="0" collapsed="false">
      <c r="A490" s="1" t="n">
        <v>36717</v>
      </c>
      <c r="B490" s="2" t="n">
        <v>8154.67</v>
      </c>
      <c r="C490" s="2" t="n">
        <v>60279</v>
      </c>
      <c r="D490" s="2" t="n">
        <v>8173</v>
      </c>
      <c r="E490" s="2" t="n">
        <v>8210</v>
      </c>
      <c r="F490" s="3" t="n">
        <f aca="false">IF(P490=1, E490,D490)/B490-1</f>
        <v>0.00224779175613476</v>
      </c>
      <c r="G490" s="2" t="n">
        <f aca="false">AVERAGE(B431:B490)</f>
        <v>8672.77</v>
      </c>
      <c r="H490" s="2" t="n">
        <f aca="false">AVERAGE(C431:C490)</f>
        <v>100728.666666667</v>
      </c>
      <c r="I490" s="2" t="n">
        <f aca="false">SIGN(C490-H490)</f>
        <v>-1</v>
      </c>
      <c r="J490" s="2" t="n">
        <f aca="false">SIGN(F490)</f>
        <v>1</v>
      </c>
      <c r="K490" s="0" t="n">
        <f aca="false">B490-B489</f>
        <v>-18.4099999999999</v>
      </c>
      <c r="L490" s="0" t="n">
        <f aca="false">I489*K490</f>
        <v>18.4099999999999</v>
      </c>
      <c r="M490" s="0" t="n">
        <f aca="false">M489+K490*N489</f>
        <v>8512.92</v>
      </c>
      <c r="N490" s="0" t="n">
        <f aca="false">INT(M490*$Q$1/B490)*CHOOSE($L$1,I490,J490)</f>
        <v>2</v>
      </c>
      <c r="O490" s="0" t="n">
        <f aca="false">ABS(N490-N489)</f>
        <v>0</v>
      </c>
      <c r="P490" s="0" t="n">
        <f aca="false">COUNTIF(工作表2!$A$2:$A$248,A490)</f>
        <v>0</v>
      </c>
      <c r="R490" s="0" t="n">
        <f aca="false">D490-IF(P489=1,E489,D489)</f>
        <v>-8</v>
      </c>
      <c r="S490" s="0" t="n">
        <f aca="false">I489*R490</f>
        <v>8</v>
      </c>
      <c r="T490" s="0" t="n">
        <f aca="false">T489+R490*U489</f>
        <v>14674</v>
      </c>
      <c r="U490" s="0" t="n">
        <f aca="false">INT(T490*$Q$1/IF(P490=1,E490,D490))*I490</f>
        <v>-3</v>
      </c>
      <c r="V490" s="0" t="n">
        <f aca="false">IF(P490=1,ABS(U490)+ABS(60),ABS(U490-U489))</f>
        <v>0</v>
      </c>
    </row>
    <row r="491" customFormat="false" ht="15" hidden="false" customHeight="false" outlineLevel="0" collapsed="false">
      <c r="A491" s="1" t="n">
        <v>36718</v>
      </c>
      <c r="B491" s="2" t="n">
        <v>8158.63</v>
      </c>
      <c r="C491" s="2" t="n">
        <v>60861</v>
      </c>
      <c r="D491" s="2" t="n">
        <v>8190</v>
      </c>
      <c r="E491" s="2" t="n">
        <v>8215</v>
      </c>
      <c r="F491" s="3" t="n">
        <f aca="false">IF(P491=1, E491,D491)/B491-1</f>
        <v>0.00384500829183332</v>
      </c>
      <c r="G491" s="2" t="n">
        <f aca="false">AVERAGE(B432:B491)</f>
        <v>8656.73916666667</v>
      </c>
      <c r="H491" s="2" t="n">
        <f aca="false">AVERAGE(C432:C491)</f>
        <v>99729.6833333333</v>
      </c>
      <c r="I491" s="2" t="n">
        <f aca="false">SIGN(C491-H491)</f>
        <v>-1</v>
      </c>
      <c r="J491" s="2" t="n">
        <f aca="false">SIGN(F491)</f>
        <v>1</v>
      </c>
      <c r="K491" s="0" t="n">
        <f aca="false">B491-B490</f>
        <v>3.96000000000004</v>
      </c>
      <c r="L491" s="0" t="n">
        <f aca="false">I490*K491</f>
        <v>-3.96000000000004</v>
      </c>
      <c r="M491" s="0" t="n">
        <f aca="false">M490+K491*N490</f>
        <v>8520.84</v>
      </c>
      <c r="N491" s="0" t="n">
        <f aca="false">INT(M491*$Q$1/B491)*CHOOSE($L$1,I491,J491)</f>
        <v>2</v>
      </c>
      <c r="O491" s="0" t="n">
        <f aca="false">ABS(N491-N490)</f>
        <v>0</v>
      </c>
      <c r="P491" s="0" t="n">
        <f aca="false">COUNTIF(工作表2!$A$2:$A$248,A491)</f>
        <v>0</v>
      </c>
      <c r="R491" s="0" t="n">
        <f aca="false">D491-IF(P490=1,E490,D490)</f>
        <v>17</v>
      </c>
      <c r="S491" s="0" t="n">
        <f aca="false">I490*R491</f>
        <v>-17</v>
      </c>
      <c r="T491" s="0" t="n">
        <f aca="false">T490+R491*U490</f>
        <v>14623</v>
      </c>
      <c r="U491" s="0" t="n">
        <f aca="false">INT(T491*$Q$1/IF(P491=1,E491,D491))*I491</f>
        <v>-3</v>
      </c>
      <c r="V491" s="0" t="n">
        <f aca="false">IF(P491=1,ABS(U491)+ABS(60),ABS(U491-U490))</f>
        <v>0</v>
      </c>
    </row>
    <row r="492" customFormat="false" ht="15" hidden="false" customHeight="false" outlineLevel="0" collapsed="false">
      <c r="A492" s="1" t="n">
        <v>36719</v>
      </c>
      <c r="B492" s="2" t="n">
        <v>8059.75</v>
      </c>
      <c r="C492" s="2" t="n">
        <v>54886</v>
      </c>
      <c r="D492" s="2" t="n">
        <v>8120</v>
      </c>
      <c r="E492" s="2" t="n">
        <v>8130</v>
      </c>
      <c r="F492" s="3" t="n">
        <f aca="false">IF(P492=1, E492,D492)/B492-1</f>
        <v>0.00747541797202156</v>
      </c>
      <c r="G492" s="2" t="n">
        <f aca="false">AVERAGE(B433:B492)</f>
        <v>8644.26683333333</v>
      </c>
      <c r="H492" s="2" t="n">
        <f aca="false">AVERAGE(C433:C492)</f>
        <v>98945.1333333333</v>
      </c>
      <c r="I492" s="2" t="n">
        <f aca="false">SIGN(C492-H492)</f>
        <v>-1</v>
      </c>
      <c r="J492" s="2" t="n">
        <f aca="false">SIGN(F492)</f>
        <v>1</v>
      </c>
      <c r="K492" s="0" t="n">
        <f aca="false">B492-B491</f>
        <v>-98.8800000000001</v>
      </c>
      <c r="L492" s="0" t="n">
        <f aca="false">I491*K492</f>
        <v>98.8800000000001</v>
      </c>
      <c r="M492" s="0" t="n">
        <f aca="false">M491+K492*N491</f>
        <v>8323.08</v>
      </c>
      <c r="N492" s="0" t="n">
        <f aca="false">INT(M492*$Q$1/B492)*CHOOSE($L$1,I492,J492)</f>
        <v>2</v>
      </c>
      <c r="O492" s="0" t="n">
        <f aca="false">ABS(N492-N491)</f>
        <v>0</v>
      </c>
      <c r="P492" s="0" t="n">
        <f aca="false">COUNTIF(工作表2!$A$2:$A$248,A492)</f>
        <v>0</v>
      </c>
      <c r="R492" s="0" t="n">
        <f aca="false">D492-IF(P491=1,E491,D491)</f>
        <v>-70</v>
      </c>
      <c r="S492" s="0" t="n">
        <f aca="false">I491*R492</f>
        <v>70</v>
      </c>
      <c r="T492" s="0" t="n">
        <f aca="false">T491+R492*U491</f>
        <v>14833</v>
      </c>
      <c r="U492" s="0" t="n">
        <f aca="false">INT(T492*$Q$1/IF(P492=1,E492,D492))*I492</f>
        <v>-3</v>
      </c>
      <c r="V492" s="0" t="n">
        <f aca="false">IF(P492=1,ABS(U492)+ABS(60),ABS(U492-U491))</f>
        <v>0</v>
      </c>
    </row>
    <row r="493" customFormat="false" ht="15" hidden="false" customHeight="false" outlineLevel="0" collapsed="false">
      <c r="A493" s="1" t="n">
        <v>36720</v>
      </c>
      <c r="B493" s="2" t="n">
        <v>8267.66</v>
      </c>
      <c r="C493" s="2" t="n">
        <v>97879</v>
      </c>
      <c r="D493" s="2" t="n">
        <v>8318</v>
      </c>
      <c r="E493" s="2" t="n">
        <v>8360</v>
      </c>
      <c r="F493" s="3" t="n">
        <f aca="false">IF(P493=1, E493,D493)/B493-1</f>
        <v>0.00608878449283101</v>
      </c>
      <c r="G493" s="2" t="n">
        <f aca="false">AVERAGE(B434:B493)</f>
        <v>8633.37583333333</v>
      </c>
      <c r="H493" s="2" t="n">
        <f aca="false">AVERAGE(C434:C493)</f>
        <v>98499.0166666667</v>
      </c>
      <c r="I493" s="2" t="n">
        <f aca="false">SIGN(C493-H493)</f>
        <v>-1</v>
      </c>
      <c r="J493" s="2" t="n">
        <f aca="false">SIGN(F493)</f>
        <v>1</v>
      </c>
      <c r="K493" s="0" t="n">
        <f aca="false">B493-B492</f>
        <v>207.91</v>
      </c>
      <c r="L493" s="0" t="n">
        <f aca="false">I492*K493</f>
        <v>-207.91</v>
      </c>
      <c r="M493" s="0" t="n">
        <f aca="false">M492+K493*N492</f>
        <v>8738.9</v>
      </c>
      <c r="N493" s="0" t="n">
        <f aca="false">INT(M493*$Q$1/B493)*CHOOSE($L$1,I493,J493)</f>
        <v>2</v>
      </c>
      <c r="O493" s="0" t="n">
        <f aca="false">ABS(N493-N492)</f>
        <v>0</v>
      </c>
      <c r="P493" s="0" t="n">
        <f aca="false">COUNTIF(工作表2!$A$2:$A$248,A493)</f>
        <v>0</v>
      </c>
      <c r="R493" s="0" t="n">
        <f aca="false">D493-IF(P492=1,E492,D492)</f>
        <v>198</v>
      </c>
      <c r="S493" s="0" t="n">
        <f aca="false">I492*R493</f>
        <v>-198</v>
      </c>
      <c r="T493" s="0" t="n">
        <f aca="false">T492+R493*U492</f>
        <v>14239</v>
      </c>
      <c r="U493" s="0" t="n">
        <f aca="false">INT(T493*$Q$1/IF(P493=1,E493,D493))*I493</f>
        <v>-3</v>
      </c>
      <c r="V493" s="0" t="n">
        <f aca="false">IF(P493=1,ABS(U493)+ABS(60),ABS(U493-U492))</f>
        <v>0</v>
      </c>
    </row>
    <row r="494" customFormat="false" ht="15" hidden="false" customHeight="false" outlineLevel="0" collapsed="false">
      <c r="A494" s="1" t="n">
        <v>36721</v>
      </c>
      <c r="B494" s="2" t="n">
        <v>8497.13</v>
      </c>
      <c r="C494" s="2" t="n">
        <v>129501</v>
      </c>
      <c r="D494" s="2" t="n">
        <v>8479</v>
      </c>
      <c r="E494" s="2" t="n">
        <v>8530</v>
      </c>
      <c r="F494" s="3" t="n">
        <f aca="false">IF(P494=1, E494,D494)/B494-1</f>
        <v>-0.00213366160103456</v>
      </c>
      <c r="G494" s="2" t="n">
        <f aca="false">AVERAGE(B435:B494)</f>
        <v>8632.72866666667</v>
      </c>
      <c r="H494" s="2" t="n">
        <f aca="false">AVERAGE(C435:C494)</f>
        <v>98294</v>
      </c>
      <c r="I494" s="2" t="n">
        <f aca="false">SIGN(C494-H494)</f>
        <v>1</v>
      </c>
      <c r="J494" s="2" t="n">
        <f aca="false">SIGN(F494)</f>
        <v>-1</v>
      </c>
      <c r="K494" s="0" t="n">
        <f aca="false">B494-B493</f>
        <v>229.469999999999</v>
      </c>
      <c r="L494" s="0" t="n">
        <f aca="false">I493*K494</f>
        <v>-229.469999999999</v>
      </c>
      <c r="M494" s="0" t="n">
        <f aca="false">M493+K494*N493</f>
        <v>9197.84</v>
      </c>
      <c r="N494" s="0" t="n">
        <f aca="false">INT(M494*$Q$1/B494)*CHOOSE($L$1,I494,J494)</f>
        <v>-2</v>
      </c>
      <c r="O494" s="0" t="n">
        <f aca="false">ABS(N494-N493)</f>
        <v>4</v>
      </c>
      <c r="P494" s="0" t="n">
        <f aca="false">COUNTIF(工作表2!$A$2:$A$248,A494)</f>
        <v>0</v>
      </c>
      <c r="R494" s="0" t="n">
        <f aca="false">D494-IF(P493=1,E493,D493)</f>
        <v>161</v>
      </c>
      <c r="S494" s="0" t="n">
        <f aca="false">I493*R494</f>
        <v>-161</v>
      </c>
      <c r="T494" s="0" t="n">
        <f aca="false">T493+R494*U493</f>
        <v>13756</v>
      </c>
      <c r="U494" s="0" t="n">
        <f aca="false">INT(T494*$Q$1/IF(P494=1,E494,D494))*I494</f>
        <v>3</v>
      </c>
      <c r="V494" s="0" t="n">
        <f aca="false">IF(P494=1,ABS(U494)+ABS(60),ABS(U494-U493))</f>
        <v>6</v>
      </c>
    </row>
    <row r="495" customFormat="false" ht="15" hidden="false" customHeight="false" outlineLevel="0" collapsed="false">
      <c r="A495" s="1" t="n">
        <v>36722</v>
      </c>
      <c r="B495" s="2" t="n">
        <v>8518.13</v>
      </c>
      <c r="C495" s="2" t="n">
        <v>106719</v>
      </c>
      <c r="D495" s="2" t="n">
        <v>8490</v>
      </c>
      <c r="E495" s="2" t="n">
        <v>8538</v>
      </c>
      <c r="F495" s="3" t="n">
        <f aca="false">IF(P495=1, E495,D495)/B495-1</f>
        <v>-0.00330236800800165</v>
      </c>
      <c r="G495" s="2" t="n">
        <f aca="false">AVERAGE(B436:B495)</f>
        <v>8632.33166666667</v>
      </c>
      <c r="H495" s="2" t="n">
        <f aca="false">AVERAGE(C436:C495)</f>
        <v>98200.1333333333</v>
      </c>
      <c r="I495" s="2" t="n">
        <f aca="false">SIGN(C495-H495)</f>
        <v>1</v>
      </c>
      <c r="J495" s="2" t="n">
        <f aca="false">SIGN(F495)</f>
        <v>-1</v>
      </c>
      <c r="K495" s="0" t="n">
        <f aca="false">B495-B494</f>
        <v>21</v>
      </c>
      <c r="L495" s="0" t="n">
        <f aca="false">I494*K495</f>
        <v>21</v>
      </c>
      <c r="M495" s="0" t="n">
        <f aca="false">M494+K495*N494</f>
        <v>9155.84</v>
      </c>
      <c r="N495" s="0" t="n">
        <f aca="false">INT(M495*$Q$1/B495)*CHOOSE($L$1,I495,J495)</f>
        <v>-2</v>
      </c>
      <c r="O495" s="0" t="n">
        <f aca="false">ABS(N495-N494)</f>
        <v>0</v>
      </c>
      <c r="P495" s="0" t="n">
        <f aca="false">COUNTIF(工作表2!$A$2:$A$248,A495)</f>
        <v>0</v>
      </c>
      <c r="R495" s="0" t="n">
        <f aca="false">D495-IF(P494=1,E494,D494)</f>
        <v>11</v>
      </c>
      <c r="S495" s="0" t="n">
        <f aca="false">I494*R495</f>
        <v>11</v>
      </c>
      <c r="T495" s="0" t="n">
        <f aca="false">T494+R495*U494</f>
        <v>13789</v>
      </c>
      <c r="U495" s="0" t="n">
        <f aca="false">INT(T495*$Q$1/IF(P495=1,E495,D495))*I495</f>
        <v>3</v>
      </c>
      <c r="V495" s="0" t="n">
        <f aca="false">IF(P495=1,ABS(U495)+ABS(60),ABS(U495-U494))</f>
        <v>0</v>
      </c>
    </row>
    <row r="496" customFormat="false" ht="15" hidden="false" customHeight="false" outlineLevel="0" collapsed="false">
      <c r="A496" s="1" t="n">
        <v>36724</v>
      </c>
      <c r="B496" s="2" t="n">
        <v>8585.52</v>
      </c>
      <c r="C496" s="2" t="n">
        <v>96110</v>
      </c>
      <c r="D496" s="2" t="n">
        <v>8530</v>
      </c>
      <c r="E496" s="2" t="n">
        <v>8570</v>
      </c>
      <c r="F496" s="3" t="n">
        <f aca="false">IF(P496=1, E496,D496)/B496-1</f>
        <v>-0.0064667020751219</v>
      </c>
      <c r="G496" s="2" t="n">
        <f aca="false">AVERAGE(B437:B496)</f>
        <v>8628.351</v>
      </c>
      <c r="H496" s="2" t="n">
        <f aca="false">AVERAGE(C437:C496)</f>
        <v>96990.35</v>
      </c>
      <c r="I496" s="2" t="n">
        <f aca="false">SIGN(C496-H496)</f>
        <v>-1</v>
      </c>
      <c r="J496" s="2" t="n">
        <f aca="false">SIGN(F496)</f>
        <v>-1</v>
      </c>
      <c r="K496" s="0" t="n">
        <f aca="false">B496-B495</f>
        <v>67.3900000000012</v>
      </c>
      <c r="L496" s="0" t="n">
        <f aca="false">I495*K496</f>
        <v>67.3900000000012</v>
      </c>
      <c r="M496" s="0" t="n">
        <f aca="false">M495+K496*N495</f>
        <v>9021.06</v>
      </c>
      <c r="N496" s="0" t="n">
        <f aca="false">INT(M496*$Q$1/B496)*CHOOSE($L$1,I496,J496)</f>
        <v>-2</v>
      </c>
      <c r="O496" s="0" t="n">
        <f aca="false">ABS(N496-N495)</f>
        <v>0</v>
      </c>
      <c r="P496" s="0" t="n">
        <f aca="false">COUNTIF(工作表2!$A$2:$A$248,A496)</f>
        <v>0</v>
      </c>
      <c r="R496" s="0" t="n">
        <f aca="false">D496-IF(P495=1,E495,D495)</f>
        <v>40</v>
      </c>
      <c r="S496" s="0" t="n">
        <f aca="false">I495*R496</f>
        <v>40</v>
      </c>
      <c r="T496" s="0" t="n">
        <f aca="false">T495+R496*U495</f>
        <v>13909</v>
      </c>
      <c r="U496" s="0" t="n">
        <f aca="false">INT(T496*$Q$1/IF(P496=1,E496,D496))*I496</f>
        <v>-3</v>
      </c>
      <c r="V496" s="0" t="n">
        <f aca="false">IF(P496=1,ABS(U496)+ABS(60),ABS(U496-U495))</f>
        <v>6</v>
      </c>
    </row>
    <row r="497" customFormat="false" ht="15" hidden="false" customHeight="false" outlineLevel="0" collapsed="false">
      <c r="A497" s="1" t="n">
        <v>36725</v>
      </c>
      <c r="B497" s="2" t="n">
        <v>8368.78</v>
      </c>
      <c r="C497" s="2" t="n">
        <v>75771</v>
      </c>
      <c r="D497" s="2" t="n">
        <v>8360</v>
      </c>
      <c r="E497" s="2" t="n">
        <v>8360</v>
      </c>
      <c r="F497" s="3" t="n">
        <f aca="false">IF(P497=1, E497,D497)/B497-1</f>
        <v>-0.00104913738920143</v>
      </c>
      <c r="G497" s="2" t="n">
        <f aca="false">AVERAGE(B438:B497)</f>
        <v>8621.5415</v>
      </c>
      <c r="H497" s="2" t="n">
        <f aca="false">AVERAGE(C438:C497)</f>
        <v>95937.35</v>
      </c>
      <c r="I497" s="2" t="n">
        <f aca="false">SIGN(C497-H497)</f>
        <v>-1</v>
      </c>
      <c r="J497" s="2" t="n">
        <f aca="false">SIGN(F497)</f>
        <v>-1</v>
      </c>
      <c r="K497" s="0" t="n">
        <f aca="false">B497-B496</f>
        <v>-216.74</v>
      </c>
      <c r="L497" s="0" t="n">
        <f aca="false">I496*K497</f>
        <v>216.74</v>
      </c>
      <c r="M497" s="0" t="n">
        <f aca="false">M496+K497*N496</f>
        <v>9454.54</v>
      </c>
      <c r="N497" s="0" t="n">
        <f aca="false">INT(M497*$Q$1/B497)*CHOOSE($L$1,I497,J497)</f>
        <v>-2</v>
      </c>
      <c r="O497" s="0" t="n">
        <f aca="false">ABS(N497-N496)</f>
        <v>0</v>
      </c>
      <c r="P497" s="0" t="n">
        <f aca="false">COUNTIF(工作表2!$A$2:$A$248,A497)</f>
        <v>0</v>
      </c>
      <c r="R497" s="0" t="n">
        <f aca="false">D497-IF(P496=1,E496,D496)</f>
        <v>-170</v>
      </c>
      <c r="S497" s="0" t="n">
        <f aca="false">I496*R497</f>
        <v>170</v>
      </c>
      <c r="T497" s="0" t="n">
        <f aca="false">T496+R497*U496</f>
        <v>14419</v>
      </c>
      <c r="U497" s="0" t="n">
        <f aca="false">INT(T497*$Q$1/IF(P497=1,E497,D497))*I497</f>
        <v>-3</v>
      </c>
      <c r="V497" s="0" t="n">
        <f aca="false">IF(P497=1,ABS(U497)+ABS(60),ABS(U497-U496))</f>
        <v>0</v>
      </c>
    </row>
    <row r="498" customFormat="false" ht="15" hidden="false" customHeight="false" outlineLevel="0" collapsed="false">
      <c r="A498" s="1" t="n">
        <v>36726</v>
      </c>
      <c r="B498" s="2" t="n">
        <v>8411.88</v>
      </c>
      <c r="C498" s="2" t="n">
        <v>60908</v>
      </c>
      <c r="D498" s="2" t="n">
        <v>8425</v>
      </c>
      <c r="E498" s="2" t="n">
        <v>8401</v>
      </c>
      <c r="F498" s="3" t="n">
        <f aca="false">IF(P498=1, E498,D498)/B498-1</f>
        <v>-0.00129340884558493</v>
      </c>
      <c r="G498" s="2" t="n">
        <f aca="false">AVERAGE(B439:B498)</f>
        <v>8617.76033333333</v>
      </c>
      <c r="H498" s="2" t="n">
        <f aca="false">AVERAGE(C439:C498)</f>
        <v>95355.3333333333</v>
      </c>
      <c r="I498" s="2" t="n">
        <f aca="false">SIGN(C498-H498)</f>
        <v>-1</v>
      </c>
      <c r="J498" s="2" t="n">
        <f aca="false">SIGN(F498)</f>
        <v>-1</v>
      </c>
      <c r="K498" s="0" t="n">
        <f aca="false">B498-B497</f>
        <v>43.0999999999986</v>
      </c>
      <c r="L498" s="0" t="n">
        <f aca="false">I497*K498</f>
        <v>-43.0999999999986</v>
      </c>
      <c r="M498" s="0" t="n">
        <f aca="false">M497+K498*N497</f>
        <v>9368.34</v>
      </c>
      <c r="N498" s="0" t="n">
        <f aca="false">INT(M498*$Q$1/B498)*CHOOSE($L$1,I498,J498)</f>
        <v>-2</v>
      </c>
      <c r="O498" s="0" t="n">
        <f aca="false">ABS(N498-N497)</f>
        <v>0</v>
      </c>
      <c r="P498" s="0" t="n">
        <f aca="false">COUNTIF(工作表2!$A$2:$A$248,A498)</f>
        <v>1</v>
      </c>
      <c r="R498" s="0" t="n">
        <f aca="false">D498-IF(P497=1,E497,D497)</f>
        <v>65</v>
      </c>
      <c r="S498" s="0" t="n">
        <f aca="false">I497*R498</f>
        <v>-65</v>
      </c>
      <c r="T498" s="0" t="n">
        <f aca="false">T497+R498*U497</f>
        <v>14224</v>
      </c>
      <c r="U498" s="0" t="n">
        <f aca="false">INT(T498*$Q$1/IF(P498=1,E498,D498))*I498</f>
        <v>-3</v>
      </c>
      <c r="V498" s="0" t="n">
        <f aca="false">IF(P498=1,ABS(U498)+ABS(60),ABS(U498-U497))</f>
        <v>63</v>
      </c>
    </row>
    <row r="499" customFormat="false" ht="15" hidden="false" customHeight="false" outlineLevel="0" collapsed="false">
      <c r="A499" s="1" t="n">
        <v>36727</v>
      </c>
      <c r="B499" s="2" t="n">
        <v>8219.53</v>
      </c>
      <c r="C499" s="2" t="n">
        <v>66887</v>
      </c>
      <c r="D499" s="2" t="n">
        <v>8255</v>
      </c>
      <c r="E499" s="2" t="n">
        <v>8288</v>
      </c>
      <c r="F499" s="3" t="n">
        <f aca="false">IF(P499=1, E499,D499)/B499-1</f>
        <v>0.00431533189853917</v>
      </c>
      <c r="G499" s="2" t="n">
        <f aca="false">AVERAGE(B440:B499)</f>
        <v>8614.41916666667</v>
      </c>
      <c r="H499" s="2" t="n">
        <f aca="false">AVERAGE(C440:C499)</f>
        <v>95008.8333333333</v>
      </c>
      <c r="I499" s="2" t="n">
        <f aca="false">SIGN(C499-H499)</f>
        <v>-1</v>
      </c>
      <c r="J499" s="2" t="n">
        <f aca="false">SIGN(F499)</f>
        <v>1</v>
      </c>
      <c r="K499" s="0" t="n">
        <f aca="false">B499-B498</f>
        <v>-192.349999999999</v>
      </c>
      <c r="L499" s="0" t="n">
        <f aca="false">I498*K499</f>
        <v>192.349999999999</v>
      </c>
      <c r="M499" s="0" t="n">
        <f aca="false">M498+K499*N498</f>
        <v>9753.04</v>
      </c>
      <c r="N499" s="0" t="n">
        <f aca="false">INT(M499*$Q$1/B499)*CHOOSE($L$1,I499,J499)</f>
        <v>2</v>
      </c>
      <c r="O499" s="0" t="n">
        <f aca="false">ABS(N499-N498)</f>
        <v>4</v>
      </c>
      <c r="P499" s="0" t="n">
        <f aca="false">COUNTIF(工作表2!$A$2:$A$248,A499)</f>
        <v>0</v>
      </c>
      <c r="R499" s="0" t="n">
        <f aca="false">D499-IF(P498=1,E498,D498)</f>
        <v>-146</v>
      </c>
      <c r="S499" s="0" t="n">
        <f aca="false">I498*R499</f>
        <v>146</v>
      </c>
      <c r="T499" s="0" t="n">
        <f aca="false">T498+R499*U498</f>
        <v>14662</v>
      </c>
      <c r="U499" s="0" t="n">
        <f aca="false">INT(T499*$Q$1/IF(P499=1,E499,D499))*I499</f>
        <v>-3</v>
      </c>
      <c r="V499" s="0" t="n">
        <f aca="false">IF(P499=1,ABS(U499)+ABS(60),ABS(U499-U498))</f>
        <v>0</v>
      </c>
    </row>
    <row r="500" customFormat="false" ht="15" hidden="false" customHeight="false" outlineLevel="0" collapsed="false">
      <c r="A500" s="1" t="n">
        <v>36728</v>
      </c>
      <c r="B500" s="2" t="n">
        <v>8167.37</v>
      </c>
      <c r="C500" s="2" t="n">
        <v>83678</v>
      </c>
      <c r="D500" s="2" t="n">
        <v>8260</v>
      </c>
      <c r="E500" s="2" t="n">
        <v>8294</v>
      </c>
      <c r="F500" s="3" t="n">
        <f aca="false">IF(P500=1, E500,D500)/B500-1</f>
        <v>0.0113414722242289</v>
      </c>
      <c r="G500" s="2" t="n">
        <f aca="false">AVERAGE(B441:B500)</f>
        <v>8610.119</v>
      </c>
      <c r="H500" s="2" t="n">
        <f aca="false">AVERAGE(C441:C500)</f>
        <v>94399.3833333333</v>
      </c>
      <c r="I500" s="2" t="n">
        <f aca="false">SIGN(C500-H500)</f>
        <v>-1</v>
      </c>
      <c r="J500" s="2" t="n">
        <f aca="false">SIGN(F500)</f>
        <v>1</v>
      </c>
      <c r="K500" s="0" t="n">
        <f aca="false">B500-B499</f>
        <v>-52.1600000000008</v>
      </c>
      <c r="L500" s="0" t="n">
        <f aca="false">I499*K500</f>
        <v>52.1600000000008</v>
      </c>
      <c r="M500" s="0" t="n">
        <f aca="false">M499+K500*N499</f>
        <v>9648.72</v>
      </c>
      <c r="N500" s="0" t="n">
        <f aca="false">INT(M500*$Q$1/B500)*CHOOSE($L$1,I500,J500)</f>
        <v>2</v>
      </c>
      <c r="O500" s="0" t="n">
        <f aca="false">ABS(N500-N499)</f>
        <v>0</v>
      </c>
      <c r="P500" s="0" t="n">
        <f aca="false">COUNTIF(工作表2!$A$2:$A$248,A500)</f>
        <v>0</v>
      </c>
      <c r="R500" s="0" t="n">
        <f aca="false">D500-IF(P499=1,E499,D499)</f>
        <v>5</v>
      </c>
      <c r="S500" s="0" t="n">
        <f aca="false">I499*R500</f>
        <v>-5</v>
      </c>
      <c r="T500" s="0" t="n">
        <f aca="false">T499+R500*U499</f>
        <v>14647</v>
      </c>
      <c r="U500" s="0" t="n">
        <f aca="false">INT(T500*$Q$1/IF(P500=1,E500,D500))*I500</f>
        <v>-3</v>
      </c>
      <c r="V500" s="0" t="n">
        <f aca="false">IF(P500=1,ABS(U500)+ABS(60),ABS(U500-U499))</f>
        <v>0</v>
      </c>
    </row>
    <row r="501" customFormat="false" ht="15" hidden="false" customHeight="false" outlineLevel="0" collapsed="false">
      <c r="A501" s="1" t="n">
        <v>36731</v>
      </c>
      <c r="B501" s="2" t="n">
        <v>8064.2</v>
      </c>
      <c r="C501" s="2" t="n">
        <v>50238</v>
      </c>
      <c r="D501" s="2" t="n">
        <v>8158</v>
      </c>
      <c r="E501" s="2" t="n">
        <v>8171</v>
      </c>
      <c r="F501" s="3" t="n">
        <f aca="false">IF(P501=1, E501,D501)/B501-1</f>
        <v>0.0116316559609138</v>
      </c>
      <c r="G501" s="2" t="n">
        <f aca="false">AVERAGE(B442:B501)</f>
        <v>8599.54683333334</v>
      </c>
      <c r="H501" s="2" t="n">
        <f aca="false">AVERAGE(C442:C501)</f>
        <v>93379.6833333333</v>
      </c>
      <c r="I501" s="2" t="n">
        <f aca="false">SIGN(C501-H501)</f>
        <v>-1</v>
      </c>
      <c r="J501" s="2" t="n">
        <f aca="false">SIGN(F501)</f>
        <v>1</v>
      </c>
      <c r="K501" s="0" t="n">
        <f aca="false">B501-B500</f>
        <v>-103.17</v>
      </c>
      <c r="L501" s="0" t="n">
        <f aca="false">I500*K501</f>
        <v>103.17</v>
      </c>
      <c r="M501" s="0" t="n">
        <f aca="false">M500+K501*N500</f>
        <v>9442.38</v>
      </c>
      <c r="N501" s="0" t="n">
        <f aca="false">INT(M501*$Q$1/B501)*CHOOSE($L$1,I501,J501)</f>
        <v>2</v>
      </c>
      <c r="O501" s="0" t="n">
        <f aca="false">ABS(N501-N500)</f>
        <v>0</v>
      </c>
      <c r="P501" s="0" t="n">
        <f aca="false">COUNTIF(工作表2!$A$2:$A$248,A501)</f>
        <v>0</v>
      </c>
      <c r="R501" s="0" t="n">
        <f aca="false">D501-IF(P500=1,E500,D500)</f>
        <v>-102</v>
      </c>
      <c r="S501" s="0" t="n">
        <f aca="false">I500*R501</f>
        <v>102</v>
      </c>
      <c r="T501" s="0" t="n">
        <f aca="false">T500+R501*U500</f>
        <v>14953</v>
      </c>
      <c r="U501" s="0" t="n">
        <f aca="false">INT(T501*$Q$1/IF(P501=1,E501,D501))*I501</f>
        <v>-3</v>
      </c>
      <c r="V501" s="0" t="n">
        <f aca="false">IF(P501=1,ABS(U501)+ABS(60),ABS(U501-U500))</f>
        <v>0</v>
      </c>
    </row>
    <row r="502" customFormat="false" ht="15" hidden="false" customHeight="false" outlineLevel="0" collapsed="false">
      <c r="A502" s="1" t="n">
        <v>36732</v>
      </c>
      <c r="B502" s="2" t="n">
        <v>7900.39</v>
      </c>
      <c r="C502" s="2" t="n">
        <v>61454</v>
      </c>
      <c r="D502" s="2" t="n">
        <v>7930</v>
      </c>
      <c r="E502" s="2" t="n">
        <v>7958</v>
      </c>
      <c r="F502" s="3" t="n">
        <f aca="false">IF(P502=1, E502,D502)/B502-1</f>
        <v>0.00374791624210946</v>
      </c>
      <c r="G502" s="2" t="n">
        <f aca="false">AVERAGE(B443:B502)</f>
        <v>8586.9345</v>
      </c>
      <c r="H502" s="2" t="n">
        <f aca="false">AVERAGE(C443:C502)</f>
        <v>92456.9166666667</v>
      </c>
      <c r="I502" s="2" t="n">
        <f aca="false">SIGN(C502-H502)</f>
        <v>-1</v>
      </c>
      <c r="J502" s="2" t="n">
        <f aca="false">SIGN(F502)</f>
        <v>1</v>
      </c>
      <c r="K502" s="0" t="n">
        <f aca="false">B502-B501</f>
        <v>-163.81</v>
      </c>
      <c r="L502" s="0" t="n">
        <f aca="false">I501*K502</f>
        <v>163.81</v>
      </c>
      <c r="M502" s="0" t="n">
        <f aca="false">M501+K502*N501</f>
        <v>9114.76</v>
      </c>
      <c r="N502" s="0" t="n">
        <f aca="false">INT(M502*$Q$1/B502)*CHOOSE($L$1,I502,J502)</f>
        <v>2</v>
      </c>
      <c r="O502" s="0" t="n">
        <f aca="false">ABS(N502-N501)</f>
        <v>0</v>
      </c>
      <c r="P502" s="0" t="n">
        <f aca="false">COUNTIF(工作表2!$A$2:$A$248,A502)</f>
        <v>0</v>
      </c>
      <c r="R502" s="0" t="n">
        <f aca="false">D502-IF(P501=1,E501,D501)</f>
        <v>-228</v>
      </c>
      <c r="S502" s="0" t="n">
        <f aca="false">I501*R502</f>
        <v>228</v>
      </c>
      <c r="T502" s="0" t="n">
        <f aca="false">T501+R502*U501</f>
        <v>15637</v>
      </c>
      <c r="U502" s="0" t="n">
        <f aca="false">INT(T502*$Q$1/IF(P502=1,E502,D502))*I502</f>
        <v>-3</v>
      </c>
      <c r="V502" s="0" t="n">
        <f aca="false">IF(P502=1,ABS(U502)+ABS(60),ABS(U502-U501))</f>
        <v>0</v>
      </c>
    </row>
    <row r="503" customFormat="false" ht="15" hidden="false" customHeight="false" outlineLevel="0" collapsed="false">
      <c r="A503" s="1" t="n">
        <v>36733</v>
      </c>
      <c r="B503" s="2" t="n">
        <v>7961.54</v>
      </c>
      <c r="C503" s="2" t="n">
        <v>76068</v>
      </c>
      <c r="D503" s="2" t="n">
        <v>7997</v>
      </c>
      <c r="E503" s="2" t="n">
        <v>8025</v>
      </c>
      <c r="F503" s="3" t="n">
        <f aca="false">IF(P503=1, E503,D503)/B503-1</f>
        <v>0.00445391218281888</v>
      </c>
      <c r="G503" s="2" t="n">
        <f aca="false">AVERAGE(B444:B503)</f>
        <v>8576.02383333333</v>
      </c>
      <c r="H503" s="2" t="n">
        <f aca="false">AVERAGE(C444:C503)</f>
        <v>92332.6833333333</v>
      </c>
      <c r="I503" s="2" t="n">
        <f aca="false">SIGN(C503-H503)</f>
        <v>-1</v>
      </c>
      <c r="J503" s="2" t="n">
        <f aca="false">SIGN(F503)</f>
        <v>1</v>
      </c>
      <c r="K503" s="0" t="n">
        <f aca="false">B503-B502</f>
        <v>61.1499999999996</v>
      </c>
      <c r="L503" s="0" t="n">
        <f aca="false">I502*K503</f>
        <v>-61.1499999999996</v>
      </c>
      <c r="M503" s="0" t="n">
        <f aca="false">M502+K503*N502</f>
        <v>9237.06</v>
      </c>
      <c r="N503" s="0" t="n">
        <f aca="false">INT(M503*$Q$1/B503)*CHOOSE($L$1,I503,J503)</f>
        <v>2</v>
      </c>
      <c r="O503" s="0" t="n">
        <f aca="false">ABS(N503-N502)</f>
        <v>0</v>
      </c>
      <c r="P503" s="0" t="n">
        <f aca="false">COUNTIF(工作表2!$A$2:$A$248,A503)</f>
        <v>0</v>
      </c>
      <c r="R503" s="0" t="n">
        <f aca="false">D503-IF(P502=1,E502,D502)</f>
        <v>67</v>
      </c>
      <c r="S503" s="0" t="n">
        <f aca="false">I502*R503</f>
        <v>-67</v>
      </c>
      <c r="T503" s="0" t="n">
        <f aca="false">T502+R503*U502</f>
        <v>15436</v>
      </c>
      <c r="U503" s="0" t="n">
        <f aca="false">INT(T503*$Q$1/IF(P503=1,E503,D503))*I503</f>
        <v>-3</v>
      </c>
      <c r="V503" s="0" t="n">
        <f aca="false">IF(P503=1,ABS(U503)+ABS(60),ABS(U503-U502))</f>
        <v>0</v>
      </c>
    </row>
    <row r="504" customFormat="false" ht="15" hidden="false" customHeight="false" outlineLevel="0" collapsed="false">
      <c r="A504" s="1" t="n">
        <v>36734</v>
      </c>
      <c r="B504" s="2" t="n">
        <v>7956.28</v>
      </c>
      <c r="C504" s="2" t="n">
        <v>75230</v>
      </c>
      <c r="D504" s="2" t="n">
        <v>7998</v>
      </c>
      <c r="E504" s="2" t="n">
        <v>8010</v>
      </c>
      <c r="F504" s="3" t="n">
        <f aca="false">IF(P504=1, E504,D504)/B504-1</f>
        <v>0.00524365658322745</v>
      </c>
      <c r="G504" s="2" t="n">
        <f aca="false">AVERAGE(B445:B504)</f>
        <v>8564.69783333334</v>
      </c>
      <c r="H504" s="2" t="n">
        <f aca="false">AVERAGE(C445:C504)</f>
        <v>92104.1</v>
      </c>
      <c r="I504" s="2" t="n">
        <f aca="false">SIGN(C504-H504)</f>
        <v>-1</v>
      </c>
      <c r="J504" s="2" t="n">
        <f aca="false">SIGN(F504)</f>
        <v>1</v>
      </c>
      <c r="K504" s="0" t="n">
        <f aca="false">B504-B503</f>
        <v>-5.26000000000022</v>
      </c>
      <c r="L504" s="0" t="n">
        <f aca="false">I503*K504</f>
        <v>5.26000000000022</v>
      </c>
      <c r="M504" s="0" t="n">
        <f aca="false">M503+K504*N503</f>
        <v>9226.53999999999</v>
      </c>
      <c r="N504" s="0" t="n">
        <f aca="false">INT(M504*$Q$1/B504)*CHOOSE($L$1,I504,J504)</f>
        <v>2</v>
      </c>
      <c r="O504" s="0" t="n">
        <f aca="false">ABS(N504-N503)</f>
        <v>0</v>
      </c>
      <c r="P504" s="0" t="n">
        <f aca="false">COUNTIF(工作表2!$A$2:$A$248,A504)</f>
        <v>0</v>
      </c>
      <c r="R504" s="0" t="n">
        <f aca="false">D504-IF(P503=1,E503,D503)</f>
        <v>1</v>
      </c>
      <c r="S504" s="0" t="n">
        <f aca="false">I503*R504</f>
        <v>-1</v>
      </c>
      <c r="T504" s="0" t="n">
        <f aca="false">T503+R504*U503</f>
        <v>15433</v>
      </c>
      <c r="U504" s="0" t="n">
        <f aca="false">INT(T504*$Q$1/IF(P504=1,E504,D504))*I504</f>
        <v>-3</v>
      </c>
      <c r="V504" s="0" t="n">
        <f aca="false">IF(P504=1,ABS(U504)+ABS(60),ABS(U504-U503))</f>
        <v>0</v>
      </c>
    </row>
    <row r="505" customFormat="false" ht="15" hidden="false" customHeight="false" outlineLevel="0" collapsed="false">
      <c r="A505" s="1" t="n">
        <v>36735</v>
      </c>
      <c r="B505" s="2" t="n">
        <v>8122.11</v>
      </c>
      <c r="C505" s="2" t="n">
        <v>89720</v>
      </c>
      <c r="D505" s="2" t="n">
        <v>8148</v>
      </c>
      <c r="E505" s="2" t="n">
        <v>8188</v>
      </c>
      <c r="F505" s="3" t="n">
        <f aca="false">IF(P505=1, E505,D505)/B505-1</f>
        <v>0.00318759534160473</v>
      </c>
      <c r="G505" s="2" t="n">
        <f aca="false">AVERAGE(B446:B505)</f>
        <v>8557.40183333333</v>
      </c>
      <c r="H505" s="2" t="n">
        <f aca="false">AVERAGE(C446:C505)</f>
        <v>92065.9666666667</v>
      </c>
      <c r="I505" s="2" t="n">
        <f aca="false">SIGN(C505-H505)</f>
        <v>-1</v>
      </c>
      <c r="J505" s="2" t="n">
        <f aca="false">SIGN(F505)</f>
        <v>1</v>
      </c>
      <c r="K505" s="0" t="n">
        <f aca="false">B505-B504</f>
        <v>165.83</v>
      </c>
      <c r="L505" s="0" t="n">
        <f aca="false">I504*K505</f>
        <v>-165.83</v>
      </c>
      <c r="M505" s="0" t="n">
        <f aca="false">M504+K505*N504</f>
        <v>9558.2</v>
      </c>
      <c r="N505" s="0" t="n">
        <f aca="false">INT(M505*$Q$1/B505)*CHOOSE($L$1,I505,J505)</f>
        <v>2</v>
      </c>
      <c r="O505" s="0" t="n">
        <f aca="false">ABS(N505-N504)</f>
        <v>0</v>
      </c>
      <c r="P505" s="0" t="n">
        <f aca="false">COUNTIF(工作表2!$A$2:$A$248,A505)</f>
        <v>0</v>
      </c>
      <c r="R505" s="0" t="n">
        <f aca="false">D505-IF(P504=1,E504,D504)</f>
        <v>150</v>
      </c>
      <c r="S505" s="0" t="n">
        <f aca="false">I504*R505</f>
        <v>-150</v>
      </c>
      <c r="T505" s="0" t="n">
        <f aca="false">T504+R505*U504</f>
        <v>14983</v>
      </c>
      <c r="U505" s="0" t="n">
        <f aca="false">INT(T505*$Q$1/IF(P505=1,E505,D505))*I505</f>
        <v>-3</v>
      </c>
      <c r="V505" s="0" t="n">
        <f aca="false">IF(P505=1,ABS(U505)+ABS(60),ABS(U505-U504))</f>
        <v>0</v>
      </c>
    </row>
    <row r="506" customFormat="false" ht="15" hidden="false" customHeight="false" outlineLevel="0" collapsed="false">
      <c r="A506" s="1" t="n">
        <v>36736</v>
      </c>
      <c r="B506" s="2" t="n">
        <v>8143.93</v>
      </c>
      <c r="C506" s="2" t="n">
        <v>69484</v>
      </c>
      <c r="D506" s="2" t="n">
        <v>8103</v>
      </c>
      <c r="E506" s="2" t="n">
        <v>8138</v>
      </c>
      <c r="F506" s="3" t="n">
        <f aca="false">IF(P506=1, E506,D506)/B506-1</f>
        <v>-0.00502582905304938</v>
      </c>
      <c r="G506" s="2" t="n">
        <f aca="false">AVERAGE(B447:B506)</f>
        <v>8553.96883333334</v>
      </c>
      <c r="H506" s="2" t="n">
        <f aca="false">AVERAGE(C447:C506)</f>
        <v>91541.8833333333</v>
      </c>
      <c r="I506" s="2" t="n">
        <f aca="false">SIGN(C506-H506)</f>
        <v>-1</v>
      </c>
      <c r="J506" s="2" t="n">
        <f aca="false">SIGN(F506)</f>
        <v>-1</v>
      </c>
      <c r="K506" s="0" t="n">
        <f aca="false">B506-B505</f>
        <v>21.8200000000006</v>
      </c>
      <c r="L506" s="0" t="n">
        <f aca="false">I505*K506</f>
        <v>-21.8200000000006</v>
      </c>
      <c r="M506" s="0" t="n">
        <f aca="false">M505+K506*N505</f>
        <v>9601.84</v>
      </c>
      <c r="N506" s="0" t="n">
        <f aca="false">INT(M506*$Q$1/B506)*CHOOSE($L$1,I506,J506)</f>
        <v>-2</v>
      </c>
      <c r="O506" s="0" t="n">
        <f aca="false">ABS(N506-N505)</f>
        <v>4</v>
      </c>
      <c r="P506" s="0" t="n">
        <f aca="false">COUNTIF(工作表2!$A$2:$A$248,A506)</f>
        <v>0</v>
      </c>
      <c r="R506" s="0" t="n">
        <f aca="false">D506-IF(P505=1,E505,D505)</f>
        <v>-45</v>
      </c>
      <c r="S506" s="0" t="n">
        <f aca="false">I505*R506</f>
        <v>45</v>
      </c>
      <c r="T506" s="0" t="n">
        <f aca="false">T505+R506*U505</f>
        <v>15118</v>
      </c>
      <c r="U506" s="0" t="n">
        <f aca="false">INT(T506*$Q$1/IF(P506=1,E506,D506))*I506</f>
        <v>-3</v>
      </c>
      <c r="V506" s="0" t="n">
        <f aca="false">IF(P506=1,ABS(U506)+ABS(60),ABS(U506-U505))</f>
        <v>0</v>
      </c>
    </row>
    <row r="507" customFormat="false" ht="15" hidden="false" customHeight="false" outlineLevel="0" collapsed="false">
      <c r="A507" s="1" t="n">
        <v>36738</v>
      </c>
      <c r="B507" s="2" t="n">
        <v>8114.92</v>
      </c>
      <c r="C507" s="2" t="n">
        <v>50851</v>
      </c>
      <c r="D507" s="2" t="n">
        <v>8072</v>
      </c>
      <c r="E507" s="2" t="n">
        <v>8100</v>
      </c>
      <c r="F507" s="3" t="n">
        <f aca="false">IF(P507=1, E507,D507)/B507-1</f>
        <v>-0.00528902318199076</v>
      </c>
      <c r="G507" s="2" t="n">
        <f aca="false">AVERAGE(B448:B507)</f>
        <v>8546.5435</v>
      </c>
      <c r="H507" s="2" t="n">
        <f aca="false">AVERAGE(C448:C507)</f>
        <v>90354.45</v>
      </c>
      <c r="I507" s="2" t="n">
        <f aca="false">SIGN(C507-H507)</f>
        <v>-1</v>
      </c>
      <c r="J507" s="2" t="n">
        <f aca="false">SIGN(F507)</f>
        <v>-1</v>
      </c>
      <c r="K507" s="0" t="n">
        <f aca="false">B507-B506</f>
        <v>-29.0100000000002</v>
      </c>
      <c r="L507" s="0" t="n">
        <f aca="false">I506*K507</f>
        <v>29.0100000000002</v>
      </c>
      <c r="M507" s="0" t="n">
        <f aca="false">M506+K507*N506</f>
        <v>9659.86</v>
      </c>
      <c r="N507" s="0" t="n">
        <f aca="false">INT(M507*$Q$1/B507)*CHOOSE($L$1,I507,J507)</f>
        <v>-2</v>
      </c>
      <c r="O507" s="0" t="n">
        <f aca="false">ABS(N507-N506)</f>
        <v>0</v>
      </c>
      <c r="P507" s="0" t="n">
        <f aca="false">COUNTIF(工作表2!$A$2:$A$248,A507)</f>
        <v>0</v>
      </c>
      <c r="R507" s="0" t="n">
        <f aca="false">D507-IF(P506=1,E506,D506)</f>
        <v>-31</v>
      </c>
      <c r="S507" s="0" t="n">
        <f aca="false">I506*R507</f>
        <v>31</v>
      </c>
      <c r="T507" s="0" t="n">
        <f aca="false">T506+R507*U506</f>
        <v>15211</v>
      </c>
      <c r="U507" s="0" t="n">
        <f aca="false">INT(T507*$Q$1/IF(P507=1,E507,D507))*I507</f>
        <v>-3</v>
      </c>
      <c r="V507" s="0" t="n">
        <f aca="false">IF(P507=1,ABS(U507)+ABS(60),ABS(U507-U506))</f>
        <v>0</v>
      </c>
    </row>
    <row r="508" customFormat="false" ht="15" hidden="false" customHeight="false" outlineLevel="0" collapsed="false">
      <c r="A508" s="1" t="n">
        <v>36739</v>
      </c>
      <c r="B508" s="2" t="n">
        <v>7984.65</v>
      </c>
      <c r="C508" s="2" t="n">
        <v>45878</v>
      </c>
      <c r="D508" s="2" t="n">
        <v>7992</v>
      </c>
      <c r="E508" s="2" t="n">
        <v>8038</v>
      </c>
      <c r="F508" s="3" t="n">
        <f aca="false">IF(P508=1, E508,D508)/B508-1</f>
        <v>0.000920516240536573</v>
      </c>
      <c r="G508" s="2" t="n">
        <f aca="false">AVERAGE(B449:B508)</f>
        <v>8538.53733333334</v>
      </c>
      <c r="H508" s="2" t="n">
        <f aca="false">AVERAGE(C449:C508)</f>
        <v>89553.2833333333</v>
      </c>
      <c r="I508" s="2" t="n">
        <f aca="false">SIGN(C508-H508)</f>
        <v>-1</v>
      </c>
      <c r="J508" s="2" t="n">
        <f aca="false">SIGN(F508)</f>
        <v>1</v>
      </c>
      <c r="K508" s="0" t="n">
        <f aca="false">B508-B507</f>
        <v>-130.27</v>
      </c>
      <c r="L508" s="0" t="n">
        <f aca="false">I507*K508</f>
        <v>130.27</v>
      </c>
      <c r="M508" s="0" t="n">
        <f aca="false">M507+K508*N507</f>
        <v>9920.4</v>
      </c>
      <c r="N508" s="0" t="n">
        <f aca="false">INT(M508*$Q$1/B508)*CHOOSE($L$1,I508,J508)</f>
        <v>2</v>
      </c>
      <c r="O508" s="0" t="n">
        <f aca="false">ABS(N508-N507)</f>
        <v>4</v>
      </c>
      <c r="P508" s="0" t="n">
        <f aca="false">COUNTIF(工作表2!$A$2:$A$248,A508)</f>
        <v>0</v>
      </c>
      <c r="R508" s="0" t="n">
        <f aca="false">D508-IF(P507=1,E507,D507)</f>
        <v>-80</v>
      </c>
      <c r="S508" s="0" t="n">
        <f aca="false">I507*R508</f>
        <v>80</v>
      </c>
      <c r="T508" s="0" t="n">
        <f aca="false">T507+R508*U507</f>
        <v>15451</v>
      </c>
      <c r="U508" s="0" t="n">
        <f aca="false">INT(T508*$Q$1/IF(P508=1,E508,D508))*I508</f>
        <v>-3</v>
      </c>
      <c r="V508" s="0" t="n">
        <f aca="false">IF(P508=1,ABS(U508)+ABS(60),ABS(U508-U507))</f>
        <v>0</v>
      </c>
    </row>
    <row r="509" customFormat="false" ht="15" hidden="false" customHeight="false" outlineLevel="0" collapsed="false">
      <c r="A509" s="1" t="n">
        <v>36740</v>
      </c>
      <c r="B509" s="2" t="n">
        <v>7916.85</v>
      </c>
      <c r="C509" s="2" t="n">
        <v>50105</v>
      </c>
      <c r="D509" s="2" t="n">
        <v>7983</v>
      </c>
      <c r="E509" s="2" t="n">
        <v>7985</v>
      </c>
      <c r="F509" s="3" t="n">
        <f aca="false">IF(P509=1, E509,D509)/B509-1</f>
        <v>0.00835559597567204</v>
      </c>
      <c r="G509" s="2" t="n">
        <f aca="false">AVERAGE(B450:B509)</f>
        <v>8525.02116666667</v>
      </c>
      <c r="H509" s="2" t="n">
        <f aca="false">AVERAGE(C450:C509)</f>
        <v>88389.4</v>
      </c>
      <c r="I509" s="2" t="n">
        <f aca="false">SIGN(C509-H509)</f>
        <v>-1</v>
      </c>
      <c r="J509" s="2" t="n">
        <f aca="false">SIGN(F509)</f>
        <v>1</v>
      </c>
      <c r="K509" s="0" t="n">
        <f aca="false">B509-B508</f>
        <v>-67.7999999999993</v>
      </c>
      <c r="L509" s="0" t="n">
        <f aca="false">I508*K509</f>
        <v>67.7999999999993</v>
      </c>
      <c r="M509" s="0" t="n">
        <f aca="false">M508+K509*N508</f>
        <v>9784.8</v>
      </c>
      <c r="N509" s="0" t="n">
        <f aca="false">INT(M509*$Q$1/B509)*CHOOSE($L$1,I509,J509)</f>
        <v>2</v>
      </c>
      <c r="O509" s="0" t="n">
        <f aca="false">ABS(N509-N508)</f>
        <v>0</v>
      </c>
      <c r="P509" s="0" t="n">
        <f aca="false">COUNTIF(工作表2!$A$2:$A$248,A509)</f>
        <v>0</v>
      </c>
      <c r="R509" s="0" t="n">
        <f aca="false">D509-IF(P508=1,E508,D508)</f>
        <v>-9</v>
      </c>
      <c r="S509" s="0" t="n">
        <f aca="false">I508*R509</f>
        <v>9</v>
      </c>
      <c r="T509" s="0" t="n">
        <f aca="false">T508+R509*U508</f>
        <v>15478</v>
      </c>
      <c r="U509" s="0" t="n">
        <f aca="false">INT(T509*$Q$1/IF(P509=1,E509,D509))*I509</f>
        <v>-3</v>
      </c>
      <c r="V509" s="0" t="n">
        <f aca="false">IF(P509=1,ABS(U509)+ABS(60),ABS(U509-U508))</f>
        <v>0</v>
      </c>
    </row>
    <row r="510" customFormat="false" ht="15" hidden="false" customHeight="false" outlineLevel="0" collapsed="false">
      <c r="A510" s="1" t="n">
        <v>36741</v>
      </c>
      <c r="B510" s="2" t="n">
        <v>7844.93</v>
      </c>
      <c r="C510" s="2" t="n">
        <v>57667</v>
      </c>
      <c r="D510" s="2" t="n">
        <v>7915</v>
      </c>
      <c r="E510" s="2" t="n">
        <v>7935</v>
      </c>
      <c r="F510" s="3" t="n">
        <f aca="false">IF(P510=1, E510,D510)/B510-1</f>
        <v>0.00893188339475293</v>
      </c>
      <c r="G510" s="2" t="n">
        <f aca="false">AVERAGE(B451:B510)</f>
        <v>8504.341</v>
      </c>
      <c r="H510" s="2" t="n">
        <f aca="false">AVERAGE(C451:C510)</f>
        <v>86376.85</v>
      </c>
      <c r="I510" s="2" t="n">
        <f aca="false">SIGN(C510-H510)</f>
        <v>-1</v>
      </c>
      <c r="J510" s="2" t="n">
        <f aca="false">SIGN(F510)</f>
        <v>1</v>
      </c>
      <c r="K510" s="0" t="n">
        <f aca="false">B510-B509</f>
        <v>-71.9200000000001</v>
      </c>
      <c r="L510" s="0" t="n">
        <f aca="false">I509*K510</f>
        <v>71.9200000000001</v>
      </c>
      <c r="M510" s="0" t="n">
        <f aca="false">M509+K510*N509</f>
        <v>9640.96</v>
      </c>
      <c r="N510" s="0" t="n">
        <f aca="false">INT(M510*$Q$1/B510)*CHOOSE($L$1,I510,J510)</f>
        <v>2</v>
      </c>
      <c r="O510" s="0" t="n">
        <f aca="false">ABS(N510-N509)</f>
        <v>0</v>
      </c>
      <c r="P510" s="0" t="n">
        <f aca="false">COUNTIF(工作表2!$A$2:$A$248,A510)</f>
        <v>0</v>
      </c>
      <c r="R510" s="0" t="n">
        <f aca="false">D510-IF(P509=1,E509,D509)</f>
        <v>-68</v>
      </c>
      <c r="S510" s="0" t="n">
        <f aca="false">I509*R510</f>
        <v>68</v>
      </c>
      <c r="T510" s="0" t="n">
        <f aca="false">T509+R510*U509</f>
        <v>15682</v>
      </c>
      <c r="U510" s="0" t="n">
        <f aca="false">INT(T510*$Q$1/IF(P510=1,E510,D510))*I510</f>
        <v>-3</v>
      </c>
      <c r="V510" s="0" t="n">
        <f aca="false">IF(P510=1,ABS(U510)+ABS(60),ABS(U510-U509))</f>
        <v>0</v>
      </c>
    </row>
    <row r="511" customFormat="false" ht="15" hidden="false" customHeight="false" outlineLevel="0" collapsed="false">
      <c r="A511" s="1" t="n">
        <v>36742</v>
      </c>
      <c r="B511" s="2" t="n">
        <v>7925.2</v>
      </c>
      <c r="C511" s="2" t="n">
        <v>68573</v>
      </c>
      <c r="D511" s="2" t="n">
        <v>7970</v>
      </c>
      <c r="E511" s="2" t="n">
        <v>7989</v>
      </c>
      <c r="F511" s="3" t="n">
        <f aca="false">IF(P511=1, E511,D511)/B511-1</f>
        <v>0.00565285418664518</v>
      </c>
      <c r="G511" s="2" t="n">
        <f aca="false">AVERAGE(B452:B511)</f>
        <v>8484.97416666667</v>
      </c>
      <c r="H511" s="2" t="n">
        <f aca="false">AVERAGE(C452:C511)</f>
        <v>84957.55</v>
      </c>
      <c r="I511" s="2" t="n">
        <f aca="false">SIGN(C511-H511)</f>
        <v>-1</v>
      </c>
      <c r="J511" s="2" t="n">
        <f aca="false">SIGN(F511)</f>
        <v>1</v>
      </c>
      <c r="K511" s="0" t="n">
        <f aca="false">B511-B510</f>
        <v>80.2699999999995</v>
      </c>
      <c r="L511" s="0" t="n">
        <f aca="false">I510*K511</f>
        <v>-80.2699999999995</v>
      </c>
      <c r="M511" s="0" t="n">
        <f aca="false">M510+K511*N510</f>
        <v>9801.5</v>
      </c>
      <c r="N511" s="0" t="n">
        <f aca="false">INT(M511*$Q$1/B511)*CHOOSE($L$1,I511,J511)</f>
        <v>2</v>
      </c>
      <c r="O511" s="0" t="n">
        <f aca="false">ABS(N511-N510)</f>
        <v>0</v>
      </c>
      <c r="P511" s="0" t="n">
        <f aca="false">COUNTIF(工作表2!$A$2:$A$248,A511)</f>
        <v>0</v>
      </c>
      <c r="R511" s="0" t="n">
        <f aca="false">D511-IF(P510=1,E510,D510)</f>
        <v>55</v>
      </c>
      <c r="S511" s="0" t="n">
        <f aca="false">I510*R511</f>
        <v>-55</v>
      </c>
      <c r="T511" s="0" t="n">
        <f aca="false">T510+R511*U510</f>
        <v>15517</v>
      </c>
      <c r="U511" s="0" t="n">
        <f aca="false">INT(T511*$Q$1/IF(P511=1,E511,D511))*I511</f>
        <v>-3</v>
      </c>
      <c r="V511" s="0" t="n">
        <f aca="false">IF(P511=1,ABS(U511)+ABS(60),ABS(U511-U510))</f>
        <v>0</v>
      </c>
    </row>
    <row r="512" customFormat="false" ht="15" hidden="false" customHeight="false" outlineLevel="0" collapsed="false">
      <c r="A512" s="1" t="n">
        <v>36743</v>
      </c>
      <c r="B512" s="2" t="n">
        <v>7841.43</v>
      </c>
      <c r="C512" s="2" t="n">
        <v>51657</v>
      </c>
      <c r="D512" s="2" t="n">
        <v>7879</v>
      </c>
      <c r="E512" s="2" t="n">
        <v>7915</v>
      </c>
      <c r="F512" s="3" t="n">
        <f aca="false">IF(P512=1, E512,D512)/B512-1</f>
        <v>0.00479121792836246</v>
      </c>
      <c r="G512" s="2" t="n">
        <f aca="false">AVERAGE(B453:B512)</f>
        <v>8463.6685</v>
      </c>
      <c r="H512" s="2" t="n">
        <f aca="false">AVERAGE(C453:C512)</f>
        <v>83958.8833333333</v>
      </c>
      <c r="I512" s="2" t="n">
        <f aca="false">SIGN(C512-H512)</f>
        <v>-1</v>
      </c>
      <c r="J512" s="2" t="n">
        <f aca="false">SIGN(F512)</f>
        <v>1</v>
      </c>
      <c r="K512" s="0" t="n">
        <f aca="false">B512-B511</f>
        <v>-83.7699999999995</v>
      </c>
      <c r="L512" s="0" t="n">
        <f aca="false">I511*K512</f>
        <v>83.7699999999995</v>
      </c>
      <c r="M512" s="0" t="n">
        <f aca="false">M511+K512*N511</f>
        <v>9633.96</v>
      </c>
      <c r="N512" s="0" t="n">
        <f aca="false">INT(M512*$Q$1/B512)*CHOOSE($L$1,I512,J512)</f>
        <v>2</v>
      </c>
      <c r="O512" s="0" t="n">
        <f aca="false">ABS(N512-N511)</f>
        <v>0</v>
      </c>
      <c r="P512" s="0" t="n">
        <f aca="false">COUNTIF(工作表2!$A$2:$A$248,A512)</f>
        <v>0</v>
      </c>
      <c r="R512" s="0" t="n">
        <f aca="false">D512-IF(P511=1,E511,D511)</f>
        <v>-91</v>
      </c>
      <c r="S512" s="0" t="n">
        <f aca="false">I511*R512</f>
        <v>91</v>
      </c>
      <c r="T512" s="0" t="n">
        <f aca="false">T511+R512*U511</f>
        <v>15790</v>
      </c>
      <c r="U512" s="0" t="n">
        <f aca="false">INT(T512*$Q$1/IF(P512=1,E512,D512))*I512</f>
        <v>-4</v>
      </c>
      <c r="V512" s="0" t="n">
        <f aca="false">IF(P512=1,ABS(U512)+ABS(60),ABS(U512-U511))</f>
        <v>1</v>
      </c>
    </row>
    <row r="513" customFormat="false" ht="15" hidden="false" customHeight="false" outlineLevel="0" collapsed="false">
      <c r="A513" s="1" t="n">
        <v>36745</v>
      </c>
      <c r="B513" s="2" t="n">
        <v>7715.99</v>
      </c>
      <c r="C513" s="2" t="n">
        <v>48153</v>
      </c>
      <c r="D513" s="2" t="n">
        <v>7805</v>
      </c>
      <c r="E513" s="2" t="n">
        <v>7830</v>
      </c>
      <c r="F513" s="3" t="n">
        <f aca="false">IF(P513=1, E513,D513)/B513-1</f>
        <v>0.0115357847793998</v>
      </c>
      <c r="G513" s="2" t="n">
        <f aca="false">AVERAGE(B454:B513)</f>
        <v>8445.2625</v>
      </c>
      <c r="H513" s="2" t="n">
        <f aca="false">AVERAGE(C454:C513)</f>
        <v>82660.5833333333</v>
      </c>
      <c r="I513" s="2" t="n">
        <f aca="false">SIGN(C513-H513)</f>
        <v>-1</v>
      </c>
      <c r="J513" s="2" t="n">
        <f aca="false">SIGN(F513)</f>
        <v>1</v>
      </c>
      <c r="K513" s="0" t="n">
        <f aca="false">B513-B512</f>
        <v>-125.440000000001</v>
      </c>
      <c r="L513" s="0" t="n">
        <f aca="false">I512*K513</f>
        <v>125.440000000001</v>
      </c>
      <c r="M513" s="0" t="n">
        <f aca="false">M512+K513*N512</f>
        <v>9383.08</v>
      </c>
      <c r="N513" s="0" t="n">
        <f aca="false">INT(M513*$Q$1/B513)*CHOOSE($L$1,I513,J513)</f>
        <v>2</v>
      </c>
      <c r="O513" s="0" t="n">
        <f aca="false">ABS(N513-N512)</f>
        <v>0</v>
      </c>
      <c r="P513" s="0" t="n">
        <f aca="false">COUNTIF(工作表2!$A$2:$A$248,A513)</f>
        <v>0</v>
      </c>
      <c r="R513" s="0" t="n">
        <f aca="false">D513-IF(P512=1,E512,D512)</f>
        <v>-74</v>
      </c>
      <c r="S513" s="0" t="n">
        <f aca="false">I512*R513</f>
        <v>74</v>
      </c>
      <c r="T513" s="0" t="n">
        <f aca="false">T512+R513*U512</f>
        <v>16086</v>
      </c>
      <c r="U513" s="0" t="n">
        <f aca="false">INT(T513*$Q$1/IF(P513=1,E513,D513))*I513</f>
        <v>-4</v>
      </c>
      <c r="V513" s="0" t="n">
        <f aca="false">IF(P513=1,ABS(U513)+ABS(60),ABS(U513-U512))</f>
        <v>0</v>
      </c>
    </row>
    <row r="514" customFormat="false" ht="15" hidden="false" customHeight="false" outlineLevel="0" collapsed="false">
      <c r="A514" s="1" t="n">
        <v>36746</v>
      </c>
      <c r="B514" s="2" t="n">
        <v>7797.78</v>
      </c>
      <c r="C514" s="2" t="n">
        <v>63414</v>
      </c>
      <c r="D514" s="2" t="n">
        <v>7857</v>
      </c>
      <c r="E514" s="2" t="n">
        <v>7888</v>
      </c>
      <c r="F514" s="3" t="n">
        <f aca="false">IF(P514=1, E514,D514)/B514-1</f>
        <v>0.00759446919507867</v>
      </c>
      <c r="G514" s="2" t="n">
        <f aca="false">AVERAGE(B455:B514)</f>
        <v>8428.43266666667</v>
      </c>
      <c r="H514" s="2" t="n">
        <f aca="false">AVERAGE(C455:C514)</f>
        <v>82078.0833333333</v>
      </c>
      <c r="I514" s="2" t="n">
        <f aca="false">SIGN(C514-H514)</f>
        <v>-1</v>
      </c>
      <c r="J514" s="2" t="n">
        <f aca="false">SIGN(F514)</f>
        <v>1</v>
      </c>
      <c r="K514" s="0" t="n">
        <f aca="false">B514-B513</f>
        <v>81.79</v>
      </c>
      <c r="L514" s="0" t="n">
        <f aca="false">I513*K514</f>
        <v>-81.79</v>
      </c>
      <c r="M514" s="0" t="n">
        <f aca="false">M513+K514*N513</f>
        <v>9546.66</v>
      </c>
      <c r="N514" s="0" t="n">
        <f aca="false">INT(M514*$Q$1/B514)*CHOOSE($L$1,I514,J514)</f>
        <v>2</v>
      </c>
      <c r="O514" s="0" t="n">
        <f aca="false">ABS(N514-N513)</f>
        <v>0</v>
      </c>
      <c r="P514" s="0" t="n">
        <f aca="false">COUNTIF(工作表2!$A$2:$A$248,A514)</f>
        <v>0</v>
      </c>
      <c r="R514" s="0" t="n">
        <f aca="false">D514-IF(P513=1,E513,D513)</f>
        <v>52</v>
      </c>
      <c r="S514" s="0" t="n">
        <f aca="false">I513*R514</f>
        <v>-52</v>
      </c>
      <c r="T514" s="0" t="n">
        <f aca="false">T513+R514*U513</f>
        <v>15878</v>
      </c>
      <c r="U514" s="0" t="n">
        <f aca="false">INT(T514*$Q$1/IF(P514=1,E514,D514))*I514</f>
        <v>-4</v>
      </c>
      <c r="V514" s="0" t="n">
        <f aca="false">IF(P514=1,ABS(U514)+ABS(60),ABS(U514-U513))</f>
        <v>0</v>
      </c>
    </row>
    <row r="515" customFormat="false" ht="15" hidden="false" customHeight="false" outlineLevel="0" collapsed="false">
      <c r="A515" s="1" t="n">
        <v>36747</v>
      </c>
      <c r="B515" s="2" t="n">
        <v>8048.14</v>
      </c>
      <c r="C515" s="2" t="n">
        <v>96996</v>
      </c>
      <c r="D515" s="2" t="n">
        <v>8090</v>
      </c>
      <c r="E515" s="2" t="n">
        <v>8130</v>
      </c>
      <c r="F515" s="3" t="n">
        <f aca="false">IF(P515=1, E515,D515)/B515-1</f>
        <v>0.00520120176835892</v>
      </c>
      <c r="G515" s="2" t="n">
        <f aca="false">AVERAGE(B456:B515)</f>
        <v>8418.0515</v>
      </c>
      <c r="H515" s="2" t="n">
        <f aca="false">AVERAGE(C456:C515)</f>
        <v>82382.4333333333</v>
      </c>
      <c r="I515" s="2" t="n">
        <f aca="false">SIGN(C515-H515)</f>
        <v>1</v>
      </c>
      <c r="J515" s="2" t="n">
        <f aca="false">SIGN(F515)</f>
        <v>1</v>
      </c>
      <c r="K515" s="0" t="n">
        <f aca="false">B515-B514</f>
        <v>250.360000000001</v>
      </c>
      <c r="L515" s="0" t="n">
        <f aca="false">I514*K515</f>
        <v>-250.360000000001</v>
      </c>
      <c r="M515" s="0" t="n">
        <f aca="false">M514+K515*N514</f>
        <v>10047.38</v>
      </c>
      <c r="N515" s="0" t="n">
        <f aca="false">INT(M515*$Q$1/B515)*CHOOSE($L$1,I515,J515)</f>
        <v>2</v>
      </c>
      <c r="O515" s="0" t="n">
        <f aca="false">ABS(N515-N514)</f>
        <v>0</v>
      </c>
      <c r="P515" s="0" t="n">
        <f aca="false">COUNTIF(工作表2!$A$2:$A$248,A515)</f>
        <v>0</v>
      </c>
      <c r="R515" s="0" t="n">
        <f aca="false">D515-IF(P514=1,E514,D514)</f>
        <v>233</v>
      </c>
      <c r="S515" s="0" t="n">
        <f aca="false">I514*R515</f>
        <v>-233</v>
      </c>
      <c r="T515" s="0" t="n">
        <f aca="false">T514+R515*U514</f>
        <v>14946</v>
      </c>
      <c r="U515" s="0" t="n">
        <f aca="false">INT(T515*$Q$1/IF(P515=1,E515,D515))*I515</f>
        <v>3</v>
      </c>
      <c r="V515" s="0" t="n">
        <f aca="false">IF(P515=1,ABS(U515)+ABS(60),ABS(U515-U514))</f>
        <v>7</v>
      </c>
    </row>
    <row r="516" customFormat="false" ht="15" hidden="false" customHeight="false" outlineLevel="0" collapsed="false">
      <c r="A516" s="1" t="n">
        <v>36748</v>
      </c>
      <c r="B516" s="2" t="n">
        <v>8024.69</v>
      </c>
      <c r="C516" s="2" t="n">
        <v>82759</v>
      </c>
      <c r="D516" s="2" t="n">
        <v>8067</v>
      </c>
      <c r="E516" s="2" t="n">
        <v>8095</v>
      </c>
      <c r="F516" s="3" t="n">
        <f aca="false">IF(P516=1, E516,D516)/B516-1</f>
        <v>0.00527247781534235</v>
      </c>
      <c r="G516" s="2" t="n">
        <f aca="false">AVERAGE(B457:B516)</f>
        <v>8410.12283333333</v>
      </c>
      <c r="H516" s="2" t="n">
        <f aca="false">AVERAGE(C457:C516)</f>
        <v>82440.8666666667</v>
      </c>
      <c r="I516" s="2" t="n">
        <f aca="false">SIGN(C516-H516)</f>
        <v>1</v>
      </c>
      <c r="J516" s="2" t="n">
        <f aca="false">SIGN(F516)</f>
        <v>1</v>
      </c>
      <c r="K516" s="0" t="n">
        <f aca="false">B516-B515</f>
        <v>-23.4500000000007</v>
      </c>
      <c r="L516" s="0" t="n">
        <f aca="false">I515*K516</f>
        <v>-23.4500000000007</v>
      </c>
      <c r="M516" s="0" t="n">
        <f aca="false">M515+K516*N515</f>
        <v>10000.48</v>
      </c>
      <c r="N516" s="0" t="n">
        <f aca="false">INT(M516*$Q$1/B516)*CHOOSE($L$1,I516,J516)</f>
        <v>2</v>
      </c>
      <c r="O516" s="0" t="n">
        <f aca="false">ABS(N516-N515)</f>
        <v>0</v>
      </c>
      <c r="P516" s="0" t="n">
        <f aca="false">COUNTIF(工作表2!$A$2:$A$248,A516)</f>
        <v>0</v>
      </c>
      <c r="R516" s="0" t="n">
        <f aca="false">D516-IF(P515=1,E515,D515)</f>
        <v>-23</v>
      </c>
      <c r="S516" s="0" t="n">
        <f aca="false">I515*R516</f>
        <v>-23</v>
      </c>
      <c r="T516" s="0" t="n">
        <f aca="false">T515+R516*U515</f>
        <v>14877</v>
      </c>
      <c r="U516" s="0" t="n">
        <f aca="false">INT(T516*$Q$1/IF(P516=1,E516,D516))*I516</f>
        <v>3</v>
      </c>
      <c r="V516" s="0" t="n">
        <f aca="false">IF(P516=1,ABS(U516)+ABS(60),ABS(U516-U515))</f>
        <v>0</v>
      </c>
    </row>
    <row r="517" customFormat="false" ht="15" hidden="false" customHeight="false" outlineLevel="0" collapsed="false">
      <c r="A517" s="1" t="n">
        <v>36749</v>
      </c>
      <c r="B517" s="2" t="n">
        <v>7974.65</v>
      </c>
      <c r="C517" s="2" t="n">
        <v>62284</v>
      </c>
      <c r="D517" s="2" t="n">
        <v>8000</v>
      </c>
      <c r="E517" s="2" t="n">
        <v>8020</v>
      </c>
      <c r="F517" s="3" t="n">
        <f aca="false">IF(P517=1, E517,D517)/B517-1</f>
        <v>0.00317882289504867</v>
      </c>
      <c r="G517" s="2" t="n">
        <f aca="false">AVERAGE(B458:B517)</f>
        <v>8402.39866666667</v>
      </c>
      <c r="H517" s="2" t="n">
        <f aca="false">AVERAGE(C458:C517)</f>
        <v>82184.8</v>
      </c>
      <c r="I517" s="2" t="n">
        <f aca="false">SIGN(C517-H517)</f>
        <v>-1</v>
      </c>
      <c r="J517" s="2" t="n">
        <f aca="false">SIGN(F517)</f>
        <v>1</v>
      </c>
      <c r="K517" s="0" t="n">
        <f aca="false">B517-B516</f>
        <v>-50.04</v>
      </c>
      <c r="L517" s="0" t="n">
        <f aca="false">I516*K517</f>
        <v>-50.04</v>
      </c>
      <c r="M517" s="0" t="n">
        <f aca="false">M516+K517*N516</f>
        <v>9900.4</v>
      </c>
      <c r="N517" s="0" t="n">
        <f aca="false">INT(M517*$Q$1/B517)*CHOOSE($L$1,I517,J517)</f>
        <v>2</v>
      </c>
      <c r="O517" s="0" t="n">
        <f aca="false">ABS(N517-N516)</f>
        <v>0</v>
      </c>
      <c r="P517" s="0" t="n">
        <f aca="false">COUNTIF(工作表2!$A$2:$A$248,A517)</f>
        <v>0</v>
      </c>
      <c r="R517" s="0" t="n">
        <f aca="false">D517-IF(P516=1,E516,D516)</f>
        <v>-67</v>
      </c>
      <c r="S517" s="0" t="n">
        <f aca="false">I516*R517</f>
        <v>-67</v>
      </c>
      <c r="T517" s="0" t="n">
        <f aca="false">T516+R517*U516</f>
        <v>14676</v>
      </c>
      <c r="U517" s="0" t="n">
        <f aca="false">INT(T517*$Q$1/IF(P517=1,E517,D517))*I517</f>
        <v>-3</v>
      </c>
      <c r="V517" s="0" t="n">
        <f aca="false">IF(P517=1,ABS(U517)+ABS(60),ABS(U517-U516))</f>
        <v>6</v>
      </c>
    </row>
    <row r="518" customFormat="false" ht="15" hidden="false" customHeight="false" outlineLevel="0" collapsed="false">
      <c r="A518" s="1" t="n">
        <v>36752</v>
      </c>
      <c r="B518" s="2" t="n">
        <v>7848.87</v>
      </c>
      <c r="C518" s="2" t="n">
        <v>39653</v>
      </c>
      <c r="D518" s="2" t="n">
        <v>7881</v>
      </c>
      <c r="E518" s="2" t="n">
        <v>7905</v>
      </c>
      <c r="F518" s="3" t="n">
        <f aca="false">IF(P518=1, E518,D518)/B518-1</f>
        <v>0.00409358289792028</v>
      </c>
      <c r="G518" s="2" t="n">
        <f aca="false">AVERAGE(B459:B518)</f>
        <v>8390.5555</v>
      </c>
      <c r="H518" s="2" t="n">
        <f aca="false">AVERAGE(C459:C518)</f>
        <v>81553.8333333333</v>
      </c>
      <c r="I518" s="2" t="n">
        <f aca="false">SIGN(C518-H518)</f>
        <v>-1</v>
      </c>
      <c r="J518" s="2" t="n">
        <f aca="false">SIGN(F518)</f>
        <v>1</v>
      </c>
      <c r="K518" s="0" t="n">
        <f aca="false">B518-B517</f>
        <v>-125.78</v>
      </c>
      <c r="L518" s="0" t="n">
        <f aca="false">I517*K518</f>
        <v>125.78</v>
      </c>
      <c r="M518" s="0" t="n">
        <f aca="false">M517+K518*N517</f>
        <v>9648.84</v>
      </c>
      <c r="N518" s="0" t="n">
        <f aca="false">INT(M518*$Q$1/B518)*CHOOSE($L$1,I518,J518)</f>
        <v>2</v>
      </c>
      <c r="O518" s="0" t="n">
        <f aca="false">ABS(N518-N517)</f>
        <v>0</v>
      </c>
      <c r="P518" s="0" t="n">
        <f aca="false">COUNTIF(工作表2!$A$2:$A$248,A518)</f>
        <v>0</v>
      </c>
      <c r="R518" s="0" t="n">
        <f aca="false">D518-IF(P517=1,E517,D517)</f>
        <v>-119</v>
      </c>
      <c r="S518" s="0" t="n">
        <f aca="false">I517*R518</f>
        <v>119</v>
      </c>
      <c r="T518" s="0" t="n">
        <f aca="false">T517+R518*U517</f>
        <v>15033</v>
      </c>
      <c r="U518" s="0" t="n">
        <f aca="false">INT(T518*$Q$1/IF(P518=1,E518,D518))*I518</f>
        <v>-3</v>
      </c>
      <c r="V518" s="0" t="n">
        <f aca="false">IF(P518=1,ABS(U518)+ABS(60),ABS(U518-U517))</f>
        <v>0</v>
      </c>
    </row>
    <row r="519" customFormat="false" ht="15" hidden="false" customHeight="false" outlineLevel="0" collapsed="false">
      <c r="A519" s="1" t="n">
        <v>36753</v>
      </c>
      <c r="B519" s="2" t="n">
        <v>7845.69</v>
      </c>
      <c r="C519" s="2" t="n">
        <v>48525</v>
      </c>
      <c r="D519" s="2" t="n">
        <v>7900</v>
      </c>
      <c r="E519" s="2" t="n">
        <v>7922</v>
      </c>
      <c r="F519" s="3" t="n">
        <f aca="false">IF(P519=1, E519,D519)/B519-1</f>
        <v>0.00692227197352957</v>
      </c>
      <c r="G519" s="2" t="n">
        <f aca="false">AVERAGE(B460:B519)</f>
        <v>8378.1795</v>
      </c>
      <c r="H519" s="2" t="n">
        <f aca="false">AVERAGE(C460:C519)</f>
        <v>81050.4833333333</v>
      </c>
      <c r="I519" s="2" t="n">
        <f aca="false">SIGN(C519-H519)</f>
        <v>-1</v>
      </c>
      <c r="J519" s="2" t="n">
        <f aca="false">SIGN(F519)</f>
        <v>1</v>
      </c>
      <c r="K519" s="0" t="n">
        <f aca="false">B519-B518</f>
        <v>-3.18000000000029</v>
      </c>
      <c r="L519" s="0" t="n">
        <f aca="false">I518*K519</f>
        <v>3.18000000000029</v>
      </c>
      <c r="M519" s="0" t="n">
        <f aca="false">M518+K519*N518</f>
        <v>9642.48</v>
      </c>
      <c r="N519" s="0" t="n">
        <f aca="false">INT(M519*$Q$1/B519)*CHOOSE($L$1,I519,J519)</f>
        <v>2</v>
      </c>
      <c r="O519" s="0" t="n">
        <f aca="false">ABS(N519-N518)</f>
        <v>0</v>
      </c>
      <c r="P519" s="0" t="n">
        <f aca="false">COUNTIF(工作表2!$A$2:$A$248,A519)</f>
        <v>0</v>
      </c>
      <c r="R519" s="0" t="n">
        <f aca="false">D519-IF(P518=1,E518,D518)</f>
        <v>19</v>
      </c>
      <c r="S519" s="0" t="n">
        <f aca="false">I518*R519</f>
        <v>-19</v>
      </c>
      <c r="T519" s="0" t="n">
        <f aca="false">T518+R519*U518</f>
        <v>14976</v>
      </c>
      <c r="U519" s="0" t="n">
        <f aca="false">INT(T519*$Q$1/IF(P519=1,E519,D519))*I519</f>
        <v>-3</v>
      </c>
      <c r="V519" s="0" t="n">
        <f aca="false">IF(P519=1,ABS(U519)+ABS(60),ABS(U519-U518))</f>
        <v>0</v>
      </c>
    </row>
    <row r="520" customFormat="false" ht="15" hidden="false" customHeight="false" outlineLevel="0" collapsed="false">
      <c r="A520" s="1" t="n">
        <v>36754</v>
      </c>
      <c r="B520" s="2" t="n">
        <v>8003.53</v>
      </c>
      <c r="C520" s="2" t="n">
        <v>72985</v>
      </c>
      <c r="D520" s="2" t="n">
        <v>8020</v>
      </c>
      <c r="E520" s="2" t="n">
        <v>8086</v>
      </c>
      <c r="F520" s="3" t="n">
        <f aca="false">IF(P520=1, E520,D520)/B520-1</f>
        <v>0.0103042032703069</v>
      </c>
      <c r="G520" s="2" t="n">
        <f aca="false">AVERAGE(B461:B520)</f>
        <v>8365.498</v>
      </c>
      <c r="H520" s="2" t="n">
        <f aca="false">AVERAGE(C461:C520)</f>
        <v>80702.9333333333</v>
      </c>
      <c r="I520" s="2" t="n">
        <f aca="false">SIGN(C520-H520)</f>
        <v>-1</v>
      </c>
      <c r="J520" s="2" t="n">
        <f aca="false">SIGN(F520)</f>
        <v>1</v>
      </c>
      <c r="K520" s="0" t="n">
        <f aca="false">B520-B519</f>
        <v>157.84</v>
      </c>
      <c r="L520" s="0" t="n">
        <f aca="false">I519*K520</f>
        <v>-157.84</v>
      </c>
      <c r="M520" s="0" t="n">
        <f aca="false">M519+K520*N519</f>
        <v>9958.16</v>
      </c>
      <c r="N520" s="0" t="n">
        <f aca="false">INT(M520*$Q$1/B520)*CHOOSE($L$1,I520,J520)</f>
        <v>2</v>
      </c>
      <c r="O520" s="0" t="n">
        <f aca="false">ABS(N520-N519)</f>
        <v>0</v>
      </c>
      <c r="P520" s="0" t="n">
        <f aca="false">COUNTIF(工作表2!$A$2:$A$248,A520)</f>
        <v>1</v>
      </c>
      <c r="R520" s="0" t="n">
        <f aca="false">D520-IF(P519=1,E519,D519)</f>
        <v>120</v>
      </c>
      <c r="S520" s="0" t="n">
        <f aca="false">I519*R520</f>
        <v>-120</v>
      </c>
      <c r="T520" s="0" t="n">
        <f aca="false">T519+R520*U519</f>
        <v>14616</v>
      </c>
      <c r="U520" s="0" t="n">
        <f aca="false">INT(T520*$Q$1/IF(P520=1,E520,D520))*I520</f>
        <v>-3</v>
      </c>
      <c r="V520" s="0" t="n">
        <f aca="false">IF(P520=1,ABS(U520)+ABS(60),ABS(U520-U519))</f>
        <v>63</v>
      </c>
    </row>
    <row r="521" customFormat="false" ht="15" hidden="false" customHeight="false" outlineLevel="0" collapsed="false">
      <c r="A521" s="1" t="n">
        <v>36755</v>
      </c>
      <c r="B521" s="2" t="n">
        <v>8143.25</v>
      </c>
      <c r="C521" s="2" t="n">
        <v>101569</v>
      </c>
      <c r="D521" s="2" t="n">
        <v>8215</v>
      </c>
      <c r="E521" s="2" t="n">
        <v>8235</v>
      </c>
      <c r="F521" s="3" t="n">
        <f aca="false">IF(P521=1, E521,D521)/B521-1</f>
        <v>0.00881097841770795</v>
      </c>
      <c r="G521" s="2" t="n">
        <f aca="false">AVERAGE(B462:B521)</f>
        <v>8352.22683333334</v>
      </c>
      <c r="H521" s="2" t="n">
        <f aca="false">AVERAGE(C462:C521)</f>
        <v>79860.3333333333</v>
      </c>
      <c r="I521" s="2" t="n">
        <f aca="false">SIGN(C521-H521)</f>
        <v>1</v>
      </c>
      <c r="J521" s="2" t="n">
        <f aca="false">SIGN(F521)</f>
        <v>1</v>
      </c>
      <c r="K521" s="0" t="n">
        <f aca="false">B521-B520</f>
        <v>139.72</v>
      </c>
      <c r="L521" s="0" t="n">
        <f aca="false">I520*K521</f>
        <v>-139.72</v>
      </c>
      <c r="M521" s="0" t="n">
        <f aca="false">M520+K521*N520</f>
        <v>10237.6</v>
      </c>
      <c r="N521" s="0" t="n">
        <f aca="false">INT(M521*$Q$1/B521)*CHOOSE($L$1,I521,J521)</f>
        <v>2</v>
      </c>
      <c r="O521" s="0" t="n">
        <f aca="false">ABS(N521-N520)</f>
        <v>0</v>
      </c>
      <c r="P521" s="0" t="n">
        <f aca="false">COUNTIF(工作表2!$A$2:$A$248,A521)</f>
        <v>0</v>
      </c>
      <c r="R521" s="0" t="n">
        <f aca="false">D521-IF(P520=1,E520,D520)</f>
        <v>129</v>
      </c>
      <c r="S521" s="0" t="n">
        <f aca="false">I520*R521</f>
        <v>-129</v>
      </c>
      <c r="T521" s="0" t="n">
        <f aca="false">T520+R521*U520</f>
        <v>14229</v>
      </c>
      <c r="U521" s="0" t="n">
        <f aca="false">INT(T521*$Q$1/IF(P521=1,E521,D521))*I521</f>
        <v>3</v>
      </c>
      <c r="V521" s="0" t="n">
        <f aca="false">IF(P521=1,ABS(U521)+ABS(60),ABS(U521-U520))</f>
        <v>6</v>
      </c>
    </row>
    <row r="522" customFormat="false" ht="15" hidden="false" customHeight="false" outlineLevel="0" collapsed="false">
      <c r="A522" s="1" t="n">
        <v>36756</v>
      </c>
      <c r="B522" s="2" t="n">
        <v>8176.82</v>
      </c>
      <c r="C522" s="2" t="n">
        <v>124448</v>
      </c>
      <c r="D522" s="2" t="n">
        <v>8183</v>
      </c>
      <c r="E522" s="2" t="n">
        <v>8211</v>
      </c>
      <c r="F522" s="3" t="n">
        <f aca="false">IF(P522=1, E522,D522)/B522-1</f>
        <v>0.000755795040125573</v>
      </c>
      <c r="G522" s="2" t="n">
        <f aca="false">AVERAGE(B463:B522)</f>
        <v>8341.13</v>
      </c>
      <c r="H522" s="2" t="n">
        <f aca="false">AVERAGE(C463:C522)</f>
        <v>80573.6833333333</v>
      </c>
      <c r="I522" s="2" t="n">
        <f aca="false">SIGN(C522-H522)</f>
        <v>1</v>
      </c>
      <c r="J522" s="2" t="n">
        <f aca="false">SIGN(F522)</f>
        <v>1</v>
      </c>
      <c r="K522" s="0" t="n">
        <f aca="false">B522-B521</f>
        <v>33.5699999999997</v>
      </c>
      <c r="L522" s="0" t="n">
        <f aca="false">I521*K522</f>
        <v>33.5699999999997</v>
      </c>
      <c r="M522" s="0" t="n">
        <f aca="false">M521+K522*N521</f>
        <v>10304.74</v>
      </c>
      <c r="N522" s="0" t="n">
        <f aca="false">INT(M522*$Q$1/B522)*CHOOSE($L$1,I522,J522)</f>
        <v>2</v>
      </c>
      <c r="O522" s="0" t="n">
        <f aca="false">ABS(N522-N521)</f>
        <v>0</v>
      </c>
      <c r="P522" s="0" t="n">
        <f aca="false">COUNTIF(工作表2!$A$2:$A$248,A522)</f>
        <v>0</v>
      </c>
      <c r="R522" s="0" t="n">
        <f aca="false">D522-IF(P521=1,E521,D521)</f>
        <v>-32</v>
      </c>
      <c r="S522" s="0" t="n">
        <f aca="false">I521*R522</f>
        <v>-32</v>
      </c>
      <c r="T522" s="0" t="n">
        <f aca="false">T521+R522*U521</f>
        <v>14133</v>
      </c>
      <c r="U522" s="0" t="n">
        <f aca="false">INT(T522*$Q$1/IF(P522=1,E522,D522))*I522</f>
        <v>3</v>
      </c>
      <c r="V522" s="0" t="n">
        <f aca="false">IF(P522=1,ABS(U522)+ABS(60),ABS(U522-U521))</f>
        <v>0</v>
      </c>
    </row>
    <row r="523" customFormat="false" ht="15" hidden="false" customHeight="false" outlineLevel="0" collapsed="false">
      <c r="A523" s="1" t="n">
        <v>36757</v>
      </c>
      <c r="B523" s="2" t="n">
        <v>8209.07</v>
      </c>
      <c r="C523" s="2" t="n">
        <v>84558</v>
      </c>
      <c r="D523" s="2" t="n">
        <v>8281</v>
      </c>
      <c r="E523" s="2" t="n">
        <v>8309</v>
      </c>
      <c r="F523" s="3" t="n">
        <f aca="false">IF(P523=1, E523,D523)/B523-1</f>
        <v>0.00876225930586538</v>
      </c>
      <c r="G523" s="2" t="n">
        <f aca="false">AVERAGE(B464:B523)</f>
        <v>8329.89033333334</v>
      </c>
      <c r="H523" s="2" t="n">
        <f aca="false">AVERAGE(C464:C523)</f>
        <v>79942.1166666667</v>
      </c>
      <c r="I523" s="2" t="n">
        <f aca="false">SIGN(C523-H523)</f>
        <v>1</v>
      </c>
      <c r="J523" s="2" t="n">
        <f aca="false">SIGN(F523)</f>
        <v>1</v>
      </c>
      <c r="K523" s="0" t="n">
        <f aca="false">B523-B522</f>
        <v>32.25</v>
      </c>
      <c r="L523" s="0" t="n">
        <f aca="false">I522*K523</f>
        <v>32.25</v>
      </c>
      <c r="M523" s="0" t="n">
        <f aca="false">M522+K523*N522</f>
        <v>10369.24</v>
      </c>
      <c r="N523" s="0" t="n">
        <f aca="false">INT(M523*$Q$1/B523)*CHOOSE($L$1,I523,J523)</f>
        <v>2</v>
      </c>
      <c r="O523" s="0" t="n">
        <f aca="false">ABS(N523-N522)</f>
        <v>0</v>
      </c>
      <c r="P523" s="0" t="n">
        <f aca="false">COUNTIF(工作表2!$A$2:$A$248,A523)</f>
        <v>0</v>
      </c>
      <c r="R523" s="0" t="n">
        <f aca="false">D523-IF(P522=1,E522,D522)</f>
        <v>98</v>
      </c>
      <c r="S523" s="0" t="n">
        <f aca="false">I522*R523</f>
        <v>98</v>
      </c>
      <c r="T523" s="0" t="n">
        <f aca="false">T522+R523*U522</f>
        <v>14427</v>
      </c>
      <c r="U523" s="0" t="n">
        <f aca="false">INT(T523*$Q$1/IF(P523=1,E523,D523))*I523</f>
        <v>3</v>
      </c>
      <c r="V523" s="0" t="n">
        <f aca="false">IF(P523=1,ABS(U523)+ABS(60),ABS(U523-U522))</f>
        <v>0</v>
      </c>
    </row>
    <row r="524" customFormat="false" ht="15" hidden="false" customHeight="false" outlineLevel="0" collapsed="false">
      <c r="A524" s="1" t="n">
        <v>36759</v>
      </c>
      <c r="B524" s="2" t="n">
        <v>8257.88</v>
      </c>
      <c r="C524" s="2" t="n">
        <v>111392</v>
      </c>
      <c r="D524" s="2" t="n">
        <v>8275</v>
      </c>
      <c r="E524" s="2" t="n">
        <v>8300</v>
      </c>
      <c r="F524" s="3" t="n">
        <f aca="false">IF(P524=1, E524,D524)/B524-1</f>
        <v>0.0020731713224218</v>
      </c>
      <c r="G524" s="2" t="n">
        <f aca="false">AVERAGE(B465:B524)</f>
        <v>8318.59433333334</v>
      </c>
      <c r="H524" s="2" t="n">
        <f aca="false">AVERAGE(C465:C524)</f>
        <v>79878.0166666667</v>
      </c>
      <c r="I524" s="2" t="n">
        <f aca="false">SIGN(C524-H524)</f>
        <v>1</v>
      </c>
      <c r="J524" s="2" t="n">
        <f aca="false">SIGN(F524)</f>
        <v>1</v>
      </c>
      <c r="K524" s="0" t="n">
        <f aca="false">B524-B523</f>
        <v>48.8099999999995</v>
      </c>
      <c r="L524" s="0" t="n">
        <f aca="false">I523*K524</f>
        <v>48.8099999999995</v>
      </c>
      <c r="M524" s="0" t="n">
        <f aca="false">M523+K524*N523</f>
        <v>10466.86</v>
      </c>
      <c r="N524" s="0" t="n">
        <f aca="false">INT(M524*$Q$1/B524)*CHOOSE($L$1,I524,J524)</f>
        <v>2</v>
      </c>
      <c r="O524" s="0" t="n">
        <f aca="false">ABS(N524-N523)</f>
        <v>0</v>
      </c>
      <c r="P524" s="0" t="n">
        <f aca="false">COUNTIF(工作表2!$A$2:$A$248,A524)</f>
        <v>0</v>
      </c>
      <c r="R524" s="0" t="n">
        <f aca="false">D524-IF(P523=1,E523,D523)</f>
        <v>-6</v>
      </c>
      <c r="S524" s="0" t="n">
        <f aca="false">I523*R524</f>
        <v>-6</v>
      </c>
      <c r="T524" s="0" t="n">
        <f aca="false">T523+R524*U523</f>
        <v>14409</v>
      </c>
      <c r="U524" s="0" t="n">
        <f aca="false">INT(T524*$Q$1/IF(P524=1,E524,D524))*I524</f>
        <v>3</v>
      </c>
      <c r="V524" s="0" t="n">
        <f aca="false">IF(P524=1,ABS(U524)+ABS(60),ABS(U524-U523))</f>
        <v>0</v>
      </c>
    </row>
    <row r="525" customFormat="false" ht="15" hidden="false" customHeight="false" outlineLevel="0" collapsed="false">
      <c r="A525" s="1" t="n">
        <v>36760</v>
      </c>
      <c r="B525" s="2" t="n">
        <v>8118.05</v>
      </c>
      <c r="C525" s="2" t="n">
        <v>78911</v>
      </c>
      <c r="D525" s="2" t="n">
        <v>8180</v>
      </c>
      <c r="E525" s="2" t="n">
        <v>8198</v>
      </c>
      <c r="F525" s="3" t="n">
        <f aca="false">IF(P525=1, E525,D525)/B525-1</f>
        <v>0.00763114294688982</v>
      </c>
      <c r="G525" s="2" t="n">
        <f aca="false">AVERAGE(B466:B525)</f>
        <v>8304.59166666667</v>
      </c>
      <c r="H525" s="2" t="n">
        <f aca="false">AVERAGE(C466:C525)</f>
        <v>79690.3</v>
      </c>
      <c r="I525" s="2" t="n">
        <f aca="false">SIGN(C525-H525)</f>
        <v>-1</v>
      </c>
      <c r="J525" s="2" t="n">
        <f aca="false">SIGN(F525)</f>
        <v>1</v>
      </c>
      <c r="K525" s="0" t="n">
        <f aca="false">B525-B524</f>
        <v>-139.829999999999</v>
      </c>
      <c r="L525" s="0" t="n">
        <f aca="false">I524*K525</f>
        <v>-139.829999999999</v>
      </c>
      <c r="M525" s="0" t="n">
        <f aca="false">M524+K525*N524</f>
        <v>10187.2</v>
      </c>
      <c r="N525" s="0" t="n">
        <f aca="false">INT(M525*$Q$1/B525)*CHOOSE($L$1,I525,J525)</f>
        <v>2</v>
      </c>
      <c r="O525" s="0" t="n">
        <f aca="false">ABS(N525-N524)</f>
        <v>0</v>
      </c>
      <c r="P525" s="0" t="n">
        <f aca="false">COUNTIF(工作表2!$A$2:$A$248,A525)</f>
        <v>0</v>
      </c>
      <c r="R525" s="0" t="n">
        <f aca="false">D525-IF(P524=1,E524,D524)</f>
        <v>-95</v>
      </c>
      <c r="S525" s="0" t="n">
        <f aca="false">I524*R525</f>
        <v>-95</v>
      </c>
      <c r="T525" s="0" t="n">
        <f aca="false">T524+R525*U524</f>
        <v>14124</v>
      </c>
      <c r="U525" s="0" t="n">
        <f aca="false">INT(T525*$Q$1/IF(P525=1,E525,D525))*I525</f>
        <v>-3</v>
      </c>
      <c r="V525" s="0" t="n">
        <f aca="false">IF(P525=1,ABS(U525)+ABS(60),ABS(U525-U524))</f>
        <v>6</v>
      </c>
    </row>
    <row r="526" customFormat="false" ht="15" hidden="false" customHeight="false" outlineLevel="0" collapsed="false">
      <c r="A526" s="1" t="n">
        <v>36762</v>
      </c>
      <c r="B526" s="2" t="n">
        <v>8098.84</v>
      </c>
      <c r="C526" s="2" t="n">
        <v>80933</v>
      </c>
      <c r="D526" s="2" t="n">
        <v>8190</v>
      </c>
      <c r="E526" s="2" t="n">
        <v>8204</v>
      </c>
      <c r="F526" s="3" t="n">
        <f aca="false">IF(P526=1, E526,D526)/B526-1</f>
        <v>0.0112559329484223</v>
      </c>
      <c r="G526" s="2" t="n">
        <f aca="false">AVERAGE(B467:B526)</f>
        <v>8287.64783333333</v>
      </c>
      <c r="H526" s="2" t="n">
        <f aca="false">AVERAGE(C467:C526)</f>
        <v>78550.5166666667</v>
      </c>
      <c r="I526" s="2" t="n">
        <f aca="false">SIGN(C526-H526)</f>
        <v>1</v>
      </c>
      <c r="J526" s="2" t="n">
        <f aca="false">SIGN(F526)</f>
        <v>1</v>
      </c>
      <c r="K526" s="0" t="n">
        <f aca="false">B526-B525</f>
        <v>-19.21</v>
      </c>
      <c r="L526" s="0" t="n">
        <f aca="false">I525*K526</f>
        <v>19.21</v>
      </c>
      <c r="M526" s="0" t="n">
        <f aca="false">M525+K526*N525</f>
        <v>10148.78</v>
      </c>
      <c r="N526" s="0" t="n">
        <f aca="false">INT(M526*$Q$1/B526)*CHOOSE($L$1,I526,J526)</f>
        <v>2</v>
      </c>
      <c r="O526" s="0" t="n">
        <f aca="false">ABS(N526-N525)</f>
        <v>0</v>
      </c>
      <c r="P526" s="0" t="n">
        <f aca="false">COUNTIF(工作表2!$A$2:$A$248,A526)</f>
        <v>0</v>
      </c>
      <c r="R526" s="0" t="n">
        <f aca="false">D526-IF(P525=1,E525,D525)</f>
        <v>10</v>
      </c>
      <c r="S526" s="0" t="n">
        <f aca="false">I525*R526</f>
        <v>-10</v>
      </c>
      <c r="T526" s="0" t="n">
        <f aca="false">T525+R526*U525</f>
        <v>14094</v>
      </c>
      <c r="U526" s="0" t="n">
        <f aca="false">INT(T526*$Q$1/IF(P526=1,E526,D526))*I526</f>
        <v>3</v>
      </c>
      <c r="V526" s="0" t="n">
        <f aca="false">IF(P526=1,ABS(U526)+ABS(60),ABS(U526-U525))</f>
        <v>6</v>
      </c>
    </row>
    <row r="527" customFormat="false" ht="15" hidden="false" customHeight="false" outlineLevel="0" collapsed="false">
      <c r="A527" s="1" t="n">
        <v>36763</v>
      </c>
      <c r="B527" s="2" t="n">
        <v>8026.32</v>
      </c>
      <c r="C527" s="2" t="n">
        <v>70297</v>
      </c>
      <c r="D527" s="2" t="n">
        <v>8117</v>
      </c>
      <c r="E527" s="2" t="n">
        <v>8140</v>
      </c>
      <c r="F527" s="3" t="n">
        <f aca="false">IF(P527=1, E527,D527)/B527-1</f>
        <v>0.0112978301388433</v>
      </c>
      <c r="G527" s="2" t="n">
        <f aca="false">AVERAGE(B468:B527)</f>
        <v>8270.2885</v>
      </c>
      <c r="H527" s="2" t="n">
        <f aca="false">AVERAGE(C468:C527)</f>
        <v>77128.0666666667</v>
      </c>
      <c r="I527" s="2" t="n">
        <f aca="false">SIGN(C527-H527)</f>
        <v>-1</v>
      </c>
      <c r="J527" s="2" t="n">
        <f aca="false">SIGN(F527)</f>
        <v>1</v>
      </c>
      <c r="K527" s="0" t="n">
        <f aca="false">B527-B526</f>
        <v>-72.5200000000004</v>
      </c>
      <c r="L527" s="0" t="n">
        <f aca="false">I526*K527</f>
        <v>-72.5200000000004</v>
      </c>
      <c r="M527" s="0" t="n">
        <f aca="false">M526+K527*N526</f>
        <v>10003.74</v>
      </c>
      <c r="N527" s="0" t="n">
        <f aca="false">INT(M527*$Q$1/B527)*CHOOSE($L$1,I527,J527)</f>
        <v>2</v>
      </c>
      <c r="O527" s="0" t="n">
        <f aca="false">ABS(N527-N526)</f>
        <v>0</v>
      </c>
      <c r="P527" s="0" t="n">
        <f aca="false">COUNTIF(工作表2!$A$2:$A$248,A527)</f>
        <v>0</v>
      </c>
      <c r="R527" s="0" t="n">
        <f aca="false">D527-IF(P526=1,E526,D526)</f>
        <v>-73</v>
      </c>
      <c r="S527" s="0" t="n">
        <f aca="false">I526*R527</f>
        <v>-73</v>
      </c>
      <c r="T527" s="0" t="n">
        <f aca="false">T526+R527*U526</f>
        <v>13875</v>
      </c>
      <c r="U527" s="0" t="n">
        <f aca="false">INT(T527*$Q$1/IF(P527=1,E527,D527))*I527</f>
        <v>-3</v>
      </c>
      <c r="V527" s="0" t="n">
        <f aca="false">IF(P527=1,ABS(U527)+ABS(60),ABS(U527-U526))</f>
        <v>6</v>
      </c>
    </row>
    <row r="528" customFormat="false" ht="15" hidden="false" customHeight="false" outlineLevel="0" collapsed="false">
      <c r="A528" s="1" t="n">
        <v>36766</v>
      </c>
      <c r="B528" s="2" t="n">
        <v>7845.87</v>
      </c>
      <c r="C528" s="2" t="n">
        <v>59496</v>
      </c>
      <c r="D528" s="2" t="n">
        <v>7926</v>
      </c>
      <c r="E528" s="2" t="n">
        <v>7952</v>
      </c>
      <c r="F528" s="3" t="n">
        <f aca="false">IF(P528=1, E528,D528)/B528-1</f>
        <v>0.0102130165297156</v>
      </c>
      <c r="G528" s="2" t="n">
        <f aca="false">AVERAGE(B469:B528)</f>
        <v>8250.442</v>
      </c>
      <c r="H528" s="2" t="n">
        <f aca="false">AVERAGE(C469:C528)</f>
        <v>76220.1166666667</v>
      </c>
      <c r="I528" s="2" t="n">
        <f aca="false">SIGN(C528-H528)</f>
        <v>-1</v>
      </c>
      <c r="J528" s="2" t="n">
        <f aca="false">SIGN(F528)</f>
        <v>1</v>
      </c>
      <c r="K528" s="0" t="n">
        <f aca="false">B528-B527</f>
        <v>-180.45</v>
      </c>
      <c r="L528" s="0" t="n">
        <f aca="false">I527*K528</f>
        <v>180.45</v>
      </c>
      <c r="M528" s="0" t="n">
        <f aca="false">M527+K528*N527</f>
        <v>9642.84</v>
      </c>
      <c r="N528" s="0" t="n">
        <f aca="false">INT(M528*$Q$1/B528)*CHOOSE($L$1,I528,J528)</f>
        <v>2</v>
      </c>
      <c r="O528" s="0" t="n">
        <f aca="false">ABS(N528-N527)</f>
        <v>0</v>
      </c>
      <c r="P528" s="0" t="n">
        <f aca="false">COUNTIF(工作表2!$A$2:$A$248,A528)</f>
        <v>0</v>
      </c>
      <c r="R528" s="0" t="n">
        <f aca="false">D528-IF(P527=1,E527,D527)</f>
        <v>-191</v>
      </c>
      <c r="S528" s="0" t="n">
        <f aca="false">I527*R528</f>
        <v>191</v>
      </c>
      <c r="T528" s="0" t="n">
        <f aca="false">T527+R528*U527</f>
        <v>14448</v>
      </c>
      <c r="U528" s="0" t="n">
        <f aca="false">INT(T528*$Q$1/IF(P528=1,E528,D528))*I528</f>
        <v>-3</v>
      </c>
      <c r="V528" s="0" t="n">
        <f aca="false">IF(P528=1,ABS(U528)+ABS(60),ABS(U528-U527))</f>
        <v>0</v>
      </c>
    </row>
    <row r="529" customFormat="false" ht="15" hidden="false" customHeight="false" outlineLevel="0" collapsed="false">
      <c r="A529" s="1" t="n">
        <v>36767</v>
      </c>
      <c r="B529" s="2" t="n">
        <v>7817.49</v>
      </c>
      <c r="C529" s="2" t="n">
        <v>79849</v>
      </c>
      <c r="D529" s="2" t="n">
        <v>7913</v>
      </c>
      <c r="E529" s="2" t="n">
        <v>7940</v>
      </c>
      <c r="F529" s="3" t="n">
        <f aca="false">IF(P529=1, E529,D529)/B529-1</f>
        <v>0.0122174764534397</v>
      </c>
      <c r="G529" s="2" t="n">
        <f aca="false">AVERAGE(B470:B529)</f>
        <v>8231.47616666667</v>
      </c>
      <c r="H529" s="2" t="n">
        <f aca="false">AVERAGE(C470:C529)</f>
        <v>75971.7</v>
      </c>
      <c r="I529" s="2" t="n">
        <f aca="false">SIGN(C529-H529)</f>
        <v>1</v>
      </c>
      <c r="J529" s="2" t="n">
        <f aca="false">SIGN(F529)</f>
        <v>1</v>
      </c>
      <c r="K529" s="0" t="n">
        <f aca="false">B529-B528</f>
        <v>-28.3800000000001</v>
      </c>
      <c r="L529" s="0" t="n">
        <f aca="false">I528*K529</f>
        <v>28.3800000000001</v>
      </c>
      <c r="M529" s="0" t="n">
        <f aca="false">M528+K529*N528</f>
        <v>9586.08</v>
      </c>
      <c r="N529" s="0" t="n">
        <f aca="false">INT(M529*$Q$1/B529)*CHOOSE($L$1,I529,J529)</f>
        <v>2</v>
      </c>
      <c r="O529" s="0" t="n">
        <f aca="false">ABS(N529-N528)</f>
        <v>0</v>
      </c>
      <c r="P529" s="0" t="n">
        <f aca="false">COUNTIF(工作表2!$A$2:$A$248,A529)</f>
        <v>0</v>
      </c>
      <c r="R529" s="0" t="n">
        <f aca="false">D529-IF(P528=1,E528,D528)</f>
        <v>-13</v>
      </c>
      <c r="S529" s="0" t="n">
        <f aca="false">I528*R529</f>
        <v>13</v>
      </c>
      <c r="T529" s="0" t="n">
        <f aca="false">T528+R529*U528</f>
        <v>14487</v>
      </c>
      <c r="U529" s="0" t="n">
        <f aca="false">INT(T529*$Q$1/IF(P529=1,E529,D529))*I529</f>
        <v>3</v>
      </c>
      <c r="V529" s="0" t="n">
        <f aca="false">IF(P529=1,ABS(U529)+ABS(60),ABS(U529-U528))</f>
        <v>6</v>
      </c>
    </row>
    <row r="530" customFormat="false" ht="15" hidden="false" customHeight="false" outlineLevel="0" collapsed="false">
      <c r="A530" s="1" t="n">
        <v>36768</v>
      </c>
      <c r="B530" s="2" t="n">
        <v>7543.96</v>
      </c>
      <c r="C530" s="2" t="n">
        <v>86233</v>
      </c>
      <c r="D530" s="2" t="n">
        <v>7600</v>
      </c>
      <c r="E530" s="2" t="n">
        <v>7640</v>
      </c>
      <c r="F530" s="3" t="n">
        <f aca="false">IF(P530=1, E530,D530)/B530-1</f>
        <v>0.00742845932375036</v>
      </c>
      <c r="G530" s="2" t="n">
        <f aca="false">AVERAGE(B471:B530)</f>
        <v>8209.024</v>
      </c>
      <c r="H530" s="2" t="n">
        <f aca="false">AVERAGE(C471:C530)</f>
        <v>75827.8</v>
      </c>
      <c r="I530" s="2" t="n">
        <f aca="false">SIGN(C530-H530)</f>
        <v>1</v>
      </c>
      <c r="J530" s="2" t="n">
        <f aca="false">SIGN(F530)</f>
        <v>1</v>
      </c>
      <c r="K530" s="0" t="n">
        <f aca="false">B530-B529</f>
        <v>-273.53</v>
      </c>
      <c r="L530" s="0" t="n">
        <f aca="false">I529*K530</f>
        <v>-273.53</v>
      </c>
      <c r="M530" s="0" t="n">
        <f aca="false">M529+K530*N529</f>
        <v>9039.02</v>
      </c>
      <c r="N530" s="0" t="n">
        <f aca="false">INT(M530*$Q$1/B530)*CHOOSE($L$1,I530,J530)</f>
        <v>2</v>
      </c>
      <c r="O530" s="0" t="n">
        <f aca="false">ABS(N530-N529)</f>
        <v>0</v>
      </c>
      <c r="P530" s="0" t="n">
        <f aca="false">COUNTIF(工作表2!$A$2:$A$248,A530)</f>
        <v>0</v>
      </c>
      <c r="R530" s="0" t="n">
        <f aca="false">D530-IF(P529=1,E529,D529)</f>
        <v>-313</v>
      </c>
      <c r="S530" s="0" t="n">
        <f aca="false">I529*R530</f>
        <v>-313</v>
      </c>
      <c r="T530" s="0" t="n">
        <f aca="false">T529+R530*U529</f>
        <v>13548</v>
      </c>
      <c r="U530" s="0" t="n">
        <f aca="false">INT(T530*$Q$1/IF(P530=1,E530,D530))*I530</f>
        <v>3</v>
      </c>
      <c r="V530" s="0" t="n">
        <f aca="false">IF(P530=1,ABS(U530)+ABS(60),ABS(U530-U529))</f>
        <v>0</v>
      </c>
    </row>
    <row r="531" customFormat="false" ht="15" hidden="false" customHeight="false" outlineLevel="0" collapsed="false">
      <c r="A531" s="1" t="n">
        <v>36769</v>
      </c>
      <c r="B531" s="2" t="n">
        <v>7616.98</v>
      </c>
      <c r="C531" s="2" t="n">
        <v>89743</v>
      </c>
      <c r="D531" s="2" t="n">
        <v>7660</v>
      </c>
      <c r="E531" s="2" t="n">
        <v>7700</v>
      </c>
      <c r="F531" s="3" t="n">
        <f aca="false">IF(P531=1, E531,D531)/B531-1</f>
        <v>0.00564790770095236</v>
      </c>
      <c r="G531" s="2" t="n">
        <f aca="false">AVERAGE(B472:B531)</f>
        <v>8187.05316666667</v>
      </c>
      <c r="H531" s="2" t="n">
        <f aca="false">AVERAGE(C472:C531)</f>
        <v>75360.3666666667</v>
      </c>
      <c r="I531" s="2" t="n">
        <f aca="false">SIGN(C531-H531)</f>
        <v>1</v>
      </c>
      <c r="J531" s="2" t="n">
        <f aca="false">SIGN(F531)</f>
        <v>1</v>
      </c>
      <c r="K531" s="0" t="n">
        <f aca="false">B531-B530</f>
        <v>73.0199999999995</v>
      </c>
      <c r="L531" s="0" t="n">
        <f aca="false">I530*K531</f>
        <v>73.0199999999995</v>
      </c>
      <c r="M531" s="0" t="n">
        <f aca="false">M530+K531*N530</f>
        <v>9185.06</v>
      </c>
      <c r="N531" s="0" t="n">
        <f aca="false">INT(M531*$Q$1/B531)*CHOOSE($L$1,I531,J531)</f>
        <v>2</v>
      </c>
      <c r="O531" s="0" t="n">
        <f aca="false">ABS(N531-N530)</f>
        <v>0</v>
      </c>
      <c r="P531" s="0" t="n">
        <f aca="false">COUNTIF(工作表2!$A$2:$A$248,A531)</f>
        <v>0</v>
      </c>
      <c r="R531" s="0" t="n">
        <f aca="false">D531-IF(P530=1,E530,D530)</f>
        <v>60</v>
      </c>
      <c r="S531" s="0" t="n">
        <f aca="false">I530*R531</f>
        <v>60</v>
      </c>
      <c r="T531" s="0" t="n">
        <f aca="false">T530+R531*U530</f>
        <v>13728</v>
      </c>
      <c r="U531" s="0" t="n">
        <f aca="false">INT(T531*$Q$1/IF(P531=1,E531,D531))*I531</f>
        <v>3</v>
      </c>
      <c r="V531" s="0" t="n">
        <f aca="false">IF(P531=1,ABS(U531)+ABS(60),ABS(U531-U530))</f>
        <v>0</v>
      </c>
    </row>
    <row r="532" customFormat="false" ht="15" hidden="false" customHeight="false" outlineLevel="0" collapsed="false">
      <c r="A532" s="1" t="n">
        <v>36770</v>
      </c>
      <c r="B532" s="2" t="n">
        <v>7420.06</v>
      </c>
      <c r="C532" s="2" t="n">
        <v>100011</v>
      </c>
      <c r="D532" s="2" t="n">
        <v>7475</v>
      </c>
      <c r="E532" s="2" t="n">
        <v>7506</v>
      </c>
      <c r="F532" s="3" t="n">
        <f aca="false">IF(P532=1, E532,D532)/B532-1</f>
        <v>0.00740425279579937</v>
      </c>
      <c r="G532" s="2" t="n">
        <f aca="false">AVERAGE(B473:B532)</f>
        <v>8163.30466666667</v>
      </c>
      <c r="H532" s="2" t="n">
        <f aca="false">AVERAGE(C473:C532)</f>
        <v>75622.4</v>
      </c>
      <c r="I532" s="2" t="n">
        <f aca="false">SIGN(C532-H532)</f>
        <v>1</v>
      </c>
      <c r="J532" s="2" t="n">
        <f aca="false">SIGN(F532)</f>
        <v>1</v>
      </c>
      <c r="K532" s="0" t="n">
        <f aca="false">B532-B531</f>
        <v>-196.919999999999</v>
      </c>
      <c r="L532" s="0" t="n">
        <f aca="false">I531*K532</f>
        <v>-196.919999999999</v>
      </c>
      <c r="M532" s="0" t="n">
        <f aca="false">M531+K532*N531</f>
        <v>8791.22</v>
      </c>
      <c r="N532" s="0" t="n">
        <f aca="false">INT(M532*$Q$1/B532)*CHOOSE($L$1,I532,J532)</f>
        <v>2</v>
      </c>
      <c r="O532" s="0" t="n">
        <f aca="false">ABS(N532-N531)</f>
        <v>0</v>
      </c>
      <c r="P532" s="0" t="n">
        <f aca="false">COUNTIF(工作表2!$A$2:$A$248,A532)</f>
        <v>0</v>
      </c>
      <c r="R532" s="0" t="n">
        <f aca="false">D532-IF(P531=1,E531,D531)</f>
        <v>-185</v>
      </c>
      <c r="S532" s="0" t="n">
        <f aca="false">I531*R532</f>
        <v>-185</v>
      </c>
      <c r="T532" s="0" t="n">
        <f aca="false">T531+R532*U531</f>
        <v>13173</v>
      </c>
      <c r="U532" s="0" t="n">
        <f aca="false">INT(T532*$Q$1/IF(P532=1,E532,D532))*I532</f>
        <v>3</v>
      </c>
      <c r="V532" s="0" t="n">
        <f aca="false">IF(P532=1,ABS(U532)+ABS(60),ABS(U532-U531))</f>
        <v>0</v>
      </c>
    </row>
    <row r="533" customFormat="false" ht="15" hidden="false" customHeight="false" outlineLevel="0" collapsed="false">
      <c r="A533" s="1" t="n">
        <v>36771</v>
      </c>
      <c r="B533" s="2" t="n">
        <v>7707.59</v>
      </c>
      <c r="C533" s="2" t="n">
        <v>113188</v>
      </c>
      <c r="D533" s="2" t="n">
        <v>7750</v>
      </c>
      <c r="E533" s="2" t="n">
        <v>7792</v>
      </c>
      <c r="F533" s="3" t="n">
        <f aca="false">IF(P533=1, E533,D533)/B533-1</f>
        <v>0.00550236844461116</v>
      </c>
      <c r="G533" s="2" t="n">
        <f aca="false">AVERAGE(B474:B533)</f>
        <v>8144.562</v>
      </c>
      <c r="H533" s="2" t="n">
        <f aca="false">AVERAGE(C474:C533)</f>
        <v>76139.2166666667</v>
      </c>
      <c r="I533" s="2" t="n">
        <f aca="false">SIGN(C533-H533)</f>
        <v>1</v>
      </c>
      <c r="J533" s="2" t="n">
        <f aca="false">SIGN(F533)</f>
        <v>1</v>
      </c>
      <c r="K533" s="0" t="n">
        <f aca="false">B533-B532</f>
        <v>287.53</v>
      </c>
      <c r="L533" s="0" t="n">
        <f aca="false">I532*K533</f>
        <v>287.53</v>
      </c>
      <c r="M533" s="0" t="n">
        <f aca="false">M532+K533*N532</f>
        <v>9366.28</v>
      </c>
      <c r="N533" s="0" t="n">
        <f aca="false">INT(M533*$Q$1/B533)*CHOOSE($L$1,I533,J533)</f>
        <v>2</v>
      </c>
      <c r="O533" s="0" t="n">
        <f aca="false">ABS(N533-N532)</f>
        <v>0</v>
      </c>
      <c r="P533" s="0" t="n">
        <f aca="false">COUNTIF(工作表2!$A$2:$A$248,A533)</f>
        <v>0</v>
      </c>
      <c r="R533" s="0" t="n">
        <f aca="false">D533-IF(P532=1,E532,D532)</f>
        <v>275</v>
      </c>
      <c r="S533" s="0" t="n">
        <f aca="false">I532*R533</f>
        <v>275</v>
      </c>
      <c r="T533" s="0" t="n">
        <f aca="false">T532+R533*U532</f>
        <v>13998</v>
      </c>
      <c r="U533" s="0" t="n">
        <f aca="false">INT(T533*$Q$1/IF(P533=1,E533,D533))*I533</f>
        <v>3</v>
      </c>
      <c r="V533" s="0" t="n">
        <f aca="false">IF(P533=1,ABS(U533)+ABS(60),ABS(U533-U532))</f>
        <v>0</v>
      </c>
    </row>
    <row r="534" customFormat="false" ht="15" hidden="false" customHeight="false" outlineLevel="0" collapsed="false">
      <c r="A534" s="1" t="n">
        <v>36773</v>
      </c>
      <c r="B534" s="2" t="n">
        <v>7803.02</v>
      </c>
      <c r="C534" s="2" t="n">
        <v>120612</v>
      </c>
      <c r="D534" s="2" t="n">
        <v>7825</v>
      </c>
      <c r="E534" s="2" t="n">
        <v>7840</v>
      </c>
      <c r="F534" s="3" t="n">
        <f aca="false">IF(P534=1, E534,D534)/B534-1</f>
        <v>0.00281685808827858</v>
      </c>
      <c r="G534" s="2" t="n">
        <f aca="false">AVERAGE(B475:B534)</f>
        <v>8128.43233333333</v>
      </c>
      <c r="H534" s="2" t="n">
        <f aca="false">AVERAGE(C475:C534)</f>
        <v>77050.8</v>
      </c>
      <c r="I534" s="2" t="n">
        <f aca="false">SIGN(C534-H534)</f>
        <v>1</v>
      </c>
      <c r="J534" s="2" t="n">
        <f aca="false">SIGN(F534)</f>
        <v>1</v>
      </c>
      <c r="K534" s="0" t="n">
        <f aca="false">B534-B533</f>
        <v>95.4300000000003</v>
      </c>
      <c r="L534" s="0" t="n">
        <f aca="false">I533*K534</f>
        <v>95.4300000000003</v>
      </c>
      <c r="M534" s="0" t="n">
        <f aca="false">M533+K534*N533</f>
        <v>9557.14</v>
      </c>
      <c r="N534" s="0" t="n">
        <f aca="false">INT(M534*$Q$1/B534)*CHOOSE($L$1,I534,J534)</f>
        <v>2</v>
      </c>
      <c r="O534" s="0" t="n">
        <f aca="false">ABS(N534-N533)</f>
        <v>0</v>
      </c>
      <c r="P534" s="0" t="n">
        <f aca="false">COUNTIF(工作表2!$A$2:$A$248,A534)</f>
        <v>0</v>
      </c>
      <c r="R534" s="0" t="n">
        <f aca="false">D534-IF(P533=1,E533,D533)</f>
        <v>75</v>
      </c>
      <c r="S534" s="0" t="n">
        <f aca="false">I533*R534</f>
        <v>75</v>
      </c>
      <c r="T534" s="0" t="n">
        <f aca="false">T533+R534*U533</f>
        <v>14223</v>
      </c>
      <c r="U534" s="0" t="n">
        <f aca="false">INT(T534*$Q$1/IF(P534=1,E534,D534))*I534</f>
        <v>3</v>
      </c>
      <c r="V534" s="0" t="n">
        <f aca="false">IF(P534=1,ABS(U534)+ABS(60),ABS(U534-U533))</f>
        <v>0</v>
      </c>
    </row>
    <row r="535" customFormat="false" ht="15" hidden="false" customHeight="false" outlineLevel="0" collapsed="false">
      <c r="A535" s="1" t="n">
        <v>36774</v>
      </c>
      <c r="B535" s="2" t="n">
        <v>7785.62</v>
      </c>
      <c r="C535" s="2" t="n">
        <v>88858</v>
      </c>
      <c r="D535" s="2" t="n">
        <v>7800</v>
      </c>
      <c r="E535" s="2" t="n">
        <v>7826</v>
      </c>
      <c r="F535" s="3" t="n">
        <f aca="false">IF(P535=1, E535,D535)/B535-1</f>
        <v>0.00184699484434114</v>
      </c>
      <c r="G535" s="2" t="n">
        <f aca="false">AVERAGE(B476:B535)</f>
        <v>8112.341</v>
      </c>
      <c r="H535" s="2" t="n">
        <f aca="false">AVERAGE(C476:C535)</f>
        <v>77453.5</v>
      </c>
      <c r="I535" s="2" t="n">
        <f aca="false">SIGN(C535-H535)</f>
        <v>1</v>
      </c>
      <c r="J535" s="2" t="n">
        <f aca="false">SIGN(F535)</f>
        <v>1</v>
      </c>
      <c r="K535" s="0" t="n">
        <f aca="false">B535-B534</f>
        <v>-17.4000000000005</v>
      </c>
      <c r="L535" s="0" t="n">
        <f aca="false">I534*K535</f>
        <v>-17.4000000000005</v>
      </c>
      <c r="M535" s="0" t="n">
        <f aca="false">M534+K535*N534</f>
        <v>9522.34</v>
      </c>
      <c r="N535" s="0" t="n">
        <f aca="false">INT(M535*$Q$1/B535)*CHOOSE($L$1,I535,J535)</f>
        <v>2</v>
      </c>
      <c r="O535" s="0" t="n">
        <f aca="false">ABS(N535-N534)</f>
        <v>0</v>
      </c>
      <c r="P535" s="0" t="n">
        <f aca="false">COUNTIF(工作表2!$A$2:$A$248,A535)</f>
        <v>0</v>
      </c>
      <c r="R535" s="0" t="n">
        <f aca="false">D535-IF(P534=1,E534,D534)</f>
        <v>-25</v>
      </c>
      <c r="S535" s="0" t="n">
        <f aca="false">I534*R535</f>
        <v>-25</v>
      </c>
      <c r="T535" s="0" t="n">
        <f aca="false">T534+R535*U534</f>
        <v>14148</v>
      </c>
      <c r="U535" s="0" t="n">
        <f aca="false">INT(T535*$Q$1/IF(P535=1,E535,D535))*I535</f>
        <v>3</v>
      </c>
      <c r="V535" s="0" t="n">
        <f aca="false">IF(P535=1,ABS(U535)+ABS(60),ABS(U535-U534))</f>
        <v>0</v>
      </c>
    </row>
    <row r="536" customFormat="false" ht="15" hidden="false" customHeight="false" outlineLevel="0" collapsed="false">
      <c r="A536" s="1" t="n">
        <v>36775</v>
      </c>
      <c r="B536" s="2" t="n">
        <v>7610.78</v>
      </c>
      <c r="C536" s="2" t="n">
        <v>87272</v>
      </c>
      <c r="D536" s="2" t="n">
        <v>7630</v>
      </c>
      <c r="E536" s="2" t="n">
        <v>7667</v>
      </c>
      <c r="F536" s="3" t="n">
        <f aca="false">IF(P536=1, E536,D536)/B536-1</f>
        <v>0.00252536533706138</v>
      </c>
      <c r="G536" s="2" t="n">
        <f aca="false">AVERAGE(B477:B536)</f>
        <v>8094.343</v>
      </c>
      <c r="H536" s="2" t="n">
        <f aca="false">AVERAGE(C477:C536)</f>
        <v>77528.1333333333</v>
      </c>
      <c r="I536" s="2" t="n">
        <f aca="false">SIGN(C536-H536)</f>
        <v>1</v>
      </c>
      <c r="J536" s="2" t="n">
        <f aca="false">SIGN(F536)</f>
        <v>1</v>
      </c>
      <c r="K536" s="0" t="n">
        <f aca="false">B536-B535</f>
        <v>-174.84</v>
      </c>
      <c r="L536" s="0" t="n">
        <f aca="false">I535*K536</f>
        <v>-174.84</v>
      </c>
      <c r="M536" s="0" t="n">
        <f aca="false">M535+K536*N535</f>
        <v>9172.66</v>
      </c>
      <c r="N536" s="0" t="n">
        <f aca="false">INT(M536*$Q$1/B536)*CHOOSE($L$1,I536,J536)</f>
        <v>2</v>
      </c>
      <c r="O536" s="0" t="n">
        <f aca="false">ABS(N536-N535)</f>
        <v>0</v>
      </c>
      <c r="P536" s="0" t="n">
        <f aca="false">COUNTIF(工作表2!$A$2:$A$248,A536)</f>
        <v>0</v>
      </c>
      <c r="R536" s="0" t="n">
        <f aca="false">D536-IF(P535=1,E535,D535)</f>
        <v>-170</v>
      </c>
      <c r="S536" s="0" t="n">
        <f aca="false">I535*R536</f>
        <v>-170</v>
      </c>
      <c r="T536" s="0" t="n">
        <f aca="false">T535+R536*U535</f>
        <v>13638</v>
      </c>
      <c r="U536" s="0" t="n">
        <f aca="false">INT(T536*$Q$1/IF(P536=1,E536,D536))*I536</f>
        <v>3</v>
      </c>
      <c r="V536" s="0" t="n">
        <f aca="false">IF(P536=1,ABS(U536)+ABS(60),ABS(U536-U535))</f>
        <v>0</v>
      </c>
    </row>
    <row r="537" customFormat="false" ht="15" hidden="false" customHeight="false" outlineLevel="0" collapsed="false">
      <c r="A537" s="1" t="n">
        <v>36776</v>
      </c>
      <c r="B537" s="2" t="n">
        <v>7430.93</v>
      </c>
      <c r="C537" s="2" t="n">
        <v>83630</v>
      </c>
      <c r="D537" s="2" t="n">
        <v>7515</v>
      </c>
      <c r="E537" s="2" t="n">
        <v>7549</v>
      </c>
      <c r="F537" s="3" t="n">
        <f aca="false">IF(P537=1, E537,D537)/B537-1</f>
        <v>0.0113135233409547</v>
      </c>
      <c r="G537" s="2" t="n">
        <f aca="false">AVERAGE(B478:B537)</f>
        <v>8074.23183333334</v>
      </c>
      <c r="H537" s="2" t="n">
        <f aca="false">AVERAGE(C478:C537)</f>
        <v>77741.9333333333</v>
      </c>
      <c r="I537" s="2" t="n">
        <f aca="false">SIGN(C537-H537)</f>
        <v>1</v>
      </c>
      <c r="J537" s="2" t="n">
        <f aca="false">SIGN(F537)</f>
        <v>1</v>
      </c>
      <c r="K537" s="0" t="n">
        <f aca="false">B537-B536</f>
        <v>-179.849999999999</v>
      </c>
      <c r="L537" s="0" t="n">
        <f aca="false">I536*K537</f>
        <v>-179.849999999999</v>
      </c>
      <c r="M537" s="0" t="n">
        <f aca="false">M536+K537*N536</f>
        <v>8812.96</v>
      </c>
      <c r="N537" s="0" t="n">
        <f aca="false">INT(M537*$Q$1/B537)*CHOOSE($L$1,I537,J537)</f>
        <v>2</v>
      </c>
      <c r="O537" s="0" t="n">
        <f aca="false">ABS(N537-N536)</f>
        <v>0</v>
      </c>
      <c r="P537" s="0" t="n">
        <f aca="false">COUNTIF(工作表2!$A$2:$A$248,A537)</f>
        <v>0</v>
      </c>
      <c r="R537" s="0" t="n">
        <f aca="false">D537-IF(P536=1,E536,D536)</f>
        <v>-115</v>
      </c>
      <c r="S537" s="0" t="n">
        <f aca="false">I536*R537</f>
        <v>-115</v>
      </c>
      <c r="T537" s="0" t="n">
        <f aca="false">T536+R537*U536</f>
        <v>13293</v>
      </c>
      <c r="U537" s="0" t="n">
        <f aca="false">INT(T537*$Q$1/IF(P537=1,E537,D537))*I537</f>
        <v>3</v>
      </c>
      <c r="V537" s="0" t="n">
        <f aca="false">IF(P537=1,ABS(U537)+ABS(60),ABS(U537-U536))</f>
        <v>0</v>
      </c>
    </row>
    <row r="538" customFormat="false" ht="15" hidden="false" customHeight="false" outlineLevel="0" collapsed="false">
      <c r="A538" s="1" t="n">
        <v>36777</v>
      </c>
      <c r="B538" s="2" t="n">
        <v>7367.99</v>
      </c>
      <c r="C538" s="2" t="n">
        <v>71666</v>
      </c>
      <c r="D538" s="2" t="n">
        <v>7483</v>
      </c>
      <c r="E538" s="2" t="n">
        <v>7525</v>
      </c>
      <c r="F538" s="3" t="n">
        <f aca="false">IF(P538=1, E538,D538)/B538-1</f>
        <v>0.0156094131506694</v>
      </c>
      <c r="G538" s="2" t="n">
        <f aca="false">AVERAGE(B479:B538)</f>
        <v>8050.8355</v>
      </c>
      <c r="H538" s="2" t="n">
        <f aca="false">AVERAGE(C479:C538)</f>
        <v>77335.8833333333</v>
      </c>
      <c r="I538" s="2" t="n">
        <f aca="false">SIGN(C538-H538)</f>
        <v>-1</v>
      </c>
      <c r="J538" s="2" t="n">
        <f aca="false">SIGN(F538)</f>
        <v>1</v>
      </c>
      <c r="K538" s="0" t="n">
        <f aca="false">B538-B537</f>
        <v>-62.9400000000005</v>
      </c>
      <c r="L538" s="0" t="n">
        <f aca="false">I537*K538</f>
        <v>-62.9400000000005</v>
      </c>
      <c r="M538" s="0" t="n">
        <f aca="false">M537+K538*N537</f>
        <v>8687.08</v>
      </c>
      <c r="N538" s="0" t="n">
        <f aca="false">INT(M538*$Q$1/B538)*CHOOSE($L$1,I538,J538)</f>
        <v>2</v>
      </c>
      <c r="O538" s="0" t="n">
        <f aca="false">ABS(N538-N537)</f>
        <v>0</v>
      </c>
      <c r="P538" s="0" t="n">
        <f aca="false">COUNTIF(工作表2!$A$2:$A$248,A538)</f>
        <v>0</v>
      </c>
      <c r="R538" s="0" t="n">
        <f aca="false">D538-IF(P537=1,E537,D537)</f>
        <v>-32</v>
      </c>
      <c r="S538" s="0" t="n">
        <f aca="false">I537*R538</f>
        <v>-32</v>
      </c>
      <c r="T538" s="0" t="n">
        <f aca="false">T537+R538*U537</f>
        <v>13197</v>
      </c>
      <c r="U538" s="0" t="n">
        <f aca="false">INT(T538*$Q$1/IF(P538=1,E538,D538))*I538</f>
        <v>-3</v>
      </c>
      <c r="V538" s="0" t="n">
        <f aca="false">IF(P538=1,ABS(U538)+ABS(60),ABS(U538-U537))</f>
        <v>6</v>
      </c>
    </row>
    <row r="539" customFormat="false" ht="15" hidden="false" customHeight="false" outlineLevel="0" collapsed="false">
      <c r="A539" s="1" t="n">
        <v>36780</v>
      </c>
      <c r="B539" s="2" t="n">
        <v>7335.2</v>
      </c>
      <c r="C539" s="2" t="n">
        <v>54970</v>
      </c>
      <c r="D539" s="2" t="n">
        <v>7425</v>
      </c>
      <c r="E539" s="2" t="n">
        <v>7470</v>
      </c>
      <c r="F539" s="3" t="n">
        <f aca="false">IF(P539=1, E539,D539)/B539-1</f>
        <v>0.0122423383138837</v>
      </c>
      <c r="G539" s="2" t="n">
        <f aca="false">AVERAGE(B480:B539)</f>
        <v>8028.34</v>
      </c>
      <c r="H539" s="2" t="n">
        <f aca="false">AVERAGE(C480:C539)</f>
        <v>76980.7666666667</v>
      </c>
      <c r="I539" s="2" t="n">
        <f aca="false">SIGN(C539-H539)</f>
        <v>-1</v>
      </c>
      <c r="J539" s="2" t="n">
        <f aca="false">SIGN(F539)</f>
        <v>1</v>
      </c>
      <c r="K539" s="0" t="n">
        <f aca="false">B539-B538</f>
        <v>-32.79</v>
      </c>
      <c r="L539" s="0" t="n">
        <f aca="false">I538*K539</f>
        <v>32.79</v>
      </c>
      <c r="M539" s="0" t="n">
        <f aca="false">M538+K539*N538</f>
        <v>8621.5</v>
      </c>
      <c r="N539" s="0" t="n">
        <f aca="false">INT(M539*$Q$1/B539)*CHOOSE($L$1,I539,J539)</f>
        <v>2</v>
      </c>
      <c r="O539" s="0" t="n">
        <f aca="false">ABS(N539-N538)</f>
        <v>0</v>
      </c>
      <c r="P539" s="0" t="n">
        <f aca="false">COUNTIF(工作表2!$A$2:$A$248,A539)</f>
        <v>0</v>
      </c>
      <c r="R539" s="0" t="n">
        <f aca="false">D539-IF(P538=1,E538,D538)</f>
        <v>-58</v>
      </c>
      <c r="S539" s="0" t="n">
        <f aca="false">I538*R539</f>
        <v>58</v>
      </c>
      <c r="T539" s="0" t="n">
        <f aca="false">T538+R539*U538</f>
        <v>13371</v>
      </c>
      <c r="U539" s="0" t="n">
        <f aca="false">INT(T539*$Q$1/IF(P539=1,E539,D539))*I539</f>
        <v>-3</v>
      </c>
      <c r="V539" s="0" t="n">
        <f aca="false">IF(P539=1,ABS(U539)+ABS(60),ABS(U539-U538))</f>
        <v>0</v>
      </c>
    </row>
    <row r="540" customFormat="false" ht="15" hidden="false" customHeight="false" outlineLevel="0" collapsed="false">
      <c r="A540" s="1" t="n">
        <v>36782</v>
      </c>
      <c r="B540" s="2" t="n">
        <v>7391.66</v>
      </c>
      <c r="C540" s="2" t="n">
        <v>78801</v>
      </c>
      <c r="D540" s="2" t="n">
        <v>7465</v>
      </c>
      <c r="E540" s="2" t="n">
        <v>7523</v>
      </c>
      <c r="F540" s="3" t="n">
        <f aca="false">IF(P540=1, E540,D540)/B540-1</f>
        <v>0.00992199316527009</v>
      </c>
      <c r="G540" s="2" t="n">
        <f aca="false">AVERAGE(B481:B540)</f>
        <v>8009.375</v>
      </c>
      <c r="H540" s="2" t="n">
        <f aca="false">AVERAGE(C481:C540)</f>
        <v>77148.0333333333</v>
      </c>
      <c r="I540" s="2" t="n">
        <f aca="false">SIGN(C540-H540)</f>
        <v>1</v>
      </c>
      <c r="J540" s="2" t="n">
        <f aca="false">SIGN(F540)</f>
        <v>1</v>
      </c>
      <c r="K540" s="0" t="n">
        <f aca="false">B540-B539</f>
        <v>56.46</v>
      </c>
      <c r="L540" s="0" t="n">
        <f aca="false">I539*K540</f>
        <v>-56.46</v>
      </c>
      <c r="M540" s="0" t="n">
        <f aca="false">M539+K540*N539</f>
        <v>8734.42</v>
      </c>
      <c r="N540" s="0" t="n">
        <f aca="false">INT(M540*$Q$1/B540)*CHOOSE($L$1,I540,J540)</f>
        <v>2</v>
      </c>
      <c r="O540" s="0" t="n">
        <f aca="false">ABS(N540-N539)</f>
        <v>0</v>
      </c>
      <c r="P540" s="0" t="n">
        <f aca="false">COUNTIF(工作表2!$A$2:$A$248,A540)</f>
        <v>0</v>
      </c>
      <c r="R540" s="0" t="n">
        <f aca="false">D540-IF(P539=1,E539,D539)</f>
        <v>40</v>
      </c>
      <c r="S540" s="0" t="n">
        <f aca="false">I539*R540</f>
        <v>-40</v>
      </c>
      <c r="T540" s="0" t="n">
        <f aca="false">T539+R540*U539</f>
        <v>13251</v>
      </c>
      <c r="U540" s="0" t="n">
        <f aca="false">INT(T540*$Q$1/IF(P540=1,E540,D540))*I540</f>
        <v>3</v>
      </c>
      <c r="V540" s="0" t="n">
        <f aca="false">IF(P540=1,ABS(U540)+ABS(60),ABS(U540-U539))</f>
        <v>6</v>
      </c>
    </row>
    <row r="541" customFormat="false" ht="15" hidden="false" customHeight="false" outlineLevel="0" collapsed="false">
      <c r="A541" s="1" t="n">
        <v>36783</v>
      </c>
      <c r="B541" s="2" t="n">
        <v>7152.29</v>
      </c>
      <c r="C541" s="2" t="n">
        <v>75467</v>
      </c>
      <c r="D541" s="2" t="n">
        <v>7181</v>
      </c>
      <c r="E541" s="2" t="n">
        <v>7232</v>
      </c>
      <c r="F541" s="3" t="n">
        <f aca="false">IF(P541=1, E541,D541)/B541-1</f>
        <v>0.00401409898088589</v>
      </c>
      <c r="G541" s="2" t="n">
        <f aca="false">AVERAGE(B482:B541)</f>
        <v>7988.177</v>
      </c>
      <c r="H541" s="2" t="n">
        <f aca="false">AVERAGE(C482:C541)</f>
        <v>77333.0833333333</v>
      </c>
      <c r="I541" s="2" t="n">
        <f aca="false">SIGN(C541-H541)</f>
        <v>-1</v>
      </c>
      <c r="J541" s="2" t="n">
        <f aca="false">SIGN(F541)</f>
        <v>1</v>
      </c>
      <c r="K541" s="0" t="n">
        <f aca="false">B541-B540</f>
        <v>-239.37</v>
      </c>
      <c r="L541" s="0" t="n">
        <f aca="false">I540*K541</f>
        <v>-239.37</v>
      </c>
      <c r="M541" s="0" t="n">
        <f aca="false">M540+K541*N540</f>
        <v>8255.68</v>
      </c>
      <c r="N541" s="0" t="n">
        <f aca="false">INT(M541*$Q$1/B541)*CHOOSE($L$1,I541,J541)</f>
        <v>2</v>
      </c>
      <c r="O541" s="0" t="n">
        <f aca="false">ABS(N541-N540)</f>
        <v>0</v>
      </c>
      <c r="P541" s="0" t="n">
        <f aca="false">COUNTIF(工作表2!$A$2:$A$248,A541)</f>
        <v>0</v>
      </c>
      <c r="R541" s="0" t="n">
        <f aca="false">D541-IF(P540=1,E540,D540)</f>
        <v>-284</v>
      </c>
      <c r="S541" s="0" t="n">
        <f aca="false">I540*R541</f>
        <v>-284</v>
      </c>
      <c r="T541" s="0" t="n">
        <f aca="false">T540+R541*U540</f>
        <v>12399</v>
      </c>
      <c r="U541" s="0" t="n">
        <f aca="false">INT(T541*$Q$1/IF(P541=1,E541,D541))*I541</f>
        <v>-3</v>
      </c>
      <c r="V541" s="0" t="n">
        <f aca="false">IF(P541=1,ABS(U541)+ABS(60),ABS(U541-U540))</f>
        <v>6</v>
      </c>
    </row>
    <row r="542" customFormat="false" ht="15" hidden="false" customHeight="false" outlineLevel="0" collapsed="false">
      <c r="A542" s="1" t="n">
        <v>36784</v>
      </c>
      <c r="B542" s="2" t="n">
        <v>7155.45</v>
      </c>
      <c r="C542" s="2" t="n">
        <v>95825</v>
      </c>
      <c r="D542" s="2" t="n">
        <v>7230</v>
      </c>
      <c r="E542" s="2" t="n">
        <v>7240</v>
      </c>
      <c r="F542" s="3" t="n">
        <f aca="false">IF(P542=1, E542,D542)/B542-1</f>
        <v>0.0104186319518689</v>
      </c>
      <c r="G542" s="2" t="n">
        <f aca="false">AVERAGE(B483:B542)</f>
        <v>7968.00733333334</v>
      </c>
      <c r="H542" s="2" t="n">
        <f aca="false">AVERAGE(C483:C542)</f>
        <v>77605.2333333333</v>
      </c>
      <c r="I542" s="2" t="n">
        <f aca="false">SIGN(C542-H542)</f>
        <v>1</v>
      </c>
      <c r="J542" s="2" t="n">
        <f aca="false">SIGN(F542)</f>
        <v>1</v>
      </c>
      <c r="K542" s="0" t="n">
        <f aca="false">B542-B541</f>
        <v>3.15999999999985</v>
      </c>
      <c r="L542" s="0" t="n">
        <f aca="false">I541*K542</f>
        <v>-3.15999999999985</v>
      </c>
      <c r="M542" s="0" t="n">
        <f aca="false">M541+K542*N541</f>
        <v>8262</v>
      </c>
      <c r="N542" s="0" t="n">
        <f aca="false">INT(M542*$Q$1/B542)*CHOOSE($L$1,I542,J542)</f>
        <v>2</v>
      </c>
      <c r="O542" s="0" t="n">
        <f aca="false">ABS(N542-N541)</f>
        <v>0</v>
      </c>
      <c r="P542" s="0" t="n">
        <f aca="false">COUNTIF(工作表2!$A$2:$A$248,A542)</f>
        <v>0</v>
      </c>
      <c r="R542" s="0" t="n">
        <f aca="false">D542-IF(P541=1,E541,D541)</f>
        <v>49</v>
      </c>
      <c r="S542" s="0" t="n">
        <f aca="false">I541*R542</f>
        <v>-49</v>
      </c>
      <c r="T542" s="0" t="n">
        <f aca="false">T541+R542*U541</f>
        <v>12252</v>
      </c>
      <c r="U542" s="0" t="n">
        <f aca="false">INT(T542*$Q$1/IF(P542=1,E542,D542))*I542</f>
        <v>3</v>
      </c>
      <c r="V542" s="0" t="n">
        <f aca="false">IF(P542=1,ABS(U542)+ABS(60),ABS(U542-U541))</f>
        <v>6</v>
      </c>
    </row>
    <row r="543" customFormat="false" ht="15" hidden="false" customHeight="false" outlineLevel="0" collapsed="false">
      <c r="A543" s="1" t="n">
        <v>36785</v>
      </c>
      <c r="B543" s="2" t="n">
        <v>7053.29</v>
      </c>
      <c r="C543" s="2" t="n">
        <v>79486</v>
      </c>
      <c r="D543" s="2" t="n">
        <v>7096</v>
      </c>
      <c r="E543" s="2" t="n">
        <v>7141</v>
      </c>
      <c r="F543" s="3" t="n">
        <f aca="false">IF(P543=1, E543,D543)/B543-1</f>
        <v>0.00605533020760518</v>
      </c>
      <c r="G543" s="2" t="n">
        <f aca="false">AVERAGE(B484:B543)</f>
        <v>7950.214</v>
      </c>
      <c r="H543" s="2" t="n">
        <f aca="false">AVERAGE(C484:C543)</f>
        <v>77548.35</v>
      </c>
      <c r="I543" s="2" t="n">
        <f aca="false">SIGN(C543-H543)</f>
        <v>1</v>
      </c>
      <c r="J543" s="2" t="n">
        <f aca="false">SIGN(F543)</f>
        <v>1</v>
      </c>
      <c r="K543" s="0" t="n">
        <f aca="false">B543-B542</f>
        <v>-102.16</v>
      </c>
      <c r="L543" s="0" t="n">
        <f aca="false">I542*K543</f>
        <v>-102.16</v>
      </c>
      <c r="M543" s="0" t="n">
        <f aca="false">M542+K543*N542</f>
        <v>8057.68</v>
      </c>
      <c r="N543" s="0" t="n">
        <f aca="false">INT(M543*$Q$1/B543)*CHOOSE($L$1,I543,J543)</f>
        <v>2</v>
      </c>
      <c r="O543" s="0" t="n">
        <f aca="false">ABS(N543-N542)</f>
        <v>0</v>
      </c>
      <c r="P543" s="0" t="n">
        <f aca="false">COUNTIF(工作表2!$A$2:$A$248,A543)</f>
        <v>0</v>
      </c>
      <c r="R543" s="0" t="n">
        <f aca="false">D543-IF(P542=1,E542,D542)</f>
        <v>-134</v>
      </c>
      <c r="S543" s="0" t="n">
        <f aca="false">I542*R543</f>
        <v>-134</v>
      </c>
      <c r="T543" s="0" t="n">
        <f aca="false">T542+R543*U542</f>
        <v>11850</v>
      </c>
      <c r="U543" s="0" t="n">
        <f aca="false">INT(T543*$Q$1/IF(P543=1,E543,D543))*I543</f>
        <v>3</v>
      </c>
      <c r="V543" s="0" t="n">
        <f aca="false">IF(P543=1,ABS(U543)+ABS(60),ABS(U543-U542))</f>
        <v>0</v>
      </c>
    </row>
    <row r="544" customFormat="false" ht="15" hidden="false" customHeight="false" outlineLevel="0" collapsed="false">
      <c r="A544" s="1" t="n">
        <v>36787</v>
      </c>
      <c r="B544" s="2" t="n">
        <v>6910.14</v>
      </c>
      <c r="C544" s="2" t="n">
        <v>64688</v>
      </c>
      <c r="D544" s="2" t="n">
        <v>6955</v>
      </c>
      <c r="E544" s="2" t="n">
        <v>7016</v>
      </c>
      <c r="F544" s="3" t="n">
        <f aca="false">IF(P544=1, E544,D544)/B544-1</f>
        <v>0.00649190899171348</v>
      </c>
      <c r="G544" s="2" t="n">
        <f aca="false">AVERAGE(B485:B544)</f>
        <v>7927.6315</v>
      </c>
      <c r="H544" s="2" t="n">
        <f aca="false">AVERAGE(C485:C544)</f>
        <v>77302.7</v>
      </c>
      <c r="I544" s="2" t="n">
        <f aca="false">SIGN(C544-H544)</f>
        <v>-1</v>
      </c>
      <c r="J544" s="2" t="n">
        <f aca="false">SIGN(F544)</f>
        <v>1</v>
      </c>
      <c r="K544" s="0" t="n">
        <f aca="false">B544-B543</f>
        <v>-143.15</v>
      </c>
      <c r="L544" s="0" t="n">
        <f aca="false">I543*K544</f>
        <v>-143.15</v>
      </c>
      <c r="M544" s="0" t="n">
        <f aca="false">M543+K544*N543</f>
        <v>7771.38</v>
      </c>
      <c r="N544" s="0" t="n">
        <f aca="false">INT(M544*$Q$1/B544)*CHOOSE($L$1,I544,J544)</f>
        <v>2</v>
      </c>
      <c r="O544" s="0" t="n">
        <f aca="false">ABS(N544-N543)</f>
        <v>0</v>
      </c>
      <c r="P544" s="0" t="n">
        <f aca="false">COUNTIF(工作表2!$A$2:$A$248,A544)</f>
        <v>0</v>
      </c>
      <c r="R544" s="0" t="n">
        <f aca="false">D544-IF(P543=1,E543,D543)</f>
        <v>-141</v>
      </c>
      <c r="S544" s="0" t="n">
        <f aca="false">I543*R544</f>
        <v>-141</v>
      </c>
      <c r="T544" s="0" t="n">
        <f aca="false">T543+R544*U543</f>
        <v>11427</v>
      </c>
      <c r="U544" s="0" t="n">
        <f aca="false">INT(T544*$Q$1/IF(P544=1,E544,D544))*I544</f>
        <v>-3</v>
      </c>
      <c r="V544" s="0" t="n">
        <f aca="false">IF(P544=1,ABS(U544)+ABS(60),ABS(U544-U543))</f>
        <v>6</v>
      </c>
    </row>
    <row r="545" customFormat="false" ht="15" hidden="false" customHeight="false" outlineLevel="0" collapsed="false">
      <c r="A545" s="1" t="n">
        <v>36788</v>
      </c>
      <c r="B545" s="2" t="n">
        <v>6734.9</v>
      </c>
      <c r="C545" s="2" t="n">
        <v>82226</v>
      </c>
      <c r="D545" s="2" t="n">
        <v>6779</v>
      </c>
      <c r="E545" s="2" t="n">
        <v>6890</v>
      </c>
      <c r="F545" s="3" t="n">
        <f aca="false">IF(P545=1, E545,D545)/B545-1</f>
        <v>0.00654798141026602</v>
      </c>
      <c r="G545" s="2" t="n">
        <f aca="false">AVERAGE(B486:B545)</f>
        <v>7901.58366666667</v>
      </c>
      <c r="H545" s="2" t="n">
        <f aca="false">AVERAGE(C486:C545)</f>
        <v>77397.3833333333</v>
      </c>
      <c r="I545" s="2" t="n">
        <f aca="false">SIGN(C545-H545)</f>
        <v>1</v>
      </c>
      <c r="J545" s="2" t="n">
        <f aca="false">SIGN(F545)</f>
        <v>1</v>
      </c>
      <c r="K545" s="0" t="n">
        <f aca="false">B545-B544</f>
        <v>-175.240000000001</v>
      </c>
      <c r="L545" s="0" t="n">
        <f aca="false">I544*K545</f>
        <v>175.240000000001</v>
      </c>
      <c r="M545" s="0" t="n">
        <f aca="false">M544+K545*N544</f>
        <v>7420.9</v>
      </c>
      <c r="N545" s="0" t="n">
        <f aca="false">INT(M545*$Q$1/B545)*CHOOSE($L$1,I545,J545)</f>
        <v>2</v>
      </c>
      <c r="O545" s="0" t="n">
        <f aca="false">ABS(N545-N544)</f>
        <v>0</v>
      </c>
      <c r="P545" s="0" t="n">
        <f aca="false">COUNTIF(工作表2!$A$2:$A$248,A545)</f>
        <v>0</v>
      </c>
      <c r="R545" s="0" t="n">
        <f aca="false">D545-IF(P544=1,E544,D544)</f>
        <v>-176</v>
      </c>
      <c r="S545" s="0" t="n">
        <f aca="false">I544*R545</f>
        <v>176</v>
      </c>
      <c r="T545" s="0" t="n">
        <f aca="false">T544+R545*U544</f>
        <v>11955</v>
      </c>
      <c r="U545" s="0" t="n">
        <f aca="false">INT(T545*$Q$1/IF(P545=1,E545,D545))*I545</f>
        <v>3</v>
      </c>
      <c r="V545" s="0" t="n">
        <f aca="false">IF(P545=1,ABS(U545)+ABS(60),ABS(U545-U544))</f>
        <v>6</v>
      </c>
    </row>
    <row r="546" customFormat="false" ht="15" hidden="false" customHeight="false" outlineLevel="0" collapsed="false">
      <c r="A546" s="1" t="n">
        <v>36789</v>
      </c>
      <c r="B546" s="2" t="n">
        <v>6880.09</v>
      </c>
      <c r="C546" s="2" t="n">
        <v>102624</v>
      </c>
      <c r="D546" s="2" t="n">
        <v>6890</v>
      </c>
      <c r="E546" s="2" t="n">
        <v>7013</v>
      </c>
      <c r="F546" s="3" t="n">
        <f aca="false">IF(P546=1, E546,D546)/B546-1</f>
        <v>0.0193180612462918</v>
      </c>
      <c r="G546" s="2" t="n">
        <f aca="false">AVERAGE(B487:B546)</f>
        <v>7882.04283333334</v>
      </c>
      <c r="H546" s="2" t="n">
        <f aca="false">AVERAGE(C487:C546)</f>
        <v>77971.7</v>
      </c>
      <c r="I546" s="2" t="n">
        <f aca="false">SIGN(C546-H546)</f>
        <v>1</v>
      </c>
      <c r="J546" s="2" t="n">
        <f aca="false">SIGN(F546)</f>
        <v>1</v>
      </c>
      <c r="K546" s="0" t="n">
        <f aca="false">B546-B545</f>
        <v>145.190000000001</v>
      </c>
      <c r="L546" s="0" t="n">
        <f aca="false">I545*K546</f>
        <v>145.190000000001</v>
      </c>
      <c r="M546" s="0" t="n">
        <f aca="false">M545+K546*N545</f>
        <v>7711.28</v>
      </c>
      <c r="N546" s="0" t="n">
        <f aca="false">INT(M546*$Q$1/B546)*CHOOSE($L$1,I546,J546)</f>
        <v>2</v>
      </c>
      <c r="O546" s="0" t="n">
        <f aca="false">ABS(N546-N545)</f>
        <v>0</v>
      </c>
      <c r="P546" s="0" t="n">
        <f aca="false">COUNTIF(工作表2!$A$2:$A$248,A546)</f>
        <v>1</v>
      </c>
      <c r="R546" s="0" t="n">
        <f aca="false">D546-IF(P545=1,E545,D545)</f>
        <v>111</v>
      </c>
      <c r="S546" s="0" t="n">
        <f aca="false">I545*R546</f>
        <v>111</v>
      </c>
      <c r="T546" s="0" t="n">
        <f aca="false">T545+R546*U545</f>
        <v>12288</v>
      </c>
      <c r="U546" s="0" t="n">
        <f aca="false">INT(T546*$Q$1/IF(P546=1,E546,D546))*I546</f>
        <v>3</v>
      </c>
      <c r="V546" s="0" t="n">
        <f aca="false">IF(P546=1,ABS(U546)+ABS(60),ABS(U546-U545))</f>
        <v>63</v>
      </c>
    </row>
    <row r="547" customFormat="false" ht="15" hidden="false" customHeight="false" outlineLevel="0" collapsed="false">
      <c r="A547" s="1" t="n">
        <v>36790</v>
      </c>
      <c r="B547" s="2" t="n">
        <v>6920.9</v>
      </c>
      <c r="C547" s="2" t="n">
        <v>73022</v>
      </c>
      <c r="D547" s="2" t="n">
        <v>6951</v>
      </c>
      <c r="E547" s="2" t="n">
        <v>6981</v>
      </c>
      <c r="F547" s="3" t="n">
        <f aca="false">IF(P547=1, E547,D547)/B547-1</f>
        <v>0.00434914534236874</v>
      </c>
      <c r="G547" s="2" t="n">
        <f aca="false">AVERAGE(B488:B547)</f>
        <v>7857.02883333333</v>
      </c>
      <c r="H547" s="2" t="n">
        <f aca="false">AVERAGE(C488:C547)</f>
        <v>77536.9833333333</v>
      </c>
      <c r="I547" s="2" t="n">
        <f aca="false">SIGN(C547-H547)</f>
        <v>-1</v>
      </c>
      <c r="J547" s="2" t="n">
        <f aca="false">SIGN(F547)</f>
        <v>1</v>
      </c>
      <c r="K547" s="0" t="n">
        <f aca="false">B547-B546</f>
        <v>40.8099999999995</v>
      </c>
      <c r="L547" s="0" t="n">
        <f aca="false">I546*K547</f>
        <v>40.8099999999995</v>
      </c>
      <c r="M547" s="0" t="n">
        <f aca="false">M546+K547*N546</f>
        <v>7792.9</v>
      </c>
      <c r="N547" s="0" t="n">
        <f aca="false">INT(M547*$Q$1/B547)*CHOOSE($L$1,I547,J547)</f>
        <v>2</v>
      </c>
      <c r="O547" s="0" t="n">
        <f aca="false">ABS(N547-N546)</f>
        <v>0</v>
      </c>
      <c r="P547" s="0" t="n">
        <f aca="false">COUNTIF(工作表2!$A$2:$A$248,A547)</f>
        <v>0</v>
      </c>
      <c r="R547" s="0" t="n">
        <f aca="false">D547-IF(P546=1,E546,D546)</f>
        <v>-62</v>
      </c>
      <c r="S547" s="0" t="n">
        <f aca="false">I546*R547</f>
        <v>-62</v>
      </c>
      <c r="T547" s="0" t="n">
        <f aca="false">T546+R547*U546</f>
        <v>12102</v>
      </c>
      <c r="U547" s="0" t="n">
        <f aca="false">INT(T547*$Q$1/IF(P547=1,E547,D547))*I547</f>
        <v>-3</v>
      </c>
      <c r="V547" s="0" t="n">
        <f aca="false">IF(P547=1,ABS(U547)+ABS(60),ABS(U547-U546))</f>
        <v>6</v>
      </c>
    </row>
    <row r="548" customFormat="false" ht="15" hidden="false" customHeight="false" outlineLevel="0" collapsed="false">
      <c r="A548" s="1" t="n">
        <v>36791</v>
      </c>
      <c r="B548" s="2" t="n">
        <v>6612.09</v>
      </c>
      <c r="C548" s="2" t="n">
        <v>74787</v>
      </c>
      <c r="D548" s="2" t="n">
        <v>6540</v>
      </c>
      <c r="E548" s="2" t="n">
        <v>6616</v>
      </c>
      <c r="F548" s="3" t="n">
        <f aca="false">IF(P548=1, E548,D548)/B548-1</f>
        <v>-0.0109027554071406</v>
      </c>
      <c r="G548" s="2" t="n">
        <f aca="false">AVERAGE(B489:B548)</f>
        <v>7829.07383333334</v>
      </c>
      <c r="H548" s="2" t="n">
        <f aca="false">AVERAGE(C489:C548)</f>
        <v>77322.1833333333</v>
      </c>
      <c r="I548" s="2" t="n">
        <f aca="false">SIGN(C548-H548)</f>
        <v>-1</v>
      </c>
      <c r="J548" s="2" t="n">
        <f aca="false">SIGN(F548)</f>
        <v>-1</v>
      </c>
      <c r="K548" s="0" t="n">
        <f aca="false">B548-B547</f>
        <v>-308.809999999999</v>
      </c>
      <c r="L548" s="0" t="n">
        <f aca="false">I547*K548</f>
        <v>308.809999999999</v>
      </c>
      <c r="M548" s="0" t="n">
        <f aca="false">M547+K548*N547</f>
        <v>7175.28</v>
      </c>
      <c r="N548" s="0" t="n">
        <f aca="false">INT(M548*$Q$1/B548)*CHOOSE($L$1,I548,J548)</f>
        <v>-2</v>
      </c>
      <c r="O548" s="0" t="n">
        <f aca="false">ABS(N548-N547)</f>
        <v>4</v>
      </c>
      <c r="P548" s="0" t="n">
        <f aca="false">COUNTIF(工作表2!$A$2:$A$248,A548)</f>
        <v>0</v>
      </c>
      <c r="R548" s="0" t="n">
        <f aca="false">D548-IF(P547=1,E547,D547)</f>
        <v>-411</v>
      </c>
      <c r="S548" s="0" t="n">
        <f aca="false">I547*R548</f>
        <v>411</v>
      </c>
      <c r="T548" s="0" t="n">
        <f aca="false">T547+R548*U547</f>
        <v>13335</v>
      </c>
      <c r="U548" s="0" t="n">
        <f aca="false">INT(T548*$Q$1/IF(P548=1,E548,D548))*I548</f>
        <v>-4</v>
      </c>
      <c r="V548" s="0" t="n">
        <f aca="false">IF(P548=1,ABS(U548)+ABS(60),ABS(U548-U547))</f>
        <v>1</v>
      </c>
    </row>
    <row r="549" customFormat="false" ht="15" hidden="false" customHeight="false" outlineLevel="0" collapsed="false">
      <c r="A549" s="1" t="n">
        <v>36794</v>
      </c>
      <c r="B549" s="2" t="n">
        <v>6677.46</v>
      </c>
      <c r="C549" s="2" t="n">
        <v>72164</v>
      </c>
      <c r="D549" s="2" t="n">
        <v>6684</v>
      </c>
      <c r="E549" s="2" t="n">
        <v>6715</v>
      </c>
      <c r="F549" s="3" t="n">
        <f aca="false">IF(P549=1, E549,D549)/B549-1</f>
        <v>0.000979414328202699</v>
      </c>
      <c r="G549" s="2" t="n">
        <f aca="false">AVERAGE(B490:B549)</f>
        <v>7804.14683333334</v>
      </c>
      <c r="H549" s="2" t="n">
        <f aca="false">AVERAGE(C490:C549)</f>
        <v>77364.9833333333</v>
      </c>
      <c r="I549" s="2" t="n">
        <f aca="false">SIGN(C549-H549)</f>
        <v>-1</v>
      </c>
      <c r="J549" s="2" t="n">
        <f aca="false">SIGN(F549)</f>
        <v>1</v>
      </c>
      <c r="K549" s="0" t="n">
        <f aca="false">B549-B548</f>
        <v>65.3699999999999</v>
      </c>
      <c r="L549" s="0" t="n">
        <f aca="false">I548*K549</f>
        <v>-65.3699999999999</v>
      </c>
      <c r="M549" s="0" t="n">
        <f aca="false">M548+K549*N548</f>
        <v>7044.54</v>
      </c>
      <c r="N549" s="0" t="n">
        <f aca="false">INT(M549*$Q$1/B549)*CHOOSE($L$1,I549,J549)</f>
        <v>2</v>
      </c>
      <c r="O549" s="0" t="n">
        <f aca="false">ABS(N549-N548)</f>
        <v>4</v>
      </c>
      <c r="P549" s="0" t="n">
        <f aca="false">COUNTIF(工作表2!$A$2:$A$248,A549)</f>
        <v>0</v>
      </c>
      <c r="R549" s="0" t="n">
        <f aca="false">D549-IF(P548=1,E548,D548)</f>
        <v>144</v>
      </c>
      <c r="S549" s="0" t="n">
        <f aca="false">I548*R549</f>
        <v>-144</v>
      </c>
      <c r="T549" s="0" t="n">
        <f aca="false">T548+R549*U548</f>
        <v>12759</v>
      </c>
      <c r="U549" s="0" t="n">
        <f aca="false">INT(T549*$Q$1/IF(P549=1,E549,D549))*I549</f>
        <v>-3</v>
      </c>
      <c r="V549" s="0" t="n">
        <f aca="false">IF(P549=1,ABS(U549)+ABS(60),ABS(U549-U548))</f>
        <v>1</v>
      </c>
    </row>
    <row r="550" customFormat="false" ht="15" hidden="false" customHeight="false" outlineLevel="0" collapsed="false">
      <c r="A550" s="1" t="n">
        <v>36795</v>
      </c>
      <c r="B550" s="2" t="n">
        <v>6749.03</v>
      </c>
      <c r="C550" s="2" t="n">
        <v>92661</v>
      </c>
      <c r="D550" s="2" t="n">
        <v>6831</v>
      </c>
      <c r="E550" s="2" t="n">
        <v>6859</v>
      </c>
      <c r="F550" s="3" t="n">
        <f aca="false">IF(P550=1, E550,D550)/B550-1</f>
        <v>0.0121454490497153</v>
      </c>
      <c r="G550" s="2" t="n">
        <f aca="false">AVERAGE(B491:B550)</f>
        <v>7780.7195</v>
      </c>
      <c r="H550" s="2" t="n">
        <f aca="false">AVERAGE(C491:C550)</f>
        <v>77904.6833333333</v>
      </c>
      <c r="I550" s="2" t="n">
        <f aca="false">SIGN(C550-H550)</f>
        <v>1</v>
      </c>
      <c r="J550" s="2" t="n">
        <f aca="false">SIGN(F550)</f>
        <v>1</v>
      </c>
      <c r="K550" s="0" t="n">
        <f aca="false">B550-B549</f>
        <v>71.5699999999997</v>
      </c>
      <c r="L550" s="0" t="n">
        <f aca="false">I549*K550</f>
        <v>-71.5699999999997</v>
      </c>
      <c r="M550" s="0" t="n">
        <f aca="false">M549+K550*N549</f>
        <v>7187.68</v>
      </c>
      <c r="N550" s="0" t="n">
        <f aca="false">INT(M550*$Q$1/B550)*CHOOSE($L$1,I550,J550)</f>
        <v>2</v>
      </c>
      <c r="O550" s="0" t="n">
        <f aca="false">ABS(N550-N549)</f>
        <v>0</v>
      </c>
      <c r="P550" s="0" t="n">
        <f aca="false">COUNTIF(工作表2!$A$2:$A$248,A550)</f>
        <v>0</v>
      </c>
      <c r="R550" s="0" t="n">
        <f aca="false">D550-IF(P549=1,E549,D549)</f>
        <v>147</v>
      </c>
      <c r="S550" s="0" t="n">
        <f aca="false">I549*R550</f>
        <v>-147</v>
      </c>
      <c r="T550" s="0" t="n">
        <f aca="false">T549+R550*U549</f>
        <v>12318</v>
      </c>
      <c r="U550" s="0" t="n">
        <f aca="false">INT(T550*$Q$1/IF(P550=1,E550,D550))*I550</f>
        <v>3</v>
      </c>
      <c r="V550" s="0" t="n">
        <f aca="false">IF(P550=1,ABS(U550)+ABS(60),ABS(U550-U549))</f>
        <v>6</v>
      </c>
    </row>
    <row r="551" customFormat="false" ht="15" hidden="false" customHeight="false" outlineLevel="0" collapsed="false">
      <c r="A551" s="1" t="n">
        <v>36796</v>
      </c>
      <c r="B551" s="2" t="n">
        <v>6717.04</v>
      </c>
      <c r="C551" s="2" t="n">
        <v>86381</v>
      </c>
      <c r="D551" s="2" t="n">
        <v>6798</v>
      </c>
      <c r="E551" s="2" t="n">
        <v>6811</v>
      </c>
      <c r="F551" s="3" t="n">
        <f aca="false">IF(P551=1, E551,D551)/B551-1</f>
        <v>0.0120529280754618</v>
      </c>
      <c r="G551" s="2" t="n">
        <f aca="false">AVERAGE(B492:B551)</f>
        <v>7756.693</v>
      </c>
      <c r="H551" s="2" t="n">
        <f aca="false">AVERAGE(C492:C551)</f>
        <v>78330.0166666667</v>
      </c>
      <c r="I551" s="2" t="n">
        <f aca="false">SIGN(C551-H551)</f>
        <v>1</v>
      </c>
      <c r="J551" s="2" t="n">
        <f aca="false">SIGN(F551)</f>
        <v>1</v>
      </c>
      <c r="K551" s="0" t="n">
        <f aca="false">B551-B550</f>
        <v>-31.9899999999998</v>
      </c>
      <c r="L551" s="0" t="n">
        <f aca="false">I550*K551</f>
        <v>-31.9899999999998</v>
      </c>
      <c r="M551" s="0" t="n">
        <f aca="false">M550+K551*N550</f>
        <v>7123.7</v>
      </c>
      <c r="N551" s="0" t="n">
        <f aca="false">INT(M551*$Q$1/B551)*CHOOSE($L$1,I551,J551)</f>
        <v>2</v>
      </c>
      <c r="O551" s="0" t="n">
        <f aca="false">ABS(N551-N550)</f>
        <v>0</v>
      </c>
      <c r="P551" s="0" t="n">
        <f aca="false">COUNTIF(工作表2!$A$2:$A$248,A551)</f>
        <v>0</v>
      </c>
      <c r="R551" s="0" t="n">
        <f aca="false">D551-IF(P550=1,E550,D550)</f>
        <v>-33</v>
      </c>
      <c r="S551" s="0" t="n">
        <f aca="false">I550*R551</f>
        <v>-33</v>
      </c>
      <c r="T551" s="0" t="n">
        <f aca="false">T550+R551*U550</f>
        <v>12219</v>
      </c>
      <c r="U551" s="0" t="n">
        <f aca="false">INT(T551*$Q$1/IF(P551=1,E551,D551))*I551</f>
        <v>3</v>
      </c>
      <c r="V551" s="0" t="n">
        <f aca="false">IF(P551=1,ABS(U551)+ABS(60),ABS(U551-U550))</f>
        <v>0</v>
      </c>
    </row>
    <row r="552" customFormat="false" ht="15" hidden="false" customHeight="false" outlineLevel="0" collapsed="false">
      <c r="A552" s="1" t="n">
        <v>36797</v>
      </c>
      <c r="B552" s="2" t="n">
        <v>6564.87</v>
      </c>
      <c r="C552" s="2" t="n">
        <v>73620</v>
      </c>
      <c r="D552" s="2" t="n">
        <v>6639</v>
      </c>
      <c r="E552" s="2" t="n">
        <v>6660</v>
      </c>
      <c r="F552" s="3" t="n">
        <f aca="false">IF(P552=1, E552,D552)/B552-1</f>
        <v>0.0112919220030252</v>
      </c>
      <c r="G552" s="2" t="n">
        <f aca="false">AVERAGE(B493:B552)</f>
        <v>7731.77833333334</v>
      </c>
      <c r="H552" s="2" t="n">
        <f aca="false">AVERAGE(C493:C552)</f>
        <v>78642.25</v>
      </c>
      <c r="I552" s="2" t="n">
        <f aca="false">SIGN(C552-H552)</f>
        <v>-1</v>
      </c>
      <c r="J552" s="2" t="n">
        <f aca="false">SIGN(F552)</f>
        <v>1</v>
      </c>
      <c r="K552" s="0" t="n">
        <f aca="false">B552-B551</f>
        <v>-152.17</v>
      </c>
      <c r="L552" s="0" t="n">
        <f aca="false">I551*K552</f>
        <v>-152.17</v>
      </c>
      <c r="M552" s="0" t="n">
        <f aca="false">M551+K552*N551</f>
        <v>6819.36</v>
      </c>
      <c r="N552" s="0" t="n">
        <f aca="false">INT(M552*$Q$1/B552)*CHOOSE($L$1,I552,J552)</f>
        <v>2</v>
      </c>
      <c r="O552" s="0" t="n">
        <f aca="false">ABS(N552-N551)</f>
        <v>0</v>
      </c>
      <c r="P552" s="0" t="n">
        <f aca="false">COUNTIF(工作表2!$A$2:$A$248,A552)</f>
        <v>0</v>
      </c>
      <c r="R552" s="0" t="n">
        <f aca="false">D552-IF(P551=1,E551,D551)</f>
        <v>-159</v>
      </c>
      <c r="S552" s="0" t="n">
        <f aca="false">I551*R552</f>
        <v>-159</v>
      </c>
      <c r="T552" s="0" t="n">
        <f aca="false">T551+R552*U551</f>
        <v>11742</v>
      </c>
      <c r="U552" s="0" t="n">
        <f aca="false">INT(T552*$Q$1/IF(P552=1,E552,D552))*I552</f>
        <v>-3</v>
      </c>
      <c r="V552" s="0" t="n">
        <f aca="false">IF(P552=1,ABS(U552)+ABS(60),ABS(U552-U551))</f>
        <v>6</v>
      </c>
    </row>
    <row r="553" customFormat="false" ht="15" hidden="false" customHeight="false" outlineLevel="0" collapsed="false">
      <c r="A553" s="1" t="n">
        <v>36798</v>
      </c>
      <c r="B553" s="2" t="n">
        <v>6432.36</v>
      </c>
      <c r="C553" s="2" t="n">
        <v>65990</v>
      </c>
      <c r="D553" s="2" t="n">
        <v>6500</v>
      </c>
      <c r="E553" s="2" t="n">
        <v>6531</v>
      </c>
      <c r="F553" s="3" t="n">
        <f aca="false">IF(P553=1, E553,D553)/B553-1</f>
        <v>0.0105155805956134</v>
      </c>
      <c r="G553" s="2" t="n">
        <f aca="false">AVERAGE(B494:B553)</f>
        <v>7701.19</v>
      </c>
      <c r="H553" s="2" t="n">
        <f aca="false">AVERAGE(C494:C553)</f>
        <v>78110.7666666667</v>
      </c>
      <c r="I553" s="2" t="n">
        <f aca="false">SIGN(C553-H553)</f>
        <v>-1</v>
      </c>
      <c r="J553" s="2" t="n">
        <f aca="false">SIGN(F553)</f>
        <v>1</v>
      </c>
      <c r="K553" s="0" t="n">
        <f aca="false">B553-B552</f>
        <v>-132.51</v>
      </c>
      <c r="L553" s="0" t="n">
        <f aca="false">I552*K553</f>
        <v>132.51</v>
      </c>
      <c r="M553" s="0" t="n">
        <f aca="false">M552+K553*N552</f>
        <v>6554.34</v>
      </c>
      <c r="N553" s="0" t="n">
        <f aca="false">INT(M553*$Q$1/B553)*CHOOSE($L$1,I553,J553)</f>
        <v>2</v>
      </c>
      <c r="O553" s="0" t="n">
        <f aca="false">ABS(N553-N552)</f>
        <v>0</v>
      </c>
      <c r="P553" s="0" t="n">
        <f aca="false">COUNTIF(工作表2!$A$2:$A$248,A553)</f>
        <v>0</v>
      </c>
      <c r="R553" s="0" t="n">
        <f aca="false">D553-IF(P552=1,E552,D552)</f>
        <v>-139</v>
      </c>
      <c r="S553" s="0" t="n">
        <f aca="false">I552*R553</f>
        <v>139</v>
      </c>
      <c r="T553" s="0" t="n">
        <f aca="false">T552+R553*U552</f>
        <v>12159</v>
      </c>
      <c r="U553" s="0" t="n">
        <f aca="false">INT(T553*$Q$1/IF(P553=1,E553,D553))*I553</f>
        <v>-3</v>
      </c>
      <c r="V553" s="0" t="n">
        <f aca="false">IF(P553=1,ABS(U553)+ABS(60),ABS(U553-U552))</f>
        <v>0</v>
      </c>
    </row>
    <row r="554" customFormat="false" ht="15" hidden="false" customHeight="false" outlineLevel="0" collapsed="false">
      <c r="A554" s="1" t="n">
        <v>36799</v>
      </c>
      <c r="B554" s="2" t="n">
        <v>6185.14</v>
      </c>
      <c r="C554" s="2" t="n">
        <v>61040</v>
      </c>
      <c r="D554" s="2" t="n">
        <v>6250</v>
      </c>
      <c r="E554" s="2" t="n">
        <v>6280</v>
      </c>
      <c r="F554" s="3" t="n">
        <f aca="false">IF(P554=1, E554,D554)/B554-1</f>
        <v>0.0104864239127973</v>
      </c>
      <c r="G554" s="2" t="n">
        <f aca="false">AVERAGE(B495:B554)</f>
        <v>7662.65683333334</v>
      </c>
      <c r="H554" s="2" t="n">
        <f aca="false">AVERAGE(C495:C554)</f>
        <v>76969.75</v>
      </c>
      <c r="I554" s="2" t="n">
        <f aca="false">SIGN(C554-H554)</f>
        <v>-1</v>
      </c>
      <c r="J554" s="2" t="n">
        <f aca="false">SIGN(F554)</f>
        <v>1</v>
      </c>
      <c r="K554" s="0" t="n">
        <f aca="false">B554-B553</f>
        <v>-247.219999999999</v>
      </c>
      <c r="L554" s="0" t="n">
        <f aca="false">I553*K554</f>
        <v>247.219999999999</v>
      </c>
      <c r="M554" s="0" t="n">
        <f aca="false">M553+K554*N553</f>
        <v>6059.9</v>
      </c>
      <c r="N554" s="0" t="n">
        <f aca="false">INT(M554*$Q$1/B554)*CHOOSE($L$1,I554,J554)</f>
        <v>1</v>
      </c>
      <c r="O554" s="0" t="n">
        <f aca="false">ABS(N554-N553)</f>
        <v>1</v>
      </c>
      <c r="P554" s="0" t="n">
        <f aca="false">COUNTIF(工作表2!$A$2:$A$248,A554)</f>
        <v>0</v>
      </c>
      <c r="R554" s="0" t="n">
        <f aca="false">D554-IF(P553=1,E553,D553)</f>
        <v>-250</v>
      </c>
      <c r="S554" s="0" t="n">
        <f aca="false">I553*R554</f>
        <v>250</v>
      </c>
      <c r="T554" s="0" t="n">
        <f aca="false">T553+R554*U553</f>
        <v>12909</v>
      </c>
      <c r="U554" s="0" t="n">
        <f aca="false">INT(T554*$Q$1/IF(P554=1,E554,D554))*I554</f>
        <v>-4</v>
      </c>
      <c r="V554" s="0" t="n">
        <f aca="false">IF(P554=1,ABS(U554)+ABS(60),ABS(U554-U553))</f>
        <v>1</v>
      </c>
    </row>
    <row r="555" customFormat="false" ht="15" hidden="false" customHeight="false" outlineLevel="0" collapsed="false">
      <c r="A555" s="1" t="n">
        <v>36801</v>
      </c>
      <c r="B555" s="2" t="n">
        <v>6024.07</v>
      </c>
      <c r="C555" s="2" t="n">
        <v>67498</v>
      </c>
      <c r="D555" s="2" t="n">
        <v>6149</v>
      </c>
      <c r="E555" s="2" t="n">
        <v>6150</v>
      </c>
      <c r="F555" s="3" t="n">
        <f aca="false">IF(P555=1, E555,D555)/B555-1</f>
        <v>0.0207384708345022</v>
      </c>
      <c r="G555" s="2" t="n">
        <f aca="false">AVERAGE(B496:B555)</f>
        <v>7621.08916666667</v>
      </c>
      <c r="H555" s="2" t="n">
        <f aca="false">AVERAGE(C496:C555)</f>
        <v>76316.0666666667</v>
      </c>
      <c r="I555" s="2" t="n">
        <f aca="false">SIGN(C555-H555)</f>
        <v>-1</v>
      </c>
      <c r="J555" s="2" t="n">
        <f aca="false">SIGN(F555)</f>
        <v>1</v>
      </c>
      <c r="K555" s="0" t="n">
        <f aca="false">B555-B554</f>
        <v>-161.070000000001</v>
      </c>
      <c r="L555" s="0" t="n">
        <f aca="false">I554*K555</f>
        <v>161.070000000001</v>
      </c>
      <c r="M555" s="0" t="n">
        <f aca="false">M554+K555*N554</f>
        <v>5898.83</v>
      </c>
      <c r="N555" s="0" t="n">
        <f aca="false">INT(M555*$Q$1/B555)*CHOOSE($L$1,I555,J555)</f>
        <v>1</v>
      </c>
      <c r="O555" s="0" t="n">
        <f aca="false">ABS(N555-N554)</f>
        <v>0</v>
      </c>
      <c r="P555" s="0" t="n">
        <f aca="false">COUNTIF(工作表2!$A$2:$A$248,A555)</f>
        <v>0</v>
      </c>
      <c r="R555" s="0" t="n">
        <f aca="false">D555-IF(P554=1,E554,D554)</f>
        <v>-101</v>
      </c>
      <c r="S555" s="0" t="n">
        <f aca="false">I554*R555</f>
        <v>101</v>
      </c>
      <c r="T555" s="0" t="n">
        <f aca="false">T554+R555*U554</f>
        <v>13313</v>
      </c>
      <c r="U555" s="0" t="n">
        <f aca="false">INT(T555*$Q$1/IF(P555=1,E555,D555))*I555</f>
        <v>-4</v>
      </c>
      <c r="V555" s="0" t="n">
        <f aca="false">IF(P555=1,ABS(U555)+ABS(60),ABS(U555-U554))</f>
        <v>0</v>
      </c>
    </row>
    <row r="556" customFormat="false" ht="15" hidden="false" customHeight="false" outlineLevel="0" collapsed="false">
      <c r="A556" s="1" t="n">
        <v>36802</v>
      </c>
      <c r="B556" s="2" t="n">
        <v>6143.44</v>
      </c>
      <c r="C556" s="2" t="n">
        <v>87908</v>
      </c>
      <c r="D556" s="2" t="n">
        <v>6262</v>
      </c>
      <c r="E556" s="2" t="n">
        <v>6295</v>
      </c>
      <c r="F556" s="3" t="n">
        <f aca="false">IF(P556=1, E556,D556)/B556-1</f>
        <v>0.0192986339900774</v>
      </c>
      <c r="G556" s="2" t="n">
        <f aca="false">AVERAGE(B497:B556)</f>
        <v>7580.38783333334</v>
      </c>
      <c r="H556" s="2" t="n">
        <f aca="false">AVERAGE(C497:C556)</f>
        <v>76179.3666666667</v>
      </c>
      <c r="I556" s="2" t="n">
        <f aca="false">SIGN(C556-H556)</f>
        <v>1</v>
      </c>
      <c r="J556" s="2" t="n">
        <f aca="false">SIGN(F556)</f>
        <v>1</v>
      </c>
      <c r="K556" s="0" t="n">
        <f aca="false">B556-B555</f>
        <v>119.37</v>
      </c>
      <c r="L556" s="0" t="n">
        <f aca="false">I555*K556</f>
        <v>-119.37</v>
      </c>
      <c r="M556" s="0" t="n">
        <f aca="false">M555+K556*N555</f>
        <v>6018.2</v>
      </c>
      <c r="N556" s="0" t="n">
        <f aca="false">INT(M556*$Q$1/B556)*CHOOSE($L$1,I556,J556)</f>
        <v>1</v>
      </c>
      <c r="O556" s="0" t="n">
        <f aca="false">ABS(N556-N555)</f>
        <v>0</v>
      </c>
      <c r="P556" s="0" t="n">
        <f aca="false">COUNTIF(工作表2!$A$2:$A$248,A556)</f>
        <v>0</v>
      </c>
      <c r="R556" s="0" t="n">
        <f aca="false">D556-IF(P555=1,E555,D555)</f>
        <v>113</v>
      </c>
      <c r="S556" s="0" t="n">
        <f aca="false">I555*R556</f>
        <v>-113</v>
      </c>
      <c r="T556" s="0" t="n">
        <f aca="false">T555+R556*U555</f>
        <v>12861</v>
      </c>
      <c r="U556" s="0" t="n">
        <f aca="false">INT(T556*$Q$1/IF(P556=1,E556,D556))*I556</f>
        <v>4</v>
      </c>
      <c r="V556" s="0" t="n">
        <f aca="false">IF(P556=1,ABS(U556)+ABS(60),ABS(U556-U555))</f>
        <v>8</v>
      </c>
    </row>
    <row r="557" customFormat="false" ht="15" hidden="false" customHeight="false" outlineLevel="0" collapsed="false">
      <c r="A557" s="1" t="n">
        <v>36803</v>
      </c>
      <c r="B557" s="2" t="n">
        <v>5997.92</v>
      </c>
      <c r="C557" s="2" t="n">
        <v>25266</v>
      </c>
      <c r="D557" s="2" t="n">
        <v>6043</v>
      </c>
      <c r="E557" s="2" t="n">
        <v>6075</v>
      </c>
      <c r="F557" s="3" t="n">
        <f aca="false">IF(P557=1, E557,D557)/B557-1</f>
        <v>0.00751593885880442</v>
      </c>
      <c r="G557" s="2" t="n">
        <f aca="false">AVERAGE(B498:B557)</f>
        <v>7540.8735</v>
      </c>
      <c r="H557" s="2" t="n">
        <f aca="false">AVERAGE(C498:C557)</f>
        <v>75337.6166666667</v>
      </c>
      <c r="I557" s="2" t="n">
        <f aca="false">SIGN(C557-H557)</f>
        <v>-1</v>
      </c>
      <c r="J557" s="2" t="n">
        <f aca="false">SIGN(F557)</f>
        <v>1</v>
      </c>
      <c r="K557" s="0" t="n">
        <f aca="false">B557-B556</f>
        <v>-145.52</v>
      </c>
      <c r="L557" s="0" t="n">
        <f aca="false">I556*K557</f>
        <v>-145.52</v>
      </c>
      <c r="M557" s="0" t="n">
        <f aca="false">M556+K557*N556</f>
        <v>5872.68</v>
      </c>
      <c r="N557" s="0" t="n">
        <f aca="false">INT(M557*$Q$1/B557)*CHOOSE($L$1,I557,J557)</f>
        <v>1</v>
      </c>
      <c r="O557" s="0" t="n">
        <f aca="false">ABS(N557-N556)</f>
        <v>0</v>
      </c>
      <c r="P557" s="0" t="n">
        <f aca="false">COUNTIF(工作表2!$A$2:$A$248,A557)</f>
        <v>0</v>
      </c>
      <c r="R557" s="0" t="n">
        <f aca="false">D557-IF(P556=1,E556,D556)</f>
        <v>-219</v>
      </c>
      <c r="S557" s="0" t="n">
        <f aca="false">I556*R557</f>
        <v>-219</v>
      </c>
      <c r="T557" s="0" t="n">
        <f aca="false">T556+R557*U556</f>
        <v>11985</v>
      </c>
      <c r="U557" s="0" t="n">
        <f aca="false">INT(T557*$Q$1/IF(P557=1,E557,D557))*I557</f>
        <v>-3</v>
      </c>
      <c r="V557" s="0" t="n">
        <f aca="false">IF(P557=1,ABS(U557)+ABS(60),ABS(U557-U556))</f>
        <v>7</v>
      </c>
    </row>
    <row r="558" customFormat="false" ht="15" hidden="false" customHeight="false" outlineLevel="0" collapsed="false">
      <c r="A558" s="1" t="n">
        <v>36804</v>
      </c>
      <c r="B558" s="2" t="n">
        <v>6029.65</v>
      </c>
      <c r="C558" s="2" t="n">
        <v>78197</v>
      </c>
      <c r="D558" s="2" t="n">
        <v>6105</v>
      </c>
      <c r="E558" s="2" t="n">
        <v>6150</v>
      </c>
      <c r="F558" s="3" t="n">
        <f aca="false">IF(P558=1, E558,D558)/B558-1</f>
        <v>0.012496579403448</v>
      </c>
      <c r="G558" s="2" t="n">
        <f aca="false">AVERAGE(B499:B558)</f>
        <v>7501.16966666667</v>
      </c>
      <c r="H558" s="2" t="n">
        <f aca="false">AVERAGE(C499:C558)</f>
        <v>75625.7666666667</v>
      </c>
      <c r="I558" s="2" t="n">
        <f aca="false">SIGN(C558-H558)</f>
        <v>1</v>
      </c>
      <c r="J558" s="2" t="n">
        <f aca="false">SIGN(F558)</f>
        <v>1</v>
      </c>
      <c r="K558" s="0" t="n">
        <f aca="false">B558-B557</f>
        <v>31.7299999999996</v>
      </c>
      <c r="L558" s="0" t="n">
        <f aca="false">I557*K558</f>
        <v>-31.7299999999996</v>
      </c>
      <c r="M558" s="0" t="n">
        <f aca="false">M557+K558*N557</f>
        <v>5904.41</v>
      </c>
      <c r="N558" s="0" t="n">
        <f aca="false">INT(M558*$Q$1/B558)*CHOOSE($L$1,I558,J558)</f>
        <v>1</v>
      </c>
      <c r="O558" s="0" t="n">
        <f aca="false">ABS(N558-N557)</f>
        <v>0</v>
      </c>
      <c r="P558" s="0" t="n">
        <f aca="false">COUNTIF(工作表2!$A$2:$A$248,A558)</f>
        <v>0</v>
      </c>
      <c r="R558" s="0" t="n">
        <f aca="false">D558-IF(P557=1,E557,D557)</f>
        <v>62</v>
      </c>
      <c r="S558" s="0" t="n">
        <f aca="false">I557*R558</f>
        <v>-62</v>
      </c>
      <c r="T558" s="0" t="n">
        <f aca="false">T557+R558*U557</f>
        <v>11799</v>
      </c>
      <c r="U558" s="0" t="n">
        <f aca="false">INT(T558*$Q$1/IF(P558=1,E558,D558))*I558</f>
        <v>3</v>
      </c>
      <c r="V558" s="0" t="n">
        <f aca="false">IF(P558=1,ABS(U558)+ABS(60),ABS(U558-U557))</f>
        <v>6</v>
      </c>
    </row>
    <row r="559" customFormat="false" ht="15" hidden="false" customHeight="false" outlineLevel="0" collapsed="false">
      <c r="A559" s="1" t="n">
        <v>36805</v>
      </c>
      <c r="B559" s="2" t="n">
        <v>6353.67</v>
      </c>
      <c r="C559" s="2" t="n">
        <v>97994</v>
      </c>
      <c r="D559" s="2" t="n">
        <v>6509</v>
      </c>
      <c r="E559" s="2" t="n">
        <v>6530</v>
      </c>
      <c r="F559" s="3" t="n">
        <f aca="false">IF(P559=1, E559,D559)/B559-1</f>
        <v>0.0244472879453921</v>
      </c>
      <c r="G559" s="2" t="n">
        <f aca="false">AVERAGE(B500:B559)</f>
        <v>7470.072</v>
      </c>
      <c r="H559" s="2" t="n">
        <f aca="false">AVERAGE(C500:C559)</f>
        <v>76144.2166666667</v>
      </c>
      <c r="I559" s="2" t="n">
        <f aca="false">SIGN(C559-H559)</f>
        <v>1</v>
      </c>
      <c r="J559" s="2" t="n">
        <f aca="false">SIGN(F559)</f>
        <v>1</v>
      </c>
      <c r="K559" s="0" t="n">
        <f aca="false">B559-B558</f>
        <v>324.02</v>
      </c>
      <c r="L559" s="0" t="n">
        <f aca="false">I558*K559</f>
        <v>324.02</v>
      </c>
      <c r="M559" s="0" t="n">
        <f aca="false">M558+K559*N558</f>
        <v>6228.43</v>
      </c>
      <c r="N559" s="0" t="n">
        <f aca="false">INT(M559*$Q$1/B559)*CHOOSE($L$1,I559,J559)</f>
        <v>1</v>
      </c>
      <c r="O559" s="0" t="n">
        <f aca="false">ABS(N559-N558)</f>
        <v>0</v>
      </c>
      <c r="P559" s="0" t="n">
        <f aca="false">COUNTIF(工作表2!$A$2:$A$248,A559)</f>
        <v>0</v>
      </c>
      <c r="R559" s="0" t="n">
        <f aca="false">D559-IF(P558=1,E558,D558)</f>
        <v>404</v>
      </c>
      <c r="S559" s="0" t="n">
        <f aca="false">I558*R559</f>
        <v>404</v>
      </c>
      <c r="T559" s="0" t="n">
        <f aca="false">T558+R559*U558</f>
        <v>13011</v>
      </c>
      <c r="U559" s="0" t="n">
        <f aca="false">INT(T559*$Q$1/IF(P559=1,E559,D559))*I559</f>
        <v>3</v>
      </c>
      <c r="V559" s="0" t="n">
        <f aca="false">IF(P559=1,ABS(U559)+ABS(60),ABS(U559-U558))</f>
        <v>0</v>
      </c>
    </row>
    <row r="560" customFormat="false" ht="15" hidden="false" customHeight="false" outlineLevel="0" collapsed="false">
      <c r="A560" s="1" t="n">
        <v>36806</v>
      </c>
      <c r="B560" s="2" t="n">
        <v>6352.03</v>
      </c>
      <c r="C560" s="2" t="n">
        <v>92444</v>
      </c>
      <c r="D560" s="2" t="n">
        <v>6430</v>
      </c>
      <c r="E560" s="2" t="n">
        <v>6465</v>
      </c>
      <c r="F560" s="3" t="n">
        <f aca="false">IF(P560=1, E560,D560)/B560-1</f>
        <v>0.0122748160824178</v>
      </c>
      <c r="G560" s="2" t="n">
        <f aca="false">AVERAGE(B501:B560)</f>
        <v>7439.81633333334</v>
      </c>
      <c r="H560" s="2" t="n">
        <f aca="false">AVERAGE(C501:C560)</f>
        <v>76290.3166666667</v>
      </c>
      <c r="I560" s="2" t="n">
        <f aca="false">SIGN(C560-H560)</f>
        <v>1</v>
      </c>
      <c r="J560" s="2" t="n">
        <f aca="false">SIGN(F560)</f>
        <v>1</v>
      </c>
      <c r="K560" s="0" t="n">
        <f aca="false">B560-B559</f>
        <v>-1.64000000000033</v>
      </c>
      <c r="L560" s="0" t="n">
        <f aca="false">I559*K560</f>
        <v>-1.64000000000033</v>
      </c>
      <c r="M560" s="0" t="n">
        <f aca="false">M559+K560*N559</f>
        <v>6226.79</v>
      </c>
      <c r="N560" s="0" t="n">
        <f aca="false">INT(M560*$Q$1/B560)*CHOOSE($L$1,I560,J560)</f>
        <v>1</v>
      </c>
      <c r="O560" s="0" t="n">
        <f aca="false">ABS(N560-N559)</f>
        <v>0</v>
      </c>
      <c r="P560" s="0" t="n">
        <f aca="false">COUNTIF(工作表2!$A$2:$A$248,A560)</f>
        <v>0</v>
      </c>
      <c r="R560" s="0" t="n">
        <f aca="false">D560-IF(P559=1,E559,D559)</f>
        <v>-79</v>
      </c>
      <c r="S560" s="0" t="n">
        <f aca="false">I559*R560</f>
        <v>-79</v>
      </c>
      <c r="T560" s="0" t="n">
        <f aca="false">T559+R560*U559</f>
        <v>12774</v>
      </c>
      <c r="U560" s="0" t="n">
        <f aca="false">INT(T560*$Q$1/IF(P560=1,E560,D560))*I560</f>
        <v>3</v>
      </c>
      <c r="V560" s="0" t="n">
        <f aca="false">IF(P560=1,ABS(U560)+ABS(60),ABS(U560-U559))</f>
        <v>0</v>
      </c>
    </row>
    <row r="561" customFormat="false" ht="15" hidden="false" customHeight="false" outlineLevel="0" collapsed="false">
      <c r="A561" s="1" t="n">
        <v>36808</v>
      </c>
      <c r="B561" s="2" t="n">
        <v>6209.42</v>
      </c>
      <c r="C561" s="2" t="n">
        <v>59482</v>
      </c>
      <c r="D561" s="2" t="n">
        <v>6205</v>
      </c>
      <c r="E561" s="2" t="n">
        <v>6239</v>
      </c>
      <c r="F561" s="3" t="n">
        <f aca="false">IF(P561=1, E561,D561)/B561-1</f>
        <v>-0.000711821716037897</v>
      </c>
      <c r="G561" s="2" t="n">
        <f aca="false">AVERAGE(B502:B561)</f>
        <v>7408.90333333334</v>
      </c>
      <c r="H561" s="2" t="n">
        <f aca="false">AVERAGE(C502:C561)</f>
        <v>76444.3833333333</v>
      </c>
      <c r="I561" s="2" t="n">
        <f aca="false">SIGN(C561-H561)</f>
        <v>-1</v>
      </c>
      <c r="J561" s="2" t="n">
        <f aca="false">SIGN(F561)</f>
        <v>-1</v>
      </c>
      <c r="K561" s="0" t="n">
        <f aca="false">B561-B560</f>
        <v>-142.61</v>
      </c>
      <c r="L561" s="0" t="n">
        <f aca="false">I560*K561</f>
        <v>-142.61</v>
      </c>
      <c r="M561" s="0" t="n">
        <f aca="false">M560+K561*N560</f>
        <v>6084.18</v>
      </c>
      <c r="N561" s="0" t="n">
        <f aca="false">INT(M561*$Q$1/B561)*CHOOSE($L$1,I561,J561)</f>
        <v>-1</v>
      </c>
      <c r="O561" s="0" t="n">
        <f aca="false">ABS(N561-N560)</f>
        <v>2</v>
      </c>
      <c r="P561" s="0" t="n">
        <f aca="false">COUNTIF(工作表2!$A$2:$A$248,A561)</f>
        <v>0</v>
      </c>
      <c r="R561" s="0" t="n">
        <f aca="false">D561-IF(P560=1,E560,D560)</f>
        <v>-225</v>
      </c>
      <c r="S561" s="0" t="n">
        <f aca="false">I560*R561</f>
        <v>-225</v>
      </c>
      <c r="T561" s="0" t="n">
        <f aca="false">T560+R561*U560</f>
        <v>12099</v>
      </c>
      <c r="U561" s="0" t="n">
        <f aca="false">INT(T561*$Q$1/IF(P561=1,E561,D561))*I561</f>
        <v>-3</v>
      </c>
      <c r="V561" s="0" t="n">
        <f aca="false">IF(P561=1,ABS(U561)+ABS(60),ABS(U561-U560))</f>
        <v>6</v>
      </c>
    </row>
    <row r="562" customFormat="false" ht="15" hidden="false" customHeight="false" outlineLevel="0" collapsed="false">
      <c r="A562" s="1" t="n">
        <v>36810</v>
      </c>
      <c r="B562" s="2" t="n">
        <v>6040.55</v>
      </c>
      <c r="C562" s="2" t="n">
        <v>24782</v>
      </c>
      <c r="D562" s="2" t="n">
        <v>5988</v>
      </c>
      <c r="E562" s="2" t="n">
        <v>6021</v>
      </c>
      <c r="F562" s="3" t="n">
        <f aca="false">IF(P562=1, E562,D562)/B562-1</f>
        <v>-0.00869953894926789</v>
      </c>
      <c r="G562" s="2" t="n">
        <f aca="false">AVERAGE(B503:B562)</f>
        <v>7377.906</v>
      </c>
      <c r="H562" s="2" t="n">
        <f aca="false">AVERAGE(C503:C562)</f>
        <v>75833.1833333333</v>
      </c>
      <c r="I562" s="2" t="n">
        <f aca="false">SIGN(C562-H562)</f>
        <v>-1</v>
      </c>
      <c r="J562" s="2" t="n">
        <f aca="false">SIGN(F562)</f>
        <v>-1</v>
      </c>
      <c r="K562" s="0" t="n">
        <f aca="false">B562-B561</f>
        <v>-168.87</v>
      </c>
      <c r="L562" s="0" t="n">
        <f aca="false">I561*K562</f>
        <v>168.87</v>
      </c>
      <c r="M562" s="0" t="n">
        <f aca="false">M561+K562*N561</f>
        <v>6253.05</v>
      </c>
      <c r="N562" s="0" t="n">
        <f aca="false">INT(M562*$Q$1/B562)*CHOOSE($L$1,I562,J562)</f>
        <v>-2</v>
      </c>
      <c r="O562" s="0" t="n">
        <f aca="false">ABS(N562-N561)</f>
        <v>1</v>
      </c>
      <c r="P562" s="0" t="n">
        <f aca="false">COUNTIF(工作表2!$A$2:$A$248,A562)</f>
        <v>0</v>
      </c>
      <c r="R562" s="0" t="n">
        <f aca="false">D562-IF(P561=1,E561,D561)</f>
        <v>-217</v>
      </c>
      <c r="S562" s="0" t="n">
        <f aca="false">I561*R562</f>
        <v>217</v>
      </c>
      <c r="T562" s="0" t="n">
        <f aca="false">T561+R562*U561</f>
        <v>12750</v>
      </c>
      <c r="U562" s="0" t="n">
        <f aca="false">INT(T562*$Q$1/IF(P562=1,E562,D562))*I562</f>
        <v>-4</v>
      </c>
      <c r="V562" s="0" t="n">
        <f aca="false">IF(P562=1,ABS(U562)+ABS(60),ABS(U562-U561))</f>
        <v>1</v>
      </c>
    </row>
    <row r="563" customFormat="false" ht="15" hidden="false" customHeight="false" outlineLevel="0" collapsed="false">
      <c r="A563" s="1" t="n">
        <v>36811</v>
      </c>
      <c r="B563" s="2" t="n">
        <v>5805.01</v>
      </c>
      <c r="C563" s="2" t="n">
        <v>57290</v>
      </c>
      <c r="D563" s="2" t="n">
        <v>5715</v>
      </c>
      <c r="E563" s="2" t="n">
        <v>5730</v>
      </c>
      <c r="F563" s="3" t="n">
        <f aca="false">IF(P563=1, E563,D563)/B563-1</f>
        <v>-0.0155055719111595</v>
      </c>
      <c r="G563" s="2" t="n">
        <f aca="false">AVERAGE(B504:B563)</f>
        <v>7341.96383333333</v>
      </c>
      <c r="H563" s="2" t="n">
        <f aca="false">AVERAGE(C504:C563)</f>
        <v>75520.2166666667</v>
      </c>
      <c r="I563" s="2" t="n">
        <f aca="false">SIGN(C563-H563)</f>
        <v>-1</v>
      </c>
      <c r="J563" s="2" t="n">
        <f aca="false">SIGN(F563)</f>
        <v>-1</v>
      </c>
      <c r="K563" s="0" t="n">
        <f aca="false">B563-B562</f>
        <v>-235.54</v>
      </c>
      <c r="L563" s="0" t="n">
        <f aca="false">I562*K563</f>
        <v>235.54</v>
      </c>
      <c r="M563" s="0" t="n">
        <f aca="false">M562+K563*N562</f>
        <v>6724.13</v>
      </c>
      <c r="N563" s="0" t="n">
        <f aca="false">INT(M563*$Q$1/B563)*CHOOSE($L$1,I563,J563)</f>
        <v>-2</v>
      </c>
      <c r="O563" s="0" t="n">
        <f aca="false">ABS(N563-N562)</f>
        <v>0</v>
      </c>
      <c r="P563" s="0" t="n">
        <f aca="false">COUNTIF(工作表2!$A$2:$A$248,A563)</f>
        <v>0</v>
      </c>
      <c r="R563" s="0" t="n">
        <f aca="false">D563-IF(P562=1,E562,D562)</f>
        <v>-273</v>
      </c>
      <c r="S563" s="0" t="n">
        <f aca="false">I562*R563</f>
        <v>273</v>
      </c>
      <c r="T563" s="0" t="n">
        <f aca="false">T562+R563*U562</f>
        <v>13842</v>
      </c>
      <c r="U563" s="0" t="n">
        <f aca="false">INT(T563*$Q$1/IF(P563=1,E563,D563))*I563</f>
        <v>-4</v>
      </c>
      <c r="V563" s="0" t="n">
        <f aca="false">IF(P563=1,ABS(U563)+ABS(60),ABS(U563-U562))</f>
        <v>0</v>
      </c>
    </row>
    <row r="564" customFormat="false" ht="15" hidden="false" customHeight="false" outlineLevel="0" collapsed="false">
      <c r="A564" s="1" t="n">
        <v>36812</v>
      </c>
      <c r="B564" s="2" t="n">
        <v>5876.11</v>
      </c>
      <c r="C564" s="2" t="n">
        <v>75617</v>
      </c>
      <c r="D564" s="2" t="n">
        <v>5898</v>
      </c>
      <c r="E564" s="2" t="n">
        <v>5900</v>
      </c>
      <c r="F564" s="3" t="n">
        <f aca="false">IF(P564=1, E564,D564)/B564-1</f>
        <v>0.0037252536116581</v>
      </c>
      <c r="G564" s="2" t="n">
        <f aca="false">AVERAGE(B505:B564)</f>
        <v>7307.29433333333</v>
      </c>
      <c r="H564" s="2" t="n">
        <f aca="false">AVERAGE(C505:C564)</f>
        <v>75526.6666666667</v>
      </c>
      <c r="I564" s="2" t="n">
        <f aca="false">SIGN(C564-H564)</f>
        <v>1</v>
      </c>
      <c r="J564" s="2" t="n">
        <f aca="false">SIGN(F564)</f>
        <v>1</v>
      </c>
      <c r="K564" s="0" t="n">
        <f aca="false">B564-B563</f>
        <v>71.0999999999995</v>
      </c>
      <c r="L564" s="0" t="n">
        <f aca="false">I563*K564</f>
        <v>-71.0999999999995</v>
      </c>
      <c r="M564" s="0" t="n">
        <f aca="false">M563+K564*N563</f>
        <v>6581.93</v>
      </c>
      <c r="N564" s="0" t="n">
        <f aca="false">INT(M564*$Q$1/B564)*CHOOSE($L$1,I564,J564)</f>
        <v>2</v>
      </c>
      <c r="O564" s="0" t="n">
        <f aca="false">ABS(N564-N563)</f>
        <v>4</v>
      </c>
      <c r="P564" s="0" t="n">
        <f aca="false">COUNTIF(工作表2!$A$2:$A$248,A564)</f>
        <v>0</v>
      </c>
      <c r="R564" s="0" t="n">
        <f aca="false">D564-IF(P563=1,E563,D563)</f>
        <v>183</v>
      </c>
      <c r="S564" s="0" t="n">
        <f aca="false">I563*R564</f>
        <v>-183</v>
      </c>
      <c r="T564" s="0" t="n">
        <f aca="false">T563+R564*U563</f>
        <v>13110</v>
      </c>
      <c r="U564" s="0" t="n">
        <f aca="false">INT(T564*$Q$1/IF(P564=1,E564,D564))*I564</f>
        <v>4</v>
      </c>
      <c r="V564" s="0" t="n">
        <f aca="false">IF(P564=1,ABS(U564)+ABS(60),ABS(U564-U563))</f>
        <v>8</v>
      </c>
    </row>
    <row r="565" customFormat="false" ht="15" hidden="false" customHeight="false" outlineLevel="0" collapsed="false">
      <c r="A565" s="1" t="n">
        <v>36815</v>
      </c>
      <c r="B565" s="2" t="n">
        <v>5630.95</v>
      </c>
      <c r="C565" s="2" t="n">
        <v>94682</v>
      </c>
      <c r="D565" s="2" t="n">
        <v>5486</v>
      </c>
      <c r="E565" s="2" t="n">
        <v>5487</v>
      </c>
      <c r="F565" s="3" t="n">
        <f aca="false">IF(P565=1, E565,D565)/B565-1</f>
        <v>-0.0257416599330486</v>
      </c>
      <c r="G565" s="2" t="n">
        <f aca="false">AVERAGE(B506:B565)</f>
        <v>7265.775</v>
      </c>
      <c r="H565" s="2" t="n">
        <f aca="false">AVERAGE(C506:C565)</f>
        <v>75609.3666666667</v>
      </c>
      <c r="I565" s="2" t="n">
        <f aca="false">SIGN(C565-H565)</f>
        <v>1</v>
      </c>
      <c r="J565" s="2" t="n">
        <f aca="false">SIGN(F565)</f>
        <v>-1</v>
      </c>
      <c r="K565" s="0" t="n">
        <f aca="false">B565-B564</f>
        <v>-245.16</v>
      </c>
      <c r="L565" s="0" t="n">
        <f aca="false">I564*K565</f>
        <v>-245.16</v>
      </c>
      <c r="M565" s="0" t="n">
        <f aca="false">M564+K565*N564</f>
        <v>6091.61</v>
      </c>
      <c r="N565" s="0" t="n">
        <f aca="false">INT(M565*$Q$1/B565)*CHOOSE($L$1,I565,J565)</f>
        <v>-2</v>
      </c>
      <c r="O565" s="0" t="n">
        <f aca="false">ABS(N565-N564)</f>
        <v>4</v>
      </c>
      <c r="P565" s="0" t="n">
        <f aca="false">COUNTIF(工作表2!$A$2:$A$248,A565)</f>
        <v>0</v>
      </c>
      <c r="R565" s="0" t="n">
        <f aca="false">D565-IF(P564=1,E564,D564)</f>
        <v>-412</v>
      </c>
      <c r="S565" s="0" t="n">
        <f aca="false">I564*R565</f>
        <v>-412</v>
      </c>
      <c r="T565" s="0" t="n">
        <f aca="false">T564+R565*U564</f>
        <v>11462</v>
      </c>
      <c r="U565" s="0" t="n">
        <f aca="false">INT(T565*$Q$1/IF(P565=1,E565,D565))*I565</f>
        <v>4</v>
      </c>
      <c r="V565" s="0" t="n">
        <f aca="false">IF(P565=1,ABS(U565)+ABS(60),ABS(U565-U564))</f>
        <v>0</v>
      </c>
    </row>
    <row r="566" customFormat="false" ht="15" hidden="false" customHeight="false" outlineLevel="0" collapsed="false">
      <c r="A566" s="1" t="n">
        <v>36816</v>
      </c>
      <c r="B566" s="2" t="n">
        <v>5702.36</v>
      </c>
      <c r="C566" s="2" t="n">
        <v>72166</v>
      </c>
      <c r="D566" s="2" t="n">
        <v>5728</v>
      </c>
      <c r="E566" s="2" t="n">
        <v>5760</v>
      </c>
      <c r="F566" s="3" t="n">
        <f aca="false">IF(P566=1, E566,D566)/B566-1</f>
        <v>0.00449638395331053</v>
      </c>
      <c r="G566" s="2" t="n">
        <f aca="false">AVERAGE(B507:B566)</f>
        <v>7225.08216666667</v>
      </c>
      <c r="H566" s="2" t="n">
        <f aca="false">AVERAGE(C507:C566)</f>
        <v>75654.0666666667</v>
      </c>
      <c r="I566" s="2" t="n">
        <f aca="false">SIGN(C566-H566)</f>
        <v>-1</v>
      </c>
      <c r="J566" s="2" t="n">
        <f aca="false">SIGN(F566)</f>
        <v>1</v>
      </c>
      <c r="K566" s="0" t="n">
        <f aca="false">B566-B565</f>
        <v>71.4099999999999</v>
      </c>
      <c r="L566" s="0" t="n">
        <f aca="false">I565*K566</f>
        <v>71.4099999999999</v>
      </c>
      <c r="M566" s="0" t="n">
        <f aca="false">M565+K566*N565</f>
        <v>5948.79</v>
      </c>
      <c r="N566" s="0" t="n">
        <f aca="false">INT(M566*$Q$1/B566)*CHOOSE($L$1,I566,J566)</f>
        <v>2</v>
      </c>
      <c r="O566" s="0" t="n">
        <f aca="false">ABS(N566-N565)</f>
        <v>4</v>
      </c>
      <c r="P566" s="0" t="n">
        <f aca="false">COUNTIF(工作表2!$A$2:$A$248,A566)</f>
        <v>0</v>
      </c>
      <c r="R566" s="0" t="n">
        <f aca="false">D566-IF(P565=1,E565,D565)</f>
        <v>242</v>
      </c>
      <c r="S566" s="0" t="n">
        <f aca="false">I565*R566</f>
        <v>242</v>
      </c>
      <c r="T566" s="0" t="n">
        <f aca="false">T565+R566*U565</f>
        <v>12430</v>
      </c>
      <c r="U566" s="0" t="n">
        <f aca="false">INT(T566*$Q$1/IF(P566=1,E566,D566))*I566</f>
        <v>-4</v>
      </c>
      <c r="V566" s="0" t="n">
        <f aca="false">IF(P566=1,ABS(U566)+ABS(60),ABS(U566-U565))</f>
        <v>8</v>
      </c>
    </row>
    <row r="567" customFormat="false" ht="15" hidden="false" customHeight="false" outlineLevel="0" collapsed="false">
      <c r="A567" s="1" t="n">
        <v>36817</v>
      </c>
      <c r="B567" s="2" t="n">
        <v>5432.23</v>
      </c>
      <c r="C567" s="2" t="n">
        <v>56310</v>
      </c>
      <c r="D567" s="2" t="n">
        <v>5328</v>
      </c>
      <c r="E567" s="2" t="n">
        <v>5357</v>
      </c>
      <c r="F567" s="3" t="n">
        <f aca="false">IF(P567=1, E567,D567)/B567-1</f>
        <v>-0.0138488245158985</v>
      </c>
      <c r="G567" s="2" t="n">
        <f aca="false">AVERAGE(B508:B567)</f>
        <v>7180.37066666667</v>
      </c>
      <c r="H567" s="2" t="n">
        <f aca="false">AVERAGE(C508:C567)</f>
        <v>75745.05</v>
      </c>
      <c r="I567" s="2" t="n">
        <f aca="false">SIGN(C567-H567)</f>
        <v>-1</v>
      </c>
      <c r="J567" s="2" t="n">
        <f aca="false">SIGN(F567)</f>
        <v>-1</v>
      </c>
      <c r="K567" s="0" t="n">
        <f aca="false">B567-B566</f>
        <v>-270.13</v>
      </c>
      <c r="L567" s="0" t="n">
        <f aca="false">I566*K567</f>
        <v>270.13</v>
      </c>
      <c r="M567" s="0" t="n">
        <f aca="false">M566+K567*N566</f>
        <v>5408.53</v>
      </c>
      <c r="N567" s="0" t="n">
        <f aca="false">INT(M567*$Q$1/B567)*CHOOSE($L$1,I567,J567)</f>
        <v>-1</v>
      </c>
      <c r="O567" s="0" t="n">
        <f aca="false">ABS(N567-N566)</f>
        <v>3</v>
      </c>
      <c r="P567" s="0" t="n">
        <f aca="false">COUNTIF(工作表2!$A$2:$A$248,A567)</f>
        <v>1</v>
      </c>
      <c r="R567" s="0" t="n">
        <f aca="false">D567-IF(P566=1,E566,D566)</f>
        <v>-400</v>
      </c>
      <c r="S567" s="0" t="n">
        <f aca="false">I566*R567</f>
        <v>400</v>
      </c>
      <c r="T567" s="0" t="n">
        <f aca="false">T566+R567*U566</f>
        <v>14030</v>
      </c>
      <c r="U567" s="0" t="n">
        <f aca="false">INT(T567*$Q$1/IF(P567=1,E567,D567))*I567</f>
        <v>-5</v>
      </c>
      <c r="V567" s="0" t="n">
        <f aca="false">IF(P567=1,ABS(U567)+ABS(60),ABS(U567-U566))</f>
        <v>65</v>
      </c>
    </row>
    <row r="568" customFormat="false" ht="15" hidden="false" customHeight="false" outlineLevel="0" collapsed="false">
      <c r="A568" s="1" t="n">
        <v>36818</v>
      </c>
      <c r="B568" s="2" t="n">
        <v>5081.28</v>
      </c>
      <c r="C568" s="2" t="n">
        <v>37428</v>
      </c>
      <c r="D568" s="2" t="n">
        <v>5199</v>
      </c>
      <c r="E568" s="2" t="n">
        <v>5098</v>
      </c>
      <c r="F568" s="3" t="n">
        <f aca="false">IF(P568=1, E568,D568)/B568-1</f>
        <v>0.0231673908936332</v>
      </c>
      <c r="G568" s="2" t="n">
        <f aca="false">AVERAGE(B509:B568)</f>
        <v>7131.98116666667</v>
      </c>
      <c r="H568" s="2" t="n">
        <f aca="false">AVERAGE(C509:C568)</f>
        <v>75604.2166666667</v>
      </c>
      <c r="I568" s="2" t="n">
        <f aca="false">SIGN(C568-H568)</f>
        <v>-1</v>
      </c>
      <c r="J568" s="2" t="n">
        <f aca="false">SIGN(F568)</f>
        <v>1</v>
      </c>
      <c r="K568" s="0" t="n">
        <f aca="false">B568-B567</f>
        <v>-350.95</v>
      </c>
      <c r="L568" s="0" t="n">
        <f aca="false">I567*K568</f>
        <v>350.95</v>
      </c>
      <c r="M568" s="0" t="n">
        <f aca="false">M567+K568*N567</f>
        <v>5759.48</v>
      </c>
      <c r="N568" s="0" t="n">
        <f aca="false">INT(M568*$Q$1/B568)*CHOOSE($L$1,I568,J568)</f>
        <v>2</v>
      </c>
      <c r="O568" s="0" t="n">
        <f aca="false">ABS(N568-N567)</f>
        <v>3</v>
      </c>
      <c r="P568" s="0" t="n">
        <f aca="false">COUNTIF(工作表2!$A$2:$A$248,A568)</f>
        <v>0</v>
      </c>
      <c r="R568" s="0" t="n">
        <f aca="false">D568-IF(P567=1,E567,D567)</f>
        <v>-158</v>
      </c>
      <c r="S568" s="0" t="n">
        <f aca="false">I567*R568</f>
        <v>158</v>
      </c>
      <c r="T568" s="0" t="n">
        <f aca="false">T567+R568*U567</f>
        <v>14820</v>
      </c>
      <c r="U568" s="0" t="n">
        <f aca="false">INT(T568*$Q$1/IF(P568=1,E568,D568))*I568</f>
        <v>-5</v>
      </c>
      <c r="V568" s="0" t="n">
        <f aca="false">IF(P568=1,ABS(U568)+ABS(60),ABS(U568-U567))</f>
        <v>0</v>
      </c>
    </row>
    <row r="569" customFormat="false" ht="15" hidden="false" customHeight="false" outlineLevel="0" collapsed="false">
      <c r="A569" s="1" t="n">
        <v>36819</v>
      </c>
      <c r="B569" s="2" t="n">
        <v>5404.78</v>
      </c>
      <c r="C569" s="2" t="n">
        <v>65971</v>
      </c>
      <c r="D569" s="2" t="n">
        <v>5562</v>
      </c>
      <c r="E569" s="2" t="n">
        <v>5454</v>
      </c>
      <c r="F569" s="3" t="n">
        <f aca="false">IF(P569=1, E569,D569)/B569-1</f>
        <v>0.0290890656048905</v>
      </c>
      <c r="G569" s="2" t="n">
        <f aca="false">AVERAGE(B510:B569)</f>
        <v>7090.11333333334</v>
      </c>
      <c r="H569" s="2" t="n">
        <f aca="false">AVERAGE(C510:C569)</f>
        <v>75868.65</v>
      </c>
      <c r="I569" s="2" t="n">
        <f aca="false">SIGN(C569-H569)</f>
        <v>-1</v>
      </c>
      <c r="J569" s="2" t="n">
        <f aca="false">SIGN(F569)</f>
        <v>1</v>
      </c>
      <c r="K569" s="0" t="n">
        <f aca="false">B569-B568</f>
        <v>323.5</v>
      </c>
      <c r="L569" s="0" t="n">
        <f aca="false">I568*K569</f>
        <v>-323.5</v>
      </c>
      <c r="M569" s="0" t="n">
        <f aca="false">M568+K569*N568</f>
        <v>6406.48</v>
      </c>
      <c r="N569" s="0" t="n">
        <f aca="false">INT(M569*$Q$1/B569)*CHOOSE($L$1,I569,J569)</f>
        <v>2</v>
      </c>
      <c r="O569" s="0" t="n">
        <f aca="false">ABS(N569-N568)</f>
        <v>0</v>
      </c>
      <c r="P569" s="0" t="n">
        <f aca="false">COUNTIF(工作表2!$A$2:$A$248,A569)</f>
        <v>0</v>
      </c>
      <c r="R569" s="0" t="n">
        <f aca="false">D569-IF(P568=1,E568,D568)</f>
        <v>363</v>
      </c>
      <c r="S569" s="0" t="n">
        <f aca="false">I568*R569</f>
        <v>-363</v>
      </c>
      <c r="T569" s="0" t="n">
        <f aca="false">T568+R569*U568</f>
        <v>13005</v>
      </c>
      <c r="U569" s="0" t="n">
        <f aca="false">INT(T569*$Q$1/IF(P569=1,E569,D569))*I569</f>
        <v>-4</v>
      </c>
      <c r="V569" s="0" t="n">
        <f aca="false">IF(P569=1,ABS(U569)+ABS(60),ABS(U569-U568))</f>
        <v>1</v>
      </c>
    </row>
    <row r="570" customFormat="false" ht="15" hidden="false" customHeight="false" outlineLevel="0" collapsed="false">
      <c r="A570" s="1" t="n">
        <v>36820</v>
      </c>
      <c r="B570" s="2" t="n">
        <v>5599.74</v>
      </c>
      <c r="C570" s="2" t="n">
        <v>77064</v>
      </c>
      <c r="D570" s="2" t="n">
        <v>5660</v>
      </c>
      <c r="E570" s="2" t="n">
        <v>5680</v>
      </c>
      <c r="F570" s="3" t="n">
        <f aca="false">IF(P570=1, E570,D570)/B570-1</f>
        <v>0.0107612139135032</v>
      </c>
      <c r="G570" s="2" t="n">
        <f aca="false">AVERAGE(B511:B570)</f>
        <v>7052.6935</v>
      </c>
      <c r="H570" s="2" t="n">
        <f aca="false">AVERAGE(C511:C570)</f>
        <v>76191.9333333333</v>
      </c>
      <c r="I570" s="2" t="n">
        <f aca="false">SIGN(C570-H570)</f>
        <v>1</v>
      </c>
      <c r="J570" s="2" t="n">
        <f aca="false">SIGN(F570)</f>
        <v>1</v>
      </c>
      <c r="K570" s="0" t="n">
        <f aca="false">B570-B569</f>
        <v>194.96</v>
      </c>
      <c r="L570" s="0" t="n">
        <f aca="false">I569*K570</f>
        <v>-194.96</v>
      </c>
      <c r="M570" s="0" t="n">
        <f aca="false">M569+K570*N569</f>
        <v>6796.4</v>
      </c>
      <c r="N570" s="0" t="n">
        <f aca="false">INT(M570*$Q$1/B570)*CHOOSE($L$1,I570,J570)</f>
        <v>2</v>
      </c>
      <c r="O570" s="0" t="n">
        <f aca="false">ABS(N570-N569)</f>
        <v>0</v>
      </c>
      <c r="P570" s="0" t="n">
        <f aca="false">COUNTIF(工作表2!$A$2:$A$248,A570)</f>
        <v>0</v>
      </c>
      <c r="R570" s="0" t="n">
        <f aca="false">D570-IF(P569=1,E569,D569)</f>
        <v>98</v>
      </c>
      <c r="S570" s="0" t="n">
        <f aca="false">I569*R570</f>
        <v>-98</v>
      </c>
      <c r="T570" s="0" t="n">
        <f aca="false">T569+R570*U569</f>
        <v>12613</v>
      </c>
      <c r="U570" s="0" t="n">
        <f aca="false">INT(T570*$Q$1/IF(P570=1,E570,D570))*I570</f>
        <v>4</v>
      </c>
      <c r="V570" s="0" t="n">
        <f aca="false">IF(P570=1,ABS(U570)+ABS(60),ABS(U570-U569))</f>
        <v>8</v>
      </c>
    </row>
    <row r="571" customFormat="false" ht="15" hidden="false" customHeight="false" outlineLevel="0" collapsed="false">
      <c r="A571" s="1" t="n">
        <v>36822</v>
      </c>
      <c r="B571" s="2" t="n">
        <v>5680.95</v>
      </c>
      <c r="C571" s="2" t="n">
        <v>87422</v>
      </c>
      <c r="D571" s="2" t="n">
        <v>5670</v>
      </c>
      <c r="E571" s="2" t="n">
        <v>5685</v>
      </c>
      <c r="F571" s="3" t="n">
        <f aca="false">IF(P571=1, E571,D571)/B571-1</f>
        <v>-0.00192749452116281</v>
      </c>
      <c r="G571" s="2" t="n">
        <f aca="false">AVERAGE(B512:B571)</f>
        <v>7015.28933333334</v>
      </c>
      <c r="H571" s="2" t="n">
        <f aca="false">AVERAGE(C512:C571)</f>
        <v>76506.0833333333</v>
      </c>
      <c r="I571" s="2" t="n">
        <f aca="false">SIGN(C571-H571)</f>
        <v>1</v>
      </c>
      <c r="J571" s="2" t="n">
        <f aca="false">SIGN(F571)</f>
        <v>-1</v>
      </c>
      <c r="K571" s="0" t="n">
        <f aca="false">B571-B570</f>
        <v>81.21</v>
      </c>
      <c r="L571" s="0" t="n">
        <f aca="false">I570*K571</f>
        <v>81.21</v>
      </c>
      <c r="M571" s="0" t="n">
        <f aca="false">M570+K571*N570</f>
        <v>6958.82</v>
      </c>
      <c r="N571" s="0" t="n">
        <f aca="false">INT(M571*$Q$1/B571)*CHOOSE($L$1,I571,J571)</f>
        <v>-2</v>
      </c>
      <c r="O571" s="0" t="n">
        <f aca="false">ABS(N571-N570)</f>
        <v>4</v>
      </c>
      <c r="P571" s="0" t="n">
        <f aca="false">COUNTIF(工作表2!$A$2:$A$248,A571)</f>
        <v>0</v>
      </c>
      <c r="R571" s="0" t="n">
        <f aca="false">D571-IF(P570=1,E570,D570)</f>
        <v>10</v>
      </c>
      <c r="S571" s="0" t="n">
        <f aca="false">I570*R571</f>
        <v>10</v>
      </c>
      <c r="T571" s="0" t="n">
        <f aca="false">T570+R571*U570</f>
        <v>12653</v>
      </c>
      <c r="U571" s="0" t="n">
        <f aca="false">INT(T571*$Q$1/IF(P571=1,E571,D571))*I571</f>
        <v>4</v>
      </c>
      <c r="V571" s="0" t="n">
        <f aca="false">IF(P571=1,ABS(U571)+ABS(60),ABS(U571-U570))</f>
        <v>0</v>
      </c>
    </row>
    <row r="572" customFormat="false" ht="15" hidden="false" customHeight="false" outlineLevel="0" collapsed="false">
      <c r="A572" s="1" t="n">
        <v>36823</v>
      </c>
      <c r="B572" s="2" t="n">
        <v>5918.63</v>
      </c>
      <c r="C572" s="2" t="n">
        <v>106209</v>
      </c>
      <c r="D572" s="2" t="n">
        <v>5920</v>
      </c>
      <c r="E572" s="2" t="n">
        <v>5921</v>
      </c>
      <c r="F572" s="3" t="n">
        <f aca="false">IF(P572=1, E572,D572)/B572-1</f>
        <v>0.000231472486031281</v>
      </c>
      <c r="G572" s="2" t="n">
        <f aca="false">AVERAGE(B513:B572)</f>
        <v>6983.24266666667</v>
      </c>
      <c r="H572" s="2" t="n">
        <f aca="false">AVERAGE(C513:C572)</f>
        <v>77415.2833333333</v>
      </c>
      <c r="I572" s="2" t="n">
        <f aca="false">SIGN(C572-H572)</f>
        <v>1</v>
      </c>
      <c r="J572" s="2" t="n">
        <f aca="false">SIGN(F572)</f>
        <v>1</v>
      </c>
      <c r="K572" s="0" t="n">
        <f aca="false">B572-B571</f>
        <v>237.68</v>
      </c>
      <c r="L572" s="0" t="n">
        <f aca="false">I571*K572</f>
        <v>237.68</v>
      </c>
      <c r="M572" s="0" t="n">
        <f aca="false">M571+K572*N571</f>
        <v>6483.46</v>
      </c>
      <c r="N572" s="0" t="n">
        <f aca="false">INT(M572*$Q$1/B572)*CHOOSE($L$1,I572,J572)</f>
        <v>2</v>
      </c>
      <c r="O572" s="0" t="n">
        <f aca="false">ABS(N572-N571)</f>
        <v>4</v>
      </c>
      <c r="P572" s="0" t="n">
        <f aca="false">COUNTIF(工作表2!$A$2:$A$248,A572)</f>
        <v>0</v>
      </c>
      <c r="R572" s="0" t="n">
        <f aca="false">D572-IF(P571=1,E571,D571)</f>
        <v>250</v>
      </c>
      <c r="S572" s="0" t="n">
        <f aca="false">I571*R572</f>
        <v>250</v>
      </c>
      <c r="T572" s="0" t="n">
        <f aca="false">T571+R572*U571</f>
        <v>13653</v>
      </c>
      <c r="U572" s="0" t="n">
        <f aca="false">INT(T572*$Q$1/IF(P572=1,E572,D572))*I572</f>
        <v>4</v>
      </c>
      <c r="V572" s="0" t="n">
        <f aca="false">IF(P572=1,ABS(U572)+ABS(60),ABS(U572-U571))</f>
        <v>0</v>
      </c>
    </row>
    <row r="573" customFormat="false" ht="15" hidden="false" customHeight="false" outlineLevel="0" collapsed="false">
      <c r="A573" s="1" t="n">
        <v>36824</v>
      </c>
      <c r="B573" s="2" t="n">
        <v>6023.78</v>
      </c>
      <c r="C573" s="2" t="n">
        <v>107960</v>
      </c>
      <c r="D573" s="2" t="n">
        <v>5972</v>
      </c>
      <c r="E573" s="2" t="n">
        <v>5960</v>
      </c>
      <c r="F573" s="3" t="n">
        <f aca="false">IF(P573=1, E573,D573)/B573-1</f>
        <v>-0.00859593145832016</v>
      </c>
      <c r="G573" s="2" t="n">
        <f aca="false">AVERAGE(B514:B573)</f>
        <v>6955.03916666667</v>
      </c>
      <c r="H573" s="2" t="n">
        <f aca="false">AVERAGE(C514:C573)</f>
        <v>78412.0666666667</v>
      </c>
      <c r="I573" s="2" t="n">
        <f aca="false">SIGN(C573-H573)</f>
        <v>1</v>
      </c>
      <c r="J573" s="2" t="n">
        <f aca="false">SIGN(F573)</f>
        <v>-1</v>
      </c>
      <c r="K573" s="0" t="n">
        <f aca="false">B573-B572</f>
        <v>105.15</v>
      </c>
      <c r="L573" s="0" t="n">
        <f aca="false">I572*K573</f>
        <v>105.15</v>
      </c>
      <c r="M573" s="0" t="n">
        <f aca="false">M572+K573*N572</f>
        <v>6693.76</v>
      </c>
      <c r="N573" s="0" t="n">
        <f aca="false">INT(M573*$Q$1/B573)*CHOOSE($L$1,I573,J573)</f>
        <v>-2</v>
      </c>
      <c r="O573" s="0" t="n">
        <f aca="false">ABS(N573-N572)</f>
        <v>4</v>
      </c>
      <c r="P573" s="0" t="n">
        <f aca="false">COUNTIF(工作表2!$A$2:$A$248,A573)</f>
        <v>0</v>
      </c>
      <c r="R573" s="0" t="n">
        <f aca="false">D573-IF(P572=1,E572,D572)</f>
        <v>52</v>
      </c>
      <c r="S573" s="0" t="n">
        <f aca="false">I572*R573</f>
        <v>52</v>
      </c>
      <c r="T573" s="0" t="n">
        <f aca="false">T572+R573*U572</f>
        <v>13861</v>
      </c>
      <c r="U573" s="0" t="n">
        <f aca="false">INT(T573*$Q$1/IF(P573=1,E573,D573))*I573</f>
        <v>4</v>
      </c>
      <c r="V573" s="0" t="n">
        <f aca="false">IF(P573=1,ABS(U573)+ABS(60),ABS(U573-U572))</f>
        <v>0</v>
      </c>
    </row>
    <row r="574" customFormat="false" ht="15" hidden="false" customHeight="false" outlineLevel="0" collapsed="false">
      <c r="A574" s="1" t="n">
        <v>36825</v>
      </c>
      <c r="B574" s="2" t="n">
        <v>5941.85</v>
      </c>
      <c r="C574" s="2" t="n">
        <v>101001</v>
      </c>
      <c r="D574" s="2" t="n">
        <v>5875</v>
      </c>
      <c r="E574" s="2" t="n">
        <v>5891</v>
      </c>
      <c r="F574" s="3" t="n">
        <f aca="false">IF(P574=1, E574,D574)/B574-1</f>
        <v>-0.0112507047468382</v>
      </c>
      <c r="G574" s="2" t="n">
        <f aca="false">AVERAGE(B515:B574)</f>
        <v>6924.107</v>
      </c>
      <c r="H574" s="2" t="n">
        <f aca="false">AVERAGE(C515:C574)</f>
        <v>79038.5166666667</v>
      </c>
      <c r="I574" s="2" t="n">
        <f aca="false">SIGN(C574-H574)</f>
        <v>1</v>
      </c>
      <c r="J574" s="2" t="n">
        <f aca="false">SIGN(F574)</f>
        <v>-1</v>
      </c>
      <c r="K574" s="0" t="n">
        <f aca="false">B574-B573</f>
        <v>-81.9299999999994</v>
      </c>
      <c r="L574" s="0" t="n">
        <f aca="false">I573*K574</f>
        <v>-81.9299999999994</v>
      </c>
      <c r="M574" s="0" t="n">
        <f aca="false">M573+K574*N573</f>
        <v>6857.62</v>
      </c>
      <c r="N574" s="0" t="n">
        <f aca="false">INT(M574*$Q$1/B574)*CHOOSE($L$1,I574,J574)</f>
        <v>-2</v>
      </c>
      <c r="O574" s="0" t="n">
        <f aca="false">ABS(N574-N573)</f>
        <v>0</v>
      </c>
      <c r="P574" s="0" t="n">
        <f aca="false">COUNTIF(工作表2!$A$2:$A$248,A574)</f>
        <v>0</v>
      </c>
      <c r="R574" s="0" t="n">
        <f aca="false">D574-IF(P573=1,E573,D573)</f>
        <v>-97</v>
      </c>
      <c r="S574" s="0" t="n">
        <f aca="false">I573*R574</f>
        <v>-97</v>
      </c>
      <c r="T574" s="0" t="n">
        <f aca="false">T573+R574*U573</f>
        <v>13473</v>
      </c>
      <c r="U574" s="0" t="n">
        <f aca="false">INT(T574*$Q$1/IF(P574=1,E574,D574))*I574</f>
        <v>4</v>
      </c>
      <c r="V574" s="0" t="n">
        <f aca="false">IF(P574=1,ABS(U574)+ABS(60),ABS(U574-U573))</f>
        <v>0</v>
      </c>
    </row>
    <row r="575" customFormat="false" ht="15" hidden="false" customHeight="false" outlineLevel="0" collapsed="false">
      <c r="A575" s="1" t="n">
        <v>36826</v>
      </c>
      <c r="B575" s="2" t="n">
        <v>5805.17</v>
      </c>
      <c r="C575" s="2" t="n">
        <v>79366</v>
      </c>
      <c r="D575" s="2" t="n">
        <v>5700</v>
      </c>
      <c r="E575" s="2" t="n">
        <v>5739</v>
      </c>
      <c r="F575" s="3" t="n">
        <f aca="false">IF(P575=1, E575,D575)/B575-1</f>
        <v>-0.0181166098494963</v>
      </c>
      <c r="G575" s="2" t="n">
        <f aca="false">AVERAGE(B516:B575)</f>
        <v>6886.72416666667</v>
      </c>
      <c r="H575" s="2" t="n">
        <f aca="false">AVERAGE(C516:C575)</f>
        <v>78744.6833333333</v>
      </c>
      <c r="I575" s="2" t="n">
        <f aca="false">SIGN(C575-H575)</f>
        <v>1</v>
      </c>
      <c r="J575" s="2" t="n">
        <f aca="false">SIGN(F575)</f>
        <v>-1</v>
      </c>
      <c r="K575" s="0" t="n">
        <f aca="false">B575-B574</f>
        <v>-136.68</v>
      </c>
      <c r="L575" s="0" t="n">
        <f aca="false">I574*K575</f>
        <v>-136.68</v>
      </c>
      <c r="M575" s="0" t="n">
        <f aca="false">M574+K575*N574</f>
        <v>7130.98</v>
      </c>
      <c r="N575" s="0" t="n">
        <f aca="false">INT(M575*$Q$1/B575)*CHOOSE($L$1,I575,J575)</f>
        <v>-2</v>
      </c>
      <c r="O575" s="0" t="n">
        <f aca="false">ABS(N575-N574)</f>
        <v>0</v>
      </c>
      <c r="P575" s="0" t="n">
        <f aca="false">COUNTIF(工作表2!$A$2:$A$248,A575)</f>
        <v>0</v>
      </c>
      <c r="R575" s="0" t="n">
        <f aca="false">D575-IF(P574=1,E574,D574)</f>
        <v>-175</v>
      </c>
      <c r="S575" s="0" t="n">
        <f aca="false">I574*R575</f>
        <v>-175</v>
      </c>
      <c r="T575" s="0" t="n">
        <f aca="false">T574+R575*U574</f>
        <v>12773</v>
      </c>
      <c r="U575" s="0" t="n">
        <f aca="false">INT(T575*$Q$1/IF(P575=1,E575,D575))*I575</f>
        <v>4</v>
      </c>
      <c r="V575" s="0" t="n">
        <f aca="false">IF(P575=1,ABS(U575)+ABS(60),ABS(U575-U574))</f>
        <v>0</v>
      </c>
    </row>
    <row r="576" customFormat="false" ht="15" hidden="false" customHeight="false" outlineLevel="0" collapsed="false">
      <c r="A576" s="1" t="n">
        <v>36829</v>
      </c>
      <c r="B576" s="2" t="n">
        <v>5659.08</v>
      </c>
      <c r="C576" s="2" t="n">
        <v>12934</v>
      </c>
      <c r="D576" s="2" t="n">
        <v>5600</v>
      </c>
      <c r="E576" s="2" t="n">
        <v>5542</v>
      </c>
      <c r="F576" s="3" t="n">
        <f aca="false">IF(P576=1, E576,D576)/B576-1</f>
        <v>-0.0104398594824601</v>
      </c>
      <c r="G576" s="2" t="n">
        <f aca="false">AVERAGE(B517:B576)</f>
        <v>6847.29733333333</v>
      </c>
      <c r="H576" s="2" t="n">
        <f aca="false">AVERAGE(C517:C576)</f>
        <v>77580.9333333333</v>
      </c>
      <c r="I576" s="2" t="n">
        <f aca="false">SIGN(C576-H576)</f>
        <v>-1</v>
      </c>
      <c r="J576" s="2" t="n">
        <f aca="false">SIGN(F576)</f>
        <v>-1</v>
      </c>
      <c r="K576" s="0" t="n">
        <f aca="false">B576-B575</f>
        <v>-146.09</v>
      </c>
      <c r="L576" s="0" t="n">
        <f aca="false">I575*K576</f>
        <v>-146.09</v>
      </c>
      <c r="M576" s="0" t="n">
        <f aca="false">M575+K576*N575</f>
        <v>7423.16</v>
      </c>
      <c r="N576" s="0" t="n">
        <f aca="false">INT(M576*$Q$1/B576)*CHOOSE($L$1,I576,J576)</f>
        <v>-2</v>
      </c>
      <c r="O576" s="0" t="n">
        <f aca="false">ABS(N576-N575)</f>
        <v>0</v>
      </c>
      <c r="P576" s="0" t="n">
        <f aca="false">COUNTIF(工作表2!$A$2:$A$248,A576)</f>
        <v>0</v>
      </c>
      <c r="R576" s="0" t="n">
        <f aca="false">D576-IF(P575=1,E575,D575)</f>
        <v>-100</v>
      </c>
      <c r="S576" s="0" t="n">
        <f aca="false">I575*R576</f>
        <v>-100</v>
      </c>
      <c r="T576" s="0" t="n">
        <f aca="false">T575+R576*U575</f>
        <v>12373</v>
      </c>
      <c r="U576" s="0" t="n">
        <f aca="false">INT(T576*$Q$1/IF(P576=1,E576,D576))*I576</f>
        <v>-4</v>
      </c>
      <c r="V576" s="0" t="n">
        <f aca="false">IF(P576=1,ABS(U576)+ABS(60),ABS(U576-U575))</f>
        <v>8</v>
      </c>
    </row>
    <row r="577" customFormat="false" ht="15" hidden="false" customHeight="false" outlineLevel="0" collapsed="false">
      <c r="A577" s="1" t="n">
        <v>36830</v>
      </c>
      <c r="B577" s="2" t="n">
        <v>5544.18</v>
      </c>
      <c r="C577" s="2" t="n">
        <v>64701</v>
      </c>
      <c r="D577" s="2" t="n">
        <v>5555</v>
      </c>
      <c r="E577" s="2" t="n">
        <v>5573</v>
      </c>
      <c r="F577" s="3" t="n">
        <f aca="false">IF(P577=1, E577,D577)/B577-1</f>
        <v>0.00195159608814999</v>
      </c>
      <c r="G577" s="2" t="n">
        <f aca="false">AVERAGE(B518:B577)</f>
        <v>6806.7895</v>
      </c>
      <c r="H577" s="2" t="n">
        <f aca="false">AVERAGE(C518:C577)</f>
        <v>77621.2166666667</v>
      </c>
      <c r="I577" s="2" t="n">
        <f aca="false">SIGN(C577-H577)</f>
        <v>-1</v>
      </c>
      <c r="J577" s="2" t="n">
        <f aca="false">SIGN(F577)</f>
        <v>1</v>
      </c>
      <c r="K577" s="0" t="n">
        <f aca="false">B577-B576</f>
        <v>-114.9</v>
      </c>
      <c r="L577" s="0" t="n">
        <f aca="false">I576*K577</f>
        <v>114.9</v>
      </c>
      <c r="M577" s="0" t="n">
        <f aca="false">M576+K577*N576</f>
        <v>7652.96</v>
      </c>
      <c r="N577" s="0" t="n">
        <f aca="false">INT(M577*$Q$1/B577)*CHOOSE($L$1,I577,J577)</f>
        <v>2</v>
      </c>
      <c r="O577" s="0" t="n">
        <f aca="false">ABS(N577-N576)</f>
        <v>4</v>
      </c>
      <c r="P577" s="0" t="n">
        <f aca="false">COUNTIF(工作表2!$A$2:$A$248,A577)</f>
        <v>0</v>
      </c>
      <c r="R577" s="0" t="n">
        <f aca="false">D577-IF(P576=1,E576,D576)</f>
        <v>-45</v>
      </c>
      <c r="S577" s="0" t="n">
        <f aca="false">I576*R577</f>
        <v>45</v>
      </c>
      <c r="T577" s="0" t="n">
        <f aca="false">T576+R577*U576</f>
        <v>12553</v>
      </c>
      <c r="U577" s="0" t="n">
        <f aca="false">INT(T577*$Q$1/IF(P577=1,E577,D577))*I577</f>
        <v>-4</v>
      </c>
      <c r="V577" s="0" t="n">
        <f aca="false">IF(P577=1,ABS(U577)+ABS(60),ABS(U577-U576))</f>
        <v>0</v>
      </c>
    </row>
    <row r="578" customFormat="false" ht="15" hidden="false" customHeight="false" outlineLevel="0" collapsed="false">
      <c r="A578" s="1" t="n">
        <v>36831</v>
      </c>
      <c r="B578" s="2" t="n">
        <v>5425.02</v>
      </c>
      <c r="C578" s="2" t="n">
        <v>41558</v>
      </c>
      <c r="D578" s="2" t="n">
        <v>5460</v>
      </c>
      <c r="E578" s="2" t="n">
        <v>5448</v>
      </c>
      <c r="F578" s="3" t="n">
        <f aca="false">IF(P578=1, E578,D578)/B578-1</f>
        <v>0.00644790249621186</v>
      </c>
      <c r="G578" s="2" t="n">
        <f aca="false">AVERAGE(B519:B578)</f>
        <v>6766.392</v>
      </c>
      <c r="H578" s="2" t="n">
        <f aca="false">AVERAGE(C519:C578)</f>
        <v>77652.9666666667</v>
      </c>
      <c r="I578" s="2" t="n">
        <f aca="false">SIGN(C578-H578)</f>
        <v>-1</v>
      </c>
      <c r="J578" s="2" t="n">
        <f aca="false">SIGN(F578)</f>
        <v>1</v>
      </c>
      <c r="K578" s="0" t="n">
        <f aca="false">B578-B577</f>
        <v>-119.16</v>
      </c>
      <c r="L578" s="0" t="n">
        <f aca="false">I577*K578</f>
        <v>119.16</v>
      </c>
      <c r="M578" s="0" t="n">
        <f aca="false">M577+K578*N577</f>
        <v>7414.64</v>
      </c>
      <c r="N578" s="0" t="n">
        <f aca="false">INT(M578*$Q$1/B578)*CHOOSE($L$1,I578,J578)</f>
        <v>2</v>
      </c>
      <c r="O578" s="0" t="n">
        <f aca="false">ABS(N578-N577)</f>
        <v>0</v>
      </c>
      <c r="P578" s="0" t="n">
        <f aca="false">COUNTIF(工作表2!$A$2:$A$248,A578)</f>
        <v>0</v>
      </c>
      <c r="R578" s="0" t="n">
        <f aca="false">D578-IF(P577=1,E577,D577)</f>
        <v>-95</v>
      </c>
      <c r="S578" s="0" t="n">
        <f aca="false">I577*R578</f>
        <v>95</v>
      </c>
      <c r="T578" s="0" t="n">
        <f aca="false">T577+R578*U577</f>
        <v>12933</v>
      </c>
      <c r="U578" s="0" t="n">
        <f aca="false">INT(T578*$Q$1/IF(P578=1,E578,D578))*I578</f>
        <v>-4</v>
      </c>
      <c r="V578" s="0" t="n">
        <f aca="false">IF(P578=1,ABS(U578)+ABS(60),ABS(U578-U577))</f>
        <v>0</v>
      </c>
    </row>
    <row r="579" customFormat="false" ht="15" hidden="false" customHeight="false" outlineLevel="0" collapsed="false">
      <c r="A579" s="1" t="n">
        <v>36832</v>
      </c>
      <c r="B579" s="2" t="n">
        <v>5626.08</v>
      </c>
      <c r="C579" s="2" t="n">
        <v>79902</v>
      </c>
      <c r="D579" s="2" t="n">
        <v>5775</v>
      </c>
      <c r="E579" s="2" t="n">
        <v>5797</v>
      </c>
      <c r="F579" s="3" t="n">
        <f aca="false">IF(P579=1, E579,D579)/B579-1</f>
        <v>0.0264695845064415</v>
      </c>
      <c r="G579" s="2" t="n">
        <f aca="false">AVERAGE(B520:B579)</f>
        <v>6729.3985</v>
      </c>
      <c r="H579" s="2" t="n">
        <f aca="false">AVERAGE(C520:C579)</f>
        <v>78175.9166666667</v>
      </c>
      <c r="I579" s="2" t="n">
        <f aca="false">SIGN(C579-H579)</f>
        <v>1</v>
      </c>
      <c r="J579" s="2" t="n">
        <f aca="false">SIGN(F579)</f>
        <v>1</v>
      </c>
      <c r="K579" s="0" t="n">
        <f aca="false">B579-B578</f>
        <v>201.059999999999</v>
      </c>
      <c r="L579" s="0" t="n">
        <f aca="false">I578*K579</f>
        <v>-201.059999999999</v>
      </c>
      <c r="M579" s="0" t="n">
        <f aca="false">M578+K579*N578</f>
        <v>7816.76</v>
      </c>
      <c r="N579" s="0" t="n">
        <f aca="false">INT(M579*$Q$1/B579)*CHOOSE($L$1,I579,J579)</f>
        <v>2</v>
      </c>
      <c r="O579" s="0" t="n">
        <f aca="false">ABS(N579-N578)</f>
        <v>0</v>
      </c>
      <c r="P579" s="0" t="n">
        <f aca="false">COUNTIF(工作表2!$A$2:$A$248,A579)</f>
        <v>0</v>
      </c>
      <c r="R579" s="0" t="n">
        <f aca="false">D579-IF(P578=1,E578,D578)</f>
        <v>315</v>
      </c>
      <c r="S579" s="0" t="n">
        <f aca="false">I578*R579</f>
        <v>-315</v>
      </c>
      <c r="T579" s="0" t="n">
        <f aca="false">T578+R579*U578</f>
        <v>11673</v>
      </c>
      <c r="U579" s="0" t="n">
        <f aca="false">INT(T579*$Q$1/IF(P579=1,E579,D579))*I579</f>
        <v>4</v>
      </c>
      <c r="V579" s="0" t="n">
        <f aca="false">IF(P579=1,ABS(U579)+ABS(60),ABS(U579-U578))</f>
        <v>8</v>
      </c>
    </row>
    <row r="580" customFormat="false" ht="15" hidden="false" customHeight="false" outlineLevel="0" collapsed="false">
      <c r="A580" s="1" t="n">
        <v>36833</v>
      </c>
      <c r="B580" s="2" t="n">
        <v>5796.08</v>
      </c>
      <c r="C580" s="2" t="n">
        <v>102250</v>
      </c>
      <c r="D580" s="2" t="n">
        <v>5895</v>
      </c>
      <c r="E580" s="2" t="n">
        <v>5928</v>
      </c>
      <c r="F580" s="3" t="n">
        <f aca="false">IF(P580=1, E580,D580)/B580-1</f>
        <v>0.0170667071538004</v>
      </c>
      <c r="G580" s="2" t="n">
        <f aca="false">AVERAGE(B521:B580)</f>
        <v>6692.60766666667</v>
      </c>
      <c r="H580" s="2" t="n">
        <f aca="false">AVERAGE(C521:C580)</f>
        <v>78663.6666666667</v>
      </c>
      <c r="I580" s="2" t="n">
        <f aca="false">SIGN(C580-H580)</f>
        <v>1</v>
      </c>
      <c r="J580" s="2" t="n">
        <f aca="false">SIGN(F580)</f>
        <v>1</v>
      </c>
      <c r="K580" s="0" t="n">
        <f aca="false">B580-B579</f>
        <v>170</v>
      </c>
      <c r="L580" s="0" t="n">
        <f aca="false">I579*K580</f>
        <v>170</v>
      </c>
      <c r="M580" s="0" t="n">
        <f aca="false">M579+K580*N579</f>
        <v>8156.76</v>
      </c>
      <c r="N580" s="0" t="n">
        <f aca="false">INT(M580*$Q$1/B580)*CHOOSE($L$1,I580,J580)</f>
        <v>2</v>
      </c>
      <c r="O580" s="0" t="n">
        <f aca="false">ABS(N580-N579)</f>
        <v>0</v>
      </c>
      <c r="P580" s="0" t="n">
        <f aca="false">COUNTIF(工作表2!$A$2:$A$248,A580)</f>
        <v>0</v>
      </c>
      <c r="R580" s="0" t="n">
        <f aca="false">D580-IF(P579=1,E579,D579)</f>
        <v>120</v>
      </c>
      <c r="S580" s="0" t="n">
        <f aca="false">I579*R580</f>
        <v>120</v>
      </c>
      <c r="T580" s="0" t="n">
        <f aca="false">T579+R580*U579</f>
        <v>12153</v>
      </c>
      <c r="U580" s="0" t="n">
        <f aca="false">INT(T580*$Q$1/IF(P580=1,E580,D580))*I580</f>
        <v>4</v>
      </c>
      <c r="V580" s="0" t="n">
        <f aca="false">IF(P580=1,ABS(U580)+ABS(60),ABS(U580-U579))</f>
        <v>0</v>
      </c>
    </row>
    <row r="581" customFormat="false" ht="15" hidden="false" customHeight="false" outlineLevel="0" collapsed="false">
      <c r="A581" s="1" t="n">
        <v>36834</v>
      </c>
      <c r="B581" s="2" t="n">
        <v>5677.3</v>
      </c>
      <c r="C581" s="2" t="n">
        <v>84528</v>
      </c>
      <c r="D581" s="2" t="n">
        <v>5690</v>
      </c>
      <c r="E581" s="2" t="n">
        <v>5722</v>
      </c>
      <c r="F581" s="3" t="n">
        <f aca="false">IF(P581=1, E581,D581)/B581-1</f>
        <v>0.00223697884557805</v>
      </c>
      <c r="G581" s="2" t="n">
        <f aca="false">AVERAGE(B522:B581)</f>
        <v>6651.5085</v>
      </c>
      <c r="H581" s="2" t="n">
        <f aca="false">AVERAGE(C522:C581)</f>
        <v>78379.65</v>
      </c>
      <c r="I581" s="2" t="n">
        <f aca="false">SIGN(C581-H581)</f>
        <v>1</v>
      </c>
      <c r="J581" s="2" t="n">
        <f aca="false">SIGN(F581)</f>
        <v>1</v>
      </c>
      <c r="K581" s="0" t="n">
        <f aca="false">B581-B580</f>
        <v>-118.78</v>
      </c>
      <c r="L581" s="0" t="n">
        <f aca="false">I580*K581</f>
        <v>-118.78</v>
      </c>
      <c r="M581" s="0" t="n">
        <f aca="false">M580+K581*N580</f>
        <v>7919.2</v>
      </c>
      <c r="N581" s="0" t="n">
        <f aca="false">INT(M581*$Q$1/B581)*CHOOSE($L$1,I581,J581)</f>
        <v>2</v>
      </c>
      <c r="O581" s="0" t="n">
        <f aca="false">ABS(N581-N580)</f>
        <v>0</v>
      </c>
      <c r="P581" s="0" t="n">
        <f aca="false">COUNTIF(工作表2!$A$2:$A$248,A581)</f>
        <v>0</v>
      </c>
      <c r="R581" s="0" t="n">
        <f aca="false">D581-IF(P580=1,E580,D580)</f>
        <v>-205</v>
      </c>
      <c r="S581" s="0" t="n">
        <f aca="false">I580*R581</f>
        <v>-205</v>
      </c>
      <c r="T581" s="0" t="n">
        <f aca="false">T580+R581*U580</f>
        <v>11333</v>
      </c>
      <c r="U581" s="0" t="n">
        <f aca="false">INT(T581*$Q$1/IF(P581=1,E581,D581))*I581</f>
        <v>3</v>
      </c>
      <c r="V581" s="0" t="n">
        <f aca="false">IF(P581=1,ABS(U581)+ABS(60),ABS(U581-U580))</f>
        <v>1</v>
      </c>
    </row>
    <row r="582" customFormat="false" ht="15" hidden="false" customHeight="false" outlineLevel="0" collapsed="false">
      <c r="A582" s="1" t="n">
        <v>36836</v>
      </c>
      <c r="B582" s="2" t="n">
        <v>5657.48</v>
      </c>
      <c r="C582" s="2" t="n">
        <v>62411</v>
      </c>
      <c r="D582" s="2" t="n">
        <v>5720</v>
      </c>
      <c r="E582" s="2" t="n">
        <v>5728</v>
      </c>
      <c r="F582" s="3" t="n">
        <f aca="false">IF(P582=1, E582,D582)/B582-1</f>
        <v>0.011050856565114</v>
      </c>
      <c r="G582" s="2" t="n">
        <f aca="false">AVERAGE(B523:B582)</f>
        <v>6609.5195</v>
      </c>
      <c r="H582" s="2" t="n">
        <f aca="false">AVERAGE(C523:C582)</f>
        <v>77345.7</v>
      </c>
      <c r="I582" s="2" t="n">
        <f aca="false">SIGN(C582-H582)</f>
        <v>-1</v>
      </c>
      <c r="J582" s="2" t="n">
        <f aca="false">SIGN(F582)</f>
        <v>1</v>
      </c>
      <c r="K582" s="0" t="n">
        <f aca="false">B582-B581</f>
        <v>-19.8200000000006</v>
      </c>
      <c r="L582" s="0" t="n">
        <f aca="false">I581*K582</f>
        <v>-19.8200000000006</v>
      </c>
      <c r="M582" s="0" t="n">
        <f aca="false">M581+K582*N581</f>
        <v>7879.56</v>
      </c>
      <c r="N582" s="0" t="n">
        <f aca="false">INT(M582*$Q$1/B582)*CHOOSE($L$1,I582,J582)</f>
        <v>2</v>
      </c>
      <c r="O582" s="0" t="n">
        <f aca="false">ABS(N582-N581)</f>
        <v>0</v>
      </c>
      <c r="P582" s="0" t="n">
        <f aca="false">COUNTIF(工作表2!$A$2:$A$248,A582)</f>
        <v>0</v>
      </c>
      <c r="R582" s="0" t="n">
        <f aca="false">D582-IF(P581=1,E581,D581)</f>
        <v>30</v>
      </c>
      <c r="S582" s="0" t="n">
        <f aca="false">I581*R582</f>
        <v>30</v>
      </c>
      <c r="T582" s="0" t="n">
        <f aca="false">T581+R582*U581</f>
        <v>11423</v>
      </c>
      <c r="U582" s="0" t="n">
        <f aca="false">INT(T582*$Q$1/IF(P582=1,E582,D582))*I582</f>
        <v>-3</v>
      </c>
      <c r="V582" s="0" t="n">
        <f aca="false">IF(P582=1,ABS(U582)+ABS(60),ABS(U582-U581))</f>
        <v>6</v>
      </c>
    </row>
    <row r="583" customFormat="false" ht="15" hidden="false" customHeight="false" outlineLevel="0" collapsed="false">
      <c r="A583" s="1" t="n">
        <v>36837</v>
      </c>
      <c r="B583" s="2" t="n">
        <v>5877.77</v>
      </c>
      <c r="C583" s="2" t="n">
        <v>101113</v>
      </c>
      <c r="D583" s="2" t="n">
        <v>5960</v>
      </c>
      <c r="E583" s="2" t="n">
        <v>5987</v>
      </c>
      <c r="F583" s="3" t="n">
        <f aca="false">IF(P583=1, E583,D583)/B583-1</f>
        <v>0.013989999608695</v>
      </c>
      <c r="G583" s="2" t="n">
        <f aca="false">AVERAGE(B524:B583)</f>
        <v>6570.6645</v>
      </c>
      <c r="H583" s="2" t="n">
        <f aca="false">AVERAGE(C524:C583)</f>
        <v>77621.6166666667</v>
      </c>
      <c r="I583" s="2" t="n">
        <f aca="false">SIGN(C583-H583)</f>
        <v>1</v>
      </c>
      <c r="J583" s="2" t="n">
        <f aca="false">SIGN(F583)</f>
        <v>1</v>
      </c>
      <c r="K583" s="0" t="n">
        <f aca="false">B583-B582</f>
        <v>220.290000000001</v>
      </c>
      <c r="L583" s="0" t="n">
        <f aca="false">I582*K583</f>
        <v>-220.290000000001</v>
      </c>
      <c r="M583" s="0" t="n">
        <f aca="false">M582+K583*N582</f>
        <v>8320.14</v>
      </c>
      <c r="N583" s="0" t="n">
        <f aca="false">INT(M583*$Q$1/B583)*CHOOSE($L$1,I583,J583)</f>
        <v>2</v>
      </c>
      <c r="O583" s="0" t="n">
        <f aca="false">ABS(N583-N582)</f>
        <v>0</v>
      </c>
      <c r="P583" s="0" t="n">
        <f aca="false">COUNTIF(工作表2!$A$2:$A$248,A583)</f>
        <v>0</v>
      </c>
      <c r="R583" s="0" t="n">
        <f aca="false">D583-IF(P582=1,E582,D582)</f>
        <v>240</v>
      </c>
      <c r="S583" s="0" t="n">
        <f aca="false">I582*R583</f>
        <v>-240</v>
      </c>
      <c r="T583" s="0" t="n">
        <f aca="false">T582+R583*U582</f>
        <v>10703</v>
      </c>
      <c r="U583" s="0" t="n">
        <f aca="false">INT(T583*$Q$1/IF(P583=1,E583,D583))*I583</f>
        <v>3</v>
      </c>
      <c r="V583" s="0" t="n">
        <f aca="false">IF(P583=1,ABS(U583)+ABS(60),ABS(U583-U582))</f>
        <v>6</v>
      </c>
    </row>
    <row r="584" customFormat="false" ht="15" hidden="false" customHeight="false" outlineLevel="0" collapsed="false">
      <c r="A584" s="1" t="n">
        <v>36838</v>
      </c>
      <c r="B584" s="2" t="n">
        <v>6067.94</v>
      </c>
      <c r="C584" s="2" t="n">
        <v>123747</v>
      </c>
      <c r="D584" s="2" t="n">
        <v>6122</v>
      </c>
      <c r="E584" s="2" t="n">
        <v>6150</v>
      </c>
      <c r="F584" s="3" t="n">
        <f aca="false">IF(P584=1, E584,D584)/B584-1</f>
        <v>0.00890911907500747</v>
      </c>
      <c r="G584" s="2" t="n">
        <f aca="false">AVERAGE(B525:B584)</f>
        <v>6534.1655</v>
      </c>
      <c r="H584" s="2" t="n">
        <f aca="false">AVERAGE(C525:C584)</f>
        <v>77827.5333333333</v>
      </c>
      <c r="I584" s="2" t="n">
        <f aca="false">SIGN(C584-H584)</f>
        <v>1</v>
      </c>
      <c r="J584" s="2" t="n">
        <f aca="false">SIGN(F584)</f>
        <v>1</v>
      </c>
      <c r="K584" s="0" t="n">
        <f aca="false">B584-B583</f>
        <v>190.169999999999</v>
      </c>
      <c r="L584" s="0" t="n">
        <f aca="false">I583*K584</f>
        <v>190.169999999999</v>
      </c>
      <c r="M584" s="0" t="n">
        <f aca="false">M583+K584*N583</f>
        <v>8700.48</v>
      </c>
      <c r="N584" s="0" t="n">
        <f aca="false">INT(M584*$Q$1/B584)*CHOOSE($L$1,I584,J584)</f>
        <v>2</v>
      </c>
      <c r="O584" s="0" t="n">
        <f aca="false">ABS(N584-N583)</f>
        <v>0</v>
      </c>
      <c r="P584" s="0" t="n">
        <f aca="false">COUNTIF(工作表2!$A$2:$A$248,A584)</f>
        <v>0</v>
      </c>
      <c r="R584" s="0" t="n">
        <f aca="false">D584-IF(P583=1,E583,D583)</f>
        <v>162</v>
      </c>
      <c r="S584" s="0" t="n">
        <f aca="false">I583*R584</f>
        <v>162</v>
      </c>
      <c r="T584" s="0" t="n">
        <f aca="false">T583+R584*U583</f>
        <v>11189</v>
      </c>
      <c r="U584" s="0" t="n">
        <f aca="false">INT(T584*$Q$1/IF(P584=1,E584,D584))*I584</f>
        <v>3</v>
      </c>
      <c r="V584" s="0" t="n">
        <f aca="false">IF(P584=1,ABS(U584)+ABS(60),ABS(U584-U583))</f>
        <v>0</v>
      </c>
    </row>
    <row r="585" customFormat="false" ht="15" hidden="false" customHeight="false" outlineLevel="0" collapsed="false">
      <c r="A585" s="1" t="n">
        <v>36839</v>
      </c>
      <c r="B585" s="2" t="n">
        <v>6089.55</v>
      </c>
      <c r="C585" s="2" t="n">
        <v>118342</v>
      </c>
      <c r="D585" s="2" t="n">
        <v>6200</v>
      </c>
      <c r="E585" s="2" t="n">
        <v>6215</v>
      </c>
      <c r="F585" s="3" t="n">
        <f aca="false">IF(P585=1, E585,D585)/B585-1</f>
        <v>0.0181376292172657</v>
      </c>
      <c r="G585" s="2" t="n">
        <f aca="false">AVERAGE(B526:B585)</f>
        <v>6500.35716666667</v>
      </c>
      <c r="H585" s="2" t="n">
        <f aca="false">AVERAGE(C526:C585)</f>
        <v>78484.7166666667</v>
      </c>
      <c r="I585" s="2" t="n">
        <f aca="false">SIGN(C585-H585)</f>
        <v>1</v>
      </c>
      <c r="J585" s="2" t="n">
        <f aca="false">SIGN(F585)</f>
        <v>1</v>
      </c>
      <c r="K585" s="0" t="n">
        <f aca="false">B585-B584</f>
        <v>21.6100000000006</v>
      </c>
      <c r="L585" s="0" t="n">
        <f aca="false">I584*K585</f>
        <v>21.6100000000006</v>
      </c>
      <c r="M585" s="0" t="n">
        <f aca="false">M584+K585*N584</f>
        <v>8743.7</v>
      </c>
      <c r="N585" s="0" t="n">
        <f aca="false">INT(M585*$Q$1/B585)*CHOOSE($L$1,I585,J585)</f>
        <v>2</v>
      </c>
      <c r="O585" s="0" t="n">
        <f aca="false">ABS(N585-N584)</f>
        <v>0</v>
      </c>
      <c r="P585" s="0" t="n">
        <f aca="false">COUNTIF(工作表2!$A$2:$A$248,A585)</f>
        <v>0</v>
      </c>
      <c r="R585" s="0" t="n">
        <f aca="false">D585-IF(P584=1,E584,D584)</f>
        <v>78</v>
      </c>
      <c r="S585" s="0" t="n">
        <f aca="false">I584*R585</f>
        <v>78</v>
      </c>
      <c r="T585" s="0" t="n">
        <f aca="false">T584+R585*U584</f>
        <v>11423</v>
      </c>
      <c r="U585" s="0" t="n">
        <f aca="false">INT(T585*$Q$1/IF(P585=1,E585,D585))*I585</f>
        <v>3</v>
      </c>
      <c r="V585" s="0" t="n">
        <f aca="false">IF(P585=1,ABS(U585)+ABS(60),ABS(U585-U584))</f>
        <v>0</v>
      </c>
    </row>
    <row r="586" customFormat="false" ht="15" hidden="false" customHeight="false" outlineLevel="0" collapsed="false">
      <c r="A586" s="1" t="n">
        <v>36840</v>
      </c>
      <c r="B586" s="2" t="n">
        <v>6088.74</v>
      </c>
      <c r="C586" s="2" t="n">
        <v>111616</v>
      </c>
      <c r="D586" s="2" t="n">
        <v>6210</v>
      </c>
      <c r="E586" s="2" t="n">
        <v>6210</v>
      </c>
      <c r="F586" s="3" t="n">
        <f aca="false">IF(P586=1, E586,D586)/B586-1</f>
        <v>0.0199154504872929</v>
      </c>
      <c r="G586" s="2" t="n">
        <f aca="false">AVERAGE(B527:B586)</f>
        <v>6466.8555</v>
      </c>
      <c r="H586" s="2" t="n">
        <f aca="false">AVERAGE(C527:C586)</f>
        <v>78996.1</v>
      </c>
      <c r="I586" s="2" t="n">
        <f aca="false">SIGN(C586-H586)</f>
        <v>1</v>
      </c>
      <c r="J586" s="2" t="n">
        <f aca="false">SIGN(F586)</f>
        <v>1</v>
      </c>
      <c r="K586" s="0" t="n">
        <f aca="false">B586-B585</f>
        <v>-0.8100000000004</v>
      </c>
      <c r="L586" s="0" t="n">
        <f aca="false">I585*K586</f>
        <v>-0.8100000000004</v>
      </c>
      <c r="M586" s="0" t="n">
        <f aca="false">M585+K586*N585</f>
        <v>8742.08</v>
      </c>
      <c r="N586" s="0" t="n">
        <f aca="false">INT(M586*$Q$1/B586)*CHOOSE($L$1,I586,J586)</f>
        <v>2</v>
      </c>
      <c r="O586" s="0" t="n">
        <f aca="false">ABS(N586-N585)</f>
        <v>0</v>
      </c>
      <c r="P586" s="0" t="n">
        <f aca="false">COUNTIF(工作表2!$A$2:$A$248,A586)</f>
        <v>0</v>
      </c>
      <c r="R586" s="0" t="n">
        <f aca="false">D586-IF(P585=1,E585,D585)</f>
        <v>10</v>
      </c>
      <c r="S586" s="0" t="n">
        <f aca="false">I585*R586</f>
        <v>10</v>
      </c>
      <c r="T586" s="0" t="n">
        <f aca="false">T585+R586*U585</f>
        <v>11453</v>
      </c>
      <c r="U586" s="0" t="n">
        <f aca="false">INT(T586*$Q$1/IF(P586=1,E586,D586))*I586</f>
        <v>3</v>
      </c>
      <c r="V586" s="0" t="n">
        <f aca="false">IF(P586=1,ABS(U586)+ABS(60),ABS(U586-U585))</f>
        <v>0</v>
      </c>
    </row>
    <row r="587" customFormat="false" ht="15" hidden="false" customHeight="false" outlineLevel="0" collapsed="false">
      <c r="A587" s="1" t="n">
        <v>36843</v>
      </c>
      <c r="B587" s="2" t="n">
        <v>5793.52</v>
      </c>
      <c r="C587" s="2" t="n">
        <v>60354</v>
      </c>
      <c r="D587" s="2" t="n">
        <v>5855</v>
      </c>
      <c r="E587" s="2" t="n">
        <v>5800</v>
      </c>
      <c r="F587" s="3" t="n">
        <f aca="false">IF(P587=1, E587,D587)/B587-1</f>
        <v>0.0106118560046395</v>
      </c>
      <c r="G587" s="2" t="n">
        <f aca="false">AVERAGE(B528:B587)</f>
        <v>6429.64216666667</v>
      </c>
      <c r="H587" s="2" t="n">
        <f aca="false">AVERAGE(C528:C587)</f>
        <v>78830.3833333333</v>
      </c>
      <c r="I587" s="2" t="n">
        <f aca="false">SIGN(C587-H587)</f>
        <v>-1</v>
      </c>
      <c r="J587" s="2" t="n">
        <f aca="false">SIGN(F587)</f>
        <v>1</v>
      </c>
      <c r="K587" s="0" t="n">
        <f aca="false">B587-B586</f>
        <v>-295.219999999999</v>
      </c>
      <c r="L587" s="0" t="n">
        <f aca="false">I586*K587</f>
        <v>-295.219999999999</v>
      </c>
      <c r="M587" s="0" t="n">
        <f aca="false">M586+K587*N586</f>
        <v>8151.64</v>
      </c>
      <c r="N587" s="0" t="n">
        <f aca="false">INT(M587*$Q$1/B587)*CHOOSE($L$1,I587,J587)</f>
        <v>2</v>
      </c>
      <c r="O587" s="0" t="n">
        <f aca="false">ABS(N587-N586)</f>
        <v>0</v>
      </c>
      <c r="P587" s="0" t="n">
        <f aca="false">COUNTIF(工作表2!$A$2:$A$248,A587)</f>
        <v>0</v>
      </c>
      <c r="R587" s="0" t="n">
        <f aca="false">D587-IF(P586=1,E586,D586)</f>
        <v>-355</v>
      </c>
      <c r="S587" s="0" t="n">
        <f aca="false">I586*R587</f>
        <v>-355</v>
      </c>
      <c r="T587" s="0" t="n">
        <f aca="false">T586+R587*U586</f>
        <v>10388</v>
      </c>
      <c r="U587" s="0" t="n">
        <f aca="false">INT(T587*$Q$1/IF(P587=1,E587,D587))*I587</f>
        <v>-3</v>
      </c>
      <c r="V587" s="0" t="n">
        <f aca="false">IF(P587=1,ABS(U587)+ABS(60),ABS(U587-U586))</f>
        <v>6</v>
      </c>
    </row>
    <row r="588" customFormat="false" ht="15" hidden="false" customHeight="false" outlineLevel="0" collapsed="false">
      <c r="A588" s="1" t="n">
        <v>36844</v>
      </c>
      <c r="B588" s="2" t="n">
        <v>5772.51</v>
      </c>
      <c r="C588" s="2" t="n">
        <v>68980</v>
      </c>
      <c r="D588" s="2" t="n">
        <v>5895</v>
      </c>
      <c r="E588" s="2" t="n">
        <v>5870</v>
      </c>
      <c r="F588" s="3" t="n">
        <f aca="false">IF(P588=1, E588,D588)/B588-1</f>
        <v>0.0212195388141381</v>
      </c>
      <c r="G588" s="2" t="n">
        <f aca="false">AVERAGE(B529:B588)</f>
        <v>6395.08616666667</v>
      </c>
      <c r="H588" s="2" t="n">
        <f aca="false">AVERAGE(C529:C588)</f>
        <v>78988.45</v>
      </c>
      <c r="I588" s="2" t="n">
        <f aca="false">SIGN(C588-H588)</f>
        <v>-1</v>
      </c>
      <c r="J588" s="2" t="n">
        <f aca="false">SIGN(F588)</f>
        <v>1</v>
      </c>
      <c r="K588" s="0" t="n">
        <f aca="false">B588-B587</f>
        <v>-21.0100000000002</v>
      </c>
      <c r="L588" s="0" t="n">
        <f aca="false">I587*K588</f>
        <v>21.0100000000002</v>
      </c>
      <c r="M588" s="0" t="n">
        <f aca="false">M587+K588*N587</f>
        <v>8109.62</v>
      </c>
      <c r="N588" s="0" t="n">
        <f aca="false">INT(M588*$Q$1/B588)*CHOOSE($L$1,I588,J588)</f>
        <v>2</v>
      </c>
      <c r="O588" s="0" t="n">
        <f aca="false">ABS(N588-N587)</f>
        <v>0</v>
      </c>
      <c r="P588" s="0" t="n">
        <f aca="false">COUNTIF(工作表2!$A$2:$A$248,A588)</f>
        <v>0</v>
      </c>
      <c r="R588" s="0" t="n">
        <f aca="false">D588-IF(P587=1,E587,D587)</f>
        <v>40</v>
      </c>
      <c r="S588" s="0" t="n">
        <f aca="false">I587*R588</f>
        <v>-40</v>
      </c>
      <c r="T588" s="0" t="n">
        <f aca="false">T587+R588*U587</f>
        <v>10268</v>
      </c>
      <c r="U588" s="0" t="n">
        <f aca="false">INT(T588*$Q$1/IF(P588=1,E588,D588))*I588</f>
        <v>-3</v>
      </c>
      <c r="V588" s="0" t="n">
        <f aca="false">IF(P588=1,ABS(U588)+ABS(60),ABS(U588-U587))</f>
        <v>0</v>
      </c>
    </row>
    <row r="589" customFormat="false" ht="15" hidden="false" customHeight="false" outlineLevel="0" collapsed="false">
      <c r="A589" s="1" t="n">
        <v>36845</v>
      </c>
      <c r="B589" s="2" t="n">
        <v>5737.02</v>
      </c>
      <c r="C589" s="2" t="n">
        <v>89417</v>
      </c>
      <c r="D589" s="2" t="n">
        <v>5830</v>
      </c>
      <c r="E589" s="2" t="n">
        <v>5731</v>
      </c>
      <c r="F589" s="3" t="n">
        <f aca="false">IF(P589=1, E589,D589)/B589-1</f>
        <v>-0.00104932525945534</v>
      </c>
      <c r="G589" s="2" t="n">
        <f aca="false">AVERAGE(B530:B589)</f>
        <v>6360.41166666667</v>
      </c>
      <c r="H589" s="2" t="n">
        <f aca="false">AVERAGE(C530:C589)</f>
        <v>79147.9166666667</v>
      </c>
      <c r="I589" s="2" t="n">
        <f aca="false">SIGN(C589-H589)</f>
        <v>1</v>
      </c>
      <c r="J589" s="2" t="n">
        <f aca="false">SIGN(F589)</f>
        <v>-1</v>
      </c>
      <c r="K589" s="0" t="n">
        <f aca="false">B589-B588</f>
        <v>-35.4899999999998</v>
      </c>
      <c r="L589" s="0" t="n">
        <f aca="false">I588*K589</f>
        <v>35.4899999999998</v>
      </c>
      <c r="M589" s="0" t="n">
        <f aca="false">M588+K589*N588</f>
        <v>8038.64</v>
      </c>
      <c r="N589" s="0" t="n">
        <f aca="false">INT(M589*$Q$1/B589)*CHOOSE($L$1,I589,J589)</f>
        <v>-2</v>
      </c>
      <c r="O589" s="0" t="n">
        <f aca="false">ABS(N589-N588)</f>
        <v>4</v>
      </c>
      <c r="P589" s="0" t="n">
        <f aca="false">COUNTIF(工作表2!$A$2:$A$248,A589)</f>
        <v>1</v>
      </c>
      <c r="R589" s="0" t="n">
        <f aca="false">D589-IF(P588=1,E588,D588)</f>
        <v>-65</v>
      </c>
      <c r="S589" s="0" t="n">
        <f aca="false">I588*R589</f>
        <v>65</v>
      </c>
      <c r="T589" s="0" t="n">
        <f aca="false">T588+R589*U588</f>
        <v>10463</v>
      </c>
      <c r="U589" s="0" t="n">
        <f aca="false">INT(T589*$Q$1/IF(P589=1,E589,D589))*I589</f>
        <v>3</v>
      </c>
      <c r="V589" s="0" t="n">
        <f aca="false">IF(P589=1,ABS(U589)+ABS(60),ABS(U589-U588))</f>
        <v>63</v>
      </c>
    </row>
    <row r="590" customFormat="false" ht="15" hidden="false" customHeight="false" outlineLevel="0" collapsed="false">
      <c r="A590" s="1" t="n">
        <v>36846</v>
      </c>
      <c r="B590" s="2" t="n">
        <v>5454.13</v>
      </c>
      <c r="C590" s="2" t="n">
        <v>60638</v>
      </c>
      <c r="D590" s="2" t="n">
        <v>5374</v>
      </c>
      <c r="E590" s="2" t="n">
        <v>5385</v>
      </c>
      <c r="F590" s="3" t="n">
        <f aca="false">IF(P590=1, E590,D590)/B590-1</f>
        <v>-0.0146916190116481</v>
      </c>
      <c r="G590" s="2" t="n">
        <f aca="false">AVERAGE(B531:B590)</f>
        <v>6325.58116666667</v>
      </c>
      <c r="H590" s="2" t="n">
        <f aca="false">AVERAGE(C531:C590)</f>
        <v>78721.3333333333</v>
      </c>
      <c r="I590" s="2" t="n">
        <f aca="false">SIGN(C590-H590)</f>
        <v>-1</v>
      </c>
      <c r="J590" s="2" t="n">
        <f aca="false">SIGN(F590)</f>
        <v>-1</v>
      </c>
      <c r="K590" s="0" t="n">
        <f aca="false">B590-B589</f>
        <v>-282.89</v>
      </c>
      <c r="L590" s="0" t="n">
        <f aca="false">I589*K590</f>
        <v>-282.89</v>
      </c>
      <c r="M590" s="0" t="n">
        <f aca="false">M589+K590*N589</f>
        <v>8604.42</v>
      </c>
      <c r="N590" s="0" t="n">
        <f aca="false">INT(M590*$Q$1/B590)*CHOOSE($L$1,I590,J590)</f>
        <v>-3</v>
      </c>
      <c r="O590" s="0" t="n">
        <f aca="false">ABS(N590-N589)</f>
        <v>1</v>
      </c>
      <c r="P590" s="0" t="n">
        <f aca="false">COUNTIF(工作表2!$A$2:$A$248,A590)</f>
        <v>0</v>
      </c>
      <c r="R590" s="0" t="n">
        <f aca="false">D590-IF(P589=1,E589,D589)</f>
        <v>-357</v>
      </c>
      <c r="S590" s="0" t="n">
        <f aca="false">I589*R590</f>
        <v>-357</v>
      </c>
      <c r="T590" s="0" t="n">
        <f aca="false">T589+R590*U589</f>
        <v>9392</v>
      </c>
      <c r="U590" s="0" t="n">
        <f aca="false">INT(T590*$Q$1/IF(P590=1,E590,D590))*I590</f>
        <v>-3</v>
      </c>
      <c r="V590" s="0" t="n">
        <f aca="false">IF(P590=1,ABS(U590)+ABS(60),ABS(U590-U589))</f>
        <v>6</v>
      </c>
    </row>
    <row r="591" customFormat="false" ht="15" hidden="false" customHeight="false" outlineLevel="0" collapsed="false">
      <c r="A591" s="1" t="n">
        <v>36847</v>
      </c>
      <c r="B591" s="2" t="n">
        <v>5351.36</v>
      </c>
      <c r="C591" s="2" t="n">
        <v>62111</v>
      </c>
      <c r="D591" s="2" t="n">
        <v>5330</v>
      </c>
      <c r="E591" s="2" t="n">
        <v>5330</v>
      </c>
      <c r="F591" s="3" t="n">
        <f aca="false">IF(P591=1, E591,D591)/B591-1</f>
        <v>-0.00399150870059195</v>
      </c>
      <c r="G591" s="2" t="n">
        <f aca="false">AVERAGE(B532:B591)</f>
        <v>6287.82083333333</v>
      </c>
      <c r="H591" s="2" t="n">
        <f aca="false">AVERAGE(C532:C591)</f>
        <v>78260.8</v>
      </c>
      <c r="I591" s="2" t="n">
        <f aca="false">SIGN(C591-H591)</f>
        <v>-1</v>
      </c>
      <c r="J591" s="2" t="n">
        <f aca="false">SIGN(F591)</f>
        <v>-1</v>
      </c>
      <c r="K591" s="0" t="n">
        <f aca="false">B591-B590</f>
        <v>-102.77</v>
      </c>
      <c r="L591" s="0" t="n">
        <f aca="false">I590*K591</f>
        <v>102.77</v>
      </c>
      <c r="M591" s="0" t="n">
        <f aca="false">M590+K591*N590</f>
        <v>8912.73</v>
      </c>
      <c r="N591" s="0" t="n">
        <f aca="false">INT(M591*$Q$1/B591)*CHOOSE($L$1,I591,J591)</f>
        <v>-3</v>
      </c>
      <c r="O591" s="0" t="n">
        <f aca="false">ABS(N591-N590)</f>
        <v>0</v>
      </c>
      <c r="P591" s="0" t="n">
        <f aca="false">COUNTIF(工作表2!$A$2:$A$248,A591)</f>
        <v>0</v>
      </c>
      <c r="R591" s="0" t="n">
        <f aca="false">D591-IF(P590=1,E590,D590)</f>
        <v>-44</v>
      </c>
      <c r="S591" s="0" t="n">
        <f aca="false">I590*R591</f>
        <v>44</v>
      </c>
      <c r="T591" s="0" t="n">
        <f aca="false">T590+R591*U590</f>
        <v>9524</v>
      </c>
      <c r="U591" s="0" t="n">
        <f aca="false">INT(T591*$Q$1/IF(P591=1,E591,D591))*I591</f>
        <v>-3</v>
      </c>
      <c r="V591" s="0" t="n">
        <f aca="false">IF(P591=1,ABS(U591)+ABS(60),ABS(U591-U590))</f>
        <v>0</v>
      </c>
    </row>
    <row r="592" customFormat="false" ht="15" hidden="false" customHeight="false" outlineLevel="0" collapsed="false">
      <c r="A592" s="1" t="n">
        <v>36848</v>
      </c>
      <c r="B592" s="2" t="n">
        <v>5167.35</v>
      </c>
      <c r="C592" s="2" t="n">
        <v>51418</v>
      </c>
      <c r="D592" s="2" t="n">
        <v>5130</v>
      </c>
      <c r="E592" s="2" t="n">
        <v>5150</v>
      </c>
      <c r="F592" s="3" t="n">
        <f aca="false">IF(P592=1, E592,D592)/B592-1</f>
        <v>-0.00722807628668476</v>
      </c>
      <c r="G592" s="2" t="n">
        <f aca="false">AVERAGE(B533:B592)</f>
        <v>6250.27566666667</v>
      </c>
      <c r="H592" s="2" t="n">
        <f aca="false">AVERAGE(C533:C592)</f>
        <v>77450.9166666667</v>
      </c>
      <c r="I592" s="2" t="n">
        <f aca="false">SIGN(C592-H592)</f>
        <v>-1</v>
      </c>
      <c r="J592" s="2" t="n">
        <f aca="false">SIGN(F592)</f>
        <v>-1</v>
      </c>
      <c r="K592" s="0" t="n">
        <f aca="false">B592-B591</f>
        <v>-184.009999999999</v>
      </c>
      <c r="L592" s="0" t="n">
        <f aca="false">I591*K592</f>
        <v>184.009999999999</v>
      </c>
      <c r="M592" s="0" t="n">
        <f aca="false">M591+K592*N591</f>
        <v>9464.76</v>
      </c>
      <c r="N592" s="0" t="n">
        <f aca="false">INT(M592*$Q$1/B592)*CHOOSE($L$1,I592,J592)</f>
        <v>-3</v>
      </c>
      <c r="O592" s="0" t="n">
        <f aca="false">ABS(N592-N591)</f>
        <v>0</v>
      </c>
      <c r="P592" s="0" t="n">
        <f aca="false">COUNTIF(工作表2!$A$2:$A$248,A592)</f>
        <v>0</v>
      </c>
      <c r="R592" s="0" t="n">
        <f aca="false">D592-IF(P591=1,E591,D591)</f>
        <v>-200</v>
      </c>
      <c r="S592" s="0" t="n">
        <f aca="false">I591*R592</f>
        <v>200</v>
      </c>
      <c r="T592" s="0" t="n">
        <f aca="false">T591+R592*U591</f>
        <v>10124</v>
      </c>
      <c r="U592" s="0" t="n">
        <f aca="false">INT(T592*$Q$1/IF(P592=1,E592,D592))*I592</f>
        <v>-3</v>
      </c>
      <c r="V592" s="0" t="n">
        <f aca="false">IF(P592=1,ABS(U592)+ABS(60),ABS(U592-U591))</f>
        <v>0</v>
      </c>
    </row>
    <row r="593" customFormat="false" ht="15" hidden="false" customHeight="false" outlineLevel="0" collapsed="false">
      <c r="A593" s="1" t="n">
        <v>36850</v>
      </c>
      <c r="B593" s="2" t="n">
        <v>4845.21</v>
      </c>
      <c r="C593" s="2" t="n">
        <v>45615</v>
      </c>
      <c r="D593" s="2" t="n">
        <v>4771</v>
      </c>
      <c r="E593" s="2" t="n">
        <v>4790</v>
      </c>
      <c r="F593" s="3" t="n">
        <f aca="false">IF(P593=1, E593,D593)/B593-1</f>
        <v>-0.0153161576072038</v>
      </c>
      <c r="G593" s="2" t="n">
        <f aca="false">AVERAGE(B534:B593)</f>
        <v>6202.56933333334</v>
      </c>
      <c r="H593" s="2" t="n">
        <f aca="false">AVERAGE(C534:C593)</f>
        <v>76324.7</v>
      </c>
      <c r="I593" s="2" t="n">
        <f aca="false">SIGN(C593-H593)</f>
        <v>-1</v>
      </c>
      <c r="J593" s="2" t="n">
        <f aca="false">SIGN(F593)</f>
        <v>-1</v>
      </c>
      <c r="K593" s="0" t="n">
        <f aca="false">B593-B592</f>
        <v>-322.14</v>
      </c>
      <c r="L593" s="0" t="n">
        <f aca="false">I592*K593</f>
        <v>322.14</v>
      </c>
      <c r="M593" s="0" t="n">
        <f aca="false">M592+K593*N592</f>
        <v>10431.18</v>
      </c>
      <c r="N593" s="0" t="n">
        <f aca="false">INT(M593*$Q$1/B593)*CHOOSE($L$1,I593,J593)</f>
        <v>-4</v>
      </c>
      <c r="O593" s="0" t="n">
        <f aca="false">ABS(N593-N592)</f>
        <v>1</v>
      </c>
      <c r="P593" s="0" t="n">
        <f aca="false">COUNTIF(工作表2!$A$2:$A$248,A593)</f>
        <v>0</v>
      </c>
      <c r="R593" s="0" t="n">
        <f aca="false">D593-IF(P592=1,E592,D592)</f>
        <v>-359</v>
      </c>
      <c r="S593" s="0" t="n">
        <f aca="false">I592*R593</f>
        <v>359</v>
      </c>
      <c r="T593" s="0" t="n">
        <f aca="false">T592+R593*U592</f>
        <v>11201</v>
      </c>
      <c r="U593" s="0" t="n">
        <f aca="false">INT(T593*$Q$1/IF(P593=1,E593,D593))*I593</f>
        <v>-4</v>
      </c>
      <c r="V593" s="0" t="n">
        <f aca="false">IF(P593=1,ABS(U593)+ABS(60),ABS(U593-U592))</f>
        <v>1</v>
      </c>
    </row>
    <row r="594" customFormat="false" ht="15" hidden="false" customHeight="false" outlineLevel="0" collapsed="false">
      <c r="A594" s="1" t="n">
        <v>36851</v>
      </c>
      <c r="B594" s="2" t="n">
        <v>5103</v>
      </c>
      <c r="C594" s="2" t="n">
        <v>73531</v>
      </c>
      <c r="D594" s="2" t="n">
        <v>5104</v>
      </c>
      <c r="E594" s="2" t="n">
        <v>5125</v>
      </c>
      <c r="F594" s="3" t="n">
        <f aca="false">IF(P594=1, E594,D594)/B594-1</f>
        <v>0.000195963158926116</v>
      </c>
      <c r="G594" s="2" t="n">
        <f aca="false">AVERAGE(B535:B594)</f>
        <v>6157.569</v>
      </c>
      <c r="H594" s="2" t="n">
        <f aca="false">AVERAGE(C535:C594)</f>
        <v>75540.0166666667</v>
      </c>
      <c r="I594" s="2" t="n">
        <f aca="false">SIGN(C594-H594)</f>
        <v>-1</v>
      </c>
      <c r="J594" s="2" t="n">
        <f aca="false">SIGN(F594)</f>
        <v>1</v>
      </c>
      <c r="K594" s="0" t="n">
        <f aca="false">B594-B593</f>
        <v>257.79</v>
      </c>
      <c r="L594" s="0" t="n">
        <f aca="false">I593*K594</f>
        <v>-257.79</v>
      </c>
      <c r="M594" s="0" t="n">
        <f aca="false">M593+K594*N593</f>
        <v>9400.02</v>
      </c>
      <c r="N594" s="0" t="n">
        <f aca="false">INT(M594*$Q$1/B594)*CHOOSE($L$1,I594,J594)</f>
        <v>3</v>
      </c>
      <c r="O594" s="0" t="n">
        <f aca="false">ABS(N594-N593)</f>
        <v>7</v>
      </c>
      <c r="P594" s="0" t="n">
        <f aca="false">COUNTIF(工作表2!$A$2:$A$248,A594)</f>
        <v>0</v>
      </c>
      <c r="R594" s="0" t="n">
        <f aca="false">D594-IF(P593=1,E593,D593)</f>
        <v>333</v>
      </c>
      <c r="S594" s="0" t="n">
        <f aca="false">I593*R594</f>
        <v>-333</v>
      </c>
      <c r="T594" s="0" t="n">
        <f aca="false">T593+R594*U593</f>
        <v>9869</v>
      </c>
      <c r="U594" s="0" t="n">
        <f aca="false">INT(T594*$Q$1/IF(P594=1,E594,D594))*I594</f>
        <v>-3</v>
      </c>
      <c r="V594" s="0" t="n">
        <f aca="false">IF(P594=1,ABS(U594)+ABS(60),ABS(U594-U593))</f>
        <v>1</v>
      </c>
    </row>
    <row r="595" customFormat="false" ht="15" hidden="false" customHeight="false" outlineLevel="0" collapsed="false">
      <c r="A595" s="1" t="n">
        <v>36852</v>
      </c>
      <c r="B595" s="2" t="n">
        <v>5130.61</v>
      </c>
      <c r="C595" s="2" t="n">
        <v>96154</v>
      </c>
      <c r="D595" s="2" t="n">
        <v>5039</v>
      </c>
      <c r="E595" s="2" t="n">
        <v>5021</v>
      </c>
      <c r="F595" s="3" t="n">
        <f aca="false">IF(P595=1, E595,D595)/B595-1</f>
        <v>-0.0178555766273405</v>
      </c>
      <c r="G595" s="2" t="n">
        <f aca="false">AVERAGE(B536:B595)</f>
        <v>6113.31883333333</v>
      </c>
      <c r="H595" s="2" t="n">
        <f aca="false">AVERAGE(C536:C595)</f>
        <v>75661.6166666667</v>
      </c>
      <c r="I595" s="2" t="n">
        <f aca="false">SIGN(C595-H595)</f>
        <v>1</v>
      </c>
      <c r="J595" s="2" t="n">
        <f aca="false">SIGN(F595)</f>
        <v>-1</v>
      </c>
      <c r="K595" s="0" t="n">
        <f aca="false">B595-B594</f>
        <v>27.6099999999997</v>
      </c>
      <c r="L595" s="0" t="n">
        <f aca="false">I594*K595</f>
        <v>-27.6099999999997</v>
      </c>
      <c r="M595" s="0" t="n">
        <f aca="false">M594+K595*N594</f>
        <v>9482.85</v>
      </c>
      <c r="N595" s="0" t="n">
        <f aca="false">INT(M595*$Q$1/B595)*CHOOSE($L$1,I595,J595)</f>
        <v>-3</v>
      </c>
      <c r="O595" s="0" t="n">
        <f aca="false">ABS(N595-N594)</f>
        <v>6</v>
      </c>
      <c r="P595" s="0" t="n">
        <f aca="false">COUNTIF(工作表2!$A$2:$A$248,A595)</f>
        <v>0</v>
      </c>
      <c r="R595" s="0" t="n">
        <f aca="false">D595-IF(P594=1,E594,D594)</f>
        <v>-65</v>
      </c>
      <c r="S595" s="0" t="n">
        <f aca="false">I594*R595</f>
        <v>65</v>
      </c>
      <c r="T595" s="0" t="n">
        <f aca="false">T594+R595*U594</f>
        <v>10064</v>
      </c>
      <c r="U595" s="0" t="n">
        <f aca="false">INT(T595*$Q$1/IF(P595=1,E595,D595))*I595</f>
        <v>3</v>
      </c>
      <c r="V595" s="0" t="n">
        <f aca="false">IF(P595=1,ABS(U595)+ABS(60),ABS(U595-U594))</f>
        <v>6</v>
      </c>
    </row>
    <row r="596" customFormat="false" ht="15" hidden="false" customHeight="false" outlineLevel="0" collapsed="false">
      <c r="A596" s="1" t="n">
        <v>36853</v>
      </c>
      <c r="B596" s="2" t="n">
        <v>5146.92</v>
      </c>
      <c r="C596" s="2" t="n">
        <v>60726</v>
      </c>
      <c r="D596" s="2" t="n">
        <v>5224</v>
      </c>
      <c r="E596" s="2" t="n">
        <v>5271</v>
      </c>
      <c r="F596" s="3" t="n">
        <f aca="false">IF(P596=1, E596,D596)/B596-1</f>
        <v>0.0149759467798216</v>
      </c>
      <c r="G596" s="2" t="n">
        <f aca="false">AVERAGE(B537:B596)</f>
        <v>6072.2545</v>
      </c>
      <c r="H596" s="2" t="n">
        <f aca="false">AVERAGE(C537:C596)</f>
        <v>75219.1833333333</v>
      </c>
      <c r="I596" s="2" t="n">
        <f aca="false">SIGN(C596-H596)</f>
        <v>-1</v>
      </c>
      <c r="J596" s="2" t="n">
        <f aca="false">SIGN(F596)</f>
        <v>1</v>
      </c>
      <c r="K596" s="0" t="n">
        <f aca="false">B596-B595</f>
        <v>16.3100000000004</v>
      </c>
      <c r="L596" s="0" t="n">
        <f aca="false">I595*K596</f>
        <v>16.3100000000004</v>
      </c>
      <c r="M596" s="0" t="n">
        <f aca="false">M595+K596*N595</f>
        <v>9433.92</v>
      </c>
      <c r="N596" s="0" t="n">
        <f aca="false">INT(M596*$Q$1/B596)*CHOOSE($L$1,I596,J596)</f>
        <v>3</v>
      </c>
      <c r="O596" s="0" t="n">
        <f aca="false">ABS(N596-N595)</f>
        <v>6</v>
      </c>
      <c r="P596" s="0" t="n">
        <f aca="false">COUNTIF(工作表2!$A$2:$A$248,A596)</f>
        <v>0</v>
      </c>
      <c r="R596" s="0" t="n">
        <f aca="false">D596-IF(P595=1,E595,D595)</f>
        <v>185</v>
      </c>
      <c r="S596" s="0" t="n">
        <f aca="false">I595*R596</f>
        <v>185</v>
      </c>
      <c r="T596" s="0" t="n">
        <f aca="false">T595+R596*U595</f>
        <v>10619</v>
      </c>
      <c r="U596" s="0" t="n">
        <f aca="false">INT(T596*$Q$1/IF(P596=1,E596,D596))*I596</f>
        <v>-4</v>
      </c>
      <c r="V596" s="0" t="n">
        <f aca="false">IF(P596=1,ABS(U596)+ABS(60),ABS(U596-U595))</f>
        <v>7</v>
      </c>
    </row>
    <row r="597" customFormat="false" ht="15" hidden="false" customHeight="false" outlineLevel="0" collapsed="false">
      <c r="A597" s="1" t="n">
        <v>36854</v>
      </c>
      <c r="B597" s="2" t="n">
        <v>5419.99</v>
      </c>
      <c r="C597" s="2" t="n">
        <v>96499</v>
      </c>
      <c r="D597" s="2" t="n">
        <v>5510</v>
      </c>
      <c r="E597" s="2" t="n">
        <v>5490</v>
      </c>
      <c r="F597" s="3" t="n">
        <f aca="false">IF(P597=1, E597,D597)/B597-1</f>
        <v>0.0166070417104092</v>
      </c>
      <c r="G597" s="2" t="n">
        <f aca="false">AVERAGE(B538:B597)</f>
        <v>6038.73883333333</v>
      </c>
      <c r="H597" s="2" t="n">
        <f aca="false">AVERAGE(C538:C597)</f>
        <v>75433.6666666667</v>
      </c>
      <c r="I597" s="2" t="n">
        <f aca="false">SIGN(C597-H597)</f>
        <v>1</v>
      </c>
      <c r="J597" s="2" t="n">
        <f aca="false">SIGN(F597)</f>
        <v>1</v>
      </c>
      <c r="K597" s="0" t="n">
        <f aca="false">B597-B596</f>
        <v>273.07</v>
      </c>
      <c r="L597" s="0" t="n">
        <f aca="false">I596*K597</f>
        <v>-273.07</v>
      </c>
      <c r="M597" s="0" t="n">
        <f aca="false">M596+K597*N596</f>
        <v>10253.13</v>
      </c>
      <c r="N597" s="0" t="n">
        <f aca="false">INT(M597*$Q$1/B597)*CHOOSE($L$1,I597,J597)</f>
        <v>3</v>
      </c>
      <c r="O597" s="0" t="n">
        <f aca="false">ABS(N597-N596)</f>
        <v>0</v>
      </c>
      <c r="P597" s="0" t="n">
        <f aca="false">COUNTIF(工作表2!$A$2:$A$248,A597)</f>
        <v>0</v>
      </c>
      <c r="R597" s="0" t="n">
        <f aca="false">D597-IF(P596=1,E596,D596)</f>
        <v>286</v>
      </c>
      <c r="S597" s="0" t="n">
        <f aca="false">I596*R597</f>
        <v>-286</v>
      </c>
      <c r="T597" s="0" t="n">
        <f aca="false">T596+R597*U596</f>
        <v>9475</v>
      </c>
      <c r="U597" s="0" t="n">
        <f aca="false">INT(T597*$Q$1/IF(P597=1,E597,D597))*I597</f>
        <v>3</v>
      </c>
      <c r="V597" s="0" t="n">
        <f aca="false">IF(P597=1,ABS(U597)+ABS(60),ABS(U597-U596))</f>
        <v>7</v>
      </c>
    </row>
    <row r="598" customFormat="false" ht="15" hidden="false" customHeight="false" outlineLevel="0" collapsed="false">
      <c r="A598" s="1" t="n">
        <v>36857</v>
      </c>
      <c r="B598" s="2" t="n">
        <v>5433.78</v>
      </c>
      <c r="C598" s="2" t="n">
        <v>92753</v>
      </c>
      <c r="D598" s="2" t="n">
        <v>5480</v>
      </c>
      <c r="E598" s="2" t="n">
        <v>5428</v>
      </c>
      <c r="F598" s="3" t="n">
        <f aca="false">IF(P598=1, E598,D598)/B598-1</f>
        <v>0.00850604919595566</v>
      </c>
      <c r="G598" s="2" t="n">
        <f aca="false">AVERAGE(B539:B598)</f>
        <v>6006.502</v>
      </c>
      <c r="H598" s="2" t="n">
        <f aca="false">AVERAGE(C539:C598)</f>
        <v>75785.1166666667</v>
      </c>
      <c r="I598" s="2" t="n">
        <f aca="false">SIGN(C598-H598)</f>
        <v>1</v>
      </c>
      <c r="J598" s="2" t="n">
        <f aca="false">SIGN(F598)</f>
        <v>1</v>
      </c>
      <c r="K598" s="0" t="n">
        <f aca="false">B598-B597</f>
        <v>13.79</v>
      </c>
      <c r="L598" s="0" t="n">
        <f aca="false">I597*K598</f>
        <v>13.79</v>
      </c>
      <c r="M598" s="0" t="n">
        <f aca="false">M597+K598*N597</f>
        <v>10294.5</v>
      </c>
      <c r="N598" s="0" t="n">
        <f aca="false">INT(M598*$Q$1/B598)*CHOOSE($L$1,I598,J598)</f>
        <v>3</v>
      </c>
      <c r="O598" s="0" t="n">
        <f aca="false">ABS(N598-N597)</f>
        <v>0</v>
      </c>
      <c r="P598" s="0" t="n">
        <f aca="false">COUNTIF(工作表2!$A$2:$A$248,A598)</f>
        <v>0</v>
      </c>
      <c r="R598" s="0" t="n">
        <f aca="false">D598-IF(P597=1,E597,D597)</f>
        <v>-30</v>
      </c>
      <c r="S598" s="0" t="n">
        <f aca="false">I597*R598</f>
        <v>-30</v>
      </c>
      <c r="T598" s="0" t="n">
        <f aca="false">T597+R598*U597</f>
        <v>9385</v>
      </c>
      <c r="U598" s="0" t="n">
        <f aca="false">INT(T598*$Q$1/IF(P598=1,E598,D598))*I598</f>
        <v>3</v>
      </c>
      <c r="V598" s="0" t="n">
        <f aca="false">IF(P598=1,ABS(U598)+ABS(60),ABS(U598-U597))</f>
        <v>0</v>
      </c>
    </row>
    <row r="599" customFormat="false" ht="15" hidden="false" customHeight="false" outlineLevel="0" collapsed="false">
      <c r="A599" s="1" t="n">
        <v>36858</v>
      </c>
      <c r="B599" s="2" t="n">
        <v>5362.26</v>
      </c>
      <c r="C599" s="2" t="n">
        <v>52806</v>
      </c>
      <c r="D599" s="2" t="n">
        <v>5305</v>
      </c>
      <c r="E599" s="2" t="n">
        <v>5335</v>
      </c>
      <c r="F599" s="3" t="n">
        <f aca="false">IF(P599=1, E599,D599)/B599-1</f>
        <v>-0.0106783333892799</v>
      </c>
      <c r="G599" s="2" t="n">
        <f aca="false">AVERAGE(B540:B599)</f>
        <v>5973.61966666667</v>
      </c>
      <c r="H599" s="2" t="n">
        <f aca="false">AVERAGE(C540:C599)</f>
        <v>75749.05</v>
      </c>
      <c r="I599" s="2" t="n">
        <f aca="false">SIGN(C599-H599)</f>
        <v>-1</v>
      </c>
      <c r="J599" s="2" t="n">
        <f aca="false">SIGN(F599)</f>
        <v>-1</v>
      </c>
      <c r="K599" s="0" t="n">
        <f aca="false">B599-B598</f>
        <v>-71.5199999999995</v>
      </c>
      <c r="L599" s="0" t="n">
        <f aca="false">I598*K599</f>
        <v>-71.5199999999995</v>
      </c>
      <c r="M599" s="0" t="n">
        <f aca="false">M598+K599*N598</f>
        <v>10079.94</v>
      </c>
      <c r="N599" s="0" t="n">
        <f aca="false">INT(M599*$Q$1/B599)*CHOOSE($L$1,I599,J599)</f>
        <v>-3</v>
      </c>
      <c r="O599" s="0" t="n">
        <f aca="false">ABS(N599-N598)</f>
        <v>6</v>
      </c>
      <c r="P599" s="0" t="n">
        <f aca="false">COUNTIF(工作表2!$A$2:$A$248,A599)</f>
        <v>0</v>
      </c>
      <c r="R599" s="0" t="n">
        <f aca="false">D599-IF(P598=1,E598,D598)</f>
        <v>-175</v>
      </c>
      <c r="S599" s="0" t="n">
        <f aca="false">I598*R599</f>
        <v>-175</v>
      </c>
      <c r="T599" s="0" t="n">
        <f aca="false">T598+R599*U598</f>
        <v>8860</v>
      </c>
      <c r="U599" s="0" t="n">
        <f aca="false">INT(T599*$Q$1/IF(P599=1,E599,D599))*I599</f>
        <v>-3</v>
      </c>
      <c r="V599" s="0" t="n">
        <f aca="false">IF(P599=1,ABS(U599)+ABS(60),ABS(U599-U598))</f>
        <v>6</v>
      </c>
    </row>
    <row r="600" customFormat="false" ht="15" hidden="false" customHeight="false" outlineLevel="0" collapsed="false">
      <c r="A600" s="1" t="n">
        <v>36859</v>
      </c>
      <c r="B600" s="2" t="n">
        <v>5319.46</v>
      </c>
      <c r="C600" s="2" t="n">
        <v>56944</v>
      </c>
      <c r="D600" s="2" t="n">
        <v>5338</v>
      </c>
      <c r="E600" s="2" t="n">
        <v>5310</v>
      </c>
      <c r="F600" s="3" t="n">
        <f aca="false">IF(P600=1, E600,D600)/B600-1</f>
        <v>0.00348531617870984</v>
      </c>
      <c r="G600" s="2" t="n">
        <f aca="false">AVERAGE(B541:B600)</f>
        <v>5939.083</v>
      </c>
      <c r="H600" s="2" t="n">
        <f aca="false">AVERAGE(C541:C600)</f>
        <v>75384.7666666667</v>
      </c>
      <c r="I600" s="2" t="n">
        <f aca="false">SIGN(C600-H600)</f>
        <v>-1</v>
      </c>
      <c r="J600" s="2" t="n">
        <f aca="false">SIGN(F600)</f>
        <v>1</v>
      </c>
      <c r="K600" s="0" t="n">
        <f aca="false">B600-B599</f>
        <v>-42.8000000000002</v>
      </c>
      <c r="L600" s="0" t="n">
        <f aca="false">I599*K600</f>
        <v>42.8000000000002</v>
      </c>
      <c r="M600" s="0" t="n">
        <f aca="false">M599+K600*N599</f>
        <v>10208.34</v>
      </c>
      <c r="N600" s="0" t="n">
        <f aca="false">INT(M600*$Q$1/B600)*CHOOSE($L$1,I600,J600)</f>
        <v>3</v>
      </c>
      <c r="O600" s="0" t="n">
        <f aca="false">ABS(N600-N599)</f>
        <v>6</v>
      </c>
      <c r="P600" s="0" t="n">
        <f aca="false">COUNTIF(工作表2!$A$2:$A$248,A600)</f>
        <v>0</v>
      </c>
      <c r="R600" s="0" t="n">
        <f aca="false">D600-IF(P599=1,E599,D599)</f>
        <v>33</v>
      </c>
      <c r="S600" s="0" t="n">
        <f aca="false">I599*R600</f>
        <v>-33</v>
      </c>
      <c r="T600" s="0" t="n">
        <f aca="false">T599+R600*U599</f>
        <v>8761</v>
      </c>
      <c r="U600" s="0" t="n">
        <f aca="false">INT(T600*$Q$1/IF(P600=1,E600,D600))*I600</f>
        <v>-3</v>
      </c>
      <c r="V600" s="0" t="n">
        <f aca="false">IF(P600=1,ABS(U600)+ABS(60),ABS(U600-U599))</f>
        <v>0</v>
      </c>
    </row>
    <row r="601" customFormat="false" ht="15" hidden="false" customHeight="false" outlineLevel="0" collapsed="false">
      <c r="A601" s="1" t="n">
        <v>36860</v>
      </c>
      <c r="B601" s="2" t="n">
        <v>5256.93</v>
      </c>
      <c r="C601" s="2" t="n">
        <v>57393</v>
      </c>
      <c r="D601" s="2" t="n">
        <v>5191</v>
      </c>
      <c r="E601" s="2" t="n">
        <v>5188</v>
      </c>
      <c r="F601" s="3" t="n">
        <f aca="false">IF(P601=1, E601,D601)/B601-1</f>
        <v>-0.012541540404761</v>
      </c>
      <c r="G601" s="2" t="n">
        <f aca="false">AVERAGE(B542:B601)</f>
        <v>5907.49366666667</v>
      </c>
      <c r="H601" s="2" t="n">
        <f aca="false">AVERAGE(C542:C601)</f>
        <v>75083.5333333333</v>
      </c>
      <c r="I601" s="2" t="n">
        <f aca="false">SIGN(C601-H601)</f>
        <v>-1</v>
      </c>
      <c r="J601" s="2" t="n">
        <f aca="false">SIGN(F601)</f>
        <v>-1</v>
      </c>
      <c r="K601" s="0" t="n">
        <f aca="false">B601-B600</f>
        <v>-62.5299999999997</v>
      </c>
      <c r="L601" s="0" t="n">
        <f aca="false">I600*K601</f>
        <v>62.5299999999997</v>
      </c>
      <c r="M601" s="0" t="n">
        <f aca="false">M600+K601*N600</f>
        <v>10020.75</v>
      </c>
      <c r="N601" s="0" t="n">
        <f aca="false">INT(M601*$Q$1/B601)*CHOOSE($L$1,I601,J601)</f>
        <v>-3</v>
      </c>
      <c r="O601" s="0" t="n">
        <f aca="false">ABS(N601-N600)</f>
        <v>6</v>
      </c>
      <c r="P601" s="0" t="n">
        <f aca="false">COUNTIF(工作表2!$A$2:$A$248,A601)</f>
        <v>0</v>
      </c>
      <c r="R601" s="0" t="n">
        <f aca="false">D601-IF(P600=1,E600,D600)</f>
        <v>-147</v>
      </c>
      <c r="S601" s="0" t="n">
        <f aca="false">I600*R601</f>
        <v>147</v>
      </c>
      <c r="T601" s="0" t="n">
        <f aca="false">T600+R601*U600</f>
        <v>9202</v>
      </c>
      <c r="U601" s="0" t="n">
        <f aca="false">INT(T601*$Q$1/IF(P601=1,E601,D601))*I601</f>
        <v>-3</v>
      </c>
      <c r="V601" s="0" t="n">
        <f aca="false">IF(P601=1,ABS(U601)+ABS(60),ABS(U601-U600))</f>
        <v>0</v>
      </c>
    </row>
    <row r="602" customFormat="false" ht="15" hidden="false" customHeight="false" outlineLevel="0" collapsed="false">
      <c r="A602" s="1" t="n">
        <v>36861</v>
      </c>
      <c r="B602" s="2" t="n">
        <v>5342.06</v>
      </c>
      <c r="C602" s="2" t="n">
        <v>57668</v>
      </c>
      <c r="D602" s="2" t="n">
        <v>5450</v>
      </c>
      <c r="E602" s="2" t="n">
        <v>5440</v>
      </c>
      <c r="F602" s="3" t="n">
        <f aca="false">IF(P602=1, E602,D602)/B602-1</f>
        <v>0.0202056884422863</v>
      </c>
      <c r="G602" s="2" t="n">
        <f aca="false">AVERAGE(B543:B602)</f>
        <v>5877.2705</v>
      </c>
      <c r="H602" s="2" t="n">
        <f aca="false">AVERAGE(C543:C602)</f>
        <v>74447.5833333333</v>
      </c>
      <c r="I602" s="2" t="n">
        <f aca="false">SIGN(C602-H602)</f>
        <v>-1</v>
      </c>
      <c r="J602" s="2" t="n">
        <f aca="false">SIGN(F602)</f>
        <v>1</v>
      </c>
      <c r="K602" s="0" t="n">
        <f aca="false">B602-B601</f>
        <v>85.1300000000001</v>
      </c>
      <c r="L602" s="0" t="n">
        <f aca="false">I601*K602</f>
        <v>-85.1300000000001</v>
      </c>
      <c r="M602" s="0" t="n">
        <f aca="false">M601+K602*N601</f>
        <v>9765.36</v>
      </c>
      <c r="N602" s="0" t="n">
        <f aca="false">INT(M602*$Q$1/B602)*CHOOSE($L$1,I602,J602)</f>
        <v>3</v>
      </c>
      <c r="O602" s="0" t="n">
        <f aca="false">ABS(N602-N601)</f>
        <v>6</v>
      </c>
      <c r="P602" s="0" t="n">
        <f aca="false">COUNTIF(工作表2!$A$2:$A$248,A602)</f>
        <v>0</v>
      </c>
      <c r="R602" s="0" t="n">
        <f aca="false">D602-IF(P601=1,E601,D601)</f>
        <v>259</v>
      </c>
      <c r="S602" s="0" t="n">
        <f aca="false">I601*R602</f>
        <v>-259</v>
      </c>
      <c r="T602" s="0" t="n">
        <f aca="false">T601+R602*U601</f>
        <v>8425</v>
      </c>
      <c r="U602" s="0" t="n">
        <f aca="false">INT(T602*$Q$1/IF(P602=1,E602,D602))*I602</f>
        <v>-3</v>
      </c>
      <c r="V602" s="0" t="n">
        <f aca="false">IF(P602=1,ABS(U602)+ABS(60),ABS(U602-U601))</f>
        <v>0</v>
      </c>
    </row>
    <row r="603" customFormat="false" ht="15" hidden="false" customHeight="false" outlineLevel="0" collapsed="false">
      <c r="A603" s="1" t="n">
        <v>36862</v>
      </c>
      <c r="B603" s="2" t="n">
        <v>5277.35</v>
      </c>
      <c r="C603" s="2" t="n">
        <v>53046</v>
      </c>
      <c r="D603" s="2" t="n">
        <v>5271</v>
      </c>
      <c r="E603" s="2" t="n">
        <v>5261</v>
      </c>
      <c r="F603" s="3" t="n">
        <f aca="false">IF(P603=1, E603,D603)/B603-1</f>
        <v>-0.00120325542175526</v>
      </c>
      <c r="G603" s="2" t="n">
        <f aca="false">AVERAGE(B544:B603)</f>
        <v>5847.6715</v>
      </c>
      <c r="H603" s="2" t="n">
        <f aca="false">AVERAGE(C544:C603)</f>
        <v>74006.9166666667</v>
      </c>
      <c r="I603" s="2" t="n">
        <f aca="false">SIGN(C603-H603)</f>
        <v>-1</v>
      </c>
      <c r="J603" s="2" t="n">
        <f aca="false">SIGN(F603)</f>
        <v>-1</v>
      </c>
      <c r="K603" s="0" t="n">
        <f aca="false">B603-B602</f>
        <v>-64.71</v>
      </c>
      <c r="L603" s="0" t="n">
        <f aca="false">I602*K603</f>
        <v>64.71</v>
      </c>
      <c r="M603" s="0" t="n">
        <f aca="false">M602+K603*N602</f>
        <v>9571.23</v>
      </c>
      <c r="N603" s="0" t="n">
        <f aca="false">INT(M603*$Q$1/B603)*CHOOSE($L$1,I603,J603)</f>
        <v>-3</v>
      </c>
      <c r="O603" s="0" t="n">
        <f aca="false">ABS(N603-N602)</f>
        <v>6</v>
      </c>
      <c r="P603" s="0" t="n">
        <f aca="false">COUNTIF(工作表2!$A$2:$A$248,A603)</f>
        <v>0</v>
      </c>
      <c r="R603" s="0" t="n">
        <f aca="false">D603-IF(P602=1,E602,D602)</f>
        <v>-179</v>
      </c>
      <c r="S603" s="0" t="n">
        <f aca="false">I602*R603</f>
        <v>179</v>
      </c>
      <c r="T603" s="0" t="n">
        <f aca="false">T602+R603*U602</f>
        <v>8962</v>
      </c>
      <c r="U603" s="0" t="n">
        <f aca="false">INT(T603*$Q$1/IF(P603=1,E603,D603))*I603</f>
        <v>-3</v>
      </c>
      <c r="V603" s="0" t="n">
        <f aca="false">IF(P603=1,ABS(U603)+ABS(60),ABS(U603-U602))</f>
        <v>0</v>
      </c>
    </row>
    <row r="604" customFormat="false" ht="15" hidden="false" customHeight="false" outlineLevel="0" collapsed="false">
      <c r="A604" s="1" t="n">
        <v>36864</v>
      </c>
      <c r="B604" s="2" t="n">
        <v>5174.02</v>
      </c>
      <c r="C604" s="2" t="n">
        <v>28617</v>
      </c>
      <c r="D604" s="2" t="n">
        <v>5225</v>
      </c>
      <c r="E604" s="2" t="n">
        <v>5184</v>
      </c>
      <c r="F604" s="3" t="n">
        <f aca="false">IF(P604=1, E604,D604)/B604-1</f>
        <v>0.00985307362553667</v>
      </c>
      <c r="G604" s="2" t="n">
        <f aca="false">AVERAGE(B545:B604)</f>
        <v>5818.73616666667</v>
      </c>
      <c r="H604" s="2" t="n">
        <f aca="false">AVERAGE(C545:C604)</f>
        <v>73405.7333333333</v>
      </c>
      <c r="I604" s="2" t="n">
        <f aca="false">SIGN(C604-H604)</f>
        <v>-1</v>
      </c>
      <c r="J604" s="2" t="n">
        <f aca="false">SIGN(F604)</f>
        <v>1</v>
      </c>
      <c r="K604" s="0" t="n">
        <f aca="false">B604-B603</f>
        <v>-103.33</v>
      </c>
      <c r="L604" s="0" t="n">
        <f aca="false">I603*K604</f>
        <v>103.33</v>
      </c>
      <c r="M604" s="0" t="n">
        <f aca="false">M603+K604*N603</f>
        <v>9881.22</v>
      </c>
      <c r="N604" s="0" t="n">
        <f aca="false">INT(M604*$Q$1/B604)*CHOOSE($L$1,I604,J604)</f>
        <v>3</v>
      </c>
      <c r="O604" s="0" t="n">
        <f aca="false">ABS(N604-N603)</f>
        <v>6</v>
      </c>
      <c r="P604" s="0" t="n">
        <f aca="false">COUNTIF(工作表2!$A$2:$A$248,A604)</f>
        <v>0</v>
      </c>
      <c r="R604" s="0" t="n">
        <f aca="false">D604-IF(P603=1,E603,D603)</f>
        <v>-46</v>
      </c>
      <c r="S604" s="0" t="n">
        <f aca="false">I603*R604</f>
        <v>46</v>
      </c>
      <c r="T604" s="0" t="n">
        <f aca="false">T603+R604*U603</f>
        <v>9100</v>
      </c>
      <c r="U604" s="0" t="n">
        <f aca="false">INT(T604*$Q$1/IF(P604=1,E604,D604))*I604</f>
        <v>-3</v>
      </c>
      <c r="V604" s="0" t="n">
        <f aca="false">IF(P604=1,ABS(U604)+ABS(60),ABS(U604-U603))</f>
        <v>0</v>
      </c>
    </row>
    <row r="605" customFormat="false" ht="15" hidden="false" customHeight="false" outlineLevel="0" collapsed="false">
      <c r="A605" s="1" t="n">
        <v>36865</v>
      </c>
      <c r="B605" s="2" t="n">
        <v>5199.2</v>
      </c>
      <c r="C605" s="2" t="n">
        <v>54839</v>
      </c>
      <c r="D605" s="2" t="n">
        <v>5259</v>
      </c>
      <c r="E605" s="2" t="n">
        <v>5252</v>
      </c>
      <c r="F605" s="3" t="n">
        <f aca="false">IF(P605=1, E605,D605)/B605-1</f>
        <v>0.0115017695030004</v>
      </c>
      <c r="G605" s="2" t="n">
        <f aca="false">AVERAGE(B546:B605)</f>
        <v>5793.14116666667</v>
      </c>
      <c r="H605" s="2" t="n">
        <f aca="false">AVERAGE(C546:C605)</f>
        <v>72949.2833333333</v>
      </c>
      <c r="I605" s="2" t="n">
        <f aca="false">SIGN(C605-H605)</f>
        <v>-1</v>
      </c>
      <c r="J605" s="2" t="n">
        <f aca="false">SIGN(F605)</f>
        <v>1</v>
      </c>
      <c r="K605" s="0" t="n">
        <f aca="false">B605-B604</f>
        <v>25.1799999999994</v>
      </c>
      <c r="L605" s="0" t="n">
        <f aca="false">I604*K605</f>
        <v>-25.1799999999994</v>
      </c>
      <c r="M605" s="0" t="n">
        <f aca="false">M604+K605*N604</f>
        <v>9956.76</v>
      </c>
      <c r="N605" s="0" t="n">
        <f aca="false">INT(M605*$Q$1/B605)*CHOOSE($L$1,I605,J605)</f>
        <v>3</v>
      </c>
      <c r="O605" s="0" t="n">
        <f aca="false">ABS(N605-N604)</f>
        <v>0</v>
      </c>
      <c r="P605" s="0" t="n">
        <f aca="false">COUNTIF(工作表2!$A$2:$A$248,A605)</f>
        <v>0</v>
      </c>
      <c r="R605" s="0" t="n">
        <f aca="false">D605-IF(P604=1,E604,D604)</f>
        <v>34</v>
      </c>
      <c r="S605" s="0" t="n">
        <f aca="false">I604*R605</f>
        <v>-34</v>
      </c>
      <c r="T605" s="0" t="n">
        <f aca="false">T604+R605*U604</f>
        <v>8998</v>
      </c>
      <c r="U605" s="0" t="n">
        <f aca="false">INT(T605*$Q$1/IF(P605=1,E605,D605))*I605</f>
        <v>-3</v>
      </c>
      <c r="V605" s="0" t="n">
        <f aca="false">IF(P605=1,ABS(U605)+ABS(60),ABS(U605-U604))</f>
        <v>0</v>
      </c>
    </row>
    <row r="606" customFormat="false" ht="15" hidden="false" customHeight="false" outlineLevel="0" collapsed="false">
      <c r="A606" s="1" t="n">
        <v>36866</v>
      </c>
      <c r="B606" s="2" t="n">
        <v>5170.62</v>
      </c>
      <c r="C606" s="2" t="n">
        <v>77030</v>
      </c>
      <c r="D606" s="2" t="n">
        <v>5175</v>
      </c>
      <c r="E606" s="2" t="n">
        <v>5170</v>
      </c>
      <c r="F606" s="3" t="n">
        <f aca="false">IF(P606=1, E606,D606)/B606-1</f>
        <v>0.000847093772120111</v>
      </c>
      <c r="G606" s="2" t="n">
        <f aca="false">AVERAGE(B547:B606)</f>
        <v>5764.65</v>
      </c>
      <c r="H606" s="2" t="n">
        <f aca="false">AVERAGE(C547:C606)</f>
        <v>72522.7166666667</v>
      </c>
      <c r="I606" s="2" t="n">
        <f aca="false">SIGN(C606-H606)</f>
        <v>1</v>
      </c>
      <c r="J606" s="2" t="n">
        <f aca="false">SIGN(F606)</f>
        <v>1</v>
      </c>
      <c r="K606" s="0" t="n">
        <f aca="false">B606-B605</f>
        <v>-28.5799999999999</v>
      </c>
      <c r="L606" s="0" t="n">
        <f aca="false">I605*K606</f>
        <v>28.5799999999999</v>
      </c>
      <c r="M606" s="0" t="n">
        <f aca="false">M605+K606*N605</f>
        <v>9871.02</v>
      </c>
      <c r="N606" s="0" t="n">
        <f aca="false">INT(M606*$Q$1/B606)*CHOOSE($L$1,I606,J606)</f>
        <v>3</v>
      </c>
      <c r="O606" s="0" t="n">
        <f aca="false">ABS(N606-N605)</f>
        <v>0</v>
      </c>
      <c r="P606" s="0" t="n">
        <f aca="false">COUNTIF(工作表2!$A$2:$A$248,A606)</f>
        <v>0</v>
      </c>
      <c r="R606" s="0" t="n">
        <f aca="false">D606-IF(P605=1,E605,D605)</f>
        <v>-84</v>
      </c>
      <c r="S606" s="0" t="n">
        <f aca="false">I605*R606</f>
        <v>84</v>
      </c>
      <c r="T606" s="0" t="n">
        <f aca="false">T605+R606*U605</f>
        <v>9250</v>
      </c>
      <c r="U606" s="0" t="n">
        <f aca="false">INT(T606*$Q$1/IF(P606=1,E606,D606))*I606</f>
        <v>3</v>
      </c>
      <c r="V606" s="0" t="n">
        <f aca="false">IF(P606=1,ABS(U606)+ABS(60),ABS(U606-U605))</f>
        <v>6</v>
      </c>
    </row>
    <row r="607" customFormat="false" ht="15" hidden="false" customHeight="false" outlineLevel="0" collapsed="false">
      <c r="A607" s="1" t="n">
        <v>36867</v>
      </c>
      <c r="B607" s="2" t="n">
        <v>5212.73</v>
      </c>
      <c r="C607" s="2" t="n">
        <v>48011</v>
      </c>
      <c r="D607" s="2" t="n">
        <v>5245</v>
      </c>
      <c r="E607" s="2" t="n">
        <v>5249</v>
      </c>
      <c r="F607" s="3" t="n">
        <f aca="false">IF(P607=1, E607,D607)/B607-1</f>
        <v>0.00619061413117517</v>
      </c>
      <c r="G607" s="2" t="n">
        <f aca="false">AVERAGE(B548:B607)</f>
        <v>5736.1805</v>
      </c>
      <c r="H607" s="2" t="n">
        <f aca="false">AVERAGE(C548:C607)</f>
        <v>72105.8666666667</v>
      </c>
      <c r="I607" s="2" t="n">
        <f aca="false">SIGN(C607-H607)</f>
        <v>-1</v>
      </c>
      <c r="J607" s="2" t="n">
        <f aca="false">SIGN(F607)</f>
        <v>1</v>
      </c>
      <c r="K607" s="0" t="n">
        <f aca="false">B607-B606</f>
        <v>42.1099999999997</v>
      </c>
      <c r="L607" s="0" t="n">
        <f aca="false">I606*K607</f>
        <v>42.1099999999997</v>
      </c>
      <c r="M607" s="0" t="n">
        <f aca="false">M606+K607*N606</f>
        <v>9997.35</v>
      </c>
      <c r="N607" s="0" t="n">
        <f aca="false">INT(M607*$Q$1/B607)*CHOOSE($L$1,I607,J607)</f>
        <v>3</v>
      </c>
      <c r="O607" s="0" t="n">
        <f aca="false">ABS(N607-N606)</f>
        <v>0</v>
      </c>
      <c r="P607" s="0" t="n">
        <f aca="false">COUNTIF(工作表2!$A$2:$A$248,A607)</f>
        <v>0</v>
      </c>
      <c r="R607" s="0" t="n">
        <f aca="false">D607-IF(P606=1,E606,D606)</f>
        <v>70</v>
      </c>
      <c r="S607" s="0" t="n">
        <f aca="false">I606*R607</f>
        <v>70</v>
      </c>
      <c r="T607" s="0" t="n">
        <f aca="false">T606+R607*U606</f>
        <v>9460</v>
      </c>
      <c r="U607" s="0" t="n">
        <f aca="false">INT(T607*$Q$1/IF(P607=1,E607,D607))*I607</f>
        <v>-3</v>
      </c>
      <c r="V607" s="0" t="n">
        <f aca="false">IF(P607=1,ABS(U607)+ABS(60),ABS(U607-U606))</f>
        <v>6</v>
      </c>
    </row>
    <row r="608" customFormat="false" ht="15" hidden="false" customHeight="false" outlineLevel="0" collapsed="false">
      <c r="A608" s="1" t="n">
        <v>36868</v>
      </c>
      <c r="B608" s="2" t="n">
        <v>5252.83</v>
      </c>
      <c r="C608" s="2" t="n">
        <v>49969</v>
      </c>
      <c r="D608" s="2" t="n">
        <v>5310</v>
      </c>
      <c r="E608" s="2" t="n">
        <v>5300</v>
      </c>
      <c r="F608" s="3" t="n">
        <f aca="false">IF(P608=1, E608,D608)/B608-1</f>
        <v>0.0108836570001314</v>
      </c>
      <c r="G608" s="2" t="n">
        <f aca="false">AVERAGE(B549:B608)</f>
        <v>5713.52616666667</v>
      </c>
      <c r="H608" s="2" t="n">
        <f aca="false">AVERAGE(C549:C608)</f>
        <v>71692.2333333333</v>
      </c>
      <c r="I608" s="2" t="n">
        <f aca="false">SIGN(C608-H608)</f>
        <v>-1</v>
      </c>
      <c r="J608" s="2" t="n">
        <f aca="false">SIGN(F608)</f>
        <v>1</v>
      </c>
      <c r="K608" s="0" t="n">
        <f aca="false">B608-B607</f>
        <v>40.1000000000004</v>
      </c>
      <c r="L608" s="0" t="n">
        <f aca="false">I607*K608</f>
        <v>-40.1000000000004</v>
      </c>
      <c r="M608" s="0" t="n">
        <f aca="false">M607+K608*N607</f>
        <v>10117.65</v>
      </c>
      <c r="N608" s="0" t="n">
        <f aca="false">INT(M608*$Q$1/B608)*CHOOSE($L$1,I608,J608)</f>
        <v>3</v>
      </c>
      <c r="O608" s="0" t="n">
        <f aca="false">ABS(N608-N607)</f>
        <v>0</v>
      </c>
      <c r="P608" s="0" t="n">
        <f aca="false">COUNTIF(工作表2!$A$2:$A$248,A608)</f>
        <v>0</v>
      </c>
      <c r="R608" s="0" t="n">
        <f aca="false">D608-IF(P607=1,E607,D607)</f>
        <v>65</v>
      </c>
      <c r="S608" s="0" t="n">
        <f aca="false">I607*R608</f>
        <v>-65</v>
      </c>
      <c r="T608" s="0" t="n">
        <f aca="false">T607+R608*U607</f>
        <v>9265</v>
      </c>
      <c r="U608" s="0" t="n">
        <f aca="false">INT(T608*$Q$1/IF(P608=1,E608,D608))*I608</f>
        <v>-3</v>
      </c>
      <c r="V608" s="0" t="n">
        <f aca="false">IF(P608=1,ABS(U608)+ABS(60),ABS(U608-U607))</f>
        <v>0</v>
      </c>
    </row>
    <row r="609" customFormat="false" ht="15" hidden="false" customHeight="false" outlineLevel="0" collapsed="false">
      <c r="A609" s="1" t="n">
        <v>36871</v>
      </c>
      <c r="B609" s="2" t="n">
        <v>5284.41</v>
      </c>
      <c r="C609" s="2" t="n">
        <v>44416</v>
      </c>
      <c r="D609" s="2" t="n">
        <v>5330</v>
      </c>
      <c r="E609" s="2" t="n">
        <v>5328</v>
      </c>
      <c r="F609" s="3" t="n">
        <f aca="false">IF(P609=1, E609,D609)/B609-1</f>
        <v>0.00862726397081226</v>
      </c>
      <c r="G609" s="2" t="n">
        <f aca="false">AVERAGE(B550:B609)</f>
        <v>5690.30866666667</v>
      </c>
      <c r="H609" s="2" t="n">
        <f aca="false">AVERAGE(C550:C609)</f>
        <v>71229.7666666667</v>
      </c>
      <c r="I609" s="2" t="n">
        <f aca="false">SIGN(C609-H609)</f>
        <v>-1</v>
      </c>
      <c r="J609" s="2" t="n">
        <f aca="false">SIGN(F609)</f>
        <v>1</v>
      </c>
      <c r="K609" s="0" t="n">
        <f aca="false">B609-B608</f>
        <v>31.5799999999999</v>
      </c>
      <c r="L609" s="0" t="n">
        <f aca="false">I608*K609</f>
        <v>-31.5799999999999</v>
      </c>
      <c r="M609" s="0" t="n">
        <f aca="false">M608+K609*N608</f>
        <v>10212.39</v>
      </c>
      <c r="N609" s="0" t="n">
        <f aca="false">INT(M609*$Q$1/B609)*CHOOSE($L$1,I609,J609)</f>
        <v>3</v>
      </c>
      <c r="O609" s="0" t="n">
        <f aca="false">ABS(N609-N608)</f>
        <v>0</v>
      </c>
      <c r="P609" s="0" t="n">
        <f aca="false">COUNTIF(工作表2!$A$2:$A$248,A609)</f>
        <v>0</v>
      </c>
      <c r="R609" s="0" t="n">
        <f aca="false">D609-IF(P608=1,E608,D608)</f>
        <v>20</v>
      </c>
      <c r="S609" s="0" t="n">
        <f aca="false">I608*R609</f>
        <v>-20</v>
      </c>
      <c r="T609" s="0" t="n">
        <f aca="false">T608+R609*U608</f>
        <v>9205</v>
      </c>
      <c r="U609" s="0" t="n">
        <f aca="false">INT(T609*$Q$1/IF(P609=1,E609,D609))*I609</f>
        <v>-3</v>
      </c>
      <c r="V609" s="0" t="n">
        <f aca="false">IF(P609=1,ABS(U609)+ABS(60),ABS(U609-U608))</f>
        <v>0</v>
      </c>
    </row>
    <row r="610" customFormat="false" ht="15" hidden="false" customHeight="false" outlineLevel="0" collapsed="false">
      <c r="A610" s="1" t="n">
        <v>36872</v>
      </c>
      <c r="B610" s="2" t="n">
        <v>5380.09</v>
      </c>
      <c r="C610" s="2" t="n">
        <v>67308</v>
      </c>
      <c r="D610" s="2" t="n">
        <v>5390</v>
      </c>
      <c r="E610" s="2" t="n">
        <v>5405</v>
      </c>
      <c r="F610" s="3" t="n">
        <f aca="false">IF(P610=1, E610,D610)/B610-1</f>
        <v>0.001841976621209</v>
      </c>
      <c r="G610" s="2" t="n">
        <f aca="false">AVERAGE(B551:B610)</f>
        <v>5667.493</v>
      </c>
      <c r="H610" s="2" t="n">
        <f aca="false">AVERAGE(C551:C610)</f>
        <v>70807.2166666667</v>
      </c>
      <c r="I610" s="2" t="n">
        <f aca="false">SIGN(C610-H610)</f>
        <v>-1</v>
      </c>
      <c r="J610" s="2" t="n">
        <f aca="false">SIGN(F610)</f>
        <v>1</v>
      </c>
      <c r="K610" s="0" t="n">
        <f aca="false">B610-B609</f>
        <v>95.6800000000003</v>
      </c>
      <c r="L610" s="0" t="n">
        <f aca="false">I609*K610</f>
        <v>-95.6800000000003</v>
      </c>
      <c r="M610" s="0" t="n">
        <f aca="false">M609+K610*N609</f>
        <v>10499.43</v>
      </c>
      <c r="N610" s="0" t="n">
        <f aca="false">INT(M610*$Q$1/B610)*CHOOSE($L$1,I610,J610)</f>
        <v>3</v>
      </c>
      <c r="O610" s="0" t="n">
        <f aca="false">ABS(N610-N609)</f>
        <v>0</v>
      </c>
      <c r="P610" s="0" t="n">
        <f aca="false">COUNTIF(工作表2!$A$2:$A$248,A610)</f>
        <v>0</v>
      </c>
      <c r="R610" s="0" t="n">
        <f aca="false">D610-IF(P609=1,E609,D609)</f>
        <v>60</v>
      </c>
      <c r="S610" s="0" t="n">
        <f aca="false">I609*R610</f>
        <v>-60</v>
      </c>
      <c r="T610" s="0" t="n">
        <f aca="false">T609+R610*U609</f>
        <v>9025</v>
      </c>
      <c r="U610" s="0" t="n">
        <f aca="false">INT(T610*$Q$1/IF(P610=1,E610,D610))*I610</f>
        <v>-3</v>
      </c>
      <c r="V610" s="0" t="n">
        <f aca="false">IF(P610=1,ABS(U610)+ABS(60),ABS(U610-U609))</f>
        <v>0</v>
      </c>
    </row>
    <row r="611" customFormat="false" ht="15" hidden="false" customHeight="false" outlineLevel="0" collapsed="false">
      <c r="A611" s="1" t="n">
        <v>36873</v>
      </c>
      <c r="B611" s="2" t="n">
        <v>5384.36</v>
      </c>
      <c r="C611" s="2" t="n">
        <v>45726</v>
      </c>
      <c r="D611" s="2" t="n">
        <v>5430</v>
      </c>
      <c r="E611" s="2" t="n">
        <v>5426</v>
      </c>
      <c r="F611" s="3" t="n">
        <f aca="false">IF(P611=1, E611,D611)/B611-1</f>
        <v>0.00847640202363897</v>
      </c>
      <c r="G611" s="2" t="n">
        <f aca="false">AVERAGE(B552:B611)</f>
        <v>5645.28166666667</v>
      </c>
      <c r="H611" s="2" t="n">
        <f aca="false">AVERAGE(C552:C611)</f>
        <v>70129.6333333333</v>
      </c>
      <c r="I611" s="2" t="n">
        <f aca="false">SIGN(C611-H611)</f>
        <v>-1</v>
      </c>
      <c r="J611" s="2" t="n">
        <f aca="false">SIGN(F611)</f>
        <v>1</v>
      </c>
      <c r="K611" s="0" t="n">
        <f aca="false">B611-B610</f>
        <v>4.26999999999953</v>
      </c>
      <c r="L611" s="0" t="n">
        <f aca="false">I610*K611</f>
        <v>-4.26999999999953</v>
      </c>
      <c r="M611" s="0" t="n">
        <f aca="false">M610+K611*N610</f>
        <v>10512.24</v>
      </c>
      <c r="N611" s="0" t="n">
        <f aca="false">INT(M611*$Q$1/B611)*CHOOSE($L$1,I611,J611)</f>
        <v>3</v>
      </c>
      <c r="O611" s="0" t="n">
        <f aca="false">ABS(N611-N610)</f>
        <v>0</v>
      </c>
      <c r="P611" s="0" t="n">
        <f aca="false">COUNTIF(工作表2!$A$2:$A$248,A611)</f>
        <v>0</v>
      </c>
      <c r="R611" s="0" t="n">
        <f aca="false">D611-IF(P610=1,E610,D610)</f>
        <v>40</v>
      </c>
      <c r="S611" s="0" t="n">
        <f aca="false">I610*R611</f>
        <v>-40</v>
      </c>
      <c r="T611" s="0" t="n">
        <f aca="false">T610+R611*U610</f>
        <v>8905</v>
      </c>
      <c r="U611" s="0" t="n">
        <f aca="false">INT(T611*$Q$1/IF(P611=1,E611,D611))*I611</f>
        <v>-3</v>
      </c>
      <c r="V611" s="0" t="n">
        <f aca="false">IF(P611=1,ABS(U611)+ABS(60),ABS(U611-U610))</f>
        <v>0</v>
      </c>
    </row>
    <row r="612" customFormat="false" ht="15" hidden="false" customHeight="false" outlineLevel="0" collapsed="false">
      <c r="A612" s="1" t="n">
        <v>36874</v>
      </c>
      <c r="B612" s="2" t="n">
        <v>5320.16</v>
      </c>
      <c r="C612" s="2" t="n">
        <v>36283</v>
      </c>
      <c r="D612" s="2" t="n">
        <v>5325</v>
      </c>
      <c r="E612" s="2" t="n">
        <v>5325</v>
      </c>
      <c r="F612" s="3" t="n">
        <f aca="false">IF(P612=1, E612,D612)/B612-1</f>
        <v>0.000909747075275913</v>
      </c>
      <c r="G612" s="2" t="n">
        <f aca="false">AVERAGE(B553:B612)</f>
        <v>5624.5365</v>
      </c>
      <c r="H612" s="2" t="n">
        <f aca="false">AVERAGE(C553:C612)</f>
        <v>69507.35</v>
      </c>
      <c r="I612" s="2" t="n">
        <f aca="false">SIGN(C612-H612)</f>
        <v>-1</v>
      </c>
      <c r="J612" s="2" t="n">
        <f aca="false">SIGN(F612)</f>
        <v>1</v>
      </c>
      <c r="K612" s="0" t="n">
        <f aca="false">B612-B611</f>
        <v>-64.1999999999998</v>
      </c>
      <c r="L612" s="0" t="n">
        <f aca="false">I611*K612</f>
        <v>64.1999999999998</v>
      </c>
      <c r="M612" s="0" t="n">
        <f aca="false">M611+K612*N611</f>
        <v>10319.64</v>
      </c>
      <c r="N612" s="0" t="n">
        <f aca="false">INT(M612*$Q$1/B612)*CHOOSE($L$1,I612,J612)</f>
        <v>3</v>
      </c>
      <c r="O612" s="0" t="n">
        <f aca="false">ABS(N612-N611)</f>
        <v>0</v>
      </c>
      <c r="P612" s="0" t="n">
        <f aca="false">COUNTIF(工作表2!$A$2:$A$248,A612)</f>
        <v>0</v>
      </c>
      <c r="R612" s="0" t="n">
        <f aca="false">D612-IF(P611=1,E611,D611)</f>
        <v>-105</v>
      </c>
      <c r="S612" s="0" t="n">
        <f aca="false">I611*R612</f>
        <v>105</v>
      </c>
      <c r="T612" s="0" t="n">
        <f aca="false">T611+R612*U611</f>
        <v>9220</v>
      </c>
      <c r="U612" s="0" t="n">
        <f aca="false">INT(T612*$Q$1/IF(P612=1,E612,D612))*I612</f>
        <v>-3</v>
      </c>
      <c r="V612" s="0" t="n">
        <f aca="false">IF(P612=1,ABS(U612)+ABS(60),ABS(U612-U611))</f>
        <v>0</v>
      </c>
    </row>
    <row r="613" customFormat="false" ht="15" hidden="false" customHeight="false" outlineLevel="0" collapsed="false">
      <c r="A613" s="1" t="n">
        <v>36875</v>
      </c>
      <c r="B613" s="2" t="n">
        <v>5224.74</v>
      </c>
      <c r="C613" s="2" t="n">
        <v>31159</v>
      </c>
      <c r="D613" s="2" t="n">
        <v>5201</v>
      </c>
      <c r="E613" s="2" t="n">
        <v>5210</v>
      </c>
      <c r="F613" s="3" t="n">
        <f aca="false">IF(P613=1, E613,D613)/B613-1</f>
        <v>-0.00454376677116941</v>
      </c>
      <c r="G613" s="2" t="n">
        <f aca="false">AVERAGE(B554:B613)</f>
        <v>5604.4095</v>
      </c>
      <c r="H613" s="2" t="n">
        <f aca="false">AVERAGE(C554:C613)</f>
        <v>68926.8333333333</v>
      </c>
      <c r="I613" s="2" t="n">
        <f aca="false">SIGN(C613-H613)</f>
        <v>-1</v>
      </c>
      <c r="J613" s="2" t="n">
        <f aca="false">SIGN(F613)</f>
        <v>-1</v>
      </c>
      <c r="K613" s="0" t="n">
        <f aca="false">B613-B612</f>
        <v>-95.4200000000001</v>
      </c>
      <c r="L613" s="0" t="n">
        <f aca="false">I612*K613</f>
        <v>95.4200000000001</v>
      </c>
      <c r="M613" s="0" t="n">
        <f aca="false">M612+K613*N612</f>
        <v>10033.38</v>
      </c>
      <c r="N613" s="0" t="n">
        <f aca="false">INT(M613*$Q$1/B613)*CHOOSE($L$1,I613,J613)</f>
        <v>-3</v>
      </c>
      <c r="O613" s="0" t="n">
        <f aca="false">ABS(N613-N612)</f>
        <v>6</v>
      </c>
      <c r="P613" s="0" t="n">
        <f aca="false">COUNTIF(工作表2!$A$2:$A$248,A613)</f>
        <v>0</v>
      </c>
      <c r="R613" s="0" t="n">
        <f aca="false">D613-IF(P612=1,E612,D612)</f>
        <v>-124</v>
      </c>
      <c r="S613" s="0" t="n">
        <f aca="false">I612*R613</f>
        <v>124</v>
      </c>
      <c r="T613" s="0" t="n">
        <f aca="false">T612+R613*U612</f>
        <v>9592</v>
      </c>
      <c r="U613" s="0" t="n">
        <f aca="false">INT(T613*$Q$1/IF(P613=1,E613,D613))*I613</f>
        <v>-3</v>
      </c>
      <c r="V613" s="0" t="n">
        <f aca="false">IF(P613=1,ABS(U613)+ABS(60),ABS(U613-U612))</f>
        <v>0</v>
      </c>
    </row>
    <row r="614" customFormat="false" ht="15" hidden="false" customHeight="false" outlineLevel="0" collapsed="false">
      <c r="A614" s="1" t="n">
        <v>36876</v>
      </c>
      <c r="B614" s="2" t="n">
        <v>5134.1</v>
      </c>
      <c r="C614" s="2" t="n">
        <v>28201</v>
      </c>
      <c r="D614" s="2" t="n">
        <v>5136</v>
      </c>
      <c r="E614" s="2" t="n">
        <v>5115</v>
      </c>
      <c r="F614" s="3" t="n">
        <f aca="false">IF(P614=1, E614,D614)/B614-1</f>
        <v>0.000370074599248094</v>
      </c>
      <c r="G614" s="2" t="n">
        <f aca="false">AVERAGE(B555:B614)</f>
        <v>5586.89216666666</v>
      </c>
      <c r="H614" s="2" t="n">
        <f aca="false">AVERAGE(C555:C614)</f>
        <v>68379.5166666667</v>
      </c>
      <c r="I614" s="2" t="n">
        <f aca="false">SIGN(C614-H614)</f>
        <v>-1</v>
      </c>
      <c r="J614" s="2" t="n">
        <f aca="false">SIGN(F614)</f>
        <v>1</v>
      </c>
      <c r="K614" s="0" t="n">
        <f aca="false">B614-B613</f>
        <v>-90.6399999999994</v>
      </c>
      <c r="L614" s="0" t="n">
        <f aca="false">I613*K614</f>
        <v>90.6399999999994</v>
      </c>
      <c r="M614" s="0" t="n">
        <f aca="false">M613+K614*N613</f>
        <v>10305.3</v>
      </c>
      <c r="N614" s="0" t="n">
        <f aca="false">INT(M614*$Q$1/B614)*CHOOSE($L$1,I614,J614)</f>
        <v>4</v>
      </c>
      <c r="O614" s="0" t="n">
        <f aca="false">ABS(N614-N613)</f>
        <v>7</v>
      </c>
      <c r="P614" s="0" t="n">
        <f aca="false">COUNTIF(工作表2!$A$2:$A$248,A614)</f>
        <v>0</v>
      </c>
      <c r="R614" s="0" t="n">
        <f aca="false">D614-IF(P613=1,E613,D613)</f>
        <v>-65</v>
      </c>
      <c r="S614" s="0" t="n">
        <f aca="false">I613*R614</f>
        <v>65</v>
      </c>
      <c r="T614" s="0" t="n">
        <f aca="false">T613+R614*U613</f>
        <v>9787</v>
      </c>
      <c r="U614" s="0" t="n">
        <f aca="false">INT(T614*$Q$1/IF(P614=1,E614,D614))*I614</f>
        <v>-3</v>
      </c>
      <c r="V614" s="0" t="n">
        <f aca="false">IF(P614=1,ABS(U614)+ABS(60),ABS(U614-U613))</f>
        <v>0</v>
      </c>
    </row>
    <row r="615" customFormat="false" ht="15" hidden="false" customHeight="false" outlineLevel="0" collapsed="false">
      <c r="A615" s="1" t="n">
        <v>36878</v>
      </c>
      <c r="B615" s="2" t="n">
        <v>5055.2</v>
      </c>
      <c r="C615" s="2" t="n">
        <v>25793</v>
      </c>
      <c r="D615" s="2" t="n">
        <v>5098</v>
      </c>
      <c r="E615" s="2" t="n">
        <v>5090</v>
      </c>
      <c r="F615" s="3" t="n">
        <f aca="false">IF(P615=1, E615,D615)/B615-1</f>
        <v>0.00846652951416371</v>
      </c>
      <c r="G615" s="2" t="n">
        <f aca="false">AVERAGE(B556:B615)</f>
        <v>5570.74433333333</v>
      </c>
      <c r="H615" s="2" t="n">
        <f aca="false">AVERAGE(C556:C615)</f>
        <v>67684.4333333333</v>
      </c>
      <c r="I615" s="2" t="n">
        <f aca="false">SIGN(C615-H615)</f>
        <v>-1</v>
      </c>
      <c r="J615" s="2" t="n">
        <f aca="false">SIGN(F615)</f>
        <v>1</v>
      </c>
      <c r="K615" s="0" t="n">
        <f aca="false">B615-B614</f>
        <v>-78.9000000000006</v>
      </c>
      <c r="L615" s="0" t="n">
        <f aca="false">I614*K615</f>
        <v>78.9000000000006</v>
      </c>
      <c r="M615" s="0" t="n">
        <f aca="false">M614+K615*N614</f>
        <v>9989.7</v>
      </c>
      <c r="N615" s="0" t="n">
        <f aca="false">INT(M615*$Q$1/B615)*CHOOSE($L$1,I615,J615)</f>
        <v>3</v>
      </c>
      <c r="O615" s="0" t="n">
        <f aca="false">ABS(N615-N614)</f>
        <v>1</v>
      </c>
      <c r="P615" s="0" t="n">
        <f aca="false">COUNTIF(工作表2!$A$2:$A$248,A615)</f>
        <v>0</v>
      </c>
      <c r="R615" s="0" t="n">
        <f aca="false">D615-IF(P614=1,E614,D614)</f>
        <v>-38</v>
      </c>
      <c r="S615" s="0" t="n">
        <f aca="false">I614*R615</f>
        <v>38</v>
      </c>
      <c r="T615" s="0" t="n">
        <f aca="false">T614+R615*U614</f>
        <v>9901</v>
      </c>
      <c r="U615" s="0" t="n">
        <f aca="false">INT(T615*$Q$1/IF(P615=1,E615,D615))*I615</f>
        <v>-3</v>
      </c>
      <c r="V615" s="0" t="n">
        <f aca="false">IF(P615=1,ABS(U615)+ABS(60),ABS(U615-U614))</f>
        <v>0</v>
      </c>
    </row>
    <row r="616" customFormat="false" ht="15" hidden="false" customHeight="false" outlineLevel="0" collapsed="false">
      <c r="A616" s="1" t="n">
        <v>36879</v>
      </c>
      <c r="B616" s="2" t="n">
        <v>5040.25</v>
      </c>
      <c r="C616" s="2" t="n">
        <v>31316</v>
      </c>
      <c r="D616" s="2" t="n">
        <v>5050</v>
      </c>
      <c r="E616" s="2" t="n">
        <v>5030</v>
      </c>
      <c r="F616" s="3" t="n">
        <f aca="false">IF(P616=1, E616,D616)/B616-1</f>
        <v>0.00193442785576115</v>
      </c>
      <c r="G616" s="2" t="n">
        <f aca="false">AVERAGE(B557:B616)</f>
        <v>5552.35783333333</v>
      </c>
      <c r="H616" s="2" t="n">
        <f aca="false">AVERAGE(C557:C616)</f>
        <v>66741.2333333333</v>
      </c>
      <c r="I616" s="2" t="n">
        <f aca="false">SIGN(C616-H616)</f>
        <v>-1</v>
      </c>
      <c r="J616" s="2" t="n">
        <f aca="false">SIGN(F616)</f>
        <v>1</v>
      </c>
      <c r="K616" s="0" t="n">
        <f aca="false">B616-B615</f>
        <v>-14.9499999999998</v>
      </c>
      <c r="L616" s="0" t="n">
        <f aca="false">I615*K616</f>
        <v>14.9499999999998</v>
      </c>
      <c r="M616" s="0" t="n">
        <f aca="false">M615+K616*N615</f>
        <v>9944.85</v>
      </c>
      <c r="N616" s="0" t="n">
        <f aca="false">INT(M616*$Q$1/B616)*CHOOSE($L$1,I616,J616)</f>
        <v>3</v>
      </c>
      <c r="O616" s="0" t="n">
        <f aca="false">ABS(N616-N615)</f>
        <v>0</v>
      </c>
      <c r="P616" s="0" t="n">
        <f aca="false">COUNTIF(工作表2!$A$2:$A$248,A616)</f>
        <v>0</v>
      </c>
      <c r="R616" s="0" t="n">
        <f aca="false">D616-IF(P615=1,E615,D615)</f>
        <v>-48</v>
      </c>
      <c r="S616" s="0" t="n">
        <f aca="false">I615*R616</f>
        <v>48</v>
      </c>
      <c r="T616" s="0" t="n">
        <f aca="false">T615+R616*U615</f>
        <v>10045</v>
      </c>
      <c r="U616" s="0" t="n">
        <f aca="false">INT(T616*$Q$1/IF(P616=1,E616,D616))*I616</f>
        <v>-3</v>
      </c>
      <c r="V616" s="0" t="n">
        <f aca="false">IF(P616=1,ABS(U616)+ABS(60),ABS(U616-U615))</f>
        <v>0</v>
      </c>
    </row>
    <row r="617" customFormat="false" ht="15" hidden="false" customHeight="false" outlineLevel="0" collapsed="false">
      <c r="A617" s="1" t="n">
        <v>36880</v>
      </c>
      <c r="B617" s="2" t="n">
        <v>4947.89</v>
      </c>
      <c r="C617" s="2" t="n">
        <v>26232</v>
      </c>
      <c r="D617" s="2" t="n">
        <v>4883</v>
      </c>
      <c r="E617" s="2" t="n">
        <v>4856</v>
      </c>
      <c r="F617" s="3" t="n">
        <f aca="false">IF(P617=1, E617,D617)/B617-1</f>
        <v>-0.0185715527224737</v>
      </c>
      <c r="G617" s="2" t="n">
        <f aca="false">AVERAGE(B558:B617)</f>
        <v>5534.85733333333</v>
      </c>
      <c r="H617" s="2" t="n">
        <f aca="false">AVERAGE(C558:C617)</f>
        <v>66757.3333333333</v>
      </c>
      <c r="I617" s="2" t="n">
        <f aca="false">SIGN(C617-H617)</f>
        <v>-1</v>
      </c>
      <c r="J617" s="2" t="n">
        <f aca="false">SIGN(F617)</f>
        <v>-1</v>
      </c>
      <c r="K617" s="0" t="n">
        <f aca="false">B617-B616</f>
        <v>-92.3599999999997</v>
      </c>
      <c r="L617" s="0" t="n">
        <f aca="false">I616*K617</f>
        <v>92.3599999999997</v>
      </c>
      <c r="M617" s="0" t="n">
        <f aca="false">M616+K617*N616</f>
        <v>9667.77</v>
      </c>
      <c r="N617" s="0" t="n">
        <f aca="false">INT(M617*$Q$1/B617)*CHOOSE($L$1,I617,J617)</f>
        <v>-3</v>
      </c>
      <c r="O617" s="0" t="n">
        <f aca="false">ABS(N617-N616)</f>
        <v>6</v>
      </c>
      <c r="P617" s="0" t="n">
        <f aca="false">COUNTIF(工作表2!$A$2:$A$248,A617)</f>
        <v>1</v>
      </c>
      <c r="R617" s="0" t="n">
        <f aca="false">D617-IF(P616=1,E616,D616)</f>
        <v>-167</v>
      </c>
      <c r="S617" s="0" t="n">
        <f aca="false">I616*R617</f>
        <v>167</v>
      </c>
      <c r="T617" s="0" t="n">
        <f aca="false">T616+R617*U616</f>
        <v>10546</v>
      </c>
      <c r="U617" s="0" t="n">
        <f aca="false">INT(T617*$Q$1/IF(P617=1,E617,D617))*I617</f>
        <v>-4</v>
      </c>
      <c r="V617" s="0" t="n">
        <f aca="false">IF(P617=1,ABS(U617)+ABS(60),ABS(U617-U616))</f>
        <v>64</v>
      </c>
    </row>
    <row r="618" customFormat="false" ht="15" hidden="false" customHeight="false" outlineLevel="0" collapsed="false">
      <c r="A618" s="1" t="n">
        <v>36881</v>
      </c>
      <c r="B618" s="2" t="n">
        <v>4817.22</v>
      </c>
      <c r="C618" s="2" t="n">
        <v>14789</v>
      </c>
      <c r="D618" s="2" t="n">
        <v>4687</v>
      </c>
      <c r="E618" s="2" t="n">
        <v>4818</v>
      </c>
      <c r="F618" s="3" t="n">
        <f aca="false">IF(P618=1, E618,D618)/B618-1</f>
        <v>-0.0270321886897422</v>
      </c>
      <c r="G618" s="2" t="n">
        <f aca="false">AVERAGE(B559:B618)</f>
        <v>5514.65016666666</v>
      </c>
      <c r="H618" s="2" t="n">
        <f aca="false">AVERAGE(C559:C618)</f>
        <v>65700.5333333333</v>
      </c>
      <c r="I618" s="2" t="n">
        <f aca="false">SIGN(C618-H618)</f>
        <v>-1</v>
      </c>
      <c r="J618" s="2" t="n">
        <f aca="false">SIGN(F618)</f>
        <v>-1</v>
      </c>
      <c r="K618" s="0" t="n">
        <f aca="false">B618-B617</f>
        <v>-130.67</v>
      </c>
      <c r="L618" s="0" t="n">
        <f aca="false">I617*K618</f>
        <v>130.67</v>
      </c>
      <c r="M618" s="0" t="n">
        <f aca="false">M617+K618*N617</f>
        <v>10059.78</v>
      </c>
      <c r="N618" s="0" t="n">
        <f aca="false">INT(M618*$Q$1/B618)*CHOOSE($L$1,I618,J618)</f>
        <v>-4</v>
      </c>
      <c r="O618" s="0" t="n">
        <f aca="false">ABS(N618-N617)</f>
        <v>1</v>
      </c>
      <c r="P618" s="0" t="n">
        <f aca="false">COUNTIF(工作表2!$A$2:$A$248,A618)</f>
        <v>0</v>
      </c>
      <c r="R618" s="0" t="n">
        <f aca="false">D618-IF(P617=1,E617,D617)</f>
        <v>-169</v>
      </c>
      <c r="S618" s="0" t="n">
        <f aca="false">I617*R618</f>
        <v>169</v>
      </c>
      <c r="T618" s="0" t="n">
        <f aca="false">T617+R618*U617</f>
        <v>11222</v>
      </c>
      <c r="U618" s="0" t="n">
        <f aca="false">INT(T618*$Q$1/IF(P618=1,E618,D618))*I618</f>
        <v>-4</v>
      </c>
      <c r="V618" s="0" t="n">
        <f aca="false">IF(P618=1,ABS(U618)+ABS(60),ABS(U618-U617))</f>
        <v>0</v>
      </c>
    </row>
    <row r="619" customFormat="false" ht="15" hidden="false" customHeight="false" outlineLevel="0" collapsed="false">
      <c r="A619" s="1" t="n">
        <v>36882</v>
      </c>
      <c r="B619" s="2" t="n">
        <v>4811.22</v>
      </c>
      <c r="C619" s="2" t="n">
        <v>46224</v>
      </c>
      <c r="D619" s="2" t="n">
        <v>4857</v>
      </c>
      <c r="E619" s="2" t="n">
        <v>4830</v>
      </c>
      <c r="F619" s="3" t="n">
        <f aca="false">IF(P619=1, E619,D619)/B619-1</f>
        <v>0.00951525808422815</v>
      </c>
      <c r="G619" s="2" t="n">
        <f aca="false">AVERAGE(B560:B619)</f>
        <v>5488.94266666667</v>
      </c>
      <c r="H619" s="2" t="n">
        <f aca="false">AVERAGE(C560:C619)</f>
        <v>64837.7</v>
      </c>
      <c r="I619" s="2" t="n">
        <f aca="false">SIGN(C619-H619)</f>
        <v>-1</v>
      </c>
      <c r="J619" s="2" t="n">
        <f aca="false">SIGN(F619)</f>
        <v>1</v>
      </c>
      <c r="K619" s="0" t="n">
        <f aca="false">B619-B618</f>
        <v>-6</v>
      </c>
      <c r="L619" s="0" t="n">
        <f aca="false">I618*K619</f>
        <v>6</v>
      </c>
      <c r="M619" s="0" t="n">
        <f aca="false">M618+K619*N618</f>
        <v>10083.78</v>
      </c>
      <c r="N619" s="0" t="n">
        <f aca="false">INT(M619*$Q$1/B619)*CHOOSE($L$1,I619,J619)</f>
        <v>4</v>
      </c>
      <c r="O619" s="0" t="n">
        <f aca="false">ABS(N619-N618)</f>
        <v>8</v>
      </c>
      <c r="P619" s="0" t="n">
        <f aca="false">COUNTIF(工作表2!$A$2:$A$248,A619)</f>
        <v>0</v>
      </c>
      <c r="R619" s="0" t="n">
        <f aca="false">D619-IF(P618=1,E618,D618)</f>
        <v>170</v>
      </c>
      <c r="S619" s="0" t="n">
        <f aca="false">I618*R619</f>
        <v>-170</v>
      </c>
      <c r="T619" s="0" t="n">
        <f aca="false">T618+R619*U618</f>
        <v>10542</v>
      </c>
      <c r="U619" s="0" t="n">
        <f aca="false">INT(T619*$Q$1/IF(P619=1,E619,D619))*I619</f>
        <v>-4</v>
      </c>
      <c r="V619" s="0" t="n">
        <f aca="false">IF(P619=1,ABS(U619)+ABS(60),ABS(U619-U618))</f>
        <v>0</v>
      </c>
    </row>
    <row r="620" customFormat="false" ht="15" hidden="false" customHeight="false" outlineLevel="0" collapsed="false">
      <c r="A620" s="1" t="n">
        <v>36886</v>
      </c>
      <c r="B620" s="2" t="n">
        <v>4721.36</v>
      </c>
      <c r="C620" s="2" t="n">
        <v>28799</v>
      </c>
      <c r="D620" s="2" t="n">
        <v>4688</v>
      </c>
      <c r="E620" s="2" t="n">
        <v>4672</v>
      </c>
      <c r="F620" s="3" t="n">
        <f aca="false">IF(P620=1, E620,D620)/B620-1</f>
        <v>-0.00706576071301479</v>
      </c>
      <c r="G620" s="2" t="n">
        <f aca="false">AVERAGE(B561:B620)</f>
        <v>5461.76483333333</v>
      </c>
      <c r="H620" s="2" t="n">
        <f aca="false">AVERAGE(C561:C620)</f>
        <v>63776.95</v>
      </c>
      <c r="I620" s="2" t="n">
        <f aca="false">SIGN(C620-H620)</f>
        <v>-1</v>
      </c>
      <c r="J620" s="2" t="n">
        <f aca="false">SIGN(F620)</f>
        <v>-1</v>
      </c>
      <c r="K620" s="0" t="n">
        <f aca="false">B620-B619</f>
        <v>-89.8600000000006</v>
      </c>
      <c r="L620" s="0" t="n">
        <f aca="false">I619*K620</f>
        <v>89.8600000000006</v>
      </c>
      <c r="M620" s="0" t="n">
        <f aca="false">M619+K620*N619</f>
        <v>9724.33999999999</v>
      </c>
      <c r="N620" s="0" t="n">
        <f aca="false">INT(M620*$Q$1/B620)*CHOOSE($L$1,I620,J620)</f>
        <v>-4</v>
      </c>
      <c r="O620" s="0" t="n">
        <f aca="false">ABS(N620-N619)</f>
        <v>8</v>
      </c>
      <c r="P620" s="0" t="n">
        <f aca="false">COUNTIF(工作表2!$A$2:$A$248,A620)</f>
        <v>0</v>
      </c>
      <c r="R620" s="0" t="n">
        <f aca="false">D620-IF(P619=1,E619,D619)</f>
        <v>-169</v>
      </c>
      <c r="S620" s="0" t="n">
        <f aca="false">I619*R620</f>
        <v>169</v>
      </c>
      <c r="T620" s="0" t="n">
        <f aca="false">T619+R620*U619</f>
        <v>11218</v>
      </c>
      <c r="U620" s="0" t="n">
        <f aca="false">INT(T620*$Q$1/IF(P620=1,E620,D620))*I620</f>
        <v>-4</v>
      </c>
      <c r="V620" s="0" t="n">
        <f aca="false">IF(P620=1,ABS(U620)+ABS(60),ABS(U620-U619))</f>
        <v>0</v>
      </c>
    </row>
    <row r="621" customFormat="false" ht="15" hidden="false" customHeight="false" outlineLevel="0" collapsed="false">
      <c r="A621" s="1" t="n">
        <v>36887</v>
      </c>
      <c r="B621" s="2" t="n">
        <v>4614.63</v>
      </c>
      <c r="C621" s="2" t="n">
        <v>21311</v>
      </c>
      <c r="D621" s="2" t="n">
        <v>4565</v>
      </c>
      <c r="E621" s="2" t="n">
        <v>4590</v>
      </c>
      <c r="F621" s="3" t="n">
        <f aca="false">IF(P621=1, E621,D621)/B621-1</f>
        <v>-0.01075492509692</v>
      </c>
      <c r="G621" s="2" t="n">
        <f aca="false">AVERAGE(B562:B621)</f>
        <v>5435.185</v>
      </c>
      <c r="H621" s="2" t="n">
        <f aca="false">AVERAGE(C562:C621)</f>
        <v>63140.7666666667</v>
      </c>
      <c r="I621" s="2" t="n">
        <f aca="false">SIGN(C621-H621)</f>
        <v>-1</v>
      </c>
      <c r="J621" s="2" t="n">
        <f aca="false">SIGN(F621)</f>
        <v>-1</v>
      </c>
      <c r="K621" s="0" t="n">
        <f aca="false">B621-B620</f>
        <v>-106.73</v>
      </c>
      <c r="L621" s="0" t="n">
        <f aca="false">I620*K621</f>
        <v>106.73</v>
      </c>
      <c r="M621" s="0" t="n">
        <f aca="false">M620+K621*N620</f>
        <v>10151.26</v>
      </c>
      <c r="N621" s="0" t="n">
        <f aca="false">INT(M621*$Q$1/B621)*CHOOSE($L$1,I621,J621)</f>
        <v>-4</v>
      </c>
      <c r="O621" s="0" t="n">
        <f aca="false">ABS(N621-N620)</f>
        <v>0</v>
      </c>
      <c r="P621" s="0" t="n">
        <f aca="false">COUNTIF(工作表2!$A$2:$A$248,A621)</f>
        <v>0</v>
      </c>
      <c r="R621" s="0" t="n">
        <f aca="false">D621-IF(P620=1,E620,D620)</f>
        <v>-123</v>
      </c>
      <c r="S621" s="0" t="n">
        <f aca="false">I620*R621</f>
        <v>123</v>
      </c>
      <c r="T621" s="0" t="n">
        <f aca="false">T620+R621*U620</f>
        <v>11710</v>
      </c>
      <c r="U621" s="0" t="n">
        <f aca="false">INT(T621*$Q$1/IF(P621=1,E621,D621))*I621</f>
        <v>-5</v>
      </c>
      <c r="V621" s="0" t="n">
        <f aca="false">IF(P621=1,ABS(U621)+ABS(60),ABS(U621-U620))</f>
        <v>1</v>
      </c>
    </row>
    <row r="622" customFormat="false" ht="15" hidden="false" customHeight="false" outlineLevel="0" collapsed="false">
      <c r="A622" s="1" t="n">
        <v>36888</v>
      </c>
      <c r="B622" s="2" t="n">
        <v>4797.14</v>
      </c>
      <c r="C622" s="2" t="n">
        <v>58103</v>
      </c>
      <c r="D622" s="2" t="n">
        <v>4867</v>
      </c>
      <c r="E622" s="2" t="n">
        <v>4878</v>
      </c>
      <c r="F622" s="3" t="n">
        <f aca="false">IF(P622=1, E622,D622)/B622-1</f>
        <v>0.0145628436943679</v>
      </c>
      <c r="G622" s="2" t="n">
        <f aca="false">AVERAGE(B563:B622)</f>
        <v>5414.4615</v>
      </c>
      <c r="H622" s="2" t="n">
        <f aca="false">AVERAGE(C563:C622)</f>
        <v>63696.1166666667</v>
      </c>
      <c r="I622" s="2" t="n">
        <f aca="false">SIGN(C622-H622)</f>
        <v>-1</v>
      </c>
      <c r="J622" s="2" t="n">
        <f aca="false">SIGN(F622)</f>
        <v>1</v>
      </c>
      <c r="K622" s="0" t="n">
        <f aca="false">B622-B621</f>
        <v>182.51</v>
      </c>
      <c r="L622" s="0" t="n">
        <f aca="false">I621*K622</f>
        <v>-182.51</v>
      </c>
      <c r="M622" s="0" t="n">
        <f aca="false">M621+K622*N621</f>
        <v>9421.21999999999</v>
      </c>
      <c r="N622" s="0" t="n">
        <f aca="false">INT(M622*$Q$1/B622)*CHOOSE($L$1,I622,J622)</f>
        <v>3</v>
      </c>
      <c r="O622" s="0" t="n">
        <f aca="false">ABS(N622-N621)</f>
        <v>7</v>
      </c>
      <c r="P622" s="0" t="n">
        <f aca="false">COUNTIF(工作表2!$A$2:$A$248,A622)</f>
        <v>0</v>
      </c>
      <c r="R622" s="0" t="n">
        <f aca="false">D622-IF(P621=1,E621,D621)</f>
        <v>302</v>
      </c>
      <c r="S622" s="0" t="n">
        <f aca="false">I621*R622</f>
        <v>-302</v>
      </c>
      <c r="T622" s="0" t="n">
        <f aca="false">T621+R622*U621</f>
        <v>10200</v>
      </c>
      <c r="U622" s="0" t="n">
        <f aca="false">INT(T622*$Q$1/IF(P622=1,E622,D622))*I622</f>
        <v>-4</v>
      </c>
      <c r="V622" s="0" t="n">
        <f aca="false">IF(P622=1,ABS(U622)+ABS(60),ABS(U622-U621))</f>
        <v>1</v>
      </c>
    </row>
    <row r="623" customFormat="false" ht="15" hidden="false" customHeight="false" outlineLevel="0" collapsed="false">
      <c r="A623" s="1" t="n">
        <v>36889</v>
      </c>
      <c r="B623" s="2" t="n">
        <v>4743.94</v>
      </c>
      <c r="C623" s="2" t="n">
        <v>43084</v>
      </c>
      <c r="D623" s="2" t="n">
        <v>4707</v>
      </c>
      <c r="E623" s="2" t="n">
        <v>4708</v>
      </c>
      <c r="F623" s="3" t="n">
        <f aca="false">IF(P623=1, E623,D623)/B623-1</f>
        <v>-0.00778677639261871</v>
      </c>
      <c r="G623" s="2" t="n">
        <f aca="false">AVERAGE(B564:B623)</f>
        <v>5396.777</v>
      </c>
      <c r="H623" s="2" t="n">
        <f aca="false">AVERAGE(C564:C623)</f>
        <v>63459.35</v>
      </c>
      <c r="I623" s="2" t="n">
        <f aca="false">SIGN(C623-H623)</f>
        <v>-1</v>
      </c>
      <c r="J623" s="2" t="n">
        <f aca="false">SIGN(F623)</f>
        <v>-1</v>
      </c>
      <c r="K623" s="0" t="n">
        <f aca="false">B623-B622</f>
        <v>-53.2000000000007</v>
      </c>
      <c r="L623" s="0" t="n">
        <f aca="false">I622*K623</f>
        <v>53.2000000000007</v>
      </c>
      <c r="M623" s="0" t="n">
        <f aca="false">M622+K623*N622</f>
        <v>9261.61999999999</v>
      </c>
      <c r="N623" s="0" t="n">
        <f aca="false">INT(M623*$Q$1/B623)*CHOOSE($L$1,I623,J623)</f>
        <v>-3</v>
      </c>
      <c r="O623" s="0" t="n">
        <f aca="false">ABS(N623-N622)</f>
        <v>6</v>
      </c>
      <c r="P623" s="0" t="n">
        <f aca="false">COUNTIF(工作表2!$A$2:$A$248,A623)</f>
        <v>0</v>
      </c>
      <c r="R623" s="0" t="n">
        <f aca="false">D623-IF(P622=1,E622,D622)</f>
        <v>-160</v>
      </c>
      <c r="S623" s="0" t="n">
        <f aca="false">I622*R623</f>
        <v>160</v>
      </c>
      <c r="T623" s="0" t="n">
        <f aca="false">T622+R623*U622</f>
        <v>10840</v>
      </c>
      <c r="U623" s="0" t="n">
        <f aca="false">INT(T623*$Q$1/IF(P623=1,E623,D623))*I623</f>
        <v>-4</v>
      </c>
      <c r="V623" s="0" t="n">
        <f aca="false">IF(P623=1,ABS(U623)+ABS(60),ABS(U623-U622))</f>
        <v>0</v>
      </c>
    </row>
    <row r="624" customFormat="false" ht="15" hidden="false" customHeight="false" outlineLevel="0" collapsed="false">
      <c r="A624" s="1" t="n">
        <v>36890</v>
      </c>
      <c r="B624" s="2" t="n">
        <v>4739.09</v>
      </c>
      <c r="C624" s="2" t="n">
        <v>33089</v>
      </c>
      <c r="D624" s="2" t="n">
        <v>4770</v>
      </c>
      <c r="E624" s="2" t="n">
        <v>4735</v>
      </c>
      <c r="F624" s="3" t="n">
        <f aca="false">IF(P624=1, E624,D624)/B624-1</f>
        <v>0.00652234922738337</v>
      </c>
      <c r="G624" s="2" t="n">
        <f aca="false">AVERAGE(B565:B624)</f>
        <v>5377.82666666667</v>
      </c>
      <c r="H624" s="2" t="n">
        <f aca="false">AVERAGE(C565:C624)</f>
        <v>62750.55</v>
      </c>
      <c r="I624" s="2" t="n">
        <f aca="false">SIGN(C624-H624)</f>
        <v>-1</v>
      </c>
      <c r="J624" s="2" t="n">
        <f aca="false">SIGN(F624)</f>
        <v>1</v>
      </c>
      <c r="K624" s="0" t="n">
        <f aca="false">B624-B623</f>
        <v>-4.84999999999945</v>
      </c>
      <c r="L624" s="0" t="n">
        <f aca="false">I623*K624</f>
        <v>4.84999999999945</v>
      </c>
      <c r="M624" s="0" t="n">
        <f aca="false">M623+K624*N623</f>
        <v>9276.16999999999</v>
      </c>
      <c r="N624" s="0" t="n">
        <f aca="false">INT(M624*$Q$1/B624)*CHOOSE($L$1,I624,J624)</f>
        <v>3</v>
      </c>
      <c r="O624" s="0" t="n">
        <f aca="false">ABS(N624-N623)</f>
        <v>6</v>
      </c>
      <c r="P624" s="0" t="n">
        <f aca="false">COUNTIF(工作表2!$A$2:$A$248,A624)</f>
        <v>0</v>
      </c>
      <c r="R624" s="0" t="n">
        <f aca="false">D624-IF(P623=1,E623,D623)</f>
        <v>63</v>
      </c>
      <c r="S624" s="0" t="n">
        <f aca="false">I623*R624</f>
        <v>-63</v>
      </c>
      <c r="T624" s="0" t="n">
        <f aca="false">T623+R624*U623</f>
        <v>10588</v>
      </c>
      <c r="U624" s="0" t="n">
        <f aca="false">INT(T624*$Q$1/IF(P624=1,E624,D624))*I624</f>
        <v>-4</v>
      </c>
      <c r="V624" s="0" t="n">
        <f aca="false">IF(P624=1,ABS(U624)+ABS(60),ABS(U624-U623))</f>
        <v>0</v>
      </c>
    </row>
    <row r="625" customFormat="false" ht="15" hidden="false" customHeight="false" outlineLevel="0" collapsed="false">
      <c r="A625" s="1" t="n">
        <v>36893</v>
      </c>
      <c r="B625" s="2" t="n">
        <v>4935.28</v>
      </c>
      <c r="C625" s="2" t="n">
        <v>64659</v>
      </c>
      <c r="D625" s="2" t="n">
        <v>4892</v>
      </c>
      <c r="E625" s="2" t="n">
        <v>4909</v>
      </c>
      <c r="F625" s="3" t="n">
        <f aca="false">IF(P625=1, E625,D625)/B625-1</f>
        <v>-0.00876951257071534</v>
      </c>
      <c r="G625" s="2" t="n">
        <f aca="false">AVERAGE(B566:B625)</f>
        <v>5366.23216666667</v>
      </c>
      <c r="H625" s="2" t="n">
        <f aca="false">AVERAGE(C566:C625)</f>
        <v>62250.1666666667</v>
      </c>
      <c r="I625" s="2" t="n">
        <f aca="false">SIGN(C625-H625)</f>
        <v>1</v>
      </c>
      <c r="J625" s="2" t="n">
        <f aca="false">SIGN(F625)</f>
        <v>-1</v>
      </c>
      <c r="K625" s="0" t="n">
        <f aca="false">B625-B624</f>
        <v>196.19</v>
      </c>
      <c r="L625" s="0" t="n">
        <f aca="false">I624*K625</f>
        <v>-196.19</v>
      </c>
      <c r="M625" s="0" t="n">
        <f aca="false">M624+K625*N624</f>
        <v>9864.73999999999</v>
      </c>
      <c r="N625" s="0" t="n">
        <f aca="false">INT(M625*$Q$1/B625)*CHOOSE($L$1,I625,J625)</f>
        <v>-3</v>
      </c>
      <c r="O625" s="0" t="n">
        <f aca="false">ABS(N625-N624)</f>
        <v>6</v>
      </c>
      <c r="P625" s="0" t="n">
        <f aca="false">COUNTIF(工作表2!$A$2:$A$248,A625)</f>
        <v>0</v>
      </c>
      <c r="R625" s="0" t="n">
        <f aca="false">D625-IF(P624=1,E624,D624)</f>
        <v>122</v>
      </c>
      <c r="S625" s="0" t="n">
        <f aca="false">I624*R625</f>
        <v>-122</v>
      </c>
      <c r="T625" s="0" t="n">
        <f aca="false">T624+R625*U624</f>
        <v>10100</v>
      </c>
      <c r="U625" s="0" t="n">
        <f aca="false">INT(T625*$Q$1/IF(P625=1,E625,D625))*I625</f>
        <v>4</v>
      </c>
      <c r="V625" s="0" t="n">
        <f aca="false">IF(P625=1,ABS(U625)+ABS(60),ABS(U625-U624))</f>
        <v>8</v>
      </c>
    </row>
    <row r="626" customFormat="false" ht="15" hidden="false" customHeight="false" outlineLevel="0" collapsed="false">
      <c r="A626" s="1" t="n">
        <v>36894</v>
      </c>
      <c r="B626" s="2" t="n">
        <v>4894.79</v>
      </c>
      <c r="C626" s="2" t="n">
        <v>71527</v>
      </c>
      <c r="D626" s="2" t="n">
        <v>4870</v>
      </c>
      <c r="E626" s="2" t="n">
        <v>4865</v>
      </c>
      <c r="F626" s="3" t="n">
        <f aca="false">IF(P626=1, E626,D626)/B626-1</f>
        <v>-0.00506456865360927</v>
      </c>
      <c r="G626" s="2" t="n">
        <f aca="false">AVERAGE(B567:B626)</f>
        <v>5352.77266666667</v>
      </c>
      <c r="H626" s="2" t="n">
        <f aca="false">AVERAGE(C567:C626)</f>
        <v>62239.5166666667</v>
      </c>
      <c r="I626" s="2" t="n">
        <f aca="false">SIGN(C626-H626)</f>
        <v>1</v>
      </c>
      <c r="J626" s="2" t="n">
        <f aca="false">SIGN(F626)</f>
        <v>-1</v>
      </c>
      <c r="K626" s="0" t="n">
        <f aca="false">B626-B625</f>
        <v>-40.4899999999998</v>
      </c>
      <c r="L626" s="0" t="n">
        <f aca="false">I625*K626</f>
        <v>-40.4899999999998</v>
      </c>
      <c r="M626" s="0" t="n">
        <f aca="false">M625+K626*N625</f>
        <v>9986.20999999999</v>
      </c>
      <c r="N626" s="0" t="n">
        <f aca="false">INT(M626*$Q$1/B626)*CHOOSE($L$1,I626,J626)</f>
        <v>-4</v>
      </c>
      <c r="O626" s="0" t="n">
        <f aca="false">ABS(N626-N625)</f>
        <v>1</v>
      </c>
      <c r="P626" s="0" t="n">
        <f aca="false">COUNTIF(工作表2!$A$2:$A$248,A626)</f>
        <v>0</v>
      </c>
      <c r="R626" s="0" t="n">
        <f aca="false">D626-IF(P625=1,E625,D625)</f>
        <v>-22</v>
      </c>
      <c r="S626" s="0" t="n">
        <f aca="false">I625*R626</f>
        <v>-22</v>
      </c>
      <c r="T626" s="0" t="n">
        <f aca="false">T625+R626*U625</f>
        <v>10012</v>
      </c>
      <c r="U626" s="0" t="n">
        <f aca="false">INT(T626*$Q$1/IF(P626=1,E626,D626))*I626</f>
        <v>4</v>
      </c>
      <c r="V626" s="0" t="n">
        <f aca="false">IF(P626=1,ABS(U626)+ABS(60),ABS(U626-U625))</f>
        <v>0</v>
      </c>
    </row>
    <row r="627" customFormat="false" ht="15" hidden="false" customHeight="false" outlineLevel="0" collapsed="false">
      <c r="A627" s="1" t="n">
        <v>36895</v>
      </c>
      <c r="B627" s="2" t="n">
        <v>5136.13</v>
      </c>
      <c r="C627" s="2" t="n">
        <v>88953</v>
      </c>
      <c r="D627" s="2" t="n">
        <v>5121</v>
      </c>
      <c r="E627" s="2" t="n">
        <v>5118</v>
      </c>
      <c r="F627" s="3" t="n">
        <f aca="false">IF(P627=1, E627,D627)/B627-1</f>
        <v>-0.00294579771150649</v>
      </c>
      <c r="G627" s="2" t="n">
        <f aca="false">AVERAGE(B568:B627)</f>
        <v>5347.83766666667</v>
      </c>
      <c r="H627" s="2" t="n">
        <f aca="false">AVERAGE(C568:C627)</f>
        <v>62783.5666666667</v>
      </c>
      <c r="I627" s="2" t="n">
        <f aca="false">SIGN(C627-H627)</f>
        <v>1</v>
      </c>
      <c r="J627" s="2" t="n">
        <f aca="false">SIGN(F627)</f>
        <v>-1</v>
      </c>
      <c r="K627" s="0" t="n">
        <f aca="false">B627-B626</f>
        <v>241.34</v>
      </c>
      <c r="L627" s="0" t="n">
        <f aca="false">I626*K627</f>
        <v>241.34</v>
      </c>
      <c r="M627" s="0" t="n">
        <f aca="false">M626+K627*N626</f>
        <v>9020.84999999999</v>
      </c>
      <c r="N627" s="0" t="n">
        <f aca="false">INT(M627*$Q$1/B627)*CHOOSE($L$1,I627,J627)</f>
        <v>-3</v>
      </c>
      <c r="O627" s="0" t="n">
        <f aca="false">ABS(N627-N626)</f>
        <v>1</v>
      </c>
      <c r="P627" s="0" t="n">
        <f aca="false">COUNTIF(工作表2!$A$2:$A$248,A627)</f>
        <v>0</v>
      </c>
      <c r="R627" s="0" t="n">
        <f aca="false">D627-IF(P626=1,E626,D626)</f>
        <v>251</v>
      </c>
      <c r="S627" s="0" t="n">
        <f aca="false">I626*R627</f>
        <v>251</v>
      </c>
      <c r="T627" s="0" t="n">
        <f aca="false">T626+R627*U626</f>
        <v>11016</v>
      </c>
      <c r="U627" s="0" t="n">
        <f aca="false">INT(T627*$Q$1/IF(P627=1,E627,D627))*I627</f>
        <v>4</v>
      </c>
      <c r="V627" s="0" t="n">
        <f aca="false">IF(P627=1,ABS(U627)+ABS(60),ABS(U627-U626))</f>
        <v>0</v>
      </c>
    </row>
    <row r="628" customFormat="false" ht="15" hidden="false" customHeight="false" outlineLevel="0" collapsed="false">
      <c r="A628" s="1" t="n">
        <v>36896</v>
      </c>
      <c r="B628" s="2" t="n">
        <v>5295.53</v>
      </c>
      <c r="C628" s="2" t="n">
        <v>115172</v>
      </c>
      <c r="D628" s="2" t="n">
        <v>5340</v>
      </c>
      <c r="E628" s="2" t="n">
        <v>5350</v>
      </c>
      <c r="F628" s="3" t="n">
        <f aca="false">IF(P628=1, E628,D628)/B628-1</f>
        <v>0.00839764858286141</v>
      </c>
      <c r="G628" s="2" t="n">
        <f aca="false">AVERAGE(B569:B628)</f>
        <v>5351.4085</v>
      </c>
      <c r="H628" s="2" t="n">
        <f aca="false">AVERAGE(C569:C628)</f>
        <v>64079.3</v>
      </c>
      <c r="I628" s="2" t="n">
        <f aca="false">SIGN(C628-H628)</f>
        <v>1</v>
      </c>
      <c r="J628" s="2" t="n">
        <f aca="false">SIGN(F628)</f>
        <v>1</v>
      </c>
      <c r="K628" s="0" t="n">
        <f aca="false">B628-B627</f>
        <v>159.4</v>
      </c>
      <c r="L628" s="0" t="n">
        <f aca="false">I627*K628</f>
        <v>159.4</v>
      </c>
      <c r="M628" s="0" t="n">
        <f aca="false">M627+K628*N627</f>
        <v>8542.64999999999</v>
      </c>
      <c r="N628" s="0" t="n">
        <f aca="false">INT(M628*$Q$1/B628)*CHOOSE($L$1,I628,J628)</f>
        <v>3</v>
      </c>
      <c r="O628" s="0" t="n">
        <f aca="false">ABS(N628-N627)</f>
        <v>6</v>
      </c>
      <c r="P628" s="0" t="n">
        <f aca="false">COUNTIF(工作表2!$A$2:$A$248,A628)</f>
        <v>0</v>
      </c>
      <c r="R628" s="0" t="n">
        <f aca="false">D628-IF(P627=1,E627,D627)</f>
        <v>219</v>
      </c>
      <c r="S628" s="0" t="n">
        <f aca="false">I627*R628</f>
        <v>219</v>
      </c>
      <c r="T628" s="0" t="n">
        <f aca="false">T627+R628*U627</f>
        <v>11892</v>
      </c>
      <c r="U628" s="0" t="n">
        <f aca="false">INT(T628*$Q$1/IF(P628=1,E628,D628))*I628</f>
        <v>4</v>
      </c>
      <c r="V628" s="0" t="n">
        <f aca="false">IF(P628=1,ABS(U628)+ABS(60),ABS(U628-U627))</f>
        <v>0</v>
      </c>
    </row>
    <row r="629" customFormat="false" ht="15" hidden="false" customHeight="false" outlineLevel="0" collapsed="false">
      <c r="A629" s="1" t="n">
        <v>36899</v>
      </c>
      <c r="B629" s="2" t="n">
        <v>5188.51</v>
      </c>
      <c r="C629" s="2" t="n">
        <v>116433</v>
      </c>
      <c r="D629" s="2" t="n">
        <v>5196</v>
      </c>
      <c r="E629" s="2" t="n">
        <v>5210</v>
      </c>
      <c r="F629" s="3" t="n">
        <f aca="false">IF(P629=1, E629,D629)/B629-1</f>
        <v>0.00144357435949827</v>
      </c>
      <c r="G629" s="2" t="n">
        <f aca="false">AVERAGE(B570:B629)</f>
        <v>5347.804</v>
      </c>
      <c r="H629" s="2" t="n">
        <f aca="false">AVERAGE(C570:C629)</f>
        <v>64920.3333333333</v>
      </c>
      <c r="I629" s="2" t="n">
        <f aca="false">SIGN(C629-H629)</f>
        <v>1</v>
      </c>
      <c r="J629" s="2" t="n">
        <f aca="false">SIGN(F629)</f>
        <v>1</v>
      </c>
      <c r="K629" s="0" t="n">
        <f aca="false">B629-B628</f>
        <v>-107.02</v>
      </c>
      <c r="L629" s="0" t="n">
        <f aca="false">I628*K629</f>
        <v>-107.02</v>
      </c>
      <c r="M629" s="0" t="n">
        <f aca="false">M628+K629*N628</f>
        <v>8221.58999999999</v>
      </c>
      <c r="N629" s="0" t="n">
        <f aca="false">INT(M629*$Q$1/B629)*CHOOSE($L$1,I629,J629)</f>
        <v>3</v>
      </c>
      <c r="O629" s="0" t="n">
        <f aca="false">ABS(N629-N628)</f>
        <v>0</v>
      </c>
      <c r="P629" s="0" t="n">
        <f aca="false">COUNTIF(工作表2!$A$2:$A$248,A629)</f>
        <v>0</v>
      </c>
      <c r="R629" s="0" t="n">
        <f aca="false">D629-IF(P628=1,E628,D628)</f>
        <v>-144</v>
      </c>
      <c r="S629" s="0" t="n">
        <f aca="false">I628*R629</f>
        <v>-144</v>
      </c>
      <c r="T629" s="0" t="n">
        <f aca="false">T628+R629*U628</f>
        <v>11316</v>
      </c>
      <c r="U629" s="0" t="n">
        <f aca="false">INT(T629*$Q$1/IF(P629=1,E629,D629))*I629</f>
        <v>4</v>
      </c>
      <c r="V629" s="0" t="n">
        <f aca="false">IF(P629=1,ABS(U629)+ABS(60),ABS(U629-U628))</f>
        <v>0</v>
      </c>
    </row>
    <row r="630" customFormat="false" ht="15" hidden="false" customHeight="false" outlineLevel="0" collapsed="false">
      <c r="A630" s="1" t="n">
        <v>36900</v>
      </c>
      <c r="B630" s="2" t="n">
        <v>5376.12</v>
      </c>
      <c r="C630" s="2" t="n">
        <v>110738</v>
      </c>
      <c r="D630" s="2" t="n">
        <v>5400</v>
      </c>
      <c r="E630" s="2" t="n">
        <v>5435</v>
      </c>
      <c r="F630" s="3" t="n">
        <f aca="false">IF(P630=1, E630,D630)/B630-1</f>
        <v>0.00444186513693889</v>
      </c>
      <c r="G630" s="2" t="n">
        <f aca="false">AVERAGE(B571:B630)</f>
        <v>5344.077</v>
      </c>
      <c r="H630" s="2" t="n">
        <f aca="false">AVERAGE(C571:C630)</f>
        <v>65481.5666666667</v>
      </c>
      <c r="I630" s="2" t="n">
        <f aca="false">SIGN(C630-H630)</f>
        <v>1</v>
      </c>
      <c r="J630" s="2" t="n">
        <f aca="false">SIGN(F630)</f>
        <v>1</v>
      </c>
      <c r="K630" s="0" t="n">
        <f aca="false">B630-B629</f>
        <v>187.61</v>
      </c>
      <c r="L630" s="0" t="n">
        <f aca="false">I629*K630</f>
        <v>187.61</v>
      </c>
      <c r="M630" s="0" t="n">
        <f aca="false">M629+K630*N629</f>
        <v>8784.41999999999</v>
      </c>
      <c r="N630" s="0" t="n">
        <f aca="false">INT(M630*$Q$1/B630)*CHOOSE($L$1,I630,J630)</f>
        <v>3</v>
      </c>
      <c r="O630" s="0" t="n">
        <f aca="false">ABS(N630-N629)</f>
        <v>0</v>
      </c>
      <c r="P630" s="0" t="n">
        <f aca="false">COUNTIF(工作表2!$A$2:$A$248,A630)</f>
        <v>0</v>
      </c>
      <c r="R630" s="0" t="n">
        <f aca="false">D630-IF(P629=1,E629,D629)</f>
        <v>204</v>
      </c>
      <c r="S630" s="0" t="n">
        <f aca="false">I629*R630</f>
        <v>204</v>
      </c>
      <c r="T630" s="0" t="n">
        <f aca="false">T629+R630*U629</f>
        <v>12132</v>
      </c>
      <c r="U630" s="0" t="n">
        <f aca="false">INT(T630*$Q$1/IF(P630=1,E630,D630))*I630</f>
        <v>4</v>
      </c>
      <c r="V630" s="0" t="n">
        <f aca="false">IF(P630=1,ABS(U630)+ABS(60),ABS(U630-U629))</f>
        <v>0</v>
      </c>
    </row>
    <row r="631" customFormat="false" ht="15" hidden="false" customHeight="false" outlineLevel="0" collapsed="false">
      <c r="A631" s="1" t="n">
        <v>36901</v>
      </c>
      <c r="B631" s="2" t="n">
        <v>5436.78</v>
      </c>
      <c r="C631" s="2" t="n">
        <v>125211</v>
      </c>
      <c r="D631" s="2" t="n">
        <v>5408</v>
      </c>
      <c r="E631" s="2" t="n">
        <v>5415</v>
      </c>
      <c r="F631" s="3" t="n">
        <f aca="false">IF(P631=1, E631,D631)/B631-1</f>
        <v>-0.00529357450549772</v>
      </c>
      <c r="G631" s="2" t="n">
        <f aca="false">AVERAGE(B572:B631)</f>
        <v>5340.0075</v>
      </c>
      <c r="H631" s="2" t="n">
        <f aca="false">AVERAGE(C572:C631)</f>
        <v>66111.3833333333</v>
      </c>
      <c r="I631" s="2" t="n">
        <f aca="false">SIGN(C631-H631)</f>
        <v>1</v>
      </c>
      <c r="J631" s="2" t="n">
        <f aca="false">SIGN(F631)</f>
        <v>-1</v>
      </c>
      <c r="K631" s="0" t="n">
        <f aca="false">B631-B630</f>
        <v>60.6599999999999</v>
      </c>
      <c r="L631" s="0" t="n">
        <f aca="false">I630*K631</f>
        <v>60.6599999999999</v>
      </c>
      <c r="M631" s="0" t="n">
        <f aca="false">M630+K631*N630</f>
        <v>8966.39999999999</v>
      </c>
      <c r="N631" s="0" t="n">
        <f aca="false">INT(M631*$Q$1/B631)*CHOOSE($L$1,I631,J631)</f>
        <v>-3</v>
      </c>
      <c r="O631" s="0" t="n">
        <f aca="false">ABS(N631-N630)</f>
        <v>6</v>
      </c>
      <c r="P631" s="0" t="n">
        <f aca="false">COUNTIF(工作表2!$A$2:$A$248,A631)</f>
        <v>0</v>
      </c>
      <c r="R631" s="0" t="n">
        <f aca="false">D631-IF(P630=1,E630,D630)</f>
        <v>8</v>
      </c>
      <c r="S631" s="0" t="n">
        <f aca="false">I630*R631</f>
        <v>8</v>
      </c>
      <c r="T631" s="0" t="n">
        <f aca="false">T630+R631*U630</f>
        <v>12164</v>
      </c>
      <c r="U631" s="0" t="n">
        <f aca="false">INT(T631*$Q$1/IF(P631=1,E631,D631))*I631</f>
        <v>4</v>
      </c>
      <c r="V631" s="0" t="n">
        <f aca="false">IF(P631=1,ABS(U631)+ABS(60),ABS(U631-U630))</f>
        <v>0</v>
      </c>
    </row>
    <row r="632" customFormat="false" ht="15" hidden="false" customHeight="false" outlineLevel="0" collapsed="false">
      <c r="A632" s="1" t="n">
        <v>36902</v>
      </c>
      <c r="B632" s="2" t="n">
        <v>5369.24</v>
      </c>
      <c r="C632" s="2" t="n">
        <v>126492</v>
      </c>
      <c r="D632" s="2" t="n">
        <v>5340</v>
      </c>
      <c r="E632" s="2" t="n">
        <v>5350</v>
      </c>
      <c r="F632" s="3" t="n">
        <f aca="false">IF(P632=1, E632,D632)/B632-1</f>
        <v>-0.00544583590973768</v>
      </c>
      <c r="G632" s="2" t="n">
        <f aca="false">AVERAGE(B573:B632)</f>
        <v>5330.851</v>
      </c>
      <c r="H632" s="2" t="n">
        <f aca="false">AVERAGE(C573:C632)</f>
        <v>66449.4333333333</v>
      </c>
      <c r="I632" s="2" t="n">
        <f aca="false">SIGN(C632-H632)</f>
        <v>1</v>
      </c>
      <c r="J632" s="2" t="n">
        <f aca="false">SIGN(F632)</f>
        <v>-1</v>
      </c>
      <c r="K632" s="0" t="n">
        <f aca="false">B632-B631</f>
        <v>-67.54</v>
      </c>
      <c r="L632" s="0" t="n">
        <f aca="false">I631*K632</f>
        <v>-67.54</v>
      </c>
      <c r="M632" s="0" t="n">
        <f aca="false">M631+K632*N631</f>
        <v>9169.01999999999</v>
      </c>
      <c r="N632" s="0" t="n">
        <f aca="false">INT(M632*$Q$1/B632)*CHOOSE($L$1,I632,J632)</f>
        <v>-3</v>
      </c>
      <c r="O632" s="0" t="n">
        <f aca="false">ABS(N632-N631)</f>
        <v>0</v>
      </c>
      <c r="P632" s="0" t="n">
        <f aca="false">COUNTIF(工作表2!$A$2:$A$248,A632)</f>
        <v>0</v>
      </c>
      <c r="R632" s="0" t="n">
        <f aca="false">D632-IF(P631=1,E631,D631)</f>
        <v>-68</v>
      </c>
      <c r="S632" s="0" t="n">
        <f aca="false">I631*R632</f>
        <v>-68</v>
      </c>
      <c r="T632" s="0" t="n">
        <f aca="false">T631+R632*U631</f>
        <v>11892</v>
      </c>
      <c r="U632" s="0" t="n">
        <f aca="false">INT(T632*$Q$1/IF(P632=1,E632,D632))*I632</f>
        <v>4</v>
      </c>
      <c r="V632" s="0" t="n">
        <f aca="false">IF(P632=1,ABS(U632)+ABS(60),ABS(U632-U631))</f>
        <v>0</v>
      </c>
    </row>
    <row r="633" customFormat="false" ht="15" hidden="false" customHeight="false" outlineLevel="0" collapsed="false">
      <c r="A633" s="1" t="n">
        <v>36903</v>
      </c>
      <c r="B633" s="2" t="n">
        <v>5339.4</v>
      </c>
      <c r="C633" s="2" t="n">
        <v>85209</v>
      </c>
      <c r="D633" s="2" t="n">
        <v>5378</v>
      </c>
      <c r="E633" s="2" t="n">
        <v>5368</v>
      </c>
      <c r="F633" s="3" t="n">
        <f aca="false">IF(P633=1, E633,D633)/B633-1</f>
        <v>0.00722927669775642</v>
      </c>
      <c r="G633" s="2" t="n">
        <f aca="false">AVERAGE(B574:B633)</f>
        <v>5319.44466666667</v>
      </c>
      <c r="H633" s="2" t="n">
        <f aca="false">AVERAGE(C574:C633)</f>
        <v>66070.25</v>
      </c>
      <c r="I633" s="2" t="n">
        <f aca="false">SIGN(C633-H633)</f>
        <v>1</v>
      </c>
      <c r="J633" s="2" t="n">
        <f aca="false">SIGN(F633)</f>
        <v>1</v>
      </c>
      <c r="K633" s="0" t="n">
        <f aca="false">B633-B632</f>
        <v>-29.8400000000001</v>
      </c>
      <c r="L633" s="0" t="n">
        <f aca="false">I632*K633</f>
        <v>-29.8400000000001</v>
      </c>
      <c r="M633" s="0" t="n">
        <f aca="false">M632+K633*N632</f>
        <v>9258.53999999999</v>
      </c>
      <c r="N633" s="0" t="n">
        <f aca="false">INT(M633*$Q$1/B633)*CHOOSE($L$1,I633,J633)</f>
        <v>3</v>
      </c>
      <c r="O633" s="0" t="n">
        <f aca="false">ABS(N633-N632)</f>
        <v>6</v>
      </c>
      <c r="P633" s="0" t="n">
        <f aca="false">COUNTIF(工作表2!$A$2:$A$248,A633)</f>
        <v>0</v>
      </c>
      <c r="R633" s="0" t="n">
        <f aca="false">D633-IF(P632=1,E632,D632)</f>
        <v>38</v>
      </c>
      <c r="S633" s="0" t="n">
        <f aca="false">I632*R633</f>
        <v>38</v>
      </c>
      <c r="T633" s="0" t="n">
        <f aca="false">T632+R633*U632</f>
        <v>12044</v>
      </c>
      <c r="U633" s="0" t="n">
        <f aca="false">INT(T633*$Q$1/IF(P633=1,E633,D633))*I633</f>
        <v>4</v>
      </c>
      <c r="V633" s="0" t="n">
        <f aca="false">IF(P633=1,ABS(U633)+ABS(60),ABS(U633-U632))</f>
        <v>0</v>
      </c>
    </row>
    <row r="634" customFormat="false" ht="15" hidden="false" customHeight="false" outlineLevel="0" collapsed="false">
      <c r="A634" s="1" t="n">
        <v>36906</v>
      </c>
      <c r="B634" s="2" t="n">
        <v>5379.66</v>
      </c>
      <c r="C634" s="2" t="n">
        <v>58917</v>
      </c>
      <c r="D634" s="2" t="n">
        <v>5407</v>
      </c>
      <c r="E634" s="2" t="n">
        <v>5420</v>
      </c>
      <c r="F634" s="3" t="n">
        <f aca="false">IF(P634=1, E634,D634)/B634-1</f>
        <v>0.00508210556057453</v>
      </c>
      <c r="G634" s="2" t="n">
        <f aca="false">AVERAGE(B575:B634)</f>
        <v>5310.07483333333</v>
      </c>
      <c r="H634" s="2" t="n">
        <f aca="false">AVERAGE(C575:C634)</f>
        <v>65368.85</v>
      </c>
      <c r="I634" s="2" t="n">
        <f aca="false">SIGN(C634-H634)</f>
        <v>-1</v>
      </c>
      <c r="J634" s="2" t="n">
        <f aca="false">SIGN(F634)</f>
        <v>1</v>
      </c>
      <c r="K634" s="0" t="n">
        <f aca="false">B634-B633</f>
        <v>40.2600000000002</v>
      </c>
      <c r="L634" s="0" t="n">
        <f aca="false">I633*K634</f>
        <v>40.2600000000002</v>
      </c>
      <c r="M634" s="0" t="n">
        <f aca="false">M633+K634*N633</f>
        <v>9379.31999999999</v>
      </c>
      <c r="N634" s="0" t="n">
        <f aca="false">INT(M634*$Q$1/B634)*CHOOSE($L$1,I634,J634)</f>
        <v>3</v>
      </c>
      <c r="O634" s="0" t="n">
        <f aca="false">ABS(N634-N633)</f>
        <v>0</v>
      </c>
      <c r="P634" s="0" t="n">
        <f aca="false">COUNTIF(工作表2!$A$2:$A$248,A634)</f>
        <v>0</v>
      </c>
      <c r="R634" s="0" t="n">
        <f aca="false">D634-IF(P633=1,E633,D633)</f>
        <v>29</v>
      </c>
      <c r="S634" s="0" t="n">
        <f aca="false">I633*R634</f>
        <v>29</v>
      </c>
      <c r="T634" s="0" t="n">
        <f aca="false">T633+R634*U633</f>
        <v>12160</v>
      </c>
      <c r="U634" s="0" t="n">
        <f aca="false">INT(T634*$Q$1/IF(P634=1,E634,D634))*I634</f>
        <v>-4</v>
      </c>
      <c r="V634" s="0" t="n">
        <f aca="false">IF(P634=1,ABS(U634)+ABS(60),ABS(U634-U633))</f>
        <v>8</v>
      </c>
    </row>
    <row r="635" customFormat="false" ht="15" hidden="false" customHeight="false" outlineLevel="0" collapsed="false">
      <c r="A635" s="1" t="n">
        <v>36907</v>
      </c>
      <c r="B635" s="2" t="n">
        <v>5662.94</v>
      </c>
      <c r="C635" s="2" t="n">
        <v>128821</v>
      </c>
      <c r="D635" s="2" t="n">
        <v>5746</v>
      </c>
      <c r="E635" s="2" t="n">
        <v>5765</v>
      </c>
      <c r="F635" s="3" t="n">
        <f aca="false">IF(P635=1, E635,D635)/B635-1</f>
        <v>0.0146672929609002</v>
      </c>
      <c r="G635" s="2" t="n">
        <f aca="false">AVERAGE(B576:B635)</f>
        <v>5307.70433333333</v>
      </c>
      <c r="H635" s="2" t="n">
        <f aca="false">AVERAGE(C576:C635)</f>
        <v>66193.1</v>
      </c>
      <c r="I635" s="2" t="n">
        <f aca="false">SIGN(C635-H635)</f>
        <v>1</v>
      </c>
      <c r="J635" s="2" t="n">
        <f aca="false">SIGN(F635)</f>
        <v>1</v>
      </c>
      <c r="K635" s="0" t="n">
        <f aca="false">B635-B634</f>
        <v>283.28</v>
      </c>
      <c r="L635" s="0" t="n">
        <f aca="false">I634*K635</f>
        <v>-283.28</v>
      </c>
      <c r="M635" s="0" t="n">
        <f aca="false">M634+K635*N634</f>
        <v>10229.16</v>
      </c>
      <c r="N635" s="0" t="n">
        <f aca="false">INT(M635*$Q$1/B635)*CHOOSE($L$1,I635,J635)</f>
        <v>3</v>
      </c>
      <c r="O635" s="0" t="n">
        <f aca="false">ABS(N635-N634)</f>
        <v>0</v>
      </c>
      <c r="P635" s="0" t="n">
        <f aca="false">COUNTIF(工作表2!$A$2:$A$248,A635)</f>
        <v>0</v>
      </c>
      <c r="R635" s="0" t="n">
        <f aca="false">D635-IF(P634=1,E634,D634)</f>
        <v>339</v>
      </c>
      <c r="S635" s="0" t="n">
        <f aca="false">I634*R635</f>
        <v>-339</v>
      </c>
      <c r="T635" s="0" t="n">
        <f aca="false">T634+R635*U634</f>
        <v>10804</v>
      </c>
      <c r="U635" s="0" t="n">
        <f aca="false">INT(T635*$Q$1/IF(P635=1,E635,D635))*I635</f>
        <v>3</v>
      </c>
      <c r="V635" s="0" t="n">
        <f aca="false">IF(P635=1,ABS(U635)+ABS(60),ABS(U635-U634))</f>
        <v>7</v>
      </c>
    </row>
    <row r="636" customFormat="false" ht="15" hidden="false" customHeight="false" outlineLevel="0" collapsed="false">
      <c r="A636" s="1" t="n">
        <v>36908</v>
      </c>
      <c r="B636" s="2" t="n">
        <v>5769.95</v>
      </c>
      <c r="C636" s="2" t="n">
        <v>155421</v>
      </c>
      <c r="D636" s="2" t="n">
        <v>5802</v>
      </c>
      <c r="E636" s="2" t="n">
        <v>5839</v>
      </c>
      <c r="F636" s="3" t="n">
        <f aca="false">IF(P636=1, E636,D636)/B636-1</f>
        <v>0.0119671747588801</v>
      </c>
      <c r="G636" s="2" t="n">
        <f aca="false">AVERAGE(B577:B636)</f>
        <v>5309.55216666667</v>
      </c>
      <c r="H636" s="2" t="n">
        <f aca="false">AVERAGE(C577:C636)</f>
        <v>68567.8833333333</v>
      </c>
      <c r="I636" s="2" t="n">
        <f aca="false">SIGN(C636-H636)</f>
        <v>1</v>
      </c>
      <c r="J636" s="2" t="n">
        <f aca="false">SIGN(F636)</f>
        <v>1</v>
      </c>
      <c r="K636" s="0" t="n">
        <f aca="false">B636-B635</f>
        <v>107.01</v>
      </c>
      <c r="L636" s="0" t="n">
        <f aca="false">I635*K636</f>
        <v>107.01</v>
      </c>
      <c r="M636" s="0" t="n">
        <f aca="false">M635+K636*N635</f>
        <v>10550.19</v>
      </c>
      <c r="N636" s="0" t="n">
        <f aca="false">INT(M636*$Q$1/B636)*CHOOSE($L$1,I636,J636)</f>
        <v>3</v>
      </c>
      <c r="O636" s="0" t="n">
        <f aca="false">ABS(N636-N635)</f>
        <v>0</v>
      </c>
      <c r="P636" s="0" t="n">
        <f aca="false">COUNTIF(工作表2!$A$2:$A$248,A636)</f>
        <v>1</v>
      </c>
      <c r="R636" s="0" t="n">
        <f aca="false">D636-IF(P635=1,E635,D635)</f>
        <v>56</v>
      </c>
      <c r="S636" s="0" t="n">
        <f aca="false">I635*R636</f>
        <v>56</v>
      </c>
      <c r="T636" s="0" t="n">
        <f aca="false">T635+R636*U635</f>
        <v>10972</v>
      </c>
      <c r="U636" s="0" t="n">
        <f aca="false">INT(T636*$Q$1/IF(P636=1,E636,D636))*I636</f>
        <v>3</v>
      </c>
      <c r="V636" s="0" t="n">
        <f aca="false">IF(P636=1,ABS(U636)+ABS(60),ABS(U636-U635))</f>
        <v>63</v>
      </c>
    </row>
    <row r="637" customFormat="false" ht="15" hidden="false" customHeight="false" outlineLevel="0" collapsed="false">
      <c r="A637" s="1" t="n">
        <v>36909</v>
      </c>
      <c r="B637" s="2" t="n">
        <v>5847.91</v>
      </c>
      <c r="C637" s="2" t="n">
        <v>161601</v>
      </c>
      <c r="D637" s="2" t="n">
        <v>5949</v>
      </c>
      <c r="E637" s="2" t="n">
        <v>5980</v>
      </c>
      <c r="F637" s="3" t="n">
        <f aca="false">IF(P637=1, E637,D637)/B637-1</f>
        <v>0.0172865177473662</v>
      </c>
      <c r="G637" s="2" t="n">
        <f aca="false">AVERAGE(B578:B637)</f>
        <v>5314.61433333334</v>
      </c>
      <c r="H637" s="2" t="n">
        <f aca="false">AVERAGE(C578:C637)</f>
        <v>70182.8833333333</v>
      </c>
      <c r="I637" s="2" t="n">
        <f aca="false">SIGN(C637-H637)</f>
        <v>1</v>
      </c>
      <c r="J637" s="2" t="n">
        <f aca="false">SIGN(F637)</f>
        <v>1</v>
      </c>
      <c r="K637" s="0" t="n">
        <f aca="false">B637-B636</f>
        <v>77.96</v>
      </c>
      <c r="L637" s="0" t="n">
        <f aca="false">I636*K637</f>
        <v>77.96</v>
      </c>
      <c r="M637" s="0" t="n">
        <f aca="false">M636+K637*N636</f>
        <v>10784.07</v>
      </c>
      <c r="N637" s="0" t="n">
        <f aca="false">INT(M637*$Q$1/B637)*CHOOSE($L$1,I637,J637)</f>
        <v>3</v>
      </c>
      <c r="O637" s="0" t="n">
        <f aca="false">ABS(N637-N636)</f>
        <v>0</v>
      </c>
      <c r="P637" s="0" t="n">
        <f aca="false">COUNTIF(工作表2!$A$2:$A$248,A637)</f>
        <v>0</v>
      </c>
      <c r="R637" s="0" t="n">
        <f aca="false">D637-IF(P636=1,E636,D636)</f>
        <v>110</v>
      </c>
      <c r="S637" s="0" t="n">
        <f aca="false">I636*R637</f>
        <v>110</v>
      </c>
      <c r="T637" s="0" t="n">
        <f aca="false">T636+R637*U636</f>
        <v>11302</v>
      </c>
      <c r="U637" s="0" t="n">
        <f aca="false">INT(T637*$Q$1/IF(P637=1,E637,D637))*I637</f>
        <v>3</v>
      </c>
      <c r="V637" s="0" t="n">
        <f aca="false">IF(P637=1,ABS(U637)+ABS(60),ABS(U637-U636))</f>
        <v>0</v>
      </c>
    </row>
    <row r="638" customFormat="false" ht="15" hidden="false" customHeight="false" outlineLevel="0" collapsed="false">
      <c r="A638" s="1" t="n">
        <v>36920</v>
      </c>
      <c r="B638" s="2" t="n">
        <v>5680.06</v>
      </c>
      <c r="C638" s="2" t="n">
        <v>120759</v>
      </c>
      <c r="D638" s="2" t="n">
        <v>5658</v>
      </c>
      <c r="E638" s="2" t="n">
        <v>5670</v>
      </c>
      <c r="F638" s="3" t="n">
        <f aca="false">IF(P638=1, E638,D638)/B638-1</f>
        <v>-0.00388376179124872</v>
      </c>
      <c r="G638" s="2" t="n">
        <f aca="false">AVERAGE(B579:B638)</f>
        <v>5318.865</v>
      </c>
      <c r="H638" s="2" t="n">
        <f aca="false">AVERAGE(C579:C638)</f>
        <v>71502.9</v>
      </c>
      <c r="I638" s="2" t="n">
        <f aca="false">SIGN(C638-H638)</f>
        <v>1</v>
      </c>
      <c r="J638" s="2" t="n">
        <f aca="false">SIGN(F638)</f>
        <v>-1</v>
      </c>
      <c r="K638" s="0" t="n">
        <f aca="false">B638-B637</f>
        <v>-167.849999999999</v>
      </c>
      <c r="L638" s="0" t="n">
        <f aca="false">I637*K638</f>
        <v>-167.849999999999</v>
      </c>
      <c r="M638" s="0" t="n">
        <f aca="false">M637+K638*N637</f>
        <v>10280.52</v>
      </c>
      <c r="N638" s="0" t="n">
        <f aca="false">INT(M638*$Q$1/B638)*CHOOSE($L$1,I638,J638)</f>
        <v>-3</v>
      </c>
      <c r="O638" s="0" t="n">
        <f aca="false">ABS(N638-N637)</f>
        <v>6</v>
      </c>
      <c r="P638" s="0" t="n">
        <f aca="false">COUNTIF(工作表2!$A$2:$A$248,A638)</f>
        <v>0</v>
      </c>
      <c r="R638" s="0" t="n">
        <f aca="false">D638-IF(P637=1,E637,D637)</f>
        <v>-291</v>
      </c>
      <c r="S638" s="0" t="n">
        <f aca="false">I637*R638</f>
        <v>-291</v>
      </c>
      <c r="T638" s="0" t="n">
        <f aca="false">T637+R638*U637</f>
        <v>10429</v>
      </c>
      <c r="U638" s="0" t="n">
        <f aca="false">INT(T638*$Q$1/IF(P638=1,E638,D638))*I638</f>
        <v>3</v>
      </c>
      <c r="V638" s="0" t="n">
        <f aca="false">IF(P638=1,ABS(U638)+ABS(60),ABS(U638-U637))</f>
        <v>0</v>
      </c>
    </row>
    <row r="639" customFormat="false" ht="15" hidden="false" customHeight="false" outlineLevel="0" collapsed="false">
      <c r="A639" s="1" t="n">
        <v>36921</v>
      </c>
      <c r="B639" s="2" t="n">
        <v>5792.5</v>
      </c>
      <c r="C639" s="2" t="n">
        <v>112305</v>
      </c>
      <c r="D639" s="2" t="n">
        <v>5819</v>
      </c>
      <c r="E639" s="2" t="n">
        <v>5845</v>
      </c>
      <c r="F639" s="3" t="n">
        <f aca="false">IF(P639=1, E639,D639)/B639-1</f>
        <v>0.00457488131204142</v>
      </c>
      <c r="G639" s="2" t="n">
        <f aca="false">AVERAGE(B580:B639)</f>
        <v>5321.63866666667</v>
      </c>
      <c r="H639" s="2" t="n">
        <f aca="false">AVERAGE(C580:C639)</f>
        <v>72042.95</v>
      </c>
      <c r="I639" s="2" t="n">
        <f aca="false">SIGN(C639-H639)</f>
        <v>1</v>
      </c>
      <c r="J639" s="2" t="n">
        <f aca="false">SIGN(F639)</f>
        <v>1</v>
      </c>
      <c r="K639" s="0" t="n">
        <f aca="false">B639-B638</f>
        <v>112.44</v>
      </c>
      <c r="L639" s="0" t="n">
        <f aca="false">I638*K639</f>
        <v>112.44</v>
      </c>
      <c r="M639" s="0" t="n">
        <f aca="false">M638+K639*N638</f>
        <v>9943.19999999999</v>
      </c>
      <c r="N639" s="0" t="n">
        <f aca="false">INT(M639*$Q$1/B639)*CHOOSE($L$1,I639,J639)</f>
        <v>3</v>
      </c>
      <c r="O639" s="0" t="n">
        <f aca="false">ABS(N639-N638)</f>
        <v>6</v>
      </c>
      <c r="P639" s="0" t="n">
        <f aca="false">COUNTIF(工作表2!$A$2:$A$248,A639)</f>
        <v>0</v>
      </c>
      <c r="R639" s="0" t="n">
        <f aca="false">D639-IF(P638=1,E638,D638)</f>
        <v>161</v>
      </c>
      <c r="S639" s="0" t="n">
        <f aca="false">I638*R639</f>
        <v>161</v>
      </c>
      <c r="T639" s="0" t="n">
        <f aca="false">T638+R639*U638</f>
        <v>10912</v>
      </c>
      <c r="U639" s="0" t="n">
        <f aca="false">INT(T639*$Q$1/IF(P639=1,E639,D639))*I639</f>
        <v>3</v>
      </c>
      <c r="V639" s="0" t="n">
        <f aca="false">IF(P639=1,ABS(U639)+ABS(60),ABS(U639-U638))</f>
        <v>0</v>
      </c>
    </row>
    <row r="640" customFormat="false" ht="15" hidden="false" customHeight="false" outlineLevel="0" collapsed="false">
      <c r="A640" s="1" t="n">
        <v>36922</v>
      </c>
      <c r="B640" s="2" t="n">
        <v>5936.2</v>
      </c>
      <c r="C640" s="2" t="n">
        <v>165778</v>
      </c>
      <c r="D640" s="2" t="n">
        <v>5951</v>
      </c>
      <c r="E640" s="2" t="n">
        <v>5947</v>
      </c>
      <c r="F640" s="3" t="n">
        <f aca="false">IF(P640=1, E640,D640)/B640-1</f>
        <v>0.0024931774535899</v>
      </c>
      <c r="G640" s="2" t="n">
        <f aca="false">AVERAGE(B581:B640)</f>
        <v>5323.974</v>
      </c>
      <c r="H640" s="2" t="n">
        <f aca="false">AVERAGE(C581:C640)</f>
        <v>73101.75</v>
      </c>
      <c r="I640" s="2" t="n">
        <f aca="false">SIGN(C640-H640)</f>
        <v>1</v>
      </c>
      <c r="J640" s="2" t="n">
        <f aca="false">SIGN(F640)</f>
        <v>1</v>
      </c>
      <c r="K640" s="0" t="n">
        <f aca="false">B640-B639</f>
        <v>143.7</v>
      </c>
      <c r="L640" s="0" t="n">
        <f aca="false">I639*K640</f>
        <v>143.7</v>
      </c>
      <c r="M640" s="0" t="n">
        <f aca="false">M639+K640*N639</f>
        <v>10374.3</v>
      </c>
      <c r="N640" s="0" t="n">
        <f aca="false">INT(M640*$Q$1/B640)*CHOOSE($L$1,I640,J640)</f>
        <v>3</v>
      </c>
      <c r="O640" s="0" t="n">
        <f aca="false">ABS(N640-N639)</f>
        <v>0</v>
      </c>
      <c r="P640" s="0" t="n">
        <f aca="false">COUNTIF(工作表2!$A$2:$A$248,A640)</f>
        <v>0</v>
      </c>
      <c r="R640" s="0" t="n">
        <f aca="false">D640-IF(P639=1,E639,D639)</f>
        <v>132</v>
      </c>
      <c r="S640" s="0" t="n">
        <f aca="false">I639*R640</f>
        <v>132</v>
      </c>
      <c r="T640" s="0" t="n">
        <f aca="false">T639+R640*U639</f>
        <v>11308</v>
      </c>
      <c r="U640" s="0" t="n">
        <f aca="false">INT(T640*$Q$1/IF(P640=1,E640,D640))*I640</f>
        <v>3</v>
      </c>
      <c r="V640" s="0" t="n">
        <f aca="false">IF(P640=1,ABS(U640)+ABS(60),ABS(U640-U639))</f>
        <v>0</v>
      </c>
    </row>
    <row r="641" customFormat="false" ht="15" hidden="false" customHeight="false" outlineLevel="0" collapsed="false">
      <c r="A641" s="1" t="n">
        <v>36923</v>
      </c>
      <c r="B641" s="2" t="n">
        <v>5897.93</v>
      </c>
      <c r="C641" s="2" t="n">
        <v>134000</v>
      </c>
      <c r="D641" s="2" t="n">
        <v>5900</v>
      </c>
      <c r="E641" s="2" t="n">
        <v>5910</v>
      </c>
      <c r="F641" s="3" t="n">
        <f aca="false">IF(P641=1, E641,D641)/B641-1</f>
        <v>0.000350970594767963</v>
      </c>
      <c r="G641" s="2" t="n">
        <f aca="false">AVERAGE(B582:B641)</f>
        <v>5327.65116666667</v>
      </c>
      <c r="H641" s="2" t="n">
        <f aca="false">AVERAGE(C582:C641)</f>
        <v>73926.2833333333</v>
      </c>
      <c r="I641" s="2" t="n">
        <f aca="false">SIGN(C641-H641)</f>
        <v>1</v>
      </c>
      <c r="J641" s="2" t="n">
        <f aca="false">SIGN(F641)</f>
        <v>1</v>
      </c>
      <c r="K641" s="0" t="n">
        <f aca="false">B641-B640</f>
        <v>-38.2699999999995</v>
      </c>
      <c r="L641" s="0" t="n">
        <f aca="false">I640*K641</f>
        <v>-38.2699999999995</v>
      </c>
      <c r="M641" s="0" t="n">
        <f aca="false">M640+K641*N640</f>
        <v>10259.49</v>
      </c>
      <c r="N641" s="0" t="n">
        <f aca="false">INT(M641*$Q$1/B641)*CHOOSE($L$1,I641,J641)</f>
        <v>3</v>
      </c>
      <c r="O641" s="0" t="n">
        <f aca="false">ABS(N641-N640)</f>
        <v>0</v>
      </c>
      <c r="P641" s="0" t="n">
        <f aca="false">COUNTIF(工作表2!$A$2:$A$248,A641)</f>
        <v>0</v>
      </c>
      <c r="R641" s="0" t="n">
        <f aca="false">D641-IF(P640=1,E640,D640)</f>
        <v>-51</v>
      </c>
      <c r="S641" s="0" t="n">
        <f aca="false">I640*R641</f>
        <v>-51</v>
      </c>
      <c r="T641" s="0" t="n">
        <f aca="false">T640+R641*U640</f>
        <v>11155</v>
      </c>
      <c r="U641" s="0" t="n">
        <f aca="false">INT(T641*$Q$1/IF(P641=1,E641,D641))*I641</f>
        <v>3</v>
      </c>
      <c r="V641" s="0" t="n">
        <f aca="false">IF(P641=1,ABS(U641)+ABS(60),ABS(U641-U640))</f>
        <v>0</v>
      </c>
    </row>
    <row r="642" customFormat="false" ht="15" hidden="false" customHeight="false" outlineLevel="0" collapsed="false">
      <c r="A642" s="1" t="n">
        <v>36924</v>
      </c>
      <c r="B642" s="2" t="n">
        <v>6049.26</v>
      </c>
      <c r="C642" s="2" t="n">
        <v>165038</v>
      </c>
      <c r="D642" s="2" t="n">
        <v>6019</v>
      </c>
      <c r="E642" s="2" t="n">
        <v>6015</v>
      </c>
      <c r="F642" s="3" t="n">
        <f aca="false">IF(P642=1, E642,D642)/B642-1</f>
        <v>-0.00500226473981946</v>
      </c>
      <c r="G642" s="2" t="n">
        <f aca="false">AVERAGE(B583:B642)</f>
        <v>5334.18083333333</v>
      </c>
      <c r="H642" s="2" t="n">
        <f aca="false">AVERAGE(C583:C642)</f>
        <v>75636.7333333333</v>
      </c>
      <c r="I642" s="2" t="n">
        <f aca="false">SIGN(C642-H642)</f>
        <v>1</v>
      </c>
      <c r="J642" s="2" t="n">
        <f aca="false">SIGN(F642)</f>
        <v>-1</v>
      </c>
      <c r="K642" s="0" t="n">
        <f aca="false">B642-B641</f>
        <v>151.33</v>
      </c>
      <c r="L642" s="0" t="n">
        <f aca="false">I641*K642</f>
        <v>151.33</v>
      </c>
      <c r="M642" s="0" t="n">
        <f aca="false">M641+K642*N641</f>
        <v>10713.48</v>
      </c>
      <c r="N642" s="0" t="n">
        <f aca="false">INT(M642*$Q$1/B642)*CHOOSE($L$1,I642,J642)</f>
        <v>-3</v>
      </c>
      <c r="O642" s="0" t="n">
        <f aca="false">ABS(N642-N641)</f>
        <v>6</v>
      </c>
      <c r="P642" s="0" t="n">
        <f aca="false">COUNTIF(工作表2!$A$2:$A$248,A642)</f>
        <v>0</v>
      </c>
      <c r="R642" s="0" t="n">
        <f aca="false">D642-IF(P641=1,E641,D641)</f>
        <v>119</v>
      </c>
      <c r="S642" s="0" t="n">
        <f aca="false">I641*R642</f>
        <v>119</v>
      </c>
      <c r="T642" s="0" t="n">
        <f aca="false">T641+R642*U641</f>
        <v>11512</v>
      </c>
      <c r="U642" s="0" t="n">
        <f aca="false">INT(T642*$Q$1/IF(P642=1,E642,D642))*I642</f>
        <v>3</v>
      </c>
      <c r="V642" s="0" t="n">
        <f aca="false">IF(P642=1,ABS(U642)+ABS(60),ABS(U642-U641))</f>
        <v>0</v>
      </c>
    </row>
    <row r="643" customFormat="false" ht="15" hidden="false" customHeight="false" outlineLevel="0" collapsed="false">
      <c r="A643" s="1" t="n">
        <v>36927</v>
      </c>
      <c r="B643" s="2" t="n">
        <v>5932.42</v>
      </c>
      <c r="C643" s="2" t="n">
        <v>132611</v>
      </c>
      <c r="D643" s="2" t="n">
        <v>5911</v>
      </c>
      <c r="E643" s="2" t="n">
        <v>5901</v>
      </c>
      <c r="F643" s="3" t="n">
        <f aca="false">IF(P643=1, E643,D643)/B643-1</f>
        <v>-0.00361066815903122</v>
      </c>
      <c r="G643" s="2" t="n">
        <f aca="false">AVERAGE(B584:B643)</f>
        <v>5335.09166666667</v>
      </c>
      <c r="H643" s="2" t="n">
        <f aca="false">AVERAGE(C584:C643)</f>
        <v>76161.7</v>
      </c>
      <c r="I643" s="2" t="n">
        <f aca="false">SIGN(C643-H643)</f>
        <v>1</v>
      </c>
      <c r="J643" s="2" t="n">
        <f aca="false">SIGN(F643)</f>
        <v>-1</v>
      </c>
      <c r="K643" s="0" t="n">
        <f aca="false">B643-B642</f>
        <v>-116.84</v>
      </c>
      <c r="L643" s="0" t="n">
        <f aca="false">I642*K643</f>
        <v>-116.84</v>
      </c>
      <c r="M643" s="0" t="n">
        <f aca="false">M642+K643*N642</f>
        <v>11064</v>
      </c>
      <c r="N643" s="0" t="n">
        <f aca="false">INT(M643*$Q$1/B643)*CHOOSE($L$1,I643,J643)</f>
        <v>-3</v>
      </c>
      <c r="O643" s="0" t="n">
        <f aca="false">ABS(N643-N642)</f>
        <v>0</v>
      </c>
      <c r="P643" s="0" t="n">
        <f aca="false">COUNTIF(工作表2!$A$2:$A$248,A643)</f>
        <v>0</v>
      </c>
      <c r="R643" s="0" t="n">
        <f aca="false">D643-IF(P642=1,E642,D642)</f>
        <v>-108</v>
      </c>
      <c r="S643" s="0" t="n">
        <f aca="false">I642*R643</f>
        <v>-108</v>
      </c>
      <c r="T643" s="0" t="n">
        <f aca="false">T642+R643*U642</f>
        <v>11188</v>
      </c>
      <c r="U643" s="0" t="n">
        <f aca="false">INT(T643*$Q$1/IF(P643=1,E643,D643))*I643</f>
        <v>3</v>
      </c>
      <c r="V643" s="0" t="n">
        <f aca="false">IF(P643=1,ABS(U643)+ABS(60),ABS(U643-U642))</f>
        <v>0</v>
      </c>
    </row>
    <row r="644" customFormat="false" ht="15" hidden="false" customHeight="false" outlineLevel="0" collapsed="false">
      <c r="A644" s="1" t="n">
        <v>36928</v>
      </c>
      <c r="B644" s="2" t="n">
        <v>5849.06</v>
      </c>
      <c r="C644" s="2" t="n">
        <v>143130</v>
      </c>
      <c r="D644" s="2" t="n">
        <v>5837</v>
      </c>
      <c r="E644" s="2" t="n">
        <v>5832</v>
      </c>
      <c r="F644" s="3" t="n">
        <f aca="false">IF(P644=1, E644,D644)/B644-1</f>
        <v>-0.00206186977052725</v>
      </c>
      <c r="G644" s="2" t="n">
        <f aca="false">AVERAGE(B585:B644)</f>
        <v>5331.44366666667</v>
      </c>
      <c r="H644" s="2" t="n">
        <f aca="false">AVERAGE(C585:C644)</f>
        <v>76484.75</v>
      </c>
      <c r="I644" s="2" t="n">
        <f aca="false">SIGN(C644-H644)</f>
        <v>1</v>
      </c>
      <c r="J644" s="2" t="n">
        <f aca="false">SIGN(F644)</f>
        <v>-1</v>
      </c>
      <c r="K644" s="0" t="n">
        <f aca="false">B644-B643</f>
        <v>-83.3599999999997</v>
      </c>
      <c r="L644" s="0" t="n">
        <f aca="false">I643*K644</f>
        <v>-83.3599999999997</v>
      </c>
      <c r="M644" s="0" t="n">
        <f aca="false">M643+K644*N643</f>
        <v>11314.08</v>
      </c>
      <c r="N644" s="0" t="n">
        <f aca="false">INT(M644*$Q$1/B644)*CHOOSE($L$1,I644,J644)</f>
        <v>-3</v>
      </c>
      <c r="O644" s="0" t="n">
        <f aca="false">ABS(N644-N643)</f>
        <v>0</v>
      </c>
      <c r="P644" s="0" t="n">
        <f aca="false">COUNTIF(工作表2!$A$2:$A$248,A644)</f>
        <v>0</v>
      </c>
      <c r="R644" s="0" t="n">
        <f aca="false">D644-IF(P643=1,E643,D643)</f>
        <v>-74</v>
      </c>
      <c r="S644" s="0" t="n">
        <f aca="false">I643*R644</f>
        <v>-74</v>
      </c>
      <c r="T644" s="0" t="n">
        <f aca="false">T643+R644*U643</f>
        <v>10966</v>
      </c>
      <c r="U644" s="0" t="n">
        <f aca="false">INT(T644*$Q$1/IF(P644=1,E644,D644))*I644</f>
        <v>3</v>
      </c>
      <c r="V644" s="0" t="n">
        <f aca="false">IF(P644=1,ABS(U644)+ABS(60),ABS(U644-U643))</f>
        <v>0</v>
      </c>
    </row>
    <row r="645" customFormat="false" ht="15" hidden="false" customHeight="false" outlineLevel="0" collapsed="false">
      <c r="A645" s="1" t="n">
        <v>36929</v>
      </c>
      <c r="B645" s="2" t="n">
        <v>5693.58</v>
      </c>
      <c r="C645" s="2" t="n">
        <v>93521</v>
      </c>
      <c r="D645" s="2" t="n">
        <v>5683</v>
      </c>
      <c r="E645" s="2" t="n">
        <v>5691</v>
      </c>
      <c r="F645" s="3" t="n">
        <f aca="false">IF(P645=1, E645,D645)/B645-1</f>
        <v>-0.00185823330839296</v>
      </c>
      <c r="G645" s="2" t="n">
        <f aca="false">AVERAGE(B586:B645)</f>
        <v>5324.84416666667</v>
      </c>
      <c r="H645" s="2" t="n">
        <f aca="false">AVERAGE(C586:C645)</f>
        <v>76071.0666666667</v>
      </c>
      <c r="I645" s="2" t="n">
        <f aca="false">SIGN(C645-H645)</f>
        <v>1</v>
      </c>
      <c r="J645" s="2" t="n">
        <f aca="false">SIGN(F645)</f>
        <v>-1</v>
      </c>
      <c r="K645" s="0" t="n">
        <f aca="false">B645-B644</f>
        <v>-155.48</v>
      </c>
      <c r="L645" s="0" t="n">
        <f aca="false">I644*K645</f>
        <v>-155.48</v>
      </c>
      <c r="M645" s="0" t="n">
        <f aca="false">M644+K645*N644</f>
        <v>11780.52</v>
      </c>
      <c r="N645" s="0" t="n">
        <f aca="false">INT(M645*$Q$1/B645)*CHOOSE($L$1,I645,J645)</f>
        <v>-4</v>
      </c>
      <c r="O645" s="0" t="n">
        <f aca="false">ABS(N645-N644)</f>
        <v>1</v>
      </c>
      <c r="P645" s="0" t="n">
        <f aca="false">COUNTIF(工作表2!$A$2:$A$248,A645)</f>
        <v>0</v>
      </c>
      <c r="R645" s="0" t="n">
        <f aca="false">D645-IF(P644=1,E644,D644)</f>
        <v>-154</v>
      </c>
      <c r="S645" s="0" t="n">
        <f aca="false">I644*R645</f>
        <v>-154</v>
      </c>
      <c r="T645" s="0" t="n">
        <f aca="false">T644+R645*U644</f>
        <v>10504</v>
      </c>
      <c r="U645" s="0" t="n">
        <f aca="false">INT(T645*$Q$1/IF(P645=1,E645,D645))*I645</f>
        <v>3</v>
      </c>
      <c r="V645" s="0" t="n">
        <f aca="false">IF(P645=1,ABS(U645)+ABS(60),ABS(U645-U644))</f>
        <v>0</v>
      </c>
    </row>
    <row r="646" customFormat="false" ht="15" hidden="false" customHeight="false" outlineLevel="0" collapsed="false">
      <c r="A646" s="1" t="n">
        <v>36930</v>
      </c>
      <c r="B646" s="2" t="n">
        <v>5758.6</v>
      </c>
      <c r="C646" s="2" t="n">
        <v>103070</v>
      </c>
      <c r="D646" s="2" t="n">
        <v>5776</v>
      </c>
      <c r="E646" s="2" t="n">
        <v>5790</v>
      </c>
      <c r="F646" s="3" t="n">
        <f aca="false">IF(P646=1, E646,D646)/B646-1</f>
        <v>0.00302156774215945</v>
      </c>
      <c r="G646" s="2" t="n">
        <f aca="false">AVERAGE(B587:B646)</f>
        <v>5319.34183333333</v>
      </c>
      <c r="H646" s="2" t="n">
        <f aca="false">AVERAGE(C587:C646)</f>
        <v>75928.6333333333</v>
      </c>
      <c r="I646" s="2" t="n">
        <f aca="false">SIGN(C646-H646)</f>
        <v>1</v>
      </c>
      <c r="J646" s="2" t="n">
        <f aca="false">SIGN(F646)</f>
        <v>1</v>
      </c>
      <c r="K646" s="0" t="n">
        <f aca="false">B646-B645</f>
        <v>65.0200000000004</v>
      </c>
      <c r="L646" s="0" t="n">
        <f aca="false">I645*K646</f>
        <v>65.0200000000004</v>
      </c>
      <c r="M646" s="0" t="n">
        <f aca="false">M645+K646*N645</f>
        <v>11520.44</v>
      </c>
      <c r="N646" s="0" t="n">
        <f aca="false">INT(M646*$Q$1/B646)*CHOOSE($L$1,I646,J646)</f>
        <v>4</v>
      </c>
      <c r="O646" s="0" t="n">
        <f aca="false">ABS(N646-N645)</f>
        <v>8</v>
      </c>
      <c r="P646" s="0" t="n">
        <f aca="false">COUNTIF(工作表2!$A$2:$A$248,A646)</f>
        <v>0</v>
      </c>
      <c r="R646" s="0" t="n">
        <f aca="false">D646-IF(P645=1,E645,D645)</f>
        <v>93</v>
      </c>
      <c r="S646" s="0" t="n">
        <f aca="false">I645*R646</f>
        <v>93</v>
      </c>
      <c r="T646" s="0" t="n">
        <f aca="false">T645+R646*U645</f>
        <v>10783</v>
      </c>
      <c r="U646" s="0" t="n">
        <f aca="false">INT(T646*$Q$1/IF(P646=1,E646,D646))*I646</f>
        <v>3</v>
      </c>
      <c r="V646" s="0" t="n">
        <f aca="false">IF(P646=1,ABS(U646)+ABS(60),ABS(U646-U645))</f>
        <v>0</v>
      </c>
    </row>
    <row r="647" customFormat="false" ht="15" hidden="false" customHeight="false" outlineLevel="0" collapsed="false">
      <c r="A647" s="1" t="n">
        <v>36931</v>
      </c>
      <c r="B647" s="2" t="n">
        <v>5809.84</v>
      </c>
      <c r="C647" s="2" t="n">
        <v>134547</v>
      </c>
      <c r="D647" s="2" t="n">
        <v>5755</v>
      </c>
      <c r="E647" s="2" t="n">
        <v>5760</v>
      </c>
      <c r="F647" s="3" t="n">
        <f aca="false">IF(P647=1, E647,D647)/B647-1</f>
        <v>-0.00943915839334652</v>
      </c>
      <c r="G647" s="2" t="n">
        <f aca="false">AVERAGE(B588:B647)</f>
        <v>5319.61383333333</v>
      </c>
      <c r="H647" s="2" t="n">
        <f aca="false">AVERAGE(C588:C647)</f>
        <v>77165.1833333333</v>
      </c>
      <c r="I647" s="2" t="n">
        <f aca="false">SIGN(C647-H647)</f>
        <v>1</v>
      </c>
      <c r="J647" s="2" t="n">
        <f aca="false">SIGN(F647)</f>
        <v>-1</v>
      </c>
      <c r="K647" s="0" t="n">
        <f aca="false">B647-B646</f>
        <v>51.2399999999998</v>
      </c>
      <c r="L647" s="0" t="n">
        <f aca="false">I646*K647</f>
        <v>51.2399999999998</v>
      </c>
      <c r="M647" s="0" t="n">
        <f aca="false">M646+K647*N646</f>
        <v>11725.4</v>
      </c>
      <c r="N647" s="0" t="n">
        <f aca="false">INT(M647*$Q$1/B647)*CHOOSE($L$1,I647,J647)</f>
        <v>-4</v>
      </c>
      <c r="O647" s="0" t="n">
        <f aca="false">ABS(N647-N646)</f>
        <v>8</v>
      </c>
      <c r="P647" s="0" t="n">
        <f aca="false">COUNTIF(工作表2!$A$2:$A$248,A647)</f>
        <v>0</v>
      </c>
      <c r="R647" s="0" t="n">
        <f aca="false">D647-IF(P646=1,E646,D646)</f>
        <v>-21</v>
      </c>
      <c r="S647" s="0" t="n">
        <f aca="false">I646*R647</f>
        <v>-21</v>
      </c>
      <c r="T647" s="0" t="n">
        <f aca="false">T646+R647*U646</f>
        <v>10720</v>
      </c>
      <c r="U647" s="0" t="n">
        <f aca="false">INT(T647*$Q$1/IF(P647=1,E647,D647))*I647</f>
        <v>3</v>
      </c>
      <c r="V647" s="0" t="n">
        <f aca="false">IF(P647=1,ABS(U647)+ABS(60),ABS(U647-U646))</f>
        <v>0</v>
      </c>
    </row>
    <row r="648" customFormat="false" ht="15" hidden="false" customHeight="false" outlineLevel="0" collapsed="false">
      <c r="A648" s="1" t="n">
        <v>36934</v>
      </c>
      <c r="B648" s="2" t="n">
        <v>5847.07</v>
      </c>
      <c r="C648" s="2" t="n">
        <v>113627</v>
      </c>
      <c r="D648" s="2" t="n">
        <v>5820</v>
      </c>
      <c r="E648" s="2" t="n">
        <v>5820</v>
      </c>
      <c r="F648" s="3" t="n">
        <f aca="false">IF(P648=1, E648,D648)/B648-1</f>
        <v>-0.00462966921894203</v>
      </c>
      <c r="G648" s="2" t="n">
        <f aca="false">AVERAGE(B589:B648)</f>
        <v>5320.8565</v>
      </c>
      <c r="H648" s="2" t="n">
        <f aca="false">AVERAGE(C589:C648)</f>
        <v>77909.3</v>
      </c>
      <c r="I648" s="2" t="n">
        <f aca="false">SIGN(C648-H648)</f>
        <v>1</v>
      </c>
      <c r="J648" s="2" t="n">
        <f aca="false">SIGN(F648)</f>
        <v>-1</v>
      </c>
      <c r="K648" s="0" t="n">
        <f aca="false">B648-B647</f>
        <v>37.2299999999996</v>
      </c>
      <c r="L648" s="0" t="n">
        <f aca="false">I647*K648</f>
        <v>37.2299999999996</v>
      </c>
      <c r="M648" s="0" t="n">
        <f aca="false">M647+K648*N647</f>
        <v>11576.48</v>
      </c>
      <c r="N648" s="0" t="n">
        <f aca="false">INT(M648*$Q$1/B648)*CHOOSE($L$1,I648,J648)</f>
        <v>-3</v>
      </c>
      <c r="O648" s="0" t="n">
        <f aca="false">ABS(N648-N647)</f>
        <v>1</v>
      </c>
      <c r="P648" s="0" t="n">
        <f aca="false">COUNTIF(工作表2!$A$2:$A$248,A648)</f>
        <v>0</v>
      </c>
      <c r="R648" s="0" t="n">
        <f aca="false">D648-IF(P647=1,E647,D647)</f>
        <v>65</v>
      </c>
      <c r="S648" s="0" t="n">
        <f aca="false">I647*R648</f>
        <v>65</v>
      </c>
      <c r="T648" s="0" t="n">
        <f aca="false">T647+R648*U647</f>
        <v>10915</v>
      </c>
      <c r="U648" s="0" t="n">
        <f aca="false">INT(T648*$Q$1/IF(P648=1,E648,D648))*I648</f>
        <v>3</v>
      </c>
      <c r="V648" s="0" t="n">
        <f aca="false">IF(P648=1,ABS(U648)+ABS(60),ABS(U648-U647))</f>
        <v>0</v>
      </c>
    </row>
    <row r="649" customFormat="false" ht="15" hidden="false" customHeight="false" outlineLevel="0" collapsed="false">
      <c r="A649" s="1" t="n">
        <v>36935</v>
      </c>
      <c r="B649" s="2" t="n">
        <v>6027.49</v>
      </c>
      <c r="C649" s="2" t="n">
        <v>152880</v>
      </c>
      <c r="D649" s="2" t="n">
        <v>6040</v>
      </c>
      <c r="E649" s="2" t="n">
        <v>6045</v>
      </c>
      <c r="F649" s="3" t="n">
        <f aca="false">IF(P649=1, E649,D649)/B649-1</f>
        <v>0.00207549079301672</v>
      </c>
      <c r="G649" s="2" t="n">
        <f aca="false">AVERAGE(B590:B649)</f>
        <v>5325.69766666667</v>
      </c>
      <c r="H649" s="2" t="n">
        <f aca="false">AVERAGE(C590:C649)</f>
        <v>78967.0166666667</v>
      </c>
      <c r="I649" s="2" t="n">
        <f aca="false">SIGN(C649-H649)</f>
        <v>1</v>
      </c>
      <c r="J649" s="2" t="n">
        <f aca="false">SIGN(F649)</f>
        <v>1</v>
      </c>
      <c r="K649" s="0" t="n">
        <f aca="false">B649-B648</f>
        <v>180.42</v>
      </c>
      <c r="L649" s="0" t="n">
        <f aca="false">I648*K649</f>
        <v>180.42</v>
      </c>
      <c r="M649" s="0" t="n">
        <f aca="false">M648+K649*N648</f>
        <v>11035.22</v>
      </c>
      <c r="N649" s="0" t="n">
        <f aca="false">INT(M649*$Q$1/B649)*CHOOSE($L$1,I649,J649)</f>
        <v>3</v>
      </c>
      <c r="O649" s="0" t="n">
        <f aca="false">ABS(N649-N648)</f>
        <v>6</v>
      </c>
      <c r="P649" s="0" t="n">
        <f aca="false">COUNTIF(工作表2!$A$2:$A$248,A649)</f>
        <v>0</v>
      </c>
      <c r="R649" s="0" t="n">
        <f aca="false">D649-IF(P648=1,E648,D648)</f>
        <v>220</v>
      </c>
      <c r="S649" s="0" t="n">
        <f aca="false">I648*R649</f>
        <v>220</v>
      </c>
      <c r="T649" s="0" t="n">
        <f aca="false">T648+R649*U648</f>
        <v>11575</v>
      </c>
      <c r="U649" s="0" t="n">
        <f aca="false">INT(T649*$Q$1/IF(P649=1,E649,D649))*I649</f>
        <v>3</v>
      </c>
      <c r="V649" s="0" t="n">
        <f aca="false">IF(P649=1,ABS(U649)+ABS(60),ABS(U649-U648))</f>
        <v>0</v>
      </c>
    </row>
    <row r="650" customFormat="false" ht="15" hidden="false" customHeight="false" outlineLevel="0" collapsed="false">
      <c r="A650" s="1" t="n">
        <v>36936</v>
      </c>
      <c r="B650" s="2" t="n">
        <v>5887.68</v>
      </c>
      <c r="C650" s="2" t="n">
        <v>170269</v>
      </c>
      <c r="D650" s="2" t="n">
        <v>5840</v>
      </c>
      <c r="E650" s="2" t="n">
        <v>5840</v>
      </c>
      <c r="F650" s="3" t="n">
        <f aca="false">IF(P650=1, E650,D650)/B650-1</f>
        <v>-0.00809826621012022</v>
      </c>
      <c r="G650" s="2" t="n">
        <f aca="false">AVERAGE(B591:B650)</f>
        <v>5332.9235</v>
      </c>
      <c r="H650" s="2" t="n">
        <f aca="false">AVERAGE(C591:C650)</f>
        <v>80794.2</v>
      </c>
      <c r="I650" s="2" t="n">
        <f aca="false">SIGN(C650-H650)</f>
        <v>1</v>
      </c>
      <c r="J650" s="2" t="n">
        <f aca="false">SIGN(F650)</f>
        <v>-1</v>
      </c>
      <c r="K650" s="0" t="n">
        <f aca="false">B650-B649</f>
        <v>-139.81</v>
      </c>
      <c r="L650" s="0" t="n">
        <f aca="false">I649*K650</f>
        <v>-139.81</v>
      </c>
      <c r="M650" s="0" t="n">
        <f aca="false">M649+K650*N649</f>
        <v>10615.79</v>
      </c>
      <c r="N650" s="0" t="n">
        <f aca="false">INT(M650*$Q$1/B650)*CHOOSE($L$1,I650,J650)</f>
        <v>-3</v>
      </c>
      <c r="O650" s="0" t="n">
        <f aca="false">ABS(N650-N649)</f>
        <v>6</v>
      </c>
      <c r="P650" s="0" t="n">
        <f aca="false">COUNTIF(工作表2!$A$2:$A$248,A650)</f>
        <v>0</v>
      </c>
      <c r="R650" s="0" t="n">
        <f aca="false">D650-IF(P649=1,E649,D649)</f>
        <v>-200</v>
      </c>
      <c r="S650" s="0" t="n">
        <f aca="false">I649*R650</f>
        <v>-200</v>
      </c>
      <c r="T650" s="0" t="n">
        <f aca="false">T649+R650*U649</f>
        <v>10975</v>
      </c>
      <c r="U650" s="0" t="n">
        <f aca="false">INT(T650*$Q$1/IF(P650=1,E650,D650))*I650</f>
        <v>3</v>
      </c>
      <c r="V650" s="0" t="n">
        <f aca="false">IF(P650=1,ABS(U650)+ABS(60),ABS(U650-U649))</f>
        <v>0</v>
      </c>
    </row>
    <row r="651" customFormat="false" ht="15" hidden="false" customHeight="false" outlineLevel="0" collapsed="false">
      <c r="A651" s="1" t="n">
        <v>36937</v>
      </c>
      <c r="B651" s="2" t="n">
        <v>6104.24</v>
      </c>
      <c r="C651" s="2" t="n">
        <v>150457</v>
      </c>
      <c r="D651" s="2" t="n">
        <v>6095</v>
      </c>
      <c r="E651" s="2" t="n">
        <v>6090</v>
      </c>
      <c r="F651" s="3" t="n">
        <f aca="false">IF(P651=1, E651,D651)/B651-1</f>
        <v>-0.00151370195143041</v>
      </c>
      <c r="G651" s="2" t="n">
        <f aca="false">AVERAGE(B592:B651)</f>
        <v>5345.4715</v>
      </c>
      <c r="H651" s="2" t="n">
        <f aca="false">AVERAGE(C592:C651)</f>
        <v>82266.6333333333</v>
      </c>
      <c r="I651" s="2" t="n">
        <f aca="false">SIGN(C651-H651)</f>
        <v>1</v>
      </c>
      <c r="J651" s="2" t="n">
        <f aca="false">SIGN(F651)</f>
        <v>-1</v>
      </c>
      <c r="K651" s="0" t="n">
        <f aca="false">B651-B650</f>
        <v>216.559999999999</v>
      </c>
      <c r="L651" s="0" t="n">
        <f aca="false">I650*K651</f>
        <v>216.559999999999</v>
      </c>
      <c r="M651" s="0" t="n">
        <f aca="false">M650+K651*N650</f>
        <v>9966.10999999999</v>
      </c>
      <c r="N651" s="0" t="n">
        <f aca="false">INT(M651*$Q$1/B651)*CHOOSE($L$1,I651,J651)</f>
        <v>-3</v>
      </c>
      <c r="O651" s="0" t="n">
        <f aca="false">ABS(N651-N650)</f>
        <v>0</v>
      </c>
      <c r="P651" s="0" t="n">
        <f aca="false">COUNTIF(工作表2!$A$2:$A$248,A651)</f>
        <v>0</v>
      </c>
      <c r="R651" s="0" t="n">
        <f aca="false">D651-IF(P650=1,E650,D650)</f>
        <v>255</v>
      </c>
      <c r="S651" s="0" t="n">
        <f aca="false">I650*R651</f>
        <v>255</v>
      </c>
      <c r="T651" s="0" t="n">
        <f aca="false">T650+R651*U650</f>
        <v>11740</v>
      </c>
      <c r="U651" s="0" t="n">
        <f aca="false">INT(T651*$Q$1/IF(P651=1,E651,D651))*I651</f>
        <v>3</v>
      </c>
      <c r="V651" s="0" t="n">
        <f aca="false">IF(P651=1,ABS(U651)+ABS(60),ABS(U651-U650))</f>
        <v>0</v>
      </c>
    </row>
    <row r="652" customFormat="false" ht="15" hidden="false" customHeight="false" outlineLevel="0" collapsed="false">
      <c r="A652" s="1" t="n">
        <v>36938</v>
      </c>
      <c r="B652" s="2" t="n">
        <v>6045.67</v>
      </c>
      <c r="C652" s="2" t="n">
        <v>166704</v>
      </c>
      <c r="D652" s="2" t="n">
        <v>6025</v>
      </c>
      <c r="E652" s="2" t="n">
        <v>6020</v>
      </c>
      <c r="F652" s="3" t="n">
        <f aca="false">IF(P652=1, E652,D652)/B652-1</f>
        <v>-0.00341897589514484</v>
      </c>
      <c r="G652" s="2" t="n">
        <f aca="false">AVERAGE(B593:B652)</f>
        <v>5360.11016666667</v>
      </c>
      <c r="H652" s="2" t="n">
        <f aca="false">AVERAGE(C593:C652)</f>
        <v>84188.0666666667</v>
      </c>
      <c r="I652" s="2" t="n">
        <f aca="false">SIGN(C652-H652)</f>
        <v>1</v>
      </c>
      <c r="J652" s="2" t="n">
        <f aca="false">SIGN(F652)</f>
        <v>-1</v>
      </c>
      <c r="K652" s="0" t="n">
        <f aca="false">B652-B651</f>
        <v>-58.5699999999997</v>
      </c>
      <c r="L652" s="0" t="n">
        <f aca="false">I651*K652</f>
        <v>-58.5699999999997</v>
      </c>
      <c r="M652" s="0" t="n">
        <f aca="false">M651+K652*N651</f>
        <v>10141.82</v>
      </c>
      <c r="N652" s="0" t="n">
        <f aca="false">INT(M652*$Q$1/B652)*CHOOSE($L$1,I652,J652)</f>
        <v>-3</v>
      </c>
      <c r="O652" s="0" t="n">
        <f aca="false">ABS(N652-N651)</f>
        <v>0</v>
      </c>
      <c r="P652" s="0" t="n">
        <f aca="false">COUNTIF(工作表2!$A$2:$A$248,A652)</f>
        <v>0</v>
      </c>
      <c r="R652" s="0" t="n">
        <f aca="false">D652-IF(P651=1,E651,D651)</f>
        <v>-70</v>
      </c>
      <c r="S652" s="0" t="n">
        <f aca="false">I651*R652</f>
        <v>-70</v>
      </c>
      <c r="T652" s="0" t="n">
        <f aca="false">T651+R652*U651</f>
        <v>11530</v>
      </c>
      <c r="U652" s="0" t="n">
        <f aca="false">INT(T652*$Q$1/IF(P652=1,E652,D652))*I652</f>
        <v>3</v>
      </c>
      <c r="V652" s="0" t="n">
        <f aca="false">IF(P652=1,ABS(U652)+ABS(60),ABS(U652-U651))</f>
        <v>0</v>
      </c>
    </row>
    <row r="653" customFormat="false" ht="15" hidden="false" customHeight="false" outlineLevel="0" collapsed="false">
      <c r="A653" s="1" t="n">
        <v>36941</v>
      </c>
      <c r="B653" s="2" t="n">
        <v>5937.3</v>
      </c>
      <c r="C653" s="2" t="n">
        <v>96521</v>
      </c>
      <c r="D653" s="2" t="n">
        <v>5943</v>
      </c>
      <c r="E653" s="2" t="n">
        <v>5930</v>
      </c>
      <c r="F653" s="3" t="n">
        <f aca="false">IF(P653=1, E653,D653)/B653-1</f>
        <v>0.000960032337931294</v>
      </c>
      <c r="G653" s="2" t="n">
        <f aca="false">AVERAGE(B594:B653)</f>
        <v>5378.31166666667</v>
      </c>
      <c r="H653" s="2" t="n">
        <f aca="false">AVERAGE(C594:C653)</f>
        <v>85036.5</v>
      </c>
      <c r="I653" s="2" t="n">
        <f aca="false">SIGN(C653-H653)</f>
        <v>1</v>
      </c>
      <c r="J653" s="2" t="n">
        <f aca="false">SIGN(F653)</f>
        <v>1</v>
      </c>
      <c r="K653" s="0" t="n">
        <f aca="false">B653-B652</f>
        <v>-108.37</v>
      </c>
      <c r="L653" s="0" t="n">
        <f aca="false">I652*K653</f>
        <v>-108.37</v>
      </c>
      <c r="M653" s="0" t="n">
        <f aca="false">M652+K653*N652</f>
        <v>10466.93</v>
      </c>
      <c r="N653" s="0" t="n">
        <f aca="false">INT(M653*$Q$1/B653)*CHOOSE($L$1,I653,J653)</f>
        <v>3</v>
      </c>
      <c r="O653" s="0" t="n">
        <f aca="false">ABS(N653-N652)</f>
        <v>6</v>
      </c>
      <c r="P653" s="0" t="n">
        <f aca="false">COUNTIF(工作表2!$A$2:$A$248,A653)</f>
        <v>0</v>
      </c>
      <c r="R653" s="0" t="n">
        <f aca="false">D653-IF(P652=1,E652,D652)</f>
        <v>-82</v>
      </c>
      <c r="S653" s="0" t="n">
        <f aca="false">I652*R653</f>
        <v>-82</v>
      </c>
      <c r="T653" s="0" t="n">
        <f aca="false">T652+R653*U652</f>
        <v>11284</v>
      </c>
      <c r="U653" s="0" t="n">
        <f aca="false">INT(T653*$Q$1/IF(P653=1,E653,D653))*I653</f>
        <v>3</v>
      </c>
      <c r="V653" s="0" t="n">
        <f aca="false">IF(P653=1,ABS(U653)+ABS(60),ABS(U653-U652))</f>
        <v>0</v>
      </c>
    </row>
    <row r="654" customFormat="false" ht="15" hidden="false" customHeight="false" outlineLevel="0" collapsed="false">
      <c r="A654" s="1" t="n">
        <v>36942</v>
      </c>
      <c r="B654" s="2" t="n">
        <v>5971.29</v>
      </c>
      <c r="C654" s="2" t="n">
        <v>117717</v>
      </c>
      <c r="D654" s="2" t="n">
        <v>5956</v>
      </c>
      <c r="E654" s="2" t="n">
        <v>5939</v>
      </c>
      <c r="F654" s="3" t="n">
        <f aca="false">IF(P654=1, E654,D654)/B654-1</f>
        <v>-0.00256058573608042</v>
      </c>
      <c r="G654" s="2" t="n">
        <f aca="false">AVERAGE(B595:B654)</f>
        <v>5392.78316666667</v>
      </c>
      <c r="H654" s="2" t="n">
        <f aca="false">AVERAGE(C595:C654)</f>
        <v>85772.9333333333</v>
      </c>
      <c r="I654" s="2" t="n">
        <f aca="false">SIGN(C654-H654)</f>
        <v>1</v>
      </c>
      <c r="J654" s="2" t="n">
        <f aca="false">SIGN(F654)</f>
        <v>-1</v>
      </c>
      <c r="K654" s="0" t="n">
        <f aca="false">B654-B653</f>
        <v>33.9899999999998</v>
      </c>
      <c r="L654" s="0" t="n">
        <f aca="false">I653*K654</f>
        <v>33.9899999999998</v>
      </c>
      <c r="M654" s="0" t="n">
        <f aca="false">M653+K654*N653</f>
        <v>10568.9</v>
      </c>
      <c r="N654" s="0" t="n">
        <f aca="false">INT(M654*$Q$1/B654)*CHOOSE($L$1,I654,J654)</f>
        <v>-3</v>
      </c>
      <c r="O654" s="0" t="n">
        <f aca="false">ABS(N654-N653)</f>
        <v>6</v>
      </c>
      <c r="P654" s="0" t="n">
        <f aca="false">COUNTIF(工作表2!$A$2:$A$248,A654)</f>
        <v>0</v>
      </c>
      <c r="R654" s="0" t="n">
        <f aca="false">D654-IF(P653=1,E653,D653)</f>
        <v>13</v>
      </c>
      <c r="S654" s="0" t="n">
        <f aca="false">I653*R654</f>
        <v>13</v>
      </c>
      <c r="T654" s="0" t="n">
        <f aca="false">T653+R654*U653</f>
        <v>11323</v>
      </c>
      <c r="U654" s="0" t="n">
        <f aca="false">INT(T654*$Q$1/IF(P654=1,E654,D654))*I654</f>
        <v>3</v>
      </c>
      <c r="V654" s="0" t="n">
        <f aca="false">IF(P654=1,ABS(U654)+ABS(60),ABS(U654-U653))</f>
        <v>0</v>
      </c>
    </row>
    <row r="655" customFormat="false" ht="15" hidden="false" customHeight="false" outlineLevel="0" collapsed="false">
      <c r="A655" s="1" t="n">
        <v>36943</v>
      </c>
      <c r="B655" s="2" t="n">
        <v>5949.96</v>
      </c>
      <c r="C655" s="2" t="n">
        <v>82748</v>
      </c>
      <c r="D655" s="2" t="n">
        <v>5981</v>
      </c>
      <c r="E655" s="2" t="n">
        <v>5940</v>
      </c>
      <c r="F655" s="3" t="n">
        <f aca="false">IF(P655=1, E655,D655)/B655-1</f>
        <v>-0.00167396083335014</v>
      </c>
      <c r="G655" s="2" t="n">
        <f aca="false">AVERAGE(B596:B655)</f>
        <v>5406.439</v>
      </c>
      <c r="H655" s="2" t="n">
        <f aca="false">AVERAGE(C596:C655)</f>
        <v>85549.5</v>
      </c>
      <c r="I655" s="2" t="n">
        <f aca="false">SIGN(C655-H655)</f>
        <v>-1</v>
      </c>
      <c r="J655" s="2" t="n">
        <f aca="false">SIGN(F655)</f>
        <v>-1</v>
      </c>
      <c r="K655" s="0" t="n">
        <f aca="false">B655-B654</f>
        <v>-21.3299999999999</v>
      </c>
      <c r="L655" s="0" t="n">
        <f aca="false">I654*K655</f>
        <v>-21.3299999999999</v>
      </c>
      <c r="M655" s="0" t="n">
        <f aca="false">M654+K655*N654</f>
        <v>10632.89</v>
      </c>
      <c r="N655" s="0" t="n">
        <f aca="false">INT(M655*$Q$1/B655)*CHOOSE($L$1,I655,J655)</f>
        <v>-3</v>
      </c>
      <c r="O655" s="0" t="n">
        <f aca="false">ABS(N655-N654)</f>
        <v>0</v>
      </c>
      <c r="P655" s="0" t="n">
        <f aca="false">COUNTIF(工作表2!$A$2:$A$248,A655)</f>
        <v>1</v>
      </c>
      <c r="R655" s="0" t="n">
        <f aca="false">D655-IF(P654=1,E654,D654)</f>
        <v>25</v>
      </c>
      <c r="S655" s="0" t="n">
        <f aca="false">I654*R655</f>
        <v>25</v>
      </c>
      <c r="T655" s="0" t="n">
        <f aca="false">T654+R655*U654</f>
        <v>11398</v>
      </c>
      <c r="U655" s="0" t="n">
        <f aca="false">INT(T655*$Q$1/IF(P655=1,E655,D655))*I655</f>
        <v>-3</v>
      </c>
      <c r="V655" s="0" t="n">
        <f aca="false">IF(P655=1,ABS(U655)+ABS(60),ABS(U655-U654))</f>
        <v>63</v>
      </c>
    </row>
    <row r="656" customFormat="false" ht="15" hidden="false" customHeight="false" outlineLevel="0" collapsed="false">
      <c r="A656" s="1" t="n">
        <v>36944</v>
      </c>
      <c r="B656" s="2" t="n">
        <v>5759.04</v>
      </c>
      <c r="C656" s="2" t="n">
        <v>85019</v>
      </c>
      <c r="D656" s="2" t="n">
        <v>5769</v>
      </c>
      <c r="E656" s="2" t="n">
        <v>5752</v>
      </c>
      <c r="F656" s="3" t="n">
        <f aca="false">IF(P656=1, E656,D656)/B656-1</f>
        <v>0.00172945490915155</v>
      </c>
      <c r="G656" s="2" t="n">
        <f aca="false">AVERAGE(B597:B656)</f>
        <v>5416.641</v>
      </c>
      <c r="H656" s="2" t="n">
        <f aca="false">AVERAGE(C597:C656)</f>
        <v>85954.3833333333</v>
      </c>
      <c r="I656" s="2" t="n">
        <f aca="false">SIGN(C656-H656)</f>
        <v>-1</v>
      </c>
      <c r="J656" s="2" t="n">
        <f aca="false">SIGN(F656)</f>
        <v>1</v>
      </c>
      <c r="K656" s="0" t="n">
        <f aca="false">B656-B655</f>
        <v>-190.92</v>
      </c>
      <c r="L656" s="0" t="n">
        <f aca="false">I655*K656</f>
        <v>190.92</v>
      </c>
      <c r="M656" s="0" t="n">
        <f aca="false">M655+K656*N655</f>
        <v>11205.65</v>
      </c>
      <c r="N656" s="0" t="n">
        <f aca="false">INT(M656*$Q$1/B656)*CHOOSE($L$1,I656,J656)</f>
        <v>3</v>
      </c>
      <c r="O656" s="0" t="n">
        <f aca="false">ABS(N656-N655)</f>
        <v>6</v>
      </c>
      <c r="P656" s="0" t="n">
        <f aca="false">COUNTIF(工作表2!$A$2:$A$248,A656)</f>
        <v>0</v>
      </c>
      <c r="R656" s="0" t="n">
        <f aca="false">D656-IF(P655=1,E655,D655)</f>
        <v>-171</v>
      </c>
      <c r="S656" s="0" t="n">
        <f aca="false">I655*R656</f>
        <v>171</v>
      </c>
      <c r="T656" s="0" t="n">
        <f aca="false">T655+R656*U655</f>
        <v>11911</v>
      </c>
      <c r="U656" s="0" t="n">
        <f aca="false">INT(T656*$Q$1/IF(P656=1,E656,D656))*I656</f>
        <v>-4</v>
      </c>
      <c r="V656" s="0" t="n">
        <f aca="false">IF(P656=1,ABS(U656)+ABS(60),ABS(U656-U655))</f>
        <v>1</v>
      </c>
    </row>
    <row r="657" customFormat="false" ht="15" hidden="false" customHeight="false" outlineLevel="0" collapsed="false">
      <c r="A657" s="1" t="n">
        <v>36945</v>
      </c>
      <c r="B657" s="2" t="n">
        <v>5726.93</v>
      </c>
      <c r="C657" s="2" t="n">
        <v>80682</v>
      </c>
      <c r="D657" s="2" t="n">
        <v>5746</v>
      </c>
      <c r="E657" s="2" t="n">
        <v>5747</v>
      </c>
      <c r="F657" s="3" t="n">
        <f aca="false">IF(P657=1, E657,D657)/B657-1</f>
        <v>0.00332988180403815</v>
      </c>
      <c r="G657" s="2" t="n">
        <f aca="false">AVERAGE(B598:B657)</f>
        <v>5421.75666666667</v>
      </c>
      <c r="H657" s="2" t="n">
        <f aca="false">AVERAGE(C598:C657)</f>
        <v>85690.7666666667</v>
      </c>
      <c r="I657" s="2" t="n">
        <f aca="false">SIGN(C657-H657)</f>
        <v>-1</v>
      </c>
      <c r="J657" s="2" t="n">
        <f aca="false">SIGN(F657)</f>
        <v>1</v>
      </c>
      <c r="K657" s="0" t="n">
        <f aca="false">B657-B656</f>
        <v>-32.1099999999997</v>
      </c>
      <c r="L657" s="0" t="n">
        <f aca="false">I656*K657</f>
        <v>32.1099999999997</v>
      </c>
      <c r="M657" s="0" t="n">
        <f aca="false">M656+K657*N656</f>
        <v>11109.32</v>
      </c>
      <c r="N657" s="0" t="n">
        <f aca="false">INT(M657*$Q$1/B657)*CHOOSE($L$1,I657,J657)</f>
        <v>3</v>
      </c>
      <c r="O657" s="0" t="n">
        <f aca="false">ABS(N657-N656)</f>
        <v>0</v>
      </c>
      <c r="P657" s="0" t="n">
        <f aca="false">COUNTIF(工作表2!$A$2:$A$248,A657)</f>
        <v>0</v>
      </c>
      <c r="R657" s="0" t="n">
        <f aca="false">D657-IF(P656=1,E656,D656)</f>
        <v>-23</v>
      </c>
      <c r="S657" s="0" t="n">
        <f aca="false">I656*R657</f>
        <v>23</v>
      </c>
      <c r="T657" s="0" t="n">
        <f aca="false">T656+R657*U656</f>
        <v>12003</v>
      </c>
      <c r="U657" s="0" t="n">
        <f aca="false">INT(T657*$Q$1/IF(P657=1,E657,D657))*I657</f>
        <v>-4</v>
      </c>
      <c r="V657" s="0" t="n">
        <f aca="false">IF(P657=1,ABS(U657)+ABS(60),ABS(U657-U656))</f>
        <v>0</v>
      </c>
    </row>
    <row r="658" customFormat="false" ht="15" hidden="false" customHeight="false" outlineLevel="0" collapsed="false">
      <c r="A658" s="1" t="n">
        <v>36948</v>
      </c>
      <c r="B658" s="2" t="n">
        <v>5716.02</v>
      </c>
      <c r="C658" s="2" t="n">
        <v>76538</v>
      </c>
      <c r="D658" s="2" t="n">
        <v>5760</v>
      </c>
      <c r="E658" s="2" t="n">
        <v>5730</v>
      </c>
      <c r="F658" s="3" t="n">
        <f aca="false">IF(P658=1, E658,D658)/B658-1</f>
        <v>0.00769416482097673</v>
      </c>
      <c r="G658" s="2" t="n">
        <f aca="false">AVERAGE(B599:B658)</f>
        <v>5426.46066666667</v>
      </c>
      <c r="H658" s="2" t="n">
        <f aca="false">AVERAGE(C599:C658)</f>
        <v>85420.5166666667</v>
      </c>
      <c r="I658" s="2" t="n">
        <f aca="false">SIGN(C658-H658)</f>
        <v>-1</v>
      </c>
      <c r="J658" s="2" t="n">
        <f aca="false">SIGN(F658)</f>
        <v>1</v>
      </c>
      <c r="K658" s="0" t="n">
        <f aca="false">B658-B657</f>
        <v>-10.9099999999999</v>
      </c>
      <c r="L658" s="0" t="n">
        <f aca="false">I657*K658</f>
        <v>10.9099999999999</v>
      </c>
      <c r="M658" s="0" t="n">
        <f aca="false">M657+K658*N657</f>
        <v>11076.59</v>
      </c>
      <c r="N658" s="0" t="n">
        <f aca="false">INT(M658*$Q$1/B658)*CHOOSE($L$1,I658,J658)</f>
        <v>3</v>
      </c>
      <c r="O658" s="0" t="n">
        <f aca="false">ABS(N658-N657)</f>
        <v>0</v>
      </c>
      <c r="P658" s="0" t="n">
        <f aca="false">COUNTIF(工作表2!$A$2:$A$248,A658)</f>
        <v>0</v>
      </c>
      <c r="R658" s="0" t="n">
        <f aca="false">D658-IF(P657=1,E657,D657)</f>
        <v>14</v>
      </c>
      <c r="S658" s="0" t="n">
        <f aca="false">I657*R658</f>
        <v>-14</v>
      </c>
      <c r="T658" s="0" t="n">
        <f aca="false">T657+R658*U657</f>
        <v>11947</v>
      </c>
      <c r="U658" s="0" t="n">
        <f aca="false">INT(T658*$Q$1/IF(P658=1,E658,D658))*I658</f>
        <v>-4</v>
      </c>
      <c r="V658" s="0" t="n">
        <f aca="false">IF(P658=1,ABS(U658)+ABS(60),ABS(U658-U657))</f>
        <v>0</v>
      </c>
    </row>
    <row r="659" customFormat="false" ht="15" hidden="false" customHeight="false" outlineLevel="0" collapsed="false">
      <c r="A659" s="1" t="n">
        <v>36949</v>
      </c>
      <c r="B659" s="2" t="n">
        <v>5674.69</v>
      </c>
      <c r="C659" s="2" t="n">
        <v>86784</v>
      </c>
      <c r="D659" s="2" t="n">
        <v>5665</v>
      </c>
      <c r="E659" s="2" t="n">
        <v>5681</v>
      </c>
      <c r="F659" s="3" t="n">
        <f aca="false">IF(P659=1, E659,D659)/B659-1</f>
        <v>-0.00170758226440559</v>
      </c>
      <c r="G659" s="2" t="n">
        <f aca="false">AVERAGE(B600:B659)</f>
        <v>5431.66783333333</v>
      </c>
      <c r="H659" s="2" t="n">
        <f aca="false">AVERAGE(C600:C659)</f>
        <v>85986.8166666667</v>
      </c>
      <c r="I659" s="2" t="n">
        <f aca="false">SIGN(C659-H659)</f>
        <v>1</v>
      </c>
      <c r="J659" s="2" t="n">
        <f aca="false">SIGN(F659)</f>
        <v>-1</v>
      </c>
      <c r="K659" s="0" t="n">
        <f aca="false">B659-B658</f>
        <v>-41.3300000000008</v>
      </c>
      <c r="L659" s="0" t="n">
        <f aca="false">I658*K659</f>
        <v>41.3300000000008</v>
      </c>
      <c r="M659" s="0" t="n">
        <f aca="false">M658+K659*N658</f>
        <v>10952.6</v>
      </c>
      <c r="N659" s="0" t="n">
        <f aca="false">INT(M659*$Q$1/B659)*CHOOSE($L$1,I659,J659)</f>
        <v>-3</v>
      </c>
      <c r="O659" s="0" t="n">
        <f aca="false">ABS(N659-N658)</f>
        <v>6</v>
      </c>
      <c r="P659" s="0" t="n">
        <f aca="false">COUNTIF(工作表2!$A$2:$A$248,A659)</f>
        <v>0</v>
      </c>
      <c r="R659" s="0" t="n">
        <f aca="false">D659-IF(P658=1,E658,D658)</f>
        <v>-95</v>
      </c>
      <c r="S659" s="0" t="n">
        <f aca="false">I658*R659</f>
        <v>95</v>
      </c>
      <c r="T659" s="0" t="n">
        <f aca="false">T658+R659*U658</f>
        <v>12327</v>
      </c>
      <c r="U659" s="0" t="n">
        <f aca="false">INT(T659*$Q$1/IF(P659=1,E659,D659))*I659</f>
        <v>4</v>
      </c>
      <c r="V659" s="0" t="n">
        <f aca="false">IF(P659=1,ABS(U659)+ABS(60),ABS(U659-U658))</f>
        <v>8</v>
      </c>
    </row>
    <row r="660" customFormat="false" ht="15" hidden="false" customHeight="false" outlineLevel="0" collapsed="false">
      <c r="A660" s="1" t="n">
        <v>36951</v>
      </c>
      <c r="B660" s="2" t="n">
        <v>5499.86</v>
      </c>
      <c r="C660" s="2" t="n">
        <v>73785</v>
      </c>
      <c r="D660" s="2" t="n">
        <v>5536</v>
      </c>
      <c r="E660" s="2" t="n">
        <v>5520</v>
      </c>
      <c r="F660" s="3" t="n">
        <f aca="false">IF(P660=1, E660,D660)/B660-1</f>
        <v>0.00657107635467091</v>
      </c>
      <c r="G660" s="2" t="n">
        <f aca="false">AVERAGE(B601:B660)</f>
        <v>5434.6745</v>
      </c>
      <c r="H660" s="2" t="n">
        <f aca="false">AVERAGE(C601:C660)</f>
        <v>86267.5</v>
      </c>
      <c r="I660" s="2" t="n">
        <f aca="false">SIGN(C660-H660)</f>
        <v>-1</v>
      </c>
      <c r="J660" s="2" t="n">
        <f aca="false">SIGN(F660)</f>
        <v>1</v>
      </c>
      <c r="K660" s="0" t="n">
        <f aca="false">B660-B659</f>
        <v>-174.83</v>
      </c>
      <c r="L660" s="0" t="n">
        <f aca="false">I659*K660</f>
        <v>-174.83</v>
      </c>
      <c r="M660" s="0" t="n">
        <f aca="false">M659+K660*N659</f>
        <v>11477.09</v>
      </c>
      <c r="N660" s="0" t="n">
        <f aca="false">INT(M660*$Q$1/B660)*CHOOSE($L$1,I660,J660)</f>
        <v>4</v>
      </c>
      <c r="O660" s="0" t="n">
        <f aca="false">ABS(N660-N659)</f>
        <v>7</v>
      </c>
      <c r="P660" s="0" t="n">
        <f aca="false">COUNTIF(工作表2!$A$2:$A$248,A660)</f>
        <v>0</v>
      </c>
      <c r="R660" s="0" t="n">
        <f aca="false">D660-IF(P659=1,E659,D659)</f>
        <v>-129</v>
      </c>
      <c r="S660" s="0" t="n">
        <f aca="false">I659*R660</f>
        <v>-129</v>
      </c>
      <c r="T660" s="0" t="n">
        <f aca="false">T659+R660*U659</f>
        <v>11811</v>
      </c>
      <c r="U660" s="0" t="n">
        <f aca="false">INT(T660*$Q$1/IF(P660=1,E660,D660))*I660</f>
        <v>-4</v>
      </c>
      <c r="V660" s="0" t="n">
        <f aca="false">IF(P660=1,ABS(U660)+ABS(60),ABS(U660-U659))</f>
        <v>8</v>
      </c>
    </row>
    <row r="661" customFormat="false" ht="15" hidden="false" customHeight="false" outlineLevel="0" collapsed="false">
      <c r="A661" s="1" t="n">
        <v>36952</v>
      </c>
      <c r="B661" s="2" t="n">
        <v>5499.54</v>
      </c>
      <c r="C661" s="2" t="n">
        <v>66782</v>
      </c>
      <c r="D661" s="2" t="n">
        <v>5505</v>
      </c>
      <c r="E661" s="2" t="n">
        <v>5506</v>
      </c>
      <c r="F661" s="3" t="n">
        <f aca="false">IF(P661=1, E661,D661)/B661-1</f>
        <v>0.000992810307771208</v>
      </c>
      <c r="G661" s="2" t="n">
        <f aca="false">AVERAGE(B602:B661)</f>
        <v>5438.718</v>
      </c>
      <c r="H661" s="2" t="n">
        <f aca="false">AVERAGE(C602:C661)</f>
        <v>86423.9833333333</v>
      </c>
      <c r="I661" s="2" t="n">
        <f aca="false">SIGN(C661-H661)</f>
        <v>-1</v>
      </c>
      <c r="J661" s="2" t="n">
        <f aca="false">SIGN(F661)</f>
        <v>1</v>
      </c>
      <c r="K661" s="0" t="n">
        <f aca="false">B661-B660</f>
        <v>-0.319999999999709</v>
      </c>
      <c r="L661" s="0" t="n">
        <f aca="false">I660*K661</f>
        <v>0.319999999999709</v>
      </c>
      <c r="M661" s="0" t="n">
        <f aca="false">M660+K661*N660</f>
        <v>11475.81</v>
      </c>
      <c r="N661" s="0" t="n">
        <f aca="false">INT(M661*$Q$1/B661)*CHOOSE($L$1,I661,J661)</f>
        <v>4</v>
      </c>
      <c r="O661" s="0" t="n">
        <f aca="false">ABS(N661-N660)</f>
        <v>0</v>
      </c>
      <c r="P661" s="0" t="n">
        <f aca="false">COUNTIF(工作表2!$A$2:$A$248,A661)</f>
        <v>0</v>
      </c>
      <c r="R661" s="0" t="n">
        <f aca="false">D661-IF(P660=1,E660,D660)</f>
        <v>-31</v>
      </c>
      <c r="S661" s="0" t="n">
        <f aca="false">I660*R661</f>
        <v>31</v>
      </c>
      <c r="T661" s="0" t="n">
        <f aca="false">T660+R661*U660</f>
        <v>11935</v>
      </c>
      <c r="U661" s="0" t="n">
        <f aca="false">INT(T661*$Q$1/IF(P661=1,E661,D661))*I661</f>
        <v>-4</v>
      </c>
      <c r="V661" s="0" t="n">
        <f aca="false">IF(P661=1,ABS(U661)+ABS(60),ABS(U661-U660))</f>
        <v>0</v>
      </c>
    </row>
    <row r="662" customFormat="false" ht="15" hidden="false" customHeight="false" outlineLevel="0" collapsed="false">
      <c r="A662" s="1" t="n">
        <v>36955</v>
      </c>
      <c r="B662" s="2" t="n">
        <v>5609.74</v>
      </c>
      <c r="C662" s="2" t="n">
        <v>62600</v>
      </c>
      <c r="D662" s="2" t="n">
        <v>5619</v>
      </c>
      <c r="E662" s="2" t="n">
        <v>5615</v>
      </c>
      <c r="F662" s="3" t="n">
        <f aca="false">IF(P662=1, E662,D662)/B662-1</f>
        <v>0.00165070038896631</v>
      </c>
      <c r="G662" s="2" t="n">
        <f aca="false">AVERAGE(B603:B662)</f>
        <v>5443.17933333333</v>
      </c>
      <c r="H662" s="2" t="n">
        <f aca="false">AVERAGE(C603:C662)</f>
        <v>86506.1833333333</v>
      </c>
      <c r="I662" s="2" t="n">
        <f aca="false">SIGN(C662-H662)</f>
        <v>-1</v>
      </c>
      <c r="J662" s="2" t="n">
        <f aca="false">SIGN(F662)</f>
        <v>1</v>
      </c>
      <c r="K662" s="0" t="n">
        <f aca="false">B662-B661</f>
        <v>110.2</v>
      </c>
      <c r="L662" s="0" t="n">
        <f aca="false">I661*K662</f>
        <v>-110.2</v>
      </c>
      <c r="M662" s="0" t="n">
        <f aca="false">M661+K662*N661</f>
        <v>11916.61</v>
      </c>
      <c r="N662" s="0" t="n">
        <f aca="false">INT(M662*$Q$1/B662)*CHOOSE($L$1,I662,J662)</f>
        <v>4</v>
      </c>
      <c r="O662" s="0" t="n">
        <f aca="false">ABS(N662-N661)</f>
        <v>0</v>
      </c>
      <c r="P662" s="0" t="n">
        <f aca="false">COUNTIF(工作表2!$A$2:$A$248,A662)</f>
        <v>0</v>
      </c>
      <c r="R662" s="0" t="n">
        <f aca="false">D662-IF(P661=1,E661,D661)</f>
        <v>114</v>
      </c>
      <c r="S662" s="0" t="n">
        <f aca="false">I661*R662</f>
        <v>-114</v>
      </c>
      <c r="T662" s="0" t="n">
        <f aca="false">T661+R662*U661</f>
        <v>11479</v>
      </c>
      <c r="U662" s="0" t="n">
        <f aca="false">INT(T662*$Q$1/IF(P662=1,E662,D662))*I662</f>
        <v>-4</v>
      </c>
      <c r="V662" s="0" t="n">
        <f aca="false">IF(P662=1,ABS(U662)+ABS(60),ABS(U662-U661))</f>
        <v>0</v>
      </c>
    </row>
    <row r="663" customFormat="false" ht="15" hidden="false" customHeight="false" outlineLevel="0" collapsed="false">
      <c r="A663" s="1" t="n">
        <v>36956</v>
      </c>
      <c r="B663" s="2" t="n">
        <v>5635.06</v>
      </c>
      <c r="C663" s="2" t="n">
        <v>100122</v>
      </c>
      <c r="D663" s="2" t="n">
        <v>5632</v>
      </c>
      <c r="E663" s="2" t="n">
        <v>5630</v>
      </c>
      <c r="F663" s="3" t="n">
        <f aca="false">IF(P663=1, E663,D663)/B663-1</f>
        <v>-0.000543028823118186</v>
      </c>
      <c r="G663" s="2" t="n">
        <f aca="false">AVERAGE(B604:B663)</f>
        <v>5449.14116666667</v>
      </c>
      <c r="H663" s="2" t="n">
        <f aca="false">AVERAGE(C604:C663)</f>
        <v>87290.7833333333</v>
      </c>
      <c r="I663" s="2" t="n">
        <f aca="false">SIGN(C663-H663)</f>
        <v>1</v>
      </c>
      <c r="J663" s="2" t="n">
        <f aca="false">SIGN(F663)</f>
        <v>-1</v>
      </c>
      <c r="K663" s="0" t="n">
        <f aca="false">B663-B662</f>
        <v>25.3200000000006</v>
      </c>
      <c r="L663" s="0" t="n">
        <f aca="false">I662*K663</f>
        <v>-25.3200000000006</v>
      </c>
      <c r="M663" s="0" t="n">
        <f aca="false">M662+K663*N662</f>
        <v>12017.89</v>
      </c>
      <c r="N663" s="0" t="n">
        <f aca="false">INT(M663*$Q$1/B663)*CHOOSE($L$1,I663,J663)</f>
        <v>-4</v>
      </c>
      <c r="O663" s="0" t="n">
        <f aca="false">ABS(N663-N662)</f>
        <v>8</v>
      </c>
      <c r="P663" s="0" t="n">
        <f aca="false">COUNTIF(工作表2!$A$2:$A$248,A663)</f>
        <v>0</v>
      </c>
      <c r="R663" s="0" t="n">
        <f aca="false">D663-IF(P662=1,E662,D662)</f>
        <v>13</v>
      </c>
      <c r="S663" s="0" t="n">
        <f aca="false">I662*R663</f>
        <v>-13</v>
      </c>
      <c r="T663" s="0" t="n">
        <f aca="false">T662+R663*U662</f>
        <v>11427</v>
      </c>
      <c r="U663" s="0" t="n">
        <f aca="false">INT(T663*$Q$1/IF(P663=1,E663,D663))*I663</f>
        <v>4</v>
      </c>
      <c r="V663" s="0" t="n">
        <f aca="false">IF(P663=1,ABS(U663)+ABS(60),ABS(U663-U662))</f>
        <v>8</v>
      </c>
    </row>
    <row r="664" customFormat="false" ht="15" hidden="false" customHeight="false" outlineLevel="0" collapsed="false">
      <c r="A664" s="1" t="n">
        <v>36957</v>
      </c>
      <c r="B664" s="2" t="n">
        <v>5777.13</v>
      </c>
      <c r="C664" s="2" t="n">
        <v>108988</v>
      </c>
      <c r="D664" s="2" t="n">
        <v>5733</v>
      </c>
      <c r="E664" s="2" t="n">
        <v>5718</v>
      </c>
      <c r="F664" s="3" t="n">
        <f aca="false">IF(P664=1, E664,D664)/B664-1</f>
        <v>-0.00763874103577389</v>
      </c>
      <c r="G664" s="2" t="n">
        <f aca="false">AVERAGE(B605:B664)</f>
        <v>5459.193</v>
      </c>
      <c r="H664" s="2" t="n">
        <f aca="false">AVERAGE(C605:C664)</f>
        <v>88630.3</v>
      </c>
      <c r="I664" s="2" t="n">
        <f aca="false">SIGN(C664-H664)</f>
        <v>1</v>
      </c>
      <c r="J664" s="2" t="n">
        <f aca="false">SIGN(F664)</f>
        <v>-1</v>
      </c>
      <c r="K664" s="0" t="n">
        <f aca="false">B664-B663</f>
        <v>142.07</v>
      </c>
      <c r="L664" s="0" t="n">
        <f aca="false">I663*K664</f>
        <v>142.07</v>
      </c>
      <c r="M664" s="0" t="n">
        <f aca="false">M663+K664*N663</f>
        <v>11449.61</v>
      </c>
      <c r="N664" s="0" t="n">
        <f aca="false">INT(M664*$Q$1/B664)*CHOOSE($L$1,I664,J664)</f>
        <v>-3</v>
      </c>
      <c r="O664" s="0" t="n">
        <f aca="false">ABS(N664-N663)</f>
        <v>1</v>
      </c>
      <c r="P664" s="0" t="n">
        <f aca="false">COUNTIF(工作表2!$A$2:$A$248,A664)</f>
        <v>0</v>
      </c>
      <c r="R664" s="0" t="n">
        <f aca="false">D664-IF(P663=1,E663,D663)</f>
        <v>101</v>
      </c>
      <c r="S664" s="0" t="n">
        <f aca="false">I663*R664</f>
        <v>101</v>
      </c>
      <c r="T664" s="0" t="n">
        <f aca="false">T663+R664*U663</f>
        <v>11831</v>
      </c>
      <c r="U664" s="0" t="n">
        <f aca="false">INT(T664*$Q$1/IF(P664=1,E664,D664))*I664</f>
        <v>4</v>
      </c>
      <c r="V664" s="0" t="n">
        <f aca="false">IF(P664=1,ABS(U664)+ABS(60),ABS(U664-U663))</f>
        <v>0</v>
      </c>
    </row>
    <row r="665" customFormat="false" ht="15" hidden="false" customHeight="false" outlineLevel="0" collapsed="false">
      <c r="A665" s="1" t="n">
        <v>36958</v>
      </c>
      <c r="B665" s="2" t="n">
        <v>5711.02</v>
      </c>
      <c r="C665" s="2" t="n">
        <v>92651</v>
      </c>
      <c r="D665" s="2" t="n">
        <v>5710</v>
      </c>
      <c r="E665" s="2" t="n">
        <v>5706</v>
      </c>
      <c r="F665" s="3" t="n">
        <f aca="false">IF(P665=1, E665,D665)/B665-1</f>
        <v>-0.000178602071083667</v>
      </c>
      <c r="G665" s="2" t="n">
        <f aca="false">AVERAGE(B606:B665)</f>
        <v>5467.72333333333</v>
      </c>
      <c r="H665" s="2" t="n">
        <f aca="false">AVERAGE(C606:C665)</f>
        <v>89260.5</v>
      </c>
      <c r="I665" s="2" t="n">
        <f aca="false">SIGN(C665-H665)</f>
        <v>1</v>
      </c>
      <c r="J665" s="2" t="n">
        <f aca="false">SIGN(F665)</f>
        <v>-1</v>
      </c>
      <c r="K665" s="0" t="n">
        <f aca="false">B665-B664</f>
        <v>-66.1099999999997</v>
      </c>
      <c r="L665" s="0" t="n">
        <f aca="false">I664*K665</f>
        <v>-66.1099999999997</v>
      </c>
      <c r="M665" s="0" t="n">
        <f aca="false">M664+K665*N664</f>
        <v>11647.94</v>
      </c>
      <c r="N665" s="0" t="n">
        <f aca="false">INT(M665*$Q$1/B665)*CHOOSE($L$1,I665,J665)</f>
        <v>-4</v>
      </c>
      <c r="O665" s="0" t="n">
        <f aca="false">ABS(N665-N664)</f>
        <v>1</v>
      </c>
      <c r="P665" s="0" t="n">
        <f aca="false">COUNTIF(工作表2!$A$2:$A$248,A665)</f>
        <v>0</v>
      </c>
      <c r="R665" s="0" t="n">
        <f aca="false">D665-IF(P664=1,E664,D664)</f>
        <v>-23</v>
      </c>
      <c r="S665" s="0" t="n">
        <f aca="false">I664*R665</f>
        <v>-23</v>
      </c>
      <c r="T665" s="0" t="n">
        <f aca="false">T664+R665*U664</f>
        <v>11739</v>
      </c>
      <c r="U665" s="0" t="n">
        <f aca="false">INT(T665*$Q$1/IF(P665=1,E665,D665))*I665</f>
        <v>4</v>
      </c>
      <c r="V665" s="0" t="n">
        <f aca="false">IF(P665=1,ABS(U665)+ABS(60),ABS(U665-U664))</f>
        <v>0</v>
      </c>
    </row>
    <row r="666" customFormat="false" ht="15" hidden="false" customHeight="false" outlineLevel="0" collapsed="false">
      <c r="A666" s="1" t="n">
        <v>36959</v>
      </c>
      <c r="B666" s="2" t="n">
        <v>5680.43</v>
      </c>
      <c r="C666" s="2" t="n">
        <v>63035</v>
      </c>
      <c r="D666" s="2" t="n">
        <v>5630</v>
      </c>
      <c r="E666" s="2" t="n">
        <v>5630</v>
      </c>
      <c r="F666" s="3" t="n">
        <f aca="false">IF(P666=1, E666,D666)/B666-1</f>
        <v>-0.00887784903607658</v>
      </c>
      <c r="G666" s="2" t="n">
        <f aca="false">AVERAGE(B607:B666)</f>
        <v>5476.22016666667</v>
      </c>
      <c r="H666" s="2" t="n">
        <f aca="false">AVERAGE(C607:C666)</f>
        <v>89027.25</v>
      </c>
      <c r="I666" s="2" t="n">
        <f aca="false">SIGN(C666-H666)</f>
        <v>-1</v>
      </c>
      <c r="J666" s="2" t="n">
        <f aca="false">SIGN(F666)</f>
        <v>-1</v>
      </c>
      <c r="K666" s="0" t="n">
        <f aca="false">B666-B665</f>
        <v>-30.5900000000001</v>
      </c>
      <c r="L666" s="0" t="n">
        <f aca="false">I665*K666</f>
        <v>-30.5900000000001</v>
      </c>
      <c r="M666" s="0" t="n">
        <f aca="false">M665+K666*N665</f>
        <v>11770.3</v>
      </c>
      <c r="N666" s="0" t="n">
        <f aca="false">INT(M666*$Q$1/B666)*CHOOSE($L$1,I666,J666)</f>
        <v>-4</v>
      </c>
      <c r="O666" s="0" t="n">
        <f aca="false">ABS(N666-N665)</f>
        <v>0</v>
      </c>
      <c r="P666" s="0" t="n">
        <f aca="false">COUNTIF(工作表2!$A$2:$A$248,A666)</f>
        <v>0</v>
      </c>
      <c r="R666" s="0" t="n">
        <f aca="false">D666-IF(P665=1,E665,D665)</f>
        <v>-80</v>
      </c>
      <c r="S666" s="0" t="n">
        <f aca="false">I665*R666</f>
        <v>-80</v>
      </c>
      <c r="T666" s="0" t="n">
        <f aca="false">T665+R666*U665</f>
        <v>11419</v>
      </c>
      <c r="U666" s="0" t="n">
        <f aca="false">INT(T666*$Q$1/IF(P666=1,E666,D666))*I666</f>
        <v>-4</v>
      </c>
      <c r="V666" s="0" t="n">
        <f aca="false">IF(P666=1,ABS(U666)+ABS(60),ABS(U666-U665))</f>
        <v>8</v>
      </c>
    </row>
    <row r="667" customFormat="false" ht="15" hidden="false" customHeight="false" outlineLevel="0" collapsed="false">
      <c r="A667" s="1" t="n">
        <v>36962</v>
      </c>
      <c r="B667" s="2" t="n">
        <v>5582.67</v>
      </c>
      <c r="C667" s="2" t="n">
        <v>70758</v>
      </c>
      <c r="D667" s="2" t="n">
        <v>5535</v>
      </c>
      <c r="E667" s="2" t="n">
        <v>5546</v>
      </c>
      <c r="F667" s="3" t="n">
        <f aca="false">IF(P667=1, E667,D667)/B667-1</f>
        <v>-0.00853892492302066</v>
      </c>
      <c r="G667" s="2" t="n">
        <f aca="false">AVERAGE(B608:B667)</f>
        <v>5482.38583333333</v>
      </c>
      <c r="H667" s="2" t="n">
        <f aca="false">AVERAGE(C608:C667)</f>
        <v>89406.3666666667</v>
      </c>
      <c r="I667" s="2" t="n">
        <f aca="false">SIGN(C667-H667)</f>
        <v>-1</v>
      </c>
      <c r="J667" s="2" t="n">
        <f aca="false">SIGN(F667)</f>
        <v>-1</v>
      </c>
      <c r="K667" s="0" t="n">
        <f aca="false">B667-B666</f>
        <v>-97.7600000000002</v>
      </c>
      <c r="L667" s="0" t="n">
        <f aca="false">I666*K667</f>
        <v>97.7600000000002</v>
      </c>
      <c r="M667" s="0" t="n">
        <f aca="false">M666+K667*N666</f>
        <v>12161.34</v>
      </c>
      <c r="N667" s="0" t="n">
        <f aca="false">INT(M667*$Q$1/B667)*CHOOSE($L$1,I667,J667)</f>
        <v>-4</v>
      </c>
      <c r="O667" s="0" t="n">
        <f aca="false">ABS(N667-N666)</f>
        <v>0</v>
      </c>
      <c r="P667" s="0" t="n">
        <f aca="false">COUNTIF(工作表2!$A$2:$A$248,A667)</f>
        <v>0</v>
      </c>
      <c r="R667" s="0" t="n">
        <f aca="false">D667-IF(P666=1,E666,D666)</f>
        <v>-95</v>
      </c>
      <c r="S667" s="0" t="n">
        <f aca="false">I666*R667</f>
        <v>95</v>
      </c>
      <c r="T667" s="0" t="n">
        <f aca="false">T666+R667*U666</f>
        <v>11799</v>
      </c>
      <c r="U667" s="0" t="n">
        <f aca="false">INT(T667*$Q$1/IF(P667=1,E667,D667))*I667</f>
        <v>-4</v>
      </c>
      <c r="V667" s="0" t="n">
        <f aca="false">IF(P667=1,ABS(U667)+ABS(60),ABS(U667-U666))</f>
        <v>0</v>
      </c>
    </row>
    <row r="668" customFormat="false" ht="15" hidden="false" customHeight="false" outlineLevel="0" collapsed="false">
      <c r="A668" s="1" t="n">
        <v>36963</v>
      </c>
      <c r="B668" s="2" t="n">
        <v>5610.4</v>
      </c>
      <c r="C668" s="2" t="n">
        <v>105226</v>
      </c>
      <c r="D668" s="2" t="n">
        <v>5631</v>
      </c>
      <c r="E668" s="2" t="n">
        <v>5629</v>
      </c>
      <c r="F668" s="3" t="n">
        <f aca="false">IF(P668=1, E668,D668)/B668-1</f>
        <v>0.00367175245971763</v>
      </c>
      <c r="G668" s="2" t="n">
        <f aca="false">AVERAGE(B609:B668)</f>
        <v>5488.34533333333</v>
      </c>
      <c r="H668" s="2" t="n">
        <f aca="false">AVERAGE(C609:C668)</f>
        <v>90327.3166666667</v>
      </c>
      <c r="I668" s="2" t="n">
        <f aca="false">SIGN(C668-H668)</f>
        <v>1</v>
      </c>
      <c r="J668" s="2" t="n">
        <f aca="false">SIGN(F668)</f>
        <v>1</v>
      </c>
      <c r="K668" s="0" t="n">
        <f aca="false">B668-B667</f>
        <v>27.7299999999996</v>
      </c>
      <c r="L668" s="0" t="n">
        <f aca="false">I667*K668</f>
        <v>-27.7299999999996</v>
      </c>
      <c r="M668" s="0" t="n">
        <f aca="false">M667+K668*N667</f>
        <v>12050.42</v>
      </c>
      <c r="N668" s="0" t="n">
        <f aca="false">INT(M668*$Q$1/B668)*CHOOSE($L$1,I668,J668)</f>
        <v>4</v>
      </c>
      <c r="O668" s="0" t="n">
        <f aca="false">ABS(N668-N667)</f>
        <v>8</v>
      </c>
      <c r="P668" s="0" t="n">
        <f aca="false">COUNTIF(工作表2!$A$2:$A$248,A668)</f>
        <v>0</v>
      </c>
      <c r="R668" s="0" t="n">
        <f aca="false">D668-IF(P667=1,E667,D667)</f>
        <v>96</v>
      </c>
      <c r="S668" s="0" t="n">
        <f aca="false">I667*R668</f>
        <v>-96</v>
      </c>
      <c r="T668" s="0" t="n">
        <f aca="false">T667+R668*U667</f>
        <v>11415</v>
      </c>
      <c r="U668" s="0" t="n">
        <f aca="false">INT(T668*$Q$1/IF(P668=1,E668,D668))*I668</f>
        <v>4</v>
      </c>
      <c r="V668" s="0" t="n">
        <f aca="false">IF(P668=1,ABS(U668)+ABS(60),ABS(U668-U667))</f>
        <v>8</v>
      </c>
    </row>
    <row r="669" customFormat="false" ht="15" hidden="false" customHeight="false" outlineLevel="0" collapsed="false">
      <c r="A669" s="1" t="n">
        <v>36964</v>
      </c>
      <c r="B669" s="2" t="n">
        <v>5658.21</v>
      </c>
      <c r="C669" s="2" t="n">
        <v>104784</v>
      </c>
      <c r="D669" s="2" t="n">
        <v>5651</v>
      </c>
      <c r="E669" s="2" t="n">
        <v>5662</v>
      </c>
      <c r="F669" s="3" t="n">
        <f aca="false">IF(P669=1, E669,D669)/B669-1</f>
        <v>-0.00127425457874486</v>
      </c>
      <c r="G669" s="2" t="n">
        <f aca="false">AVERAGE(B610:B669)</f>
        <v>5494.57533333333</v>
      </c>
      <c r="H669" s="2" t="n">
        <f aca="false">AVERAGE(C610:C669)</f>
        <v>91333.45</v>
      </c>
      <c r="I669" s="2" t="n">
        <f aca="false">SIGN(C669-H669)</f>
        <v>1</v>
      </c>
      <c r="J669" s="2" t="n">
        <f aca="false">SIGN(F669)</f>
        <v>-1</v>
      </c>
      <c r="K669" s="0" t="n">
        <f aca="false">B669-B668</f>
        <v>47.8100000000004</v>
      </c>
      <c r="L669" s="0" t="n">
        <f aca="false">I668*K669</f>
        <v>47.8100000000004</v>
      </c>
      <c r="M669" s="0" t="n">
        <f aca="false">M668+K669*N668</f>
        <v>12241.66</v>
      </c>
      <c r="N669" s="0" t="n">
        <f aca="false">INT(M669*$Q$1/B669)*CHOOSE($L$1,I669,J669)</f>
        <v>-4</v>
      </c>
      <c r="O669" s="0" t="n">
        <f aca="false">ABS(N669-N668)</f>
        <v>8</v>
      </c>
      <c r="P669" s="0" t="n">
        <f aca="false">COUNTIF(工作表2!$A$2:$A$248,A669)</f>
        <v>0</v>
      </c>
      <c r="R669" s="0" t="n">
        <f aca="false">D669-IF(P668=1,E668,D668)</f>
        <v>20</v>
      </c>
      <c r="S669" s="0" t="n">
        <f aca="false">I668*R669</f>
        <v>20</v>
      </c>
      <c r="T669" s="0" t="n">
        <f aca="false">T668+R669*U668</f>
        <v>11495</v>
      </c>
      <c r="U669" s="0" t="n">
        <f aca="false">INT(T669*$Q$1/IF(P669=1,E669,D669))*I669</f>
        <v>4</v>
      </c>
      <c r="V669" s="0" t="n">
        <f aca="false">IF(P669=1,ABS(U669)+ABS(60),ABS(U669-U668))</f>
        <v>0</v>
      </c>
    </row>
    <row r="670" customFormat="false" ht="15" hidden="false" customHeight="false" outlineLevel="0" collapsed="false">
      <c r="A670" s="1" t="n">
        <v>36965</v>
      </c>
      <c r="B670" s="2" t="n">
        <v>5742.74</v>
      </c>
      <c r="C670" s="2" t="n">
        <v>124615</v>
      </c>
      <c r="D670" s="2" t="n">
        <v>5780</v>
      </c>
      <c r="E670" s="2" t="n">
        <v>5765</v>
      </c>
      <c r="F670" s="3" t="n">
        <f aca="false">IF(P670=1, E670,D670)/B670-1</f>
        <v>0.00648819204769846</v>
      </c>
      <c r="G670" s="2" t="n">
        <f aca="false">AVERAGE(B611:B670)</f>
        <v>5500.6195</v>
      </c>
      <c r="H670" s="2" t="n">
        <f aca="false">AVERAGE(C611:C670)</f>
        <v>92288.5666666667</v>
      </c>
      <c r="I670" s="2" t="n">
        <f aca="false">SIGN(C670-H670)</f>
        <v>1</v>
      </c>
      <c r="J670" s="2" t="n">
        <f aca="false">SIGN(F670)</f>
        <v>1</v>
      </c>
      <c r="K670" s="0" t="n">
        <f aca="false">B670-B669</f>
        <v>84.5299999999997</v>
      </c>
      <c r="L670" s="0" t="n">
        <f aca="false">I669*K670</f>
        <v>84.5299999999997</v>
      </c>
      <c r="M670" s="0" t="n">
        <f aca="false">M669+K670*N669</f>
        <v>11903.54</v>
      </c>
      <c r="N670" s="0" t="n">
        <f aca="false">INT(M670*$Q$1/B670)*CHOOSE($L$1,I670,J670)</f>
        <v>4</v>
      </c>
      <c r="O670" s="0" t="n">
        <f aca="false">ABS(N670-N669)</f>
        <v>8</v>
      </c>
      <c r="P670" s="0" t="n">
        <f aca="false">COUNTIF(工作表2!$A$2:$A$248,A670)</f>
        <v>0</v>
      </c>
      <c r="R670" s="0" t="n">
        <f aca="false">D670-IF(P669=1,E669,D669)</f>
        <v>129</v>
      </c>
      <c r="S670" s="0" t="n">
        <f aca="false">I669*R670</f>
        <v>129</v>
      </c>
      <c r="T670" s="0" t="n">
        <f aca="false">T669+R670*U669</f>
        <v>12011</v>
      </c>
      <c r="U670" s="0" t="n">
        <f aca="false">INT(T670*$Q$1/IF(P670=1,E670,D670))*I670</f>
        <v>4</v>
      </c>
      <c r="V670" s="0" t="n">
        <f aca="false">IF(P670=1,ABS(U670)+ABS(60),ABS(U670-U669))</f>
        <v>0</v>
      </c>
    </row>
    <row r="671" customFormat="false" ht="15" hidden="false" customHeight="false" outlineLevel="0" collapsed="false">
      <c r="A671" s="1" t="n">
        <v>36966</v>
      </c>
      <c r="B671" s="2" t="n">
        <v>5783.93</v>
      </c>
      <c r="C671" s="2" t="n">
        <v>146686</v>
      </c>
      <c r="D671" s="2" t="n">
        <v>5760</v>
      </c>
      <c r="E671" s="2" t="n">
        <v>5745</v>
      </c>
      <c r="F671" s="3" t="n">
        <f aca="false">IF(P671=1, E671,D671)/B671-1</f>
        <v>-0.00413732531341149</v>
      </c>
      <c r="G671" s="2" t="n">
        <f aca="false">AVERAGE(B612:B671)</f>
        <v>5507.279</v>
      </c>
      <c r="H671" s="2" t="n">
        <f aca="false">AVERAGE(C612:C671)</f>
        <v>93971.2333333333</v>
      </c>
      <c r="I671" s="2" t="n">
        <f aca="false">SIGN(C671-H671)</f>
        <v>1</v>
      </c>
      <c r="J671" s="2" t="n">
        <f aca="false">SIGN(F671)</f>
        <v>-1</v>
      </c>
      <c r="K671" s="0" t="n">
        <f aca="false">B671-B670</f>
        <v>41.1900000000005</v>
      </c>
      <c r="L671" s="0" t="n">
        <f aca="false">I670*K671</f>
        <v>41.1900000000005</v>
      </c>
      <c r="M671" s="0" t="n">
        <f aca="false">M670+K671*N670</f>
        <v>12068.3</v>
      </c>
      <c r="N671" s="0" t="n">
        <f aca="false">INT(M671*$Q$1/B671)*CHOOSE($L$1,I671,J671)</f>
        <v>-4</v>
      </c>
      <c r="O671" s="0" t="n">
        <f aca="false">ABS(N671-N670)</f>
        <v>8</v>
      </c>
      <c r="P671" s="0" t="n">
        <f aca="false">COUNTIF(工作表2!$A$2:$A$248,A671)</f>
        <v>0</v>
      </c>
      <c r="R671" s="0" t="n">
        <f aca="false">D671-IF(P670=1,E670,D670)</f>
        <v>-20</v>
      </c>
      <c r="S671" s="0" t="n">
        <f aca="false">I670*R671</f>
        <v>-20</v>
      </c>
      <c r="T671" s="0" t="n">
        <f aca="false">T670+R671*U670</f>
        <v>11931</v>
      </c>
      <c r="U671" s="0" t="n">
        <f aca="false">INT(T671*$Q$1/IF(P671=1,E671,D671))*I671</f>
        <v>4</v>
      </c>
      <c r="V671" s="0" t="n">
        <f aca="false">IF(P671=1,ABS(U671)+ABS(60),ABS(U671-U670))</f>
        <v>0</v>
      </c>
    </row>
    <row r="672" customFormat="false" ht="15" hidden="false" customHeight="false" outlineLevel="0" collapsed="false">
      <c r="A672" s="1" t="n">
        <v>36969</v>
      </c>
      <c r="B672" s="2" t="n">
        <v>5641.89</v>
      </c>
      <c r="C672" s="2" t="n">
        <v>75965</v>
      </c>
      <c r="D672" s="2" t="n">
        <v>5640</v>
      </c>
      <c r="E672" s="2" t="n">
        <v>5612</v>
      </c>
      <c r="F672" s="3" t="n">
        <f aca="false">IF(P672=1, E672,D672)/B672-1</f>
        <v>-0.000334994124309484</v>
      </c>
      <c r="G672" s="2" t="n">
        <f aca="false">AVERAGE(B613:B672)</f>
        <v>5512.64116666667</v>
      </c>
      <c r="H672" s="2" t="n">
        <f aca="false">AVERAGE(C613:C672)</f>
        <v>94632.6</v>
      </c>
      <c r="I672" s="2" t="n">
        <f aca="false">SIGN(C672-H672)</f>
        <v>-1</v>
      </c>
      <c r="J672" s="2" t="n">
        <f aca="false">SIGN(F672)</f>
        <v>-1</v>
      </c>
      <c r="K672" s="0" t="n">
        <f aca="false">B672-B671</f>
        <v>-142.04</v>
      </c>
      <c r="L672" s="0" t="n">
        <f aca="false">I671*K672</f>
        <v>-142.04</v>
      </c>
      <c r="M672" s="0" t="n">
        <f aca="false">M671+K672*N671</f>
        <v>12636.46</v>
      </c>
      <c r="N672" s="0" t="n">
        <f aca="false">INT(M672*$Q$1/B672)*CHOOSE($L$1,I672,J672)</f>
        <v>-4</v>
      </c>
      <c r="O672" s="0" t="n">
        <f aca="false">ABS(N672-N671)</f>
        <v>0</v>
      </c>
      <c r="P672" s="0" t="n">
        <f aca="false">COUNTIF(工作表2!$A$2:$A$248,A672)</f>
        <v>0</v>
      </c>
      <c r="R672" s="0" t="n">
        <f aca="false">D672-IF(P671=1,E671,D671)</f>
        <v>-120</v>
      </c>
      <c r="S672" s="0" t="n">
        <f aca="false">I671*R672</f>
        <v>-120</v>
      </c>
      <c r="T672" s="0" t="n">
        <f aca="false">T671+R672*U671</f>
        <v>11451</v>
      </c>
      <c r="U672" s="0" t="n">
        <f aca="false">INT(T672*$Q$1/IF(P672=1,E672,D672))*I672</f>
        <v>-4</v>
      </c>
      <c r="V672" s="0" t="n">
        <f aca="false">IF(P672=1,ABS(U672)+ABS(60),ABS(U672-U671))</f>
        <v>8</v>
      </c>
    </row>
    <row r="673" customFormat="false" ht="15" hidden="false" customHeight="false" outlineLevel="0" collapsed="false">
      <c r="A673" s="1" t="n">
        <v>36970</v>
      </c>
      <c r="B673" s="2" t="n">
        <v>5642.7</v>
      </c>
      <c r="C673" s="2" t="n">
        <v>77075</v>
      </c>
      <c r="D673" s="2" t="n">
        <v>5675</v>
      </c>
      <c r="E673" s="2" t="n">
        <v>5655</v>
      </c>
      <c r="F673" s="3" t="n">
        <f aca="false">IF(P673=1, E673,D673)/B673-1</f>
        <v>0.00572421004129242</v>
      </c>
      <c r="G673" s="2" t="n">
        <f aca="false">AVERAGE(B614:B673)</f>
        <v>5519.60716666667</v>
      </c>
      <c r="H673" s="2" t="n">
        <f aca="false">AVERAGE(C614:C673)</f>
        <v>95397.8666666667</v>
      </c>
      <c r="I673" s="2" t="n">
        <f aca="false">SIGN(C673-H673)</f>
        <v>-1</v>
      </c>
      <c r="J673" s="2" t="n">
        <f aca="false">SIGN(F673)</f>
        <v>1</v>
      </c>
      <c r="K673" s="0" t="n">
        <f aca="false">B673-B672</f>
        <v>0.809999999999491</v>
      </c>
      <c r="L673" s="0" t="n">
        <f aca="false">I672*K673</f>
        <v>-0.809999999999491</v>
      </c>
      <c r="M673" s="0" t="n">
        <f aca="false">M672+K673*N672</f>
        <v>12633.22</v>
      </c>
      <c r="N673" s="0" t="n">
        <f aca="false">INT(M673*$Q$1/B673)*CHOOSE($L$1,I673,J673)</f>
        <v>4</v>
      </c>
      <c r="O673" s="0" t="n">
        <f aca="false">ABS(N673-N672)</f>
        <v>8</v>
      </c>
      <c r="P673" s="0" t="n">
        <f aca="false">COUNTIF(工作表2!$A$2:$A$248,A673)</f>
        <v>0</v>
      </c>
      <c r="R673" s="0" t="n">
        <f aca="false">D673-IF(P672=1,E672,D672)</f>
        <v>35</v>
      </c>
      <c r="S673" s="0" t="n">
        <f aca="false">I672*R673</f>
        <v>-35</v>
      </c>
      <c r="T673" s="0" t="n">
        <f aca="false">T672+R673*U672</f>
        <v>11311</v>
      </c>
      <c r="U673" s="0" t="n">
        <f aca="false">INT(T673*$Q$1/IF(P673=1,E673,D673))*I673</f>
        <v>-3</v>
      </c>
      <c r="V673" s="0" t="n">
        <f aca="false">IF(P673=1,ABS(U673)+ABS(60),ABS(U673-U672))</f>
        <v>1</v>
      </c>
    </row>
    <row r="674" customFormat="false" ht="15" hidden="false" customHeight="false" outlineLevel="0" collapsed="false">
      <c r="A674" s="1" t="n">
        <v>36971</v>
      </c>
      <c r="B674" s="2" t="n">
        <v>5623.42</v>
      </c>
      <c r="C674" s="2" t="n">
        <v>80773</v>
      </c>
      <c r="D674" s="2" t="n">
        <v>5632</v>
      </c>
      <c r="E674" s="2" t="n">
        <v>5615</v>
      </c>
      <c r="F674" s="3" t="n">
        <f aca="false">IF(P674=1, E674,D674)/B674-1</f>
        <v>-0.0014973094664813</v>
      </c>
      <c r="G674" s="2" t="n">
        <f aca="false">AVERAGE(B615:B674)</f>
        <v>5527.7625</v>
      </c>
      <c r="H674" s="2" t="n">
        <f aca="false">AVERAGE(C615:C674)</f>
        <v>96274.0666666667</v>
      </c>
      <c r="I674" s="2" t="n">
        <f aca="false">SIGN(C674-H674)</f>
        <v>-1</v>
      </c>
      <c r="J674" s="2" t="n">
        <f aca="false">SIGN(F674)</f>
        <v>-1</v>
      </c>
      <c r="K674" s="0" t="n">
        <f aca="false">B674-B673</f>
        <v>-19.2799999999997</v>
      </c>
      <c r="L674" s="0" t="n">
        <f aca="false">I673*K674</f>
        <v>19.2799999999997</v>
      </c>
      <c r="M674" s="0" t="n">
        <f aca="false">M673+K674*N673</f>
        <v>12556.1</v>
      </c>
      <c r="N674" s="0" t="n">
        <f aca="false">INT(M674*$Q$1/B674)*CHOOSE($L$1,I674,J674)</f>
        <v>-4</v>
      </c>
      <c r="O674" s="0" t="n">
        <f aca="false">ABS(N674-N673)</f>
        <v>8</v>
      </c>
      <c r="P674" s="0" t="n">
        <f aca="false">COUNTIF(工作表2!$A$2:$A$248,A674)</f>
        <v>1</v>
      </c>
      <c r="R674" s="0" t="n">
        <f aca="false">D674-IF(P673=1,E673,D673)</f>
        <v>-43</v>
      </c>
      <c r="S674" s="0" t="n">
        <f aca="false">I673*R674</f>
        <v>43</v>
      </c>
      <c r="T674" s="0" t="n">
        <f aca="false">T673+R674*U673</f>
        <v>11440</v>
      </c>
      <c r="U674" s="0" t="n">
        <f aca="false">INT(T674*$Q$1/IF(P674=1,E674,D674))*I674</f>
        <v>-4</v>
      </c>
      <c r="V674" s="0" t="n">
        <f aca="false">IF(P674=1,ABS(U674)+ABS(60),ABS(U674-U673))</f>
        <v>64</v>
      </c>
    </row>
    <row r="675" customFormat="false" ht="15" hidden="false" customHeight="false" outlineLevel="0" collapsed="false">
      <c r="A675" s="1" t="n">
        <v>36972</v>
      </c>
      <c r="B675" s="2" t="n">
        <v>5730.95</v>
      </c>
      <c r="C675" s="2" t="n">
        <v>116776</v>
      </c>
      <c r="D675" s="2" t="n">
        <v>5750</v>
      </c>
      <c r="E675" s="2" t="n">
        <v>5749</v>
      </c>
      <c r="F675" s="3" t="n">
        <f aca="false">IF(P675=1, E675,D675)/B675-1</f>
        <v>0.00332405622104548</v>
      </c>
      <c r="G675" s="2" t="n">
        <f aca="false">AVERAGE(B616:B675)</f>
        <v>5539.025</v>
      </c>
      <c r="H675" s="2" t="n">
        <f aca="false">AVERAGE(C616:C675)</f>
        <v>97790.45</v>
      </c>
      <c r="I675" s="2" t="n">
        <f aca="false">SIGN(C675-H675)</f>
        <v>1</v>
      </c>
      <c r="J675" s="2" t="n">
        <f aca="false">SIGN(F675)</f>
        <v>1</v>
      </c>
      <c r="K675" s="0" t="n">
        <f aca="false">B675-B674</f>
        <v>107.53</v>
      </c>
      <c r="L675" s="0" t="n">
        <f aca="false">I674*K675</f>
        <v>-107.53</v>
      </c>
      <c r="M675" s="0" t="n">
        <f aca="false">M674+K675*N674</f>
        <v>12125.98</v>
      </c>
      <c r="N675" s="0" t="n">
        <f aca="false">INT(M675*$Q$1/B675)*CHOOSE($L$1,I675,J675)</f>
        <v>4</v>
      </c>
      <c r="O675" s="0" t="n">
        <f aca="false">ABS(N675-N674)</f>
        <v>8</v>
      </c>
      <c r="P675" s="0" t="n">
        <f aca="false">COUNTIF(工作表2!$A$2:$A$248,A675)</f>
        <v>0</v>
      </c>
      <c r="R675" s="0" t="n">
        <f aca="false">D675-IF(P674=1,E674,D674)</f>
        <v>135</v>
      </c>
      <c r="S675" s="0" t="n">
        <f aca="false">I674*R675</f>
        <v>-135</v>
      </c>
      <c r="T675" s="0" t="n">
        <f aca="false">T674+R675*U674</f>
        <v>10900</v>
      </c>
      <c r="U675" s="0" t="n">
        <f aca="false">INT(T675*$Q$1/IF(P675=1,E675,D675))*I675</f>
        <v>3</v>
      </c>
      <c r="V675" s="0" t="n">
        <f aca="false">IF(P675=1,ABS(U675)+ABS(60),ABS(U675-U674))</f>
        <v>7</v>
      </c>
    </row>
    <row r="676" customFormat="false" ht="15" hidden="false" customHeight="false" outlineLevel="0" collapsed="false">
      <c r="A676" s="1" t="n">
        <v>36973</v>
      </c>
      <c r="B676" s="2" t="n">
        <v>5800.55</v>
      </c>
      <c r="C676" s="2" t="n">
        <v>144593</v>
      </c>
      <c r="D676" s="2" t="n">
        <v>5813</v>
      </c>
      <c r="E676" s="2" t="n">
        <v>5823</v>
      </c>
      <c r="F676" s="3" t="n">
        <f aca="false">IF(P676=1, E676,D676)/B676-1</f>
        <v>0.0021463481911197</v>
      </c>
      <c r="G676" s="2" t="n">
        <f aca="false">AVERAGE(B617:B676)</f>
        <v>5551.69666666667</v>
      </c>
      <c r="H676" s="2" t="n">
        <f aca="false">AVERAGE(C617:C676)</f>
        <v>99678.4</v>
      </c>
      <c r="I676" s="2" t="n">
        <f aca="false">SIGN(C676-H676)</f>
        <v>1</v>
      </c>
      <c r="J676" s="2" t="n">
        <f aca="false">SIGN(F676)</f>
        <v>1</v>
      </c>
      <c r="K676" s="0" t="n">
        <f aca="false">B676-B675</f>
        <v>69.6000000000004</v>
      </c>
      <c r="L676" s="0" t="n">
        <f aca="false">I675*K676</f>
        <v>69.6000000000004</v>
      </c>
      <c r="M676" s="0" t="n">
        <f aca="false">M675+K676*N675</f>
        <v>12404.38</v>
      </c>
      <c r="N676" s="0" t="n">
        <f aca="false">INT(M676*$Q$1/B676)*CHOOSE($L$1,I676,J676)</f>
        <v>4</v>
      </c>
      <c r="O676" s="0" t="n">
        <f aca="false">ABS(N676-N675)</f>
        <v>0</v>
      </c>
      <c r="P676" s="0" t="n">
        <f aca="false">COUNTIF(工作表2!$A$2:$A$248,A676)</f>
        <v>0</v>
      </c>
      <c r="R676" s="0" t="n">
        <f aca="false">D676-IF(P675=1,E675,D675)</f>
        <v>63</v>
      </c>
      <c r="S676" s="0" t="n">
        <f aca="false">I675*R676</f>
        <v>63</v>
      </c>
      <c r="T676" s="0" t="n">
        <f aca="false">T675+R676*U675</f>
        <v>11089</v>
      </c>
      <c r="U676" s="0" t="n">
        <f aca="false">INT(T676*$Q$1/IF(P676=1,E676,D676))*I676</f>
        <v>3</v>
      </c>
      <c r="V676" s="0" t="n">
        <f aca="false">IF(P676=1,ABS(U676)+ABS(60),ABS(U676-U675))</f>
        <v>0</v>
      </c>
    </row>
    <row r="677" customFormat="false" ht="15" hidden="false" customHeight="false" outlineLevel="0" collapsed="false">
      <c r="A677" s="1" t="n">
        <v>36976</v>
      </c>
      <c r="B677" s="2" t="n">
        <v>5896.32</v>
      </c>
      <c r="C677" s="2" t="n">
        <v>135047</v>
      </c>
      <c r="D677" s="2" t="n">
        <v>5899</v>
      </c>
      <c r="E677" s="2" t="n">
        <v>5913</v>
      </c>
      <c r="F677" s="3" t="n">
        <f aca="false">IF(P677=1, E677,D677)/B677-1</f>
        <v>0.00045452078584618</v>
      </c>
      <c r="G677" s="2" t="n">
        <f aca="false">AVERAGE(B618:B677)</f>
        <v>5567.50383333333</v>
      </c>
      <c r="H677" s="2" t="n">
        <f aca="false">AVERAGE(C618:C677)</f>
        <v>101491.983333333</v>
      </c>
      <c r="I677" s="2" t="n">
        <f aca="false">SIGN(C677-H677)</f>
        <v>1</v>
      </c>
      <c r="J677" s="2" t="n">
        <f aca="false">SIGN(F677)</f>
        <v>1</v>
      </c>
      <c r="K677" s="0" t="n">
        <f aca="false">B677-B676</f>
        <v>95.7699999999995</v>
      </c>
      <c r="L677" s="0" t="n">
        <f aca="false">I676*K677</f>
        <v>95.7699999999995</v>
      </c>
      <c r="M677" s="0" t="n">
        <f aca="false">M676+K677*N676</f>
        <v>12787.46</v>
      </c>
      <c r="N677" s="0" t="n">
        <f aca="false">INT(M677*$Q$1/B677)*CHOOSE($L$1,I677,J677)</f>
        <v>4</v>
      </c>
      <c r="O677" s="0" t="n">
        <f aca="false">ABS(N677-N676)</f>
        <v>0</v>
      </c>
      <c r="P677" s="0" t="n">
        <f aca="false">COUNTIF(工作表2!$A$2:$A$248,A677)</f>
        <v>0</v>
      </c>
      <c r="R677" s="0" t="n">
        <f aca="false">D677-IF(P676=1,E676,D676)</f>
        <v>86</v>
      </c>
      <c r="S677" s="0" t="n">
        <f aca="false">I676*R677</f>
        <v>86</v>
      </c>
      <c r="T677" s="0" t="n">
        <f aca="false">T676+R677*U676</f>
        <v>11347</v>
      </c>
      <c r="U677" s="0" t="n">
        <f aca="false">INT(T677*$Q$1/IF(P677=1,E677,D677))*I677</f>
        <v>3</v>
      </c>
      <c r="V677" s="0" t="n">
        <f aca="false">IF(P677=1,ABS(U677)+ABS(60),ABS(U677-U676))</f>
        <v>0</v>
      </c>
    </row>
    <row r="678" customFormat="false" ht="15" hidden="false" customHeight="false" outlineLevel="0" collapsed="false">
      <c r="A678" s="1" t="n">
        <v>36977</v>
      </c>
      <c r="B678" s="2" t="n">
        <v>5884.33</v>
      </c>
      <c r="C678" s="2" t="n">
        <v>151282</v>
      </c>
      <c r="D678" s="2" t="n">
        <v>5868</v>
      </c>
      <c r="E678" s="2" t="n">
        <v>5868</v>
      </c>
      <c r="F678" s="3" t="n">
        <f aca="false">IF(P678=1, E678,D678)/B678-1</f>
        <v>-0.0027751672662818</v>
      </c>
      <c r="G678" s="2" t="n">
        <f aca="false">AVERAGE(B619:B678)</f>
        <v>5585.289</v>
      </c>
      <c r="H678" s="2" t="n">
        <f aca="false">AVERAGE(C619:C678)</f>
        <v>103766.866666667</v>
      </c>
      <c r="I678" s="2" t="n">
        <f aca="false">SIGN(C678-H678)</f>
        <v>1</v>
      </c>
      <c r="J678" s="2" t="n">
        <f aca="false">SIGN(F678)</f>
        <v>-1</v>
      </c>
      <c r="K678" s="0" t="n">
        <f aca="false">B678-B677</f>
        <v>-11.9899999999998</v>
      </c>
      <c r="L678" s="0" t="n">
        <f aca="false">I677*K678</f>
        <v>-11.9899999999998</v>
      </c>
      <c r="M678" s="0" t="n">
        <f aca="false">M677+K678*N677</f>
        <v>12739.5</v>
      </c>
      <c r="N678" s="0" t="n">
        <f aca="false">INT(M678*$Q$1/B678)*CHOOSE($L$1,I678,J678)</f>
        <v>-4</v>
      </c>
      <c r="O678" s="0" t="n">
        <f aca="false">ABS(N678-N677)</f>
        <v>8</v>
      </c>
      <c r="P678" s="0" t="n">
        <f aca="false">COUNTIF(工作表2!$A$2:$A$248,A678)</f>
        <v>0</v>
      </c>
      <c r="R678" s="0" t="n">
        <f aca="false">D678-IF(P677=1,E677,D677)</f>
        <v>-31</v>
      </c>
      <c r="S678" s="0" t="n">
        <f aca="false">I677*R678</f>
        <v>-31</v>
      </c>
      <c r="T678" s="0" t="n">
        <f aca="false">T677+R678*U677</f>
        <v>11254</v>
      </c>
      <c r="U678" s="0" t="n">
        <f aca="false">INT(T678*$Q$1/IF(P678=1,E678,D678))*I678</f>
        <v>3</v>
      </c>
      <c r="V678" s="0" t="n">
        <f aca="false">IF(P678=1,ABS(U678)+ABS(60),ABS(U678-U677))</f>
        <v>0</v>
      </c>
    </row>
    <row r="679" customFormat="false" ht="15" hidden="false" customHeight="false" outlineLevel="0" collapsed="false">
      <c r="A679" s="1" t="n">
        <v>36978</v>
      </c>
      <c r="B679" s="2" t="n">
        <v>5819.39</v>
      </c>
      <c r="C679" s="2" t="n">
        <v>108052</v>
      </c>
      <c r="D679" s="2" t="n">
        <v>5830</v>
      </c>
      <c r="E679" s="2" t="n">
        <v>5824</v>
      </c>
      <c r="F679" s="3" t="n">
        <f aca="false">IF(P679=1, E679,D679)/B679-1</f>
        <v>0.00182321514797934</v>
      </c>
      <c r="G679" s="2" t="n">
        <f aca="false">AVERAGE(B620:B679)</f>
        <v>5602.09183333333</v>
      </c>
      <c r="H679" s="2" t="n">
        <f aca="false">AVERAGE(C620:C679)</f>
        <v>104797.333333333</v>
      </c>
      <c r="I679" s="2" t="n">
        <f aca="false">SIGN(C679-H679)</f>
        <v>1</v>
      </c>
      <c r="J679" s="2" t="n">
        <f aca="false">SIGN(F679)</f>
        <v>1</v>
      </c>
      <c r="K679" s="0" t="n">
        <f aca="false">B679-B678</f>
        <v>-64.9399999999996</v>
      </c>
      <c r="L679" s="0" t="n">
        <f aca="false">I678*K679</f>
        <v>-64.9399999999996</v>
      </c>
      <c r="M679" s="0" t="n">
        <f aca="false">M678+K679*N678</f>
        <v>12999.26</v>
      </c>
      <c r="N679" s="0" t="n">
        <f aca="false">INT(M679*$Q$1/B679)*CHOOSE($L$1,I679,J679)</f>
        <v>4</v>
      </c>
      <c r="O679" s="0" t="n">
        <f aca="false">ABS(N679-N678)</f>
        <v>8</v>
      </c>
      <c r="P679" s="0" t="n">
        <f aca="false">COUNTIF(工作表2!$A$2:$A$248,A679)</f>
        <v>0</v>
      </c>
      <c r="R679" s="0" t="n">
        <f aca="false">D679-IF(P678=1,E678,D678)</f>
        <v>-38</v>
      </c>
      <c r="S679" s="0" t="n">
        <f aca="false">I678*R679</f>
        <v>-38</v>
      </c>
      <c r="T679" s="0" t="n">
        <f aca="false">T678+R679*U678</f>
        <v>11140</v>
      </c>
      <c r="U679" s="0" t="n">
        <f aca="false">INT(T679*$Q$1/IF(P679=1,E679,D679))*I679</f>
        <v>3</v>
      </c>
      <c r="V679" s="0" t="n">
        <f aca="false">IF(P679=1,ABS(U679)+ABS(60),ABS(U679-U678))</f>
        <v>0</v>
      </c>
    </row>
    <row r="680" customFormat="false" ht="15" hidden="false" customHeight="false" outlineLevel="0" collapsed="false">
      <c r="A680" s="1" t="n">
        <v>36979</v>
      </c>
      <c r="B680" s="2" t="n">
        <v>5833.88</v>
      </c>
      <c r="C680" s="2" t="n">
        <v>81786</v>
      </c>
      <c r="D680" s="2" t="n">
        <v>5870</v>
      </c>
      <c r="E680" s="2" t="n">
        <v>5869</v>
      </c>
      <c r="F680" s="3" t="n">
        <f aca="false">IF(P680=1, E680,D680)/B680-1</f>
        <v>0.00619141977551818</v>
      </c>
      <c r="G680" s="2" t="n">
        <f aca="false">AVERAGE(B621:B680)</f>
        <v>5620.63383333333</v>
      </c>
      <c r="H680" s="2" t="n">
        <f aca="false">AVERAGE(C621:C680)</f>
        <v>105680.45</v>
      </c>
      <c r="I680" s="2" t="n">
        <f aca="false">SIGN(C680-H680)</f>
        <v>-1</v>
      </c>
      <c r="J680" s="2" t="n">
        <f aca="false">SIGN(F680)</f>
        <v>1</v>
      </c>
      <c r="K680" s="0" t="n">
        <f aca="false">B680-B679</f>
        <v>14.4899999999998</v>
      </c>
      <c r="L680" s="0" t="n">
        <f aca="false">I679*K680</f>
        <v>14.4899999999998</v>
      </c>
      <c r="M680" s="0" t="n">
        <f aca="false">M679+K680*N679</f>
        <v>13057.22</v>
      </c>
      <c r="N680" s="0" t="n">
        <f aca="false">INT(M680*$Q$1/B680)*CHOOSE($L$1,I680,J680)</f>
        <v>4</v>
      </c>
      <c r="O680" s="0" t="n">
        <f aca="false">ABS(N680-N679)</f>
        <v>0</v>
      </c>
      <c r="P680" s="0" t="n">
        <f aca="false">COUNTIF(工作表2!$A$2:$A$248,A680)</f>
        <v>0</v>
      </c>
      <c r="R680" s="0" t="n">
        <f aca="false">D680-IF(P679=1,E679,D679)</f>
        <v>40</v>
      </c>
      <c r="S680" s="0" t="n">
        <f aca="false">I679*R680</f>
        <v>40</v>
      </c>
      <c r="T680" s="0" t="n">
        <f aca="false">T679+R680*U679</f>
        <v>11260</v>
      </c>
      <c r="U680" s="0" t="n">
        <f aca="false">INT(T680*$Q$1/IF(P680=1,E680,D680))*I680</f>
        <v>-3</v>
      </c>
      <c r="V680" s="0" t="n">
        <f aca="false">IF(P680=1,ABS(U680)+ABS(60),ABS(U680-U679))</f>
        <v>6</v>
      </c>
    </row>
    <row r="681" customFormat="false" ht="15" hidden="false" customHeight="false" outlineLevel="0" collapsed="false">
      <c r="A681" s="1" t="n">
        <v>36980</v>
      </c>
      <c r="B681" s="2" t="n">
        <v>5797.92</v>
      </c>
      <c r="C681" s="2" t="n">
        <v>98585</v>
      </c>
      <c r="D681" s="2" t="n">
        <v>5795</v>
      </c>
      <c r="E681" s="2" t="n">
        <v>5787</v>
      </c>
      <c r="F681" s="3" t="n">
        <f aca="false">IF(P681=1, E681,D681)/B681-1</f>
        <v>-0.000503628887601137</v>
      </c>
      <c r="G681" s="2" t="n">
        <f aca="false">AVERAGE(B622:B681)</f>
        <v>5640.35533333333</v>
      </c>
      <c r="H681" s="2" t="n">
        <f aca="false">AVERAGE(C622:C681)</f>
        <v>106968.35</v>
      </c>
      <c r="I681" s="2" t="n">
        <f aca="false">SIGN(C681-H681)</f>
        <v>-1</v>
      </c>
      <c r="J681" s="2" t="n">
        <f aca="false">SIGN(F681)</f>
        <v>-1</v>
      </c>
      <c r="K681" s="0" t="n">
        <f aca="false">B681-B680</f>
        <v>-35.96</v>
      </c>
      <c r="L681" s="0" t="n">
        <f aca="false">I680*K681</f>
        <v>35.96</v>
      </c>
      <c r="M681" s="0" t="n">
        <f aca="false">M680+K681*N680</f>
        <v>12913.38</v>
      </c>
      <c r="N681" s="0" t="n">
        <f aca="false">INT(M681*$Q$1/B681)*CHOOSE($L$1,I681,J681)</f>
        <v>-4</v>
      </c>
      <c r="O681" s="0" t="n">
        <f aca="false">ABS(N681-N680)</f>
        <v>8</v>
      </c>
      <c r="P681" s="0" t="n">
        <f aca="false">COUNTIF(工作表2!$A$2:$A$248,A681)</f>
        <v>0</v>
      </c>
      <c r="R681" s="0" t="n">
        <f aca="false">D681-IF(P680=1,E680,D680)</f>
        <v>-75</v>
      </c>
      <c r="S681" s="0" t="n">
        <f aca="false">I680*R681</f>
        <v>75</v>
      </c>
      <c r="T681" s="0" t="n">
        <f aca="false">T680+R681*U680</f>
        <v>11485</v>
      </c>
      <c r="U681" s="0" t="n">
        <f aca="false">INT(T681*$Q$1/IF(P681=1,E681,D681))*I681</f>
        <v>-3</v>
      </c>
      <c r="V681" s="0" t="n">
        <f aca="false">IF(P681=1,ABS(U681)+ABS(60),ABS(U681-U680))</f>
        <v>0</v>
      </c>
    </row>
    <row r="682" customFormat="false" ht="15" hidden="false" customHeight="false" outlineLevel="0" collapsed="false">
      <c r="A682" s="1" t="n">
        <v>36983</v>
      </c>
      <c r="B682" s="2" t="n">
        <v>5607.73</v>
      </c>
      <c r="C682" s="2" t="n">
        <v>75986</v>
      </c>
      <c r="D682" s="2" t="n">
        <v>5621</v>
      </c>
      <c r="E682" s="2" t="n">
        <v>5639</v>
      </c>
      <c r="F682" s="3" t="n">
        <f aca="false">IF(P682=1, E682,D682)/B682-1</f>
        <v>0.00236637641255921</v>
      </c>
      <c r="G682" s="2" t="n">
        <f aca="false">AVERAGE(B623:B682)</f>
        <v>5653.86516666667</v>
      </c>
      <c r="H682" s="2" t="n">
        <f aca="false">AVERAGE(C623:C682)</f>
        <v>107266.4</v>
      </c>
      <c r="I682" s="2" t="n">
        <f aca="false">SIGN(C682-H682)</f>
        <v>-1</v>
      </c>
      <c r="J682" s="2" t="n">
        <f aca="false">SIGN(F682)</f>
        <v>1</v>
      </c>
      <c r="K682" s="0" t="n">
        <f aca="false">B682-B681</f>
        <v>-190.190000000001</v>
      </c>
      <c r="L682" s="0" t="n">
        <f aca="false">I681*K682</f>
        <v>190.190000000001</v>
      </c>
      <c r="M682" s="0" t="n">
        <f aca="false">M681+K682*N681</f>
        <v>13674.14</v>
      </c>
      <c r="N682" s="0" t="n">
        <f aca="false">INT(M682*$Q$1/B682)*CHOOSE($L$1,I682,J682)</f>
        <v>4</v>
      </c>
      <c r="O682" s="0" t="n">
        <f aca="false">ABS(N682-N681)</f>
        <v>8</v>
      </c>
      <c r="P682" s="0" t="n">
        <f aca="false">COUNTIF(工作表2!$A$2:$A$248,A682)</f>
        <v>0</v>
      </c>
      <c r="R682" s="0" t="n">
        <f aca="false">D682-IF(P681=1,E681,D681)</f>
        <v>-174</v>
      </c>
      <c r="S682" s="0" t="n">
        <f aca="false">I681*R682</f>
        <v>174</v>
      </c>
      <c r="T682" s="0" t="n">
        <f aca="false">T681+R682*U681</f>
        <v>12007</v>
      </c>
      <c r="U682" s="0" t="n">
        <f aca="false">INT(T682*$Q$1/IF(P682=1,E682,D682))*I682</f>
        <v>-4</v>
      </c>
      <c r="V682" s="0" t="n">
        <f aca="false">IF(P682=1,ABS(U682)+ABS(60),ABS(U682-U681))</f>
        <v>1</v>
      </c>
    </row>
    <row r="683" customFormat="false" ht="15" hidden="false" customHeight="false" outlineLevel="0" collapsed="false">
      <c r="A683" s="1" t="n">
        <v>36984</v>
      </c>
      <c r="B683" s="2" t="n">
        <v>5446.82</v>
      </c>
      <c r="C683" s="2" t="n">
        <v>69894</v>
      </c>
      <c r="D683" s="2" t="n">
        <v>5470</v>
      </c>
      <c r="E683" s="2" t="n">
        <v>5478</v>
      </c>
      <c r="F683" s="3" t="n">
        <f aca="false">IF(P683=1, E683,D683)/B683-1</f>
        <v>0.00425569414814531</v>
      </c>
      <c r="G683" s="2" t="n">
        <f aca="false">AVERAGE(B624:B683)</f>
        <v>5665.57983333333</v>
      </c>
      <c r="H683" s="2" t="n">
        <f aca="false">AVERAGE(C624:C683)</f>
        <v>107713.233333333</v>
      </c>
      <c r="I683" s="2" t="n">
        <f aca="false">SIGN(C683-H683)</f>
        <v>-1</v>
      </c>
      <c r="J683" s="2" t="n">
        <f aca="false">SIGN(F683)</f>
        <v>1</v>
      </c>
      <c r="K683" s="0" t="n">
        <f aca="false">B683-B682</f>
        <v>-160.91</v>
      </c>
      <c r="L683" s="0" t="n">
        <f aca="false">I682*K683</f>
        <v>160.91</v>
      </c>
      <c r="M683" s="0" t="n">
        <f aca="false">M682+K683*N682</f>
        <v>13030.5</v>
      </c>
      <c r="N683" s="0" t="n">
        <f aca="false">INT(M683*$Q$1/B683)*CHOOSE($L$1,I683,J683)</f>
        <v>4</v>
      </c>
      <c r="O683" s="0" t="n">
        <f aca="false">ABS(N683-N682)</f>
        <v>0</v>
      </c>
      <c r="P683" s="0" t="n">
        <f aca="false">COUNTIF(工作表2!$A$2:$A$248,A683)</f>
        <v>0</v>
      </c>
      <c r="R683" s="0" t="n">
        <f aca="false">D683-IF(P682=1,E682,D682)</f>
        <v>-151</v>
      </c>
      <c r="S683" s="0" t="n">
        <f aca="false">I682*R683</f>
        <v>151</v>
      </c>
      <c r="T683" s="0" t="n">
        <f aca="false">T682+R683*U682</f>
        <v>12611</v>
      </c>
      <c r="U683" s="0" t="n">
        <f aca="false">INT(T683*$Q$1/IF(P683=1,E683,D683))*I683</f>
        <v>-4</v>
      </c>
      <c r="V683" s="0" t="n">
        <f aca="false">IF(P683=1,ABS(U683)+ABS(60),ABS(U683-U682))</f>
        <v>0</v>
      </c>
    </row>
    <row r="684" customFormat="false" ht="15" hidden="false" customHeight="false" outlineLevel="0" collapsed="false">
      <c r="A684" s="1" t="n">
        <v>36985</v>
      </c>
      <c r="B684" s="2" t="n">
        <v>5405.85</v>
      </c>
      <c r="C684" s="2" t="n">
        <v>69522</v>
      </c>
      <c r="D684" s="2" t="n">
        <v>5469</v>
      </c>
      <c r="E684" s="2" t="n">
        <v>5480</v>
      </c>
      <c r="F684" s="3" t="n">
        <f aca="false">IF(P684=1, E684,D684)/B684-1</f>
        <v>0.0116817891728405</v>
      </c>
      <c r="G684" s="2" t="n">
        <f aca="false">AVERAGE(B625:B684)</f>
        <v>5676.6925</v>
      </c>
      <c r="H684" s="2" t="n">
        <f aca="false">AVERAGE(C625:C684)</f>
        <v>108320.45</v>
      </c>
      <c r="I684" s="2" t="n">
        <f aca="false">SIGN(C684-H684)</f>
        <v>-1</v>
      </c>
      <c r="J684" s="2" t="n">
        <f aca="false">SIGN(F684)</f>
        <v>1</v>
      </c>
      <c r="K684" s="0" t="n">
        <f aca="false">B684-B683</f>
        <v>-40.9699999999994</v>
      </c>
      <c r="L684" s="0" t="n">
        <f aca="false">I683*K684</f>
        <v>40.9699999999994</v>
      </c>
      <c r="M684" s="0" t="n">
        <f aca="false">M683+K684*N683</f>
        <v>12866.62</v>
      </c>
      <c r="N684" s="0" t="n">
        <f aca="false">INT(M684*$Q$1/B684)*CHOOSE($L$1,I684,J684)</f>
        <v>4</v>
      </c>
      <c r="O684" s="0" t="n">
        <f aca="false">ABS(N684-N683)</f>
        <v>0</v>
      </c>
      <c r="P684" s="0" t="n">
        <f aca="false">COUNTIF(工作表2!$A$2:$A$248,A684)</f>
        <v>0</v>
      </c>
      <c r="R684" s="0" t="n">
        <f aca="false">D684-IF(P683=1,E683,D683)</f>
        <v>-1</v>
      </c>
      <c r="S684" s="0" t="n">
        <f aca="false">I683*R684</f>
        <v>1</v>
      </c>
      <c r="T684" s="0" t="n">
        <f aca="false">T683+R684*U683</f>
        <v>12615</v>
      </c>
      <c r="U684" s="0" t="n">
        <f aca="false">INT(T684*$Q$1/IF(P684=1,E684,D684))*I684</f>
        <v>-4</v>
      </c>
      <c r="V684" s="0" t="n">
        <f aca="false">IF(P684=1,ABS(U684)+ABS(60),ABS(U684-U683))</f>
        <v>0</v>
      </c>
    </row>
    <row r="685" customFormat="false" ht="15" hidden="false" customHeight="false" outlineLevel="0" collapsed="false">
      <c r="A685" s="1" t="n">
        <v>36987</v>
      </c>
      <c r="B685" s="2" t="n">
        <v>5515.13</v>
      </c>
      <c r="C685" s="2" t="n">
        <v>82978</v>
      </c>
      <c r="D685" s="2" t="n">
        <v>5530</v>
      </c>
      <c r="E685" s="2" t="n">
        <v>5520</v>
      </c>
      <c r="F685" s="3" t="n">
        <f aca="false">IF(P685=1, E685,D685)/B685-1</f>
        <v>0.00269621930942687</v>
      </c>
      <c r="G685" s="2" t="n">
        <f aca="false">AVERAGE(B626:B685)</f>
        <v>5686.35666666667</v>
      </c>
      <c r="H685" s="2" t="n">
        <f aca="false">AVERAGE(C626:C685)</f>
        <v>108625.766666667</v>
      </c>
      <c r="I685" s="2" t="n">
        <f aca="false">SIGN(C685-H685)</f>
        <v>-1</v>
      </c>
      <c r="J685" s="2" t="n">
        <f aca="false">SIGN(F685)</f>
        <v>1</v>
      </c>
      <c r="K685" s="0" t="n">
        <f aca="false">B685-B684</f>
        <v>109.28</v>
      </c>
      <c r="L685" s="0" t="n">
        <f aca="false">I684*K685</f>
        <v>-109.28</v>
      </c>
      <c r="M685" s="0" t="n">
        <f aca="false">M684+K685*N684</f>
        <v>13303.74</v>
      </c>
      <c r="N685" s="0" t="n">
        <f aca="false">INT(M685*$Q$1/B685)*CHOOSE($L$1,I685,J685)</f>
        <v>4</v>
      </c>
      <c r="O685" s="0" t="n">
        <f aca="false">ABS(N685-N684)</f>
        <v>0</v>
      </c>
      <c r="P685" s="0" t="n">
        <f aca="false">COUNTIF(工作表2!$A$2:$A$248,A685)</f>
        <v>0</v>
      </c>
      <c r="R685" s="0" t="n">
        <f aca="false">D685-IF(P684=1,E684,D684)</f>
        <v>61</v>
      </c>
      <c r="S685" s="0" t="n">
        <f aca="false">I684*R685</f>
        <v>-61</v>
      </c>
      <c r="T685" s="0" t="n">
        <f aca="false">T684+R685*U684</f>
        <v>12371</v>
      </c>
      <c r="U685" s="0" t="n">
        <f aca="false">INT(T685*$Q$1/IF(P685=1,E685,D685))*I685</f>
        <v>-4</v>
      </c>
      <c r="V685" s="0" t="n">
        <f aca="false">IF(P685=1,ABS(U685)+ABS(60),ABS(U685-U684))</f>
        <v>0</v>
      </c>
    </row>
    <row r="686" customFormat="false" ht="15" hidden="false" customHeight="false" outlineLevel="0" collapsed="false">
      <c r="A686" s="1" t="n">
        <v>36990</v>
      </c>
      <c r="B686" s="2" t="n">
        <v>5401.83</v>
      </c>
      <c r="C686" s="2" t="n">
        <v>54682</v>
      </c>
      <c r="D686" s="2" t="n">
        <v>5419</v>
      </c>
      <c r="E686" s="2" t="n">
        <v>5415</v>
      </c>
      <c r="F686" s="3" t="n">
        <f aca="false">IF(P686=1, E686,D686)/B686-1</f>
        <v>0.00317855245352039</v>
      </c>
      <c r="G686" s="2" t="n">
        <f aca="false">AVERAGE(B627:B686)</f>
        <v>5694.80733333333</v>
      </c>
      <c r="H686" s="2" t="n">
        <f aca="false">AVERAGE(C627:C686)</f>
        <v>108345.016666667</v>
      </c>
      <c r="I686" s="2" t="n">
        <f aca="false">SIGN(C686-H686)</f>
        <v>-1</v>
      </c>
      <c r="J686" s="2" t="n">
        <f aca="false">SIGN(F686)</f>
        <v>1</v>
      </c>
      <c r="K686" s="0" t="n">
        <f aca="false">B686-B685</f>
        <v>-113.3</v>
      </c>
      <c r="L686" s="0" t="n">
        <f aca="false">I685*K686</f>
        <v>113.3</v>
      </c>
      <c r="M686" s="0" t="n">
        <f aca="false">M685+K686*N685</f>
        <v>12850.54</v>
      </c>
      <c r="N686" s="0" t="n">
        <f aca="false">INT(M686*$Q$1/B686)*CHOOSE($L$1,I686,J686)</f>
        <v>4</v>
      </c>
      <c r="O686" s="0" t="n">
        <f aca="false">ABS(N686-N685)</f>
        <v>0</v>
      </c>
      <c r="P686" s="0" t="n">
        <f aca="false">COUNTIF(工作表2!$A$2:$A$248,A686)</f>
        <v>0</v>
      </c>
      <c r="R686" s="0" t="n">
        <f aca="false">D686-IF(P685=1,E685,D685)</f>
        <v>-111</v>
      </c>
      <c r="S686" s="0" t="n">
        <f aca="false">I685*R686</f>
        <v>111</v>
      </c>
      <c r="T686" s="0" t="n">
        <f aca="false">T685+R686*U685</f>
        <v>12815</v>
      </c>
      <c r="U686" s="0" t="n">
        <f aca="false">INT(T686*$Q$1/IF(P686=1,E686,D686))*I686</f>
        <v>-4</v>
      </c>
      <c r="V686" s="0" t="n">
        <f aca="false">IF(P686=1,ABS(U686)+ABS(60),ABS(U686-U685))</f>
        <v>0</v>
      </c>
    </row>
    <row r="687" customFormat="false" ht="15" hidden="false" customHeight="false" outlineLevel="0" collapsed="false">
      <c r="A687" s="1" t="n">
        <v>36991</v>
      </c>
      <c r="B687" s="2" t="n">
        <v>5353.5</v>
      </c>
      <c r="C687" s="2" t="n">
        <v>73834</v>
      </c>
      <c r="D687" s="2" t="n">
        <v>5321</v>
      </c>
      <c r="E687" s="2" t="n">
        <v>5321</v>
      </c>
      <c r="F687" s="3" t="n">
        <f aca="false">IF(P687=1, E687,D687)/B687-1</f>
        <v>-0.00607079480713557</v>
      </c>
      <c r="G687" s="2" t="n">
        <f aca="false">AVERAGE(B628:B687)</f>
        <v>5698.43016666667</v>
      </c>
      <c r="H687" s="2" t="n">
        <f aca="false">AVERAGE(C628:C687)</f>
        <v>108093.033333333</v>
      </c>
      <c r="I687" s="2" t="n">
        <f aca="false">SIGN(C687-H687)</f>
        <v>-1</v>
      </c>
      <c r="J687" s="2" t="n">
        <f aca="false">SIGN(F687)</f>
        <v>-1</v>
      </c>
      <c r="K687" s="0" t="n">
        <f aca="false">B687-B686</f>
        <v>-48.3299999999999</v>
      </c>
      <c r="L687" s="0" t="n">
        <f aca="false">I686*K687</f>
        <v>48.3299999999999</v>
      </c>
      <c r="M687" s="0" t="n">
        <f aca="false">M686+K687*N686</f>
        <v>12657.22</v>
      </c>
      <c r="N687" s="0" t="n">
        <f aca="false">INT(M687*$Q$1/B687)*CHOOSE($L$1,I687,J687)</f>
        <v>-4</v>
      </c>
      <c r="O687" s="0" t="n">
        <f aca="false">ABS(N687-N686)</f>
        <v>8</v>
      </c>
      <c r="P687" s="0" t="n">
        <f aca="false">COUNTIF(工作表2!$A$2:$A$248,A687)</f>
        <v>0</v>
      </c>
      <c r="R687" s="0" t="n">
        <f aca="false">D687-IF(P686=1,E686,D686)</f>
        <v>-98</v>
      </c>
      <c r="S687" s="0" t="n">
        <f aca="false">I686*R687</f>
        <v>98</v>
      </c>
      <c r="T687" s="0" t="n">
        <f aca="false">T686+R687*U686</f>
        <v>13207</v>
      </c>
      <c r="U687" s="0" t="n">
        <f aca="false">INT(T687*$Q$1/IF(P687=1,E687,D687))*I687</f>
        <v>-4</v>
      </c>
      <c r="V687" s="0" t="n">
        <f aca="false">IF(P687=1,ABS(U687)+ABS(60),ABS(U687-U686))</f>
        <v>0</v>
      </c>
    </row>
    <row r="688" customFormat="false" ht="15" hidden="false" customHeight="false" outlineLevel="0" collapsed="false">
      <c r="A688" s="1" t="n">
        <v>36992</v>
      </c>
      <c r="B688" s="2" t="n">
        <v>5467.75</v>
      </c>
      <c r="C688" s="2" t="n">
        <v>80988</v>
      </c>
      <c r="D688" s="2" t="n">
        <v>5495</v>
      </c>
      <c r="E688" s="2" t="n">
        <v>5505</v>
      </c>
      <c r="F688" s="3" t="n">
        <f aca="false">IF(P688=1, E688,D688)/B688-1</f>
        <v>0.00498376846051851</v>
      </c>
      <c r="G688" s="2" t="n">
        <f aca="false">AVERAGE(B629:B688)</f>
        <v>5701.3005</v>
      </c>
      <c r="H688" s="2" t="n">
        <f aca="false">AVERAGE(C629:C688)</f>
        <v>107523.3</v>
      </c>
      <c r="I688" s="2" t="n">
        <f aca="false">SIGN(C688-H688)</f>
        <v>-1</v>
      </c>
      <c r="J688" s="2" t="n">
        <f aca="false">SIGN(F688)</f>
        <v>1</v>
      </c>
      <c r="K688" s="0" t="n">
        <f aca="false">B688-B687</f>
        <v>114.25</v>
      </c>
      <c r="L688" s="0" t="n">
        <f aca="false">I687*K688</f>
        <v>-114.25</v>
      </c>
      <c r="M688" s="0" t="n">
        <f aca="false">M687+K688*N687</f>
        <v>12200.22</v>
      </c>
      <c r="N688" s="0" t="n">
        <f aca="false">INT(M688*$Q$1/B688)*CHOOSE($L$1,I688,J688)</f>
        <v>4</v>
      </c>
      <c r="O688" s="0" t="n">
        <f aca="false">ABS(N688-N687)</f>
        <v>8</v>
      </c>
      <c r="P688" s="0" t="n">
        <f aca="false">COUNTIF(工作表2!$A$2:$A$248,A688)</f>
        <v>0</v>
      </c>
      <c r="R688" s="0" t="n">
        <f aca="false">D688-IF(P687=1,E687,D687)</f>
        <v>174</v>
      </c>
      <c r="S688" s="0" t="n">
        <f aca="false">I687*R688</f>
        <v>-174</v>
      </c>
      <c r="T688" s="0" t="n">
        <f aca="false">T687+R688*U687</f>
        <v>12511</v>
      </c>
      <c r="U688" s="0" t="n">
        <f aca="false">INT(T688*$Q$1/IF(P688=1,E688,D688))*I688</f>
        <v>-4</v>
      </c>
      <c r="V688" s="0" t="n">
        <f aca="false">IF(P688=1,ABS(U688)+ABS(60),ABS(U688-U687))</f>
        <v>0</v>
      </c>
    </row>
    <row r="689" customFormat="false" ht="15" hidden="false" customHeight="false" outlineLevel="0" collapsed="false">
      <c r="A689" s="1" t="n">
        <v>36993</v>
      </c>
      <c r="B689" s="2" t="n">
        <v>5533.22</v>
      </c>
      <c r="C689" s="2" t="n">
        <v>90883</v>
      </c>
      <c r="D689" s="2" t="n">
        <v>5520</v>
      </c>
      <c r="E689" s="2" t="n">
        <v>5519</v>
      </c>
      <c r="F689" s="3" t="n">
        <f aca="false">IF(P689=1, E689,D689)/B689-1</f>
        <v>-0.0023892055620417</v>
      </c>
      <c r="G689" s="2" t="n">
        <f aca="false">AVERAGE(B630:B689)</f>
        <v>5707.04566666667</v>
      </c>
      <c r="H689" s="2" t="n">
        <f aca="false">AVERAGE(C630:C689)</f>
        <v>107097.466666667</v>
      </c>
      <c r="I689" s="2" t="n">
        <f aca="false">SIGN(C689-H689)</f>
        <v>-1</v>
      </c>
      <c r="J689" s="2" t="n">
        <f aca="false">SIGN(F689)</f>
        <v>-1</v>
      </c>
      <c r="K689" s="0" t="n">
        <f aca="false">B689-B688</f>
        <v>65.4700000000003</v>
      </c>
      <c r="L689" s="0" t="n">
        <f aca="false">I688*K689</f>
        <v>-65.4700000000003</v>
      </c>
      <c r="M689" s="0" t="n">
        <f aca="false">M688+K689*N688</f>
        <v>12462.1</v>
      </c>
      <c r="N689" s="0" t="n">
        <f aca="false">INT(M689*$Q$1/B689)*CHOOSE($L$1,I689,J689)</f>
        <v>-4</v>
      </c>
      <c r="O689" s="0" t="n">
        <f aca="false">ABS(N689-N688)</f>
        <v>8</v>
      </c>
      <c r="P689" s="0" t="n">
        <f aca="false">COUNTIF(工作表2!$A$2:$A$248,A689)</f>
        <v>0</v>
      </c>
      <c r="R689" s="0" t="n">
        <f aca="false">D689-IF(P688=1,E688,D688)</f>
        <v>25</v>
      </c>
      <c r="S689" s="0" t="n">
        <f aca="false">I688*R689</f>
        <v>-25</v>
      </c>
      <c r="T689" s="0" t="n">
        <f aca="false">T688+R689*U688</f>
        <v>12411</v>
      </c>
      <c r="U689" s="0" t="n">
        <f aca="false">INT(T689*$Q$1/IF(P689=1,E689,D689))*I689</f>
        <v>-4</v>
      </c>
      <c r="V689" s="0" t="n">
        <f aca="false">IF(P689=1,ABS(U689)+ABS(60),ABS(U689-U688))</f>
        <v>0</v>
      </c>
    </row>
    <row r="690" customFormat="false" ht="15" hidden="false" customHeight="false" outlineLevel="0" collapsed="false">
      <c r="A690" s="1" t="n">
        <v>36994</v>
      </c>
      <c r="B690" s="2" t="n">
        <v>5495.47</v>
      </c>
      <c r="C690" s="2" t="n">
        <v>92501</v>
      </c>
      <c r="D690" s="2" t="n">
        <v>5461</v>
      </c>
      <c r="E690" s="2" t="n">
        <v>5466</v>
      </c>
      <c r="F690" s="3" t="n">
        <f aca="false">IF(P690=1, E690,D690)/B690-1</f>
        <v>-0.00627243893606921</v>
      </c>
      <c r="G690" s="2" t="n">
        <f aca="false">AVERAGE(B631:B690)</f>
        <v>5709.03483333333</v>
      </c>
      <c r="H690" s="2" t="n">
        <f aca="false">AVERAGE(C631:C690)</f>
        <v>106793.516666667</v>
      </c>
      <c r="I690" s="2" t="n">
        <f aca="false">SIGN(C690-H690)</f>
        <v>-1</v>
      </c>
      <c r="J690" s="2" t="n">
        <f aca="false">SIGN(F690)</f>
        <v>-1</v>
      </c>
      <c r="K690" s="0" t="n">
        <f aca="false">B690-B689</f>
        <v>-37.75</v>
      </c>
      <c r="L690" s="0" t="n">
        <f aca="false">I689*K690</f>
        <v>37.75</v>
      </c>
      <c r="M690" s="0" t="n">
        <f aca="false">M689+K690*N689</f>
        <v>12613.1</v>
      </c>
      <c r="N690" s="0" t="n">
        <f aca="false">INT(M690*$Q$1/B690)*CHOOSE($L$1,I690,J690)</f>
        <v>-4</v>
      </c>
      <c r="O690" s="0" t="n">
        <f aca="false">ABS(N690-N689)</f>
        <v>0</v>
      </c>
      <c r="P690" s="0" t="n">
        <f aca="false">COUNTIF(工作表2!$A$2:$A$248,A690)</f>
        <v>0</v>
      </c>
      <c r="R690" s="0" t="n">
        <f aca="false">D690-IF(P689=1,E689,D689)</f>
        <v>-59</v>
      </c>
      <c r="S690" s="0" t="n">
        <f aca="false">I689*R690</f>
        <v>59</v>
      </c>
      <c r="T690" s="0" t="n">
        <f aca="false">T689+R690*U689</f>
        <v>12647</v>
      </c>
      <c r="U690" s="0" t="n">
        <f aca="false">INT(T690*$Q$1/IF(P690=1,E690,D690))*I690</f>
        <v>-4</v>
      </c>
      <c r="V690" s="0" t="n">
        <f aca="false">IF(P690=1,ABS(U690)+ABS(60),ABS(U690-U689))</f>
        <v>0</v>
      </c>
    </row>
    <row r="691" customFormat="false" ht="15" hidden="false" customHeight="false" outlineLevel="0" collapsed="false">
      <c r="A691" s="1" t="n">
        <v>36997</v>
      </c>
      <c r="B691" s="2" t="n">
        <v>5432.28</v>
      </c>
      <c r="C691" s="2" t="n">
        <v>45039</v>
      </c>
      <c r="D691" s="2" t="n">
        <v>5423</v>
      </c>
      <c r="E691" s="2" t="n">
        <v>5402</v>
      </c>
      <c r="F691" s="3" t="n">
        <f aca="false">IF(P691=1, E691,D691)/B691-1</f>
        <v>-0.00170830664104205</v>
      </c>
      <c r="G691" s="2" t="n">
        <f aca="false">AVERAGE(B632:B691)</f>
        <v>5708.95983333333</v>
      </c>
      <c r="H691" s="2" t="n">
        <f aca="false">AVERAGE(C632:C691)</f>
        <v>105457.316666667</v>
      </c>
      <c r="I691" s="2" t="n">
        <f aca="false">SIGN(C691-H691)</f>
        <v>-1</v>
      </c>
      <c r="J691" s="2" t="n">
        <f aca="false">SIGN(F691)</f>
        <v>-1</v>
      </c>
      <c r="K691" s="0" t="n">
        <f aca="false">B691-B690</f>
        <v>-63.1900000000005</v>
      </c>
      <c r="L691" s="0" t="n">
        <f aca="false">I690*K691</f>
        <v>63.1900000000005</v>
      </c>
      <c r="M691" s="0" t="n">
        <f aca="false">M690+K691*N690</f>
        <v>12865.86</v>
      </c>
      <c r="N691" s="0" t="n">
        <f aca="false">INT(M691*$Q$1/B691)*CHOOSE($L$1,I691,J691)</f>
        <v>-4</v>
      </c>
      <c r="O691" s="0" t="n">
        <f aca="false">ABS(N691-N690)</f>
        <v>0</v>
      </c>
      <c r="P691" s="0" t="n">
        <f aca="false">COUNTIF(工作表2!$A$2:$A$248,A691)</f>
        <v>0</v>
      </c>
      <c r="R691" s="0" t="n">
        <f aca="false">D691-IF(P690=1,E690,D690)</f>
        <v>-38</v>
      </c>
      <c r="S691" s="0" t="n">
        <f aca="false">I690*R691</f>
        <v>38</v>
      </c>
      <c r="T691" s="0" t="n">
        <f aca="false">T690+R691*U690</f>
        <v>12799</v>
      </c>
      <c r="U691" s="0" t="n">
        <f aca="false">INT(T691*$Q$1/IF(P691=1,E691,D691))*I691</f>
        <v>-4</v>
      </c>
      <c r="V691" s="0" t="n">
        <f aca="false">IF(P691=1,ABS(U691)+ABS(60),ABS(U691-U690))</f>
        <v>0</v>
      </c>
    </row>
    <row r="692" customFormat="false" ht="15" hidden="false" customHeight="false" outlineLevel="0" collapsed="false">
      <c r="A692" s="1" t="n">
        <v>36998</v>
      </c>
      <c r="B692" s="2" t="n">
        <v>5431.95</v>
      </c>
      <c r="C692" s="2" t="n">
        <v>41107</v>
      </c>
      <c r="D692" s="2" t="n">
        <v>5440</v>
      </c>
      <c r="E692" s="2" t="n">
        <v>5443</v>
      </c>
      <c r="F692" s="3" t="n">
        <f aca="false">IF(P692=1, E692,D692)/B692-1</f>
        <v>0.00148197240401693</v>
      </c>
      <c r="G692" s="2" t="n">
        <f aca="false">AVERAGE(B633:B692)</f>
        <v>5710.005</v>
      </c>
      <c r="H692" s="2" t="n">
        <f aca="false">AVERAGE(C633:C692)</f>
        <v>104034.233333333</v>
      </c>
      <c r="I692" s="2" t="n">
        <f aca="false">SIGN(C692-H692)</f>
        <v>-1</v>
      </c>
      <c r="J692" s="2" t="n">
        <f aca="false">SIGN(F692)</f>
        <v>1</v>
      </c>
      <c r="K692" s="0" t="n">
        <f aca="false">B692-B691</f>
        <v>-0.329999999999927</v>
      </c>
      <c r="L692" s="0" t="n">
        <f aca="false">I691*K692</f>
        <v>0.329999999999927</v>
      </c>
      <c r="M692" s="0" t="n">
        <f aca="false">M691+K692*N691</f>
        <v>12867.18</v>
      </c>
      <c r="N692" s="0" t="n">
        <f aca="false">INT(M692*$Q$1/B692)*CHOOSE($L$1,I692,J692)</f>
        <v>4</v>
      </c>
      <c r="O692" s="0" t="n">
        <f aca="false">ABS(N692-N691)</f>
        <v>8</v>
      </c>
      <c r="P692" s="0" t="n">
        <f aca="false">COUNTIF(工作表2!$A$2:$A$248,A692)</f>
        <v>0</v>
      </c>
      <c r="R692" s="0" t="n">
        <f aca="false">D692-IF(P691=1,E691,D691)</f>
        <v>17</v>
      </c>
      <c r="S692" s="0" t="n">
        <f aca="false">I691*R692</f>
        <v>-17</v>
      </c>
      <c r="T692" s="0" t="n">
        <f aca="false">T691+R692*U691</f>
        <v>12731</v>
      </c>
      <c r="U692" s="0" t="n">
        <f aca="false">INT(T692*$Q$1/IF(P692=1,E692,D692))*I692</f>
        <v>-4</v>
      </c>
      <c r="V692" s="0" t="n">
        <f aca="false">IF(P692=1,ABS(U692)+ABS(60),ABS(U692-U691))</f>
        <v>0</v>
      </c>
    </row>
    <row r="693" customFormat="false" ht="15" hidden="false" customHeight="false" outlineLevel="0" collapsed="false">
      <c r="A693" s="1" t="n">
        <v>36999</v>
      </c>
      <c r="B693" s="2" t="n">
        <v>5508.61</v>
      </c>
      <c r="C693" s="2" t="n">
        <v>75239</v>
      </c>
      <c r="D693" s="2" t="n">
        <v>5527</v>
      </c>
      <c r="E693" s="2" t="n">
        <v>5539</v>
      </c>
      <c r="F693" s="3" t="n">
        <f aca="false">IF(P693=1, E693,D693)/B693-1</f>
        <v>0.00551681821729999</v>
      </c>
      <c r="G693" s="2" t="n">
        <f aca="false">AVERAGE(B634:B693)</f>
        <v>5712.82516666667</v>
      </c>
      <c r="H693" s="2" t="n">
        <f aca="false">AVERAGE(C634:C693)</f>
        <v>103868.066666667</v>
      </c>
      <c r="I693" s="2" t="n">
        <f aca="false">SIGN(C693-H693)</f>
        <v>-1</v>
      </c>
      <c r="J693" s="2" t="n">
        <f aca="false">SIGN(F693)</f>
        <v>1</v>
      </c>
      <c r="K693" s="0" t="n">
        <f aca="false">B693-B692</f>
        <v>76.6599999999999</v>
      </c>
      <c r="L693" s="0" t="n">
        <f aca="false">I692*K693</f>
        <v>-76.6599999999999</v>
      </c>
      <c r="M693" s="0" t="n">
        <f aca="false">M692+K693*N692</f>
        <v>13173.82</v>
      </c>
      <c r="N693" s="0" t="n">
        <f aca="false">INT(M693*$Q$1/B693)*CHOOSE($L$1,I693,J693)</f>
        <v>4</v>
      </c>
      <c r="O693" s="0" t="n">
        <f aca="false">ABS(N693-N692)</f>
        <v>0</v>
      </c>
      <c r="P693" s="0" t="n">
        <f aca="false">COUNTIF(工作表2!$A$2:$A$248,A693)</f>
        <v>1</v>
      </c>
      <c r="R693" s="0" t="n">
        <f aca="false">D693-IF(P692=1,E692,D692)</f>
        <v>87</v>
      </c>
      <c r="S693" s="0" t="n">
        <f aca="false">I692*R693</f>
        <v>-87</v>
      </c>
      <c r="T693" s="0" t="n">
        <f aca="false">T692+R693*U692</f>
        <v>12383</v>
      </c>
      <c r="U693" s="0" t="n">
        <f aca="false">INT(T693*$Q$1/IF(P693=1,E693,D693))*I693</f>
        <v>-4</v>
      </c>
      <c r="V693" s="0" t="n">
        <f aca="false">IF(P693=1,ABS(U693)+ABS(60),ABS(U693-U692))</f>
        <v>64</v>
      </c>
    </row>
    <row r="694" customFormat="false" ht="15" hidden="false" customHeight="false" outlineLevel="0" collapsed="false">
      <c r="A694" s="1" t="n">
        <v>37000</v>
      </c>
      <c r="B694" s="2" t="n">
        <v>5608.5</v>
      </c>
      <c r="C694" s="2" t="n">
        <v>128053</v>
      </c>
      <c r="D694" s="2" t="n">
        <v>5628</v>
      </c>
      <c r="E694" s="2" t="n">
        <v>5625</v>
      </c>
      <c r="F694" s="3" t="n">
        <f aca="false">IF(P694=1, E694,D694)/B694-1</f>
        <v>0.00347686547205139</v>
      </c>
      <c r="G694" s="2" t="n">
        <f aca="false">AVERAGE(B635:B694)</f>
        <v>5716.63916666667</v>
      </c>
      <c r="H694" s="2" t="n">
        <f aca="false">AVERAGE(C635:C694)</f>
        <v>105020.333333333</v>
      </c>
      <c r="I694" s="2" t="n">
        <f aca="false">SIGN(C694-H694)</f>
        <v>1</v>
      </c>
      <c r="J694" s="2" t="n">
        <f aca="false">SIGN(F694)</f>
        <v>1</v>
      </c>
      <c r="K694" s="0" t="n">
        <f aca="false">B694-B693</f>
        <v>99.8900000000003</v>
      </c>
      <c r="L694" s="0" t="n">
        <f aca="false">I693*K694</f>
        <v>-99.8900000000003</v>
      </c>
      <c r="M694" s="0" t="n">
        <f aca="false">M693+K694*N693</f>
        <v>13573.38</v>
      </c>
      <c r="N694" s="0" t="n">
        <f aca="false">INT(M694*$Q$1/B694)*CHOOSE($L$1,I694,J694)</f>
        <v>4</v>
      </c>
      <c r="O694" s="0" t="n">
        <f aca="false">ABS(N694-N693)</f>
        <v>0</v>
      </c>
      <c r="P694" s="0" t="n">
        <f aca="false">COUNTIF(工作表2!$A$2:$A$248,A694)</f>
        <v>0</v>
      </c>
      <c r="R694" s="0" t="n">
        <f aca="false">D694-IF(P693=1,E693,D693)</f>
        <v>89</v>
      </c>
      <c r="S694" s="0" t="n">
        <f aca="false">I693*R694</f>
        <v>-89</v>
      </c>
      <c r="T694" s="0" t="n">
        <f aca="false">T693+R694*U693</f>
        <v>12027</v>
      </c>
      <c r="U694" s="0" t="n">
        <f aca="false">INT(T694*$Q$1/IF(P694=1,E694,D694))*I694</f>
        <v>4</v>
      </c>
      <c r="V694" s="0" t="n">
        <f aca="false">IF(P694=1,ABS(U694)+ABS(60),ABS(U694-U693))</f>
        <v>8</v>
      </c>
    </row>
    <row r="695" customFormat="false" ht="15" hidden="false" customHeight="false" outlineLevel="0" collapsed="false">
      <c r="A695" s="1" t="n">
        <v>37001</v>
      </c>
      <c r="B695" s="2" t="n">
        <v>5596.63</v>
      </c>
      <c r="C695" s="2" t="n">
        <v>84423</v>
      </c>
      <c r="D695" s="2" t="n">
        <v>5588</v>
      </c>
      <c r="E695" s="2" t="n">
        <v>5590</v>
      </c>
      <c r="F695" s="3" t="n">
        <f aca="false">IF(P695=1, E695,D695)/B695-1</f>
        <v>-0.0015419993817708</v>
      </c>
      <c r="G695" s="2" t="n">
        <f aca="false">AVERAGE(B636:B695)</f>
        <v>5715.534</v>
      </c>
      <c r="H695" s="2" t="n">
        <f aca="false">AVERAGE(C636:C695)</f>
        <v>104280.366666667</v>
      </c>
      <c r="I695" s="2" t="n">
        <f aca="false">SIGN(C695-H695)</f>
        <v>-1</v>
      </c>
      <c r="J695" s="2" t="n">
        <f aca="false">SIGN(F695)</f>
        <v>-1</v>
      </c>
      <c r="K695" s="0" t="n">
        <f aca="false">B695-B694</f>
        <v>-11.8699999999999</v>
      </c>
      <c r="L695" s="0" t="n">
        <f aca="false">I694*K695</f>
        <v>-11.8699999999999</v>
      </c>
      <c r="M695" s="0" t="n">
        <f aca="false">M694+K695*N694</f>
        <v>13525.9</v>
      </c>
      <c r="N695" s="0" t="n">
        <f aca="false">INT(M695*$Q$1/B695)*CHOOSE($L$1,I695,J695)</f>
        <v>-4</v>
      </c>
      <c r="O695" s="0" t="n">
        <f aca="false">ABS(N695-N694)</f>
        <v>8</v>
      </c>
      <c r="P695" s="0" t="n">
        <f aca="false">COUNTIF(工作表2!$A$2:$A$248,A695)</f>
        <v>0</v>
      </c>
      <c r="R695" s="0" t="n">
        <f aca="false">D695-IF(P694=1,E694,D694)</f>
        <v>-40</v>
      </c>
      <c r="S695" s="0" t="n">
        <f aca="false">I694*R695</f>
        <v>-40</v>
      </c>
      <c r="T695" s="0" t="n">
        <f aca="false">T694+R695*U694</f>
        <v>11867</v>
      </c>
      <c r="U695" s="0" t="n">
        <f aca="false">INT(T695*$Q$1/IF(P695=1,E695,D695))*I695</f>
        <v>-4</v>
      </c>
      <c r="V695" s="0" t="n">
        <f aca="false">IF(P695=1,ABS(U695)+ABS(60),ABS(U695-U694))</f>
        <v>8</v>
      </c>
    </row>
    <row r="696" customFormat="false" ht="15" hidden="false" customHeight="false" outlineLevel="0" collapsed="false">
      <c r="A696" s="1" t="n">
        <v>37004</v>
      </c>
      <c r="B696" s="2" t="n">
        <v>5597.7</v>
      </c>
      <c r="C696" s="2" t="n">
        <v>57497</v>
      </c>
      <c r="D696" s="2" t="n">
        <v>5644</v>
      </c>
      <c r="E696" s="2" t="n">
        <v>5649</v>
      </c>
      <c r="F696" s="3" t="n">
        <f aca="false">IF(P696=1, E696,D696)/B696-1</f>
        <v>0.00827125426514463</v>
      </c>
      <c r="G696" s="2" t="n">
        <f aca="false">AVERAGE(B637:B696)</f>
        <v>5712.66316666667</v>
      </c>
      <c r="H696" s="2" t="n">
        <f aca="false">AVERAGE(C637:C696)</f>
        <v>102648.3</v>
      </c>
      <c r="I696" s="2" t="n">
        <f aca="false">SIGN(C696-H696)</f>
        <v>-1</v>
      </c>
      <c r="J696" s="2" t="n">
        <f aca="false">SIGN(F696)</f>
        <v>1</v>
      </c>
      <c r="K696" s="0" t="n">
        <f aca="false">B696-B695</f>
        <v>1.06999999999971</v>
      </c>
      <c r="L696" s="0" t="n">
        <f aca="false">I695*K696</f>
        <v>-1.06999999999971</v>
      </c>
      <c r="M696" s="0" t="n">
        <f aca="false">M695+K696*N695</f>
        <v>13521.62</v>
      </c>
      <c r="N696" s="0" t="n">
        <f aca="false">INT(M696*$Q$1/B696)*CHOOSE($L$1,I696,J696)</f>
        <v>4</v>
      </c>
      <c r="O696" s="0" t="n">
        <f aca="false">ABS(N696-N695)</f>
        <v>8</v>
      </c>
      <c r="P696" s="0" t="n">
        <f aca="false">COUNTIF(工作表2!$A$2:$A$248,A696)</f>
        <v>0</v>
      </c>
      <c r="R696" s="0" t="n">
        <f aca="false">D696-IF(P695=1,E695,D695)</f>
        <v>56</v>
      </c>
      <c r="S696" s="0" t="n">
        <f aca="false">I695*R696</f>
        <v>-56</v>
      </c>
      <c r="T696" s="0" t="n">
        <f aca="false">T695+R696*U695</f>
        <v>11643</v>
      </c>
      <c r="U696" s="0" t="n">
        <f aca="false">INT(T696*$Q$1/IF(P696=1,E696,D696))*I696</f>
        <v>-4</v>
      </c>
      <c r="V696" s="0" t="n">
        <f aca="false">IF(P696=1,ABS(U696)+ABS(60),ABS(U696-U695))</f>
        <v>0</v>
      </c>
    </row>
    <row r="697" customFormat="false" ht="15" hidden="false" customHeight="false" outlineLevel="0" collapsed="false">
      <c r="A697" s="1" t="n">
        <v>37005</v>
      </c>
      <c r="B697" s="2" t="n">
        <v>5589.34</v>
      </c>
      <c r="C697" s="2" t="n">
        <v>77648</v>
      </c>
      <c r="D697" s="2" t="n">
        <v>5621</v>
      </c>
      <c r="E697" s="2" t="n">
        <v>5630</v>
      </c>
      <c r="F697" s="3" t="n">
        <f aca="false">IF(P697=1, E697,D697)/B697-1</f>
        <v>0.00566435393087561</v>
      </c>
      <c r="G697" s="2" t="n">
        <f aca="false">AVERAGE(B638:B697)</f>
        <v>5708.35366666667</v>
      </c>
      <c r="H697" s="2" t="n">
        <f aca="false">AVERAGE(C638:C697)</f>
        <v>101249.083333333</v>
      </c>
      <c r="I697" s="2" t="n">
        <f aca="false">SIGN(C697-H697)</f>
        <v>-1</v>
      </c>
      <c r="J697" s="2" t="n">
        <f aca="false">SIGN(F697)</f>
        <v>1</v>
      </c>
      <c r="K697" s="0" t="n">
        <f aca="false">B697-B696</f>
        <v>-8.35999999999967</v>
      </c>
      <c r="L697" s="0" t="n">
        <f aca="false">I696*K697</f>
        <v>8.35999999999967</v>
      </c>
      <c r="M697" s="0" t="n">
        <f aca="false">M696+K697*N696</f>
        <v>13488.18</v>
      </c>
      <c r="N697" s="0" t="n">
        <f aca="false">INT(M697*$Q$1/B697)*CHOOSE($L$1,I697,J697)</f>
        <v>4</v>
      </c>
      <c r="O697" s="0" t="n">
        <f aca="false">ABS(N697-N696)</f>
        <v>0</v>
      </c>
      <c r="P697" s="0" t="n">
        <f aca="false">COUNTIF(工作表2!$A$2:$A$248,A697)</f>
        <v>0</v>
      </c>
      <c r="R697" s="0" t="n">
        <f aca="false">D697-IF(P696=1,E696,D696)</f>
        <v>-23</v>
      </c>
      <c r="S697" s="0" t="n">
        <f aca="false">I696*R697</f>
        <v>23</v>
      </c>
      <c r="T697" s="0" t="n">
        <f aca="false">T696+R697*U696</f>
        <v>11735</v>
      </c>
      <c r="U697" s="0" t="n">
        <f aca="false">INT(T697*$Q$1/IF(P697=1,E697,D697))*I697</f>
        <v>-4</v>
      </c>
      <c r="V697" s="0" t="n">
        <f aca="false">IF(P697=1,ABS(U697)+ABS(60),ABS(U697-U696))</f>
        <v>0</v>
      </c>
    </row>
    <row r="698" customFormat="false" ht="15" hidden="false" customHeight="false" outlineLevel="0" collapsed="false">
      <c r="A698" s="1" t="n">
        <v>37006</v>
      </c>
      <c r="B698" s="2" t="n">
        <v>5516.2</v>
      </c>
      <c r="C698" s="2" t="n">
        <v>60046</v>
      </c>
      <c r="D698" s="2" t="n">
        <v>5525</v>
      </c>
      <c r="E698" s="2" t="n">
        <v>5503</v>
      </c>
      <c r="F698" s="3" t="n">
        <f aca="false">IF(P698=1, E698,D698)/B698-1</f>
        <v>0.00159530111308515</v>
      </c>
      <c r="G698" s="2" t="n">
        <f aca="false">AVERAGE(B639:B698)</f>
        <v>5705.62266666667</v>
      </c>
      <c r="H698" s="2" t="n">
        <f aca="false">AVERAGE(C639:C698)</f>
        <v>100237.2</v>
      </c>
      <c r="I698" s="2" t="n">
        <f aca="false">SIGN(C698-H698)</f>
        <v>-1</v>
      </c>
      <c r="J698" s="2" t="n">
        <f aca="false">SIGN(F698)</f>
        <v>1</v>
      </c>
      <c r="K698" s="0" t="n">
        <f aca="false">B698-B697</f>
        <v>-73.1400000000003</v>
      </c>
      <c r="L698" s="0" t="n">
        <f aca="false">I697*K698</f>
        <v>73.1400000000003</v>
      </c>
      <c r="M698" s="0" t="n">
        <f aca="false">M697+K698*N697</f>
        <v>13195.62</v>
      </c>
      <c r="N698" s="0" t="n">
        <f aca="false">INT(M698*$Q$1/B698)*CHOOSE($L$1,I698,J698)</f>
        <v>4</v>
      </c>
      <c r="O698" s="0" t="n">
        <f aca="false">ABS(N698-N697)</f>
        <v>0</v>
      </c>
      <c r="P698" s="0" t="n">
        <f aca="false">COUNTIF(工作表2!$A$2:$A$248,A698)</f>
        <v>0</v>
      </c>
      <c r="R698" s="0" t="n">
        <f aca="false">D698-IF(P697=1,E697,D697)</f>
        <v>-96</v>
      </c>
      <c r="S698" s="0" t="n">
        <f aca="false">I697*R698</f>
        <v>96</v>
      </c>
      <c r="T698" s="0" t="n">
        <f aca="false">T697+R698*U697</f>
        <v>12119</v>
      </c>
      <c r="U698" s="0" t="n">
        <f aca="false">INT(T698*$Q$1/IF(P698=1,E698,D698))*I698</f>
        <v>-4</v>
      </c>
      <c r="V698" s="0" t="n">
        <f aca="false">IF(P698=1,ABS(U698)+ABS(60),ABS(U698-U697))</f>
        <v>0</v>
      </c>
    </row>
    <row r="699" customFormat="false" ht="15" hidden="false" customHeight="false" outlineLevel="0" collapsed="false">
      <c r="A699" s="1" t="n">
        <v>37007</v>
      </c>
      <c r="B699" s="2" t="n">
        <v>5518.73</v>
      </c>
      <c r="C699" s="2" t="n">
        <v>59152</v>
      </c>
      <c r="D699" s="2" t="n">
        <v>5560</v>
      </c>
      <c r="E699" s="2" t="n">
        <v>5545</v>
      </c>
      <c r="F699" s="3" t="n">
        <f aca="false">IF(P699=1, E699,D699)/B699-1</f>
        <v>0.007478169796312</v>
      </c>
      <c r="G699" s="2" t="n">
        <f aca="false">AVERAGE(B640:B699)</f>
        <v>5701.05983333333</v>
      </c>
      <c r="H699" s="2" t="n">
        <f aca="false">AVERAGE(C640:C699)</f>
        <v>99351.3166666667</v>
      </c>
      <c r="I699" s="2" t="n">
        <f aca="false">SIGN(C699-H699)</f>
        <v>-1</v>
      </c>
      <c r="J699" s="2" t="n">
        <f aca="false">SIGN(F699)</f>
        <v>1</v>
      </c>
      <c r="K699" s="0" t="n">
        <f aca="false">B699-B698</f>
        <v>2.52999999999975</v>
      </c>
      <c r="L699" s="0" t="n">
        <f aca="false">I698*K699</f>
        <v>-2.52999999999975</v>
      </c>
      <c r="M699" s="0" t="n">
        <f aca="false">M698+K699*N698</f>
        <v>13205.74</v>
      </c>
      <c r="N699" s="0" t="n">
        <f aca="false">INT(M699*$Q$1/B699)*CHOOSE($L$1,I699,J699)</f>
        <v>4</v>
      </c>
      <c r="O699" s="0" t="n">
        <f aca="false">ABS(N699-N698)</f>
        <v>0</v>
      </c>
      <c r="P699" s="0" t="n">
        <f aca="false">COUNTIF(工作表2!$A$2:$A$248,A699)</f>
        <v>0</v>
      </c>
      <c r="R699" s="0" t="n">
        <f aca="false">D699-IF(P698=1,E698,D698)</f>
        <v>35</v>
      </c>
      <c r="S699" s="0" t="n">
        <f aca="false">I698*R699</f>
        <v>-35</v>
      </c>
      <c r="T699" s="0" t="n">
        <f aca="false">T698+R699*U698</f>
        <v>11979</v>
      </c>
      <c r="U699" s="0" t="n">
        <f aca="false">INT(T699*$Q$1/IF(P699=1,E699,D699))*I699</f>
        <v>-4</v>
      </c>
      <c r="V699" s="0" t="n">
        <f aca="false">IF(P699=1,ABS(U699)+ABS(60),ABS(U699-U698))</f>
        <v>0</v>
      </c>
    </row>
    <row r="700" customFormat="false" ht="15" hidden="false" customHeight="false" outlineLevel="0" collapsed="false">
      <c r="A700" s="1" t="n">
        <v>37008</v>
      </c>
      <c r="B700" s="2" t="n">
        <v>5416.67</v>
      </c>
      <c r="C700" s="2" t="n">
        <v>44642</v>
      </c>
      <c r="D700" s="2" t="n">
        <v>5439</v>
      </c>
      <c r="E700" s="2" t="n">
        <v>5430</v>
      </c>
      <c r="F700" s="3" t="n">
        <f aca="false">IF(P700=1, E700,D700)/B700-1</f>
        <v>0.00412245900156361</v>
      </c>
      <c r="G700" s="2" t="n">
        <f aca="false">AVERAGE(B641:B700)</f>
        <v>5692.401</v>
      </c>
      <c r="H700" s="2" t="n">
        <f aca="false">AVERAGE(C641:C700)</f>
        <v>97332.3833333333</v>
      </c>
      <c r="I700" s="2" t="n">
        <f aca="false">SIGN(C700-H700)</f>
        <v>-1</v>
      </c>
      <c r="J700" s="2" t="n">
        <f aca="false">SIGN(F700)</f>
        <v>1</v>
      </c>
      <c r="K700" s="0" t="n">
        <f aca="false">B700-B699</f>
        <v>-102.059999999999</v>
      </c>
      <c r="L700" s="0" t="n">
        <f aca="false">I699*K700</f>
        <v>102.059999999999</v>
      </c>
      <c r="M700" s="0" t="n">
        <f aca="false">M699+K700*N699</f>
        <v>12797.5</v>
      </c>
      <c r="N700" s="0" t="n">
        <f aca="false">INT(M700*$Q$1/B700)*CHOOSE($L$1,I700,J700)</f>
        <v>4</v>
      </c>
      <c r="O700" s="0" t="n">
        <f aca="false">ABS(N700-N699)</f>
        <v>0</v>
      </c>
      <c r="P700" s="0" t="n">
        <f aca="false">COUNTIF(工作表2!$A$2:$A$248,A700)</f>
        <v>0</v>
      </c>
      <c r="R700" s="0" t="n">
        <f aca="false">D700-IF(P699=1,E699,D699)</f>
        <v>-121</v>
      </c>
      <c r="S700" s="0" t="n">
        <f aca="false">I699*R700</f>
        <v>121</v>
      </c>
      <c r="T700" s="0" t="n">
        <f aca="false">T699+R700*U699</f>
        <v>12463</v>
      </c>
      <c r="U700" s="0" t="n">
        <f aca="false">INT(T700*$Q$1/IF(P700=1,E700,D700))*I700</f>
        <v>-4</v>
      </c>
      <c r="V700" s="0" t="n">
        <f aca="false">IF(P700=1,ABS(U700)+ABS(60),ABS(U700-U699))</f>
        <v>0</v>
      </c>
    </row>
    <row r="701" customFormat="false" ht="15" hidden="false" customHeight="false" outlineLevel="0" collapsed="false">
      <c r="A701" s="1" t="n">
        <v>37011</v>
      </c>
      <c r="B701" s="2" t="n">
        <v>5381.67</v>
      </c>
      <c r="C701" s="2" t="n">
        <v>55361</v>
      </c>
      <c r="D701" s="2" t="n">
        <v>5430</v>
      </c>
      <c r="E701" s="2" t="n">
        <v>5420</v>
      </c>
      <c r="F701" s="3" t="n">
        <f aca="false">IF(P701=1, E701,D701)/B701-1</f>
        <v>0.00898048375318439</v>
      </c>
      <c r="G701" s="2" t="n">
        <f aca="false">AVERAGE(B642:B701)</f>
        <v>5683.79666666667</v>
      </c>
      <c r="H701" s="2" t="n">
        <f aca="false">AVERAGE(C642:C701)</f>
        <v>96021.7333333333</v>
      </c>
      <c r="I701" s="2" t="n">
        <f aca="false">SIGN(C701-H701)</f>
        <v>-1</v>
      </c>
      <c r="J701" s="2" t="n">
        <f aca="false">SIGN(F701)</f>
        <v>1</v>
      </c>
      <c r="K701" s="0" t="n">
        <f aca="false">B701-B700</f>
        <v>-35</v>
      </c>
      <c r="L701" s="0" t="n">
        <f aca="false">I700*K701</f>
        <v>35</v>
      </c>
      <c r="M701" s="0" t="n">
        <f aca="false">M700+K701*N700</f>
        <v>12657.5</v>
      </c>
      <c r="N701" s="0" t="n">
        <f aca="false">INT(M701*$Q$1/B701)*CHOOSE($L$1,I701,J701)</f>
        <v>4</v>
      </c>
      <c r="O701" s="0" t="n">
        <f aca="false">ABS(N701-N700)</f>
        <v>0</v>
      </c>
      <c r="P701" s="0" t="n">
        <f aca="false">COUNTIF(工作表2!$A$2:$A$248,A701)</f>
        <v>0</v>
      </c>
      <c r="R701" s="0" t="n">
        <f aca="false">D701-IF(P700=1,E700,D700)</f>
        <v>-9</v>
      </c>
      <c r="S701" s="0" t="n">
        <f aca="false">I700*R701</f>
        <v>9</v>
      </c>
      <c r="T701" s="0" t="n">
        <f aca="false">T700+R701*U700</f>
        <v>12499</v>
      </c>
      <c r="U701" s="0" t="n">
        <f aca="false">INT(T701*$Q$1/IF(P701=1,E701,D701))*I701</f>
        <v>-4</v>
      </c>
      <c r="V701" s="0" t="n">
        <f aca="false">IF(P701=1,ABS(U701)+ABS(60),ABS(U701-U700))</f>
        <v>0</v>
      </c>
    </row>
    <row r="702" customFormat="false" ht="15" hidden="false" customHeight="false" outlineLevel="0" collapsed="false">
      <c r="A702" s="1" t="n">
        <v>37013</v>
      </c>
      <c r="B702" s="2" t="n">
        <v>5304.24</v>
      </c>
      <c r="C702" s="2" t="n">
        <v>74674</v>
      </c>
      <c r="D702" s="2" t="n">
        <v>5349</v>
      </c>
      <c r="E702" s="2" t="n">
        <v>5368</v>
      </c>
      <c r="F702" s="3" t="n">
        <f aca="false">IF(P702=1, E702,D702)/B702-1</f>
        <v>0.00843853219311352</v>
      </c>
      <c r="G702" s="2" t="n">
        <f aca="false">AVERAGE(B643:B702)</f>
        <v>5671.37966666667</v>
      </c>
      <c r="H702" s="2" t="n">
        <f aca="false">AVERAGE(C643:C702)</f>
        <v>94515.6666666667</v>
      </c>
      <c r="I702" s="2" t="n">
        <f aca="false">SIGN(C702-H702)</f>
        <v>-1</v>
      </c>
      <c r="J702" s="2" t="n">
        <f aca="false">SIGN(F702)</f>
        <v>1</v>
      </c>
      <c r="K702" s="0" t="n">
        <f aca="false">B702-B701</f>
        <v>-77.4300000000003</v>
      </c>
      <c r="L702" s="0" t="n">
        <f aca="false">I701*K702</f>
        <v>77.4300000000003</v>
      </c>
      <c r="M702" s="0" t="n">
        <f aca="false">M701+K702*N701</f>
        <v>12347.78</v>
      </c>
      <c r="N702" s="0" t="n">
        <f aca="false">INT(M702*$Q$1/B702)*CHOOSE($L$1,I702,J702)</f>
        <v>4</v>
      </c>
      <c r="O702" s="0" t="n">
        <f aca="false">ABS(N702-N701)</f>
        <v>0</v>
      </c>
      <c r="P702" s="0" t="n">
        <f aca="false">COUNTIF(工作表2!$A$2:$A$248,A702)</f>
        <v>0</v>
      </c>
      <c r="R702" s="0" t="n">
        <f aca="false">D702-IF(P701=1,E701,D701)</f>
        <v>-81</v>
      </c>
      <c r="S702" s="0" t="n">
        <f aca="false">I701*R702</f>
        <v>81</v>
      </c>
      <c r="T702" s="0" t="n">
        <f aca="false">T701+R702*U701</f>
        <v>12823</v>
      </c>
      <c r="U702" s="0" t="n">
        <f aca="false">INT(T702*$Q$1/IF(P702=1,E702,D702))*I702</f>
        <v>-4</v>
      </c>
      <c r="V702" s="0" t="n">
        <f aca="false">IF(P702=1,ABS(U702)+ABS(60),ABS(U702-U701))</f>
        <v>0</v>
      </c>
    </row>
    <row r="703" customFormat="false" ht="15" hidden="false" customHeight="false" outlineLevel="0" collapsed="false">
      <c r="A703" s="1" t="n">
        <v>37014</v>
      </c>
      <c r="B703" s="2" t="n">
        <v>5405.54</v>
      </c>
      <c r="C703" s="2" t="n">
        <v>58605</v>
      </c>
      <c r="D703" s="2" t="n">
        <v>5431</v>
      </c>
      <c r="E703" s="2" t="n">
        <v>5422</v>
      </c>
      <c r="F703" s="3" t="n">
        <f aca="false">IF(P703=1, E703,D703)/B703-1</f>
        <v>0.00470998272143031</v>
      </c>
      <c r="G703" s="2" t="n">
        <f aca="false">AVERAGE(B644:B703)</f>
        <v>5662.59833333333</v>
      </c>
      <c r="H703" s="2" t="n">
        <f aca="false">AVERAGE(C644:C703)</f>
        <v>93282.2333333333</v>
      </c>
      <c r="I703" s="2" t="n">
        <f aca="false">SIGN(C703-H703)</f>
        <v>-1</v>
      </c>
      <c r="J703" s="2" t="n">
        <f aca="false">SIGN(F703)</f>
        <v>1</v>
      </c>
      <c r="K703" s="0" t="n">
        <f aca="false">B703-B702</f>
        <v>101.3</v>
      </c>
      <c r="L703" s="0" t="n">
        <f aca="false">I702*K703</f>
        <v>-101.3</v>
      </c>
      <c r="M703" s="0" t="n">
        <f aca="false">M702+K703*N702</f>
        <v>12752.98</v>
      </c>
      <c r="N703" s="0" t="n">
        <f aca="false">INT(M703*$Q$1/B703)*CHOOSE($L$1,I703,J703)</f>
        <v>4</v>
      </c>
      <c r="O703" s="0" t="n">
        <f aca="false">ABS(N703-N702)</f>
        <v>0</v>
      </c>
      <c r="P703" s="0" t="n">
        <f aca="false">COUNTIF(工作表2!$A$2:$A$248,A703)</f>
        <v>0</v>
      </c>
      <c r="R703" s="0" t="n">
        <f aca="false">D703-IF(P702=1,E702,D702)</f>
        <v>82</v>
      </c>
      <c r="S703" s="0" t="n">
        <f aca="false">I702*R703</f>
        <v>-82</v>
      </c>
      <c r="T703" s="0" t="n">
        <f aca="false">T702+R703*U702</f>
        <v>12495</v>
      </c>
      <c r="U703" s="0" t="n">
        <f aca="false">INT(T703*$Q$1/IF(P703=1,E703,D703))*I703</f>
        <v>-4</v>
      </c>
      <c r="V703" s="0" t="n">
        <f aca="false">IF(P703=1,ABS(U703)+ABS(60),ABS(U703-U702))</f>
        <v>0</v>
      </c>
    </row>
    <row r="704" customFormat="false" ht="15" hidden="false" customHeight="false" outlineLevel="0" collapsed="false">
      <c r="A704" s="1" t="n">
        <v>37015</v>
      </c>
      <c r="B704" s="2" t="n">
        <v>5244.05</v>
      </c>
      <c r="C704" s="2" t="n">
        <v>62421</v>
      </c>
      <c r="D704" s="2" t="n">
        <v>5227</v>
      </c>
      <c r="E704" s="2" t="n">
        <v>5240</v>
      </c>
      <c r="F704" s="3" t="n">
        <f aca="false">IF(P704=1, E704,D704)/B704-1</f>
        <v>-0.0032513038586589</v>
      </c>
      <c r="G704" s="2" t="n">
        <f aca="false">AVERAGE(B645:B704)</f>
        <v>5652.51483333334</v>
      </c>
      <c r="H704" s="2" t="n">
        <f aca="false">AVERAGE(C645:C704)</f>
        <v>91937.0833333333</v>
      </c>
      <c r="I704" s="2" t="n">
        <f aca="false">SIGN(C704-H704)</f>
        <v>-1</v>
      </c>
      <c r="J704" s="2" t="n">
        <f aca="false">SIGN(F704)</f>
        <v>-1</v>
      </c>
      <c r="K704" s="0" t="n">
        <f aca="false">B704-B703</f>
        <v>-161.49</v>
      </c>
      <c r="L704" s="0" t="n">
        <f aca="false">I703*K704</f>
        <v>161.49</v>
      </c>
      <c r="M704" s="0" t="n">
        <f aca="false">M703+K704*N703</f>
        <v>12107.02</v>
      </c>
      <c r="N704" s="0" t="n">
        <f aca="false">INT(M704*$Q$1/B704)*CHOOSE($L$1,I704,J704)</f>
        <v>-4</v>
      </c>
      <c r="O704" s="0" t="n">
        <f aca="false">ABS(N704-N703)</f>
        <v>8</v>
      </c>
      <c r="P704" s="0" t="n">
        <f aca="false">COUNTIF(工作表2!$A$2:$A$248,A704)</f>
        <v>0</v>
      </c>
      <c r="R704" s="0" t="n">
        <f aca="false">D704-IF(P703=1,E703,D703)</f>
        <v>-204</v>
      </c>
      <c r="S704" s="0" t="n">
        <f aca="false">I703*R704</f>
        <v>204</v>
      </c>
      <c r="T704" s="0" t="n">
        <f aca="false">T703+R704*U703</f>
        <v>13311</v>
      </c>
      <c r="U704" s="0" t="n">
        <f aca="false">INT(T704*$Q$1/IF(P704=1,E704,D704))*I704</f>
        <v>-5</v>
      </c>
      <c r="V704" s="0" t="n">
        <f aca="false">IF(P704=1,ABS(U704)+ABS(60),ABS(U704-U703))</f>
        <v>1</v>
      </c>
    </row>
    <row r="705" customFormat="false" ht="15" hidden="false" customHeight="false" outlineLevel="0" collapsed="false">
      <c r="A705" s="1" t="n">
        <v>37018</v>
      </c>
      <c r="B705" s="2" t="n">
        <v>5229.93</v>
      </c>
      <c r="C705" s="2" t="n">
        <v>48815</v>
      </c>
      <c r="D705" s="2" t="n">
        <v>5268</v>
      </c>
      <c r="E705" s="2" t="n">
        <v>5283</v>
      </c>
      <c r="F705" s="3" t="n">
        <f aca="false">IF(P705=1, E705,D705)/B705-1</f>
        <v>0.00727925612771108</v>
      </c>
      <c r="G705" s="2" t="n">
        <f aca="false">AVERAGE(B646:B705)</f>
        <v>5644.78733333333</v>
      </c>
      <c r="H705" s="2" t="n">
        <f aca="false">AVERAGE(C646:C705)</f>
        <v>91191.9833333333</v>
      </c>
      <c r="I705" s="2" t="n">
        <f aca="false">SIGN(C705-H705)</f>
        <v>-1</v>
      </c>
      <c r="J705" s="2" t="n">
        <f aca="false">SIGN(F705)</f>
        <v>1</v>
      </c>
      <c r="K705" s="0" t="n">
        <f aca="false">B705-B704</f>
        <v>-14.1199999999999</v>
      </c>
      <c r="L705" s="0" t="n">
        <f aca="false">I704*K705</f>
        <v>14.1199999999999</v>
      </c>
      <c r="M705" s="0" t="n">
        <f aca="false">M704+K705*N704</f>
        <v>12163.5</v>
      </c>
      <c r="N705" s="0" t="n">
        <f aca="false">INT(M705*$Q$1/B705)*CHOOSE($L$1,I705,J705)</f>
        <v>4</v>
      </c>
      <c r="O705" s="0" t="n">
        <f aca="false">ABS(N705-N704)</f>
        <v>8</v>
      </c>
      <c r="P705" s="0" t="n">
        <f aca="false">COUNTIF(工作表2!$A$2:$A$248,A705)</f>
        <v>0</v>
      </c>
      <c r="R705" s="0" t="n">
        <f aca="false">D705-IF(P704=1,E704,D704)</f>
        <v>41</v>
      </c>
      <c r="S705" s="0" t="n">
        <f aca="false">I704*R705</f>
        <v>-41</v>
      </c>
      <c r="T705" s="0" t="n">
        <f aca="false">T704+R705*U704</f>
        <v>13106</v>
      </c>
      <c r="U705" s="0" t="n">
        <f aca="false">INT(T705*$Q$1/IF(P705=1,E705,D705))*I705</f>
        <v>-4</v>
      </c>
      <c r="V705" s="0" t="n">
        <f aca="false">IF(P705=1,ABS(U705)+ABS(60),ABS(U705-U704))</f>
        <v>1</v>
      </c>
    </row>
    <row r="706" customFormat="false" ht="15" hidden="false" customHeight="false" outlineLevel="0" collapsed="false">
      <c r="A706" s="1" t="n">
        <v>37019</v>
      </c>
      <c r="B706" s="2" t="n">
        <v>5176.71</v>
      </c>
      <c r="C706" s="2" t="n">
        <v>50619</v>
      </c>
      <c r="D706" s="2" t="n">
        <v>5229</v>
      </c>
      <c r="E706" s="2" t="n">
        <v>5237</v>
      </c>
      <c r="F706" s="3" t="n">
        <f aca="false">IF(P706=1, E706,D706)/B706-1</f>
        <v>0.0101010101010102</v>
      </c>
      <c r="G706" s="2" t="n">
        <f aca="false">AVERAGE(B647:B706)</f>
        <v>5635.08916666667</v>
      </c>
      <c r="H706" s="2" t="n">
        <f aca="false">AVERAGE(C647:C706)</f>
        <v>90317.8</v>
      </c>
      <c r="I706" s="2" t="n">
        <f aca="false">SIGN(C706-H706)</f>
        <v>-1</v>
      </c>
      <c r="J706" s="2" t="n">
        <f aca="false">SIGN(F706)</f>
        <v>1</v>
      </c>
      <c r="K706" s="0" t="n">
        <f aca="false">B706-B705</f>
        <v>-53.2200000000003</v>
      </c>
      <c r="L706" s="0" t="n">
        <f aca="false">I705*K706</f>
        <v>53.2200000000003</v>
      </c>
      <c r="M706" s="0" t="n">
        <f aca="false">M705+K706*N705</f>
        <v>11950.62</v>
      </c>
      <c r="N706" s="0" t="n">
        <f aca="false">INT(M706*$Q$1/B706)*CHOOSE($L$1,I706,J706)</f>
        <v>4</v>
      </c>
      <c r="O706" s="0" t="n">
        <f aca="false">ABS(N706-N705)</f>
        <v>0</v>
      </c>
      <c r="P706" s="0" t="n">
        <f aca="false">COUNTIF(工作表2!$A$2:$A$248,A706)</f>
        <v>0</v>
      </c>
      <c r="R706" s="0" t="n">
        <f aca="false">D706-IF(P705=1,E705,D705)</f>
        <v>-39</v>
      </c>
      <c r="S706" s="0" t="n">
        <f aca="false">I705*R706</f>
        <v>39</v>
      </c>
      <c r="T706" s="0" t="n">
        <f aca="false">T705+R706*U705</f>
        <v>13262</v>
      </c>
      <c r="U706" s="0" t="n">
        <f aca="false">INT(T706*$Q$1/IF(P706=1,E706,D706))*I706</f>
        <v>-5</v>
      </c>
      <c r="V706" s="0" t="n">
        <f aca="false">IF(P706=1,ABS(U706)+ABS(60),ABS(U706-U705))</f>
        <v>1</v>
      </c>
    </row>
    <row r="707" customFormat="false" ht="15" hidden="false" customHeight="false" outlineLevel="0" collapsed="false">
      <c r="A707" s="1" t="n">
        <v>37020</v>
      </c>
      <c r="B707" s="2" t="n">
        <v>5232.64</v>
      </c>
      <c r="C707" s="2" t="n">
        <v>51684</v>
      </c>
      <c r="D707" s="2" t="n">
        <v>5223</v>
      </c>
      <c r="E707" s="2" t="n">
        <v>5238</v>
      </c>
      <c r="F707" s="3" t="n">
        <f aca="false">IF(P707=1, E707,D707)/B707-1</f>
        <v>-0.00184228228962824</v>
      </c>
      <c r="G707" s="2" t="n">
        <f aca="false">AVERAGE(B648:B707)</f>
        <v>5625.46916666667</v>
      </c>
      <c r="H707" s="2" t="n">
        <f aca="false">AVERAGE(C648:C707)</f>
        <v>88936.75</v>
      </c>
      <c r="I707" s="2" t="n">
        <f aca="false">SIGN(C707-H707)</f>
        <v>-1</v>
      </c>
      <c r="J707" s="2" t="n">
        <f aca="false">SIGN(F707)</f>
        <v>-1</v>
      </c>
      <c r="K707" s="0" t="n">
        <f aca="false">B707-B706</f>
        <v>55.9300000000003</v>
      </c>
      <c r="L707" s="0" t="n">
        <f aca="false">I706*K707</f>
        <v>-55.9300000000003</v>
      </c>
      <c r="M707" s="0" t="n">
        <f aca="false">M706+K707*N706</f>
        <v>12174.34</v>
      </c>
      <c r="N707" s="0" t="n">
        <f aca="false">INT(M707*$Q$1/B707)*CHOOSE($L$1,I707,J707)</f>
        <v>-4</v>
      </c>
      <c r="O707" s="0" t="n">
        <f aca="false">ABS(N707-N706)</f>
        <v>8</v>
      </c>
      <c r="P707" s="0" t="n">
        <f aca="false">COUNTIF(工作表2!$A$2:$A$248,A707)</f>
        <v>0</v>
      </c>
      <c r="R707" s="0" t="n">
        <f aca="false">D707-IF(P706=1,E706,D706)</f>
        <v>-6</v>
      </c>
      <c r="S707" s="0" t="n">
        <f aca="false">I706*R707</f>
        <v>6</v>
      </c>
      <c r="T707" s="0" t="n">
        <f aca="false">T706+R707*U706</f>
        <v>13292</v>
      </c>
      <c r="U707" s="0" t="n">
        <f aca="false">INT(T707*$Q$1/IF(P707=1,E707,D707))*I707</f>
        <v>-5</v>
      </c>
      <c r="V707" s="0" t="n">
        <f aca="false">IF(P707=1,ABS(U707)+ABS(60),ABS(U707-U706))</f>
        <v>0</v>
      </c>
    </row>
    <row r="708" customFormat="false" ht="15" hidden="false" customHeight="false" outlineLevel="0" collapsed="false">
      <c r="A708" s="1" t="n">
        <v>37021</v>
      </c>
      <c r="B708" s="2" t="n">
        <v>5122.17</v>
      </c>
      <c r="C708" s="2" t="n">
        <v>40382</v>
      </c>
      <c r="D708" s="2" t="n">
        <v>5162</v>
      </c>
      <c r="E708" s="2" t="n">
        <v>5168</v>
      </c>
      <c r="F708" s="3" t="n">
        <f aca="false">IF(P708=1, E708,D708)/B708-1</f>
        <v>0.00777600118699695</v>
      </c>
      <c r="G708" s="2" t="n">
        <f aca="false">AVERAGE(B649:B708)</f>
        <v>5613.3875</v>
      </c>
      <c r="H708" s="2" t="n">
        <f aca="false">AVERAGE(C649:C708)</f>
        <v>87716</v>
      </c>
      <c r="I708" s="2" t="n">
        <f aca="false">SIGN(C708-H708)</f>
        <v>-1</v>
      </c>
      <c r="J708" s="2" t="n">
        <f aca="false">SIGN(F708)</f>
        <v>1</v>
      </c>
      <c r="K708" s="0" t="n">
        <f aca="false">B708-B707</f>
        <v>-110.47</v>
      </c>
      <c r="L708" s="0" t="n">
        <f aca="false">I707*K708</f>
        <v>110.47</v>
      </c>
      <c r="M708" s="0" t="n">
        <f aca="false">M707+K708*N707</f>
        <v>12616.22</v>
      </c>
      <c r="N708" s="0" t="n">
        <f aca="false">INT(M708*$Q$1/B708)*CHOOSE($L$1,I708,J708)</f>
        <v>4</v>
      </c>
      <c r="O708" s="0" t="n">
        <f aca="false">ABS(N708-N707)</f>
        <v>8</v>
      </c>
      <c r="P708" s="0" t="n">
        <f aca="false">COUNTIF(工作表2!$A$2:$A$248,A708)</f>
        <v>0</v>
      </c>
      <c r="R708" s="0" t="n">
        <f aca="false">D708-IF(P707=1,E707,D707)</f>
        <v>-61</v>
      </c>
      <c r="S708" s="0" t="n">
        <f aca="false">I707*R708</f>
        <v>61</v>
      </c>
      <c r="T708" s="0" t="n">
        <f aca="false">T707+R708*U707</f>
        <v>13597</v>
      </c>
      <c r="U708" s="0" t="n">
        <f aca="false">INT(T708*$Q$1/IF(P708=1,E708,D708))*I708</f>
        <v>-5</v>
      </c>
      <c r="V708" s="0" t="n">
        <f aca="false">IF(P708=1,ABS(U708)+ABS(60),ABS(U708-U707))</f>
        <v>0</v>
      </c>
    </row>
    <row r="709" customFormat="false" ht="15" hidden="false" customHeight="false" outlineLevel="0" collapsed="false">
      <c r="A709" s="1" t="n">
        <v>37022</v>
      </c>
      <c r="B709" s="2" t="n">
        <v>5232.72</v>
      </c>
      <c r="C709" s="2" t="n">
        <v>67756</v>
      </c>
      <c r="D709" s="2" t="n">
        <v>5240</v>
      </c>
      <c r="E709" s="2" t="n">
        <v>5238</v>
      </c>
      <c r="F709" s="3" t="n">
        <f aca="false">IF(P709=1, E709,D709)/B709-1</f>
        <v>0.0013912458530172</v>
      </c>
      <c r="G709" s="2" t="n">
        <f aca="false">AVERAGE(B650:B709)</f>
        <v>5600.14133333333</v>
      </c>
      <c r="H709" s="2" t="n">
        <f aca="false">AVERAGE(C650:C709)</f>
        <v>86297.2666666667</v>
      </c>
      <c r="I709" s="2" t="n">
        <f aca="false">SIGN(C709-H709)</f>
        <v>-1</v>
      </c>
      <c r="J709" s="2" t="n">
        <f aca="false">SIGN(F709)</f>
        <v>1</v>
      </c>
      <c r="K709" s="0" t="n">
        <f aca="false">B709-B708</f>
        <v>110.55</v>
      </c>
      <c r="L709" s="0" t="n">
        <f aca="false">I708*K709</f>
        <v>-110.55</v>
      </c>
      <c r="M709" s="0" t="n">
        <f aca="false">M708+K709*N708</f>
        <v>13058.42</v>
      </c>
      <c r="N709" s="0" t="n">
        <f aca="false">INT(M709*$Q$1/B709)*CHOOSE($L$1,I709,J709)</f>
        <v>4</v>
      </c>
      <c r="O709" s="0" t="n">
        <f aca="false">ABS(N709-N708)</f>
        <v>0</v>
      </c>
      <c r="P709" s="0" t="n">
        <f aca="false">COUNTIF(工作表2!$A$2:$A$248,A709)</f>
        <v>0</v>
      </c>
      <c r="R709" s="0" t="n">
        <f aca="false">D709-IF(P708=1,E708,D708)</f>
        <v>78</v>
      </c>
      <c r="S709" s="0" t="n">
        <f aca="false">I708*R709</f>
        <v>-78</v>
      </c>
      <c r="T709" s="0" t="n">
        <f aca="false">T708+R709*U708</f>
        <v>13207</v>
      </c>
      <c r="U709" s="0" t="n">
        <f aca="false">INT(T709*$Q$1/IF(P709=1,E709,D709))*I709</f>
        <v>-5</v>
      </c>
      <c r="V709" s="0" t="n">
        <f aca="false">IF(P709=1,ABS(U709)+ABS(60),ABS(U709-U708))</f>
        <v>0</v>
      </c>
    </row>
    <row r="710" customFormat="false" ht="15" hidden="false" customHeight="false" outlineLevel="0" collapsed="false">
      <c r="A710" s="1" t="n">
        <v>37025</v>
      </c>
      <c r="B710" s="2" t="n">
        <v>5176.45</v>
      </c>
      <c r="C710" s="2" t="n">
        <v>37547</v>
      </c>
      <c r="D710" s="2" t="n">
        <v>5205</v>
      </c>
      <c r="E710" s="2" t="n">
        <v>5209</v>
      </c>
      <c r="F710" s="3" t="n">
        <f aca="false">IF(P710=1, E710,D710)/B710-1</f>
        <v>0.00551536284519316</v>
      </c>
      <c r="G710" s="2" t="n">
        <f aca="false">AVERAGE(B651:B710)</f>
        <v>5588.2875</v>
      </c>
      <c r="H710" s="2" t="n">
        <f aca="false">AVERAGE(C651:C710)</f>
        <v>84085.2333333333</v>
      </c>
      <c r="I710" s="2" t="n">
        <f aca="false">SIGN(C710-H710)</f>
        <v>-1</v>
      </c>
      <c r="J710" s="2" t="n">
        <f aca="false">SIGN(F710)</f>
        <v>1</v>
      </c>
      <c r="K710" s="0" t="n">
        <f aca="false">B710-B709</f>
        <v>-56.2700000000004</v>
      </c>
      <c r="L710" s="0" t="n">
        <f aca="false">I709*K710</f>
        <v>56.2700000000004</v>
      </c>
      <c r="M710" s="0" t="n">
        <f aca="false">M709+K710*N709</f>
        <v>12833.34</v>
      </c>
      <c r="N710" s="0" t="n">
        <f aca="false">INT(M710*$Q$1/B710)*CHOOSE($L$1,I710,J710)</f>
        <v>4</v>
      </c>
      <c r="O710" s="0" t="n">
        <f aca="false">ABS(N710-N709)</f>
        <v>0</v>
      </c>
      <c r="P710" s="0" t="n">
        <f aca="false">COUNTIF(工作表2!$A$2:$A$248,A710)</f>
        <v>0</v>
      </c>
      <c r="R710" s="0" t="n">
        <f aca="false">D710-IF(P709=1,E709,D709)</f>
        <v>-35</v>
      </c>
      <c r="S710" s="0" t="n">
        <f aca="false">I709*R710</f>
        <v>35</v>
      </c>
      <c r="T710" s="0" t="n">
        <f aca="false">T709+R710*U709</f>
        <v>13382</v>
      </c>
      <c r="U710" s="0" t="n">
        <f aca="false">INT(T710*$Q$1/IF(P710=1,E710,D710))*I710</f>
        <v>-5</v>
      </c>
      <c r="V710" s="0" t="n">
        <f aca="false">IF(P710=1,ABS(U710)+ABS(60),ABS(U710-U709))</f>
        <v>0</v>
      </c>
    </row>
    <row r="711" customFormat="false" ht="15" hidden="false" customHeight="false" outlineLevel="0" collapsed="false">
      <c r="A711" s="1" t="n">
        <v>37026</v>
      </c>
      <c r="B711" s="2" t="n">
        <v>5158.79</v>
      </c>
      <c r="C711" s="2" t="n">
        <v>36303</v>
      </c>
      <c r="D711" s="2" t="n">
        <v>5185</v>
      </c>
      <c r="E711" s="2" t="n">
        <v>5170</v>
      </c>
      <c r="F711" s="3" t="n">
        <f aca="false">IF(P711=1, E711,D711)/B711-1</f>
        <v>0.00508064875678205</v>
      </c>
      <c r="G711" s="2" t="n">
        <f aca="false">AVERAGE(B652:B711)</f>
        <v>5572.53</v>
      </c>
      <c r="H711" s="2" t="n">
        <f aca="false">AVERAGE(C652:C711)</f>
        <v>82182.6666666667</v>
      </c>
      <c r="I711" s="2" t="n">
        <f aca="false">SIGN(C711-H711)</f>
        <v>-1</v>
      </c>
      <c r="J711" s="2" t="n">
        <f aca="false">SIGN(F711)</f>
        <v>1</v>
      </c>
      <c r="K711" s="0" t="n">
        <f aca="false">B711-B710</f>
        <v>-17.6599999999999</v>
      </c>
      <c r="L711" s="0" t="n">
        <f aca="false">I710*K711</f>
        <v>17.6599999999999</v>
      </c>
      <c r="M711" s="0" t="n">
        <f aca="false">M710+K711*N710</f>
        <v>12762.7</v>
      </c>
      <c r="N711" s="0" t="n">
        <f aca="false">INT(M711*$Q$1/B711)*CHOOSE($L$1,I711,J711)</f>
        <v>4</v>
      </c>
      <c r="O711" s="0" t="n">
        <f aca="false">ABS(N711-N710)</f>
        <v>0</v>
      </c>
      <c r="P711" s="0" t="n">
        <f aca="false">COUNTIF(工作表2!$A$2:$A$248,A711)</f>
        <v>0</v>
      </c>
      <c r="R711" s="0" t="n">
        <f aca="false">D711-IF(P710=1,E710,D710)</f>
        <v>-20</v>
      </c>
      <c r="S711" s="0" t="n">
        <f aca="false">I710*R711</f>
        <v>20</v>
      </c>
      <c r="T711" s="0" t="n">
        <f aca="false">T710+R711*U710</f>
        <v>13482</v>
      </c>
      <c r="U711" s="0" t="n">
        <f aca="false">INT(T711*$Q$1/IF(P711=1,E711,D711))*I711</f>
        <v>-5</v>
      </c>
      <c r="V711" s="0" t="n">
        <f aca="false">IF(P711=1,ABS(U711)+ABS(60),ABS(U711-U710))</f>
        <v>0</v>
      </c>
    </row>
    <row r="712" customFormat="false" ht="15" hidden="false" customHeight="false" outlineLevel="0" collapsed="false">
      <c r="A712" s="1" t="n">
        <v>37027</v>
      </c>
      <c r="B712" s="2" t="n">
        <v>5082.02</v>
      </c>
      <c r="C712" s="2" t="n">
        <v>35874</v>
      </c>
      <c r="D712" s="2" t="n">
        <v>5080</v>
      </c>
      <c r="E712" s="2" t="n">
        <v>5070</v>
      </c>
      <c r="F712" s="3" t="n">
        <f aca="false">IF(P712=1, E712,D712)/B712-1</f>
        <v>-0.00236520123887751</v>
      </c>
      <c r="G712" s="2" t="n">
        <f aca="false">AVERAGE(B653:B712)</f>
        <v>5556.46916666667</v>
      </c>
      <c r="H712" s="2" t="n">
        <f aca="false">AVERAGE(C653:C712)</f>
        <v>80002.1666666667</v>
      </c>
      <c r="I712" s="2" t="n">
        <f aca="false">SIGN(C712-H712)</f>
        <v>-1</v>
      </c>
      <c r="J712" s="2" t="n">
        <f aca="false">SIGN(F712)</f>
        <v>-1</v>
      </c>
      <c r="K712" s="0" t="n">
        <f aca="false">B712-B711</f>
        <v>-76.7699999999995</v>
      </c>
      <c r="L712" s="0" t="n">
        <f aca="false">I711*K712</f>
        <v>76.7699999999995</v>
      </c>
      <c r="M712" s="0" t="n">
        <f aca="false">M711+K712*N711</f>
        <v>12455.62</v>
      </c>
      <c r="N712" s="0" t="n">
        <f aca="false">INT(M712*$Q$1/B712)*CHOOSE($L$1,I712,J712)</f>
        <v>-4</v>
      </c>
      <c r="O712" s="0" t="n">
        <f aca="false">ABS(N712-N711)</f>
        <v>8</v>
      </c>
      <c r="P712" s="0" t="n">
        <f aca="false">COUNTIF(工作表2!$A$2:$A$248,A712)</f>
        <v>1</v>
      </c>
      <c r="R712" s="0" t="n">
        <f aca="false">D712-IF(P711=1,E711,D711)</f>
        <v>-105</v>
      </c>
      <c r="S712" s="0" t="n">
        <f aca="false">I711*R712</f>
        <v>105</v>
      </c>
      <c r="T712" s="0" t="n">
        <f aca="false">T711+R712*U711</f>
        <v>14007</v>
      </c>
      <c r="U712" s="0" t="n">
        <f aca="false">INT(T712*$Q$1/IF(P712=1,E712,D712))*I712</f>
        <v>-5</v>
      </c>
      <c r="V712" s="0" t="n">
        <f aca="false">IF(P712=1,ABS(U712)+ABS(60),ABS(U712-U711))</f>
        <v>65</v>
      </c>
    </row>
    <row r="713" customFormat="false" ht="15" hidden="false" customHeight="false" outlineLevel="0" collapsed="false">
      <c r="A713" s="1" t="n">
        <v>37028</v>
      </c>
      <c r="B713" s="2" t="n">
        <v>5143.44</v>
      </c>
      <c r="C713" s="2" t="n">
        <v>50889</v>
      </c>
      <c r="D713" s="2" t="n">
        <v>5150</v>
      </c>
      <c r="E713" s="2" t="n">
        <v>5149</v>
      </c>
      <c r="F713" s="3" t="n">
        <f aca="false">IF(P713=1, E713,D713)/B713-1</f>
        <v>0.00127541100897455</v>
      </c>
      <c r="G713" s="2" t="n">
        <f aca="false">AVERAGE(B654:B713)</f>
        <v>5543.23816666667</v>
      </c>
      <c r="H713" s="2" t="n">
        <f aca="false">AVERAGE(C654:C713)</f>
        <v>79241.6333333333</v>
      </c>
      <c r="I713" s="2" t="n">
        <f aca="false">SIGN(C713-H713)</f>
        <v>-1</v>
      </c>
      <c r="J713" s="2" t="n">
        <f aca="false">SIGN(F713)</f>
        <v>1</v>
      </c>
      <c r="K713" s="0" t="n">
        <f aca="false">B713-B712</f>
        <v>61.4199999999992</v>
      </c>
      <c r="L713" s="0" t="n">
        <f aca="false">I712*K713</f>
        <v>-61.4199999999992</v>
      </c>
      <c r="M713" s="0" t="n">
        <f aca="false">M712+K713*N712</f>
        <v>12209.94</v>
      </c>
      <c r="N713" s="0" t="n">
        <f aca="false">INT(M713*$Q$1/B713)*CHOOSE($L$1,I713,J713)</f>
        <v>4</v>
      </c>
      <c r="O713" s="0" t="n">
        <f aca="false">ABS(N713-N712)</f>
        <v>8</v>
      </c>
      <c r="P713" s="0" t="n">
        <f aca="false">COUNTIF(工作表2!$A$2:$A$248,A713)</f>
        <v>0</v>
      </c>
      <c r="R713" s="0" t="n">
        <f aca="false">D713-IF(P712=1,E712,D712)</f>
        <v>80</v>
      </c>
      <c r="S713" s="0" t="n">
        <f aca="false">I712*R713</f>
        <v>-80</v>
      </c>
      <c r="T713" s="0" t="n">
        <f aca="false">T712+R713*U712</f>
        <v>13607</v>
      </c>
      <c r="U713" s="0" t="n">
        <f aca="false">INT(T713*$Q$1/IF(P713=1,E713,D713))*I713</f>
        <v>-5</v>
      </c>
      <c r="V713" s="0" t="n">
        <f aca="false">IF(P713=1,ABS(U713)+ABS(60),ABS(U713-U712))</f>
        <v>0</v>
      </c>
    </row>
    <row r="714" customFormat="false" ht="15" hidden="false" customHeight="false" outlineLevel="0" collapsed="false">
      <c r="A714" s="1" t="n">
        <v>37029</v>
      </c>
      <c r="B714" s="2" t="n">
        <v>5111.67</v>
      </c>
      <c r="C714" s="2" t="n">
        <v>46471</v>
      </c>
      <c r="D714" s="2" t="n">
        <v>5089</v>
      </c>
      <c r="E714" s="2" t="n">
        <v>5100</v>
      </c>
      <c r="F714" s="3" t="n">
        <f aca="false">IF(P714=1, E714,D714)/B714-1</f>
        <v>-0.00443494983048598</v>
      </c>
      <c r="G714" s="2" t="n">
        <f aca="false">AVERAGE(B655:B714)</f>
        <v>5528.91116666667</v>
      </c>
      <c r="H714" s="2" t="n">
        <f aca="false">AVERAGE(C655:C714)</f>
        <v>78054.2</v>
      </c>
      <c r="I714" s="2" t="n">
        <f aca="false">SIGN(C714-H714)</f>
        <v>-1</v>
      </c>
      <c r="J714" s="2" t="n">
        <f aca="false">SIGN(F714)</f>
        <v>-1</v>
      </c>
      <c r="K714" s="0" t="n">
        <f aca="false">B714-B713</f>
        <v>-31.7699999999995</v>
      </c>
      <c r="L714" s="0" t="n">
        <f aca="false">I713*K714</f>
        <v>31.7699999999995</v>
      </c>
      <c r="M714" s="0" t="n">
        <f aca="false">M713+K714*N713</f>
        <v>12082.86</v>
      </c>
      <c r="N714" s="0" t="n">
        <f aca="false">INT(M714*$Q$1/B714)*CHOOSE($L$1,I714,J714)</f>
        <v>-4</v>
      </c>
      <c r="O714" s="0" t="n">
        <f aca="false">ABS(N714-N713)</f>
        <v>8</v>
      </c>
      <c r="P714" s="0" t="n">
        <f aca="false">COUNTIF(工作表2!$A$2:$A$248,A714)</f>
        <v>0</v>
      </c>
      <c r="R714" s="0" t="n">
        <f aca="false">D714-IF(P713=1,E713,D713)</f>
        <v>-61</v>
      </c>
      <c r="S714" s="0" t="n">
        <f aca="false">I713*R714</f>
        <v>61</v>
      </c>
      <c r="T714" s="0" t="n">
        <f aca="false">T713+R714*U713</f>
        <v>13912</v>
      </c>
      <c r="U714" s="0" t="n">
        <f aca="false">INT(T714*$Q$1/IF(P714=1,E714,D714))*I714</f>
        <v>-5</v>
      </c>
      <c r="V714" s="0" t="n">
        <f aca="false">IF(P714=1,ABS(U714)+ABS(60),ABS(U714-U713))</f>
        <v>0</v>
      </c>
    </row>
    <row r="715" customFormat="false" ht="15" hidden="false" customHeight="false" outlineLevel="0" collapsed="false">
      <c r="A715" s="1" t="n">
        <v>37032</v>
      </c>
      <c r="B715" s="2" t="n">
        <v>4958.61</v>
      </c>
      <c r="C715" s="2" t="n">
        <v>40903</v>
      </c>
      <c r="D715" s="2" t="n">
        <v>4982</v>
      </c>
      <c r="E715" s="2" t="n">
        <v>4988</v>
      </c>
      <c r="F715" s="3" t="n">
        <f aca="false">IF(P715=1, E715,D715)/B715-1</f>
        <v>0.00471704772103476</v>
      </c>
      <c r="G715" s="2" t="n">
        <f aca="false">AVERAGE(B656:B715)</f>
        <v>5512.38866666667</v>
      </c>
      <c r="H715" s="2" t="n">
        <f aca="false">AVERAGE(C656:C715)</f>
        <v>77356.7833333333</v>
      </c>
      <c r="I715" s="2" t="n">
        <f aca="false">SIGN(C715-H715)</f>
        <v>-1</v>
      </c>
      <c r="J715" s="2" t="n">
        <f aca="false">SIGN(F715)</f>
        <v>1</v>
      </c>
      <c r="K715" s="0" t="n">
        <f aca="false">B715-B714</f>
        <v>-153.06</v>
      </c>
      <c r="L715" s="0" t="n">
        <f aca="false">I714*K715</f>
        <v>153.06</v>
      </c>
      <c r="M715" s="0" t="n">
        <f aca="false">M714+K715*N714</f>
        <v>12695.1</v>
      </c>
      <c r="N715" s="0" t="n">
        <f aca="false">INT(M715*$Q$1/B715)*CHOOSE($L$1,I715,J715)</f>
        <v>5</v>
      </c>
      <c r="O715" s="0" t="n">
        <f aca="false">ABS(N715-N714)</f>
        <v>9</v>
      </c>
      <c r="P715" s="0" t="n">
        <f aca="false">COUNTIF(工作表2!$A$2:$A$248,A715)</f>
        <v>0</v>
      </c>
      <c r="R715" s="0" t="n">
        <f aca="false">D715-IF(P714=1,E714,D714)</f>
        <v>-107</v>
      </c>
      <c r="S715" s="0" t="n">
        <f aca="false">I714*R715</f>
        <v>107</v>
      </c>
      <c r="T715" s="0" t="n">
        <f aca="false">T714+R715*U714</f>
        <v>14447</v>
      </c>
      <c r="U715" s="0" t="n">
        <f aca="false">INT(T715*$Q$1/IF(P715=1,E715,D715))*I715</f>
        <v>-5</v>
      </c>
      <c r="V715" s="0" t="n">
        <f aca="false">IF(P715=1,ABS(U715)+ABS(60),ABS(U715-U714))</f>
        <v>0</v>
      </c>
    </row>
    <row r="716" customFormat="false" ht="15" hidden="false" customHeight="false" outlineLevel="0" collapsed="false">
      <c r="A716" s="1" t="n">
        <v>37033</v>
      </c>
      <c r="B716" s="2" t="n">
        <v>4991.48</v>
      </c>
      <c r="C716" s="2" t="n">
        <v>46126</v>
      </c>
      <c r="D716" s="2" t="n">
        <v>4993</v>
      </c>
      <c r="E716" s="2" t="n">
        <v>5000</v>
      </c>
      <c r="F716" s="3" t="n">
        <f aca="false">IF(P716=1, E716,D716)/B716-1</f>
        <v>0.000304518900205997</v>
      </c>
      <c r="G716" s="2" t="n">
        <f aca="false">AVERAGE(B657:B716)</f>
        <v>5499.596</v>
      </c>
      <c r="H716" s="2" t="n">
        <f aca="false">AVERAGE(C657:C716)</f>
        <v>76708.5666666667</v>
      </c>
      <c r="I716" s="2" t="n">
        <f aca="false">SIGN(C716-H716)</f>
        <v>-1</v>
      </c>
      <c r="J716" s="2" t="n">
        <f aca="false">SIGN(F716)</f>
        <v>1</v>
      </c>
      <c r="K716" s="0" t="n">
        <f aca="false">B716-B715</f>
        <v>32.8699999999999</v>
      </c>
      <c r="L716" s="0" t="n">
        <f aca="false">I715*K716</f>
        <v>-32.8699999999999</v>
      </c>
      <c r="M716" s="0" t="n">
        <f aca="false">M715+K716*N715</f>
        <v>12859.45</v>
      </c>
      <c r="N716" s="0" t="n">
        <f aca="false">INT(M716*$Q$1/B716)*CHOOSE($L$1,I716,J716)</f>
        <v>5</v>
      </c>
      <c r="O716" s="0" t="n">
        <f aca="false">ABS(N716-N715)</f>
        <v>0</v>
      </c>
      <c r="P716" s="0" t="n">
        <f aca="false">COUNTIF(工作表2!$A$2:$A$248,A716)</f>
        <v>0</v>
      </c>
      <c r="R716" s="0" t="n">
        <f aca="false">D716-IF(P715=1,E715,D715)</f>
        <v>11</v>
      </c>
      <c r="S716" s="0" t="n">
        <f aca="false">I715*R716</f>
        <v>-11</v>
      </c>
      <c r="T716" s="0" t="n">
        <f aca="false">T715+R716*U715</f>
        <v>14392</v>
      </c>
      <c r="U716" s="0" t="n">
        <f aca="false">INT(T716*$Q$1/IF(P716=1,E716,D716))*I716</f>
        <v>-5</v>
      </c>
      <c r="V716" s="0" t="n">
        <f aca="false">IF(P716=1,ABS(U716)+ABS(60),ABS(U716-U715))</f>
        <v>0</v>
      </c>
    </row>
    <row r="717" customFormat="false" ht="15" hidden="false" customHeight="false" outlineLevel="0" collapsed="false">
      <c r="A717" s="1" t="n">
        <v>37034</v>
      </c>
      <c r="B717" s="2" t="n">
        <v>5209.97</v>
      </c>
      <c r="C717" s="2" t="n">
        <v>69965</v>
      </c>
      <c r="D717" s="2" t="n">
        <v>5225</v>
      </c>
      <c r="E717" s="2" t="n">
        <v>5220</v>
      </c>
      <c r="F717" s="3" t="n">
        <f aca="false">IF(P717=1, E717,D717)/B717-1</f>
        <v>0.00288485346364764</v>
      </c>
      <c r="G717" s="2" t="n">
        <f aca="false">AVERAGE(B658:B717)</f>
        <v>5490.98</v>
      </c>
      <c r="H717" s="2" t="n">
        <f aca="false">AVERAGE(C658:C717)</f>
        <v>76529.95</v>
      </c>
      <c r="I717" s="2" t="n">
        <f aca="false">SIGN(C717-H717)</f>
        <v>-1</v>
      </c>
      <c r="J717" s="2" t="n">
        <f aca="false">SIGN(F717)</f>
        <v>1</v>
      </c>
      <c r="K717" s="0" t="n">
        <f aca="false">B717-B716</f>
        <v>218.490000000001</v>
      </c>
      <c r="L717" s="0" t="n">
        <f aca="false">I716*K717</f>
        <v>-218.490000000001</v>
      </c>
      <c r="M717" s="0" t="n">
        <f aca="false">M716+K717*N716</f>
        <v>13951.9</v>
      </c>
      <c r="N717" s="0" t="n">
        <f aca="false">INT(M717*$Q$1/B717)*CHOOSE($L$1,I717,J717)</f>
        <v>5</v>
      </c>
      <c r="O717" s="0" t="n">
        <f aca="false">ABS(N717-N716)</f>
        <v>0</v>
      </c>
      <c r="P717" s="0" t="n">
        <f aca="false">COUNTIF(工作表2!$A$2:$A$248,A717)</f>
        <v>0</v>
      </c>
      <c r="R717" s="0" t="n">
        <f aca="false">D717-IF(P716=1,E716,D716)</f>
        <v>232</v>
      </c>
      <c r="S717" s="0" t="n">
        <f aca="false">I716*R717</f>
        <v>-232</v>
      </c>
      <c r="T717" s="0" t="n">
        <f aca="false">T716+R717*U716</f>
        <v>13232</v>
      </c>
      <c r="U717" s="0" t="n">
        <f aca="false">INT(T717*$Q$1/IF(P717=1,E717,D717))*I717</f>
        <v>-5</v>
      </c>
      <c r="V717" s="0" t="n">
        <f aca="false">IF(P717=1,ABS(U717)+ABS(60),ABS(U717-U716))</f>
        <v>0</v>
      </c>
    </row>
    <row r="718" customFormat="false" ht="15" hidden="false" customHeight="false" outlineLevel="0" collapsed="false">
      <c r="A718" s="1" t="n">
        <v>37035</v>
      </c>
      <c r="B718" s="2" t="n">
        <v>5226.79</v>
      </c>
      <c r="C718" s="2" t="n">
        <v>74015</v>
      </c>
      <c r="D718" s="2" t="n">
        <v>5223</v>
      </c>
      <c r="E718" s="2" t="n">
        <v>5232</v>
      </c>
      <c r="F718" s="3" t="n">
        <f aca="false">IF(P718=1, E718,D718)/B718-1</f>
        <v>-0.000725110440633725</v>
      </c>
      <c r="G718" s="2" t="n">
        <f aca="false">AVERAGE(B659:B718)</f>
        <v>5482.82616666666</v>
      </c>
      <c r="H718" s="2" t="n">
        <f aca="false">AVERAGE(C659:C718)</f>
        <v>76487.9</v>
      </c>
      <c r="I718" s="2" t="n">
        <f aca="false">SIGN(C718-H718)</f>
        <v>-1</v>
      </c>
      <c r="J718" s="2" t="n">
        <f aca="false">SIGN(F718)</f>
        <v>-1</v>
      </c>
      <c r="K718" s="0" t="n">
        <f aca="false">B718-B717</f>
        <v>16.8199999999997</v>
      </c>
      <c r="L718" s="0" t="n">
        <f aca="false">I717*K718</f>
        <v>-16.8199999999997</v>
      </c>
      <c r="M718" s="0" t="n">
        <f aca="false">M717+K718*N717</f>
        <v>14036</v>
      </c>
      <c r="N718" s="0" t="n">
        <f aca="false">INT(M718*$Q$1/B718)*CHOOSE($L$1,I718,J718)</f>
        <v>-5</v>
      </c>
      <c r="O718" s="0" t="n">
        <f aca="false">ABS(N718-N717)</f>
        <v>10</v>
      </c>
      <c r="P718" s="0" t="n">
        <f aca="false">COUNTIF(工作表2!$A$2:$A$248,A718)</f>
        <v>0</v>
      </c>
      <c r="R718" s="0" t="n">
        <f aca="false">D718-IF(P717=1,E717,D717)</f>
        <v>-2</v>
      </c>
      <c r="S718" s="0" t="n">
        <f aca="false">I717*R718</f>
        <v>2</v>
      </c>
      <c r="T718" s="0" t="n">
        <f aca="false">T717+R718*U717</f>
        <v>13242</v>
      </c>
      <c r="U718" s="0" t="n">
        <f aca="false">INT(T718*$Q$1/IF(P718=1,E718,D718))*I718</f>
        <v>-5</v>
      </c>
      <c r="V718" s="0" t="n">
        <f aca="false">IF(P718=1,ABS(U718)+ABS(60),ABS(U718-U717))</f>
        <v>0</v>
      </c>
    </row>
    <row r="719" customFormat="false" ht="15" hidden="false" customHeight="false" outlineLevel="0" collapsed="false">
      <c r="A719" s="1" t="n">
        <v>37036</v>
      </c>
      <c r="B719" s="2" t="n">
        <v>5170.08</v>
      </c>
      <c r="C719" s="2" t="n">
        <v>56102</v>
      </c>
      <c r="D719" s="2" t="n">
        <v>5182</v>
      </c>
      <c r="E719" s="2" t="n">
        <v>5180</v>
      </c>
      <c r="F719" s="3" t="n">
        <f aca="false">IF(P719=1, E719,D719)/B719-1</f>
        <v>0.00230557360814543</v>
      </c>
      <c r="G719" s="2" t="n">
        <f aca="false">AVERAGE(B660:B719)</f>
        <v>5474.416</v>
      </c>
      <c r="H719" s="2" t="n">
        <f aca="false">AVERAGE(C660:C719)</f>
        <v>75976.5333333333</v>
      </c>
      <c r="I719" s="2" t="n">
        <f aca="false">SIGN(C719-H719)</f>
        <v>-1</v>
      </c>
      <c r="J719" s="2" t="n">
        <f aca="false">SIGN(F719)</f>
        <v>1</v>
      </c>
      <c r="K719" s="0" t="n">
        <f aca="false">B719-B718</f>
        <v>-56.71</v>
      </c>
      <c r="L719" s="0" t="n">
        <f aca="false">I718*K719</f>
        <v>56.71</v>
      </c>
      <c r="M719" s="0" t="n">
        <f aca="false">M718+K719*N718</f>
        <v>14319.55</v>
      </c>
      <c r="N719" s="0" t="n">
        <f aca="false">INT(M719*$Q$1/B719)*CHOOSE($L$1,I719,J719)</f>
        <v>5</v>
      </c>
      <c r="O719" s="0" t="n">
        <f aca="false">ABS(N719-N718)</f>
        <v>10</v>
      </c>
      <c r="P719" s="0" t="n">
        <f aca="false">COUNTIF(工作表2!$A$2:$A$248,A719)</f>
        <v>0</v>
      </c>
      <c r="R719" s="0" t="n">
        <f aca="false">D719-IF(P718=1,E718,D718)</f>
        <v>-41</v>
      </c>
      <c r="S719" s="0" t="n">
        <f aca="false">I718*R719</f>
        <v>41</v>
      </c>
      <c r="T719" s="0" t="n">
        <f aca="false">T718+R719*U718</f>
        <v>13447</v>
      </c>
      <c r="U719" s="0" t="n">
        <f aca="false">INT(T719*$Q$1/IF(P719=1,E719,D719))*I719</f>
        <v>-5</v>
      </c>
      <c r="V719" s="0" t="n">
        <f aca="false">IF(P719=1,ABS(U719)+ABS(60),ABS(U719-U718))</f>
        <v>0</v>
      </c>
    </row>
    <row r="720" customFormat="false" ht="15" hidden="false" customHeight="false" outlineLevel="0" collapsed="false">
      <c r="A720" s="1" t="n">
        <v>37039</v>
      </c>
      <c r="B720" s="2" t="n">
        <v>5079.72</v>
      </c>
      <c r="C720" s="2" t="n">
        <v>32743</v>
      </c>
      <c r="D720" s="2" t="n">
        <v>5110</v>
      </c>
      <c r="E720" s="2" t="n">
        <v>5120</v>
      </c>
      <c r="F720" s="3" t="n">
        <f aca="false">IF(P720=1, E720,D720)/B720-1</f>
        <v>0.00596095847802625</v>
      </c>
      <c r="G720" s="2" t="n">
        <f aca="false">AVERAGE(B661:B720)</f>
        <v>5467.41366666667</v>
      </c>
      <c r="H720" s="2" t="n">
        <f aca="false">AVERAGE(C661:C720)</f>
        <v>75292.5</v>
      </c>
      <c r="I720" s="2" t="n">
        <f aca="false">SIGN(C720-H720)</f>
        <v>-1</v>
      </c>
      <c r="J720" s="2" t="n">
        <f aca="false">SIGN(F720)</f>
        <v>1</v>
      </c>
      <c r="K720" s="0" t="n">
        <f aca="false">B720-B719</f>
        <v>-90.3599999999997</v>
      </c>
      <c r="L720" s="0" t="n">
        <f aca="false">I719*K720</f>
        <v>90.3599999999997</v>
      </c>
      <c r="M720" s="0" t="n">
        <f aca="false">M719+K720*N719</f>
        <v>13867.75</v>
      </c>
      <c r="N720" s="0" t="n">
        <f aca="false">INT(M720*$Q$1/B720)*CHOOSE($L$1,I720,J720)</f>
        <v>5</v>
      </c>
      <c r="O720" s="0" t="n">
        <f aca="false">ABS(N720-N719)</f>
        <v>0</v>
      </c>
      <c r="P720" s="0" t="n">
        <f aca="false">COUNTIF(工作表2!$A$2:$A$248,A720)</f>
        <v>0</v>
      </c>
      <c r="R720" s="0" t="n">
        <f aca="false">D720-IF(P719=1,E719,D719)</f>
        <v>-72</v>
      </c>
      <c r="S720" s="0" t="n">
        <f aca="false">I719*R720</f>
        <v>72</v>
      </c>
      <c r="T720" s="0" t="n">
        <f aca="false">T719+R720*U719</f>
        <v>13807</v>
      </c>
      <c r="U720" s="0" t="n">
        <f aca="false">INT(T720*$Q$1/IF(P720=1,E720,D720))*I720</f>
        <v>-5</v>
      </c>
      <c r="V720" s="0" t="n">
        <f aca="false">IF(P720=1,ABS(U720)+ABS(60),ABS(U720-U719))</f>
        <v>0</v>
      </c>
    </row>
    <row r="721" customFormat="false" ht="15" hidden="false" customHeight="false" outlineLevel="0" collapsed="false">
      <c r="A721" s="1" t="n">
        <v>37040</v>
      </c>
      <c r="B721" s="2" t="n">
        <v>5095.26</v>
      </c>
      <c r="C721" s="2" t="n">
        <v>55142</v>
      </c>
      <c r="D721" s="2" t="n">
        <v>5112</v>
      </c>
      <c r="E721" s="2" t="n">
        <v>5125</v>
      </c>
      <c r="F721" s="3" t="n">
        <f aca="false">IF(P721=1, E721,D721)/B721-1</f>
        <v>0.00328540643657038</v>
      </c>
      <c r="G721" s="2" t="n">
        <f aca="false">AVERAGE(B662:B721)</f>
        <v>5460.67566666667</v>
      </c>
      <c r="H721" s="2" t="n">
        <f aca="false">AVERAGE(C662:C721)</f>
        <v>75098.5</v>
      </c>
      <c r="I721" s="2" t="n">
        <f aca="false">SIGN(C721-H721)</f>
        <v>-1</v>
      </c>
      <c r="J721" s="2" t="n">
        <f aca="false">SIGN(F721)</f>
        <v>1</v>
      </c>
      <c r="K721" s="0" t="n">
        <f aca="false">B721-B720</f>
        <v>15.54</v>
      </c>
      <c r="L721" s="0" t="n">
        <f aca="false">I720*K721</f>
        <v>-15.54</v>
      </c>
      <c r="M721" s="0" t="n">
        <f aca="false">M720+K721*N720</f>
        <v>13945.45</v>
      </c>
      <c r="N721" s="0" t="n">
        <f aca="false">INT(M721*$Q$1/B721)*CHOOSE($L$1,I721,J721)</f>
        <v>5</v>
      </c>
      <c r="O721" s="0" t="n">
        <f aca="false">ABS(N721-N720)</f>
        <v>0</v>
      </c>
      <c r="P721" s="0" t="n">
        <f aca="false">COUNTIF(工作表2!$A$2:$A$248,A721)</f>
        <v>0</v>
      </c>
      <c r="R721" s="0" t="n">
        <f aca="false">D721-IF(P720=1,E720,D720)</f>
        <v>2</v>
      </c>
      <c r="S721" s="0" t="n">
        <f aca="false">I720*R721</f>
        <v>-2</v>
      </c>
      <c r="T721" s="0" t="n">
        <f aca="false">T720+R721*U720</f>
        <v>13797</v>
      </c>
      <c r="U721" s="0" t="n">
        <f aca="false">INT(T721*$Q$1/IF(P721=1,E721,D721))*I721</f>
        <v>-5</v>
      </c>
      <c r="V721" s="0" t="n">
        <f aca="false">IF(P721=1,ABS(U721)+ABS(60),ABS(U721-U720))</f>
        <v>0</v>
      </c>
    </row>
    <row r="722" customFormat="false" ht="15" hidden="false" customHeight="false" outlineLevel="0" collapsed="false">
      <c r="A722" s="1" t="n">
        <v>37041</v>
      </c>
      <c r="B722" s="2" t="n">
        <v>5057.07</v>
      </c>
      <c r="C722" s="2" t="n">
        <v>38741</v>
      </c>
      <c r="D722" s="2" t="n">
        <v>5102</v>
      </c>
      <c r="E722" s="2" t="n">
        <v>5113</v>
      </c>
      <c r="F722" s="3" t="n">
        <f aca="false">IF(P722=1, E722,D722)/B722-1</f>
        <v>0.00888459127518515</v>
      </c>
      <c r="G722" s="2" t="n">
        <f aca="false">AVERAGE(B663:B722)</f>
        <v>5451.4645</v>
      </c>
      <c r="H722" s="2" t="n">
        <f aca="false">AVERAGE(C663:C722)</f>
        <v>74700.85</v>
      </c>
      <c r="I722" s="2" t="n">
        <f aca="false">SIGN(C722-H722)</f>
        <v>-1</v>
      </c>
      <c r="J722" s="2" t="n">
        <f aca="false">SIGN(F722)</f>
        <v>1</v>
      </c>
      <c r="K722" s="0" t="n">
        <f aca="false">B722-B721</f>
        <v>-38.1900000000005</v>
      </c>
      <c r="L722" s="0" t="n">
        <f aca="false">I721*K722</f>
        <v>38.1900000000005</v>
      </c>
      <c r="M722" s="0" t="n">
        <f aca="false">M721+K722*N721</f>
        <v>13754.5</v>
      </c>
      <c r="N722" s="0" t="n">
        <f aca="false">INT(M722*$Q$1/B722)*CHOOSE($L$1,I722,J722)</f>
        <v>5</v>
      </c>
      <c r="O722" s="0" t="n">
        <f aca="false">ABS(N722-N721)</f>
        <v>0</v>
      </c>
      <c r="P722" s="0" t="n">
        <f aca="false">COUNTIF(工作表2!$A$2:$A$248,A722)</f>
        <v>0</v>
      </c>
      <c r="R722" s="0" t="n">
        <f aca="false">D722-IF(P721=1,E721,D721)</f>
        <v>-10</v>
      </c>
      <c r="S722" s="0" t="n">
        <f aca="false">I721*R722</f>
        <v>10</v>
      </c>
      <c r="T722" s="0" t="n">
        <f aca="false">T721+R722*U721</f>
        <v>13847</v>
      </c>
      <c r="U722" s="0" t="n">
        <f aca="false">INT(T722*$Q$1/IF(P722=1,E722,D722))*I722</f>
        <v>-5</v>
      </c>
      <c r="V722" s="0" t="n">
        <f aca="false">IF(P722=1,ABS(U722)+ABS(60),ABS(U722-U721))</f>
        <v>0</v>
      </c>
    </row>
    <row r="723" customFormat="false" ht="15" hidden="false" customHeight="false" outlineLevel="0" collapsed="false">
      <c r="A723" s="1" t="n">
        <v>37042</v>
      </c>
      <c r="B723" s="2" t="n">
        <v>5048.86</v>
      </c>
      <c r="C723" s="2" t="n">
        <v>42127</v>
      </c>
      <c r="D723" s="2" t="n">
        <v>5085</v>
      </c>
      <c r="E723" s="2" t="n">
        <v>5118</v>
      </c>
      <c r="F723" s="3" t="n">
        <f aca="false">IF(P723=1, E723,D723)/B723-1</f>
        <v>0.00715805152054139</v>
      </c>
      <c r="G723" s="2" t="n">
        <f aca="false">AVERAGE(B664:B723)</f>
        <v>5441.6945</v>
      </c>
      <c r="H723" s="2" t="n">
        <f aca="false">AVERAGE(C664:C723)</f>
        <v>73734.2666666667</v>
      </c>
      <c r="I723" s="2" t="n">
        <f aca="false">SIGN(C723-H723)</f>
        <v>-1</v>
      </c>
      <c r="J723" s="2" t="n">
        <f aca="false">SIGN(F723)</f>
        <v>1</v>
      </c>
      <c r="K723" s="0" t="n">
        <f aca="false">B723-B722</f>
        <v>-8.21000000000004</v>
      </c>
      <c r="L723" s="0" t="n">
        <f aca="false">I722*K723</f>
        <v>8.21000000000004</v>
      </c>
      <c r="M723" s="0" t="n">
        <f aca="false">M722+K723*N722</f>
        <v>13713.45</v>
      </c>
      <c r="N723" s="0" t="n">
        <f aca="false">INT(M723*$Q$1/B723)*CHOOSE($L$1,I723,J723)</f>
        <v>5</v>
      </c>
      <c r="O723" s="0" t="n">
        <f aca="false">ABS(N723-N722)</f>
        <v>0</v>
      </c>
      <c r="P723" s="0" t="n">
        <f aca="false">COUNTIF(工作表2!$A$2:$A$248,A723)</f>
        <v>0</v>
      </c>
      <c r="R723" s="0" t="n">
        <f aca="false">D723-IF(P722=1,E722,D722)</f>
        <v>-17</v>
      </c>
      <c r="S723" s="0" t="n">
        <f aca="false">I722*R723</f>
        <v>17</v>
      </c>
      <c r="T723" s="0" t="n">
        <f aca="false">T722+R723*U722</f>
        <v>13932</v>
      </c>
      <c r="U723" s="0" t="n">
        <f aca="false">INT(T723*$Q$1/IF(P723=1,E723,D723))*I723</f>
        <v>-5</v>
      </c>
      <c r="V723" s="0" t="n">
        <f aca="false">IF(P723=1,ABS(U723)+ABS(60),ABS(U723-U722))</f>
        <v>0</v>
      </c>
    </row>
    <row r="724" customFormat="false" ht="15" hidden="false" customHeight="false" outlineLevel="0" collapsed="false">
      <c r="A724" s="1" t="n">
        <v>37043</v>
      </c>
      <c r="B724" s="2" t="n">
        <v>5013.96</v>
      </c>
      <c r="C724" s="2" t="n">
        <v>36768</v>
      </c>
      <c r="D724" s="2" t="n">
        <v>5031</v>
      </c>
      <c r="E724" s="2" t="n">
        <v>5035</v>
      </c>
      <c r="F724" s="3" t="n">
        <f aca="false">IF(P724=1, E724,D724)/B724-1</f>
        <v>0.00339851135629332</v>
      </c>
      <c r="G724" s="2" t="n">
        <f aca="false">AVERAGE(B665:B724)</f>
        <v>5428.975</v>
      </c>
      <c r="H724" s="2" t="n">
        <f aca="false">AVERAGE(C665:C724)</f>
        <v>72530.6</v>
      </c>
      <c r="I724" s="2" t="n">
        <f aca="false">SIGN(C724-H724)</f>
        <v>-1</v>
      </c>
      <c r="J724" s="2" t="n">
        <f aca="false">SIGN(F724)</f>
        <v>1</v>
      </c>
      <c r="K724" s="0" t="n">
        <f aca="false">B724-B723</f>
        <v>-34.8999999999996</v>
      </c>
      <c r="L724" s="0" t="n">
        <f aca="false">I723*K724</f>
        <v>34.8999999999996</v>
      </c>
      <c r="M724" s="0" t="n">
        <f aca="false">M723+K724*N723</f>
        <v>13538.95</v>
      </c>
      <c r="N724" s="0" t="n">
        <f aca="false">INT(M724*$Q$1/B724)*CHOOSE($L$1,I724,J724)</f>
        <v>5</v>
      </c>
      <c r="O724" s="0" t="n">
        <f aca="false">ABS(N724-N723)</f>
        <v>0</v>
      </c>
      <c r="P724" s="0" t="n">
        <f aca="false">COUNTIF(工作表2!$A$2:$A$248,A724)</f>
        <v>0</v>
      </c>
      <c r="R724" s="0" t="n">
        <f aca="false">D724-IF(P723=1,E723,D723)</f>
        <v>-54</v>
      </c>
      <c r="S724" s="0" t="n">
        <f aca="false">I723*R724</f>
        <v>54</v>
      </c>
      <c r="T724" s="0" t="n">
        <f aca="false">T723+R724*U723</f>
        <v>14202</v>
      </c>
      <c r="U724" s="0" t="n">
        <f aca="false">INT(T724*$Q$1/IF(P724=1,E724,D724))*I724</f>
        <v>-5</v>
      </c>
      <c r="V724" s="0" t="n">
        <f aca="false">IF(P724=1,ABS(U724)+ABS(60),ABS(U724-U723))</f>
        <v>0</v>
      </c>
    </row>
    <row r="725" customFormat="false" ht="15" hidden="false" customHeight="false" outlineLevel="0" collapsed="false">
      <c r="A725" s="1" t="n">
        <v>37046</v>
      </c>
      <c r="B725" s="2" t="n">
        <v>4985.11</v>
      </c>
      <c r="C725" s="2" t="n">
        <v>27167</v>
      </c>
      <c r="D725" s="2" t="n">
        <v>5030</v>
      </c>
      <c r="E725" s="2" t="n">
        <v>5002</v>
      </c>
      <c r="F725" s="3" t="n">
        <f aca="false">IF(P725=1, E725,D725)/B725-1</f>
        <v>0.00900481634306982</v>
      </c>
      <c r="G725" s="2" t="n">
        <f aca="false">AVERAGE(B666:B725)</f>
        <v>5416.8765</v>
      </c>
      <c r="H725" s="2" t="n">
        <f aca="false">AVERAGE(C666:C725)</f>
        <v>71439.2</v>
      </c>
      <c r="I725" s="2" t="n">
        <f aca="false">SIGN(C725-H725)</f>
        <v>-1</v>
      </c>
      <c r="J725" s="2" t="n">
        <f aca="false">SIGN(F725)</f>
        <v>1</v>
      </c>
      <c r="K725" s="0" t="n">
        <f aca="false">B725-B724</f>
        <v>-28.8500000000004</v>
      </c>
      <c r="L725" s="0" t="n">
        <f aca="false">I724*K725</f>
        <v>28.8500000000004</v>
      </c>
      <c r="M725" s="0" t="n">
        <f aca="false">M724+K725*N724</f>
        <v>13394.7</v>
      </c>
      <c r="N725" s="0" t="n">
        <f aca="false">INT(M725*$Q$1/B725)*CHOOSE($L$1,I725,J725)</f>
        <v>5</v>
      </c>
      <c r="O725" s="0" t="n">
        <f aca="false">ABS(N725-N724)</f>
        <v>0</v>
      </c>
      <c r="P725" s="0" t="n">
        <f aca="false">COUNTIF(工作表2!$A$2:$A$248,A725)</f>
        <v>0</v>
      </c>
      <c r="R725" s="0" t="n">
        <f aca="false">D725-IF(P724=1,E724,D724)</f>
        <v>-1</v>
      </c>
      <c r="S725" s="0" t="n">
        <f aca="false">I724*R725</f>
        <v>1</v>
      </c>
      <c r="T725" s="0" t="n">
        <f aca="false">T724+R725*U724</f>
        <v>14207</v>
      </c>
      <c r="U725" s="0" t="n">
        <f aca="false">INT(T725*$Q$1/IF(P725=1,E725,D725))*I725</f>
        <v>-5</v>
      </c>
      <c r="V725" s="0" t="n">
        <f aca="false">IF(P725=1,ABS(U725)+ABS(60),ABS(U725-U724))</f>
        <v>0</v>
      </c>
    </row>
    <row r="726" customFormat="false" ht="15" hidden="false" customHeight="false" outlineLevel="0" collapsed="false">
      <c r="A726" s="1" t="n">
        <v>37047</v>
      </c>
      <c r="B726" s="2" t="n">
        <v>5065.06</v>
      </c>
      <c r="C726" s="2" t="n">
        <v>38538</v>
      </c>
      <c r="D726" s="2" t="n">
        <v>5094</v>
      </c>
      <c r="E726" s="2" t="n">
        <v>5099</v>
      </c>
      <c r="F726" s="3" t="n">
        <f aca="false">IF(P726=1, E726,D726)/B726-1</f>
        <v>0.00571365393499779</v>
      </c>
      <c r="G726" s="2" t="n">
        <f aca="false">AVERAGE(B667:B726)</f>
        <v>5406.62033333333</v>
      </c>
      <c r="H726" s="2" t="n">
        <f aca="false">AVERAGE(C667:C726)</f>
        <v>71030.9166666667</v>
      </c>
      <c r="I726" s="2" t="n">
        <f aca="false">SIGN(C726-H726)</f>
        <v>-1</v>
      </c>
      <c r="J726" s="2" t="n">
        <f aca="false">SIGN(F726)</f>
        <v>1</v>
      </c>
      <c r="K726" s="0" t="n">
        <f aca="false">B726-B725</f>
        <v>79.9500000000007</v>
      </c>
      <c r="L726" s="0" t="n">
        <f aca="false">I725*K726</f>
        <v>-79.9500000000007</v>
      </c>
      <c r="M726" s="0" t="n">
        <f aca="false">M725+K726*N725</f>
        <v>13794.45</v>
      </c>
      <c r="N726" s="0" t="n">
        <f aca="false">INT(M726*$Q$1/B726)*CHOOSE($L$1,I726,J726)</f>
        <v>5</v>
      </c>
      <c r="O726" s="0" t="n">
        <f aca="false">ABS(N726-N725)</f>
        <v>0</v>
      </c>
      <c r="P726" s="0" t="n">
        <f aca="false">COUNTIF(工作表2!$A$2:$A$248,A726)</f>
        <v>0</v>
      </c>
      <c r="R726" s="0" t="n">
        <f aca="false">D726-IF(P725=1,E725,D725)</f>
        <v>64</v>
      </c>
      <c r="S726" s="0" t="n">
        <f aca="false">I725*R726</f>
        <v>-64</v>
      </c>
      <c r="T726" s="0" t="n">
        <f aca="false">T725+R726*U725</f>
        <v>13887</v>
      </c>
      <c r="U726" s="0" t="n">
        <f aca="false">INT(T726*$Q$1/IF(P726=1,E726,D726))*I726</f>
        <v>-5</v>
      </c>
      <c r="V726" s="0" t="n">
        <f aca="false">IF(P726=1,ABS(U726)+ABS(60),ABS(U726-U725))</f>
        <v>0</v>
      </c>
    </row>
    <row r="727" customFormat="false" ht="15" hidden="false" customHeight="false" outlineLevel="0" collapsed="false">
      <c r="A727" s="1" t="n">
        <v>37048</v>
      </c>
      <c r="B727" s="2" t="n">
        <v>5220.44</v>
      </c>
      <c r="C727" s="2" t="n">
        <v>79870</v>
      </c>
      <c r="D727" s="2" t="n">
        <v>5194</v>
      </c>
      <c r="E727" s="2" t="n">
        <v>5210</v>
      </c>
      <c r="F727" s="3" t="n">
        <f aca="false">IF(P727=1, E727,D727)/B727-1</f>
        <v>-0.00506470718943219</v>
      </c>
      <c r="G727" s="2" t="n">
        <f aca="false">AVERAGE(B668:B727)</f>
        <v>5400.58316666667</v>
      </c>
      <c r="H727" s="2" t="n">
        <f aca="false">AVERAGE(C668:C727)</f>
        <v>71182.7833333333</v>
      </c>
      <c r="I727" s="2" t="n">
        <f aca="false">SIGN(C727-H727)</f>
        <v>1</v>
      </c>
      <c r="J727" s="2" t="n">
        <f aca="false">SIGN(F727)</f>
        <v>-1</v>
      </c>
      <c r="K727" s="0" t="n">
        <f aca="false">B727-B726</f>
        <v>155.379999999999</v>
      </c>
      <c r="L727" s="0" t="n">
        <f aca="false">I726*K727</f>
        <v>-155.379999999999</v>
      </c>
      <c r="M727" s="0" t="n">
        <f aca="false">M726+K727*N726</f>
        <v>14571.35</v>
      </c>
      <c r="N727" s="0" t="n">
        <f aca="false">INT(M727*$Q$1/B727)*CHOOSE($L$1,I727,J727)</f>
        <v>-5</v>
      </c>
      <c r="O727" s="0" t="n">
        <f aca="false">ABS(N727-N726)</f>
        <v>10</v>
      </c>
      <c r="P727" s="0" t="n">
        <f aca="false">COUNTIF(工作表2!$A$2:$A$248,A727)</f>
        <v>0</v>
      </c>
      <c r="R727" s="0" t="n">
        <f aca="false">D727-IF(P726=1,E726,D726)</f>
        <v>100</v>
      </c>
      <c r="S727" s="0" t="n">
        <f aca="false">I726*R727</f>
        <v>-100</v>
      </c>
      <c r="T727" s="0" t="n">
        <f aca="false">T726+R727*U726</f>
        <v>13387</v>
      </c>
      <c r="U727" s="0" t="n">
        <f aca="false">INT(T727*$Q$1/IF(P727=1,E727,D727))*I727</f>
        <v>5</v>
      </c>
      <c r="V727" s="0" t="n">
        <f aca="false">IF(P727=1,ABS(U727)+ABS(60),ABS(U727-U726))</f>
        <v>10</v>
      </c>
    </row>
    <row r="728" customFormat="false" ht="15" hidden="false" customHeight="false" outlineLevel="0" collapsed="false">
      <c r="A728" s="1" t="n">
        <v>37049</v>
      </c>
      <c r="B728" s="2" t="n">
        <v>5153.35</v>
      </c>
      <c r="C728" s="2" t="n">
        <v>53638</v>
      </c>
      <c r="D728" s="2" t="n">
        <v>5155</v>
      </c>
      <c r="E728" s="2" t="n">
        <v>5160</v>
      </c>
      <c r="F728" s="3" t="n">
        <f aca="false">IF(P728=1, E728,D728)/B728-1</f>
        <v>0.000320180077037158</v>
      </c>
      <c r="G728" s="2" t="n">
        <f aca="false">AVERAGE(B669:B728)</f>
        <v>5392.96566666667</v>
      </c>
      <c r="H728" s="2" t="n">
        <f aca="false">AVERAGE(C669:C728)</f>
        <v>70322.9833333333</v>
      </c>
      <c r="I728" s="2" t="n">
        <f aca="false">SIGN(C728-H728)</f>
        <v>-1</v>
      </c>
      <c r="J728" s="2" t="n">
        <f aca="false">SIGN(F728)</f>
        <v>1</v>
      </c>
      <c r="K728" s="0" t="n">
        <f aca="false">B728-B727</f>
        <v>-67.0899999999992</v>
      </c>
      <c r="L728" s="0" t="n">
        <f aca="false">I727*K728</f>
        <v>-67.0899999999992</v>
      </c>
      <c r="M728" s="0" t="n">
        <f aca="false">M727+K728*N727</f>
        <v>14906.8</v>
      </c>
      <c r="N728" s="0" t="n">
        <f aca="false">INT(M728*$Q$1/B728)*CHOOSE($L$1,I728,J728)</f>
        <v>5</v>
      </c>
      <c r="O728" s="0" t="n">
        <f aca="false">ABS(N728-N727)</f>
        <v>10</v>
      </c>
      <c r="P728" s="0" t="n">
        <f aca="false">COUNTIF(工作表2!$A$2:$A$248,A728)</f>
        <v>0</v>
      </c>
      <c r="R728" s="0" t="n">
        <f aca="false">D728-IF(P727=1,E727,D727)</f>
        <v>-39</v>
      </c>
      <c r="S728" s="0" t="n">
        <f aca="false">I727*R728</f>
        <v>-39</v>
      </c>
      <c r="T728" s="0" t="n">
        <f aca="false">T727+R728*U727</f>
        <v>13192</v>
      </c>
      <c r="U728" s="0" t="n">
        <f aca="false">INT(T728*$Q$1/IF(P728=1,E728,D728))*I728</f>
        <v>-5</v>
      </c>
      <c r="V728" s="0" t="n">
        <f aca="false">IF(P728=1,ABS(U728)+ABS(60),ABS(U728-U727))</f>
        <v>10</v>
      </c>
    </row>
    <row r="729" customFormat="false" ht="15" hidden="false" customHeight="false" outlineLevel="0" collapsed="false">
      <c r="A729" s="1" t="n">
        <v>37050</v>
      </c>
      <c r="B729" s="2" t="n">
        <v>5226.28</v>
      </c>
      <c r="C729" s="2" t="n">
        <v>92286</v>
      </c>
      <c r="D729" s="2" t="n">
        <v>5240</v>
      </c>
      <c r="E729" s="2" t="n">
        <v>5230</v>
      </c>
      <c r="F729" s="3" t="n">
        <f aca="false">IF(P729=1, E729,D729)/B729-1</f>
        <v>0.00262519421079621</v>
      </c>
      <c r="G729" s="2" t="n">
        <f aca="false">AVERAGE(B670:B729)</f>
        <v>5385.76683333333</v>
      </c>
      <c r="H729" s="2" t="n">
        <f aca="false">AVERAGE(C670:C729)</f>
        <v>70114.6833333333</v>
      </c>
      <c r="I729" s="2" t="n">
        <f aca="false">SIGN(C729-H729)</f>
        <v>1</v>
      </c>
      <c r="J729" s="2" t="n">
        <f aca="false">SIGN(F729)</f>
        <v>1</v>
      </c>
      <c r="K729" s="0" t="n">
        <f aca="false">B729-B728</f>
        <v>72.9299999999994</v>
      </c>
      <c r="L729" s="0" t="n">
        <f aca="false">I728*K729</f>
        <v>-72.9299999999994</v>
      </c>
      <c r="M729" s="0" t="n">
        <f aca="false">M728+K729*N728</f>
        <v>15271.45</v>
      </c>
      <c r="N729" s="0" t="n">
        <f aca="false">INT(M729*$Q$1/B729)*CHOOSE($L$1,I729,J729)</f>
        <v>5</v>
      </c>
      <c r="O729" s="0" t="n">
        <f aca="false">ABS(N729-N728)</f>
        <v>0</v>
      </c>
      <c r="P729" s="0" t="n">
        <f aca="false">COUNTIF(工作表2!$A$2:$A$248,A729)</f>
        <v>0</v>
      </c>
      <c r="R729" s="0" t="n">
        <f aca="false">D729-IF(P728=1,E728,D728)</f>
        <v>85</v>
      </c>
      <c r="S729" s="0" t="n">
        <f aca="false">I728*R729</f>
        <v>-85</v>
      </c>
      <c r="T729" s="0" t="n">
        <f aca="false">T728+R729*U728</f>
        <v>12767</v>
      </c>
      <c r="U729" s="0" t="n">
        <f aca="false">INT(T729*$Q$1/IF(P729=1,E729,D729))*I729</f>
        <v>4</v>
      </c>
      <c r="V729" s="0" t="n">
        <f aca="false">IF(P729=1,ABS(U729)+ABS(60),ABS(U729-U728))</f>
        <v>9</v>
      </c>
    </row>
    <row r="730" customFormat="false" ht="15" hidden="false" customHeight="false" outlineLevel="0" collapsed="false">
      <c r="A730" s="1" t="n">
        <v>37053</v>
      </c>
      <c r="B730" s="2" t="n">
        <v>5271.3</v>
      </c>
      <c r="C730" s="2" t="n">
        <v>49227</v>
      </c>
      <c r="D730" s="2" t="n">
        <v>5289</v>
      </c>
      <c r="E730" s="2" t="n">
        <v>5285</v>
      </c>
      <c r="F730" s="3" t="n">
        <f aca="false">IF(P730=1, E730,D730)/B730-1</f>
        <v>0.00335780547493014</v>
      </c>
      <c r="G730" s="2" t="n">
        <f aca="false">AVERAGE(B671:B730)</f>
        <v>5377.9095</v>
      </c>
      <c r="H730" s="2" t="n">
        <f aca="false">AVERAGE(C671:C730)</f>
        <v>68858.2166666667</v>
      </c>
      <c r="I730" s="2" t="n">
        <f aca="false">SIGN(C730-H730)</f>
        <v>-1</v>
      </c>
      <c r="J730" s="2" t="n">
        <f aca="false">SIGN(F730)</f>
        <v>1</v>
      </c>
      <c r="K730" s="0" t="n">
        <f aca="false">B730-B729</f>
        <v>45.0200000000004</v>
      </c>
      <c r="L730" s="0" t="n">
        <f aca="false">I729*K730</f>
        <v>45.0200000000004</v>
      </c>
      <c r="M730" s="0" t="n">
        <f aca="false">M729+K730*N729</f>
        <v>15496.55</v>
      </c>
      <c r="N730" s="0" t="n">
        <f aca="false">INT(M730*$Q$1/B730)*CHOOSE($L$1,I730,J730)</f>
        <v>5</v>
      </c>
      <c r="O730" s="0" t="n">
        <f aca="false">ABS(N730-N729)</f>
        <v>0</v>
      </c>
      <c r="P730" s="0" t="n">
        <f aca="false">COUNTIF(工作表2!$A$2:$A$248,A730)</f>
        <v>0</v>
      </c>
      <c r="R730" s="0" t="n">
        <f aca="false">D730-IF(P729=1,E729,D729)</f>
        <v>49</v>
      </c>
      <c r="S730" s="0" t="n">
        <f aca="false">I729*R730</f>
        <v>49</v>
      </c>
      <c r="T730" s="0" t="n">
        <f aca="false">T729+R730*U729</f>
        <v>12963</v>
      </c>
      <c r="U730" s="0" t="n">
        <f aca="false">INT(T730*$Q$1/IF(P730=1,E730,D730))*I730</f>
        <v>-4</v>
      </c>
      <c r="V730" s="0" t="n">
        <f aca="false">IF(P730=1,ABS(U730)+ABS(60),ABS(U730-U729))</f>
        <v>8</v>
      </c>
    </row>
    <row r="731" customFormat="false" ht="15" hidden="false" customHeight="false" outlineLevel="0" collapsed="false">
      <c r="A731" s="1" t="n">
        <v>37054</v>
      </c>
      <c r="B731" s="2" t="n">
        <v>5266.24</v>
      </c>
      <c r="C731" s="2" t="n">
        <v>68021</v>
      </c>
      <c r="D731" s="2" t="n">
        <v>5245</v>
      </c>
      <c r="E731" s="2" t="n">
        <v>5240</v>
      </c>
      <c r="F731" s="3" t="n">
        <f aca="false">IF(P731=1, E731,D731)/B731-1</f>
        <v>-0.00403323813574763</v>
      </c>
      <c r="G731" s="2" t="n">
        <f aca="false">AVERAGE(B672:B731)</f>
        <v>5369.28133333333</v>
      </c>
      <c r="H731" s="2" t="n">
        <f aca="false">AVERAGE(C672:C731)</f>
        <v>67547.1333333333</v>
      </c>
      <c r="I731" s="2" t="n">
        <f aca="false">SIGN(C731-H731)</f>
        <v>1</v>
      </c>
      <c r="J731" s="2" t="n">
        <f aca="false">SIGN(F731)</f>
        <v>-1</v>
      </c>
      <c r="K731" s="0" t="n">
        <f aca="false">B731-B730</f>
        <v>-5.0600000000004</v>
      </c>
      <c r="L731" s="0" t="n">
        <f aca="false">I730*K731</f>
        <v>5.0600000000004</v>
      </c>
      <c r="M731" s="0" t="n">
        <f aca="false">M730+K731*N730</f>
        <v>15471.25</v>
      </c>
      <c r="N731" s="0" t="n">
        <f aca="false">INT(M731*$Q$1/B731)*CHOOSE($L$1,I731,J731)</f>
        <v>-5</v>
      </c>
      <c r="O731" s="0" t="n">
        <f aca="false">ABS(N731-N730)</f>
        <v>10</v>
      </c>
      <c r="P731" s="0" t="n">
        <f aca="false">COUNTIF(工作表2!$A$2:$A$248,A731)</f>
        <v>0</v>
      </c>
      <c r="R731" s="0" t="n">
        <f aca="false">D731-IF(P730=1,E730,D730)</f>
        <v>-44</v>
      </c>
      <c r="S731" s="0" t="n">
        <f aca="false">I730*R731</f>
        <v>44</v>
      </c>
      <c r="T731" s="0" t="n">
        <f aca="false">T730+R731*U730</f>
        <v>13139</v>
      </c>
      <c r="U731" s="0" t="n">
        <f aca="false">INT(T731*$Q$1/IF(P731=1,E731,D731))*I731</f>
        <v>5</v>
      </c>
      <c r="V731" s="0" t="n">
        <f aca="false">IF(P731=1,ABS(U731)+ABS(60),ABS(U731-U730))</f>
        <v>9</v>
      </c>
    </row>
    <row r="732" customFormat="false" ht="15" hidden="false" customHeight="false" outlineLevel="0" collapsed="false">
      <c r="A732" s="1" t="n">
        <v>37055</v>
      </c>
      <c r="B732" s="2" t="n">
        <v>5209.71</v>
      </c>
      <c r="C732" s="2" t="n">
        <v>75517</v>
      </c>
      <c r="D732" s="2" t="n">
        <v>5193</v>
      </c>
      <c r="E732" s="2" t="n">
        <v>5190</v>
      </c>
      <c r="F732" s="3" t="n">
        <f aca="false">IF(P732=1, E732,D732)/B732-1</f>
        <v>-0.00320747220094786</v>
      </c>
      <c r="G732" s="2" t="n">
        <f aca="false">AVERAGE(B673:B732)</f>
        <v>5362.07833333333</v>
      </c>
      <c r="H732" s="2" t="n">
        <f aca="false">AVERAGE(C673:C732)</f>
        <v>67539.6666666667</v>
      </c>
      <c r="I732" s="2" t="n">
        <f aca="false">SIGN(C732-H732)</f>
        <v>1</v>
      </c>
      <c r="J732" s="2" t="n">
        <f aca="false">SIGN(F732)</f>
        <v>-1</v>
      </c>
      <c r="K732" s="0" t="n">
        <f aca="false">B732-B731</f>
        <v>-56.5299999999998</v>
      </c>
      <c r="L732" s="0" t="n">
        <f aca="false">I731*K732</f>
        <v>-56.5299999999998</v>
      </c>
      <c r="M732" s="0" t="n">
        <f aca="false">M731+K732*N731</f>
        <v>15753.9</v>
      </c>
      <c r="N732" s="0" t="n">
        <f aca="false">INT(M732*$Q$1/B732)*CHOOSE($L$1,I732,J732)</f>
        <v>-6</v>
      </c>
      <c r="O732" s="0" t="n">
        <f aca="false">ABS(N732-N731)</f>
        <v>1</v>
      </c>
      <c r="P732" s="0" t="n">
        <f aca="false">COUNTIF(工作表2!$A$2:$A$248,A732)</f>
        <v>0</v>
      </c>
      <c r="R732" s="0" t="n">
        <f aca="false">D732-IF(P731=1,E731,D731)</f>
        <v>-52</v>
      </c>
      <c r="S732" s="0" t="n">
        <f aca="false">I731*R732</f>
        <v>-52</v>
      </c>
      <c r="T732" s="0" t="n">
        <f aca="false">T731+R732*U731</f>
        <v>12879</v>
      </c>
      <c r="U732" s="0" t="n">
        <f aca="false">INT(T732*$Q$1/IF(P732=1,E732,D732))*I732</f>
        <v>4</v>
      </c>
      <c r="V732" s="0" t="n">
        <f aca="false">IF(P732=1,ABS(U732)+ABS(60),ABS(U732-U731))</f>
        <v>1</v>
      </c>
    </row>
    <row r="733" customFormat="false" ht="15" hidden="false" customHeight="false" outlineLevel="0" collapsed="false">
      <c r="A733" s="1" t="n">
        <v>37056</v>
      </c>
      <c r="B733" s="2" t="n">
        <v>5119.19</v>
      </c>
      <c r="C733" s="2" t="n">
        <v>46487</v>
      </c>
      <c r="D733" s="2" t="n">
        <v>5140</v>
      </c>
      <c r="E733" s="2" t="n">
        <v>5132</v>
      </c>
      <c r="F733" s="3" t="n">
        <f aca="false">IF(P733=1, E733,D733)/B733-1</f>
        <v>0.0040650962359281</v>
      </c>
      <c r="G733" s="2" t="n">
        <f aca="false">AVERAGE(B674:B733)</f>
        <v>5353.35316666667</v>
      </c>
      <c r="H733" s="2" t="n">
        <f aca="false">AVERAGE(C674:C733)</f>
        <v>67029.8666666667</v>
      </c>
      <c r="I733" s="2" t="n">
        <f aca="false">SIGN(C733-H733)</f>
        <v>-1</v>
      </c>
      <c r="J733" s="2" t="n">
        <f aca="false">SIGN(F733)</f>
        <v>1</v>
      </c>
      <c r="K733" s="0" t="n">
        <f aca="false">B733-B732</f>
        <v>-90.5200000000004</v>
      </c>
      <c r="L733" s="0" t="n">
        <f aca="false">I732*K733</f>
        <v>-90.5200000000004</v>
      </c>
      <c r="M733" s="0" t="n">
        <f aca="false">M732+K733*N732</f>
        <v>16297.02</v>
      </c>
      <c r="N733" s="0" t="n">
        <f aca="false">INT(M733*$Q$1/B733)*CHOOSE($L$1,I733,J733)</f>
        <v>6</v>
      </c>
      <c r="O733" s="0" t="n">
        <f aca="false">ABS(N733-N732)</f>
        <v>12</v>
      </c>
      <c r="P733" s="0" t="n">
        <f aca="false">COUNTIF(工作表2!$A$2:$A$248,A733)</f>
        <v>0</v>
      </c>
      <c r="R733" s="0" t="n">
        <f aca="false">D733-IF(P732=1,E732,D732)</f>
        <v>-53</v>
      </c>
      <c r="S733" s="0" t="n">
        <f aca="false">I732*R733</f>
        <v>-53</v>
      </c>
      <c r="T733" s="0" t="n">
        <f aca="false">T732+R733*U732</f>
        <v>12667</v>
      </c>
      <c r="U733" s="0" t="n">
        <f aca="false">INT(T733*$Q$1/IF(P733=1,E733,D733))*I733</f>
        <v>-4</v>
      </c>
      <c r="V733" s="0" t="n">
        <f aca="false">IF(P733=1,ABS(U733)+ABS(60),ABS(U733-U732))</f>
        <v>8</v>
      </c>
    </row>
    <row r="734" customFormat="false" ht="15" hidden="false" customHeight="false" outlineLevel="0" collapsed="false">
      <c r="A734" s="1" t="n">
        <v>37057</v>
      </c>
      <c r="B734" s="2" t="n">
        <v>5158.63</v>
      </c>
      <c r="C734" s="2" t="n">
        <v>36025</v>
      </c>
      <c r="D734" s="2" t="n">
        <v>5149</v>
      </c>
      <c r="E734" s="2" t="n">
        <v>5157</v>
      </c>
      <c r="F734" s="3" t="n">
        <f aca="false">IF(P734=1, E734,D734)/B734-1</f>
        <v>-0.00186677470568741</v>
      </c>
      <c r="G734" s="2" t="n">
        <f aca="false">AVERAGE(B675:B734)</f>
        <v>5345.60666666667</v>
      </c>
      <c r="H734" s="2" t="n">
        <f aca="false">AVERAGE(C675:C734)</f>
        <v>66284.0666666667</v>
      </c>
      <c r="I734" s="2" t="n">
        <f aca="false">SIGN(C734-H734)</f>
        <v>-1</v>
      </c>
      <c r="J734" s="2" t="n">
        <f aca="false">SIGN(F734)</f>
        <v>-1</v>
      </c>
      <c r="K734" s="0" t="n">
        <f aca="false">B734-B733</f>
        <v>39.4400000000005</v>
      </c>
      <c r="L734" s="0" t="n">
        <f aca="false">I733*K734</f>
        <v>-39.4400000000005</v>
      </c>
      <c r="M734" s="0" t="n">
        <f aca="false">M733+K734*N733</f>
        <v>16533.66</v>
      </c>
      <c r="N734" s="0" t="n">
        <f aca="false">INT(M734*$Q$1/B734)*CHOOSE($L$1,I734,J734)</f>
        <v>-6</v>
      </c>
      <c r="O734" s="0" t="n">
        <f aca="false">ABS(N734-N733)</f>
        <v>12</v>
      </c>
      <c r="P734" s="0" t="n">
        <f aca="false">COUNTIF(工作表2!$A$2:$A$248,A734)</f>
        <v>0</v>
      </c>
      <c r="R734" s="0" t="n">
        <f aca="false">D734-IF(P733=1,E733,D733)</f>
        <v>9</v>
      </c>
      <c r="S734" s="0" t="n">
        <f aca="false">I733*R734</f>
        <v>-9</v>
      </c>
      <c r="T734" s="0" t="n">
        <f aca="false">T733+R734*U733</f>
        <v>12631</v>
      </c>
      <c r="U734" s="0" t="n">
        <f aca="false">INT(T734*$Q$1/IF(P734=1,E734,D734))*I734</f>
        <v>-4</v>
      </c>
      <c r="V734" s="0" t="n">
        <f aca="false">IF(P734=1,ABS(U734)+ABS(60),ABS(U734-U733))</f>
        <v>0</v>
      </c>
    </row>
    <row r="735" customFormat="false" ht="15" hidden="false" customHeight="false" outlineLevel="0" collapsed="false">
      <c r="A735" s="1" t="n">
        <v>37060</v>
      </c>
      <c r="B735" s="2" t="n">
        <v>5070.52</v>
      </c>
      <c r="C735" s="2" t="n">
        <v>31354</v>
      </c>
      <c r="D735" s="2" t="n">
        <v>5088</v>
      </c>
      <c r="E735" s="2" t="n">
        <v>5092</v>
      </c>
      <c r="F735" s="3" t="n">
        <f aca="false">IF(P735=1, E735,D735)/B735-1</f>
        <v>0.00344737817817498</v>
      </c>
      <c r="G735" s="2" t="n">
        <f aca="false">AVERAGE(B676:B735)</f>
        <v>5334.5995</v>
      </c>
      <c r="H735" s="2" t="n">
        <f aca="false">AVERAGE(C676:C735)</f>
        <v>64860.3666666667</v>
      </c>
      <c r="I735" s="2" t="n">
        <f aca="false">SIGN(C735-H735)</f>
        <v>-1</v>
      </c>
      <c r="J735" s="2" t="n">
        <f aca="false">SIGN(F735)</f>
        <v>1</v>
      </c>
      <c r="K735" s="0" t="n">
        <f aca="false">B735-B734</f>
        <v>-88.1099999999997</v>
      </c>
      <c r="L735" s="0" t="n">
        <f aca="false">I734*K735</f>
        <v>88.1099999999997</v>
      </c>
      <c r="M735" s="0" t="n">
        <f aca="false">M734+K735*N734</f>
        <v>17062.32</v>
      </c>
      <c r="N735" s="0" t="n">
        <f aca="false">INT(M735*$Q$1/B735)*CHOOSE($L$1,I735,J735)</f>
        <v>6</v>
      </c>
      <c r="O735" s="0" t="n">
        <f aca="false">ABS(N735-N734)</f>
        <v>12</v>
      </c>
      <c r="P735" s="0" t="n">
        <f aca="false">COUNTIF(工作表2!$A$2:$A$248,A735)</f>
        <v>0</v>
      </c>
      <c r="R735" s="0" t="n">
        <f aca="false">D735-IF(P734=1,E734,D734)</f>
        <v>-61</v>
      </c>
      <c r="S735" s="0" t="n">
        <f aca="false">I734*R735</f>
        <v>61</v>
      </c>
      <c r="T735" s="0" t="n">
        <f aca="false">T734+R735*U734</f>
        <v>12875</v>
      </c>
      <c r="U735" s="0" t="n">
        <f aca="false">INT(T735*$Q$1/IF(P735=1,E735,D735))*I735</f>
        <v>-5</v>
      </c>
      <c r="V735" s="0" t="n">
        <f aca="false">IF(P735=1,ABS(U735)+ABS(60),ABS(U735-U734))</f>
        <v>1</v>
      </c>
    </row>
    <row r="736" customFormat="false" ht="15" hidden="false" customHeight="false" outlineLevel="0" collapsed="false">
      <c r="A736" s="1" t="n">
        <v>37061</v>
      </c>
      <c r="B736" s="2" t="n">
        <v>5039.98</v>
      </c>
      <c r="C736" s="2" t="n">
        <v>32343</v>
      </c>
      <c r="D736" s="2" t="n">
        <v>5082</v>
      </c>
      <c r="E736" s="2" t="n">
        <v>5083</v>
      </c>
      <c r="F736" s="3" t="n">
        <f aca="false">IF(P736=1, E736,D736)/B736-1</f>
        <v>0.00833733467196307</v>
      </c>
      <c r="G736" s="2" t="n">
        <f aca="false">AVERAGE(B677:B736)</f>
        <v>5321.92333333333</v>
      </c>
      <c r="H736" s="2" t="n">
        <f aca="false">AVERAGE(C677:C736)</f>
        <v>62989.5333333333</v>
      </c>
      <c r="I736" s="2" t="n">
        <f aca="false">SIGN(C736-H736)</f>
        <v>-1</v>
      </c>
      <c r="J736" s="2" t="n">
        <f aca="false">SIGN(F736)</f>
        <v>1</v>
      </c>
      <c r="K736" s="0" t="n">
        <f aca="false">B736-B735</f>
        <v>-30.5400000000009</v>
      </c>
      <c r="L736" s="0" t="n">
        <f aca="false">I735*K736</f>
        <v>30.5400000000009</v>
      </c>
      <c r="M736" s="0" t="n">
        <f aca="false">M735+K736*N735</f>
        <v>16879.08</v>
      </c>
      <c r="N736" s="0" t="n">
        <f aca="false">INT(M736*$Q$1/B736)*CHOOSE($L$1,I736,J736)</f>
        <v>6</v>
      </c>
      <c r="O736" s="0" t="n">
        <f aca="false">ABS(N736-N735)</f>
        <v>0</v>
      </c>
      <c r="P736" s="0" t="n">
        <f aca="false">COUNTIF(工作表2!$A$2:$A$248,A736)</f>
        <v>0</v>
      </c>
      <c r="R736" s="0" t="n">
        <f aca="false">D736-IF(P735=1,E735,D735)</f>
        <v>-6</v>
      </c>
      <c r="S736" s="0" t="n">
        <f aca="false">I735*R736</f>
        <v>6</v>
      </c>
      <c r="T736" s="0" t="n">
        <f aca="false">T735+R736*U735</f>
        <v>12905</v>
      </c>
      <c r="U736" s="0" t="n">
        <f aca="false">INT(T736*$Q$1/IF(P736=1,E736,D736))*I736</f>
        <v>-5</v>
      </c>
      <c r="V736" s="0" t="n">
        <f aca="false">IF(P736=1,ABS(U736)+ABS(60),ABS(U736-U735))</f>
        <v>0</v>
      </c>
    </row>
    <row r="737" customFormat="false" ht="15" hidden="false" customHeight="false" outlineLevel="0" collapsed="false">
      <c r="A737" s="1" t="n">
        <v>37062</v>
      </c>
      <c r="B737" s="2" t="n">
        <v>5029.64</v>
      </c>
      <c r="C737" s="2" t="n">
        <v>30538</v>
      </c>
      <c r="D737" s="2" t="n">
        <v>5036</v>
      </c>
      <c r="E737" s="2" t="n">
        <v>5052</v>
      </c>
      <c r="F737" s="3" t="n">
        <f aca="false">IF(P737=1, E737,D737)/B737-1</f>
        <v>0.00444564620927146</v>
      </c>
      <c r="G737" s="2" t="n">
        <f aca="false">AVERAGE(B678:B737)</f>
        <v>5307.47866666667</v>
      </c>
      <c r="H737" s="2" t="n">
        <f aca="false">AVERAGE(C678:C737)</f>
        <v>61247.7166666667</v>
      </c>
      <c r="I737" s="2" t="n">
        <f aca="false">SIGN(C737-H737)</f>
        <v>-1</v>
      </c>
      <c r="J737" s="2" t="n">
        <f aca="false">SIGN(F737)</f>
        <v>1</v>
      </c>
      <c r="K737" s="0" t="n">
        <f aca="false">B737-B736</f>
        <v>-10.3399999999992</v>
      </c>
      <c r="L737" s="0" t="n">
        <f aca="false">I736*K737</f>
        <v>10.3399999999992</v>
      </c>
      <c r="M737" s="0" t="n">
        <f aca="false">M736+K737*N736</f>
        <v>16817.04</v>
      </c>
      <c r="N737" s="0" t="n">
        <f aca="false">INT(M737*$Q$1/B737)*CHOOSE($L$1,I737,J737)</f>
        <v>6</v>
      </c>
      <c r="O737" s="0" t="n">
        <f aca="false">ABS(N737-N736)</f>
        <v>0</v>
      </c>
      <c r="P737" s="0" t="n">
        <f aca="false">COUNTIF(工作表2!$A$2:$A$248,A737)</f>
        <v>1</v>
      </c>
      <c r="R737" s="0" t="n">
        <f aca="false">D737-IF(P736=1,E736,D736)</f>
        <v>-46</v>
      </c>
      <c r="S737" s="0" t="n">
        <f aca="false">I736*R737</f>
        <v>46</v>
      </c>
      <c r="T737" s="0" t="n">
        <f aca="false">T736+R737*U736</f>
        <v>13135</v>
      </c>
      <c r="U737" s="0" t="n">
        <f aca="false">INT(T737*$Q$1/IF(P737=1,E737,D737))*I737</f>
        <v>-5</v>
      </c>
      <c r="V737" s="0" t="n">
        <f aca="false">IF(P737=1,ABS(U737)+ABS(60),ABS(U737-U736))</f>
        <v>65</v>
      </c>
    </row>
    <row r="738" customFormat="false" ht="15" hidden="false" customHeight="false" outlineLevel="0" collapsed="false">
      <c r="A738" s="1" t="n">
        <v>37063</v>
      </c>
      <c r="B738" s="2" t="n">
        <v>4984.88</v>
      </c>
      <c r="C738" s="2" t="n">
        <v>41742</v>
      </c>
      <c r="D738" s="2" t="n">
        <v>4990</v>
      </c>
      <c r="E738" s="2" t="n">
        <v>4988</v>
      </c>
      <c r="F738" s="3" t="n">
        <f aca="false">IF(P738=1, E738,D738)/B738-1</f>
        <v>0.00102710596844857</v>
      </c>
      <c r="G738" s="2" t="n">
        <f aca="false">AVERAGE(B679:B738)</f>
        <v>5292.48783333333</v>
      </c>
      <c r="H738" s="2" t="n">
        <f aca="false">AVERAGE(C679:C738)</f>
        <v>59422.05</v>
      </c>
      <c r="I738" s="2" t="n">
        <f aca="false">SIGN(C738-H738)</f>
        <v>-1</v>
      </c>
      <c r="J738" s="2" t="n">
        <f aca="false">SIGN(F738)</f>
        <v>1</v>
      </c>
      <c r="K738" s="0" t="n">
        <f aca="false">B738-B737</f>
        <v>-44.7600000000002</v>
      </c>
      <c r="L738" s="0" t="n">
        <f aca="false">I737*K738</f>
        <v>44.7600000000002</v>
      </c>
      <c r="M738" s="0" t="n">
        <f aca="false">M737+K738*N737</f>
        <v>16548.48</v>
      </c>
      <c r="N738" s="0" t="n">
        <f aca="false">INT(M738*$Q$1/B738)*CHOOSE($L$1,I738,J738)</f>
        <v>6</v>
      </c>
      <c r="O738" s="0" t="n">
        <f aca="false">ABS(N738-N737)</f>
        <v>0</v>
      </c>
      <c r="P738" s="0" t="n">
        <f aca="false">COUNTIF(工作表2!$A$2:$A$248,A738)</f>
        <v>0</v>
      </c>
      <c r="R738" s="0" t="n">
        <f aca="false">D738-IF(P737=1,E737,D737)</f>
        <v>-62</v>
      </c>
      <c r="S738" s="0" t="n">
        <f aca="false">I737*R738</f>
        <v>62</v>
      </c>
      <c r="T738" s="0" t="n">
        <f aca="false">T737+R738*U737</f>
        <v>13445</v>
      </c>
      <c r="U738" s="0" t="n">
        <f aca="false">INT(T738*$Q$1/IF(P738=1,E738,D738))*I738</f>
        <v>-5</v>
      </c>
      <c r="V738" s="0" t="n">
        <f aca="false">IF(P738=1,ABS(U738)+ABS(60),ABS(U738-U737))</f>
        <v>0</v>
      </c>
    </row>
    <row r="739" customFormat="false" ht="15" hidden="false" customHeight="false" outlineLevel="0" collapsed="false">
      <c r="A739" s="1" t="n">
        <v>37064</v>
      </c>
      <c r="B739" s="2" t="n">
        <v>4904.34</v>
      </c>
      <c r="C739" s="2" t="n">
        <v>36757</v>
      </c>
      <c r="D739" s="2" t="n">
        <v>4965</v>
      </c>
      <c r="E739" s="2" t="n">
        <v>4938</v>
      </c>
      <c r="F739" s="3" t="n">
        <f aca="false">IF(P739=1, E739,D739)/B739-1</f>
        <v>0.0123686367584628</v>
      </c>
      <c r="G739" s="2" t="n">
        <f aca="false">AVERAGE(B680:B739)</f>
        <v>5277.237</v>
      </c>
      <c r="H739" s="2" t="n">
        <f aca="false">AVERAGE(C680:C739)</f>
        <v>58233.8</v>
      </c>
      <c r="I739" s="2" t="n">
        <f aca="false">SIGN(C739-H739)</f>
        <v>-1</v>
      </c>
      <c r="J739" s="2" t="n">
        <f aca="false">SIGN(F739)</f>
        <v>1</v>
      </c>
      <c r="K739" s="0" t="n">
        <f aca="false">B739-B738</f>
        <v>-80.54</v>
      </c>
      <c r="L739" s="0" t="n">
        <f aca="false">I738*K739</f>
        <v>80.54</v>
      </c>
      <c r="M739" s="0" t="n">
        <f aca="false">M738+K739*N738</f>
        <v>16065.24</v>
      </c>
      <c r="N739" s="0" t="n">
        <f aca="false">INT(M739*$Q$1/B739)*CHOOSE($L$1,I739,J739)</f>
        <v>6</v>
      </c>
      <c r="O739" s="0" t="n">
        <f aca="false">ABS(N739-N738)</f>
        <v>0</v>
      </c>
      <c r="P739" s="0" t="n">
        <f aca="false">COUNTIF(工作表2!$A$2:$A$248,A739)</f>
        <v>0</v>
      </c>
      <c r="R739" s="0" t="n">
        <f aca="false">D739-IF(P738=1,E738,D738)</f>
        <v>-25</v>
      </c>
      <c r="S739" s="0" t="n">
        <f aca="false">I738*R739</f>
        <v>25</v>
      </c>
      <c r="T739" s="0" t="n">
        <f aca="false">T738+R739*U738</f>
        <v>13570</v>
      </c>
      <c r="U739" s="0" t="n">
        <f aca="false">INT(T739*$Q$1/IF(P739=1,E739,D739))*I739</f>
        <v>-5</v>
      </c>
      <c r="V739" s="0" t="n">
        <f aca="false">IF(P739=1,ABS(U739)+ABS(60),ABS(U739-U738))</f>
        <v>0</v>
      </c>
    </row>
    <row r="740" customFormat="false" ht="15" hidden="false" customHeight="false" outlineLevel="0" collapsed="false">
      <c r="A740" s="1" t="n">
        <v>37068</v>
      </c>
      <c r="B740" s="2" t="n">
        <v>4785.12</v>
      </c>
      <c r="C740" s="2" t="n">
        <v>36561</v>
      </c>
      <c r="D740" s="2" t="n">
        <v>4834</v>
      </c>
      <c r="E740" s="2" t="n">
        <v>4850</v>
      </c>
      <c r="F740" s="3" t="n">
        <f aca="false">IF(P740=1, E740,D740)/B740-1</f>
        <v>0.0102149998328152</v>
      </c>
      <c r="G740" s="2" t="n">
        <f aca="false">AVERAGE(B681:B740)</f>
        <v>5259.75766666667</v>
      </c>
      <c r="H740" s="2" t="n">
        <f aca="false">AVERAGE(C681:C740)</f>
        <v>57480.05</v>
      </c>
      <c r="I740" s="2" t="n">
        <f aca="false">SIGN(C740-H740)</f>
        <v>-1</v>
      </c>
      <c r="J740" s="2" t="n">
        <f aca="false">SIGN(F740)</f>
        <v>1</v>
      </c>
      <c r="K740" s="0" t="n">
        <f aca="false">B740-B739</f>
        <v>-119.22</v>
      </c>
      <c r="L740" s="0" t="n">
        <f aca="false">I739*K740</f>
        <v>119.22</v>
      </c>
      <c r="M740" s="0" t="n">
        <f aca="false">M739+K740*N739</f>
        <v>15349.92</v>
      </c>
      <c r="N740" s="0" t="n">
        <f aca="false">INT(M740*$Q$1/B740)*CHOOSE($L$1,I740,J740)</f>
        <v>6</v>
      </c>
      <c r="O740" s="0" t="n">
        <f aca="false">ABS(N740-N739)</f>
        <v>0</v>
      </c>
      <c r="P740" s="0" t="n">
        <f aca="false">COUNTIF(工作表2!$A$2:$A$248,A740)</f>
        <v>0</v>
      </c>
      <c r="R740" s="0" t="n">
        <f aca="false">D740-IF(P739=1,E739,D739)</f>
        <v>-131</v>
      </c>
      <c r="S740" s="0" t="n">
        <f aca="false">I739*R740</f>
        <v>131</v>
      </c>
      <c r="T740" s="0" t="n">
        <f aca="false">T739+R740*U739</f>
        <v>14225</v>
      </c>
      <c r="U740" s="0" t="n">
        <f aca="false">INT(T740*$Q$1/IF(P740=1,E740,D740))*I740</f>
        <v>-5</v>
      </c>
      <c r="V740" s="0" t="n">
        <f aca="false">IF(P740=1,ABS(U740)+ABS(60),ABS(U740-U739))</f>
        <v>0</v>
      </c>
    </row>
    <row r="741" customFormat="false" ht="15" hidden="false" customHeight="false" outlineLevel="0" collapsed="false">
      <c r="A741" s="1" t="n">
        <v>37069</v>
      </c>
      <c r="B741" s="2" t="n">
        <v>4825.28</v>
      </c>
      <c r="C741" s="2" t="n">
        <v>37192</v>
      </c>
      <c r="D741" s="2" t="n">
        <v>4890</v>
      </c>
      <c r="E741" s="2" t="n">
        <v>4865</v>
      </c>
      <c r="F741" s="3" t="n">
        <f aca="false">IF(P741=1, E741,D741)/B741-1</f>
        <v>0.0134126931494132</v>
      </c>
      <c r="G741" s="2" t="n">
        <f aca="false">AVERAGE(B682:B741)</f>
        <v>5243.547</v>
      </c>
      <c r="H741" s="2" t="n">
        <f aca="false">AVERAGE(C682:C741)</f>
        <v>56456.8333333333</v>
      </c>
      <c r="I741" s="2" t="n">
        <f aca="false">SIGN(C741-H741)</f>
        <v>-1</v>
      </c>
      <c r="J741" s="2" t="n">
        <f aca="false">SIGN(F741)</f>
        <v>1</v>
      </c>
      <c r="K741" s="0" t="n">
        <f aca="false">B741-B740</f>
        <v>40.1599999999999</v>
      </c>
      <c r="L741" s="0" t="n">
        <f aca="false">I740*K741</f>
        <v>-40.1599999999999</v>
      </c>
      <c r="M741" s="0" t="n">
        <f aca="false">M740+K741*N740</f>
        <v>15590.88</v>
      </c>
      <c r="N741" s="0" t="n">
        <f aca="false">INT(M741*$Q$1/B741)*CHOOSE($L$1,I741,J741)</f>
        <v>6</v>
      </c>
      <c r="O741" s="0" t="n">
        <f aca="false">ABS(N741-N740)</f>
        <v>0</v>
      </c>
      <c r="P741" s="0" t="n">
        <f aca="false">COUNTIF(工作表2!$A$2:$A$248,A741)</f>
        <v>0</v>
      </c>
      <c r="R741" s="0" t="n">
        <f aca="false">D741-IF(P740=1,E740,D740)</f>
        <v>56</v>
      </c>
      <c r="S741" s="0" t="n">
        <f aca="false">I740*R741</f>
        <v>-56</v>
      </c>
      <c r="T741" s="0" t="n">
        <f aca="false">T740+R741*U740</f>
        <v>13945</v>
      </c>
      <c r="U741" s="0" t="n">
        <f aca="false">INT(T741*$Q$1/IF(P741=1,E741,D741))*I741</f>
        <v>-5</v>
      </c>
      <c r="V741" s="0" t="n">
        <f aca="false">IF(P741=1,ABS(U741)+ABS(60),ABS(U741-U740))</f>
        <v>0</v>
      </c>
    </row>
    <row r="742" customFormat="false" ht="15" hidden="false" customHeight="false" outlineLevel="0" collapsed="false">
      <c r="A742" s="1" t="n">
        <v>37070</v>
      </c>
      <c r="B742" s="2" t="n">
        <v>4768.55</v>
      </c>
      <c r="C742" s="2" t="n">
        <v>33401</v>
      </c>
      <c r="D742" s="2" t="n">
        <v>4839</v>
      </c>
      <c r="E742" s="2" t="n">
        <v>4844</v>
      </c>
      <c r="F742" s="3" t="n">
        <f aca="false">IF(P742=1, E742,D742)/B742-1</f>
        <v>0.014773883046209</v>
      </c>
      <c r="G742" s="2" t="n">
        <f aca="false">AVERAGE(B683:B742)</f>
        <v>5229.56066666667</v>
      </c>
      <c r="H742" s="2" t="n">
        <f aca="false">AVERAGE(C683:C742)</f>
        <v>55747.0833333333</v>
      </c>
      <c r="I742" s="2" t="n">
        <f aca="false">SIGN(C742-H742)</f>
        <v>-1</v>
      </c>
      <c r="J742" s="2" t="n">
        <f aca="false">SIGN(F742)</f>
        <v>1</v>
      </c>
      <c r="K742" s="0" t="n">
        <f aca="false">B742-B741</f>
        <v>-56.7299999999996</v>
      </c>
      <c r="L742" s="0" t="n">
        <f aca="false">I741*K742</f>
        <v>56.7299999999996</v>
      </c>
      <c r="M742" s="0" t="n">
        <f aca="false">M741+K742*N741</f>
        <v>15250.5</v>
      </c>
      <c r="N742" s="0" t="n">
        <f aca="false">INT(M742*$Q$1/B742)*CHOOSE($L$1,I742,J742)</f>
        <v>6</v>
      </c>
      <c r="O742" s="0" t="n">
        <f aca="false">ABS(N742-N741)</f>
        <v>0</v>
      </c>
      <c r="P742" s="0" t="n">
        <f aca="false">COUNTIF(工作表2!$A$2:$A$248,A742)</f>
        <v>0</v>
      </c>
      <c r="R742" s="0" t="n">
        <f aca="false">D742-IF(P741=1,E741,D741)</f>
        <v>-51</v>
      </c>
      <c r="S742" s="0" t="n">
        <f aca="false">I741*R742</f>
        <v>51</v>
      </c>
      <c r="T742" s="0" t="n">
        <f aca="false">T741+R742*U741</f>
        <v>14200</v>
      </c>
      <c r="U742" s="0" t="n">
        <f aca="false">INT(T742*$Q$1/IF(P742=1,E742,D742))*I742</f>
        <v>-5</v>
      </c>
      <c r="V742" s="0" t="n">
        <f aca="false">IF(P742=1,ABS(U742)+ABS(60),ABS(U742-U741))</f>
        <v>0</v>
      </c>
    </row>
    <row r="743" customFormat="false" ht="15" hidden="false" customHeight="false" outlineLevel="0" collapsed="false">
      <c r="A743" s="1" t="n">
        <v>37071</v>
      </c>
      <c r="B743" s="2" t="n">
        <v>4883.43</v>
      </c>
      <c r="C743" s="2" t="n">
        <v>48160</v>
      </c>
      <c r="D743" s="2" t="n">
        <v>4891</v>
      </c>
      <c r="E743" s="2" t="n">
        <v>4900</v>
      </c>
      <c r="F743" s="3" t="n">
        <f aca="false">IF(P743=1, E743,D743)/B743-1</f>
        <v>0.00155013996309972</v>
      </c>
      <c r="G743" s="2" t="n">
        <f aca="false">AVERAGE(B684:B743)</f>
        <v>5220.17083333333</v>
      </c>
      <c r="H743" s="2" t="n">
        <f aca="false">AVERAGE(C684:C743)</f>
        <v>55384.85</v>
      </c>
      <c r="I743" s="2" t="n">
        <f aca="false">SIGN(C743-H743)</f>
        <v>-1</v>
      </c>
      <c r="J743" s="2" t="n">
        <f aca="false">SIGN(F743)</f>
        <v>1</v>
      </c>
      <c r="K743" s="0" t="n">
        <f aca="false">B743-B742</f>
        <v>114.88</v>
      </c>
      <c r="L743" s="0" t="n">
        <f aca="false">I742*K743</f>
        <v>-114.88</v>
      </c>
      <c r="M743" s="0" t="n">
        <f aca="false">M742+K743*N742</f>
        <v>15939.78</v>
      </c>
      <c r="N743" s="0" t="n">
        <f aca="false">INT(M743*$Q$1/B743)*CHOOSE($L$1,I743,J743)</f>
        <v>6</v>
      </c>
      <c r="O743" s="0" t="n">
        <f aca="false">ABS(N743-N742)</f>
        <v>0</v>
      </c>
      <c r="P743" s="0" t="n">
        <f aca="false">COUNTIF(工作表2!$A$2:$A$248,A743)</f>
        <v>0</v>
      </c>
      <c r="R743" s="0" t="n">
        <f aca="false">D743-IF(P742=1,E742,D742)</f>
        <v>52</v>
      </c>
      <c r="S743" s="0" t="n">
        <f aca="false">I742*R743</f>
        <v>-52</v>
      </c>
      <c r="T743" s="0" t="n">
        <f aca="false">T742+R743*U742</f>
        <v>13940</v>
      </c>
      <c r="U743" s="0" t="n">
        <f aca="false">INT(T743*$Q$1/IF(P743=1,E743,D743))*I743</f>
        <v>-5</v>
      </c>
      <c r="V743" s="0" t="n">
        <f aca="false">IF(P743=1,ABS(U743)+ABS(60),ABS(U743-U742))</f>
        <v>0</v>
      </c>
    </row>
    <row r="744" customFormat="false" ht="15" hidden="false" customHeight="false" outlineLevel="0" collapsed="false">
      <c r="A744" s="1" t="n">
        <v>37074</v>
      </c>
      <c r="B744" s="2" t="n">
        <v>4886.86</v>
      </c>
      <c r="C744" s="2" t="n">
        <v>32034</v>
      </c>
      <c r="D744" s="2" t="n">
        <v>4935</v>
      </c>
      <c r="E744" s="2" t="n">
        <v>4943</v>
      </c>
      <c r="F744" s="3" t="n">
        <f aca="false">IF(P744=1, E744,D744)/B744-1</f>
        <v>0.00985090630793595</v>
      </c>
      <c r="G744" s="2" t="n">
        <f aca="false">AVERAGE(B685:B744)</f>
        <v>5211.521</v>
      </c>
      <c r="H744" s="2" t="n">
        <f aca="false">AVERAGE(C685:C744)</f>
        <v>54760.05</v>
      </c>
      <c r="I744" s="2" t="n">
        <f aca="false">SIGN(C744-H744)</f>
        <v>-1</v>
      </c>
      <c r="J744" s="2" t="n">
        <f aca="false">SIGN(F744)</f>
        <v>1</v>
      </c>
      <c r="K744" s="0" t="n">
        <f aca="false">B744-B743</f>
        <v>3.42999999999938</v>
      </c>
      <c r="L744" s="0" t="n">
        <f aca="false">I743*K744</f>
        <v>-3.42999999999938</v>
      </c>
      <c r="M744" s="0" t="n">
        <f aca="false">M743+K744*N743</f>
        <v>15960.36</v>
      </c>
      <c r="N744" s="0" t="n">
        <f aca="false">INT(M744*$Q$1/B744)*CHOOSE($L$1,I744,J744)</f>
        <v>6</v>
      </c>
      <c r="O744" s="0" t="n">
        <f aca="false">ABS(N744-N743)</f>
        <v>0</v>
      </c>
      <c r="P744" s="0" t="n">
        <f aca="false">COUNTIF(工作表2!$A$2:$A$248,A744)</f>
        <v>0</v>
      </c>
      <c r="R744" s="0" t="n">
        <f aca="false">D744-IF(P743=1,E743,D743)</f>
        <v>44</v>
      </c>
      <c r="S744" s="0" t="n">
        <f aca="false">I743*R744</f>
        <v>-44</v>
      </c>
      <c r="T744" s="0" t="n">
        <f aca="false">T743+R744*U743</f>
        <v>13720</v>
      </c>
      <c r="U744" s="0" t="n">
        <f aca="false">INT(T744*$Q$1/IF(P744=1,E744,D744))*I744</f>
        <v>-5</v>
      </c>
      <c r="V744" s="0" t="n">
        <f aca="false">IF(P744=1,ABS(U744)+ABS(60),ABS(U744-U743))</f>
        <v>0</v>
      </c>
    </row>
    <row r="745" customFormat="false" ht="15" hidden="false" customHeight="false" outlineLevel="0" collapsed="false">
      <c r="A745" s="1" t="n">
        <v>37075</v>
      </c>
      <c r="B745" s="2" t="n">
        <v>4843.82</v>
      </c>
      <c r="C745" s="2" t="n">
        <v>28532</v>
      </c>
      <c r="D745" s="2" t="n">
        <v>4845</v>
      </c>
      <c r="E745" s="2" t="n">
        <v>4850</v>
      </c>
      <c r="F745" s="3" t="n">
        <f aca="false">IF(P745=1, E745,D745)/B745-1</f>
        <v>0.000243609382677423</v>
      </c>
      <c r="G745" s="2" t="n">
        <f aca="false">AVERAGE(B686:B745)</f>
        <v>5200.3325</v>
      </c>
      <c r="H745" s="2" t="n">
        <f aca="false">AVERAGE(C686:C745)</f>
        <v>53852.6166666667</v>
      </c>
      <c r="I745" s="2" t="n">
        <f aca="false">SIGN(C745-H745)</f>
        <v>-1</v>
      </c>
      <c r="J745" s="2" t="n">
        <f aca="false">SIGN(F745)</f>
        <v>1</v>
      </c>
      <c r="K745" s="0" t="n">
        <f aca="false">B745-B744</f>
        <v>-43.04</v>
      </c>
      <c r="L745" s="0" t="n">
        <f aca="false">I744*K745</f>
        <v>43.04</v>
      </c>
      <c r="M745" s="0" t="n">
        <f aca="false">M744+K745*N744</f>
        <v>15702.12</v>
      </c>
      <c r="N745" s="0" t="n">
        <f aca="false">INT(M745*$Q$1/B745)*CHOOSE($L$1,I745,J745)</f>
        <v>6</v>
      </c>
      <c r="O745" s="0" t="n">
        <f aca="false">ABS(N745-N744)</f>
        <v>0</v>
      </c>
      <c r="P745" s="0" t="n">
        <f aca="false">COUNTIF(工作表2!$A$2:$A$248,A745)</f>
        <v>0</v>
      </c>
      <c r="R745" s="0" t="n">
        <f aca="false">D745-IF(P744=1,E744,D744)</f>
        <v>-90</v>
      </c>
      <c r="S745" s="0" t="n">
        <f aca="false">I744*R745</f>
        <v>90</v>
      </c>
      <c r="T745" s="0" t="n">
        <f aca="false">T744+R745*U744</f>
        <v>14170</v>
      </c>
      <c r="U745" s="0" t="n">
        <f aca="false">INT(T745*$Q$1/IF(P745=1,E745,D745))*I745</f>
        <v>-5</v>
      </c>
      <c r="V745" s="0" t="n">
        <f aca="false">IF(P745=1,ABS(U745)+ABS(60),ABS(U745-U744))</f>
        <v>0</v>
      </c>
    </row>
    <row r="746" customFormat="false" ht="15" hidden="false" customHeight="false" outlineLevel="0" collapsed="false">
      <c r="A746" s="1" t="n">
        <v>37076</v>
      </c>
      <c r="B746" s="2" t="n">
        <v>4739.16</v>
      </c>
      <c r="C746" s="2" t="n">
        <v>28912</v>
      </c>
      <c r="D746" s="2" t="n">
        <v>4770</v>
      </c>
      <c r="E746" s="2" t="n">
        <v>4765</v>
      </c>
      <c r="F746" s="3" t="n">
        <f aca="false">IF(P746=1, E746,D746)/B746-1</f>
        <v>0.0065074823386424</v>
      </c>
      <c r="G746" s="2" t="n">
        <f aca="false">AVERAGE(B687:B746)</f>
        <v>5189.288</v>
      </c>
      <c r="H746" s="2" t="n">
        <f aca="false">AVERAGE(C687:C746)</f>
        <v>53423.1166666667</v>
      </c>
      <c r="I746" s="2" t="n">
        <f aca="false">SIGN(C746-H746)</f>
        <v>-1</v>
      </c>
      <c r="J746" s="2" t="n">
        <f aca="false">SIGN(F746)</f>
        <v>1</v>
      </c>
      <c r="K746" s="0" t="n">
        <f aca="false">B746-B745</f>
        <v>-104.66</v>
      </c>
      <c r="L746" s="0" t="n">
        <f aca="false">I745*K746</f>
        <v>104.66</v>
      </c>
      <c r="M746" s="0" t="n">
        <f aca="false">M745+K746*N745</f>
        <v>15074.16</v>
      </c>
      <c r="N746" s="0" t="n">
        <f aca="false">INT(M746*$Q$1/B746)*CHOOSE($L$1,I746,J746)</f>
        <v>6</v>
      </c>
      <c r="O746" s="0" t="n">
        <f aca="false">ABS(N746-N745)</f>
        <v>0</v>
      </c>
      <c r="P746" s="0" t="n">
        <f aca="false">COUNTIF(工作表2!$A$2:$A$248,A746)</f>
        <v>0</v>
      </c>
      <c r="R746" s="0" t="n">
        <f aca="false">D746-IF(P745=1,E745,D745)</f>
        <v>-75</v>
      </c>
      <c r="S746" s="0" t="n">
        <f aca="false">I745*R746</f>
        <v>75</v>
      </c>
      <c r="T746" s="0" t="n">
        <f aca="false">T745+R746*U745</f>
        <v>14545</v>
      </c>
      <c r="U746" s="0" t="n">
        <f aca="false">INT(T746*$Q$1/IF(P746=1,E746,D746))*I746</f>
        <v>-6</v>
      </c>
      <c r="V746" s="0" t="n">
        <f aca="false">IF(P746=1,ABS(U746)+ABS(60),ABS(U746-U745))</f>
        <v>1</v>
      </c>
    </row>
    <row r="747" customFormat="false" ht="15" hidden="false" customHeight="false" outlineLevel="0" collapsed="false">
      <c r="A747" s="1" t="n">
        <v>37077</v>
      </c>
      <c r="B747" s="2" t="n">
        <v>4709.2</v>
      </c>
      <c r="C747" s="2" t="n">
        <v>27620</v>
      </c>
      <c r="D747" s="2" t="n">
        <v>4743</v>
      </c>
      <c r="E747" s="2" t="n">
        <v>4740</v>
      </c>
      <c r="F747" s="3" t="n">
        <f aca="false">IF(P747=1, E747,D747)/B747-1</f>
        <v>0.00717743990486719</v>
      </c>
      <c r="G747" s="2" t="n">
        <f aca="false">AVERAGE(B688:B747)</f>
        <v>5178.54966666667</v>
      </c>
      <c r="H747" s="2" t="n">
        <f aca="false">AVERAGE(C688:C747)</f>
        <v>52652.8833333333</v>
      </c>
      <c r="I747" s="2" t="n">
        <f aca="false">SIGN(C747-H747)</f>
        <v>-1</v>
      </c>
      <c r="J747" s="2" t="n">
        <f aca="false">SIGN(F747)</f>
        <v>1</v>
      </c>
      <c r="K747" s="0" t="n">
        <f aca="false">B747-B746</f>
        <v>-29.96</v>
      </c>
      <c r="L747" s="0" t="n">
        <f aca="false">I746*K747</f>
        <v>29.96</v>
      </c>
      <c r="M747" s="0" t="n">
        <f aca="false">M746+K747*N746</f>
        <v>14894.4</v>
      </c>
      <c r="N747" s="0" t="n">
        <f aca="false">INT(M747*$Q$1/B747)*CHOOSE($L$1,I747,J747)</f>
        <v>6</v>
      </c>
      <c r="O747" s="0" t="n">
        <f aca="false">ABS(N747-N746)</f>
        <v>0</v>
      </c>
      <c r="P747" s="0" t="n">
        <f aca="false">COUNTIF(工作表2!$A$2:$A$248,A747)</f>
        <v>0</v>
      </c>
      <c r="R747" s="0" t="n">
        <f aca="false">D747-IF(P746=1,E746,D746)</f>
        <v>-27</v>
      </c>
      <c r="S747" s="0" t="n">
        <f aca="false">I746*R747</f>
        <v>27</v>
      </c>
      <c r="T747" s="0" t="n">
        <f aca="false">T746+R747*U746</f>
        <v>14707</v>
      </c>
      <c r="U747" s="0" t="n">
        <f aca="false">INT(T747*$Q$1/IF(P747=1,E747,D747))*I747</f>
        <v>-6</v>
      </c>
      <c r="V747" s="0" t="n">
        <f aca="false">IF(P747=1,ABS(U747)+ABS(60),ABS(U747-U746))</f>
        <v>0</v>
      </c>
    </row>
    <row r="748" customFormat="false" ht="15" hidden="false" customHeight="false" outlineLevel="0" collapsed="false">
      <c r="A748" s="1" t="n">
        <v>37078</v>
      </c>
      <c r="B748" s="2" t="n">
        <v>4707.01</v>
      </c>
      <c r="C748" s="2" t="n">
        <v>43644</v>
      </c>
      <c r="D748" s="2" t="n">
        <v>4766</v>
      </c>
      <c r="E748" s="2" t="n">
        <v>4750</v>
      </c>
      <c r="F748" s="3" t="n">
        <f aca="false">IF(P748=1, E748,D748)/B748-1</f>
        <v>0.012532371930376</v>
      </c>
      <c r="G748" s="2" t="n">
        <f aca="false">AVERAGE(B689:B748)</f>
        <v>5165.87066666667</v>
      </c>
      <c r="H748" s="2" t="n">
        <f aca="false">AVERAGE(C689:C748)</f>
        <v>52030.4833333333</v>
      </c>
      <c r="I748" s="2" t="n">
        <f aca="false">SIGN(C748-H748)</f>
        <v>-1</v>
      </c>
      <c r="J748" s="2" t="n">
        <f aca="false">SIGN(F748)</f>
        <v>1</v>
      </c>
      <c r="K748" s="0" t="n">
        <f aca="false">B748-B747</f>
        <v>-2.1899999999996</v>
      </c>
      <c r="L748" s="0" t="n">
        <f aca="false">I747*K748</f>
        <v>2.1899999999996</v>
      </c>
      <c r="M748" s="0" t="n">
        <f aca="false">M747+K748*N747</f>
        <v>14881.26</v>
      </c>
      <c r="N748" s="0" t="n">
        <f aca="false">INT(M748*$Q$1/B748)*CHOOSE($L$1,I748,J748)</f>
        <v>6</v>
      </c>
      <c r="O748" s="0" t="n">
        <f aca="false">ABS(N748-N747)</f>
        <v>0</v>
      </c>
      <c r="P748" s="0" t="n">
        <f aca="false">COUNTIF(工作表2!$A$2:$A$248,A748)</f>
        <v>0</v>
      </c>
      <c r="R748" s="0" t="n">
        <f aca="false">D748-IF(P747=1,E747,D747)</f>
        <v>23</v>
      </c>
      <c r="S748" s="0" t="n">
        <f aca="false">I747*R748</f>
        <v>-23</v>
      </c>
      <c r="T748" s="0" t="n">
        <f aca="false">T747+R748*U747</f>
        <v>14569</v>
      </c>
      <c r="U748" s="0" t="n">
        <f aca="false">INT(T748*$Q$1/IF(P748=1,E748,D748))*I748</f>
        <v>-6</v>
      </c>
      <c r="V748" s="0" t="n">
        <f aca="false">IF(P748=1,ABS(U748)+ABS(60),ABS(U748-U747))</f>
        <v>0</v>
      </c>
    </row>
    <row r="749" customFormat="false" ht="15" hidden="false" customHeight="false" outlineLevel="0" collapsed="false">
      <c r="A749" s="1" t="n">
        <v>37081</v>
      </c>
      <c r="B749" s="2" t="n">
        <v>4657.3</v>
      </c>
      <c r="C749" s="2" t="n">
        <v>32718</v>
      </c>
      <c r="D749" s="2" t="n">
        <v>4721</v>
      </c>
      <c r="E749" s="2" t="n">
        <v>4730</v>
      </c>
      <c r="F749" s="3" t="n">
        <f aca="false">IF(P749=1, E749,D749)/B749-1</f>
        <v>0.0136774526012926</v>
      </c>
      <c r="G749" s="2" t="n">
        <f aca="false">AVERAGE(B690:B749)</f>
        <v>5151.272</v>
      </c>
      <c r="H749" s="2" t="n">
        <f aca="false">AVERAGE(C690:C749)</f>
        <v>51061.0666666667</v>
      </c>
      <c r="I749" s="2" t="n">
        <f aca="false">SIGN(C749-H749)</f>
        <v>-1</v>
      </c>
      <c r="J749" s="2" t="n">
        <f aca="false">SIGN(F749)</f>
        <v>1</v>
      </c>
      <c r="K749" s="0" t="n">
        <f aca="false">B749-B748</f>
        <v>-49.71</v>
      </c>
      <c r="L749" s="0" t="n">
        <f aca="false">I748*K749</f>
        <v>49.71</v>
      </c>
      <c r="M749" s="0" t="n">
        <f aca="false">M748+K749*N748</f>
        <v>14583</v>
      </c>
      <c r="N749" s="0" t="n">
        <f aca="false">INT(M749*$Q$1/B749)*CHOOSE($L$1,I749,J749)</f>
        <v>6</v>
      </c>
      <c r="O749" s="0" t="n">
        <f aca="false">ABS(N749-N748)</f>
        <v>0</v>
      </c>
      <c r="P749" s="0" t="n">
        <f aca="false">COUNTIF(工作表2!$A$2:$A$248,A749)</f>
        <v>0</v>
      </c>
      <c r="R749" s="0" t="n">
        <f aca="false">D749-IF(P748=1,E748,D748)</f>
        <v>-45</v>
      </c>
      <c r="S749" s="0" t="n">
        <f aca="false">I748*R749</f>
        <v>45</v>
      </c>
      <c r="T749" s="0" t="n">
        <f aca="false">T748+R749*U748</f>
        <v>14839</v>
      </c>
      <c r="U749" s="0" t="n">
        <f aca="false">INT(T749*$Q$1/IF(P749=1,E749,D749))*I749</f>
        <v>-6</v>
      </c>
      <c r="V749" s="0" t="n">
        <f aca="false">IF(P749=1,ABS(U749)+ABS(60),ABS(U749-U748))</f>
        <v>0</v>
      </c>
    </row>
    <row r="750" customFormat="false" ht="15" hidden="false" customHeight="false" outlineLevel="0" collapsed="false">
      <c r="A750" s="1" t="n">
        <v>37082</v>
      </c>
      <c r="B750" s="2" t="n">
        <v>4616.71</v>
      </c>
      <c r="C750" s="2" t="n">
        <v>35255</v>
      </c>
      <c r="D750" s="2" t="n">
        <v>4668</v>
      </c>
      <c r="E750" s="2" t="n">
        <v>4666</v>
      </c>
      <c r="F750" s="3" t="n">
        <f aca="false">IF(P750=1, E750,D750)/B750-1</f>
        <v>0.011109643014181</v>
      </c>
      <c r="G750" s="2" t="n">
        <f aca="false">AVERAGE(B691:B750)</f>
        <v>5136.626</v>
      </c>
      <c r="H750" s="2" t="n">
        <f aca="false">AVERAGE(C691:C750)</f>
        <v>50106.9666666667</v>
      </c>
      <c r="I750" s="2" t="n">
        <f aca="false">SIGN(C750-H750)</f>
        <v>-1</v>
      </c>
      <c r="J750" s="2" t="n">
        <f aca="false">SIGN(F750)</f>
        <v>1</v>
      </c>
      <c r="K750" s="0" t="n">
        <f aca="false">B750-B749</f>
        <v>-40.5900000000001</v>
      </c>
      <c r="L750" s="0" t="n">
        <f aca="false">I749*K750</f>
        <v>40.5900000000001</v>
      </c>
      <c r="M750" s="0" t="n">
        <f aca="false">M749+K750*N749</f>
        <v>14339.46</v>
      </c>
      <c r="N750" s="0" t="n">
        <f aca="false">INT(M750*$Q$1/B750)*CHOOSE($L$1,I750,J750)</f>
        <v>6</v>
      </c>
      <c r="O750" s="0" t="n">
        <f aca="false">ABS(N750-N749)</f>
        <v>0</v>
      </c>
      <c r="P750" s="0" t="n">
        <f aca="false">COUNTIF(工作表2!$A$2:$A$248,A750)</f>
        <v>0</v>
      </c>
      <c r="R750" s="0" t="n">
        <f aca="false">D750-IF(P749=1,E749,D749)</f>
        <v>-53</v>
      </c>
      <c r="S750" s="0" t="n">
        <f aca="false">I749*R750</f>
        <v>53</v>
      </c>
      <c r="T750" s="0" t="n">
        <f aca="false">T749+R750*U749</f>
        <v>15157</v>
      </c>
      <c r="U750" s="0" t="n">
        <f aca="false">INT(T750*$Q$1/IF(P750=1,E750,D750))*I750</f>
        <v>-6</v>
      </c>
      <c r="V750" s="0" t="n">
        <f aca="false">IF(P750=1,ABS(U750)+ABS(60),ABS(U750-U749))</f>
        <v>0</v>
      </c>
    </row>
    <row r="751" customFormat="false" ht="15" hidden="false" customHeight="false" outlineLevel="0" collapsed="false">
      <c r="A751" s="1" t="n">
        <v>37083</v>
      </c>
      <c r="B751" s="2" t="n">
        <v>4548.29</v>
      </c>
      <c r="C751" s="2" t="n">
        <v>34529</v>
      </c>
      <c r="D751" s="2" t="n">
        <v>4577</v>
      </c>
      <c r="E751" s="2" t="n">
        <v>4590</v>
      </c>
      <c r="F751" s="3" t="n">
        <f aca="false">IF(P751=1, E751,D751)/B751-1</f>
        <v>0.00631226241070815</v>
      </c>
      <c r="G751" s="2" t="n">
        <f aca="false">AVERAGE(B692:B751)</f>
        <v>5121.89283333333</v>
      </c>
      <c r="H751" s="2" t="n">
        <f aca="false">AVERAGE(C692:C751)</f>
        <v>49931.8</v>
      </c>
      <c r="I751" s="2" t="n">
        <f aca="false">SIGN(C751-H751)</f>
        <v>-1</v>
      </c>
      <c r="J751" s="2" t="n">
        <f aca="false">SIGN(F751)</f>
        <v>1</v>
      </c>
      <c r="K751" s="0" t="n">
        <f aca="false">B751-B750</f>
        <v>-68.4200000000001</v>
      </c>
      <c r="L751" s="0" t="n">
        <f aca="false">I750*K751</f>
        <v>68.4200000000001</v>
      </c>
      <c r="M751" s="0" t="n">
        <f aca="false">M750+K751*N750</f>
        <v>13928.94</v>
      </c>
      <c r="N751" s="0" t="n">
        <f aca="false">INT(M751*$Q$1/B751)*CHOOSE($L$1,I751,J751)</f>
        <v>6</v>
      </c>
      <c r="O751" s="0" t="n">
        <f aca="false">ABS(N751-N750)</f>
        <v>0</v>
      </c>
      <c r="P751" s="0" t="n">
        <f aca="false">COUNTIF(工作表2!$A$2:$A$248,A751)</f>
        <v>0</v>
      </c>
      <c r="R751" s="0" t="n">
        <f aca="false">D751-IF(P750=1,E750,D750)</f>
        <v>-91</v>
      </c>
      <c r="S751" s="0" t="n">
        <f aca="false">I750*R751</f>
        <v>91</v>
      </c>
      <c r="T751" s="0" t="n">
        <f aca="false">T750+R751*U750</f>
        <v>15703</v>
      </c>
      <c r="U751" s="0" t="n">
        <f aca="false">INT(T751*$Q$1/IF(P751=1,E751,D751))*I751</f>
        <v>-6</v>
      </c>
      <c r="V751" s="0" t="n">
        <f aca="false">IF(P751=1,ABS(U751)+ABS(60),ABS(U751-U750))</f>
        <v>0</v>
      </c>
    </row>
    <row r="752" customFormat="false" ht="15" hidden="false" customHeight="false" outlineLevel="0" collapsed="false">
      <c r="A752" s="1" t="n">
        <v>37084</v>
      </c>
      <c r="B752" s="2" t="n">
        <v>4633.54</v>
      </c>
      <c r="C752" s="2" t="n">
        <v>50350</v>
      </c>
      <c r="D752" s="2" t="n">
        <v>4679</v>
      </c>
      <c r="E752" s="2" t="n">
        <v>4687</v>
      </c>
      <c r="F752" s="3" t="n">
        <f aca="false">IF(P752=1, E752,D752)/B752-1</f>
        <v>0.00981107317515328</v>
      </c>
      <c r="G752" s="2" t="n">
        <f aca="false">AVERAGE(B693:B752)</f>
        <v>5108.586</v>
      </c>
      <c r="H752" s="2" t="n">
        <f aca="false">AVERAGE(C693:C752)</f>
        <v>50085.85</v>
      </c>
      <c r="I752" s="2" t="n">
        <f aca="false">SIGN(C752-H752)</f>
        <v>1</v>
      </c>
      <c r="J752" s="2" t="n">
        <f aca="false">SIGN(F752)</f>
        <v>1</v>
      </c>
      <c r="K752" s="0" t="n">
        <f aca="false">B752-B751</f>
        <v>85.25</v>
      </c>
      <c r="L752" s="0" t="n">
        <f aca="false">I751*K752</f>
        <v>-85.25</v>
      </c>
      <c r="M752" s="0" t="n">
        <f aca="false">M751+K752*N751</f>
        <v>14440.44</v>
      </c>
      <c r="N752" s="0" t="n">
        <f aca="false">INT(M752*$Q$1/B752)*CHOOSE($L$1,I752,J752)</f>
        <v>6</v>
      </c>
      <c r="O752" s="0" t="n">
        <f aca="false">ABS(N752-N751)</f>
        <v>0</v>
      </c>
      <c r="P752" s="0" t="n">
        <f aca="false">COUNTIF(工作表2!$A$2:$A$248,A752)</f>
        <v>0</v>
      </c>
      <c r="R752" s="0" t="n">
        <f aca="false">D752-IF(P751=1,E751,D751)</f>
        <v>102</v>
      </c>
      <c r="S752" s="0" t="n">
        <f aca="false">I751*R752</f>
        <v>-102</v>
      </c>
      <c r="T752" s="0" t="n">
        <f aca="false">T751+R752*U751</f>
        <v>15091</v>
      </c>
      <c r="U752" s="0" t="n">
        <f aca="false">INT(T752*$Q$1/IF(P752=1,E752,D752))*I752</f>
        <v>6</v>
      </c>
      <c r="V752" s="0" t="n">
        <f aca="false">IF(P752=1,ABS(U752)+ABS(60),ABS(U752-U751))</f>
        <v>12</v>
      </c>
    </row>
    <row r="753" customFormat="false" ht="15" hidden="false" customHeight="false" outlineLevel="0" collapsed="false">
      <c r="A753" s="1" t="n">
        <v>37085</v>
      </c>
      <c r="B753" s="2" t="n">
        <v>4485.68</v>
      </c>
      <c r="C753" s="2" t="n">
        <v>59310</v>
      </c>
      <c r="D753" s="2" t="n">
        <v>4490</v>
      </c>
      <c r="E753" s="2" t="n">
        <v>4500</v>
      </c>
      <c r="F753" s="3" t="n">
        <f aca="false">IF(P753=1, E753,D753)/B753-1</f>
        <v>0.000963064685844728</v>
      </c>
      <c r="G753" s="2" t="n">
        <f aca="false">AVERAGE(B694:B753)</f>
        <v>5091.53716666666</v>
      </c>
      <c r="H753" s="2" t="n">
        <f aca="false">AVERAGE(C694:C753)</f>
        <v>49820.3666666667</v>
      </c>
      <c r="I753" s="2" t="n">
        <f aca="false">SIGN(C753-H753)</f>
        <v>1</v>
      </c>
      <c r="J753" s="2" t="n">
        <f aca="false">SIGN(F753)</f>
        <v>1</v>
      </c>
      <c r="K753" s="0" t="n">
        <f aca="false">B753-B752</f>
        <v>-147.86</v>
      </c>
      <c r="L753" s="0" t="n">
        <f aca="false">I752*K753</f>
        <v>-147.86</v>
      </c>
      <c r="M753" s="0" t="n">
        <f aca="false">M752+K753*N752</f>
        <v>13553.28</v>
      </c>
      <c r="N753" s="0" t="n">
        <f aca="false">INT(M753*$Q$1/B753)*CHOOSE($L$1,I753,J753)</f>
        <v>6</v>
      </c>
      <c r="O753" s="0" t="n">
        <f aca="false">ABS(N753-N752)</f>
        <v>0</v>
      </c>
      <c r="P753" s="0" t="n">
        <f aca="false">COUNTIF(工作表2!$A$2:$A$248,A753)</f>
        <v>0</v>
      </c>
      <c r="R753" s="0" t="n">
        <f aca="false">D753-IF(P752=1,E752,D752)</f>
        <v>-189</v>
      </c>
      <c r="S753" s="0" t="n">
        <f aca="false">I752*R753</f>
        <v>-189</v>
      </c>
      <c r="T753" s="0" t="n">
        <f aca="false">T752+R753*U752</f>
        <v>13957</v>
      </c>
      <c r="U753" s="0" t="n">
        <f aca="false">INT(T753*$Q$1/IF(P753=1,E753,D753))*I753</f>
        <v>6</v>
      </c>
      <c r="V753" s="0" t="n">
        <f aca="false">IF(P753=1,ABS(U753)+ABS(60),ABS(U753-U752))</f>
        <v>0</v>
      </c>
    </row>
    <row r="754" customFormat="false" ht="15" hidden="false" customHeight="false" outlineLevel="0" collapsed="false">
      <c r="A754" s="1" t="n">
        <v>37088</v>
      </c>
      <c r="B754" s="2" t="n">
        <v>4368.69</v>
      </c>
      <c r="C754" s="2" t="n">
        <v>40246</v>
      </c>
      <c r="D754" s="2" t="n">
        <v>4394</v>
      </c>
      <c r="E754" s="2" t="n">
        <v>4394</v>
      </c>
      <c r="F754" s="3" t="n">
        <f aca="false">IF(P754=1, E754,D754)/B754-1</f>
        <v>0.00579349873760804</v>
      </c>
      <c r="G754" s="2" t="n">
        <f aca="false">AVERAGE(B695:B754)</f>
        <v>5070.87366666667</v>
      </c>
      <c r="H754" s="2" t="n">
        <f aca="false">AVERAGE(C695:C754)</f>
        <v>48356.9166666667</v>
      </c>
      <c r="I754" s="2" t="n">
        <f aca="false">SIGN(C754-H754)</f>
        <v>-1</v>
      </c>
      <c r="J754" s="2" t="n">
        <f aca="false">SIGN(F754)</f>
        <v>1</v>
      </c>
      <c r="K754" s="0" t="n">
        <f aca="false">B754-B753</f>
        <v>-116.990000000001</v>
      </c>
      <c r="L754" s="0" t="n">
        <f aca="false">I753*K754</f>
        <v>-116.990000000001</v>
      </c>
      <c r="M754" s="0" t="n">
        <f aca="false">M753+K754*N753</f>
        <v>12851.34</v>
      </c>
      <c r="N754" s="0" t="n">
        <f aca="false">INT(M754*$Q$1/B754)*CHOOSE($L$1,I754,J754)</f>
        <v>5</v>
      </c>
      <c r="O754" s="0" t="n">
        <f aca="false">ABS(N754-N753)</f>
        <v>1</v>
      </c>
      <c r="P754" s="0" t="n">
        <f aca="false">COUNTIF(工作表2!$A$2:$A$248,A754)</f>
        <v>0</v>
      </c>
      <c r="R754" s="0" t="n">
        <f aca="false">D754-IF(P753=1,E753,D753)</f>
        <v>-96</v>
      </c>
      <c r="S754" s="0" t="n">
        <f aca="false">I753*R754</f>
        <v>-96</v>
      </c>
      <c r="T754" s="0" t="n">
        <f aca="false">T753+R754*U753</f>
        <v>13381</v>
      </c>
      <c r="U754" s="0" t="n">
        <f aca="false">INT(T754*$Q$1/IF(P754=1,E754,D754))*I754</f>
        <v>-6</v>
      </c>
      <c r="V754" s="0" t="n">
        <f aca="false">IF(P754=1,ABS(U754)+ABS(60),ABS(U754-U753))</f>
        <v>12</v>
      </c>
    </row>
    <row r="755" customFormat="false" ht="15" hidden="false" customHeight="false" outlineLevel="0" collapsed="false">
      <c r="A755" s="1" t="n">
        <v>37089</v>
      </c>
      <c r="B755" s="2" t="n">
        <v>4371.99</v>
      </c>
      <c r="C755" s="2" t="n">
        <v>44349</v>
      </c>
      <c r="D755" s="2" t="n">
        <v>4353</v>
      </c>
      <c r="E755" s="2" t="n">
        <v>4356</v>
      </c>
      <c r="F755" s="3" t="n">
        <f aca="false">IF(P755=1, E755,D755)/B755-1</f>
        <v>-0.00434355979771217</v>
      </c>
      <c r="G755" s="2" t="n">
        <f aca="false">AVERAGE(B696:B755)</f>
        <v>5050.463</v>
      </c>
      <c r="H755" s="2" t="n">
        <f aca="false">AVERAGE(C696:C755)</f>
        <v>47689.0166666667</v>
      </c>
      <c r="I755" s="2" t="n">
        <f aca="false">SIGN(C755-H755)</f>
        <v>-1</v>
      </c>
      <c r="J755" s="2" t="n">
        <f aca="false">SIGN(F755)</f>
        <v>-1</v>
      </c>
      <c r="K755" s="0" t="n">
        <f aca="false">B755-B754</f>
        <v>3.30000000000018</v>
      </c>
      <c r="L755" s="0" t="n">
        <f aca="false">I754*K755</f>
        <v>-3.30000000000018</v>
      </c>
      <c r="M755" s="0" t="n">
        <f aca="false">M754+K755*N754</f>
        <v>12867.84</v>
      </c>
      <c r="N755" s="0" t="n">
        <f aca="false">INT(M755*$Q$1/B755)*CHOOSE($L$1,I755,J755)</f>
        <v>-5</v>
      </c>
      <c r="O755" s="0" t="n">
        <f aca="false">ABS(N755-N754)</f>
        <v>10</v>
      </c>
      <c r="P755" s="0" t="n">
        <f aca="false">COUNTIF(工作表2!$A$2:$A$248,A755)</f>
        <v>0</v>
      </c>
      <c r="R755" s="0" t="n">
        <f aca="false">D755-IF(P754=1,E754,D754)</f>
        <v>-41</v>
      </c>
      <c r="S755" s="0" t="n">
        <f aca="false">I754*R755</f>
        <v>41</v>
      </c>
      <c r="T755" s="0" t="n">
        <f aca="false">T754+R755*U754</f>
        <v>13627</v>
      </c>
      <c r="U755" s="0" t="n">
        <f aca="false">INT(T755*$Q$1/IF(P755=1,E755,D755))*I755</f>
        <v>-6</v>
      </c>
      <c r="V755" s="0" t="n">
        <f aca="false">IF(P755=1,ABS(U755)+ABS(60),ABS(U755-U754))</f>
        <v>0</v>
      </c>
    </row>
    <row r="756" customFormat="false" ht="15" hidden="false" customHeight="false" outlineLevel="0" collapsed="false">
      <c r="A756" s="1" t="n">
        <v>37090</v>
      </c>
      <c r="B756" s="2" t="n">
        <v>4219.89</v>
      </c>
      <c r="C756" s="2" t="n">
        <v>38487</v>
      </c>
      <c r="D756" s="2" t="n">
        <v>4176</v>
      </c>
      <c r="E756" s="2" t="n">
        <v>4176</v>
      </c>
      <c r="F756" s="3" t="n">
        <f aca="false">IF(P756=1, E756,D756)/B756-1</f>
        <v>-0.0104007450431173</v>
      </c>
      <c r="G756" s="2" t="n">
        <f aca="false">AVERAGE(B697:B756)</f>
        <v>5027.4995</v>
      </c>
      <c r="H756" s="2" t="n">
        <f aca="false">AVERAGE(C697:C756)</f>
        <v>47372.1833333333</v>
      </c>
      <c r="I756" s="2" t="n">
        <f aca="false">SIGN(C756-H756)</f>
        <v>-1</v>
      </c>
      <c r="J756" s="2" t="n">
        <f aca="false">SIGN(F756)</f>
        <v>-1</v>
      </c>
      <c r="K756" s="0" t="n">
        <f aca="false">B756-B755</f>
        <v>-152.099999999999</v>
      </c>
      <c r="L756" s="0" t="n">
        <f aca="false">I755*K756</f>
        <v>152.099999999999</v>
      </c>
      <c r="M756" s="0" t="n">
        <f aca="false">M755+K756*N755</f>
        <v>13628.34</v>
      </c>
      <c r="N756" s="0" t="n">
        <f aca="false">INT(M756*$Q$1/B756)*CHOOSE($L$1,I756,J756)</f>
        <v>-6</v>
      </c>
      <c r="O756" s="0" t="n">
        <f aca="false">ABS(N756-N755)</f>
        <v>1</v>
      </c>
      <c r="P756" s="0" t="n">
        <f aca="false">COUNTIF(工作表2!$A$2:$A$248,A756)</f>
        <v>1</v>
      </c>
      <c r="R756" s="0" t="n">
        <f aca="false">D756-IF(P755=1,E755,D755)</f>
        <v>-177</v>
      </c>
      <c r="S756" s="0" t="n">
        <f aca="false">I755*R756</f>
        <v>177</v>
      </c>
      <c r="T756" s="0" t="n">
        <f aca="false">T755+R756*U755</f>
        <v>14689</v>
      </c>
      <c r="U756" s="0" t="n">
        <f aca="false">INT(T756*$Q$1/IF(P756=1,E756,D756))*I756</f>
        <v>-7</v>
      </c>
      <c r="V756" s="0" t="n">
        <f aca="false">IF(P756=1,ABS(U756)+ABS(60),ABS(U756-U755))</f>
        <v>67</v>
      </c>
    </row>
    <row r="757" customFormat="false" ht="15" hidden="false" customHeight="false" outlineLevel="0" collapsed="false">
      <c r="A757" s="1" t="n">
        <v>37091</v>
      </c>
      <c r="B757" s="2" t="n">
        <v>4190.78</v>
      </c>
      <c r="C757" s="2" t="n">
        <v>51176</v>
      </c>
      <c r="D757" s="2" t="n">
        <v>4175</v>
      </c>
      <c r="E757" s="2" t="n">
        <v>4197</v>
      </c>
      <c r="F757" s="3" t="n">
        <f aca="false">IF(P757=1, E757,D757)/B757-1</f>
        <v>-0.00376540882604182</v>
      </c>
      <c r="G757" s="2" t="n">
        <f aca="false">AVERAGE(B698:B757)</f>
        <v>5004.19016666667</v>
      </c>
      <c r="H757" s="2" t="n">
        <f aca="false">AVERAGE(C698:C757)</f>
        <v>46930.9833333333</v>
      </c>
      <c r="I757" s="2" t="n">
        <f aca="false">SIGN(C757-H757)</f>
        <v>1</v>
      </c>
      <c r="J757" s="2" t="n">
        <f aca="false">SIGN(F757)</f>
        <v>-1</v>
      </c>
      <c r="K757" s="0" t="n">
        <f aca="false">B757-B756</f>
        <v>-29.1100000000006</v>
      </c>
      <c r="L757" s="0" t="n">
        <f aca="false">I756*K757</f>
        <v>29.1100000000006</v>
      </c>
      <c r="M757" s="0" t="n">
        <f aca="false">M756+K757*N756</f>
        <v>13803</v>
      </c>
      <c r="N757" s="0" t="n">
        <f aca="false">INT(M757*$Q$1/B757)*CHOOSE($L$1,I757,J757)</f>
        <v>-6</v>
      </c>
      <c r="O757" s="0" t="n">
        <f aca="false">ABS(N757-N756)</f>
        <v>0</v>
      </c>
      <c r="P757" s="0" t="n">
        <f aca="false">COUNTIF(工作表2!$A$2:$A$248,A757)</f>
        <v>0</v>
      </c>
      <c r="R757" s="0" t="n">
        <f aca="false">D757-IF(P756=1,E756,D756)</f>
        <v>-1</v>
      </c>
      <c r="S757" s="0" t="n">
        <f aca="false">I756*R757</f>
        <v>1</v>
      </c>
      <c r="T757" s="0" t="n">
        <f aca="false">T756+R757*U756</f>
        <v>14696</v>
      </c>
      <c r="U757" s="0" t="n">
        <f aca="false">INT(T757*$Q$1/IF(P757=1,E757,D757))*I757</f>
        <v>7</v>
      </c>
      <c r="V757" s="0" t="n">
        <f aca="false">IF(P757=1,ABS(U757)+ABS(60),ABS(U757-U756))</f>
        <v>14</v>
      </c>
    </row>
    <row r="758" customFormat="false" ht="15" hidden="false" customHeight="false" outlineLevel="0" collapsed="false">
      <c r="A758" s="1" t="n">
        <v>37092</v>
      </c>
      <c r="B758" s="2" t="n">
        <v>4220.33</v>
      </c>
      <c r="C758" s="2" t="n">
        <v>38032</v>
      </c>
      <c r="D758" s="2" t="n">
        <v>4160</v>
      </c>
      <c r="E758" s="2" t="n">
        <v>4132</v>
      </c>
      <c r="F758" s="3" t="n">
        <f aca="false">IF(P758=1, E758,D758)/B758-1</f>
        <v>-0.0142950906682653</v>
      </c>
      <c r="G758" s="2" t="n">
        <f aca="false">AVERAGE(B699:B758)</f>
        <v>4982.59233333333</v>
      </c>
      <c r="H758" s="2" t="n">
        <f aca="false">AVERAGE(C699:C758)</f>
        <v>46564.0833333333</v>
      </c>
      <c r="I758" s="2" t="n">
        <f aca="false">SIGN(C758-H758)</f>
        <v>-1</v>
      </c>
      <c r="J758" s="2" t="n">
        <f aca="false">SIGN(F758)</f>
        <v>-1</v>
      </c>
      <c r="K758" s="0" t="n">
        <f aca="false">B758-B757</f>
        <v>29.5500000000002</v>
      </c>
      <c r="L758" s="0" t="n">
        <f aca="false">I757*K758</f>
        <v>29.5500000000002</v>
      </c>
      <c r="M758" s="0" t="n">
        <f aca="false">M757+K758*N757</f>
        <v>13625.7</v>
      </c>
      <c r="N758" s="0" t="n">
        <f aca="false">INT(M758*$Q$1/B758)*CHOOSE($L$1,I758,J758)</f>
        <v>-6</v>
      </c>
      <c r="O758" s="0" t="n">
        <f aca="false">ABS(N758-N757)</f>
        <v>0</v>
      </c>
      <c r="P758" s="0" t="n">
        <f aca="false">COUNTIF(工作表2!$A$2:$A$248,A758)</f>
        <v>0</v>
      </c>
      <c r="R758" s="0" t="n">
        <f aca="false">D758-IF(P757=1,E757,D757)</f>
        <v>-15</v>
      </c>
      <c r="S758" s="0" t="n">
        <f aca="false">I757*R758</f>
        <v>-15</v>
      </c>
      <c r="T758" s="0" t="n">
        <f aca="false">T757+R758*U757</f>
        <v>14591</v>
      </c>
      <c r="U758" s="0" t="n">
        <f aca="false">INT(T758*$Q$1/IF(P758=1,E758,D758))*I758</f>
        <v>-7</v>
      </c>
      <c r="V758" s="0" t="n">
        <f aca="false">IF(P758=1,ABS(U758)+ABS(60),ABS(U758-U757))</f>
        <v>14</v>
      </c>
    </row>
    <row r="759" customFormat="false" ht="15" hidden="false" customHeight="false" outlineLevel="0" collapsed="false">
      <c r="A759" s="1" t="n">
        <v>37095</v>
      </c>
      <c r="B759" s="2" t="n">
        <v>4151.93</v>
      </c>
      <c r="C759" s="2" t="n">
        <v>31094</v>
      </c>
      <c r="D759" s="2" t="n">
        <v>4118</v>
      </c>
      <c r="E759" s="2" t="n">
        <v>4102</v>
      </c>
      <c r="F759" s="3" t="n">
        <f aca="false">IF(P759=1, E759,D759)/B759-1</f>
        <v>-0.00817210309422367</v>
      </c>
      <c r="G759" s="2" t="n">
        <f aca="false">AVERAGE(B700:B759)</f>
        <v>4959.81233333333</v>
      </c>
      <c r="H759" s="2" t="n">
        <f aca="false">AVERAGE(C700:C759)</f>
        <v>46096.45</v>
      </c>
      <c r="I759" s="2" t="n">
        <f aca="false">SIGN(C759-H759)</f>
        <v>-1</v>
      </c>
      <c r="J759" s="2" t="n">
        <f aca="false">SIGN(F759)</f>
        <v>-1</v>
      </c>
      <c r="K759" s="0" t="n">
        <f aca="false">B759-B758</f>
        <v>-68.3999999999996</v>
      </c>
      <c r="L759" s="0" t="n">
        <f aca="false">I758*K759</f>
        <v>68.3999999999996</v>
      </c>
      <c r="M759" s="0" t="n">
        <f aca="false">M758+K759*N758</f>
        <v>14036.1</v>
      </c>
      <c r="N759" s="0" t="n">
        <f aca="false">INT(M759*$Q$1/B759)*CHOOSE($L$1,I759,J759)</f>
        <v>-6</v>
      </c>
      <c r="O759" s="0" t="n">
        <f aca="false">ABS(N759-N758)</f>
        <v>0</v>
      </c>
      <c r="P759" s="0" t="n">
        <f aca="false">COUNTIF(工作表2!$A$2:$A$248,A759)</f>
        <v>0</v>
      </c>
      <c r="R759" s="0" t="n">
        <f aca="false">D759-IF(P758=1,E758,D758)</f>
        <v>-42</v>
      </c>
      <c r="S759" s="0" t="n">
        <f aca="false">I758*R759</f>
        <v>42</v>
      </c>
      <c r="T759" s="0" t="n">
        <f aca="false">T758+R759*U758</f>
        <v>14885</v>
      </c>
      <c r="U759" s="0" t="n">
        <f aca="false">INT(T759*$Q$1/IF(P759=1,E759,D759))*I759</f>
        <v>-7</v>
      </c>
      <c r="V759" s="0" t="n">
        <f aca="false">IF(P759=1,ABS(U759)+ABS(60),ABS(U759-U758))</f>
        <v>0</v>
      </c>
    </row>
    <row r="760" customFormat="false" ht="15" hidden="false" customHeight="false" outlineLevel="0" collapsed="false">
      <c r="A760" s="1" t="n">
        <v>37096</v>
      </c>
      <c r="B760" s="2" t="n">
        <v>4040.77</v>
      </c>
      <c r="C760" s="2" t="n">
        <v>36696</v>
      </c>
      <c r="D760" s="2" t="n">
        <v>4062</v>
      </c>
      <c r="E760" s="2" t="n">
        <v>4046</v>
      </c>
      <c r="F760" s="3" t="n">
        <f aca="false">IF(P760=1, E760,D760)/B760-1</f>
        <v>0.00525394912355814</v>
      </c>
      <c r="G760" s="2" t="n">
        <f aca="false">AVERAGE(B701:B760)</f>
        <v>4936.88066666667</v>
      </c>
      <c r="H760" s="2" t="n">
        <f aca="false">AVERAGE(C701:C760)</f>
        <v>45964.0166666667</v>
      </c>
      <c r="I760" s="2" t="n">
        <f aca="false">SIGN(C760-H760)</f>
        <v>-1</v>
      </c>
      <c r="J760" s="2" t="n">
        <f aca="false">SIGN(F760)</f>
        <v>1</v>
      </c>
      <c r="K760" s="0" t="n">
        <f aca="false">B760-B759</f>
        <v>-111.16</v>
      </c>
      <c r="L760" s="0" t="n">
        <f aca="false">I759*K760</f>
        <v>111.16</v>
      </c>
      <c r="M760" s="0" t="n">
        <f aca="false">M759+K760*N759</f>
        <v>14703.06</v>
      </c>
      <c r="N760" s="0" t="n">
        <f aca="false">INT(M760*$Q$1/B760)*CHOOSE($L$1,I760,J760)</f>
        <v>7</v>
      </c>
      <c r="O760" s="0" t="n">
        <f aca="false">ABS(N760-N759)</f>
        <v>13</v>
      </c>
      <c r="P760" s="0" t="n">
        <f aca="false">COUNTIF(工作表2!$A$2:$A$248,A760)</f>
        <v>0</v>
      </c>
      <c r="R760" s="0" t="n">
        <f aca="false">D760-IF(P759=1,E759,D759)</f>
        <v>-56</v>
      </c>
      <c r="S760" s="0" t="n">
        <f aca="false">I759*R760</f>
        <v>56</v>
      </c>
      <c r="T760" s="0" t="n">
        <f aca="false">T759+R760*U759</f>
        <v>15277</v>
      </c>
      <c r="U760" s="0" t="n">
        <f aca="false">INT(T760*$Q$1/IF(P760=1,E760,D760))*I760</f>
        <v>-7</v>
      </c>
      <c r="V760" s="0" t="n">
        <f aca="false">IF(P760=1,ABS(U760)+ABS(60),ABS(U760-U759))</f>
        <v>0</v>
      </c>
    </row>
    <row r="761" customFormat="false" ht="15" hidden="false" customHeight="false" outlineLevel="0" collapsed="false">
      <c r="A761" s="1" t="n">
        <v>37097</v>
      </c>
      <c r="B761" s="2" t="n">
        <v>4136.39</v>
      </c>
      <c r="C761" s="2" t="n">
        <v>45150</v>
      </c>
      <c r="D761" s="2" t="n">
        <v>4138</v>
      </c>
      <c r="E761" s="2" t="n">
        <v>4120</v>
      </c>
      <c r="F761" s="3" t="n">
        <f aca="false">IF(P761=1, E761,D761)/B761-1</f>
        <v>0.000389228288435017</v>
      </c>
      <c r="G761" s="2" t="n">
        <f aca="false">AVERAGE(B702:B761)</f>
        <v>4916.126</v>
      </c>
      <c r="H761" s="2" t="n">
        <f aca="false">AVERAGE(C702:C761)</f>
        <v>45793.8333333333</v>
      </c>
      <c r="I761" s="2" t="n">
        <f aca="false">SIGN(C761-H761)</f>
        <v>-1</v>
      </c>
      <c r="J761" s="2" t="n">
        <f aca="false">SIGN(F761)</f>
        <v>1</v>
      </c>
      <c r="K761" s="0" t="n">
        <f aca="false">B761-B760</f>
        <v>95.6200000000004</v>
      </c>
      <c r="L761" s="0" t="n">
        <f aca="false">I760*K761</f>
        <v>-95.6200000000004</v>
      </c>
      <c r="M761" s="0" t="n">
        <f aca="false">M760+K761*N760</f>
        <v>15372.4</v>
      </c>
      <c r="N761" s="0" t="n">
        <f aca="false">INT(M761*$Q$1/B761)*CHOOSE($L$1,I761,J761)</f>
        <v>7</v>
      </c>
      <c r="O761" s="0" t="n">
        <f aca="false">ABS(N761-N760)</f>
        <v>0</v>
      </c>
      <c r="P761" s="0" t="n">
        <f aca="false">COUNTIF(工作表2!$A$2:$A$248,A761)</f>
        <v>0</v>
      </c>
      <c r="R761" s="0" t="n">
        <f aca="false">D761-IF(P760=1,E760,D760)</f>
        <v>76</v>
      </c>
      <c r="S761" s="0" t="n">
        <f aca="false">I760*R761</f>
        <v>-76</v>
      </c>
      <c r="T761" s="0" t="n">
        <f aca="false">T760+R761*U760</f>
        <v>14745</v>
      </c>
      <c r="U761" s="0" t="n">
        <f aca="false">INT(T761*$Q$1/IF(P761=1,E761,D761))*I761</f>
        <v>-7</v>
      </c>
      <c r="V761" s="0" t="n">
        <f aca="false">IF(P761=1,ABS(U761)+ABS(60),ABS(U761-U760))</f>
        <v>0</v>
      </c>
    </row>
    <row r="762" customFormat="false" ht="15" hidden="false" customHeight="false" outlineLevel="0" collapsed="false">
      <c r="A762" s="1" t="n">
        <v>37098</v>
      </c>
      <c r="B762" s="2" t="n">
        <v>4300.41</v>
      </c>
      <c r="C762" s="2" t="n">
        <v>61958</v>
      </c>
      <c r="D762" s="2" t="n">
        <v>4255</v>
      </c>
      <c r="E762" s="2" t="n">
        <v>4252</v>
      </c>
      <c r="F762" s="3" t="n">
        <f aca="false">IF(P762=1, E762,D762)/B762-1</f>
        <v>-0.0105594582842101</v>
      </c>
      <c r="G762" s="2" t="n">
        <f aca="false">AVERAGE(B703:B762)</f>
        <v>4899.3955</v>
      </c>
      <c r="H762" s="2" t="n">
        <f aca="false">AVERAGE(C703:C762)</f>
        <v>45581.9</v>
      </c>
      <c r="I762" s="2" t="n">
        <f aca="false">SIGN(C762-H762)</f>
        <v>1</v>
      </c>
      <c r="J762" s="2" t="n">
        <f aca="false">SIGN(F762)</f>
        <v>-1</v>
      </c>
      <c r="K762" s="0" t="n">
        <f aca="false">B762-B761</f>
        <v>164.02</v>
      </c>
      <c r="L762" s="0" t="n">
        <f aca="false">I761*K762</f>
        <v>-164.02</v>
      </c>
      <c r="M762" s="0" t="n">
        <f aca="false">M761+K762*N761</f>
        <v>16520.54</v>
      </c>
      <c r="N762" s="0" t="n">
        <f aca="false">INT(M762*$Q$1/B762)*CHOOSE($L$1,I762,J762)</f>
        <v>-7</v>
      </c>
      <c r="O762" s="0" t="n">
        <f aca="false">ABS(N762-N761)</f>
        <v>14</v>
      </c>
      <c r="P762" s="0" t="n">
        <f aca="false">COUNTIF(工作表2!$A$2:$A$248,A762)</f>
        <v>0</v>
      </c>
      <c r="R762" s="0" t="n">
        <f aca="false">D762-IF(P761=1,E761,D761)</f>
        <v>117</v>
      </c>
      <c r="S762" s="0" t="n">
        <f aca="false">I761*R762</f>
        <v>-117</v>
      </c>
      <c r="T762" s="0" t="n">
        <f aca="false">T761+R762*U761</f>
        <v>13926</v>
      </c>
      <c r="U762" s="0" t="n">
        <f aca="false">INT(T762*$Q$1/IF(P762=1,E762,D762))*I762</f>
        <v>6</v>
      </c>
      <c r="V762" s="0" t="n">
        <f aca="false">IF(P762=1,ABS(U762)+ABS(60),ABS(U762-U761))</f>
        <v>13</v>
      </c>
    </row>
    <row r="763" customFormat="false" ht="15" hidden="false" customHeight="false" outlineLevel="0" collapsed="false">
      <c r="A763" s="1" t="n">
        <v>37099</v>
      </c>
      <c r="B763" s="2" t="n">
        <v>4320.59</v>
      </c>
      <c r="C763" s="2" t="n">
        <v>74713</v>
      </c>
      <c r="D763" s="2" t="n">
        <v>4242</v>
      </c>
      <c r="E763" s="2" t="n">
        <v>4245</v>
      </c>
      <c r="F763" s="3" t="n">
        <f aca="false">IF(P763=1, E763,D763)/B763-1</f>
        <v>-0.018189645395652</v>
      </c>
      <c r="G763" s="2" t="n">
        <f aca="false">AVERAGE(B704:B763)</f>
        <v>4881.313</v>
      </c>
      <c r="H763" s="2" t="n">
        <f aca="false">AVERAGE(C704:C763)</f>
        <v>45850.3666666667</v>
      </c>
      <c r="I763" s="2" t="n">
        <f aca="false">SIGN(C763-H763)</f>
        <v>1</v>
      </c>
      <c r="J763" s="2" t="n">
        <f aca="false">SIGN(F763)</f>
        <v>-1</v>
      </c>
      <c r="K763" s="0" t="n">
        <f aca="false">B763-B762</f>
        <v>20.1800000000003</v>
      </c>
      <c r="L763" s="0" t="n">
        <f aca="false">I762*K763</f>
        <v>20.1800000000003</v>
      </c>
      <c r="M763" s="0" t="n">
        <f aca="false">M762+K763*N762</f>
        <v>16379.28</v>
      </c>
      <c r="N763" s="0" t="n">
        <f aca="false">INT(M763*$Q$1/B763)*CHOOSE($L$1,I763,J763)</f>
        <v>-7</v>
      </c>
      <c r="O763" s="0" t="n">
        <f aca="false">ABS(N763-N762)</f>
        <v>0</v>
      </c>
      <c r="P763" s="0" t="n">
        <f aca="false">COUNTIF(工作表2!$A$2:$A$248,A763)</f>
        <v>0</v>
      </c>
      <c r="R763" s="0" t="n">
        <f aca="false">D763-IF(P762=1,E762,D762)</f>
        <v>-13</v>
      </c>
      <c r="S763" s="0" t="n">
        <f aca="false">I762*R763</f>
        <v>-13</v>
      </c>
      <c r="T763" s="0" t="n">
        <f aca="false">T762+R763*U762</f>
        <v>13848</v>
      </c>
      <c r="U763" s="0" t="n">
        <f aca="false">INT(T763*$Q$1/IF(P763=1,E763,D763))*I763</f>
        <v>6</v>
      </c>
      <c r="V763" s="0" t="n">
        <f aca="false">IF(P763=1,ABS(U763)+ABS(60),ABS(U763-U762))</f>
        <v>0</v>
      </c>
    </row>
    <row r="764" customFormat="false" ht="15" hidden="false" customHeight="false" outlineLevel="0" collapsed="false">
      <c r="A764" s="1" t="n">
        <v>37103</v>
      </c>
      <c r="B764" s="2" t="n">
        <v>4352.98</v>
      </c>
      <c r="C764" s="2" t="n">
        <v>48050</v>
      </c>
      <c r="D764" s="2" t="n">
        <v>4291</v>
      </c>
      <c r="E764" s="2" t="n">
        <v>4298</v>
      </c>
      <c r="F764" s="3" t="n">
        <f aca="false">IF(P764=1, E764,D764)/B764-1</f>
        <v>-0.0142385216564284</v>
      </c>
      <c r="G764" s="2" t="n">
        <f aca="false">AVERAGE(B705:B764)</f>
        <v>4866.46183333333</v>
      </c>
      <c r="H764" s="2" t="n">
        <f aca="false">AVERAGE(C705:C764)</f>
        <v>45610.85</v>
      </c>
      <c r="I764" s="2" t="n">
        <f aca="false">SIGN(C764-H764)</f>
        <v>1</v>
      </c>
      <c r="J764" s="2" t="n">
        <f aca="false">SIGN(F764)</f>
        <v>-1</v>
      </c>
      <c r="K764" s="0" t="n">
        <f aca="false">B764-B763</f>
        <v>32.3899999999994</v>
      </c>
      <c r="L764" s="0" t="n">
        <f aca="false">I763*K764</f>
        <v>32.3899999999994</v>
      </c>
      <c r="M764" s="0" t="n">
        <f aca="false">M763+K764*N763</f>
        <v>16152.55</v>
      </c>
      <c r="N764" s="0" t="n">
        <f aca="false">INT(M764*$Q$1/B764)*CHOOSE($L$1,I764,J764)</f>
        <v>-7</v>
      </c>
      <c r="O764" s="0" t="n">
        <f aca="false">ABS(N764-N763)</f>
        <v>0</v>
      </c>
      <c r="P764" s="0" t="n">
        <f aca="false">COUNTIF(工作表2!$A$2:$A$248,A764)</f>
        <v>0</v>
      </c>
      <c r="R764" s="0" t="n">
        <f aca="false">D764-IF(P763=1,E763,D763)</f>
        <v>49</v>
      </c>
      <c r="S764" s="0" t="n">
        <f aca="false">I763*R764</f>
        <v>49</v>
      </c>
      <c r="T764" s="0" t="n">
        <f aca="false">T763+R764*U763</f>
        <v>14142</v>
      </c>
      <c r="U764" s="0" t="n">
        <f aca="false">INT(T764*$Q$1/IF(P764=1,E764,D764))*I764</f>
        <v>6</v>
      </c>
      <c r="V764" s="0" t="n">
        <f aca="false">IF(P764=1,ABS(U764)+ABS(60),ABS(U764-U763))</f>
        <v>0</v>
      </c>
    </row>
    <row r="765" customFormat="false" ht="15" hidden="false" customHeight="false" outlineLevel="0" collapsed="false">
      <c r="A765" s="1" t="n">
        <v>37104</v>
      </c>
      <c r="B765" s="2" t="n">
        <v>4354.52</v>
      </c>
      <c r="C765" s="2" t="n">
        <v>48334</v>
      </c>
      <c r="D765" s="2" t="n">
        <v>4267</v>
      </c>
      <c r="E765" s="2" t="n">
        <v>4252</v>
      </c>
      <c r="F765" s="3" t="n">
        <f aca="false">IF(P765=1, E765,D765)/B765-1</f>
        <v>-0.0200986561090546</v>
      </c>
      <c r="G765" s="2" t="n">
        <f aca="false">AVERAGE(B706:B765)</f>
        <v>4851.87166666667</v>
      </c>
      <c r="H765" s="2" t="n">
        <f aca="false">AVERAGE(C706:C765)</f>
        <v>45602.8333333333</v>
      </c>
      <c r="I765" s="2" t="n">
        <f aca="false">SIGN(C765-H765)</f>
        <v>1</v>
      </c>
      <c r="J765" s="2" t="n">
        <f aca="false">SIGN(F765)</f>
        <v>-1</v>
      </c>
      <c r="K765" s="0" t="n">
        <f aca="false">B765-B764</f>
        <v>1.54000000000087</v>
      </c>
      <c r="L765" s="0" t="n">
        <f aca="false">I764*K765</f>
        <v>1.54000000000087</v>
      </c>
      <c r="M765" s="0" t="n">
        <f aca="false">M764+K765*N764</f>
        <v>16141.77</v>
      </c>
      <c r="N765" s="0" t="n">
        <f aca="false">INT(M765*$Q$1/B765)*CHOOSE($L$1,I765,J765)</f>
        <v>-7</v>
      </c>
      <c r="O765" s="0" t="n">
        <f aca="false">ABS(N765-N764)</f>
        <v>0</v>
      </c>
      <c r="P765" s="0" t="n">
        <f aca="false">COUNTIF(工作表2!$A$2:$A$248,A765)</f>
        <v>0</v>
      </c>
      <c r="R765" s="0" t="n">
        <f aca="false">D765-IF(P764=1,E764,D764)</f>
        <v>-24</v>
      </c>
      <c r="S765" s="0" t="n">
        <f aca="false">I764*R765</f>
        <v>-24</v>
      </c>
      <c r="T765" s="0" t="n">
        <f aca="false">T764+R765*U764</f>
        <v>13998</v>
      </c>
      <c r="U765" s="0" t="n">
        <f aca="false">INT(T765*$Q$1/IF(P765=1,E765,D765))*I765</f>
        <v>6</v>
      </c>
      <c r="V765" s="0" t="n">
        <f aca="false">IF(P765=1,ABS(U765)+ABS(60),ABS(U765-U764))</f>
        <v>0</v>
      </c>
    </row>
    <row r="766" customFormat="false" ht="15" hidden="false" customHeight="false" outlineLevel="0" collapsed="false">
      <c r="A766" s="1" t="n">
        <v>37105</v>
      </c>
      <c r="B766" s="2" t="n">
        <v>4490.19</v>
      </c>
      <c r="C766" s="2" t="n">
        <v>63323</v>
      </c>
      <c r="D766" s="2" t="n">
        <v>4455</v>
      </c>
      <c r="E766" s="2" t="n">
        <v>4449</v>
      </c>
      <c r="F766" s="3" t="n">
        <f aca="false">IF(P766=1, E766,D766)/B766-1</f>
        <v>-0.00783708484496193</v>
      </c>
      <c r="G766" s="2" t="n">
        <f aca="false">AVERAGE(B707:B766)</f>
        <v>4840.42966666667</v>
      </c>
      <c r="H766" s="2" t="n">
        <f aca="false">AVERAGE(C707:C766)</f>
        <v>45814.5666666667</v>
      </c>
      <c r="I766" s="2" t="n">
        <f aca="false">SIGN(C766-H766)</f>
        <v>1</v>
      </c>
      <c r="J766" s="2" t="n">
        <f aca="false">SIGN(F766)</f>
        <v>-1</v>
      </c>
      <c r="K766" s="0" t="n">
        <f aca="false">B766-B765</f>
        <v>135.669999999999</v>
      </c>
      <c r="L766" s="0" t="n">
        <f aca="false">I765*K766</f>
        <v>135.669999999999</v>
      </c>
      <c r="M766" s="0" t="n">
        <f aca="false">M765+K766*N765</f>
        <v>15192.08</v>
      </c>
      <c r="N766" s="0" t="n">
        <f aca="false">INT(M766*$Q$1/B766)*CHOOSE($L$1,I766,J766)</f>
        <v>-6</v>
      </c>
      <c r="O766" s="0" t="n">
        <f aca="false">ABS(N766-N765)</f>
        <v>1</v>
      </c>
      <c r="P766" s="0" t="n">
        <f aca="false">COUNTIF(工作表2!$A$2:$A$248,A766)</f>
        <v>0</v>
      </c>
      <c r="R766" s="0" t="n">
        <f aca="false">D766-IF(P765=1,E765,D765)</f>
        <v>188</v>
      </c>
      <c r="S766" s="0" t="n">
        <f aca="false">I765*R766</f>
        <v>188</v>
      </c>
      <c r="T766" s="0" t="n">
        <f aca="false">T765+R766*U765</f>
        <v>15126</v>
      </c>
      <c r="U766" s="0" t="n">
        <f aca="false">INT(T766*$Q$1/IF(P766=1,E766,D766))*I766</f>
        <v>6</v>
      </c>
      <c r="V766" s="0" t="n">
        <f aca="false">IF(P766=1,ABS(U766)+ABS(60),ABS(U766-U765))</f>
        <v>0</v>
      </c>
    </row>
    <row r="767" customFormat="false" ht="15" hidden="false" customHeight="false" outlineLevel="0" collapsed="false">
      <c r="A767" s="1" t="n">
        <v>37106</v>
      </c>
      <c r="B767" s="2" t="n">
        <v>4530.68</v>
      </c>
      <c r="C767" s="2" t="n">
        <v>71572</v>
      </c>
      <c r="D767" s="2" t="n">
        <v>4495</v>
      </c>
      <c r="E767" s="2" t="n">
        <v>4490</v>
      </c>
      <c r="F767" s="3" t="n">
        <f aca="false">IF(P767=1, E767,D767)/B767-1</f>
        <v>-0.00787519754209087</v>
      </c>
      <c r="G767" s="2" t="n">
        <f aca="false">AVERAGE(B708:B767)</f>
        <v>4828.73033333333</v>
      </c>
      <c r="H767" s="2" t="n">
        <f aca="false">AVERAGE(C708:C767)</f>
        <v>46146.0333333333</v>
      </c>
      <c r="I767" s="2" t="n">
        <f aca="false">SIGN(C767-H767)</f>
        <v>1</v>
      </c>
      <c r="J767" s="2" t="n">
        <f aca="false">SIGN(F767)</f>
        <v>-1</v>
      </c>
      <c r="K767" s="0" t="n">
        <f aca="false">B767-B766</f>
        <v>40.4900000000007</v>
      </c>
      <c r="L767" s="0" t="n">
        <f aca="false">I766*K767</f>
        <v>40.4900000000007</v>
      </c>
      <c r="M767" s="0" t="n">
        <f aca="false">M766+K767*N766</f>
        <v>14949.14</v>
      </c>
      <c r="N767" s="0" t="n">
        <f aca="false">INT(M767*$Q$1/B767)*CHOOSE($L$1,I767,J767)</f>
        <v>-6</v>
      </c>
      <c r="O767" s="0" t="n">
        <f aca="false">ABS(N767-N766)</f>
        <v>0</v>
      </c>
      <c r="P767" s="0" t="n">
        <f aca="false">COUNTIF(工作表2!$A$2:$A$248,A767)</f>
        <v>0</v>
      </c>
      <c r="R767" s="0" t="n">
        <f aca="false">D767-IF(P766=1,E766,D766)</f>
        <v>40</v>
      </c>
      <c r="S767" s="0" t="n">
        <f aca="false">I766*R767</f>
        <v>40</v>
      </c>
      <c r="T767" s="0" t="n">
        <f aca="false">T766+R767*U766</f>
        <v>15366</v>
      </c>
      <c r="U767" s="0" t="n">
        <f aca="false">INT(T767*$Q$1/IF(P767=1,E767,D767))*I767</f>
        <v>6</v>
      </c>
      <c r="V767" s="0" t="n">
        <f aca="false">IF(P767=1,ABS(U767)+ABS(60),ABS(U767-U766))</f>
        <v>0</v>
      </c>
    </row>
    <row r="768" customFormat="false" ht="15" hidden="false" customHeight="false" outlineLevel="0" collapsed="false">
      <c r="A768" s="1" t="n">
        <v>37109</v>
      </c>
      <c r="B768" s="2" t="n">
        <v>4470.73</v>
      </c>
      <c r="C768" s="2" t="n">
        <v>40701</v>
      </c>
      <c r="D768" s="2" t="n">
        <v>4420</v>
      </c>
      <c r="E768" s="2" t="n">
        <v>4416</v>
      </c>
      <c r="F768" s="3" t="n">
        <f aca="false">IF(P768=1, E768,D768)/B768-1</f>
        <v>-0.0113471401762127</v>
      </c>
      <c r="G768" s="2" t="n">
        <f aca="false">AVERAGE(B709:B768)</f>
        <v>4817.873</v>
      </c>
      <c r="H768" s="2" t="n">
        <f aca="false">AVERAGE(C709:C768)</f>
        <v>46151.35</v>
      </c>
      <c r="I768" s="2" t="n">
        <f aca="false">SIGN(C768-H768)</f>
        <v>-1</v>
      </c>
      <c r="J768" s="2" t="n">
        <f aca="false">SIGN(F768)</f>
        <v>-1</v>
      </c>
      <c r="K768" s="0" t="n">
        <f aca="false">B768-B767</f>
        <v>-59.9500000000007</v>
      </c>
      <c r="L768" s="0" t="n">
        <f aca="false">I767*K768</f>
        <v>-59.9500000000007</v>
      </c>
      <c r="M768" s="0" t="n">
        <f aca="false">M767+K768*N767</f>
        <v>15308.84</v>
      </c>
      <c r="N768" s="0" t="n">
        <f aca="false">INT(M768*$Q$1/B768)*CHOOSE($L$1,I768,J768)</f>
        <v>-6</v>
      </c>
      <c r="O768" s="0" t="n">
        <f aca="false">ABS(N768-N767)</f>
        <v>0</v>
      </c>
      <c r="P768" s="0" t="n">
        <f aca="false">COUNTIF(工作表2!$A$2:$A$248,A768)</f>
        <v>0</v>
      </c>
      <c r="R768" s="0" t="n">
        <f aca="false">D768-IF(P767=1,E767,D767)</f>
        <v>-75</v>
      </c>
      <c r="S768" s="0" t="n">
        <f aca="false">I767*R768</f>
        <v>-75</v>
      </c>
      <c r="T768" s="0" t="n">
        <f aca="false">T767+R768*U767</f>
        <v>14916</v>
      </c>
      <c r="U768" s="0" t="n">
        <f aca="false">INT(T768*$Q$1/IF(P768=1,E768,D768))*I768</f>
        <v>-6</v>
      </c>
      <c r="V768" s="0" t="n">
        <f aca="false">IF(P768=1,ABS(U768)+ABS(60),ABS(U768-U767))</f>
        <v>12</v>
      </c>
    </row>
    <row r="769" customFormat="false" ht="15" hidden="false" customHeight="false" outlineLevel="0" collapsed="false">
      <c r="A769" s="1" t="n">
        <v>37110</v>
      </c>
      <c r="B769" s="2" t="n">
        <v>4404</v>
      </c>
      <c r="C769" s="2" t="n">
        <v>35716</v>
      </c>
      <c r="D769" s="2" t="n">
        <v>4395</v>
      </c>
      <c r="E769" s="2" t="n">
        <v>4395</v>
      </c>
      <c r="F769" s="3" t="n">
        <f aca="false">IF(P769=1, E769,D769)/B769-1</f>
        <v>-0.00204359673024523</v>
      </c>
      <c r="G769" s="2" t="n">
        <f aca="false">AVERAGE(B710:B769)</f>
        <v>4804.061</v>
      </c>
      <c r="H769" s="2" t="n">
        <f aca="false">AVERAGE(C710:C769)</f>
        <v>45617.35</v>
      </c>
      <c r="I769" s="2" t="n">
        <f aca="false">SIGN(C769-H769)</f>
        <v>-1</v>
      </c>
      <c r="J769" s="2" t="n">
        <f aca="false">SIGN(F769)</f>
        <v>-1</v>
      </c>
      <c r="K769" s="0" t="n">
        <f aca="false">B769-B768</f>
        <v>-66.7299999999996</v>
      </c>
      <c r="L769" s="0" t="n">
        <f aca="false">I768*K769</f>
        <v>66.7299999999996</v>
      </c>
      <c r="M769" s="0" t="n">
        <f aca="false">M768+K769*N768</f>
        <v>15709.22</v>
      </c>
      <c r="N769" s="0" t="n">
        <f aca="false">INT(M769*$Q$1/B769)*CHOOSE($L$1,I769,J769)</f>
        <v>-7</v>
      </c>
      <c r="O769" s="0" t="n">
        <f aca="false">ABS(N769-N768)</f>
        <v>1</v>
      </c>
      <c r="P769" s="0" t="n">
        <f aca="false">COUNTIF(工作表2!$A$2:$A$248,A769)</f>
        <v>0</v>
      </c>
      <c r="R769" s="0" t="n">
        <f aca="false">D769-IF(P768=1,E768,D768)</f>
        <v>-25</v>
      </c>
      <c r="S769" s="0" t="n">
        <f aca="false">I768*R769</f>
        <v>25</v>
      </c>
      <c r="T769" s="0" t="n">
        <f aca="false">T768+R769*U768</f>
        <v>15066</v>
      </c>
      <c r="U769" s="0" t="n">
        <f aca="false">INT(T769*$Q$1/IF(P769=1,E769,D769))*I769</f>
        <v>-6</v>
      </c>
      <c r="V769" s="0" t="n">
        <f aca="false">IF(P769=1,ABS(U769)+ABS(60),ABS(U769-U768))</f>
        <v>0</v>
      </c>
    </row>
    <row r="770" customFormat="false" ht="15" hidden="false" customHeight="false" outlineLevel="0" collapsed="false">
      <c r="A770" s="1" t="n">
        <v>37111</v>
      </c>
      <c r="B770" s="2" t="n">
        <v>4514.1</v>
      </c>
      <c r="C770" s="2" t="n">
        <v>55562</v>
      </c>
      <c r="D770" s="2" t="n">
        <v>4516</v>
      </c>
      <c r="E770" s="2" t="n">
        <v>4512</v>
      </c>
      <c r="F770" s="3" t="n">
        <f aca="false">IF(P770=1, E770,D770)/B770-1</f>
        <v>0.000420903391595173</v>
      </c>
      <c r="G770" s="2" t="n">
        <f aca="false">AVERAGE(B711:B770)</f>
        <v>4793.02183333333</v>
      </c>
      <c r="H770" s="2" t="n">
        <f aca="false">AVERAGE(C711:C770)</f>
        <v>45917.6</v>
      </c>
      <c r="I770" s="2" t="n">
        <f aca="false">SIGN(C770-H770)</f>
        <v>1</v>
      </c>
      <c r="J770" s="2" t="n">
        <f aca="false">SIGN(F770)</f>
        <v>1</v>
      </c>
      <c r="K770" s="0" t="n">
        <f aca="false">B770-B769</f>
        <v>110.1</v>
      </c>
      <c r="L770" s="0" t="n">
        <f aca="false">I769*K770</f>
        <v>-110.1</v>
      </c>
      <c r="M770" s="0" t="n">
        <f aca="false">M769+K770*N769</f>
        <v>14938.52</v>
      </c>
      <c r="N770" s="0" t="n">
        <f aca="false">INT(M770*$Q$1/B770)*CHOOSE($L$1,I770,J770)</f>
        <v>6</v>
      </c>
      <c r="O770" s="0" t="n">
        <f aca="false">ABS(N770-N769)</f>
        <v>13</v>
      </c>
      <c r="P770" s="0" t="n">
        <f aca="false">COUNTIF(工作表2!$A$2:$A$248,A770)</f>
        <v>0</v>
      </c>
      <c r="R770" s="0" t="n">
        <f aca="false">D770-IF(P769=1,E769,D769)</f>
        <v>121</v>
      </c>
      <c r="S770" s="0" t="n">
        <f aca="false">I769*R770</f>
        <v>-121</v>
      </c>
      <c r="T770" s="0" t="n">
        <f aca="false">T769+R770*U769</f>
        <v>14340</v>
      </c>
      <c r="U770" s="0" t="n">
        <f aca="false">INT(T770*$Q$1/IF(P770=1,E770,D770))*I770</f>
        <v>6</v>
      </c>
      <c r="V770" s="0" t="n">
        <f aca="false">IF(P770=1,ABS(U770)+ABS(60),ABS(U770-U769))</f>
        <v>12</v>
      </c>
    </row>
    <row r="771" customFormat="false" ht="15" hidden="false" customHeight="false" outlineLevel="0" collapsed="false">
      <c r="A771" s="1" t="n">
        <v>37112</v>
      </c>
      <c r="B771" s="2" t="n">
        <v>4448.52</v>
      </c>
      <c r="C771" s="2" t="n">
        <v>52218</v>
      </c>
      <c r="D771" s="2" t="n">
        <v>4405</v>
      </c>
      <c r="E771" s="2" t="n">
        <v>4401</v>
      </c>
      <c r="F771" s="3" t="n">
        <f aca="false">IF(P771=1, E771,D771)/B771-1</f>
        <v>-0.00978302896244154</v>
      </c>
      <c r="G771" s="2" t="n">
        <f aca="false">AVERAGE(B712:B771)</f>
        <v>4781.184</v>
      </c>
      <c r="H771" s="2" t="n">
        <f aca="false">AVERAGE(C712:C771)</f>
        <v>46182.85</v>
      </c>
      <c r="I771" s="2" t="n">
        <f aca="false">SIGN(C771-H771)</f>
        <v>1</v>
      </c>
      <c r="J771" s="2" t="n">
        <f aca="false">SIGN(F771)</f>
        <v>-1</v>
      </c>
      <c r="K771" s="0" t="n">
        <f aca="false">B771-B770</f>
        <v>-65.5799999999999</v>
      </c>
      <c r="L771" s="0" t="n">
        <f aca="false">I770*K771</f>
        <v>-65.5799999999999</v>
      </c>
      <c r="M771" s="0" t="n">
        <f aca="false">M770+K771*N770</f>
        <v>14545.04</v>
      </c>
      <c r="N771" s="0" t="n">
        <f aca="false">INT(M771*$Q$1/B771)*CHOOSE($L$1,I771,J771)</f>
        <v>-6</v>
      </c>
      <c r="O771" s="0" t="n">
        <f aca="false">ABS(N771-N770)</f>
        <v>12</v>
      </c>
      <c r="P771" s="0" t="n">
        <f aca="false">COUNTIF(工作表2!$A$2:$A$248,A771)</f>
        <v>0</v>
      </c>
      <c r="R771" s="0" t="n">
        <f aca="false">D771-IF(P770=1,E770,D770)</f>
        <v>-111</v>
      </c>
      <c r="S771" s="0" t="n">
        <f aca="false">I770*R771</f>
        <v>-111</v>
      </c>
      <c r="T771" s="0" t="n">
        <f aca="false">T770+R771*U770</f>
        <v>13674</v>
      </c>
      <c r="U771" s="0" t="n">
        <f aca="false">INT(T771*$Q$1/IF(P771=1,E771,D771))*I771</f>
        <v>6</v>
      </c>
      <c r="V771" s="0" t="n">
        <f aca="false">IF(P771=1,ABS(U771)+ABS(60),ABS(U771-U770))</f>
        <v>0</v>
      </c>
    </row>
    <row r="772" customFormat="false" ht="15" hidden="false" customHeight="false" outlineLevel="0" collapsed="false">
      <c r="A772" s="1" t="n">
        <v>37113</v>
      </c>
      <c r="B772" s="2" t="n">
        <v>4476.91</v>
      </c>
      <c r="C772" s="2" t="n">
        <v>42028</v>
      </c>
      <c r="D772" s="2" t="n">
        <v>4469</v>
      </c>
      <c r="E772" s="2" t="n">
        <v>4457</v>
      </c>
      <c r="F772" s="3" t="n">
        <f aca="false">IF(P772=1, E772,D772)/B772-1</f>
        <v>-0.00176684364885593</v>
      </c>
      <c r="G772" s="2" t="n">
        <f aca="false">AVERAGE(B713:B772)</f>
        <v>4771.09883333333</v>
      </c>
      <c r="H772" s="2" t="n">
        <f aca="false">AVERAGE(C713:C772)</f>
        <v>46285.4166666667</v>
      </c>
      <c r="I772" s="2" t="n">
        <f aca="false">SIGN(C772-H772)</f>
        <v>-1</v>
      </c>
      <c r="J772" s="2" t="n">
        <f aca="false">SIGN(F772)</f>
        <v>-1</v>
      </c>
      <c r="K772" s="0" t="n">
        <f aca="false">B772-B771</f>
        <v>28.3899999999994</v>
      </c>
      <c r="L772" s="0" t="n">
        <f aca="false">I771*K772</f>
        <v>28.3899999999994</v>
      </c>
      <c r="M772" s="0" t="n">
        <f aca="false">M771+K772*N771</f>
        <v>14374.7</v>
      </c>
      <c r="N772" s="0" t="n">
        <f aca="false">INT(M772*$Q$1/B772)*CHOOSE($L$1,I772,J772)</f>
        <v>-6</v>
      </c>
      <c r="O772" s="0" t="n">
        <f aca="false">ABS(N772-N771)</f>
        <v>0</v>
      </c>
      <c r="P772" s="0" t="n">
        <f aca="false">COUNTIF(工作表2!$A$2:$A$248,A772)</f>
        <v>0</v>
      </c>
      <c r="R772" s="0" t="n">
        <f aca="false">D772-IF(P771=1,E771,D771)</f>
        <v>64</v>
      </c>
      <c r="S772" s="0" t="n">
        <f aca="false">I771*R772</f>
        <v>64</v>
      </c>
      <c r="T772" s="0" t="n">
        <f aca="false">T771+R772*U771</f>
        <v>14058</v>
      </c>
      <c r="U772" s="0" t="n">
        <f aca="false">INT(T772*$Q$1/IF(P772=1,E772,D772))*I772</f>
        <v>-6</v>
      </c>
      <c r="V772" s="0" t="n">
        <f aca="false">IF(P772=1,ABS(U772)+ABS(60),ABS(U772-U771))</f>
        <v>12</v>
      </c>
    </row>
    <row r="773" customFormat="false" ht="15" hidden="false" customHeight="false" outlineLevel="0" collapsed="false">
      <c r="A773" s="1" t="n">
        <v>37116</v>
      </c>
      <c r="B773" s="2" t="n">
        <v>4520.76</v>
      </c>
      <c r="C773" s="2" t="n">
        <v>39079</v>
      </c>
      <c r="D773" s="2" t="n">
        <v>4490</v>
      </c>
      <c r="E773" s="2" t="n">
        <v>4484</v>
      </c>
      <c r="F773" s="3" t="n">
        <f aca="false">IF(P773=1, E773,D773)/B773-1</f>
        <v>-0.00680416567125886</v>
      </c>
      <c r="G773" s="2" t="n">
        <f aca="false">AVERAGE(B714:B773)</f>
        <v>4760.72083333333</v>
      </c>
      <c r="H773" s="2" t="n">
        <f aca="false">AVERAGE(C714:C773)</f>
        <v>46088.5833333333</v>
      </c>
      <c r="I773" s="2" t="n">
        <f aca="false">SIGN(C773-H773)</f>
        <v>-1</v>
      </c>
      <c r="J773" s="2" t="n">
        <f aca="false">SIGN(F773)</f>
        <v>-1</v>
      </c>
      <c r="K773" s="0" t="n">
        <f aca="false">B773-B772</f>
        <v>43.8500000000004</v>
      </c>
      <c r="L773" s="0" t="n">
        <f aca="false">I772*K773</f>
        <v>-43.8500000000004</v>
      </c>
      <c r="M773" s="0" t="n">
        <f aca="false">M772+K773*N772</f>
        <v>14111.6</v>
      </c>
      <c r="N773" s="0" t="n">
        <f aca="false">INT(M773*$Q$1/B773)*CHOOSE($L$1,I773,J773)</f>
        <v>-6</v>
      </c>
      <c r="O773" s="0" t="n">
        <f aca="false">ABS(N773-N772)</f>
        <v>0</v>
      </c>
      <c r="P773" s="0" t="n">
        <f aca="false">COUNTIF(工作表2!$A$2:$A$248,A773)</f>
        <v>0</v>
      </c>
      <c r="R773" s="0" t="n">
        <f aca="false">D773-IF(P772=1,E772,D772)</f>
        <v>21</v>
      </c>
      <c r="S773" s="0" t="n">
        <f aca="false">I772*R773</f>
        <v>-21</v>
      </c>
      <c r="T773" s="0" t="n">
        <f aca="false">T772+R773*U772</f>
        <v>13932</v>
      </c>
      <c r="U773" s="0" t="n">
        <f aca="false">INT(T773*$Q$1/IF(P773=1,E773,D773))*I773</f>
        <v>-6</v>
      </c>
      <c r="V773" s="0" t="n">
        <f aca="false">IF(P773=1,ABS(U773)+ABS(60),ABS(U773-U772))</f>
        <v>0</v>
      </c>
    </row>
    <row r="774" customFormat="false" ht="15" hidden="false" customHeight="false" outlineLevel="0" collapsed="false">
      <c r="A774" s="1" t="n">
        <v>37117</v>
      </c>
      <c r="B774" s="2" t="n">
        <v>4589.6</v>
      </c>
      <c r="C774" s="2" t="n">
        <v>45293</v>
      </c>
      <c r="D774" s="2" t="n">
        <v>4619</v>
      </c>
      <c r="E774" s="2" t="n">
        <v>4605</v>
      </c>
      <c r="F774" s="3" t="n">
        <f aca="false">IF(P774=1, E774,D774)/B774-1</f>
        <v>0.00640578699668803</v>
      </c>
      <c r="G774" s="2" t="n">
        <f aca="false">AVERAGE(B715:B774)</f>
        <v>4752.01966666667</v>
      </c>
      <c r="H774" s="2" t="n">
        <f aca="false">AVERAGE(C715:C774)</f>
        <v>46068.95</v>
      </c>
      <c r="I774" s="2" t="n">
        <f aca="false">SIGN(C774-H774)</f>
        <v>-1</v>
      </c>
      <c r="J774" s="2" t="n">
        <f aca="false">SIGN(F774)</f>
        <v>1</v>
      </c>
      <c r="K774" s="0" t="n">
        <f aca="false">B774-B773</f>
        <v>68.8400000000001</v>
      </c>
      <c r="L774" s="0" t="n">
        <f aca="false">I773*K774</f>
        <v>-68.8400000000001</v>
      </c>
      <c r="M774" s="0" t="n">
        <f aca="false">M773+K774*N773</f>
        <v>13698.56</v>
      </c>
      <c r="N774" s="0" t="n">
        <f aca="false">INT(M774*$Q$1/B774)*CHOOSE($L$1,I774,J774)</f>
        <v>5</v>
      </c>
      <c r="O774" s="0" t="n">
        <f aca="false">ABS(N774-N773)</f>
        <v>11</v>
      </c>
      <c r="P774" s="0" t="n">
        <f aca="false">COUNTIF(工作表2!$A$2:$A$248,A774)</f>
        <v>0</v>
      </c>
      <c r="R774" s="0" t="n">
        <f aca="false">D774-IF(P773=1,E773,D773)</f>
        <v>129</v>
      </c>
      <c r="S774" s="0" t="n">
        <f aca="false">I773*R774</f>
        <v>-129</v>
      </c>
      <c r="T774" s="0" t="n">
        <f aca="false">T773+R774*U773</f>
        <v>13158</v>
      </c>
      <c r="U774" s="0" t="n">
        <f aca="false">INT(T774*$Q$1/IF(P774=1,E774,D774))*I774</f>
        <v>-5</v>
      </c>
      <c r="V774" s="0" t="n">
        <f aca="false">IF(P774=1,ABS(U774)+ABS(60),ABS(U774-U773))</f>
        <v>1</v>
      </c>
    </row>
    <row r="775" customFormat="false" ht="15" hidden="false" customHeight="false" outlineLevel="0" collapsed="false">
      <c r="A775" s="1" t="n">
        <v>37118</v>
      </c>
      <c r="B775" s="2" t="n">
        <v>4623.11</v>
      </c>
      <c r="C775" s="2" t="n">
        <v>64518</v>
      </c>
      <c r="D775" s="2" t="n">
        <v>4620</v>
      </c>
      <c r="E775" s="2" t="n">
        <v>4600</v>
      </c>
      <c r="F775" s="3" t="n">
        <f aca="false">IF(P775=1, E775,D775)/B775-1</f>
        <v>-0.00499879950942106</v>
      </c>
      <c r="G775" s="2" t="n">
        <f aca="false">AVERAGE(B716:B775)</f>
        <v>4746.428</v>
      </c>
      <c r="H775" s="2" t="n">
        <f aca="false">AVERAGE(C716:C775)</f>
        <v>46462.5333333333</v>
      </c>
      <c r="I775" s="2" t="n">
        <f aca="false">SIGN(C775-H775)</f>
        <v>1</v>
      </c>
      <c r="J775" s="2" t="n">
        <f aca="false">SIGN(F775)</f>
        <v>-1</v>
      </c>
      <c r="K775" s="0" t="n">
        <f aca="false">B775-B774</f>
        <v>33.5099999999993</v>
      </c>
      <c r="L775" s="0" t="n">
        <f aca="false">I774*K775</f>
        <v>-33.5099999999993</v>
      </c>
      <c r="M775" s="0" t="n">
        <f aca="false">M774+K775*N774</f>
        <v>13866.11</v>
      </c>
      <c r="N775" s="0" t="n">
        <f aca="false">INT(M775*$Q$1/B775)*CHOOSE($L$1,I775,J775)</f>
        <v>-5</v>
      </c>
      <c r="O775" s="0" t="n">
        <f aca="false">ABS(N775-N774)</f>
        <v>10</v>
      </c>
      <c r="P775" s="0" t="n">
        <f aca="false">COUNTIF(工作表2!$A$2:$A$248,A775)</f>
        <v>1</v>
      </c>
      <c r="R775" s="0" t="n">
        <f aca="false">D775-IF(P774=1,E774,D774)</f>
        <v>1</v>
      </c>
      <c r="S775" s="0" t="n">
        <f aca="false">I774*R775</f>
        <v>-1</v>
      </c>
      <c r="T775" s="0" t="n">
        <f aca="false">T774+R775*U774</f>
        <v>13153</v>
      </c>
      <c r="U775" s="0" t="n">
        <f aca="false">INT(T775*$Q$1/IF(P775=1,E775,D775))*I775</f>
        <v>5</v>
      </c>
      <c r="V775" s="0" t="n">
        <f aca="false">IF(P775=1,ABS(U775)+ABS(60),ABS(U775-U774))</f>
        <v>65</v>
      </c>
    </row>
    <row r="776" customFormat="false" ht="15" hidden="false" customHeight="false" outlineLevel="0" collapsed="false">
      <c r="A776" s="1" t="n">
        <v>37119</v>
      </c>
      <c r="B776" s="2" t="n">
        <v>4687.33</v>
      </c>
      <c r="C776" s="2" t="n">
        <v>62614</v>
      </c>
      <c r="D776" s="2" t="n">
        <v>4649</v>
      </c>
      <c r="E776" s="2" t="n">
        <v>4640</v>
      </c>
      <c r="F776" s="3" t="n">
        <f aca="false">IF(P776=1, E776,D776)/B776-1</f>
        <v>-0.00817736323237317</v>
      </c>
      <c r="G776" s="2" t="n">
        <f aca="false">AVERAGE(B717:B776)</f>
        <v>4741.35883333333</v>
      </c>
      <c r="H776" s="2" t="n">
        <f aca="false">AVERAGE(C717:C776)</f>
        <v>46737.3333333333</v>
      </c>
      <c r="I776" s="2" t="n">
        <f aca="false">SIGN(C776-H776)</f>
        <v>1</v>
      </c>
      <c r="J776" s="2" t="n">
        <f aca="false">SIGN(F776)</f>
        <v>-1</v>
      </c>
      <c r="K776" s="0" t="n">
        <f aca="false">B776-B775</f>
        <v>64.2200000000003</v>
      </c>
      <c r="L776" s="0" t="n">
        <f aca="false">I775*K776</f>
        <v>64.2200000000003</v>
      </c>
      <c r="M776" s="0" t="n">
        <f aca="false">M775+K776*N775</f>
        <v>13545.01</v>
      </c>
      <c r="N776" s="0" t="n">
        <f aca="false">INT(M776*$Q$1/B776)*CHOOSE($L$1,I776,J776)</f>
        <v>-5</v>
      </c>
      <c r="O776" s="0" t="n">
        <f aca="false">ABS(N776-N775)</f>
        <v>0</v>
      </c>
      <c r="P776" s="0" t="n">
        <f aca="false">COUNTIF(工作表2!$A$2:$A$248,A776)</f>
        <v>0</v>
      </c>
      <c r="R776" s="0" t="n">
        <f aca="false">D776-IF(P775=1,E775,D775)</f>
        <v>49</v>
      </c>
      <c r="S776" s="0" t="n">
        <f aca="false">I775*R776</f>
        <v>49</v>
      </c>
      <c r="T776" s="0" t="n">
        <f aca="false">T775+R776*U775</f>
        <v>13398</v>
      </c>
      <c r="U776" s="0" t="n">
        <f aca="false">INT(T776*$Q$1/IF(P776=1,E776,D776))*I776</f>
        <v>5</v>
      </c>
      <c r="V776" s="0" t="n">
        <f aca="false">IF(P776=1,ABS(U776)+ABS(60),ABS(U776-U775))</f>
        <v>0</v>
      </c>
    </row>
    <row r="777" customFormat="false" ht="15" hidden="false" customHeight="false" outlineLevel="0" collapsed="false">
      <c r="A777" s="1" t="n">
        <v>37120</v>
      </c>
      <c r="B777" s="2" t="n">
        <v>4638.36</v>
      </c>
      <c r="C777" s="2" t="n">
        <v>51191</v>
      </c>
      <c r="D777" s="2" t="n">
        <v>4630</v>
      </c>
      <c r="E777" s="2" t="n">
        <v>4600</v>
      </c>
      <c r="F777" s="3" t="n">
        <f aca="false">IF(P777=1, E777,D777)/B777-1</f>
        <v>-0.00180236117938226</v>
      </c>
      <c r="G777" s="2" t="n">
        <f aca="false">AVERAGE(B718:B777)</f>
        <v>4731.832</v>
      </c>
      <c r="H777" s="2" t="n">
        <f aca="false">AVERAGE(C718:C777)</f>
        <v>46424.4333333333</v>
      </c>
      <c r="I777" s="2" t="n">
        <f aca="false">SIGN(C777-H777)</f>
        <v>1</v>
      </c>
      <c r="J777" s="2" t="n">
        <f aca="false">SIGN(F777)</f>
        <v>-1</v>
      </c>
      <c r="K777" s="0" t="n">
        <f aca="false">B777-B776</f>
        <v>-48.9700000000003</v>
      </c>
      <c r="L777" s="0" t="n">
        <f aca="false">I776*K777</f>
        <v>-48.9700000000003</v>
      </c>
      <c r="M777" s="0" t="n">
        <f aca="false">M776+K777*N776</f>
        <v>13789.86</v>
      </c>
      <c r="N777" s="0" t="n">
        <f aca="false">INT(M777*$Q$1/B777)*CHOOSE($L$1,I777,J777)</f>
        <v>-5</v>
      </c>
      <c r="O777" s="0" t="n">
        <f aca="false">ABS(N777-N776)</f>
        <v>0</v>
      </c>
      <c r="P777" s="0" t="n">
        <f aca="false">COUNTIF(工作表2!$A$2:$A$248,A777)</f>
        <v>0</v>
      </c>
      <c r="R777" s="0" t="n">
        <f aca="false">D777-IF(P776=1,E776,D776)</f>
        <v>-19</v>
      </c>
      <c r="S777" s="0" t="n">
        <f aca="false">I776*R777</f>
        <v>-19</v>
      </c>
      <c r="T777" s="0" t="n">
        <f aca="false">T776+R777*U776</f>
        <v>13303</v>
      </c>
      <c r="U777" s="0" t="n">
        <f aca="false">INT(T777*$Q$1/IF(P777=1,E777,D777))*I777</f>
        <v>5</v>
      </c>
      <c r="V777" s="0" t="n">
        <f aca="false">IF(P777=1,ABS(U777)+ABS(60),ABS(U777-U776))</f>
        <v>0</v>
      </c>
    </row>
    <row r="778" customFormat="false" ht="15" hidden="false" customHeight="false" outlineLevel="0" collapsed="false">
      <c r="A778" s="1" t="n">
        <v>37123</v>
      </c>
      <c r="B778" s="2" t="n">
        <v>4550.36</v>
      </c>
      <c r="C778" s="2" t="n">
        <v>44482</v>
      </c>
      <c r="D778" s="2" t="n">
        <v>4542</v>
      </c>
      <c r="E778" s="2" t="n">
        <v>4575</v>
      </c>
      <c r="F778" s="3" t="n">
        <f aca="false">IF(P778=1, E778,D778)/B778-1</f>
        <v>-0.00183721727511665</v>
      </c>
      <c r="G778" s="2" t="n">
        <f aca="false">AVERAGE(B719:B778)</f>
        <v>4720.55816666667</v>
      </c>
      <c r="H778" s="2" t="n">
        <f aca="false">AVERAGE(C719:C778)</f>
        <v>45932.2166666667</v>
      </c>
      <c r="I778" s="2" t="n">
        <f aca="false">SIGN(C778-H778)</f>
        <v>-1</v>
      </c>
      <c r="J778" s="2" t="n">
        <f aca="false">SIGN(F778)</f>
        <v>-1</v>
      </c>
      <c r="K778" s="0" t="n">
        <f aca="false">B778-B777</f>
        <v>-88</v>
      </c>
      <c r="L778" s="0" t="n">
        <f aca="false">I777*K778</f>
        <v>-88</v>
      </c>
      <c r="M778" s="0" t="n">
        <f aca="false">M777+K778*N777</f>
        <v>14229.86</v>
      </c>
      <c r="N778" s="0" t="n">
        <f aca="false">INT(M778*$Q$1/B778)*CHOOSE($L$1,I778,J778)</f>
        <v>-6</v>
      </c>
      <c r="O778" s="0" t="n">
        <f aca="false">ABS(N778-N777)</f>
        <v>1</v>
      </c>
      <c r="P778" s="0" t="n">
        <f aca="false">COUNTIF(工作表2!$A$2:$A$248,A778)</f>
        <v>0</v>
      </c>
      <c r="R778" s="0" t="n">
        <f aca="false">D778-IF(P777=1,E777,D777)</f>
        <v>-88</v>
      </c>
      <c r="S778" s="0" t="n">
        <f aca="false">I777*R778</f>
        <v>-88</v>
      </c>
      <c r="T778" s="0" t="n">
        <f aca="false">T777+R778*U777</f>
        <v>12863</v>
      </c>
      <c r="U778" s="0" t="n">
        <f aca="false">INT(T778*$Q$1/IF(P778=1,E778,D778))*I778</f>
        <v>-5</v>
      </c>
      <c r="V778" s="0" t="n">
        <f aca="false">IF(P778=1,ABS(U778)+ABS(60),ABS(U778-U777))</f>
        <v>10</v>
      </c>
    </row>
    <row r="779" customFormat="false" ht="15" hidden="false" customHeight="false" outlineLevel="0" collapsed="false">
      <c r="A779" s="1" t="n">
        <v>37124</v>
      </c>
      <c r="B779" s="2" t="n">
        <v>4562.73</v>
      </c>
      <c r="C779" s="2" t="n">
        <v>39846</v>
      </c>
      <c r="D779" s="2" t="n">
        <v>4566</v>
      </c>
      <c r="E779" s="2" t="n">
        <v>4575</v>
      </c>
      <c r="F779" s="3" t="n">
        <f aca="false">IF(P779=1, E779,D779)/B779-1</f>
        <v>0.000716676200432698</v>
      </c>
      <c r="G779" s="2" t="n">
        <f aca="false">AVERAGE(B720:B779)</f>
        <v>4710.43566666667</v>
      </c>
      <c r="H779" s="2" t="n">
        <f aca="false">AVERAGE(C720:C779)</f>
        <v>45661.2833333333</v>
      </c>
      <c r="I779" s="2" t="n">
        <f aca="false">SIGN(C779-H779)</f>
        <v>-1</v>
      </c>
      <c r="J779" s="2" t="n">
        <f aca="false">SIGN(F779)</f>
        <v>1</v>
      </c>
      <c r="K779" s="0" t="n">
        <f aca="false">B779-B778</f>
        <v>12.3699999999999</v>
      </c>
      <c r="L779" s="0" t="n">
        <f aca="false">I778*K779</f>
        <v>-12.3699999999999</v>
      </c>
      <c r="M779" s="0" t="n">
        <f aca="false">M778+K779*N778</f>
        <v>14155.64</v>
      </c>
      <c r="N779" s="0" t="n">
        <f aca="false">INT(M779*$Q$1/B779)*CHOOSE($L$1,I779,J779)</f>
        <v>6</v>
      </c>
      <c r="O779" s="0" t="n">
        <f aca="false">ABS(N779-N778)</f>
        <v>12</v>
      </c>
      <c r="P779" s="0" t="n">
        <f aca="false">COUNTIF(工作表2!$A$2:$A$248,A779)</f>
        <v>0</v>
      </c>
      <c r="R779" s="0" t="n">
        <f aca="false">D779-IF(P778=1,E778,D778)</f>
        <v>24</v>
      </c>
      <c r="S779" s="0" t="n">
        <f aca="false">I778*R779</f>
        <v>-24</v>
      </c>
      <c r="T779" s="0" t="n">
        <f aca="false">T778+R779*U778</f>
        <v>12743</v>
      </c>
      <c r="U779" s="0" t="n">
        <f aca="false">INT(T779*$Q$1/IF(P779=1,E779,D779))*I779</f>
        <v>-5</v>
      </c>
      <c r="V779" s="0" t="n">
        <f aca="false">IF(P779=1,ABS(U779)+ABS(60),ABS(U779-U778))</f>
        <v>0</v>
      </c>
    </row>
    <row r="780" customFormat="false" ht="15" hidden="false" customHeight="false" outlineLevel="0" collapsed="false">
      <c r="A780" s="1" t="n">
        <v>37125</v>
      </c>
      <c r="B780" s="2" t="n">
        <v>4487.52</v>
      </c>
      <c r="C780" s="2" t="n">
        <v>46930</v>
      </c>
      <c r="D780" s="2" t="n">
        <v>4460</v>
      </c>
      <c r="E780" s="2" t="n">
        <v>4475</v>
      </c>
      <c r="F780" s="3" t="n">
        <f aca="false">IF(P780=1, E780,D780)/B780-1</f>
        <v>-0.00613256319749</v>
      </c>
      <c r="G780" s="2" t="n">
        <f aca="false">AVERAGE(B721:B780)</f>
        <v>4700.56566666667</v>
      </c>
      <c r="H780" s="2" t="n">
        <f aca="false">AVERAGE(C721:C780)</f>
        <v>45897.7333333333</v>
      </c>
      <c r="I780" s="2" t="n">
        <f aca="false">SIGN(C780-H780)</f>
        <v>1</v>
      </c>
      <c r="J780" s="2" t="n">
        <f aca="false">SIGN(F780)</f>
        <v>-1</v>
      </c>
      <c r="K780" s="0" t="n">
        <f aca="false">B780-B779</f>
        <v>-75.2099999999991</v>
      </c>
      <c r="L780" s="0" t="n">
        <f aca="false">I779*K780</f>
        <v>75.2099999999991</v>
      </c>
      <c r="M780" s="0" t="n">
        <f aca="false">M779+K780*N779</f>
        <v>13704.38</v>
      </c>
      <c r="N780" s="0" t="n">
        <f aca="false">INT(M780*$Q$1/B780)*CHOOSE($L$1,I780,J780)</f>
        <v>-6</v>
      </c>
      <c r="O780" s="0" t="n">
        <f aca="false">ABS(N780-N779)</f>
        <v>12</v>
      </c>
      <c r="P780" s="0" t="n">
        <f aca="false">COUNTIF(工作表2!$A$2:$A$248,A780)</f>
        <v>0</v>
      </c>
      <c r="R780" s="0" t="n">
        <f aca="false">D780-IF(P779=1,E779,D779)</f>
        <v>-106</v>
      </c>
      <c r="S780" s="0" t="n">
        <f aca="false">I779*R780</f>
        <v>106</v>
      </c>
      <c r="T780" s="0" t="n">
        <f aca="false">T779+R780*U779</f>
        <v>13273</v>
      </c>
      <c r="U780" s="0" t="n">
        <f aca="false">INT(T780*$Q$1/IF(P780=1,E780,D780))*I780</f>
        <v>5</v>
      </c>
      <c r="V780" s="0" t="n">
        <f aca="false">IF(P780=1,ABS(U780)+ABS(60),ABS(U780-U779))</f>
        <v>10</v>
      </c>
    </row>
    <row r="781" customFormat="false" ht="15" hidden="false" customHeight="false" outlineLevel="0" collapsed="false">
      <c r="A781" s="1" t="n">
        <v>37126</v>
      </c>
      <c r="B781" s="2" t="n">
        <v>4459.76</v>
      </c>
      <c r="C781" s="2" t="n">
        <v>43295</v>
      </c>
      <c r="D781" s="2" t="n">
        <v>4468</v>
      </c>
      <c r="E781" s="2" t="n">
        <v>4450</v>
      </c>
      <c r="F781" s="3" t="n">
        <f aca="false">IF(P781=1, E781,D781)/B781-1</f>
        <v>0.00184763305648739</v>
      </c>
      <c r="G781" s="2" t="n">
        <f aca="false">AVERAGE(B722:B781)</f>
        <v>4689.974</v>
      </c>
      <c r="H781" s="2" t="n">
        <f aca="false">AVERAGE(C722:C781)</f>
        <v>45700.2833333333</v>
      </c>
      <c r="I781" s="2" t="n">
        <f aca="false">SIGN(C781-H781)</f>
        <v>-1</v>
      </c>
      <c r="J781" s="2" t="n">
        <f aca="false">SIGN(F781)</f>
        <v>1</v>
      </c>
      <c r="K781" s="0" t="n">
        <f aca="false">B781-B780</f>
        <v>-27.7600000000002</v>
      </c>
      <c r="L781" s="0" t="n">
        <f aca="false">I780*K781</f>
        <v>-27.7600000000002</v>
      </c>
      <c r="M781" s="0" t="n">
        <f aca="false">M780+K781*N780</f>
        <v>13870.94</v>
      </c>
      <c r="N781" s="0" t="n">
        <f aca="false">INT(M781*$Q$1/B781)*CHOOSE($L$1,I781,J781)</f>
        <v>6</v>
      </c>
      <c r="O781" s="0" t="n">
        <f aca="false">ABS(N781-N780)</f>
        <v>12</v>
      </c>
      <c r="P781" s="0" t="n">
        <f aca="false">COUNTIF(工作表2!$A$2:$A$248,A781)</f>
        <v>0</v>
      </c>
      <c r="R781" s="0" t="n">
        <f aca="false">D781-IF(P780=1,E780,D780)</f>
        <v>8</v>
      </c>
      <c r="S781" s="0" t="n">
        <f aca="false">I780*R781</f>
        <v>8</v>
      </c>
      <c r="T781" s="0" t="n">
        <f aca="false">T780+R781*U780</f>
        <v>13313</v>
      </c>
      <c r="U781" s="0" t="n">
        <f aca="false">INT(T781*$Q$1/IF(P781=1,E781,D781))*I781</f>
        <v>-5</v>
      </c>
      <c r="V781" s="0" t="n">
        <f aca="false">IF(P781=1,ABS(U781)+ABS(60),ABS(U781-U780))</f>
        <v>10</v>
      </c>
    </row>
    <row r="782" customFormat="false" ht="15" hidden="false" customHeight="false" outlineLevel="0" collapsed="false">
      <c r="A782" s="1" t="n">
        <v>37127</v>
      </c>
      <c r="B782" s="2" t="n">
        <v>4310.32</v>
      </c>
      <c r="C782" s="2" t="n">
        <v>44973</v>
      </c>
      <c r="D782" s="2" t="n">
        <v>4303</v>
      </c>
      <c r="E782" s="2" t="n">
        <v>4300</v>
      </c>
      <c r="F782" s="3" t="n">
        <f aca="false">IF(P782=1, E782,D782)/B782-1</f>
        <v>-0.00169824978191868</v>
      </c>
      <c r="G782" s="2" t="n">
        <f aca="false">AVERAGE(B723:B782)</f>
        <v>4677.52816666667</v>
      </c>
      <c r="H782" s="2" t="n">
        <f aca="false">AVERAGE(C723:C782)</f>
        <v>45804.15</v>
      </c>
      <c r="I782" s="2" t="n">
        <f aca="false">SIGN(C782-H782)</f>
        <v>-1</v>
      </c>
      <c r="J782" s="2" t="n">
        <f aca="false">SIGN(F782)</f>
        <v>-1</v>
      </c>
      <c r="K782" s="0" t="n">
        <f aca="false">B782-B781</f>
        <v>-149.440000000001</v>
      </c>
      <c r="L782" s="0" t="n">
        <f aca="false">I781*K782</f>
        <v>149.440000000001</v>
      </c>
      <c r="M782" s="0" t="n">
        <f aca="false">M781+K782*N781</f>
        <v>12974.3</v>
      </c>
      <c r="N782" s="0" t="n">
        <f aca="false">INT(M782*$Q$1/B782)*CHOOSE($L$1,I782,J782)</f>
        <v>-6</v>
      </c>
      <c r="O782" s="0" t="n">
        <f aca="false">ABS(N782-N781)</f>
        <v>12</v>
      </c>
      <c r="P782" s="0" t="n">
        <f aca="false">COUNTIF(工作表2!$A$2:$A$248,A782)</f>
        <v>0</v>
      </c>
      <c r="R782" s="0" t="n">
        <f aca="false">D782-IF(P781=1,E781,D781)</f>
        <v>-165</v>
      </c>
      <c r="S782" s="0" t="n">
        <f aca="false">I781*R782</f>
        <v>165</v>
      </c>
      <c r="T782" s="0" t="n">
        <f aca="false">T781+R782*U781</f>
        <v>14138</v>
      </c>
      <c r="U782" s="0" t="n">
        <f aca="false">INT(T782*$Q$1/IF(P782=1,E782,D782))*I782</f>
        <v>-6</v>
      </c>
      <c r="V782" s="0" t="n">
        <f aca="false">IF(P782=1,ABS(U782)+ABS(60),ABS(U782-U781))</f>
        <v>1</v>
      </c>
    </row>
    <row r="783" customFormat="false" ht="15" hidden="false" customHeight="false" outlineLevel="0" collapsed="false">
      <c r="A783" s="1" t="n">
        <v>37130</v>
      </c>
      <c r="B783" s="2" t="n">
        <v>4384.55</v>
      </c>
      <c r="C783" s="2" t="n">
        <v>47671</v>
      </c>
      <c r="D783" s="2" t="n">
        <v>4341</v>
      </c>
      <c r="E783" s="2" t="n">
        <v>4355</v>
      </c>
      <c r="F783" s="3" t="n">
        <f aca="false">IF(P783=1, E783,D783)/B783-1</f>
        <v>-0.00993260425813369</v>
      </c>
      <c r="G783" s="2" t="n">
        <f aca="false">AVERAGE(B724:B783)</f>
        <v>4666.45633333333</v>
      </c>
      <c r="H783" s="2" t="n">
        <f aca="false">AVERAGE(C724:C783)</f>
        <v>45896.55</v>
      </c>
      <c r="I783" s="2" t="n">
        <f aca="false">SIGN(C783-H783)</f>
        <v>1</v>
      </c>
      <c r="J783" s="2" t="n">
        <f aca="false">SIGN(F783)</f>
        <v>-1</v>
      </c>
      <c r="K783" s="0" t="n">
        <f aca="false">B783-B782</f>
        <v>74.2300000000005</v>
      </c>
      <c r="L783" s="0" t="n">
        <f aca="false">I782*K783</f>
        <v>-74.2300000000005</v>
      </c>
      <c r="M783" s="0" t="n">
        <f aca="false">M782+K783*N782</f>
        <v>12528.92</v>
      </c>
      <c r="N783" s="0" t="n">
        <f aca="false">INT(M783*$Q$1/B783)*CHOOSE($L$1,I783,J783)</f>
        <v>-5</v>
      </c>
      <c r="O783" s="0" t="n">
        <f aca="false">ABS(N783-N782)</f>
        <v>1</v>
      </c>
      <c r="P783" s="0" t="n">
        <f aca="false">COUNTIF(工作表2!$A$2:$A$248,A783)</f>
        <v>0</v>
      </c>
      <c r="R783" s="0" t="n">
        <f aca="false">D783-IF(P782=1,E782,D782)</f>
        <v>38</v>
      </c>
      <c r="S783" s="0" t="n">
        <f aca="false">I782*R783</f>
        <v>-38</v>
      </c>
      <c r="T783" s="0" t="n">
        <f aca="false">T782+R783*U782</f>
        <v>13910</v>
      </c>
      <c r="U783" s="0" t="n">
        <f aca="false">INT(T783*$Q$1/IF(P783=1,E783,D783))*I783</f>
        <v>6</v>
      </c>
      <c r="V783" s="0" t="n">
        <f aca="false">IF(P783=1,ABS(U783)+ABS(60),ABS(U783-U782))</f>
        <v>12</v>
      </c>
    </row>
    <row r="784" customFormat="false" ht="15" hidden="false" customHeight="false" outlineLevel="0" collapsed="false">
      <c r="A784" s="1" t="n">
        <v>37131</v>
      </c>
      <c r="B784" s="2" t="n">
        <v>4368.38</v>
      </c>
      <c r="C784" s="2" t="n">
        <v>36405</v>
      </c>
      <c r="D784" s="2" t="n">
        <v>4311</v>
      </c>
      <c r="E784" s="2" t="n">
        <v>4309</v>
      </c>
      <c r="F784" s="3" t="n">
        <f aca="false">IF(P784=1, E784,D784)/B784-1</f>
        <v>-0.0131353041630994</v>
      </c>
      <c r="G784" s="2" t="n">
        <f aca="false">AVERAGE(B725:B784)</f>
        <v>4655.69666666667</v>
      </c>
      <c r="H784" s="2" t="n">
        <f aca="false">AVERAGE(C725:C784)</f>
        <v>45890.5</v>
      </c>
      <c r="I784" s="2" t="n">
        <f aca="false">SIGN(C784-H784)</f>
        <v>-1</v>
      </c>
      <c r="J784" s="2" t="n">
        <f aca="false">SIGN(F784)</f>
        <v>-1</v>
      </c>
      <c r="K784" s="0" t="n">
        <f aca="false">B784-B783</f>
        <v>-16.1700000000001</v>
      </c>
      <c r="L784" s="0" t="n">
        <f aca="false">I783*K784</f>
        <v>-16.1700000000001</v>
      </c>
      <c r="M784" s="0" t="n">
        <f aca="false">M783+K784*N783</f>
        <v>12609.77</v>
      </c>
      <c r="N784" s="0" t="n">
        <f aca="false">INT(M784*$Q$1/B784)*CHOOSE($L$1,I784,J784)</f>
        <v>-5</v>
      </c>
      <c r="O784" s="0" t="n">
        <f aca="false">ABS(N784-N783)</f>
        <v>0</v>
      </c>
      <c r="P784" s="0" t="n">
        <f aca="false">COUNTIF(工作表2!$A$2:$A$248,A784)</f>
        <v>0</v>
      </c>
      <c r="R784" s="0" t="n">
        <f aca="false">D784-IF(P783=1,E783,D783)</f>
        <v>-30</v>
      </c>
      <c r="S784" s="0" t="n">
        <f aca="false">I783*R784</f>
        <v>-30</v>
      </c>
      <c r="T784" s="0" t="n">
        <f aca="false">T783+R784*U783</f>
        <v>13730</v>
      </c>
      <c r="U784" s="0" t="n">
        <f aca="false">INT(T784*$Q$1/IF(P784=1,E784,D784))*I784</f>
        <v>-6</v>
      </c>
      <c r="V784" s="0" t="n">
        <f aca="false">IF(P784=1,ABS(U784)+ABS(60),ABS(U784-U783))</f>
        <v>12</v>
      </c>
    </row>
    <row r="785" customFormat="false" ht="15" hidden="false" customHeight="false" outlineLevel="0" collapsed="false">
      <c r="A785" s="1" t="n">
        <v>37132</v>
      </c>
      <c r="B785" s="2" t="n">
        <v>4508.69</v>
      </c>
      <c r="C785" s="2" t="n">
        <v>65223</v>
      </c>
      <c r="D785" s="2" t="n">
        <v>4485</v>
      </c>
      <c r="E785" s="2" t="n">
        <v>4490</v>
      </c>
      <c r="F785" s="3" t="n">
        <f aca="false">IF(P785=1, E785,D785)/B785-1</f>
        <v>-0.00525429781155939</v>
      </c>
      <c r="G785" s="2" t="n">
        <f aca="false">AVERAGE(B726:B785)</f>
        <v>4647.75633333333</v>
      </c>
      <c r="H785" s="2" t="n">
        <f aca="false">AVERAGE(C726:C785)</f>
        <v>46524.7666666667</v>
      </c>
      <c r="I785" s="2" t="n">
        <f aca="false">SIGN(C785-H785)</f>
        <v>1</v>
      </c>
      <c r="J785" s="2" t="n">
        <f aca="false">SIGN(F785)</f>
        <v>-1</v>
      </c>
      <c r="K785" s="0" t="n">
        <f aca="false">B785-B784</f>
        <v>140.31</v>
      </c>
      <c r="L785" s="0" t="n">
        <f aca="false">I784*K785</f>
        <v>-140.31</v>
      </c>
      <c r="M785" s="0" t="n">
        <f aca="false">M784+K785*N784</f>
        <v>11908.22</v>
      </c>
      <c r="N785" s="0" t="n">
        <f aca="false">INT(M785*$Q$1/B785)*CHOOSE($L$1,I785,J785)</f>
        <v>-5</v>
      </c>
      <c r="O785" s="0" t="n">
        <f aca="false">ABS(N785-N784)</f>
        <v>0</v>
      </c>
      <c r="P785" s="0" t="n">
        <f aca="false">COUNTIF(工作表2!$A$2:$A$248,A785)</f>
        <v>0</v>
      </c>
      <c r="R785" s="0" t="n">
        <f aca="false">D785-IF(P784=1,E784,D784)</f>
        <v>174</v>
      </c>
      <c r="S785" s="0" t="n">
        <f aca="false">I784*R785</f>
        <v>-174</v>
      </c>
      <c r="T785" s="0" t="n">
        <f aca="false">T784+R785*U784</f>
        <v>12686</v>
      </c>
      <c r="U785" s="0" t="n">
        <f aca="false">INT(T785*$Q$1/IF(P785=1,E785,D785))*I785</f>
        <v>5</v>
      </c>
      <c r="V785" s="0" t="n">
        <f aca="false">IF(P785=1,ABS(U785)+ABS(60),ABS(U785-U784))</f>
        <v>11</v>
      </c>
    </row>
    <row r="786" customFormat="false" ht="15" hidden="false" customHeight="false" outlineLevel="0" collapsed="false">
      <c r="A786" s="1" t="n">
        <v>37133</v>
      </c>
      <c r="B786" s="2" t="n">
        <v>4503.86</v>
      </c>
      <c r="C786" s="2" t="n">
        <v>62969</v>
      </c>
      <c r="D786" s="2" t="n">
        <v>4457</v>
      </c>
      <c r="E786" s="2" t="n">
        <v>4430</v>
      </c>
      <c r="F786" s="3" t="n">
        <f aca="false">IF(P786=1, E786,D786)/B786-1</f>
        <v>-0.0104044086627914</v>
      </c>
      <c r="G786" s="2" t="n">
        <f aca="false">AVERAGE(B727:B786)</f>
        <v>4638.403</v>
      </c>
      <c r="H786" s="2" t="n">
        <f aca="false">AVERAGE(C727:C786)</f>
        <v>46931.95</v>
      </c>
      <c r="I786" s="2" t="n">
        <f aca="false">SIGN(C786-H786)</f>
        <v>1</v>
      </c>
      <c r="J786" s="2" t="n">
        <f aca="false">SIGN(F786)</f>
        <v>-1</v>
      </c>
      <c r="K786" s="0" t="n">
        <f aca="false">B786-B785</f>
        <v>-4.82999999999993</v>
      </c>
      <c r="L786" s="0" t="n">
        <f aca="false">I785*K786</f>
        <v>-4.82999999999993</v>
      </c>
      <c r="M786" s="0" t="n">
        <f aca="false">M785+K786*N785</f>
        <v>11932.37</v>
      </c>
      <c r="N786" s="0" t="n">
        <f aca="false">INT(M786*$Q$1/B786)*CHOOSE($L$1,I786,J786)</f>
        <v>-5</v>
      </c>
      <c r="O786" s="0" t="n">
        <f aca="false">ABS(N786-N785)</f>
        <v>0</v>
      </c>
      <c r="P786" s="0" t="n">
        <f aca="false">COUNTIF(工作表2!$A$2:$A$248,A786)</f>
        <v>0</v>
      </c>
      <c r="R786" s="0" t="n">
        <f aca="false">D786-IF(P785=1,E785,D785)</f>
        <v>-28</v>
      </c>
      <c r="S786" s="0" t="n">
        <f aca="false">I785*R786</f>
        <v>-28</v>
      </c>
      <c r="T786" s="0" t="n">
        <f aca="false">T785+R786*U785</f>
        <v>12546</v>
      </c>
      <c r="U786" s="0" t="n">
        <f aca="false">INT(T786*$Q$1/IF(P786=1,E786,D786))*I786</f>
        <v>5</v>
      </c>
      <c r="V786" s="0" t="n">
        <f aca="false">IF(P786=1,ABS(U786)+ABS(60),ABS(U786-U785))</f>
        <v>0</v>
      </c>
    </row>
    <row r="787" customFormat="false" ht="15" hidden="false" customHeight="false" outlineLevel="0" collapsed="false">
      <c r="A787" s="1" t="n">
        <v>37134</v>
      </c>
      <c r="B787" s="2" t="n">
        <v>4509.44</v>
      </c>
      <c r="C787" s="2" t="n">
        <v>51827</v>
      </c>
      <c r="D787" s="2" t="n">
        <v>4442</v>
      </c>
      <c r="E787" s="2" t="n">
        <v>4449</v>
      </c>
      <c r="F787" s="3" t="n">
        <f aca="false">IF(P787=1, E787,D787)/B787-1</f>
        <v>-0.014955293783707</v>
      </c>
      <c r="G787" s="2" t="n">
        <f aca="false">AVERAGE(B728:B787)</f>
        <v>4626.553</v>
      </c>
      <c r="H787" s="2" t="n">
        <f aca="false">AVERAGE(C728:C787)</f>
        <v>46464.5666666667</v>
      </c>
      <c r="I787" s="2" t="n">
        <f aca="false">SIGN(C787-H787)</f>
        <v>1</v>
      </c>
      <c r="J787" s="2" t="n">
        <f aca="false">SIGN(F787)</f>
        <v>-1</v>
      </c>
      <c r="K787" s="0" t="n">
        <f aca="false">B787-B786</f>
        <v>5.57999999999993</v>
      </c>
      <c r="L787" s="0" t="n">
        <f aca="false">I786*K787</f>
        <v>5.57999999999993</v>
      </c>
      <c r="M787" s="0" t="n">
        <f aca="false">M786+K787*N786</f>
        <v>11904.47</v>
      </c>
      <c r="N787" s="0" t="n">
        <f aca="false">INT(M787*$Q$1/B787)*CHOOSE($L$1,I787,J787)</f>
        <v>-5</v>
      </c>
      <c r="O787" s="0" t="n">
        <f aca="false">ABS(N787-N786)</f>
        <v>0</v>
      </c>
      <c r="P787" s="0" t="n">
        <f aca="false">COUNTIF(工作表2!$A$2:$A$248,A787)</f>
        <v>0</v>
      </c>
      <c r="R787" s="0" t="n">
        <f aca="false">D787-IF(P786=1,E786,D786)</f>
        <v>-15</v>
      </c>
      <c r="S787" s="0" t="n">
        <f aca="false">I786*R787</f>
        <v>-15</v>
      </c>
      <c r="T787" s="0" t="n">
        <f aca="false">T786+R787*U786</f>
        <v>12471</v>
      </c>
      <c r="U787" s="0" t="n">
        <f aca="false">INT(T787*$Q$1/IF(P787=1,E787,D787))*I787</f>
        <v>5</v>
      </c>
      <c r="V787" s="0" t="n">
        <f aca="false">IF(P787=1,ABS(U787)+ABS(60),ABS(U787-U786))</f>
        <v>0</v>
      </c>
    </row>
    <row r="788" customFormat="false" ht="15" hidden="false" customHeight="false" outlineLevel="0" collapsed="false">
      <c r="A788" s="1" t="n">
        <v>37137</v>
      </c>
      <c r="B788" s="2" t="n">
        <v>4454.77</v>
      </c>
      <c r="C788" s="2" t="n">
        <v>41244</v>
      </c>
      <c r="D788" s="2" t="n">
        <v>4378</v>
      </c>
      <c r="E788" s="2" t="n">
        <v>4382</v>
      </c>
      <c r="F788" s="3" t="n">
        <f aca="false">IF(P788=1, E788,D788)/B788-1</f>
        <v>-0.0172332129380418</v>
      </c>
      <c r="G788" s="2" t="n">
        <f aca="false">AVERAGE(B729:B788)</f>
        <v>4614.91</v>
      </c>
      <c r="H788" s="2" t="n">
        <f aca="false">AVERAGE(C729:C788)</f>
        <v>46258</v>
      </c>
      <c r="I788" s="2" t="n">
        <f aca="false">SIGN(C788-H788)</f>
        <v>-1</v>
      </c>
      <c r="J788" s="2" t="n">
        <f aca="false">SIGN(F788)</f>
        <v>-1</v>
      </c>
      <c r="K788" s="0" t="n">
        <f aca="false">B788-B787</f>
        <v>-54.6699999999992</v>
      </c>
      <c r="L788" s="0" t="n">
        <f aca="false">I787*K788</f>
        <v>-54.6699999999992</v>
      </c>
      <c r="M788" s="0" t="n">
        <f aca="false">M787+K788*N787</f>
        <v>12177.82</v>
      </c>
      <c r="N788" s="0" t="n">
        <f aca="false">INT(M788*$Q$1/B788)*CHOOSE($L$1,I788,J788)</f>
        <v>-5</v>
      </c>
      <c r="O788" s="0" t="n">
        <f aca="false">ABS(N788-N787)</f>
        <v>0</v>
      </c>
      <c r="P788" s="0" t="n">
        <f aca="false">COUNTIF(工作表2!$A$2:$A$248,A788)</f>
        <v>0</v>
      </c>
      <c r="R788" s="0" t="n">
        <f aca="false">D788-IF(P787=1,E787,D787)</f>
        <v>-64</v>
      </c>
      <c r="S788" s="0" t="n">
        <f aca="false">I787*R788</f>
        <v>-64</v>
      </c>
      <c r="T788" s="0" t="n">
        <f aca="false">T787+R788*U787</f>
        <v>12151</v>
      </c>
      <c r="U788" s="0" t="n">
        <f aca="false">INT(T788*$Q$1/IF(P788=1,E788,D788))*I788</f>
        <v>-5</v>
      </c>
      <c r="V788" s="0" t="n">
        <f aca="false">IF(P788=1,ABS(U788)+ABS(60),ABS(U788-U787))</f>
        <v>10</v>
      </c>
    </row>
    <row r="789" customFormat="false" ht="15" hidden="false" customHeight="false" outlineLevel="0" collapsed="false">
      <c r="A789" s="1" t="n">
        <v>37138</v>
      </c>
      <c r="B789" s="2" t="n">
        <v>4493.53</v>
      </c>
      <c r="C789" s="2" t="n">
        <v>51100</v>
      </c>
      <c r="D789" s="2" t="n">
        <v>4479</v>
      </c>
      <c r="E789" s="2" t="n">
        <v>4485</v>
      </c>
      <c r="F789" s="3" t="n">
        <f aca="false">IF(P789=1, E789,D789)/B789-1</f>
        <v>-0.00323353799796589</v>
      </c>
      <c r="G789" s="2" t="n">
        <f aca="false">AVERAGE(B730:B789)</f>
        <v>4602.6975</v>
      </c>
      <c r="H789" s="2" t="n">
        <f aca="false">AVERAGE(C730:C789)</f>
        <v>45571.5666666667</v>
      </c>
      <c r="I789" s="2" t="n">
        <f aca="false">SIGN(C789-H789)</f>
        <v>1</v>
      </c>
      <c r="J789" s="2" t="n">
        <f aca="false">SIGN(F789)</f>
        <v>-1</v>
      </c>
      <c r="K789" s="0" t="n">
        <f aca="false">B789-B788</f>
        <v>38.7599999999993</v>
      </c>
      <c r="L789" s="0" t="n">
        <f aca="false">I788*K789</f>
        <v>-38.7599999999993</v>
      </c>
      <c r="M789" s="0" t="n">
        <f aca="false">M788+K789*N788</f>
        <v>11984.02</v>
      </c>
      <c r="N789" s="0" t="n">
        <f aca="false">INT(M789*$Q$1/B789)*CHOOSE($L$1,I789,J789)</f>
        <v>-5</v>
      </c>
      <c r="O789" s="0" t="n">
        <f aca="false">ABS(N789-N788)</f>
        <v>0</v>
      </c>
      <c r="P789" s="0" t="n">
        <f aca="false">COUNTIF(工作表2!$A$2:$A$248,A789)</f>
        <v>0</v>
      </c>
      <c r="R789" s="0" t="n">
        <f aca="false">D789-IF(P788=1,E788,D788)</f>
        <v>101</v>
      </c>
      <c r="S789" s="0" t="n">
        <f aca="false">I788*R789</f>
        <v>-101</v>
      </c>
      <c r="T789" s="0" t="n">
        <f aca="false">T788+R789*U788</f>
        <v>11646</v>
      </c>
      <c r="U789" s="0" t="n">
        <f aca="false">INT(T789*$Q$1/IF(P789=1,E789,D789))*I789</f>
        <v>5</v>
      </c>
      <c r="V789" s="0" t="n">
        <f aca="false">IF(P789=1,ABS(U789)+ABS(60),ABS(U789-U788))</f>
        <v>10</v>
      </c>
    </row>
    <row r="790" customFormat="false" ht="15" hidden="false" customHeight="false" outlineLevel="0" collapsed="false">
      <c r="A790" s="1" t="n">
        <v>37139</v>
      </c>
      <c r="B790" s="2" t="n">
        <v>4424.91</v>
      </c>
      <c r="C790" s="2" t="n">
        <v>43555</v>
      </c>
      <c r="D790" s="2" t="n">
        <v>4376</v>
      </c>
      <c r="E790" s="2" t="n">
        <v>4395</v>
      </c>
      <c r="F790" s="3" t="n">
        <f aca="false">IF(P790=1, E790,D790)/B790-1</f>
        <v>-0.0110533321581682</v>
      </c>
      <c r="G790" s="2" t="n">
        <f aca="false">AVERAGE(B731:B790)</f>
        <v>4588.591</v>
      </c>
      <c r="H790" s="2" t="n">
        <f aca="false">AVERAGE(C731:C790)</f>
        <v>45477.0333333333</v>
      </c>
      <c r="I790" s="2" t="n">
        <f aca="false">SIGN(C790-H790)</f>
        <v>-1</v>
      </c>
      <c r="J790" s="2" t="n">
        <f aca="false">SIGN(F790)</f>
        <v>-1</v>
      </c>
      <c r="K790" s="0" t="n">
        <f aca="false">B790-B789</f>
        <v>-68.6199999999999</v>
      </c>
      <c r="L790" s="0" t="n">
        <f aca="false">I789*K790</f>
        <v>-68.6199999999999</v>
      </c>
      <c r="M790" s="0" t="n">
        <f aca="false">M789+K790*N789</f>
        <v>12327.12</v>
      </c>
      <c r="N790" s="0" t="n">
        <f aca="false">INT(M790*$Q$1/B790)*CHOOSE($L$1,I790,J790)</f>
        <v>-5</v>
      </c>
      <c r="O790" s="0" t="n">
        <f aca="false">ABS(N790-N789)</f>
        <v>0</v>
      </c>
      <c r="P790" s="0" t="n">
        <f aca="false">COUNTIF(工作表2!$A$2:$A$248,A790)</f>
        <v>0</v>
      </c>
      <c r="R790" s="0" t="n">
        <f aca="false">D790-IF(P789=1,E789,D789)</f>
        <v>-103</v>
      </c>
      <c r="S790" s="0" t="n">
        <f aca="false">I789*R790</f>
        <v>-103</v>
      </c>
      <c r="T790" s="0" t="n">
        <f aca="false">T789+R790*U789</f>
        <v>11131</v>
      </c>
      <c r="U790" s="0" t="n">
        <f aca="false">INT(T790*$Q$1/IF(P790=1,E790,D790))*I790</f>
        <v>-5</v>
      </c>
      <c r="V790" s="0" t="n">
        <f aca="false">IF(P790=1,ABS(U790)+ABS(60),ABS(U790-U789))</f>
        <v>10</v>
      </c>
    </row>
    <row r="791" customFormat="false" ht="15" hidden="false" customHeight="false" outlineLevel="0" collapsed="false">
      <c r="A791" s="1" t="n">
        <v>37140</v>
      </c>
      <c r="B791" s="2" t="n">
        <v>4338.26</v>
      </c>
      <c r="C791" s="2" t="n">
        <v>36887</v>
      </c>
      <c r="D791" s="2" t="n">
        <v>4330</v>
      </c>
      <c r="E791" s="2" t="n">
        <v>4330</v>
      </c>
      <c r="F791" s="3" t="n">
        <f aca="false">IF(P791=1, E791,D791)/B791-1</f>
        <v>-0.00190398915694312</v>
      </c>
      <c r="G791" s="2" t="n">
        <f aca="false">AVERAGE(B732:B791)</f>
        <v>4573.12466666667</v>
      </c>
      <c r="H791" s="2" t="n">
        <f aca="false">AVERAGE(C732:C791)</f>
        <v>44958.1333333333</v>
      </c>
      <c r="I791" s="2" t="n">
        <f aca="false">SIGN(C791-H791)</f>
        <v>-1</v>
      </c>
      <c r="J791" s="2" t="n">
        <f aca="false">SIGN(F791)</f>
        <v>-1</v>
      </c>
      <c r="K791" s="0" t="n">
        <f aca="false">B791-B790</f>
        <v>-86.6499999999996</v>
      </c>
      <c r="L791" s="0" t="n">
        <f aca="false">I790*K791</f>
        <v>86.6499999999996</v>
      </c>
      <c r="M791" s="0" t="n">
        <f aca="false">M790+K791*N790</f>
        <v>12760.37</v>
      </c>
      <c r="N791" s="0" t="n">
        <f aca="false">INT(M791*$Q$1/B791)*CHOOSE($L$1,I791,J791)</f>
        <v>-5</v>
      </c>
      <c r="O791" s="0" t="n">
        <f aca="false">ABS(N791-N790)</f>
        <v>0</v>
      </c>
      <c r="P791" s="0" t="n">
        <f aca="false">COUNTIF(工作表2!$A$2:$A$248,A791)</f>
        <v>0</v>
      </c>
      <c r="R791" s="0" t="n">
        <f aca="false">D791-IF(P790=1,E790,D790)</f>
        <v>-46</v>
      </c>
      <c r="S791" s="0" t="n">
        <f aca="false">I790*R791</f>
        <v>46</v>
      </c>
      <c r="T791" s="0" t="n">
        <f aca="false">T790+R791*U790</f>
        <v>11361</v>
      </c>
      <c r="U791" s="0" t="n">
        <f aca="false">INT(T791*$Q$1/IF(P791=1,E791,D791))*I791</f>
        <v>-5</v>
      </c>
      <c r="V791" s="0" t="n">
        <f aca="false">IF(P791=1,ABS(U791)+ABS(60),ABS(U791-U790))</f>
        <v>0</v>
      </c>
    </row>
    <row r="792" customFormat="false" ht="15" hidden="false" customHeight="false" outlineLevel="0" collapsed="false">
      <c r="A792" s="1" t="n">
        <v>37141</v>
      </c>
      <c r="B792" s="2" t="n">
        <v>4302.16</v>
      </c>
      <c r="C792" s="2" t="n">
        <v>33871</v>
      </c>
      <c r="D792" s="2" t="n">
        <v>4284</v>
      </c>
      <c r="E792" s="2" t="n">
        <v>4281</v>
      </c>
      <c r="F792" s="3" t="n">
        <f aca="false">IF(P792=1, E792,D792)/B792-1</f>
        <v>-0.00422113542964464</v>
      </c>
      <c r="G792" s="2" t="n">
        <f aca="false">AVERAGE(B733:B792)</f>
        <v>4557.99883333333</v>
      </c>
      <c r="H792" s="2" t="n">
        <f aca="false">AVERAGE(C733:C792)</f>
        <v>44264.0333333333</v>
      </c>
      <c r="I792" s="2" t="n">
        <f aca="false">SIGN(C792-H792)</f>
        <v>-1</v>
      </c>
      <c r="J792" s="2" t="n">
        <f aca="false">SIGN(F792)</f>
        <v>-1</v>
      </c>
      <c r="K792" s="0" t="n">
        <f aca="false">B792-B791</f>
        <v>-36.1000000000004</v>
      </c>
      <c r="L792" s="0" t="n">
        <f aca="false">I791*K792</f>
        <v>36.1000000000004</v>
      </c>
      <c r="M792" s="0" t="n">
        <f aca="false">M791+K792*N791</f>
        <v>12940.87</v>
      </c>
      <c r="N792" s="0" t="n">
        <f aca="false">INT(M792*$Q$1/B792)*CHOOSE($L$1,I792,J792)</f>
        <v>-6</v>
      </c>
      <c r="O792" s="0" t="n">
        <f aca="false">ABS(N792-N791)</f>
        <v>1</v>
      </c>
      <c r="P792" s="0" t="n">
        <f aca="false">COUNTIF(工作表2!$A$2:$A$248,A792)</f>
        <v>0</v>
      </c>
      <c r="R792" s="0" t="n">
        <f aca="false">D792-IF(P791=1,E791,D791)</f>
        <v>-46</v>
      </c>
      <c r="S792" s="0" t="n">
        <f aca="false">I791*R792</f>
        <v>46</v>
      </c>
      <c r="T792" s="0" t="n">
        <f aca="false">T791+R792*U791</f>
        <v>11591</v>
      </c>
      <c r="U792" s="0" t="n">
        <f aca="false">INT(T792*$Q$1/IF(P792=1,E792,D792))*I792</f>
        <v>-5</v>
      </c>
      <c r="V792" s="0" t="n">
        <f aca="false">IF(P792=1,ABS(U792)+ABS(60),ABS(U792-U791))</f>
        <v>0</v>
      </c>
    </row>
    <row r="793" customFormat="false" ht="15" hidden="false" customHeight="false" outlineLevel="0" collapsed="false">
      <c r="A793" s="1" t="n">
        <v>37144</v>
      </c>
      <c r="B793" s="2" t="n">
        <v>4289.1</v>
      </c>
      <c r="C793" s="2" t="n">
        <v>26990</v>
      </c>
      <c r="D793" s="2" t="n">
        <v>4280</v>
      </c>
      <c r="E793" s="2" t="n">
        <v>4260</v>
      </c>
      <c r="F793" s="3" t="n">
        <f aca="false">IF(P793=1, E793,D793)/B793-1</f>
        <v>-0.00212165722412638</v>
      </c>
      <c r="G793" s="2" t="n">
        <f aca="false">AVERAGE(B734:B793)</f>
        <v>4544.164</v>
      </c>
      <c r="H793" s="2" t="n">
        <f aca="false">AVERAGE(C734:C793)</f>
        <v>43939.0833333333</v>
      </c>
      <c r="I793" s="2" t="n">
        <f aca="false">SIGN(C793-H793)</f>
        <v>-1</v>
      </c>
      <c r="J793" s="2" t="n">
        <f aca="false">SIGN(F793)</f>
        <v>-1</v>
      </c>
      <c r="K793" s="0" t="n">
        <f aca="false">B793-B792</f>
        <v>-13.0599999999995</v>
      </c>
      <c r="L793" s="0" t="n">
        <f aca="false">I792*K793</f>
        <v>13.0599999999995</v>
      </c>
      <c r="M793" s="0" t="n">
        <f aca="false">M792+K793*N792</f>
        <v>13019.23</v>
      </c>
      <c r="N793" s="0" t="n">
        <f aca="false">INT(M793*$Q$1/B793)*CHOOSE($L$1,I793,J793)</f>
        <v>-6</v>
      </c>
      <c r="O793" s="0" t="n">
        <f aca="false">ABS(N793-N792)</f>
        <v>0</v>
      </c>
      <c r="P793" s="0" t="n">
        <f aca="false">COUNTIF(工作表2!$A$2:$A$248,A793)</f>
        <v>0</v>
      </c>
      <c r="R793" s="0" t="n">
        <f aca="false">D793-IF(P792=1,E792,D792)</f>
        <v>-4</v>
      </c>
      <c r="S793" s="0" t="n">
        <f aca="false">I792*R793</f>
        <v>4</v>
      </c>
      <c r="T793" s="0" t="n">
        <f aca="false">T792+R793*U792</f>
        <v>11611</v>
      </c>
      <c r="U793" s="0" t="n">
        <f aca="false">INT(T793*$Q$1/IF(P793=1,E793,D793))*I793</f>
        <v>-5</v>
      </c>
      <c r="V793" s="0" t="n">
        <f aca="false">IF(P793=1,ABS(U793)+ABS(60),ABS(U793-U792))</f>
        <v>0</v>
      </c>
    </row>
    <row r="794" customFormat="false" ht="15" hidden="false" customHeight="false" outlineLevel="0" collapsed="false">
      <c r="A794" s="1" t="n">
        <v>37145</v>
      </c>
      <c r="B794" s="2" t="n">
        <v>4176.93</v>
      </c>
      <c r="C794" s="2" t="n">
        <v>32674</v>
      </c>
      <c r="D794" s="2" t="n">
        <v>4152</v>
      </c>
      <c r="E794" s="2" t="n">
        <v>4155</v>
      </c>
      <c r="F794" s="3" t="n">
        <f aca="false">IF(P794=1, E794,D794)/B794-1</f>
        <v>-0.00596849839475411</v>
      </c>
      <c r="G794" s="2" t="n">
        <f aca="false">AVERAGE(B735:B794)</f>
        <v>4527.80233333333</v>
      </c>
      <c r="H794" s="2" t="n">
        <f aca="false">AVERAGE(C735:C794)</f>
        <v>43883.2333333333</v>
      </c>
      <c r="I794" s="2" t="n">
        <f aca="false">SIGN(C794-H794)</f>
        <v>-1</v>
      </c>
      <c r="J794" s="2" t="n">
        <f aca="false">SIGN(F794)</f>
        <v>-1</v>
      </c>
      <c r="K794" s="0" t="n">
        <f aca="false">B794-B793</f>
        <v>-112.17</v>
      </c>
      <c r="L794" s="0" t="n">
        <f aca="false">I793*K794</f>
        <v>112.17</v>
      </c>
      <c r="M794" s="0" t="n">
        <f aca="false">M793+K794*N793</f>
        <v>13692.25</v>
      </c>
      <c r="N794" s="0" t="n">
        <f aca="false">INT(M794*$Q$1/B794)*CHOOSE($L$1,I794,J794)</f>
        <v>-6</v>
      </c>
      <c r="O794" s="0" t="n">
        <f aca="false">ABS(N794-N793)</f>
        <v>0</v>
      </c>
      <c r="P794" s="0" t="n">
        <f aca="false">COUNTIF(工作表2!$A$2:$A$248,A794)</f>
        <v>0</v>
      </c>
      <c r="R794" s="0" t="n">
        <f aca="false">D794-IF(P793=1,E793,D793)</f>
        <v>-128</v>
      </c>
      <c r="S794" s="0" t="n">
        <f aca="false">I793*R794</f>
        <v>128</v>
      </c>
      <c r="T794" s="0" t="n">
        <f aca="false">T793+R794*U793</f>
        <v>12251</v>
      </c>
      <c r="U794" s="0" t="n">
        <f aca="false">INT(T794*$Q$1/IF(P794=1,E794,D794))*I794</f>
        <v>-5</v>
      </c>
      <c r="V794" s="0" t="n">
        <f aca="false">IF(P794=1,ABS(U794)+ABS(60),ABS(U794-U793))</f>
        <v>0</v>
      </c>
    </row>
    <row r="795" customFormat="false" ht="15" hidden="false" customHeight="false" outlineLevel="0" collapsed="false">
      <c r="A795" s="1" t="n">
        <v>37147</v>
      </c>
      <c r="B795" s="2" t="n">
        <v>3952.49</v>
      </c>
      <c r="C795" s="2" t="n">
        <v>17698</v>
      </c>
      <c r="D795" s="2" t="n">
        <v>3862</v>
      </c>
      <c r="E795" s="2" t="n">
        <v>3865</v>
      </c>
      <c r="F795" s="3" t="n">
        <f aca="false">IF(P795=1, E795,D795)/B795-1</f>
        <v>-0.0228944285754044</v>
      </c>
      <c r="G795" s="2" t="n">
        <f aca="false">AVERAGE(B736:B795)</f>
        <v>4509.1685</v>
      </c>
      <c r="H795" s="2" t="n">
        <f aca="false">AVERAGE(C736:C795)</f>
        <v>43655.6333333333</v>
      </c>
      <c r="I795" s="2" t="n">
        <f aca="false">SIGN(C795-H795)</f>
        <v>-1</v>
      </c>
      <c r="J795" s="2" t="n">
        <f aca="false">SIGN(F795)</f>
        <v>-1</v>
      </c>
      <c r="K795" s="0" t="n">
        <f aca="false">B795-B794</f>
        <v>-224.44</v>
      </c>
      <c r="L795" s="0" t="n">
        <f aca="false">I794*K795</f>
        <v>224.44</v>
      </c>
      <c r="M795" s="0" t="n">
        <f aca="false">M794+K795*N794</f>
        <v>15038.89</v>
      </c>
      <c r="N795" s="0" t="n">
        <f aca="false">INT(M795*$Q$1/B795)*CHOOSE($L$1,I795,J795)</f>
        <v>-7</v>
      </c>
      <c r="O795" s="0" t="n">
        <f aca="false">ABS(N795-N794)</f>
        <v>1</v>
      </c>
      <c r="P795" s="0" t="n">
        <f aca="false">COUNTIF(工作表2!$A$2:$A$248,A795)</f>
        <v>0</v>
      </c>
      <c r="R795" s="0" t="n">
        <f aca="false">D795-IF(P794=1,E794,D794)</f>
        <v>-290</v>
      </c>
      <c r="S795" s="0" t="n">
        <f aca="false">I794*R795</f>
        <v>290</v>
      </c>
      <c r="T795" s="0" t="n">
        <f aca="false">T794+R795*U794</f>
        <v>13701</v>
      </c>
      <c r="U795" s="0" t="n">
        <f aca="false">INT(T795*$Q$1/IF(P795=1,E795,D795))*I795</f>
        <v>-7</v>
      </c>
      <c r="V795" s="0" t="n">
        <f aca="false">IF(P795=1,ABS(U795)+ABS(60),ABS(U795-U794))</f>
        <v>2</v>
      </c>
    </row>
    <row r="796" customFormat="false" ht="15" hidden="false" customHeight="false" outlineLevel="0" collapsed="false">
      <c r="A796" s="1" t="n">
        <v>37148</v>
      </c>
      <c r="B796" s="2" t="n">
        <v>3774.62</v>
      </c>
      <c r="C796" s="2" t="n">
        <v>47749</v>
      </c>
      <c r="D796" s="2" t="n">
        <v>3705</v>
      </c>
      <c r="E796" s="2" t="n">
        <v>3705</v>
      </c>
      <c r="F796" s="3" t="n">
        <f aca="false">IF(P796=1, E796,D796)/B796-1</f>
        <v>-0.0184442407447637</v>
      </c>
      <c r="G796" s="2" t="n">
        <f aca="false">AVERAGE(B737:B796)</f>
        <v>4488.07916666667</v>
      </c>
      <c r="H796" s="2" t="n">
        <f aca="false">AVERAGE(C737:C796)</f>
        <v>43912.4</v>
      </c>
      <c r="I796" s="2" t="n">
        <f aca="false">SIGN(C796-H796)</f>
        <v>1</v>
      </c>
      <c r="J796" s="2" t="n">
        <f aca="false">SIGN(F796)</f>
        <v>-1</v>
      </c>
      <c r="K796" s="0" t="n">
        <f aca="false">B796-B795</f>
        <v>-177.87</v>
      </c>
      <c r="L796" s="0" t="n">
        <f aca="false">I795*K796</f>
        <v>177.87</v>
      </c>
      <c r="M796" s="0" t="n">
        <f aca="false">M795+K796*N795</f>
        <v>16283.98</v>
      </c>
      <c r="N796" s="0" t="n">
        <f aca="false">INT(M796*$Q$1/B796)*CHOOSE($L$1,I796,J796)</f>
        <v>-8</v>
      </c>
      <c r="O796" s="0" t="n">
        <f aca="false">ABS(N796-N795)</f>
        <v>1</v>
      </c>
      <c r="P796" s="0" t="n">
        <f aca="false">COUNTIF(工作表2!$A$2:$A$248,A796)</f>
        <v>0</v>
      </c>
      <c r="R796" s="0" t="n">
        <f aca="false">D796-IF(P795=1,E795,D795)</f>
        <v>-157</v>
      </c>
      <c r="S796" s="0" t="n">
        <f aca="false">I795*R796</f>
        <v>157</v>
      </c>
      <c r="T796" s="0" t="n">
        <f aca="false">T795+R796*U795</f>
        <v>14800</v>
      </c>
      <c r="U796" s="0" t="n">
        <f aca="false">INT(T796*$Q$1/IF(P796=1,E796,D796))*I796</f>
        <v>7</v>
      </c>
      <c r="V796" s="0" t="n">
        <f aca="false">IF(P796=1,ABS(U796)+ABS(60),ABS(U796-U795))</f>
        <v>14</v>
      </c>
    </row>
    <row r="797" customFormat="false" ht="15" hidden="false" customHeight="false" outlineLevel="0" collapsed="false">
      <c r="A797" s="1" t="n">
        <v>37153</v>
      </c>
      <c r="B797" s="2" t="n">
        <v>3781.17</v>
      </c>
      <c r="C797" s="2" t="n">
        <v>26097</v>
      </c>
      <c r="D797" s="2" t="n">
        <v>3737</v>
      </c>
      <c r="E797" s="2" t="n">
        <v>3679</v>
      </c>
      <c r="F797" s="3" t="n">
        <f aca="false">IF(P797=1, E797,D797)/B797-1</f>
        <v>-0.0270207369676582</v>
      </c>
      <c r="G797" s="2" t="n">
        <f aca="false">AVERAGE(B738:B797)</f>
        <v>4467.27133333333</v>
      </c>
      <c r="H797" s="2" t="n">
        <f aca="false">AVERAGE(C738:C797)</f>
        <v>43838.3833333333</v>
      </c>
      <c r="I797" s="2" t="n">
        <f aca="false">SIGN(C797-H797)</f>
        <v>-1</v>
      </c>
      <c r="J797" s="2" t="n">
        <f aca="false">SIGN(F797)</f>
        <v>-1</v>
      </c>
      <c r="K797" s="0" t="n">
        <f aca="false">B797-B796</f>
        <v>6.55000000000018</v>
      </c>
      <c r="L797" s="0" t="n">
        <f aca="false">I796*K797</f>
        <v>6.55000000000018</v>
      </c>
      <c r="M797" s="0" t="n">
        <f aca="false">M796+K797*N796</f>
        <v>16231.58</v>
      </c>
      <c r="N797" s="0" t="n">
        <f aca="false">INT(M797*$Q$1/B797)*CHOOSE($L$1,I797,J797)</f>
        <v>-8</v>
      </c>
      <c r="O797" s="0" t="n">
        <f aca="false">ABS(N797-N796)</f>
        <v>0</v>
      </c>
      <c r="P797" s="0" t="n">
        <f aca="false">COUNTIF(工作表2!$A$2:$A$248,A797)</f>
        <v>1</v>
      </c>
      <c r="R797" s="0" t="n">
        <f aca="false">D797-IF(P796=1,E796,D796)</f>
        <v>32</v>
      </c>
      <c r="S797" s="0" t="n">
        <f aca="false">I796*R797</f>
        <v>32</v>
      </c>
      <c r="T797" s="0" t="n">
        <f aca="false">T796+R797*U796</f>
        <v>15024</v>
      </c>
      <c r="U797" s="0" t="n">
        <f aca="false">INT(T797*$Q$1/IF(P797=1,E797,D797))*I797</f>
        <v>-8</v>
      </c>
      <c r="V797" s="0" t="n">
        <f aca="false">IF(P797=1,ABS(U797)+ABS(60),ABS(U797-U796))</f>
        <v>68</v>
      </c>
    </row>
    <row r="798" customFormat="false" ht="15" hidden="false" customHeight="false" outlineLevel="0" collapsed="false">
      <c r="A798" s="1" t="n">
        <v>37154</v>
      </c>
      <c r="B798" s="2" t="n">
        <v>3698.84</v>
      </c>
      <c r="C798" s="2" t="n">
        <v>27789</v>
      </c>
      <c r="D798" s="2" t="n">
        <v>3551</v>
      </c>
      <c r="E798" s="2" t="n">
        <v>3670</v>
      </c>
      <c r="F798" s="3" t="n">
        <f aca="false">IF(P798=1, E798,D798)/B798-1</f>
        <v>-0.0399692876685664</v>
      </c>
      <c r="G798" s="2" t="n">
        <f aca="false">AVERAGE(B739:B798)</f>
        <v>4445.83733333333</v>
      </c>
      <c r="H798" s="2" t="n">
        <f aca="false">AVERAGE(C739:C798)</f>
        <v>43605.8333333333</v>
      </c>
      <c r="I798" s="2" t="n">
        <f aca="false">SIGN(C798-H798)</f>
        <v>-1</v>
      </c>
      <c r="J798" s="2" t="n">
        <f aca="false">SIGN(F798)</f>
        <v>-1</v>
      </c>
      <c r="K798" s="0" t="n">
        <f aca="false">B798-B797</f>
        <v>-82.3299999999999</v>
      </c>
      <c r="L798" s="0" t="n">
        <f aca="false">I797*K798</f>
        <v>82.3299999999999</v>
      </c>
      <c r="M798" s="0" t="n">
        <f aca="false">M797+K798*N797</f>
        <v>16890.22</v>
      </c>
      <c r="N798" s="0" t="n">
        <f aca="false">INT(M798*$Q$1/B798)*CHOOSE($L$1,I798,J798)</f>
        <v>-9</v>
      </c>
      <c r="O798" s="0" t="n">
        <f aca="false">ABS(N798-N797)</f>
        <v>1</v>
      </c>
      <c r="P798" s="0" t="n">
        <f aca="false">COUNTIF(工作表2!$A$2:$A$248,A798)</f>
        <v>0</v>
      </c>
      <c r="R798" s="0" t="n">
        <f aca="false">D798-IF(P797=1,E797,D797)</f>
        <v>-128</v>
      </c>
      <c r="S798" s="0" t="n">
        <f aca="false">I797*R798</f>
        <v>128</v>
      </c>
      <c r="T798" s="0" t="n">
        <f aca="false">T797+R798*U797</f>
        <v>16048</v>
      </c>
      <c r="U798" s="0" t="n">
        <f aca="false">INT(T798*$Q$1/IF(P798=1,E798,D798))*I798</f>
        <v>-9</v>
      </c>
      <c r="V798" s="0" t="n">
        <f aca="false">IF(P798=1,ABS(U798)+ABS(60),ABS(U798-U797))</f>
        <v>1</v>
      </c>
    </row>
    <row r="799" customFormat="false" ht="15" hidden="false" customHeight="false" outlineLevel="0" collapsed="false">
      <c r="A799" s="1" t="n">
        <v>37155</v>
      </c>
      <c r="B799" s="2" t="n">
        <v>3591.85</v>
      </c>
      <c r="C799" s="2" t="n">
        <v>12995</v>
      </c>
      <c r="D799" s="2" t="n">
        <v>3427</v>
      </c>
      <c r="E799" s="2" t="n">
        <v>3546</v>
      </c>
      <c r="F799" s="3" t="n">
        <f aca="false">IF(P799=1, E799,D799)/B799-1</f>
        <v>-0.0458955691356822</v>
      </c>
      <c r="G799" s="2" t="n">
        <f aca="false">AVERAGE(B740:B799)</f>
        <v>4423.9625</v>
      </c>
      <c r="H799" s="2" t="n">
        <f aca="false">AVERAGE(C740:C799)</f>
        <v>43209.8</v>
      </c>
      <c r="I799" s="2" t="n">
        <f aca="false">SIGN(C799-H799)</f>
        <v>-1</v>
      </c>
      <c r="J799" s="2" t="n">
        <f aca="false">SIGN(F799)</f>
        <v>-1</v>
      </c>
      <c r="K799" s="0" t="n">
        <f aca="false">B799-B798</f>
        <v>-106.99</v>
      </c>
      <c r="L799" s="0" t="n">
        <f aca="false">I798*K799</f>
        <v>106.99</v>
      </c>
      <c r="M799" s="0" t="n">
        <f aca="false">M798+K799*N798</f>
        <v>17853.13</v>
      </c>
      <c r="N799" s="0" t="n">
        <f aca="false">INT(M799*$Q$1/B799)*CHOOSE($L$1,I799,J799)</f>
        <v>-9</v>
      </c>
      <c r="O799" s="0" t="n">
        <f aca="false">ABS(N799-N798)</f>
        <v>0</v>
      </c>
      <c r="P799" s="0" t="n">
        <f aca="false">COUNTIF(工作表2!$A$2:$A$248,A799)</f>
        <v>0</v>
      </c>
      <c r="R799" s="0" t="n">
        <f aca="false">D799-IF(P798=1,E798,D798)</f>
        <v>-124</v>
      </c>
      <c r="S799" s="0" t="n">
        <f aca="false">I798*R799</f>
        <v>124</v>
      </c>
      <c r="T799" s="0" t="n">
        <f aca="false">T798+R799*U798</f>
        <v>17164</v>
      </c>
      <c r="U799" s="0" t="n">
        <f aca="false">INT(T799*$Q$1/IF(P799=1,E799,D799))*I799</f>
        <v>-10</v>
      </c>
      <c r="V799" s="0" t="n">
        <f aca="false">IF(P799=1,ABS(U799)+ABS(60),ABS(U799-U798))</f>
        <v>1</v>
      </c>
    </row>
    <row r="800" customFormat="false" ht="15" hidden="false" customHeight="false" outlineLevel="0" collapsed="false">
      <c r="A800" s="1" t="n">
        <v>37158</v>
      </c>
      <c r="B800" s="2" t="n">
        <v>3533.51</v>
      </c>
      <c r="C800" s="2" t="n">
        <v>43447</v>
      </c>
      <c r="D800" s="2" t="n">
        <v>3510</v>
      </c>
      <c r="E800" s="2" t="n">
        <v>3500</v>
      </c>
      <c r="F800" s="3" t="n">
        <f aca="false">IF(P800=1, E800,D800)/B800-1</f>
        <v>-0.00665344091286013</v>
      </c>
      <c r="G800" s="2" t="n">
        <f aca="false">AVERAGE(B741:B800)</f>
        <v>4403.10233333333</v>
      </c>
      <c r="H800" s="2" t="n">
        <f aca="false">AVERAGE(C741:C800)</f>
        <v>43324.5666666667</v>
      </c>
      <c r="I800" s="2" t="n">
        <f aca="false">SIGN(C800-H800)</f>
        <v>1</v>
      </c>
      <c r="J800" s="2" t="n">
        <f aca="false">SIGN(F800)</f>
        <v>-1</v>
      </c>
      <c r="K800" s="0" t="n">
        <f aca="false">B800-B799</f>
        <v>-58.3399999999997</v>
      </c>
      <c r="L800" s="0" t="n">
        <f aca="false">I799*K800</f>
        <v>58.3399999999997</v>
      </c>
      <c r="M800" s="0" t="n">
        <f aca="false">M799+K800*N799</f>
        <v>18378.19</v>
      </c>
      <c r="N800" s="0" t="n">
        <f aca="false">INT(M800*$Q$1/B800)*CHOOSE($L$1,I800,J800)</f>
        <v>-10</v>
      </c>
      <c r="O800" s="0" t="n">
        <f aca="false">ABS(N800-N799)</f>
        <v>1</v>
      </c>
      <c r="P800" s="0" t="n">
        <f aca="false">COUNTIF(工作表2!$A$2:$A$248,A800)</f>
        <v>0</v>
      </c>
      <c r="R800" s="0" t="n">
        <f aca="false">D800-IF(P799=1,E799,D799)</f>
        <v>83</v>
      </c>
      <c r="S800" s="0" t="n">
        <f aca="false">I799*R800</f>
        <v>-83</v>
      </c>
      <c r="T800" s="0" t="n">
        <f aca="false">T799+R800*U799</f>
        <v>16334</v>
      </c>
      <c r="U800" s="0" t="n">
        <f aca="false">INT(T800*$Q$1/IF(P800=1,E800,D800))*I800</f>
        <v>9</v>
      </c>
      <c r="V800" s="0" t="n">
        <f aca="false">IF(P800=1,ABS(U800)+ABS(60),ABS(U800-U799))</f>
        <v>19</v>
      </c>
    </row>
    <row r="801" customFormat="false" ht="15" hidden="false" customHeight="false" outlineLevel="0" collapsed="false">
      <c r="A801" s="1" t="n">
        <v>37159</v>
      </c>
      <c r="B801" s="2" t="n">
        <v>3493.78</v>
      </c>
      <c r="C801" s="2" t="n">
        <v>61816</v>
      </c>
      <c r="D801" s="2" t="n">
        <v>3430</v>
      </c>
      <c r="E801" s="2" t="n">
        <v>3405</v>
      </c>
      <c r="F801" s="3" t="n">
        <f aca="false">IF(P801=1, E801,D801)/B801-1</f>
        <v>-0.0182552994178226</v>
      </c>
      <c r="G801" s="2" t="n">
        <f aca="false">AVERAGE(B742:B801)</f>
        <v>4380.91066666667</v>
      </c>
      <c r="H801" s="2" t="n">
        <f aca="false">AVERAGE(C742:C801)</f>
        <v>43734.9666666667</v>
      </c>
      <c r="I801" s="2" t="n">
        <f aca="false">SIGN(C801-H801)</f>
        <v>1</v>
      </c>
      <c r="J801" s="2" t="n">
        <f aca="false">SIGN(F801)</f>
        <v>-1</v>
      </c>
      <c r="K801" s="0" t="n">
        <f aca="false">B801-B800</f>
        <v>-39.73</v>
      </c>
      <c r="L801" s="0" t="n">
        <f aca="false">I800*K801</f>
        <v>-39.73</v>
      </c>
      <c r="M801" s="0" t="n">
        <f aca="false">M800+K801*N800</f>
        <v>18775.49</v>
      </c>
      <c r="N801" s="0" t="n">
        <f aca="false">INT(M801*$Q$1/B801)*CHOOSE($L$1,I801,J801)</f>
        <v>-10</v>
      </c>
      <c r="O801" s="0" t="n">
        <f aca="false">ABS(N801-N800)</f>
        <v>0</v>
      </c>
      <c r="P801" s="0" t="n">
        <f aca="false">COUNTIF(工作表2!$A$2:$A$248,A801)</f>
        <v>0</v>
      </c>
      <c r="R801" s="0" t="n">
        <f aca="false">D801-IF(P800=1,E800,D800)</f>
        <v>-80</v>
      </c>
      <c r="S801" s="0" t="n">
        <f aca="false">I800*R801</f>
        <v>-80</v>
      </c>
      <c r="T801" s="0" t="n">
        <f aca="false">T800+R801*U800</f>
        <v>15614</v>
      </c>
      <c r="U801" s="0" t="n">
        <f aca="false">INT(T801*$Q$1/IF(P801=1,E801,D801))*I801</f>
        <v>9</v>
      </c>
      <c r="V801" s="0" t="n">
        <f aca="false">IF(P801=1,ABS(U801)+ABS(60),ABS(U801-U800))</f>
        <v>0</v>
      </c>
    </row>
    <row r="802" customFormat="false" ht="15" hidden="false" customHeight="false" outlineLevel="0" collapsed="false">
      <c r="A802" s="1" t="n">
        <v>37160</v>
      </c>
      <c r="B802" s="2" t="n">
        <v>3625.53</v>
      </c>
      <c r="C802" s="2" t="n">
        <v>60406</v>
      </c>
      <c r="D802" s="2" t="n">
        <v>3625</v>
      </c>
      <c r="E802" s="2" t="n">
        <v>3642</v>
      </c>
      <c r="F802" s="3" t="n">
        <f aca="false">IF(P802=1, E802,D802)/B802-1</f>
        <v>-0.000146185523220099</v>
      </c>
      <c r="G802" s="2" t="n">
        <f aca="false">AVERAGE(B743:B802)</f>
        <v>4361.86033333333</v>
      </c>
      <c r="H802" s="2" t="n">
        <f aca="false">AVERAGE(C743:C802)</f>
        <v>44185.05</v>
      </c>
      <c r="I802" s="2" t="n">
        <f aca="false">SIGN(C802-H802)</f>
        <v>1</v>
      </c>
      <c r="J802" s="2" t="n">
        <f aca="false">SIGN(F802)</f>
        <v>-1</v>
      </c>
      <c r="K802" s="0" t="n">
        <f aca="false">B802-B801</f>
        <v>131.75</v>
      </c>
      <c r="L802" s="0" t="n">
        <f aca="false">I801*K802</f>
        <v>131.75</v>
      </c>
      <c r="M802" s="0" t="n">
        <f aca="false">M801+K802*N801</f>
        <v>17457.99</v>
      </c>
      <c r="N802" s="0" t="n">
        <f aca="false">INT(M802*$Q$1/B802)*CHOOSE($L$1,I802,J802)</f>
        <v>-9</v>
      </c>
      <c r="O802" s="0" t="n">
        <f aca="false">ABS(N802-N801)</f>
        <v>1</v>
      </c>
      <c r="P802" s="0" t="n">
        <f aca="false">COUNTIF(工作表2!$A$2:$A$248,A802)</f>
        <v>0</v>
      </c>
      <c r="R802" s="0" t="n">
        <f aca="false">D802-IF(P801=1,E801,D801)</f>
        <v>195</v>
      </c>
      <c r="S802" s="0" t="n">
        <f aca="false">I801*R802</f>
        <v>195</v>
      </c>
      <c r="T802" s="0" t="n">
        <f aca="false">T801+R802*U801</f>
        <v>17369</v>
      </c>
      <c r="U802" s="0" t="n">
        <f aca="false">INT(T802*$Q$1/IF(P802=1,E802,D802))*I802</f>
        <v>9</v>
      </c>
      <c r="V802" s="0" t="n">
        <f aca="false">IF(P802=1,ABS(U802)+ABS(60),ABS(U802-U801))</f>
        <v>0</v>
      </c>
    </row>
    <row r="803" customFormat="false" ht="15" hidden="false" customHeight="false" outlineLevel="0" collapsed="false">
      <c r="A803" s="1" t="n">
        <v>37161</v>
      </c>
      <c r="B803" s="2" t="n">
        <v>3567.63</v>
      </c>
      <c r="C803" s="2" t="n">
        <v>38866</v>
      </c>
      <c r="D803" s="2" t="n">
        <v>3560</v>
      </c>
      <c r="E803" s="2" t="n">
        <v>3550</v>
      </c>
      <c r="F803" s="3" t="n">
        <f aca="false">IF(P803=1, E803,D803)/B803-1</f>
        <v>-0.00213867469440498</v>
      </c>
      <c r="G803" s="2" t="n">
        <f aca="false">AVERAGE(B744:B803)</f>
        <v>4339.93033333333</v>
      </c>
      <c r="H803" s="2" t="n">
        <f aca="false">AVERAGE(C744:C803)</f>
        <v>44030.15</v>
      </c>
      <c r="I803" s="2" t="n">
        <f aca="false">SIGN(C803-H803)</f>
        <v>-1</v>
      </c>
      <c r="J803" s="2" t="n">
        <f aca="false">SIGN(F803)</f>
        <v>-1</v>
      </c>
      <c r="K803" s="0" t="n">
        <f aca="false">B803-B802</f>
        <v>-57.9000000000001</v>
      </c>
      <c r="L803" s="0" t="n">
        <f aca="false">I802*K803</f>
        <v>-57.9000000000001</v>
      </c>
      <c r="M803" s="0" t="n">
        <f aca="false">M802+K803*N802</f>
        <v>17979.09</v>
      </c>
      <c r="N803" s="0" t="n">
        <f aca="false">INT(M803*$Q$1/B803)*CHOOSE($L$1,I803,J803)</f>
        <v>-10</v>
      </c>
      <c r="O803" s="0" t="n">
        <f aca="false">ABS(N803-N802)</f>
        <v>1</v>
      </c>
      <c r="P803" s="0" t="n">
        <f aca="false">COUNTIF(工作表2!$A$2:$A$248,A803)</f>
        <v>0</v>
      </c>
      <c r="R803" s="0" t="n">
        <f aca="false">D803-IF(P802=1,E802,D802)</f>
        <v>-65</v>
      </c>
      <c r="S803" s="0" t="n">
        <f aca="false">I802*R803</f>
        <v>-65</v>
      </c>
      <c r="T803" s="0" t="n">
        <f aca="false">T802+R803*U802</f>
        <v>16784</v>
      </c>
      <c r="U803" s="0" t="n">
        <f aca="false">INT(T803*$Q$1/IF(P803=1,E803,D803))*I803</f>
        <v>-9</v>
      </c>
      <c r="V803" s="0" t="n">
        <f aca="false">IF(P803=1,ABS(U803)+ABS(60),ABS(U803-U802))</f>
        <v>18</v>
      </c>
    </row>
    <row r="804" customFormat="false" ht="15" hidden="false" customHeight="false" outlineLevel="0" collapsed="false">
      <c r="A804" s="1" t="n">
        <v>37162</v>
      </c>
      <c r="B804" s="2" t="n">
        <v>3636.94</v>
      </c>
      <c r="C804" s="2" t="n">
        <v>49911</v>
      </c>
      <c r="D804" s="2" t="n">
        <v>3616</v>
      </c>
      <c r="E804" s="2" t="n">
        <v>3615</v>
      </c>
      <c r="F804" s="3" t="n">
        <f aca="false">IF(P804=1, E804,D804)/B804-1</f>
        <v>-0.00575758742239352</v>
      </c>
      <c r="G804" s="2" t="n">
        <f aca="false">AVERAGE(B745:B804)</f>
        <v>4319.09833333333</v>
      </c>
      <c r="H804" s="2" t="n">
        <f aca="false">AVERAGE(C745:C804)</f>
        <v>44328.1</v>
      </c>
      <c r="I804" s="2" t="n">
        <f aca="false">SIGN(C804-H804)</f>
        <v>1</v>
      </c>
      <c r="J804" s="2" t="n">
        <f aca="false">SIGN(F804)</f>
        <v>-1</v>
      </c>
      <c r="K804" s="0" t="n">
        <f aca="false">B804-B803</f>
        <v>69.31</v>
      </c>
      <c r="L804" s="0" t="n">
        <f aca="false">I803*K804</f>
        <v>-69.31</v>
      </c>
      <c r="M804" s="0" t="n">
        <f aca="false">M803+K804*N803</f>
        <v>17285.99</v>
      </c>
      <c r="N804" s="0" t="n">
        <f aca="false">INT(M804*$Q$1/B804)*CHOOSE($L$1,I804,J804)</f>
        <v>-9</v>
      </c>
      <c r="O804" s="0" t="n">
        <f aca="false">ABS(N804-N803)</f>
        <v>1</v>
      </c>
      <c r="P804" s="0" t="n">
        <f aca="false">COUNTIF(工作表2!$A$2:$A$248,A804)</f>
        <v>0</v>
      </c>
      <c r="R804" s="0" t="n">
        <f aca="false">D804-IF(P803=1,E803,D803)</f>
        <v>56</v>
      </c>
      <c r="S804" s="0" t="n">
        <f aca="false">I803*R804</f>
        <v>-56</v>
      </c>
      <c r="T804" s="0" t="n">
        <f aca="false">T803+R804*U803</f>
        <v>16280</v>
      </c>
      <c r="U804" s="0" t="n">
        <f aca="false">INT(T804*$Q$1/IF(P804=1,E804,D804))*I804</f>
        <v>9</v>
      </c>
      <c r="V804" s="0" t="n">
        <f aca="false">IF(P804=1,ABS(U804)+ABS(60),ABS(U804-U803))</f>
        <v>18</v>
      </c>
    </row>
    <row r="805" customFormat="false" ht="15" hidden="false" customHeight="false" outlineLevel="0" collapsed="false">
      <c r="A805" s="1" t="n">
        <v>37166</v>
      </c>
      <c r="B805" s="2" t="n">
        <v>3492.12</v>
      </c>
      <c r="C805" s="2" t="n">
        <v>23621</v>
      </c>
      <c r="D805" s="2" t="n">
        <v>3427</v>
      </c>
      <c r="E805" s="2" t="n">
        <v>3420</v>
      </c>
      <c r="F805" s="3" t="n">
        <f aca="false">IF(P805=1, E805,D805)/B805-1</f>
        <v>-0.0186476982463374</v>
      </c>
      <c r="G805" s="2" t="n">
        <f aca="false">AVERAGE(B746:B805)</f>
        <v>4296.57</v>
      </c>
      <c r="H805" s="2" t="n">
        <f aca="false">AVERAGE(C746:C805)</f>
        <v>44246.25</v>
      </c>
      <c r="I805" s="2" t="n">
        <f aca="false">SIGN(C805-H805)</f>
        <v>-1</v>
      </c>
      <c r="J805" s="2" t="n">
        <f aca="false">SIGN(F805)</f>
        <v>-1</v>
      </c>
      <c r="K805" s="0" t="n">
        <f aca="false">B805-B804</f>
        <v>-144.82</v>
      </c>
      <c r="L805" s="0" t="n">
        <f aca="false">I804*K805</f>
        <v>-144.82</v>
      </c>
      <c r="M805" s="0" t="n">
        <f aca="false">M804+K805*N804</f>
        <v>18589.37</v>
      </c>
      <c r="N805" s="0" t="n">
        <f aca="false">INT(M805*$Q$1/B805)*CHOOSE($L$1,I805,J805)</f>
        <v>-10</v>
      </c>
      <c r="O805" s="0" t="n">
        <f aca="false">ABS(N805-N804)</f>
        <v>1</v>
      </c>
      <c r="P805" s="0" t="n">
        <f aca="false">COUNTIF(工作表2!$A$2:$A$248,A805)</f>
        <v>0</v>
      </c>
      <c r="R805" s="0" t="n">
        <f aca="false">D805-IF(P804=1,E804,D804)</f>
        <v>-189</v>
      </c>
      <c r="S805" s="0" t="n">
        <f aca="false">I804*R805</f>
        <v>-189</v>
      </c>
      <c r="T805" s="0" t="n">
        <f aca="false">T804+R805*U804</f>
        <v>14579</v>
      </c>
      <c r="U805" s="0" t="n">
        <f aca="false">INT(T805*$Q$1/IF(P805=1,E805,D805))*I805</f>
        <v>-8</v>
      </c>
      <c r="V805" s="0" t="n">
        <f aca="false">IF(P805=1,ABS(U805)+ABS(60),ABS(U805-U804))</f>
        <v>17</v>
      </c>
    </row>
    <row r="806" customFormat="false" ht="15" hidden="false" customHeight="false" outlineLevel="0" collapsed="false">
      <c r="A806" s="1" t="n">
        <v>37167</v>
      </c>
      <c r="B806" s="2" t="n">
        <v>3446.26</v>
      </c>
      <c r="C806" s="2" t="n">
        <v>29315</v>
      </c>
      <c r="D806" s="2" t="n">
        <v>3430</v>
      </c>
      <c r="E806" s="2" t="n">
        <v>3422</v>
      </c>
      <c r="F806" s="3" t="n">
        <f aca="false">IF(P806=1, E806,D806)/B806-1</f>
        <v>-0.00471815823530442</v>
      </c>
      <c r="G806" s="2" t="n">
        <f aca="false">AVERAGE(B747:B806)</f>
        <v>4275.02166666667</v>
      </c>
      <c r="H806" s="2" t="n">
        <f aca="false">AVERAGE(C747:C806)</f>
        <v>44252.9666666667</v>
      </c>
      <c r="I806" s="2" t="n">
        <f aca="false">SIGN(C806-H806)</f>
        <v>-1</v>
      </c>
      <c r="J806" s="2" t="n">
        <f aca="false">SIGN(F806)</f>
        <v>-1</v>
      </c>
      <c r="K806" s="0" t="n">
        <f aca="false">B806-B805</f>
        <v>-45.8599999999997</v>
      </c>
      <c r="L806" s="0" t="n">
        <f aca="false">I805*K806</f>
        <v>45.8599999999997</v>
      </c>
      <c r="M806" s="0" t="n">
        <f aca="false">M805+K806*N805</f>
        <v>19047.97</v>
      </c>
      <c r="N806" s="0" t="n">
        <f aca="false">INT(M806*$Q$1/B806)*CHOOSE($L$1,I806,J806)</f>
        <v>-11</v>
      </c>
      <c r="O806" s="0" t="n">
        <f aca="false">ABS(N806-N805)</f>
        <v>1</v>
      </c>
      <c r="P806" s="0" t="n">
        <f aca="false">COUNTIF(工作表2!$A$2:$A$248,A806)</f>
        <v>0</v>
      </c>
      <c r="R806" s="0" t="n">
        <f aca="false">D806-IF(P805=1,E805,D805)</f>
        <v>3</v>
      </c>
      <c r="S806" s="0" t="n">
        <f aca="false">I805*R806</f>
        <v>-3</v>
      </c>
      <c r="T806" s="0" t="n">
        <f aca="false">T805+R806*U805</f>
        <v>14555</v>
      </c>
      <c r="U806" s="0" t="n">
        <f aca="false">INT(T806*$Q$1/IF(P806=1,E806,D806))*I806</f>
        <v>-8</v>
      </c>
      <c r="V806" s="0" t="n">
        <f aca="false">IF(P806=1,ABS(U806)+ABS(60),ABS(U806-U805))</f>
        <v>0</v>
      </c>
    </row>
    <row r="807" customFormat="false" ht="15" hidden="false" customHeight="false" outlineLevel="0" collapsed="false">
      <c r="A807" s="1" t="n">
        <v>37168</v>
      </c>
      <c r="B807" s="2" t="n">
        <v>3493.66</v>
      </c>
      <c r="C807" s="2" t="n">
        <v>44229</v>
      </c>
      <c r="D807" s="2" t="n">
        <v>3473</v>
      </c>
      <c r="E807" s="2" t="n">
        <v>3460</v>
      </c>
      <c r="F807" s="3" t="n">
        <f aca="false">IF(P807=1, E807,D807)/B807-1</f>
        <v>-0.00591356915097629</v>
      </c>
      <c r="G807" s="2" t="n">
        <f aca="false">AVERAGE(B748:B807)</f>
        <v>4254.76266666667</v>
      </c>
      <c r="H807" s="2" t="n">
        <f aca="false">AVERAGE(C748:C807)</f>
        <v>44529.7833333333</v>
      </c>
      <c r="I807" s="2" t="n">
        <f aca="false">SIGN(C807-H807)</f>
        <v>-1</v>
      </c>
      <c r="J807" s="2" t="n">
        <f aca="false">SIGN(F807)</f>
        <v>-1</v>
      </c>
      <c r="K807" s="0" t="n">
        <f aca="false">B807-B806</f>
        <v>47.3999999999996</v>
      </c>
      <c r="L807" s="0" t="n">
        <f aca="false">I806*K807</f>
        <v>-47.3999999999996</v>
      </c>
      <c r="M807" s="0" t="n">
        <f aca="false">M806+K807*N806</f>
        <v>18526.57</v>
      </c>
      <c r="N807" s="0" t="n">
        <f aca="false">INT(M807*$Q$1/B807)*CHOOSE($L$1,I807,J807)</f>
        <v>-10</v>
      </c>
      <c r="O807" s="0" t="n">
        <f aca="false">ABS(N807-N806)</f>
        <v>1</v>
      </c>
      <c r="P807" s="0" t="n">
        <f aca="false">COUNTIF(工作表2!$A$2:$A$248,A807)</f>
        <v>0</v>
      </c>
      <c r="R807" s="0" t="n">
        <f aca="false">D807-IF(P806=1,E806,D806)</f>
        <v>43</v>
      </c>
      <c r="S807" s="0" t="n">
        <f aca="false">I806*R807</f>
        <v>-43</v>
      </c>
      <c r="T807" s="0" t="n">
        <f aca="false">T806+R807*U806</f>
        <v>14211</v>
      </c>
      <c r="U807" s="0" t="n">
        <f aca="false">INT(T807*$Q$1/IF(P807=1,E807,D807))*I807</f>
        <v>-8</v>
      </c>
      <c r="V807" s="0" t="n">
        <f aca="false">IF(P807=1,ABS(U807)+ABS(60),ABS(U807-U806))</f>
        <v>0</v>
      </c>
    </row>
    <row r="808" customFormat="false" ht="15" hidden="false" customHeight="false" outlineLevel="0" collapsed="false">
      <c r="A808" s="1" t="n">
        <v>37169</v>
      </c>
      <c r="B808" s="2" t="n">
        <v>3585.46</v>
      </c>
      <c r="C808" s="2" t="n">
        <v>41492</v>
      </c>
      <c r="D808" s="2" t="n">
        <v>3553</v>
      </c>
      <c r="E808" s="2" t="n">
        <v>3547</v>
      </c>
      <c r="F808" s="3" t="n">
        <f aca="false">IF(P808=1, E808,D808)/B808-1</f>
        <v>-0.00905323166344063</v>
      </c>
      <c r="G808" s="2" t="n">
        <f aca="false">AVERAGE(B749:B808)</f>
        <v>4236.07016666667</v>
      </c>
      <c r="H808" s="2" t="n">
        <f aca="false">AVERAGE(C749:C808)</f>
        <v>44493.9166666667</v>
      </c>
      <c r="I808" s="2" t="n">
        <f aca="false">SIGN(C808-H808)</f>
        <v>-1</v>
      </c>
      <c r="J808" s="2" t="n">
        <f aca="false">SIGN(F808)</f>
        <v>-1</v>
      </c>
      <c r="K808" s="0" t="n">
        <f aca="false">B808-B807</f>
        <v>91.8000000000002</v>
      </c>
      <c r="L808" s="0" t="n">
        <f aca="false">I807*K808</f>
        <v>-91.8000000000002</v>
      </c>
      <c r="M808" s="0" t="n">
        <f aca="false">M807+K808*N807</f>
        <v>17608.57</v>
      </c>
      <c r="N808" s="0" t="n">
        <f aca="false">INT(M808*$Q$1/B808)*CHOOSE($L$1,I808,J808)</f>
        <v>-9</v>
      </c>
      <c r="O808" s="0" t="n">
        <f aca="false">ABS(N808-N807)</f>
        <v>1</v>
      </c>
      <c r="P808" s="0" t="n">
        <f aca="false">COUNTIF(工作表2!$A$2:$A$248,A808)</f>
        <v>0</v>
      </c>
      <c r="R808" s="0" t="n">
        <f aca="false">D808-IF(P807=1,E807,D807)</f>
        <v>80</v>
      </c>
      <c r="S808" s="0" t="n">
        <f aca="false">I807*R808</f>
        <v>-80</v>
      </c>
      <c r="T808" s="0" t="n">
        <f aca="false">T807+R808*U807</f>
        <v>13571</v>
      </c>
      <c r="U808" s="0" t="n">
        <f aca="false">INT(T808*$Q$1/IF(P808=1,E808,D808))*I808</f>
        <v>-7</v>
      </c>
      <c r="V808" s="0" t="n">
        <f aca="false">IF(P808=1,ABS(U808)+ABS(60),ABS(U808-U807))</f>
        <v>1</v>
      </c>
    </row>
    <row r="809" customFormat="false" ht="15" hidden="false" customHeight="false" outlineLevel="0" collapsed="false">
      <c r="A809" s="1" t="n">
        <v>37172</v>
      </c>
      <c r="B809" s="2" t="n">
        <v>3520.35</v>
      </c>
      <c r="C809" s="2" t="n">
        <v>26684</v>
      </c>
      <c r="D809" s="2" t="n">
        <v>3512</v>
      </c>
      <c r="E809" s="2" t="n">
        <v>3520</v>
      </c>
      <c r="F809" s="3" t="n">
        <f aca="false">IF(P809=1, E809,D809)/B809-1</f>
        <v>-0.00237192324626811</v>
      </c>
      <c r="G809" s="2" t="n">
        <f aca="false">AVERAGE(B750:B809)</f>
        <v>4217.121</v>
      </c>
      <c r="H809" s="2" t="n">
        <f aca="false">AVERAGE(C750:C809)</f>
        <v>44393.35</v>
      </c>
      <c r="I809" s="2" t="n">
        <f aca="false">SIGN(C809-H809)</f>
        <v>-1</v>
      </c>
      <c r="J809" s="2" t="n">
        <f aca="false">SIGN(F809)</f>
        <v>-1</v>
      </c>
      <c r="K809" s="0" t="n">
        <f aca="false">B809-B808</f>
        <v>-65.1100000000001</v>
      </c>
      <c r="L809" s="0" t="n">
        <f aca="false">I808*K809</f>
        <v>65.1100000000001</v>
      </c>
      <c r="M809" s="0" t="n">
        <f aca="false">M808+K809*N808</f>
        <v>18194.56</v>
      </c>
      <c r="N809" s="0" t="n">
        <f aca="false">INT(M809*$Q$1/B809)*CHOOSE($L$1,I809,J809)</f>
        <v>-10</v>
      </c>
      <c r="O809" s="0" t="n">
        <f aca="false">ABS(N809-N808)</f>
        <v>1</v>
      </c>
      <c r="P809" s="0" t="n">
        <f aca="false">COUNTIF(工作表2!$A$2:$A$248,A809)</f>
        <v>0</v>
      </c>
      <c r="R809" s="0" t="n">
        <f aca="false">D809-IF(P808=1,E808,D808)</f>
        <v>-41</v>
      </c>
      <c r="S809" s="0" t="n">
        <f aca="false">I808*R809</f>
        <v>41</v>
      </c>
      <c r="T809" s="0" t="n">
        <f aca="false">T808+R809*U808</f>
        <v>13858</v>
      </c>
      <c r="U809" s="0" t="n">
        <f aca="false">INT(T809*$Q$1/IF(P809=1,E809,D809))*I809</f>
        <v>-7</v>
      </c>
      <c r="V809" s="0" t="n">
        <f aca="false">IF(P809=1,ABS(U809)+ABS(60),ABS(U809-U808))</f>
        <v>0</v>
      </c>
    </row>
    <row r="810" customFormat="false" ht="15" hidden="false" customHeight="false" outlineLevel="0" collapsed="false">
      <c r="A810" s="1" t="n">
        <v>37173</v>
      </c>
      <c r="B810" s="2" t="n">
        <v>3618.93</v>
      </c>
      <c r="C810" s="2" t="n">
        <v>36121</v>
      </c>
      <c r="D810" s="2" t="n">
        <v>3615</v>
      </c>
      <c r="E810" s="2" t="n">
        <v>3615</v>
      </c>
      <c r="F810" s="3" t="n">
        <f aca="false">IF(P810=1, E810,D810)/B810-1</f>
        <v>-0.00108595634621278</v>
      </c>
      <c r="G810" s="2" t="n">
        <f aca="false">AVERAGE(B751:B810)</f>
        <v>4200.49133333333</v>
      </c>
      <c r="H810" s="2" t="n">
        <f aca="false">AVERAGE(C751:C810)</f>
        <v>44407.7833333333</v>
      </c>
      <c r="I810" s="2" t="n">
        <f aca="false">SIGN(C810-H810)</f>
        <v>-1</v>
      </c>
      <c r="J810" s="2" t="n">
        <f aca="false">SIGN(F810)</f>
        <v>-1</v>
      </c>
      <c r="K810" s="0" t="n">
        <f aca="false">B810-B809</f>
        <v>98.5799999999999</v>
      </c>
      <c r="L810" s="0" t="n">
        <f aca="false">I809*K810</f>
        <v>-98.5799999999999</v>
      </c>
      <c r="M810" s="0" t="n">
        <f aca="false">M809+K810*N809</f>
        <v>17208.76</v>
      </c>
      <c r="N810" s="0" t="n">
        <f aca="false">INT(M810*$Q$1/B810)*CHOOSE($L$1,I810,J810)</f>
        <v>-9</v>
      </c>
      <c r="O810" s="0" t="n">
        <f aca="false">ABS(N810-N809)</f>
        <v>1</v>
      </c>
      <c r="P810" s="0" t="n">
        <f aca="false">COUNTIF(工作表2!$A$2:$A$248,A810)</f>
        <v>0</v>
      </c>
      <c r="R810" s="0" t="n">
        <f aca="false">D810-IF(P809=1,E809,D809)</f>
        <v>103</v>
      </c>
      <c r="S810" s="0" t="n">
        <f aca="false">I809*R810</f>
        <v>-103</v>
      </c>
      <c r="T810" s="0" t="n">
        <f aca="false">T809+R810*U809</f>
        <v>13137</v>
      </c>
      <c r="U810" s="0" t="n">
        <f aca="false">INT(T810*$Q$1/IF(P810=1,E810,D810))*I810</f>
        <v>-7</v>
      </c>
      <c r="V810" s="0" t="n">
        <f aca="false">IF(P810=1,ABS(U810)+ABS(60),ABS(U810-U809))</f>
        <v>0</v>
      </c>
    </row>
    <row r="811" customFormat="false" ht="15" hidden="false" customHeight="false" outlineLevel="0" collapsed="false">
      <c r="A811" s="1" t="n">
        <v>37175</v>
      </c>
      <c r="B811" s="2" t="n">
        <v>3789.93</v>
      </c>
      <c r="C811" s="2" t="n">
        <v>50821</v>
      </c>
      <c r="D811" s="2" t="n">
        <v>3845</v>
      </c>
      <c r="E811" s="2" t="n">
        <v>3838</v>
      </c>
      <c r="F811" s="3" t="n">
        <f aca="false">IF(P811=1, E811,D811)/B811-1</f>
        <v>0.0145306113833237</v>
      </c>
      <c r="G811" s="2" t="n">
        <f aca="false">AVERAGE(B752:B811)</f>
        <v>4187.852</v>
      </c>
      <c r="H811" s="2" t="n">
        <f aca="false">AVERAGE(C752:C811)</f>
        <v>44679.3166666667</v>
      </c>
      <c r="I811" s="2" t="n">
        <f aca="false">SIGN(C811-H811)</f>
        <v>1</v>
      </c>
      <c r="J811" s="2" t="n">
        <f aca="false">SIGN(F811)</f>
        <v>1</v>
      </c>
      <c r="K811" s="0" t="n">
        <f aca="false">B811-B810</f>
        <v>171</v>
      </c>
      <c r="L811" s="0" t="n">
        <f aca="false">I810*K811</f>
        <v>-171</v>
      </c>
      <c r="M811" s="0" t="n">
        <f aca="false">M810+K811*N810</f>
        <v>15669.76</v>
      </c>
      <c r="N811" s="0" t="n">
        <f aca="false">INT(M811*$Q$1/B811)*CHOOSE($L$1,I811,J811)</f>
        <v>8</v>
      </c>
      <c r="O811" s="0" t="n">
        <f aca="false">ABS(N811-N810)</f>
        <v>17</v>
      </c>
      <c r="P811" s="0" t="n">
        <f aca="false">COUNTIF(工作表2!$A$2:$A$248,A811)</f>
        <v>0</v>
      </c>
      <c r="R811" s="0" t="n">
        <f aca="false">D811-IF(P810=1,E810,D810)</f>
        <v>230</v>
      </c>
      <c r="S811" s="0" t="n">
        <f aca="false">I810*R811</f>
        <v>-230</v>
      </c>
      <c r="T811" s="0" t="n">
        <f aca="false">T810+R811*U810</f>
        <v>11527</v>
      </c>
      <c r="U811" s="0" t="n">
        <f aca="false">INT(T811*$Q$1/IF(P811=1,E811,D811))*I811</f>
        <v>5</v>
      </c>
      <c r="V811" s="0" t="n">
        <f aca="false">IF(P811=1,ABS(U811)+ABS(60),ABS(U811-U810))</f>
        <v>12</v>
      </c>
    </row>
    <row r="812" customFormat="false" ht="15" hidden="false" customHeight="false" outlineLevel="0" collapsed="false">
      <c r="A812" s="1" t="n">
        <v>37176</v>
      </c>
      <c r="B812" s="2" t="n">
        <v>3801.5</v>
      </c>
      <c r="C812" s="2" t="n">
        <v>72308</v>
      </c>
      <c r="D812" s="2" t="n">
        <v>3825</v>
      </c>
      <c r="E812" s="2" t="n">
        <v>3825</v>
      </c>
      <c r="F812" s="3" t="n">
        <f aca="false">IF(P812=1, E812,D812)/B812-1</f>
        <v>0.00618177035380763</v>
      </c>
      <c r="G812" s="2" t="n">
        <f aca="false">AVERAGE(B753:B812)</f>
        <v>4173.98466666667</v>
      </c>
      <c r="H812" s="2" t="n">
        <f aca="false">AVERAGE(C753:C812)</f>
        <v>45045.2833333333</v>
      </c>
      <c r="I812" s="2" t="n">
        <f aca="false">SIGN(C812-H812)</f>
        <v>1</v>
      </c>
      <c r="J812" s="2" t="n">
        <f aca="false">SIGN(F812)</f>
        <v>1</v>
      </c>
      <c r="K812" s="0" t="n">
        <f aca="false">B812-B811</f>
        <v>11.5700000000002</v>
      </c>
      <c r="L812" s="0" t="n">
        <f aca="false">I811*K812</f>
        <v>11.5700000000002</v>
      </c>
      <c r="M812" s="0" t="n">
        <f aca="false">M811+K812*N811</f>
        <v>15762.32</v>
      </c>
      <c r="N812" s="0" t="n">
        <f aca="false">INT(M812*$Q$1/B812)*CHOOSE($L$1,I812,J812)</f>
        <v>8</v>
      </c>
      <c r="O812" s="0" t="n">
        <f aca="false">ABS(N812-N811)</f>
        <v>0</v>
      </c>
      <c r="P812" s="0" t="n">
        <f aca="false">COUNTIF(工作表2!$A$2:$A$248,A812)</f>
        <v>0</v>
      </c>
      <c r="R812" s="0" t="n">
        <f aca="false">D812-IF(P811=1,E811,D811)</f>
        <v>-20</v>
      </c>
      <c r="S812" s="0" t="n">
        <f aca="false">I811*R812</f>
        <v>-20</v>
      </c>
      <c r="T812" s="0" t="n">
        <f aca="false">T811+R812*U811</f>
        <v>11427</v>
      </c>
      <c r="U812" s="0" t="n">
        <f aca="false">INT(T812*$Q$1/IF(P812=1,E812,D812))*I812</f>
        <v>5</v>
      </c>
      <c r="V812" s="0" t="n">
        <f aca="false">IF(P812=1,ABS(U812)+ABS(60),ABS(U812-U811))</f>
        <v>0</v>
      </c>
    </row>
    <row r="813" customFormat="false" ht="15" hidden="false" customHeight="false" outlineLevel="0" collapsed="false">
      <c r="A813" s="1" t="n">
        <v>37179</v>
      </c>
      <c r="B813" s="2" t="n">
        <v>3712.82</v>
      </c>
      <c r="C813" s="2" t="n">
        <v>31939</v>
      </c>
      <c r="D813" s="2" t="n">
        <v>3731</v>
      </c>
      <c r="E813" s="2" t="n">
        <v>3725</v>
      </c>
      <c r="F813" s="3" t="n">
        <f aca="false">IF(P813=1, E813,D813)/B813-1</f>
        <v>0.00489654763764458</v>
      </c>
      <c r="G813" s="2" t="n">
        <f aca="false">AVERAGE(B754:B813)</f>
        <v>4161.10366666667</v>
      </c>
      <c r="H813" s="2" t="n">
        <f aca="false">AVERAGE(C754:C813)</f>
        <v>44589.1</v>
      </c>
      <c r="I813" s="2" t="n">
        <f aca="false">SIGN(C813-H813)</f>
        <v>-1</v>
      </c>
      <c r="J813" s="2" t="n">
        <f aca="false">SIGN(F813)</f>
        <v>1</v>
      </c>
      <c r="K813" s="0" t="n">
        <f aca="false">B813-B812</f>
        <v>-88.6799999999998</v>
      </c>
      <c r="L813" s="0" t="n">
        <f aca="false">I812*K813</f>
        <v>-88.6799999999998</v>
      </c>
      <c r="M813" s="0" t="n">
        <f aca="false">M812+K813*N812</f>
        <v>15052.88</v>
      </c>
      <c r="N813" s="0" t="n">
        <f aca="false">INT(M813*$Q$1/B813)*CHOOSE($L$1,I813,J813)</f>
        <v>8</v>
      </c>
      <c r="O813" s="0" t="n">
        <f aca="false">ABS(N813-N812)</f>
        <v>0</v>
      </c>
      <c r="P813" s="0" t="n">
        <f aca="false">COUNTIF(工作表2!$A$2:$A$248,A813)</f>
        <v>0</v>
      </c>
      <c r="R813" s="0" t="n">
        <f aca="false">D813-IF(P812=1,E812,D812)</f>
        <v>-94</v>
      </c>
      <c r="S813" s="0" t="n">
        <f aca="false">I812*R813</f>
        <v>-94</v>
      </c>
      <c r="T813" s="0" t="n">
        <f aca="false">T812+R813*U812</f>
        <v>10957</v>
      </c>
      <c r="U813" s="0" t="n">
        <f aca="false">INT(T813*$Q$1/IF(P813=1,E813,D813))*I813</f>
        <v>-5</v>
      </c>
      <c r="V813" s="0" t="n">
        <f aca="false">IF(P813=1,ABS(U813)+ABS(60),ABS(U813-U812))</f>
        <v>10</v>
      </c>
    </row>
    <row r="814" customFormat="false" ht="15" hidden="false" customHeight="false" outlineLevel="0" collapsed="false">
      <c r="A814" s="1" t="n">
        <v>37180</v>
      </c>
      <c r="B814" s="2" t="n">
        <v>3794.86</v>
      </c>
      <c r="C814" s="2" t="n">
        <v>31471</v>
      </c>
      <c r="D814" s="2" t="n">
        <v>3810</v>
      </c>
      <c r="E814" s="2" t="n">
        <v>3800</v>
      </c>
      <c r="F814" s="3" t="n">
        <f aca="false">IF(P814=1, E814,D814)/B814-1</f>
        <v>0.0039896069947245</v>
      </c>
      <c r="G814" s="2" t="n">
        <f aca="false">AVERAGE(B755:B814)</f>
        <v>4151.53983333333</v>
      </c>
      <c r="H814" s="2" t="n">
        <f aca="false">AVERAGE(C755:C814)</f>
        <v>44442.85</v>
      </c>
      <c r="I814" s="2" t="n">
        <f aca="false">SIGN(C814-H814)</f>
        <v>-1</v>
      </c>
      <c r="J814" s="2" t="n">
        <f aca="false">SIGN(F814)</f>
        <v>1</v>
      </c>
      <c r="K814" s="0" t="n">
        <f aca="false">B814-B813</f>
        <v>82.04</v>
      </c>
      <c r="L814" s="0" t="n">
        <f aca="false">I813*K814</f>
        <v>-82.04</v>
      </c>
      <c r="M814" s="0" t="n">
        <f aca="false">M813+K814*N813</f>
        <v>15709.2</v>
      </c>
      <c r="N814" s="0" t="n">
        <f aca="false">INT(M814*$Q$1/B814)*CHOOSE($L$1,I814,J814)</f>
        <v>8</v>
      </c>
      <c r="O814" s="0" t="n">
        <f aca="false">ABS(N814-N813)</f>
        <v>0</v>
      </c>
      <c r="P814" s="0" t="n">
        <f aca="false">COUNTIF(工作表2!$A$2:$A$248,A814)</f>
        <v>0</v>
      </c>
      <c r="R814" s="0" t="n">
        <f aca="false">D814-IF(P813=1,E813,D813)</f>
        <v>79</v>
      </c>
      <c r="S814" s="0" t="n">
        <f aca="false">I813*R814</f>
        <v>-79</v>
      </c>
      <c r="T814" s="0" t="n">
        <f aca="false">T813+R814*U813</f>
        <v>10562</v>
      </c>
      <c r="U814" s="0" t="n">
        <f aca="false">INT(T814*$Q$1/IF(P814=1,E814,D814))*I814</f>
        <v>-5</v>
      </c>
      <c r="V814" s="0" t="n">
        <f aca="false">IF(P814=1,ABS(U814)+ABS(60),ABS(U814-U813))</f>
        <v>0</v>
      </c>
    </row>
    <row r="815" customFormat="false" ht="15" hidden="false" customHeight="false" outlineLevel="0" collapsed="false">
      <c r="A815" s="1" t="n">
        <v>37181</v>
      </c>
      <c r="B815" s="2" t="n">
        <v>3817.13</v>
      </c>
      <c r="C815" s="2" t="n">
        <v>61454</v>
      </c>
      <c r="D815" s="2" t="n">
        <v>3820</v>
      </c>
      <c r="E815" s="2" t="n">
        <v>3785</v>
      </c>
      <c r="F815" s="3" t="n">
        <f aca="false">IF(P815=1, E815,D815)/B815-1</f>
        <v>-0.00841731877090901</v>
      </c>
      <c r="G815" s="2" t="n">
        <f aca="false">AVERAGE(B756:B815)</f>
        <v>4142.29216666667</v>
      </c>
      <c r="H815" s="2" t="n">
        <f aca="false">AVERAGE(C756:C815)</f>
        <v>44727.9333333333</v>
      </c>
      <c r="I815" s="2" t="n">
        <f aca="false">SIGN(C815-H815)</f>
        <v>1</v>
      </c>
      <c r="J815" s="2" t="n">
        <f aca="false">SIGN(F815)</f>
        <v>-1</v>
      </c>
      <c r="K815" s="0" t="n">
        <f aca="false">B815-B814</f>
        <v>22.27</v>
      </c>
      <c r="L815" s="0" t="n">
        <f aca="false">I814*K815</f>
        <v>-22.27</v>
      </c>
      <c r="M815" s="0" t="n">
        <f aca="false">M814+K815*N814</f>
        <v>15887.36</v>
      </c>
      <c r="N815" s="0" t="n">
        <f aca="false">INT(M815*$Q$1/B815)*CHOOSE($L$1,I815,J815)</f>
        <v>-8</v>
      </c>
      <c r="O815" s="0" t="n">
        <f aca="false">ABS(N815-N814)</f>
        <v>16</v>
      </c>
      <c r="P815" s="0" t="n">
        <f aca="false">COUNTIF(工作表2!$A$2:$A$248,A815)</f>
        <v>1</v>
      </c>
      <c r="R815" s="0" t="n">
        <f aca="false">D815-IF(P814=1,E814,D814)</f>
        <v>10</v>
      </c>
      <c r="S815" s="0" t="n">
        <f aca="false">I814*R815</f>
        <v>-10</v>
      </c>
      <c r="T815" s="0" t="n">
        <f aca="false">T814+R815*U814</f>
        <v>10512</v>
      </c>
      <c r="U815" s="0" t="n">
        <f aca="false">INT(T815*$Q$1/IF(P815=1,E815,D815))*I815</f>
        <v>5</v>
      </c>
      <c r="V815" s="0" t="n">
        <f aca="false">IF(P815=1,ABS(U815)+ABS(60),ABS(U815-U814))</f>
        <v>65</v>
      </c>
    </row>
    <row r="816" customFormat="false" ht="15" hidden="false" customHeight="false" outlineLevel="0" collapsed="false">
      <c r="A816" s="1" t="n">
        <v>37182</v>
      </c>
      <c r="B816" s="2" t="n">
        <v>3811.2</v>
      </c>
      <c r="C816" s="2" t="n">
        <v>35602</v>
      </c>
      <c r="D816" s="2" t="n">
        <v>3770</v>
      </c>
      <c r="E816" s="2" t="n">
        <v>3776</v>
      </c>
      <c r="F816" s="3" t="n">
        <f aca="false">IF(P816=1, E816,D816)/B816-1</f>
        <v>-0.0108102434928631</v>
      </c>
      <c r="G816" s="2" t="n">
        <f aca="false">AVERAGE(B757:B816)</f>
        <v>4135.48066666667</v>
      </c>
      <c r="H816" s="2" t="n">
        <f aca="false">AVERAGE(C757:C816)</f>
        <v>44679.85</v>
      </c>
      <c r="I816" s="2" t="n">
        <f aca="false">SIGN(C816-H816)</f>
        <v>-1</v>
      </c>
      <c r="J816" s="2" t="n">
        <f aca="false">SIGN(F816)</f>
        <v>-1</v>
      </c>
      <c r="K816" s="0" t="n">
        <f aca="false">B816-B815</f>
        <v>-5.93000000000029</v>
      </c>
      <c r="L816" s="0" t="n">
        <f aca="false">I815*K816</f>
        <v>-5.93000000000029</v>
      </c>
      <c r="M816" s="0" t="n">
        <f aca="false">M815+K816*N815</f>
        <v>15934.8</v>
      </c>
      <c r="N816" s="0" t="n">
        <f aca="false">INT(M816*$Q$1/B816)*CHOOSE($L$1,I816,J816)</f>
        <v>-8</v>
      </c>
      <c r="O816" s="0" t="n">
        <f aca="false">ABS(N816-N815)</f>
        <v>0</v>
      </c>
      <c r="P816" s="0" t="n">
        <f aca="false">COUNTIF(工作表2!$A$2:$A$248,A816)</f>
        <v>0</v>
      </c>
      <c r="R816" s="0" t="n">
        <f aca="false">D816-IF(P815=1,E815,D815)</f>
        <v>-15</v>
      </c>
      <c r="S816" s="0" t="n">
        <f aca="false">I815*R816</f>
        <v>-15</v>
      </c>
      <c r="T816" s="0" t="n">
        <f aca="false">T815+R816*U815</f>
        <v>10437</v>
      </c>
      <c r="U816" s="0" t="n">
        <f aca="false">INT(T816*$Q$1/IF(P816=1,E816,D816))*I816</f>
        <v>-5</v>
      </c>
      <c r="V816" s="0" t="n">
        <f aca="false">IF(P816=1,ABS(U816)+ABS(60),ABS(U816-U815))</f>
        <v>10</v>
      </c>
    </row>
    <row r="817" customFormat="false" ht="15" hidden="false" customHeight="false" outlineLevel="0" collapsed="false">
      <c r="A817" s="1" t="n">
        <v>37183</v>
      </c>
      <c r="B817" s="2" t="n">
        <v>3845.62</v>
      </c>
      <c r="C817" s="2" t="n">
        <v>51854</v>
      </c>
      <c r="D817" s="2" t="n">
        <v>3820</v>
      </c>
      <c r="E817" s="2" t="n">
        <v>3813</v>
      </c>
      <c r="F817" s="3" t="n">
        <f aca="false">IF(P817=1, E817,D817)/B817-1</f>
        <v>-0.00666212470290872</v>
      </c>
      <c r="G817" s="2" t="n">
        <f aca="false">AVERAGE(B758:B817)</f>
        <v>4129.728</v>
      </c>
      <c r="H817" s="2" t="n">
        <f aca="false">AVERAGE(C758:C817)</f>
        <v>44691.15</v>
      </c>
      <c r="I817" s="2" t="n">
        <f aca="false">SIGN(C817-H817)</f>
        <v>1</v>
      </c>
      <c r="J817" s="2" t="n">
        <f aca="false">SIGN(F817)</f>
        <v>-1</v>
      </c>
      <c r="K817" s="0" t="n">
        <f aca="false">B817-B816</f>
        <v>34.4200000000001</v>
      </c>
      <c r="L817" s="0" t="n">
        <f aca="false">I816*K817</f>
        <v>-34.4200000000001</v>
      </c>
      <c r="M817" s="0" t="n">
        <f aca="false">M816+K817*N816</f>
        <v>15659.44</v>
      </c>
      <c r="N817" s="0" t="n">
        <f aca="false">INT(M817*$Q$1/B817)*CHOOSE($L$1,I817,J817)</f>
        <v>-8</v>
      </c>
      <c r="O817" s="0" t="n">
        <f aca="false">ABS(N817-N816)</f>
        <v>0</v>
      </c>
      <c r="P817" s="0" t="n">
        <f aca="false">COUNTIF(工作表2!$A$2:$A$248,A817)</f>
        <v>0</v>
      </c>
      <c r="R817" s="0" t="n">
        <f aca="false">D817-IF(P816=1,E816,D816)</f>
        <v>50</v>
      </c>
      <c r="S817" s="0" t="n">
        <f aca="false">I816*R817</f>
        <v>-50</v>
      </c>
      <c r="T817" s="0" t="n">
        <f aca="false">T816+R817*U816</f>
        <v>10187</v>
      </c>
      <c r="U817" s="0" t="n">
        <f aca="false">INT(T817*$Q$1/IF(P817=1,E817,D817))*I817</f>
        <v>5</v>
      </c>
      <c r="V817" s="0" t="n">
        <f aca="false">IF(P817=1,ABS(U817)+ABS(60),ABS(U817-U816))</f>
        <v>10</v>
      </c>
    </row>
    <row r="818" customFormat="false" ht="15" hidden="false" customHeight="false" outlineLevel="0" collapsed="false">
      <c r="A818" s="1" t="n">
        <v>37186</v>
      </c>
      <c r="B818" s="2" t="n">
        <v>3900.62</v>
      </c>
      <c r="C818" s="2" t="n">
        <v>51152</v>
      </c>
      <c r="D818" s="2" t="n">
        <v>3906</v>
      </c>
      <c r="E818" s="2" t="n">
        <v>3895</v>
      </c>
      <c r="F818" s="3" t="n">
        <f aca="false">IF(P818=1, E818,D818)/B818-1</f>
        <v>0.0013792679112552</v>
      </c>
      <c r="G818" s="2" t="n">
        <f aca="false">AVERAGE(B759:B818)</f>
        <v>4124.3995</v>
      </c>
      <c r="H818" s="2" t="n">
        <f aca="false">AVERAGE(C759:C818)</f>
        <v>44909.8166666667</v>
      </c>
      <c r="I818" s="2" t="n">
        <f aca="false">SIGN(C818-H818)</f>
        <v>1</v>
      </c>
      <c r="J818" s="2" t="n">
        <f aca="false">SIGN(F818)</f>
        <v>1</v>
      </c>
      <c r="K818" s="0" t="n">
        <f aca="false">B818-B817</f>
        <v>55</v>
      </c>
      <c r="L818" s="0" t="n">
        <f aca="false">I817*K818</f>
        <v>55</v>
      </c>
      <c r="M818" s="0" t="n">
        <f aca="false">M817+K818*N817</f>
        <v>15219.44</v>
      </c>
      <c r="N818" s="0" t="n">
        <f aca="false">INT(M818*$Q$1/B818)*CHOOSE($L$1,I818,J818)</f>
        <v>7</v>
      </c>
      <c r="O818" s="0" t="n">
        <f aca="false">ABS(N818-N817)</f>
        <v>15</v>
      </c>
      <c r="P818" s="0" t="n">
        <f aca="false">COUNTIF(工作表2!$A$2:$A$248,A818)</f>
        <v>0</v>
      </c>
      <c r="R818" s="0" t="n">
        <f aca="false">D818-IF(P817=1,E817,D817)</f>
        <v>86</v>
      </c>
      <c r="S818" s="0" t="n">
        <f aca="false">I817*R818</f>
        <v>86</v>
      </c>
      <c r="T818" s="0" t="n">
        <f aca="false">T817+R818*U817</f>
        <v>10617</v>
      </c>
      <c r="U818" s="0" t="n">
        <f aca="false">INT(T818*$Q$1/IF(P818=1,E818,D818))*I818</f>
        <v>5</v>
      </c>
      <c r="V818" s="0" t="n">
        <f aca="false">IF(P818=1,ABS(U818)+ABS(60),ABS(U818-U817))</f>
        <v>0</v>
      </c>
    </row>
    <row r="819" customFormat="false" ht="15" hidden="false" customHeight="false" outlineLevel="0" collapsed="false">
      <c r="A819" s="1" t="n">
        <v>37187</v>
      </c>
      <c r="B819" s="2" t="n">
        <v>3874.42</v>
      </c>
      <c r="C819" s="2" t="n">
        <v>47919</v>
      </c>
      <c r="D819" s="2" t="n">
        <v>3850</v>
      </c>
      <c r="E819" s="2" t="n">
        <v>3846</v>
      </c>
      <c r="F819" s="3" t="n">
        <f aca="false">IF(P819=1, E819,D819)/B819-1</f>
        <v>-0.00630287888251668</v>
      </c>
      <c r="G819" s="2" t="n">
        <f aca="false">AVERAGE(B760:B819)</f>
        <v>4119.77433333333</v>
      </c>
      <c r="H819" s="2" t="n">
        <f aca="false">AVERAGE(C760:C819)</f>
        <v>45190.2333333333</v>
      </c>
      <c r="I819" s="2" t="n">
        <f aca="false">SIGN(C819-H819)</f>
        <v>1</v>
      </c>
      <c r="J819" s="2" t="n">
        <f aca="false">SIGN(F819)</f>
        <v>-1</v>
      </c>
      <c r="K819" s="0" t="n">
        <f aca="false">B819-B818</f>
        <v>-26.1999999999998</v>
      </c>
      <c r="L819" s="0" t="n">
        <f aca="false">I818*K819</f>
        <v>-26.1999999999998</v>
      </c>
      <c r="M819" s="0" t="n">
        <f aca="false">M818+K819*N818</f>
        <v>15036.04</v>
      </c>
      <c r="N819" s="0" t="n">
        <f aca="false">INT(M819*$Q$1/B819)*CHOOSE($L$1,I819,J819)</f>
        <v>-7</v>
      </c>
      <c r="O819" s="0" t="n">
        <f aca="false">ABS(N819-N818)</f>
        <v>14</v>
      </c>
      <c r="P819" s="0" t="n">
        <f aca="false">COUNTIF(工作表2!$A$2:$A$248,A819)</f>
        <v>0</v>
      </c>
      <c r="R819" s="0" t="n">
        <f aca="false">D819-IF(P818=1,E818,D818)</f>
        <v>-56</v>
      </c>
      <c r="S819" s="0" t="n">
        <f aca="false">I818*R819</f>
        <v>-56</v>
      </c>
      <c r="T819" s="0" t="n">
        <f aca="false">T818+R819*U818</f>
        <v>10337</v>
      </c>
      <c r="U819" s="0" t="n">
        <f aca="false">INT(T819*$Q$1/IF(P819=1,E819,D819))*I819</f>
        <v>5</v>
      </c>
      <c r="V819" s="0" t="n">
        <f aca="false">IF(P819=1,ABS(U819)+ABS(60),ABS(U819-U818))</f>
        <v>0</v>
      </c>
    </row>
    <row r="820" customFormat="false" ht="15" hidden="false" customHeight="false" outlineLevel="0" collapsed="false">
      <c r="A820" s="1" t="n">
        <v>37188</v>
      </c>
      <c r="B820" s="2" t="n">
        <v>3986.67</v>
      </c>
      <c r="C820" s="2" t="n">
        <v>60256</v>
      </c>
      <c r="D820" s="2" t="n">
        <v>3956</v>
      </c>
      <c r="E820" s="2" t="n">
        <v>3964</v>
      </c>
      <c r="F820" s="3" t="n">
        <f aca="false">IF(P820=1, E820,D820)/B820-1</f>
        <v>-0.00769313738031996</v>
      </c>
      <c r="G820" s="2" t="n">
        <f aca="false">AVERAGE(B761:B820)</f>
        <v>4118.87266666667</v>
      </c>
      <c r="H820" s="2" t="n">
        <f aca="false">AVERAGE(C761:C820)</f>
        <v>45582.9</v>
      </c>
      <c r="I820" s="2" t="n">
        <f aca="false">SIGN(C820-H820)</f>
        <v>1</v>
      </c>
      <c r="J820" s="2" t="n">
        <f aca="false">SIGN(F820)</f>
        <v>-1</v>
      </c>
      <c r="K820" s="0" t="n">
        <f aca="false">B820-B819</f>
        <v>112.25</v>
      </c>
      <c r="L820" s="0" t="n">
        <f aca="false">I819*K820</f>
        <v>112.25</v>
      </c>
      <c r="M820" s="0" t="n">
        <f aca="false">M819+K820*N819</f>
        <v>14250.29</v>
      </c>
      <c r="N820" s="0" t="n">
        <f aca="false">INT(M820*$Q$1/B820)*CHOOSE($L$1,I820,J820)</f>
        <v>-7</v>
      </c>
      <c r="O820" s="0" t="n">
        <f aca="false">ABS(N820-N819)</f>
        <v>0</v>
      </c>
      <c r="P820" s="0" t="n">
        <f aca="false">COUNTIF(工作表2!$A$2:$A$248,A820)</f>
        <v>0</v>
      </c>
      <c r="R820" s="0" t="n">
        <f aca="false">D820-IF(P819=1,E819,D819)</f>
        <v>106</v>
      </c>
      <c r="S820" s="0" t="n">
        <f aca="false">I819*R820</f>
        <v>106</v>
      </c>
      <c r="T820" s="0" t="n">
        <f aca="false">T819+R820*U819</f>
        <v>10867</v>
      </c>
      <c r="U820" s="0" t="n">
        <f aca="false">INT(T820*$Q$1/IF(P820=1,E820,D820))*I820</f>
        <v>5</v>
      </c>
      <c r="V820" s="0" t="n">
        <f aca="false">IF(P820=1,ABS(U820)+ABS(60),ABS(U820-U819))</f>
        <v>0</v>
      </c>
    </row>
    <row r="821" customFormat="false" ht="15" hidden="false" customHeight="false" outlineLevel="0" collapsed="false">
      <c r="A821" s="1" t="n">
        <v>37189</v>
      </c>
      <c r="B821" s="2" t="n">
        <v>4012.2</v>
      </c>
      <c r="C821" s="2" t="n">
        <v>54859</v>
      </c>
      <c r="D821" s="2" t="n">
        <v>3988</v>
      </c>
      <c r="E821" s="2" t="n">
        <v>3968</v>
      </c>
      <c r="F821" s="3" t="n">
        <f aca="false">IF(P821=1, E821,D821)/B821-1</f>
        <v>-0.00603160360899258</v>
      </c>
      <c r="G821" s="2" t="n">
        <f aca="false">AVERAGE(B762:B821)</f>
        <v>4116.80283333333</v>
      </c>
      <c r="H821" s="2" t="n">
        <f aca="false">AVERAGE(C762:C821)</f>
        <v>45744.7166666667</v>
      </c>
      <c r="I821" s="2" t="n">
        <f aca="false">SIGN(C821-H821)</f>
        <v>1</v>
      </c>
      <c r="J821" s="2" t="n">
        <f aca="false">SIGN(F821)</f>
        <v>-1</v>
      </c>
      <c r="K821" s="0" t="n">
        <f aca="false">B821-B820</f>
        <v>25.5299999999997</v>
      </c>
      <c r="L821" s="0" t="n">
        <f aca="false">I820*K821</f>
        <v>25.5299999999997</v>
      </c>
      <c r="M821" s="0" t="n">
        <f aca="false">M820+K821*N820</f>
        <v>14071.58</v>
      </c>
      <c r="N821" s="0" t="n">
        <f aca="false">INT(M821*$Q$1/B821)*CHOOSE($L$1,I821,J821)</f>
        <v>-7</v>
      </c>
      <c r="O821" s="0" t="n">
        <f aca="false">ABS(N821-N820)</f>
        <v>0</v>
      </c>
      <c r="P821" s="0" t="n">
        <f aca="false">COUNTIF(工作表2!$A$2:$A$248,A821)</f>
        <v>0</v>
      </c>
      <c r="R821" s="0" t="n">
        <f aca="false">D821-IF(P820=1,E820,D820)</f>
        <v>32</v>
      </c>
      <c r="S821" s="0" t="n">
        <f aca="false">I820*R821</f>
        <v>32</v>
      </c>
      <c r="T821" s="0" t="n">
        <f aca="false">T820+R821*U820</f>
        <v>11027</v>
      </c>
      <c r="U821" s="0" t="n">
        <f aca="false">INT(T821*$Q$1/IF(P821=1,E821,D821))*I821</f>
        <v>5</v>
      </c>
      <c r="V821" s="0" t="n">
        <f aca="false">IF(P821=1,ABS(U821)+ABS(60),ABS(U821-U820))</f>
        <v>0</v>
      </c>
    </row>
    <row r="822" customFormat="false" ht="15" hidden="false" customHeight="false" outlineLevel="0" collapsed="false">
      <c r="A822" s="1" t="n">
        <v>37190</v>
      </c>
      <c r="B822" s="2" t="n">
        <v>4043.57</v>
      </c>
      <c r="C822" s="2" t="n">
        <v>79093</v>
      </c>
      <c r="D822" s="2" t="n">
        <v>3988</v>
      </c>
      <c r="E822" s="2" t="n">
        <v>4000</v>
      </c>
      <c r="F822" s="3" t="n">
        <f aca="false">IF(P822=1, E822,D822)/B822-1</f>
        <v>-0.0137428064804122</v>
      </c>
      <c r="G822" s="2" t="n">
        <f aca="false">AVERAGE(B763:B822)</f>
        <v>4112.52216666667</v>
      </c>
      <c r="H822" s="2" t="n">
        <f aca="false">AVERAGE(C763:C822)</f>
        <v>46030.3</v>
      </c>
      <c r="I822" s="2" t="n">
        <f aca="false">SIGN(C822-H822)</f>
        <v>1</v>
      </c>
      <c r="J822" s="2" t="n">
        <f aca="false">SIGN(F822)</f>
        <v>-1</v>
      </c>
      <c r="K822" s="0" t="n">
        <f aca="false">B822-B821</f>
        <v>31.3700000000003</v>
      </c>
      <c r="L822" s="0" t="n">
        <f aca="false">I821*K822</f>
        <v>31.3700000000003</v>
      </c>
      <c r="M822" s="0" t="n">
        <f aca="false">M821+K822*N821</f>
        <v>13851.99</v>
      </c>
      <c r="N822" s="0" t="n">
        <f aca="false">INT(M822*$Q$1/B822)*CHOOSE($L$1,I822,J822)</f>
        <v>-6</v>
      </c>
      <c r="O822" s="0" t="n">
        <f aca="false">ABS(N822-N821)</f>
        <v>1</v>
      </c>
      <c r="P822" s="0" t="n">
        <f aca="false">COUNTIF(工作表2!$A$2:$A$248,A822)</f>
        <v>0</v>
      </c>
      <c r="R822" s="0" t="n">
        <f aca="false">D822-IF(P821=1,E821,D821)</f>
        <v>0</v>
      </c>
      <c r="S822" s="0" t="n">
        <f aca="false">I821*R822</f>
        <v>0</v>
      </c>
      <c r="T822" s="0" t="n">
        <f aca="false">T821+R822*U821</f>
        <v>11027</v>
      </c>
      <c r="U822" s="0" t="n">
        <f aca="false">INT(T822*$Q$1/IF(P822=1,E822,D822))*I822</f>
        <v>5</v>
      </c>
      <c r="V822" s="0" t="n">
        <f aca="false">IF(P822=1,ABS(U822)+ABS(60),ABS(U822-U821))</f>
        <v>0</v>
      </c>
    </row>
    <row r="823" customFormat="false" ht="15" hidden="false" customHeight="false" outlineLevel="0" collapsed="false">
      <c r="A823" s="1" t="n">
        <v>37193</v>
      </c>
      <c r="B823" s="2" t="n">
        <v>4065.1</v>
      </c>
      <c r="C823" s="2" t="n">
        <v>52253</v>
      </c>
      <c r="D823" s="2" t="n">
        <v>3990</v>
      </c>
      <c r="E823" s="2" t="n">
        <v>4000</v>
      </c>
      <c r="F823" s="3" t="n">
        <f aca="false">IF(P823=1, E823,D823)/B823-1</f>
        <v>-0.018474330274778</v>
      </c>
      <c r="G823" s="2" t="n">
        <f aca="false">AVERAGE(B764:B823)</f>
        <v>4108.264</v>
      </c>
      <c r="H823" s="2" t="n">
        <f aca="false">AVERAGE(C764:C823)</f>
        <v>45655.9666666667</v>
      </c>
      <c r="I823" s="2" t="n">
        <f aca="false">SIGN(C823-H823)</f>
        <v>1</v>
      </c>
      <c r="J823" s="2" t="n">
        <f aca="false">SIGN(F823)</f>
        <v>-1</v>
      </c>
      <c r="K823" s="0" t="n">
        <f aca="false">B823-B822</f>
        <v>21.5299999999997</v>
      </c>
      <c r="L823" s="0" t="n">
        <f aca="false">I822*K823</f>
        <v>21.5299999999997</v>
      </c>
      <c r="M823" s="0" t="n">
        <f aca="false">M822+K823*N822</f>
        <v>13722.81</v>
      </c>
      <c r="N823" s="0" t="n">
        <f aca="false">INT(M823*$Q$1/B823)*CHOOSE($L$1,I823,J823)</f>
        <v>-6</v>
      </c>
      <c r="O823" s="0" t="n">
        <f aca="false">ABS(N823-N822)</f>
        <v>0</v>
      </c>
      <c r="P823" s="0" t="n">
        <f aca="false">COUNTIF(工作表2!$A$2:$A$248,A823)</f>
        <v>0</v>
      </c>
      <c r="R823" s="0" t="n">
        <f aca="false">D823-IF(P822=1,E822,D822)</f>
        <v>2</v>
      </c>
      <c r="S823" s="0" t="n">
        <f aca="false">I822*R823</f>
        <v>2</v>
      </c>
      <c r="T823" s="0" t="n">
        <f aca="false">T822+R823*U822</f>
        <v>11037</v>
      </c>
      <c r="U823" s="0" t="n">
        <f aca="false">INT(T823*$Q$1/IF(P823=1,E823,D823))*I823</f>
        <v>5</v>
      </c>
      <c r="V823" s="0" t="n">
        <f aca="false">IF(P823=1,ABS(U823)+ABS(60),ABS(U823-U822))</f>
        <v>0</v>
      </c>
    </row>
    <row r="824" customFormat="false" ht="15" hidden="false" customHeight="false" outlineLevel="0" collapsed="false">
      <c r="A824" s="1" t="n">
        <v>37194</v>
      </c>
      <c r="B824" s="2" t="n">
        <v>3915.61</v>
      </c>
      <c r="C824" s="2" t="n">
        <v>48796</v>
      </c>
      <c r="D824" s="2" t="n">
        <v>3850</v>
      </c>
      <c r="E824" s="2" t="n">
        <v>3852</v>
      </c>
      <c r="F824" s="3" t="n">
        <f aca="false">IF(P824=1, E824,D824)/B824-1</f>
        <v>-0.0167560099192718</v>
      </c>
      <c r="G824" s="2" t="n">
        <f aca="false">AVERAGE(B765:B824)</f>
        <v>4100.9745</v>
      </c>
      <c r="H824" s="2" t="n">
        <f aca="false">AVERAGE(C765:C824)</f>
        <v>45668.4</v>
      </c>
      <c r="I824" s="2" t="n">
        <f aca="false">SIGN(C824-H824)</f>
        <v>1</v>
      </c>
      <c r="J824" s="2" t="n">
        <f aca="false">SIGN(F824)</f>
        <v>-1</v>
      </c>
      <c r="K824" s="0" t="n">
        <f aca="false">B824-B823</f>
        <v>-149.49</v>
      </c>
      <c r="L824" s="0" t="n">
        <f aca="false">I823*K824</f>
        <v>-149.49</v>
      </c>
      <c r="M824" s="0" t="n">
        <f aca="false">M823+K824*N823</f>
        <v>14619.75</v>
      </c>
      <c r="N824" s="0" t="n">
        <f aca="false">INT(M824*$Q$1/B824)*CHOOSE($L$1,I824,J824)</f>
        <v>-7</v>
      </c>
      <c r="O824" s="0" t="n">
        <f aca="false">ABS(N824-N823)</f>
        <v>1</v>
      </c>
      <c r="P824" s="0" t="n">
        <f aca="false">COUNTIF(工作表2!$A$2:$A$248,A824)</f>
        <v>0</v>
      </c>
      <c r="R824" s="0" t="n">
        <f aca="false">D824-IF(P823=1,E823,D823)</f>
        <v>-140</v>
      </c>
      <c r="S824" s="0" t="n">
        <f aca="false">I823*R824</f>
        <v>-140</v>
      </c>
      <c r="T824" s="0" t="n">
        <f aca="false">T823+R824*U823</f>
        <v>10337</v>
      </c>
      <c r="U824" s="0" t="n">
        <f aca="false">INT(T824*$Q$1/IF(P824=1,E824,D824))*I824</f>
        <v>5</v>
      </c>
      <c r="V824" s="0" t="n">
        <f aca="false">IF(P824=1,ABS(U824)+ABS(60),ABS(U824-U823))</f>
        <v>0</v>
      </c>
    </row>
    <row r="825" customFormat="false" ht="15" hidden="false" customHeight="false" outlineLevel="0" collapsed="false">
      <c r="A825" s="1" t="n">
        <v>37195</v>
      </c>
      <c r="B825" s="2" t="n">
        <v>3903.49</v>
      </c>
      <c r="C825" s="2" t="n">
        <v>50497</v>
      </c>
      <c r="D825" s="2" t="n">
        <v>3866</v>
      </c>
      <c r="E825" s="2" t="n">
        <v>3900</v>
      </c>
      <c r="F825" s="3" t="n">
        <f aca="false">IF(P825=1, E825,D825)/B825-1</f>
        <v>-0.00960422596189559</v>
      </c>
      <c r="G825" s="2" t="n">
        <f aca="false">AVERAGE(B766:B825)</f>
        <v>4093.45733333334</v>
      </c>
      <c r="H825" s="2" t="n">
        <f aca="false">AVERAGE(C766:C825)</f>
        <v>45704.45</v>
      </c>
      <c r="I825" s="2" t="n">
        <f aca="false">SIGN(C825-H825)</f>
        <v>1</v>
      </c>
      <c r="J825" s="2" t="n">
        <f aca="false">SIGN(F825)</f>
        <v>-1</v>
      </c>
      <c r="K825" s="0" t="n">
        <f aca="false">B825-B824</f>
        <v>-12.1200000000003</v>
      </c>
      <c r="L825" s="0" t="n">
        <f aca="false">I824*K825</f>
        <v>-12.1200000000003</v>
      </c>
      <c r="M825" s="0" t="n">
        <f aca="false">M824+K825*N824</f>
        <v>14704.59</v>
      </c>
      <c r="N825" s="0" t="n">
        <f aca="false">INT(M825*$Q$1/B825)*CHOOSE($L$1,I825,J825)</f>
        <v>-7</v>
      </c>
      <c r="O825" s="0" t="n">
        <f aca="false">ABS(N825-N824)</f>
        <v>0</v>
      </c>
      <c r="P825" s="0" t="n">
        <f aca="false">COUNTIF(工作表2!$A$2:$A$248,A825)</f>
        <v>0</v>
      </c>
      <c r="R825" s="0" t="n">
        <f aca="false">D825-IF(P824=1,E824,D824)</f>
        <v>16</v>
      </c>
      <c r="S825" s="0" t="n">
        <f aca="false">I824*R825</f>
        <v>16</v>
      </c>
      <c r="T825" s="0" t="n">
        <f aca="false">T824+R825*U824</f>
        <v>10417</v>
      </c>
      <c r="U825" s="0" t="n">
        <f aca="false">INT(T825*$Q$1/IF(P825=1,E825,D825))*I825</f>
        <v>5</v>
      </c>
      <c r="V825" s="0" t="n">
        <f aca="false">IF(P825=1,ABS(U825)+ABS(60),ABS(U825-U824))</f>
        <v>0</v>
      </c>
    </row>
    <row r="826" customFormat="false" ht="15" hidden="false" customHeight="false" outlineLevel="0" collapsed="false">
      <c r="A826" s="1" t="n">
        <v>37196</v>
      </c>
      <c r="B826" s="2" t="n">
        <v>3929.69</v>
      </c>
      <c r="C826" s="2" t="n">
        <v>49356</v>
      </c>
      <c r="D826" s="2" t="n">
        <v>3870</v>
      </c>
      <c r="E826" s="2" t="n">
        <v>3865</v>
      </c>
      <c r="F826" s="3" t="n">
        <f aca="false">IF(P826=1, E826,D826)/B826-1</f>
        <v>-0.0151894933188115</v>
      </c>
      <c r="G826" s="2" t="n">
        <f aca="false">AVERAGE(B767:B826)</f>
        <v>4084.11566666667</v>
      </c>
      <c r="H826" s="2" t="n">
        <f aca="false">AVERAGE(C767:C826)</f>
        <v>45471.6666666667</v>
      </c>
      <c r="I826" s="2" t="n">
        <f aca="false">SIGN(C826-H826)</f>
        <v>1</v>
      </c>
      <c r="J826" s="2" t="n">
        <f aca="false">SIGN(F826)</f>
        <v>-1</v>
      </c>
      <c r="K826" s="0" t="n">
        <f aca="false">B826-B825</f>
        <v>26.2000000000003</v>
      </c>
      <c r="L826" s="0" t="n">
        <f aca="false">I825*K826</f>
        <v>26.2000000000003</v>
      </c>
      <c r="M826" s="0" t="n">
        <f aca="false">M825+K826*N825</f>
        <v>14521.19</v>
      </c>
      <c r="N826" s="0" t="n">
        <f aca="false">INT(M826*$Q$1/B826)*CHOOSE($L$1,I826,J826)</f>
        <v>-7</v>
      </c>
      <c r="O826" s="0" t="n">
        <f aca="false">ABS(N826-N825)</f>
        <v>0</v>
      </c>
      <c r="P826" s="0" t="n">
        <f aca="false">COUNTIF(工作表2!$A$2:$A$248,A826)</f>
        <v>0</v>
      </c>
      <c r="R826" s="0" t="n">
        <f aca="false">D826-IF(P825=1,E825,D825)</f>
        <v>4</v>
      </c>
      <c r="S826" s="0" t="n">
        <f aca="false">I825*R826</f>
        <v>4</v>
      </c>
      <c r="T826" s="0" t="n">
        <f aca="false">T825+R826*U825</f>
        <v>10437</v>
      </c>
      <c r="U826" s="0" t="n">
        <f aca="false">INT(T826*$Q$1/IF(P826=1,E826,D826))*I826</f>
        <v>5</v>
      </c>
      <c r="V826" s="0" t="n">
        <f aca="false">IF(P826=1,ABS(U826)+ABS(60),ABS(U826-U825))</f>
        <v>0</v>
      </c>
    </row>
    <row r="827" customFormat="false" ht="15" hidden="false" customHeight="false" outlineLevel="0" collapsed="false">
      <c r="A827" s="1" t="n">
        <v>37197</v>
      </c>
      <c r="B827" s="2" t="n">
        <v>3998.48</v>
      </c>
      <c r="C827" s="2" t="n">
        <v>65834</v>
      </c>
      <c r="D827" s="2" t="n">
        <v>3931</v>
      </c>
      <c r="E827" s="2" t="n">
        <v>3934</v>
      </c>
      <c r="F827" s="3" t="n">
        <f aca="false">IF(P827=1, E827,D827)/B827-1</f>
        <v>-0.0168764130369541</v>
      </c>
      <c r="G827" s="2" t="n">
        <f aca="false">AVERAGE(B768:B827)</f>
        <v>4075.24566666667</v>
      </c>
      <c r="H827" s="2" t="n">
        <f aca="false">AVERAGE(C768:C827)</f>
        <v>45376.0333333333</v>
      </c>
      <c r="I827" s="2" t="n">
        <f aca="false">SIGN(C827-H827)</f>
        <v>1</v>
      </c>
      <c r="J827" s="2" t="n">
        <f aca="false">SIGN(F827)</f>
        <v>-1</v>
      </c>
      <c r="K827" s="0" t="n">
        <f aca="false">B827-B826</f>
        <v>68.79</v>
      </c>
      <c r="L827" s="0" t="n">
        <f aca="false">I826*K827</f>
        <v>68.79</v>
      </c>
      <c r="M827" s="0" t="n">
        <f aca="false">M826+K827*N826</f>
        <v>14039.66</v>
      </c>
      <c r="N827" s="0" t="n">
        <f aca="false">INT(M827*$Q$1/B827)*CHOOSE($L$1,I827,J827)</f>
        <v>-7</v>
      </c>
      <c r="O827" s="0" t="n">
        <f aca="false">ABS(N827-N826)</f>
        <v>0</v>
      </c>
      <c r="P827" s="0" t="n">
        <f aca="false">COUNTIF(工作表2!$A$2:$A$248,A827)</f>
        <v>0</v>
      </c>
      <c r="R827" s="0" t="n">
        <f aca="false">D827-IF(P826=1,E826,D826)</f>
        <v>61</v>
      </c>
      <c r="S827" s="0" t="n">
        <f aca="false">I826*R827</f>
        <v>61</v>
      </c>
      <c r="T827" s="0" t="n">
        <f aca="false">T826+R827*U826</f>
        <v>10742</v>
      </c>
      <c r="U827" s="0" t="n">
        <f aca="false">INT(T827*$Q$1/IF(P827=1,E827,D827))*I827</f>
        <v>5</v>
      </c>
      <c r="V827" s="0" t="n">
        <f aca="false">IF(P827=1,ABS(U827)+ABS(60),ABS(U827-U826))</f>
        <v>0</v>
      </c>
    </row>
    <row r="828" customFormat="false" ht="15" hidden="false" customHeight="false" outlineLevel="0" collapsed="false">
      <c r="A828" s="1" t="n">
        <v>37200</v>
      </c>
      <c r="B828" s="2" t="n">
        <v>4080.51</v>
      </c>
      <c r="C828" s="2" t="n">
        <v>67194</v>
      </c>
      <c r="D828" s="2" t="n">
        <v>4030</v>
      </c>
      <c r="E828" s="2" t="n">
        <v>4038</v>
      </c>
      <c r="F828" s="3" t="n">
        <f aca="false">IF(P828=1, E828,D828)/B828-1</f>
        <v>-0.0123783546664511</v>
      </c>
      <c r="G828" s="2" t="n">
        <f aca="false">AVERAGE(B769:B828)</f>
        <v>4068.742</v>
      </c>
      <c r="H828" s="2" t="n">
        <f aca="false">AVERAGE(C769:C828)</f>
        <v>45817.5833333333</v>
      </c>
      <c r="I828" s="2" t="n">
        <f aca="false">SIGN(C828-H828)</f>
        <v>1</v>
      </c>
      <c r="J828" s="2" t="n">
        <f aca="false">SIGN(F828)</f>
        <v>-1</v>
      </c>
      <c r="K828" s="0" t="n">
        <f aca="false">B828-B827</f>
        <v>82.0300000000002</v>
      </c>
      <c r="L828" s="0" t="n">
        <f aca="false">I827*K828</f>
        <v>82.0300000000002</v>
      </c>
      <c r="M828" s="0" t="n">
        <f aca="false">M827+K828*N827</f>
        <v>13465.45</v>
      </c>
      <c r="N828" s="0" t="n">
        <f aca="false">INT(M828*$Q$1/B828)*CHOOSE($L$1,I828,J828)</f>
        <v>-6</v>
      </c>
      <c r="O828" s="0" t="n">
        <f aca="false">ABS(N828-N827)</f>
        <v>1</v>
      </c>
      <c r="P828" s="0" t="n">
        <f aca="false">COUNTIF(工作表2!$A$2:$A$248,A828)</f>
        <v>0</v>
      </c>
      <c r="R828" s="0" t="n">
        <f aca="false">D828-IF(P827=1,E827,D827)</f>
        <v>99</v>
      </c>
      <c r="S828" s="0" t="n">
        <f aca="false">I827*R828</f>
        <v>99</v>
      </c>
      <c r="T828" s="0" t="n">
        <f aca="false">T827+R828*U827</f>
        <v>11237</v>
      </c>
      <c r="U828" s="0" t="n">
        <f aca="false">INT(T828*$Q$1/IF(P828=1,E828,D828))*I828</f>
        <v>5</v>
      </c>
      <c r="V828" s="0" t="n">
        <f aca="false">IF(P828=1,ABS(U828)+ABS(60),ABS(U828-U827))</f>
        <v>0</v>
      </c>
    </row>
    <row r="829" customFormat="false" ht="15" hidden="false" customHeight="false" outlineLevel="0" collapsed="false">
      <c r="A829" s="1" t="n">
        <v>37201</v>
      </c>
      <c r="B829" s="2" t="n">
        <v>4082.92</v>
      </c>
      <c r="C829" s="2" t="n">
        <v>84573</v>
      </c>
      <c r="D829" s="2" t="n">
        <v>3990</v>
      </c>
      <c r="E829" s="2" t="n">
        <v>4000</v>
      </c>
      <c r="F829" s="3" t="n">
        <f aca="false">IF(P829=1, E829,D829)/B829-1</f>
        <v>-0.0227582220567634</v>
      </c>
      <c r="G829" s="2" t="n">
        <f aca="false">AVERAGE(B770:B829)</f>
        <v>4063.39066666667</v>
      </c>
      <c r="H829" s="2" t="n">
        <f aca="false">AVERAGE(C770:C829)</f>
        <v>46631.8666666667</v>
      </c>
      <c r="I829" s="2" t="n">
        <f aca="false">SIGN(C829-H829)</f>
        <v>1</v>
      </c>
      <c r="J829" s="2" t="n">
        <f aca="false">SIGN(F829)</f>
        <v>-1</v>
      </c>
      <c r="K829" s="0" t="n">
        <f aca="false">B829-B828</f>
        <v>2.40999999999985</v>
      </c>
      <c r="L829" s="0" t="n">
        <f aca="false">I828*K829</f>
        <v>2.40999999999985</v>
      </c>
      <c r="M829" s="0" t="n">
        <f aca="false">M828+K829*N828</f>
        <v>13450.99</v>
      </c>
      <c r="N829" s="0" t="n">
        <f aca="false">INT(M829*$Q$1/B829)*CHOOSE($L$1,I829,J829)</f>
        <v>-6</v>
      </c>
      <c r="O829" s="0" t="n">
        <f aca="false">ABS(N829-N828)</f>
        <v>0</v>
      </c>
      <c r="P829" s="0" t="n">
        <f aca="false">COUNTIF(工作表2!$A$2:$A$248,A829)</f>
        <v>0</v>
      </c>
      <c r="R829" s="0" t="n">
        <f aca="false">D829-IF(P828=1,E828,D828)</f>
        <v>-40</v>
      </c>
      <c r="S829" s="0" t="n">
        <f aca="false">I828*R829</f>
        <v>-40</v>
      </c>
      <c r="T829" s="0" t="n">
        <f aca="false">T828+R829*U828</f>
        <v>11037</v>
      </c>
      <c r="U829" s="0" t="n">
        <f aca="false">INT(T829*$Q$1/IF(P829=1,E829,D829))*I829</f>
        <v>5</v>
      </c>
      <c r="V829" s="0" t="n">
        <f aca="false">IF(P829=1,ABS(U829)+ABS(60),ABS(U829-U828))</f>
        <v>0</v>
      </c>
    </row>
    <row r="830" customFormat="false" ht="15" hidden="false" customHeight="false" outlineLevel="0" collapsed="false">
      <c r="A830" s="1" t="n">
        <v>37202</v>
      </c>
      <c r="B830" s="2" t="n">
        <v>4158.15</v>
      </c>
      <c r="C830" s="2" t="n">
        <v>75336</v>
      </c>
      <c r="D830" s="2" t="n">
        <v>4060</v>
      </c>
      <c r="E830" s="2" t="n">
        <v>4051</v>
      </c>
      <c r="F830" s="3" t="n">
        <f aca="false">IF(P830=1, E830,D830)/B830-1</f>
        <v>-0.0236042470810336</v>
      </c>
      <c r="G830" s="2" t="n">
        <f aca="false">AVERAGE(B771:B830)</f>
        <v>4057.45816666667</v>
      </c>
      <c r="H830" s="2" t="n">
        <f aca="false">AVERAGE(C771:C830)</f>
        <v>46961.4333333333</v>
      </c>
      <c r="I830" s="2" t="n">
        <f aca="false">SIGN(C830-H830)</f>
        <v>1</v>
      </c>
      <c r="J830" s="2" t="n">
        <f aca="false">SIGN(F830)</f>
        <v>-1</v>
      </c>
      <c r="K830" s="0" t="n">
        <f aca="false">B830-B829</f>
        <v>75.2299999999996</v>
      </c>
      <c r="L830" s="0" t="n">
        <f aca="false">I829*K830</f>
        <v>75.2299999999996</v>
      </c>
      <c r="M830" s="0" t="n">
        <f aca="false">M829+K830*N829</f>
        <v>12999.61</v>
      </c>
      <c r="N830" s="0" t="n">
        <f aca="false">INT(M830*$Q$1/B830)*CHOOSE($L$1,I830,J830)</f>
        <v>-6</v>
      </c>
      <c r="O830" s="0" t="n">
        <f aca="false">ABS(N830-N829)</f>
        <v>0</v>
      </c>
      <c r="P830" s="0" t="n">
        <f aca="false">COUNTIF(工作表2!$A$2:$A$248,A830)</f>
        <v>0</v>
      </c>
      <c r="R830" s="0" t="n">
        <f aca="false">D830-IF(P829=1,E829,D829)</f>
        <v>70</v>
      </c>
      <c r="S830" s="0" t="n">
        <f aca="false">I829*R830</f>
        <v>70</v>
      </c>
      <c r="T830" s="0" t="n">
        <f aca="false">T829+R830*U829</f>
        <v>11387</v>
      </c>
      <c r="U830" s="0" t="n">
        <f aca="false">INT(T830*$Q$1/IF(P830=1,E830,D830))*I830</f>
        <v>5</v>
      </c>
      <c r="V830" s="0" t="n">
        <f aca="false">IF(P830=1,ABS(U830)+ABS(60),ABS(U830-U829))</f>
        <v>0</v>
      </c>
    </row>
    <row r="831" customFormat="false" ht="15" hidden="false" customHeight="false" outlineLevel="0" collapsed="false">
      <c r="A831" s="1" t="n">
        <v>37203</v>
      </c>
      <c r="B831" s="2" t="n">
        <v>4135.03</v>
      </c>
      <c r="C831" s="2" t="n">
        <v>71451</v>
      </c>
      <c r="D831" s="2" t="n">
        <v>4040</v>
      </c>
      <c r="E831" s="2" t="n">
        <v>4034</v>
      </c>
      <c r="F831" s="3" t="n">
        <f aca="false">IF(P831=1, E831,D831)/B831-1</f>
        <v>-0.0229816954169618</v>
      </c>
      <c r="G831" s="2" t="n">
        <f aca="false">AVERAGE(B772:B831)</f>
        <v>4052.23333333333</v>
      </c>
      <c r="H831" s="2" t="n">
        <f aca="false">AVERAGE(C772:C831)</f>
        <v>47281.9833333333</v>
      </c>
      <c r="I831" s="2" t="n">
        <f aca="false">SIGN(C831-H831)</f>
        <v>1</v>
      </c>
      <c r="J831" s="2" t="n">
        <f aca="false">SIGN(F831)</f>
        <v>-1</v>
      </c>
      <c r="K831" s="0" t="n">
        <f aca="false">B831-B830</f>
        <v>-23.1199999999999</v>
      </c>
      <c r="L831" s="0" t="n">
        <f aca="false">I830*K831</f>
        <v>-23.1199999999999</v>
      </c>
      <c r="M831" s="0" t="n">
        <f aca="false">M830+K831*N830</f>
        <v>13138.33</v>
      </c>
      <c r="N831" s="0" t="n">
        <f aca="false">INT(M831*$Q$1/B831)*CHOOSE($L$1,I831,J831)</f>
        <v>-6</v>
      </c>
      <c r="O831" s="0" t="n">
        <f aca="false">ABS(N831-N830)</f>
        <v>0</v>
      </c>
      <c r="P831" s="0" t="n">
        <f aca="false">COUNTIF(工作表2!$A$2:$A$248,A831)</f>
        <v>0</v>
      </c>
      <c r="R831" s="0" t="n">
        <f aca="false">D831-IF(P830=1,E830,D830)</f>
        <v>-20</v>
      </c>
      <c r="S831" s="0" t="n">
        <f aca="false">I830*R831</f>
        <v>-20</v>
      </c>
      <c r="T831" s="0" t="n">
        <f aca="false">T830+R831*U830</f>
        <v>11287</v>
      </c>
      <c r="U831" s="0" t="n">
        <f aca="false">INT(T831*$Q$1/IF(P831=1,E831,D831))*I831</f>
        <v>5</v>
      </c>
      <c r="V831" s="0" t="n">
        <f aca="false">IF(P831=1,ABS(U831)+ABS(60),ABS(U831-U830))</f>
        <v>0</v>
      </c>
    </row>
    <row r="832" customFormat="false" ht="15" hidden="false" customHeight="false" outlineLevel="0" collapsed="false">
      <c r="A832" s="1" t="n">
        <v>37204</v>
      </c>
      <c r="B832" s="2" t="n">
        <v>4123.78</v>
      </c>
      <c r="C832" s="2" t="n">
        <v>56399</v>
      </c>
      <c r="D832" s="2" t="n">
        <v>4020</v>
      </c>
      <c r="E832" s="2" t="n">
        <v>4015</v>
      </c>
      <c r="F832" s="3" t="n">
        <f aca="false">IF(P832=1, E832,D832)/B832-1</f>
        <v>-0.0251662309822541</v>
      </c>
      <c r="G832" s="2" t="n">
        <f aca="false">AVERAGE(B773:B832)</f>
        <v>4046.34783333334</v>
      </c>
      <c r="H832" s="2" t="n">
        <f aca="false">AVERAGE(C773:C832)</f>
        <v>47521.5</v>
      </c>
      <c r="I832" s="2" t="n">
        <f aca="false">SIGN(C832-H832)</f>
        <v>1</v>
      </c>
      <c r="J832" s="2" t="n">
        <f aca="false">SIGN(F832)</f>
        <v>-1</v>
      </c>
      <c r="K832" s="0" t="n">
        <f aca="false">B832-B831</f>
        <v>-11.25</v>
      </c>
      <c r="L832" s="0" t="n">
        <f aca="false">I831*K832</f>
        <v>-11.25</v>
      </c>
      <c r="M832" s="0" t="n">
        <f aca="false">M831+K832*N831</f>
        <v>13205.83</v>
      </c>
      <c r="N832" s="0" t="n">
        <f aca="false">INT(M832*$Q$1/B832)*CHOOSE($L$1,I832,J832)</f>
        <v>-6</v>
      </c>
      <c r="O832" s="0" t="n">
        <f aca="false">ABS(N832-N831)</f>
        <v>0</v>
      </c>
      <c r="P832" s="0" t="n">
        <f aca="false">COUNTIF(工作表2!$A$2:$A$248,A832)</f>
        <v>0</v>
      </c>
      <c r="R832" s="0" t="n">
        <f aca="false">D832-IF(P831=1,E831,D831)</f>
        <v>-20</v>
      </c>
      <c r="S832" s="0" t="n">
        <f aca="false">I831*R832</f>
        <v>-20</v>
      </c>
      <c r="T832" s="0" t="n">
        <f aca="false">T831+R832*U831</f>
        <v>11187</v>
      </c>
      <c r="U832" s="0" t="n">
        <f aca="false">INT(T832*$Q$1/IF(P832=1,E832,D832))*I832</f>
        <v>5</v>
      </c>
      <c r="V832" s="0" t="n">
        <f aca="false">IF(P832=1,ABS(U832)+ABS(60),ABS(U832-U831))</f>
        <v>0</v>
      </c>
    </row>
    <row r="833" customFormat="false" ht="15" hidden="false" customHeight="false" outlineLevel="0" collapsed="false">
      <c r="A833" s="1" t="n">
        <v>37207</v>
      </c>
      <c r="B833" s="2" t="n">
        <v>4172.63</v>
      </c>
      <c r="C833" s="2" t="n">
        <v>55871</v>
      </c>
      <c r="D833" s="2" t="n">
        <v>4105</v>
      </c>
      <c r="E833" s="2" t="n">
        <v>4082</v>
      </c>
      <c r="F833" s="3" t="n">
        <f aca="false">IF(P833=1, E833,D833)/B833-1</f>
        <v>-0.0162080031059548</v>
      </c>
      <c r="G833" s="2" t="n">
        <f aca="false">AVERAGE(B774:B833)</f>
        <v>4040.54566666667</v>
      </c>
      <c r="H833" s="2" t="n">
        <f aca="false">AVERAGE(C774:C833)</f>
        <v>47801.3666666667</v>
      </c>
      <c r="I833" s="2" t="n">
        <f aca="false">SIGN(C833-H833)</f>
        <v>1</v>
      </c>
      <c r="J833" s="2" t="n">
        <f aca="false">SIGN(F833)</f>
        <v>-1</v>
      </c>
      <c r="K833" s="0" t="n">
        <f aca="false">B833-B832</f>
        <v>48.8500000000004</v>
      </c>
      <c r="L833" s="0" t="n">
        <f aca="false">I832*K833</f>
        <v>48.8500000000004</v>
      </c>
      <c r="M833" s="0" t="n">
        <f aca="false">M832+K833*N832</f>
        <v>12912.73</v>
      </c>
      <c r="N833" s="0" t="n">
        <f aca="false">INT(M833*$Q$1/B833)*CHOOSE($L$1,I833,J833)</f>
        <v>-6</v>
      </c>
      <c r="O833" s="0" t="n">
        <f aca="false">ABS(N833-N832)</f>
        <v>0</v>
      </c>
      <c r="P833" s="0" t="n">
        <f aca="false">COUNTIF(工作表2!$A$2:$A$248,A833)</f>
        <v>0</v>
      </c>
      <c r="R833" s="0" t="n">
        <f aca="false">D833-IF(P832=1,E832,D832)</f>
        <v>85</v>
      </c>
      <c r="S833" s="0" t="n">
        <f aca="false">I832*R833</f>
        <v>85</v>
      </c>
      <c r="T833" s="0" t="n">
        <f aca="false">T832+R833*U832</f>
        <v>11612</v>
      </c>
      <c r="U833" s="0" t="n">
        <f aca="false">INT(T833*$Q$1/IF(P833=1,E833,D833))*I833</f>
        <v>5</v>
      </c>
      <c r="V833" s="0" t="n">
        <f aca="false">IF(P833=1,ABS(U833)+ABS(60),ABS(U833-U832))</f>
        <v>0</v>
      </c>
    </row>
    <row r="834" customFormat="false" ht="15" hidden="false" customHeight="false" outlineLevel="0" collapsed="false">
      <c r="A834" s="1" t="n">
        <v>37208</v>
      </c>
      <c r="B834" s="2" t="n">
        <v>4136.54</v>
      </c>
      <c r="C834" s="2" t="n">
        <v>69034</v>
      </c>
      <c r="D834" s="2" t="n">
        <v>4060</v>
      </c>
      <c r="E834" s="2" t="n">
        <v>4041</v>
      </c>
      <c r="F834" s="3" t="n">
        <f aca="false">IF(P834=1, E834,D834)/B834-1</f>
        <v>-0.018503386888559</v>
      </c>
      <c r="G834" s="2" t="n">
        <f aca="false">AVERAGE(B775:B834)</f>
        <v>4032.99466666667</v>
      </c>
      <c r="H834" s="2" t="n">
        <f aca="false">AVERAGE(C775:C834)</f>
        <v>48197.05</v>
      </c>
      <c r="I834" s="2" t="n">
        <f aca="false">SIGN(C834-H834)</f>
        <v>1</v>
      </c>
      <c r="J834" s="2" t="n">
        <f aca="false">SIGN(F834)</f>
        <v>-1</v>
      </c>
      <c r="K834" s="0" t="n">
        <f aca="false">B834-B833</f>
        <v>-36.0900000000001</v>
      </c>
      <c r="L834" s="0" t="n">
        <f aca="false">I833*K834</f>
        <v>-36.0900000000001</v>
      </c>
      <c r="M834" s="0" t="n">
        <f aca="false">M833+K834*N833</f>
        <v>13129.27</v>
      </c>
      <c r="N834" s="0" t="n">
        <f aca="false">INT(M834*$Q$1/B834)*CHOOSE($L$1,I834,J834)</f>
        <v>-6</v>
      </c>
      <c r="O834" s="0" t="n">
        <f aca="false">ABS(N834-N833)</f>
        <v>0</v>
      </c>
      <c r="P834" s="0" t="n">
        <f aca="false">COUNTIF(工作表2!$A$2:$A$248,A834)</f>
        <v>0</v>
      </c>
      <c r="R834" s="0" t="n">
        <f aca="false">D834-IF(P833=1,E833,D833)</f>
        <v>-45</v>
      </c>
      <c r="S834" s="0" t="n">
        <f aca="false">I833*R834</f>
        <v>-45</v>
      </c>
      <c r="T834" s="0" t="n">
        <f aca="false">T833+R834*U833</f>
        <v>11387</v>
      </c>
      <c r="U834" s="0" t="n">
        <f aca="false">INT(T834*$Q$1/IF(P834=1,E834,D834))*I834</f>
        <v>5</v>
      </c>
      <c r="V834" s="0" t="n">
        <f aca="false">IF(P834=1,ABS(U834)+ABS(60),ABS(U834-U833))</f>
        <v>0</v>
      </c>
    </row>
    <row r="835" customFormat="false" ht="15" hidden="false" customHeight="false" outlineLevel="0" collapsed="false">
      <c r="A835" s="1" t="n">
        <v>37209</v>
      </c>
      <c r="B835" s="2" t="n">
        <v>4277.7</v>
      </c>
      <c r="C835" s="2" t="n">
        <v>97362</v>
      </c>
      <c r="D835" s="2" t="n">
        <v>4230</v>
      </c>
      <c r="E835" s="2" t="n">
        <v>4229</v>
      </c>
      <c r="F835" s="3" t="n">
        <f aca="false">IF(P835=1, E835,D835)/B835-1</f>
        <v>-0.0111508520934146</v>
      </c>
      <c r="G835" s="2" t="n">
        <f aca="false">AVERAGE(B776:B835)</f>
        <v>4027.23783333333</v>
      </c>
      <c r="H835" s="2" t="n">
        <f aca="false">AVERAGE(C776:C835)</f>
        <v>48744.45</v>
      </c>
      <c r="I835" s="2" t="n">
        <f aca="false">SIGN(C835-H835)</f>
        <v>1</v>
      </c>
      <c r="J835" s="2" t="n">
        <f aca="false">SIGN(F835)</f>
        <v>-1</v>
      </c>
      <c r="K835" s="0" t="n">
        <f aca="false">B835-B834</f>
        <v>141.16</v>
      </c>
      <c r="L835" s="0" t="n">
        <f aca="false">I834*K835</f>
        <v>141.16</v>
      </c>
      <c r="M835" s="0" t="n">
        <f aca="false">M834+K835*N834</f>
        <v>12282.31</v>
      </c>
      <c r="N835" s="0" t="n">
        <f aca="false">INT(M835*$Q$1/B835)*CHOOSE($L$1,I835,J835)</f>
        <v>-5</v>
      </c>
      <c r="O835" s="0" t="n">
        <f aca="false">ABS(N835-N834)</f>
        <v>1</v>
      </c>
      <c r="P835" s="0" t="n">
        <f aca="false">COUNTIF(工作表2!$A$2:$A$248,A835)</f>
        <v>0</v>
      </c>
      <c r="R835" s="0" t="n">
        <f aca="false">D835-IF(P834=1,E834,D834)</f>
        <v>170</v>
      </c>
      <c r="S835" s="0" t="n">
        <f aca="false">I834*R835</f>
        <v>170</v>
      </c>
      <c r="T835" s="0" t="n">
        <f aca="false">T834+R835*U834</f>
        <v>12237</v>
      </c>
      <c r="U835" s="0" t="n">
        <f aca="false">INT(T835*$Q$1/IF(P835=1,E835,D835))*I835</f>
        <v>5</v>
      </c>
      <c r="V835" s="0" t="n">
        <f aca="false">IF(P835=1,ABS(U835)+ABS(60),ABS(U835-U834))</f>
        <v>0</v>
      </c>
    </row>
    <row r="836" customFormat="false" ht="15" hidden="false" customHeight="false" outlineLevel="0" collapsed="false">
      <c r="A836" s="1" t="n">
        <v>37210</v>
      </c>
      <c r="B836" s="2" t="n">
        <v>4403.59</v>
      </c>
      <c r="C836" s="2" t="n">
        <v>106813</v>
      </c>
      <c r="D836" s="2" t="n">
        <v>4350</v>
      </c>
      <c r="E836" s="2" t="n">
        <v>4323</v>
      </c>
      <c r="F836" s="3" t="n">
        <f aca="false">IF(P836=1, E836,D836)/B836-1</f>
        <v>-0.0121696161540925</v>
      </c>
      <c r="G836" s="2" t="n">
        <f aca="false">AVERAGE(B777:B836)</f>
        <v>4022.50883333334</v>
      </c>
      <c r="H836" s="2" t="n">
        <f aca="false">AVERAGE(C777:C836)</f>
        <v>49481.1</v>
      </c>
      <c r="I836" s="2" t="n">
        <f aca="false">SIGN(C836-H836)</f>
        <v>1</v>
      </c>
      <c r="J836" s="2" t="n">
        <f aca="false">SIGN(F836)</f>
        <v>-1</v>
      </c>
      <c r="K836" s="0" t="n">
        <f aca="false">B836-B835</f>
        <v>125.89</v>
      </c>
      <c r="L836" s="0" t="n">
        <f aca="false">I835*K836</f>
        <v>125.89</v>
      </c>
      <c r="M836" s="0" t="n">
        <f aca="false">M835+K836*N835</f>
        <v>11652.86</v>
      </c>
      <c r="N836" s="0" t="n">
        <f aca="false">INT(M836*$Q$1/B836)*CHOOSE($L$1,I836,J836)</f>
        <v>-5</v>
      </c>
      <c r="O836" s="0" t="n">
        <f aca="false">ABS(N836-N835)</f>
        <v>0</v>
      </c>
      <c r="P836" s="0" t="n">
        <f aca="false">COUNTIF(工作表2!$A$2:$A$248,A836)</f>
        <v>0</v>
      </c>
      <c r="R836" s="0" t="n">
        <f aca="false">D836-IF(P835=1,E835,D835)</f>
        <v>120</v>
      </c>
      <c r="S836" s="0" t="n">
        <f aca="false">I835*R836</f>
        <v>120</v>
      </c>
      <c r="T836" s="0" t="n">
        <f aca="false">T835+R836*U835</f>
        <v>12837</v>
      </c>
      <c r="U836" s="0" t="n">
        <f aca="false">INT(T836*$Q$1/IF(P836=1,E836,D836))*I836</f>
        <v>5</v>
      </c>
      <c r="V836" s="0" t="n">
        <f aca="false">IF(P836=1,ABS(U836)+ABS(60),ABS(U836-U835))</f>
        <v>0</v>
      </c>
    </row>
    <row r="837" customFormat="false" ht="15" hidden="false" customHeight="false" outlineLevel="0" collapsed="false">
      <c r="A837" s="1" t="n">
        <v>37211</v>
      </c>
      <c r="B837" s="2" t="n">
        <v>4446.62</v>
      </c>
      <c r="C837" s="2" t="n">
        <v>110727</v>
      </c>
      <c r="D837" s="2" t="n">
        <v>4433</v>
      </c>
      <c r="E837" s="2" t="n">
        <v>4394</v>
      </c>
      <c r="F837" s="3" t="n">
        <f aca="false">IF(P837=1, E837,D837)/B837-1</f>
        <v>-0.00306300066117637</v>
      </c>
      <c r="G837" s="2" t="n">
        <f aca="false">AVERAGE(B778:B837)</f>
        <v>4019.31316666667</v>
      </c>
      <c r="H837" s="2" t="n">
        <f aca="false">AVERAGE(C778:C837)</f>
        <v>50473.3666666667</v>
      </c>
      <c r="I837" s="2" t="n">
        <f aca="false">SIGN(C837-H837)</f>
        <v>1</v>
      </c>
      <c r="J837" s="2" t="n">
        <f aca="false">SIGN(F837)</f>
        <v>-1</v>
      </c>
      <c r="K837" s="0" t="n">
        <f aca="false">B837-B836</f>
        <v>43.0299999999997</v>
      </c>
      <c r="L837" s="0" t="n">
        <f aca="false">I836*K837</f>
        <v>43.0299999999997</v>
      </c>
      <c r="M837" s="0" t="n">
        <f aca="false">M836+K837*N836</f>
        <v>11437.71</v>
      </c>
      <c r="N837" s="0" t="n">
        <f aca="false">INT(M837*$Q$1/B837)*CHOOSE($L$1,I837,J837)</f>
        <v>-5</v>
      </c>
      <c r="O837" s="0" t="n">
        <f aca="false">ABS(N837-N836)</f>
        <v>0</v>
      </c>
      <c r="P837" s="0" t="n">
        <f aca="false">COUNTIF(工作表2!$A$2:$A$248,A837)</f>
        <v>0</v>
      </c>
      <c r="R837" s="0" t="n">
        <f aca="false">D837-IF(P836=1,E836,D836)</f>
        <v>83</v>
      </c>
      <c r="S837" s="0" t="n">
        <f aca="false">I836*R837</f>
        <v>83</v>
      </c>
      <c r="T837" s="0" t="n">
        <f aca="false">T836+R837*U836</f>
        <v>13252</v>
      </c>
      <c r="U837" s="0" t="n">
        <f aca="false">INT(T837*$Q$1/IF(P837=1,E837,D837))*I837</f>
        <v>5</v>
      </c>
      <c r="V837" s="0" t="n">
        <f aca="false">IF(P837=1,ABS(U837)+ABS(60),ABS(U837-U836))</f>
        <v>0</v>
      </c>
    </row>
    <row r="838" customFormat="false" ht="15" hidden="false" customHeight="false" outlineLevel="0" collapsed="false">
      <c r="A838" s="1" t="n">
        <v>37214</v>
      </c>
      <c r="B838" s="2" t="n">
        <v>4548.63</v>
      </c>
      <c r="C838" s="2" t="n">
        <v>93956</v>
      </c>
      <c r="D838" s="2" t="n">
        <v>4585</v>
      </c>
      <c r="E838" s="2" t="n">
        <v>4555</v>
      </c>
      <c r="F838" s="3" t="n">
        <f aca="false">IF(P838=1, E838,D838)/B838-1</f>
        <v>0.00799581412425288</v>
      </c>
      <c r="G838" s="2" t="n">
        <f aca="false">AVERAGE(B779:B838)</f>
        <v>4019.28433333334</v>
      </c>
      <c r="H838" s="2" t="n">
        <f aca="false">AVERAGE(C779:C838)</f>
        <v>51297.9333333333</v>
      </c>
      <c r="I838" s="2" t="n">
        <f aca="false">SIGN(C838-H838)</f>
        <v>1</v>
      </c>
      <c r="J838" s="2" t="n">
        <f aca="false">SIGN(F838)</f>
        <v>1</v>
      </c>
      <c r="K838" s="0" t="n">
        <f aca="false">B838-B837</f>
        <v>102.01</v>
      </c>
      <c r="L838" s="0" t="n">
        <f aca="false">I837*K838</f>
        <v>102.01</v>
      </c>
      <c r="M838" s="0" t="n">
        <f aca="false">M837+K838*N837</f>
        <v>10927.66</v>
      </c>
      <c r="N838" s="0" t="n">
        <f aca="false">INT(M838*$Q$1/B838)*CHOOSE($L$1,I838,J838)</f>
        <v>4</v>
      </c>
      <c r="O838" s="0" t="n">
        <f aca="false">ABS(N838-N837)</f>
        <v>9</v>
      </c>
      <c r="P838" s="0" t="n">
        <f aca="false">COUNTIF(工作表2!$A$2:$A$248,A838)</f>
        <v>0</v>
      </c>
      <c r="R838" s="0" t="n">
        <f aca="false">D838-IF(P837=1,E837,D837)</f>
        <v>152</v>
      </c>
      <c r="S838" s="0" t="n">
        <f aca="false">I837*R838</f>
        <v>152</v>
      </c>
      <c r="T838" s="0" t="n">
        <f aca="false">T837+R838*U837</f>
        <v>14012</v>
      </c>
      <c r="U838" s="0" t="n">
        <f aca="false">INT(T838*$Q$1/IF(P838=1,E838,D838))*I838</f>
        <v>6</v>
      </c>
      <c r="V838" s="0" t="n">
        <f aca="false">IF(P838=1,ABS(U838)+ABS(60),ABS(U838-U837))</f>
        <v>1</v>
      </c>
    </row>
    <row r="839" customFormat="false" ht="15" hidden="false" customHeight="false" outlineLevel="0" collapsed="false">
      <c r="A839" s="1" t="n">
        <v>37215</v>
      </c>
      <c r="B839" s="2" t="n">
        <v>4455.8</v>
      </c>
      <c r="C839" s="2" t="n">
        <v>122148</v>
      </c>
      <c r="D839" s="2" t="n">
        <v>4444</v>
      </c>
      <c r="E839" s="2" t="n">
        <v>4437</v>
      </c>
      <c r="F839" s="3" t="n">
        <f aca="false">IF(P839=1, E839,D839)/B839-1</f>
        <v>-0.00264823376273626</v>
      </c>
      <c r="G839" s="2" t="n">
        <f aca="false">AVERAGE(B780:B839)</f>
        <v>4017.50216666667</v>
      </c>
      <c r="H839" s="2" t="n">
        <f aca="false">AVERAGE(C780:C839)</f>
        <v>52669.6333333333</v>
      </c>
      <c r="I839" s="2" t="n">
        <f aca="false">SIGN(C839-H839)</f>
        <v>1</v>
      </c>
      <c r="J839" s="2" t="n">
        <f aca="false">SIGN(F839)</f>
        <v>-1</v>
      </c>
      <c r="K839" s="0" t="n">
        <f aca="false">B839-B838</f>
        <v>-92.8299999999999</v>
      </c>
      <c r="L839" s="0" t="n">
        <f aca="false">I838*K839</f>
        <v>-92.8299999999999</v>
      </c>
      <c r="M839" s="0" t="n">
        <f aca="false">M838+K839*N838</f>
        <v>10556.34</v>
      </c>
      <c r="N839" s="0" t="n">
        <f aca="false">INT(M839*$Q$1/B839)*CHOOSE($L$1,I839,J839)</f>
        <v>-4</v>
      </c>
      <c r="O839" s="0" t="n">
        <f aca="false">ABS(N839-N838)</f>
        <v>8</v>
      </c>
      <c r="P839" s="0" t="n">
        <f aca="false">COUNTIF(工作表2!$A$2:$A$248,A839)</f>
        <v>0</v>
      </c>
      <c r="R839" s="0" t="n">
        <f aca="false">D839-IF(P838=1,E838,D838)</f>
        <v>-141</v>
      </c>
      <c r="S839" s="0" t="n">
        <f aca="false">I838*R839</f>
        <v>-141</v>
      </c>
      <c r="T839" s="0" t="n">
        <f aca="false">T838+R839*U838</f>
        <v>13166</v>
      </c>
      <c r="U839" s="0" t="n">
        <f aca="false">INT(T839*$Q$1/IF(P839=1,E839,D839))*I839</f>
        <v>5</v>
      </c>
      <c r="V839" s="0" t="n">
        <f aca="false">IF(P839=1,ABS(U839)+ABS(60),ABS(U839-U838))</f>
        <v>1</v>
      </c>
    </row>
    <row r="840" customFormat="false" ht="15" hidden="false" customHeight="false" outlineLevel="0" collapsed="false">
      <c r="A840" s="1" t="n">
        <v>37216</v>
      </c>
      <c r="B840" s="2" t="n">
        <v>4533.37</v>
      </c>
      <c r="C840" s="2" t="n">
        <v>83750</v>
      </c>
      <c r="D840" s="2" t="n">
        <v>4560</v>
      </c>
      <c r="E840" s="2" t="n">
        <v>4520</v>
      </c>
      <c r="F840" s="3" t="n">
        <f aca="false">IF(P840=1, E840,D840)/B840-1</f>
        <v>-0.00294924085172843</v>
      </c>
      <c r="G840" s="2" t="n">
        <f aca="false">AVERAGE(B781:B840)</f>
        <v>4018.26633333334</v>
      </c>
      <c r="H840" s="2" t="n">
        <f aca="false">AVERAGE(C781:C840)</f>
        <v>53283.3</v>
      </c>
      <c r="I840" s="2" t="n">
        <f aca="false">SIGN(C840-H840)</f>
        <v>1</v>
      </c>
      <c r="J840" s="2" t="n">
        <f aca="false">SIGN(F840)</f>
        <v>-1</v>
      </c>
      <c r="K840" s="0" t="n">
        <f aca="false">B840-B839</f>
        <v>77.5699999999997</v>
      </c>
      <c r="L840" s="0" t="n">
        <f aca="false">I839*K840</f>
        <v>77.5699999999997</v>
      </c>
      <c r="M840" s="0" t="n">
        <f aca="false">M839+K840*N839</f>
        <v>10246.06</v>
      </c>
      <c r="N840" s="0" t="n">
        <f aca="false">INT(M840*$Q$1/B840)*CHOOSE($L$1,I840,J840)</f>
        <v>-4</v>
      </c>
      <c r="O840" s="0" t="n">
        <f aca="false">ABS(N840-N839)</f>
        <v>0</v>
      </c>
      <c r="P840" s="0" t="n">
        <f aca="false">COUNTIF(工作表2!$A$2:$A$248,A840)</f>
        <v>1</v>
      </c>
      <c r="R840" s="0" t="n">
        <f aca="false">D840-IF(P839=1,E839,D839)</f>
        <v>116</v>
      </c>
      <c r="S840" s="0" t="n">
        <f aca="false">I839*R840</f>
        <v>116</v>
      </c>
      <c r="T840" s="0" t="n">
        <f aca="false">T839+R840*U839</f>
        <v>13746</v>
      </c>
      <c r="U840" s="0" t="n">
        <f aca="false">INT(T840*$Q$1/IF(P840=1,E840,D840))*I840</f>
        <v>6</v>
      </c>
      <c r="V840" s="0" t="n">
        <f aca="false">IF(P840=1,ABS(U840)+ABS(60),ABS(U840-U839))</f>
        <v>66</v>
      </c>
    </row>
    <row r="841" customFormat="false" ht="15" hidden="false" customHeight="false" outlineLevel="0" collapsed="false">
      <c r="A841" s="1" t="n">
        <v>37217</v>
      </c>
      <c r="B841" s="2" t="n">
        <v>4450.02</v>
      </c>
      <c r="C841" s="2" t="n">
        <v>78400</v>
      </c>
      <c r="D841" s="2" t="n">
        <v>4429</v>
      </c>
      <c r="E841" s="2" t="n">
        <v>4403</v>
      </c>
      <c r="F841" s="3" t="n">
        <f aca="false">IF(P841=1, E841,D841)/B841-1</f>
        <v>-0.00472357427607073</v>
      </c>
      <c r="G841" s="2" t="n">
        <f aca="false">AVERAGE(B782:B841)</f>
        <v>4018.104</v>
      </c>
      <c r="H841" s="2" t="n">
        <f aca="false">AVERAGE(C782:C841)</f>
        <v>53868.3833333333</v>
      </c>
      <c r="I841" s="2" t="n">
        <f aca="false">SIGN(C841-H841)</f>
        <v>1</v>
      </c>
      <c r="J841" s="2" t="n">
        <f aca="false">SIGN(F841)</f>
        <v>-1</v>
      </c>
      <c r="K841" s="0" t="n">
        <f aca="false">B841-B840</f>
        <v>-83.3499999999995</v>
      </c>
      <c r="L841" s="0" t="n">
        <f aca="false">I840*K841</f>
        <v>-83.3499999999995</v>
      </c>
      <c r="M841" s="0" t="n">
        <f aca="false">M840+K841*N840</f>
        <v>10579.46</v>
      </c>
      <c r="N841" s="0" t="n">
        <f aca="false">INT(M841*$Q$1/B841)*CHOOSE($L$1,I841,J841)</f>
        <v>-4</v>
      </c>
      <c r="O841" s="0" t="n">
        <f aca="false">ABS(N841-N840)</f>
        <v>0</v>
      </c>
      <c r="P841" s="0" t="n">
        <f aca="false">COUNTIF(工作表2!$A$2:$A$248,A841)</f>
        <v>0</v>
      </c>
      <c r="R841" s="0" t="n">
        <f aca="false">D841-IF(P840=1,E840,D840)</f>
        <v>-91</v>
      </c>
      <c r="S841" s="0" t="n">
        <f aca="false">I840*R841</f>
        <v>-91</v>
      </c>
      <c r="T841" s="0" t="n">
        <f aca="false">T840+R841*U840</f>
        <v>13200</v>
      </c>
      <c r="U841" s="0" t="n">
        <f aca="false">INT(T841*$Q$1/IF(P841=1,E841,D841))*I841</f>
        <v>5</v>
      </c>
      <c r="V841" s="0" t="n">
        <f aca="false">IF(P841=1,ABS(U841)+ABS(60),ABS(U841-U840))</f>
        <v>1</v>
      </c>
    </row>
    <row r="842" customFormat="false" ht="15" hidden="false" customHeight="false" outlineLevel="0" collapsed="false">
      <c r="A842" s="1" t="n">
        <v>37218</v>
      </c>
      <c r="B842" s="2" t="n">
        <v>4519.08</v>
      </c>
      <c r="C842" s="2" t="n">
        <v>86884</v>
      </c>
      <c r="D842" s="2" t="n">
        <v>4499</v>
      </c>
      <c r="E842" s="2" t="n">
        <v>4498</v>
      </c>
      <c r="F842" s="3" t="n">
        <f aca="false">IF(P842=1, E842,D842)/B842-1</f>
        <v>-0.00444338228134933</v>
      </c>
      <c r="G842" s="2" t="n">
        <f aca="false">AVERAGE(B783:B842)</f>
        <v>4021.58333333333</v>
      </c>
      <c r="H842" s="2" t="n">
        <f aca="false">AVERAGE(C783:C842)</f>
        <v>54566.9</v>
      </c>
      <c r="I842" s="2" t="n">
        <f aca="false">SIGN(C842-H842)</f>
        <v>1</v>
      </c>
      <c r="J842" s="2" t="n">
        <f aca="false">SIGN(F842)</f>
        <v>-1</v>
      </c>
      <c r="K842" s="0" t="n">
        <f aca="false">B842-B841</f>
        <v>69.0599999999995</v>
      </c>
      <c r="L842" s="0" t="n">
        <f aca="false">I841*K842</f>
        <v>69.0599999999995</v>
      </c>
      <c r="M842" s="0" t="n">
        <f aca="false">M841+K842*N841</f>
        <v>10303.22</v>
      </c>
      <c r="N842" s="0" t="n">
        <f aca="false">INT(M842*$Q$1/B842)*CHOOSE($L$1,I842,J842)</f>
        <v>-4</v>
      </c>
      <c r="O842" s="0" t="n">
        <f aca="false">ABS(N842-N841)</f>
        <v>0</v>
      </c>
      <c r="P842" s="0" t="n">
        <f aca="false">COUNTIF(工作表2!$A$2:$A$248,A842)</f>
        <v>0</v>
      </c>
      <c r="R842" s="0" t="n">
        <f aca="false">D842-IF(P841=1,E841,D841)</f>
        <v>70</v>
      </c>
      <c r="S842" s="0" t="n">
        <f aca="false">I841*R842</f>
        <v>70</v>
      </c>
      <c r="T842" s="0" t="n">
        <f aca="false">T841+R842*U841</f>
        <v>13550</v>
      </c>
      <c r="U842" s="0" t="n">
        <f aca="false">INT(T842*$Q$1/IF(P842=1,E842,D842))*I842</f>
        <v>6</v>
      </c>
      <c r="V842" s="0" t="n">
        <f aca="false">IF(P842=1,ABS(U842)+ABS(60),ABS(U842-U841))</f>
        <v>1</v>
      </c>
    </row>
    <row r="843" customFormat="false" ht="15" hidden="false" customHeight="false" outlineLevel="0" collapsed="false">
      <c r="A843" s="1" t="n">
        <v>37221</v>
      </c>
      <c r="B843" s="2" t="n">
        <v>4608.32</v>
      </c>
      <c r="C843" s="2" t="n">
        <v>107244</v>
      </c>
      <c r="D843" s="2" t="n">
        <v>4612</v>
      </c>
      <c r="E843" s="2" t="n">
        <v>4582</v>
      </c>
      <c r="F843" s="3" t="n">
        <f aca="false">IF(P843=1, E843,D843)/B843-1</f>
        <v>0.000798555655857403</v>
      </c>
      <c r="G843" s="2" t="n">
        <f aca="false">AVERAGE(B784:B843)</f>
        <v>4025.31283333333</v>
      </c>
      <c r="H843" s="2" t="n">
        <f aca="false">AVERAGE(C784:C843)</f>
        <v>55559.7833333333</v>
      </c>
      <c r="I843" s="2" t="n">
        <f aca="false">SIGN(C843-H843)</f>
        <v>1</v>
      </c>
      <c r="J843" s="2" t="n">
        <f aca="false">SIGN(F843)</f>
        <v>1</v>
      </c>
      <c r="K843" s="0" t="n">
        <f aca="false">B843-B842</f>
        <v>89.2399999999998</v>
      </c>
      <c r="L843" s="0" t="n">
        <f aca="false">I842*K843</f>
        <v>89.2399999999998</v>
      </c>
      <c r="M843" s="0" t="n">
        <f aca="false">M842+K843*N842</f>
        <v>9946.26000000002</v>
      </c>
      <c r="N843" s="0" t="n">
        <f aca="false">INT(M843*$Q$1/B843)*CHOOSE($L$1,I843,J843)</f>
        <v>4</v>
      </c>
      <c r="O843" s="0" t="n">
        <f aca="false">ABS(N843-N842)</f>
        <v>8</v>
      </c>
      <c r="P843" s="0" t="n">
        <f aca="false">COUNTIF(工作表2!$A$2:$A$248,A843)</f>
        <v>0</v>
      </c>
      <c r="R843" s="0" t="n">
        <f aca="false">D843-IF(P842=1,E842,D842)</f>
        <v>113</v>
      </c>
      <c r="S843" s="0" t="n">
        <f aca="false">I842*R843</f>
        <v>113</v>
      </c>
      <c r="T843" s="0" t="n">
        <f aca="false">T842+R843*U842</f>
        <v>14228</v>
      </c>
      <c r="U843" s="0" t="n">
        <f aca="false">INT(T843*$Q$1/IF(P843=1,E843,D843))*I843</f>
        <v>6</v>
      </c>
      <c r="V843" s="0" t="n">
        <f aca="false">IF(P843=1,ABS(U843)+ABS(60),ABS(U843-U842))</f>
        <v>0</v>
      </c>
    </row>
    <row r="844" customFormat="false" ht="15" hidden="false" customHeight="false" outlineLevel="0" collapsed="false">
      <c r="A844" s="1" t="n">
        <v>37222</v>
      </c>
      <c r="B844" s="2" t="n">
        <v>4580.33</v>
      </c>
      <c r="C844" s="2" t="n">
        <v>125030</v>
      </c>
      <c r="D844" s="2" t="n">
        <v>4535</v>
      </c>
      <c r="E844" s="2" t="n">
        <v>4568</v>
      </c>
      <c r="F844" s="3" t="n">
        <f aca="false">IF(P844=1, E844,D844)/B844-1</f>
        <v>-0.00989666683404911</v>
      </c>
      <c r="G844" s="2" t="n">
        <f aca="false">AVERAGE(B785:B844)</f>
        <v>4028.84533333333</v>
      </c>
      <c r="H844" s="2" t="n">
        <f aca="false">AVERAGE(C785:C844)</f>
        <v>57036.8666666667</v>
      </c>
      <c r="I844" s="2" t="n">
        <f aca="false">SIGN(C844-H844)</f>
        <v>1</v>
      </c>
      <c r="J844" s="2" t="n">
        <f aca="false">SIGN(F844)</f>
        <v>-1</v>
      </c>
      <c r="K844" s="0" t="n">
        <f aca="false">B844-B843</f>
        <v>-27.9899999999998</v>
      </c>
      <c r="L844" s="0" t="n">
        <f aca="false">I843*K844</f>
        <v>-27.9899999999998</v>
      </c>
      <c r="M844" s="0" t="n">
        <f aca="false">M843+K844*N843</f>
        <v>9834.30000000002</v>
      </c>
      <c r="N844" s="0" t="n">
        <f aca="false">INT(M844*$Q$1/B844)*CHOOSE($L$1,I844,J844)</f>
        <v>-4</v>
      </c>
      <c r="O844" s="0" t="n">
        <f aca="false">ABS(N844-N843)</f>
        <v>8</v>
      </c>
      <c r="P844" s="0" t="n">
        <f aca="false">COUNTIF(工作表2!$A$2:$A$248,A844)</f>
        <v>0</v>
      </c>
      <c r="R844" s="0" t="n">
        <f aca="false">D844-IF(P843=1,E843,D843)</f>
        <v>-77</v>
      </c>
      <c r="S844" s="0" t="n">
        <f aca="false">I843*R844</f>
        <v>-77</v>
      </c>
      <c r="T844" s="0" t="n">
        <f aca="false">T843+R844*U843</f>
        <v>13766</v>
      </c>
      <c r="U844" s="0" t="n">
        <f aca="false">INT(T844*$Q$1/IF(P844=1,E844,D844))*I844</f>
        <v>6</v>
      </c>
      <c r="V844" s="0" t="n">
        <f aca="false">IF(P844=1,ABS(U844)+ABS(60),ABS(U844-U843))</f>
        <v>0</v>
      </c>
    </row>
    <row r="845" customFormat="false" ht="15" hidden="false" customHeight="false" outlineLevel="0" collapsed="false">
      <c r="A845" s="1" t="n">
        <v>37223</v>
      </c>
      <c r="B845" s="2" t="n">
        <v>4447.58</v>
      </c>
      <c r="C845" s="2" t="n">
        <v>98339</v>
      </c>
      <c r="D845" s="2" t="n">
        <v>4390</v>
      </c>
      <c r="E845" s="2" t="n">
        <v>4400</v>
      </c>
      <c r="F845" s="3" t="n">
        <f aca="false">IF(P845=1, E845,D845)/B845-1</f>
        <v>-0.0129463663385482</v>
      </c>
      <c r="G845" s="2" t="n">
        <f aca="false">AVERAGE(B786:B845)</f>
        <v>4027.82683333333</v>
      </c>
      <c r="H845" s="2" t="n">
        <f aca="false">AVERAGE(C786:C845)</f>
        <v>57588.8</v>
      </c>
      <c r="I845" s="2" t="n">
        <f aca="false">SIGN(C845-H845)</f>
        <v>1</v>
      </c>
      <c r="J845" s="2" t="n">
        <f aca="false">SIGN(F845)</f>
        <v>-1</v>
      </c>
      <c r="K845" s="0" t="n">
        <f aca="false">B845-B844</f>
        <v>-132.75</v>
      </c>
      <c r="L845" s="0" t="n">
        <f aca="false">I844*K845</f>
        <v>-132.75</v>
      </c>
      <c r="M845" s="0" t="n">
        <f aca="false">M844+K845*N844</f>
        <v>10365.3</v>
      </c>
      <c r="N845" s="0" t="n">
        <f aca="false">INT(M845*$Q$1/B845)*CHOOSE($L$1,I845,J845)</f>
        <v>-4</v>
      </c>
      <c r="O845" s="0" t="n">
        <f aca="false">ABS(N845-N844)</f>
        <v>0</v>
      </c>
      <c r="P845" s="0" t="n">
        <f aca="false">COUNTIF(工作表2!$A$2:$A$248,A845)</f>
        <v>0</v>
      </c>
      <c r="R845" s="0" t="n">
        <f aca="false">D845-IF(P844=1,E844,D844)</f>
        <v>-145</v>
      </c>
      <c r="S845" s="0" t="n">
        <f aca="false">I844*R845</f>
        <v>-145</v>
      </c>
      <c r="T845" s="0" t="n">
        <f aca="false">T844+R845*U844</f>
        <v>12896</v>
      </c>
      <c r="U845" s="0" t="n">
        <f aca="false">INT(T845*$Q$1/IF(P845=1,E845,D845))*I845</f>
        <v>5</v>
      </c>
      <c r="V845" s="0" t="n">
        <f aca="false">IF(P845=1,ABS(U845)+ABS(60),ABS(U845-U844))</f>
        <v>1</v>
      </c>
    </row>
    <row r="846" customFormat="false" ht="15" hidden="false" customHeight="false" outlineLevel="0" collapsed="false">
      <c r="A846" s="1" t="n">
        <v>37224</v>
      </c>
      <c r="B846" s="2" t="n">
        <v>4465.83</v>
      </c>
      <c r="C846" s="2" t="n">
        <v>65734</v>
      </c>
      <c r="D846" s="2" t="n">
        <v>4407</v>
      </c>
      <c r="E846" s="2" t="n">
        <v>4420</v>
      </c>
      <c r="F846" s="3" t="n">
        <f aca="false">IF(P846=1, E846,D846)/B846-1</f>
        <v>-0.0131733630702467</v>
      </c>
      <c r="G846" s="2" t="n">
        <f aca="false">AVERAGE(B787:B846)</f>
        <v>4027.193</v>
      </c>
      <c r="H846" s="2" t="n">
        <f aca="false">AVERAGE(C787:C846)</f>
        <v>57634.8833333333</v>
      </c>
      <c r="I846" s="2" t="n">
        <f aca="false">SIGN(C846-H846)</f>
        <v>1</v>
      </c>
      <c r="J846" s="2" t="n">
        <f aca="false">SIGN(F846)</f>
        <v>-1</v>
      </c>
      <c r="K846" s="0" t="n">
        <f aca="false">B846-B845</f>
        <v>18.25</v>
      </c>
      <c r="L846" s="0" t="n">
        <f aca="false">I845*K846</f>
        <v>18.25</v>
      </c>
      <c r="M846" s="0" t="n">
        <f aca="false">M845+K846*N845</f>
        <v>10292.3</v>
      </c>
      <c r="N846" s="0" t="n">
        <f aca="false">INT(M846*$Q$1/B846)*CHOOSE($L$1,I846,J846)</f>
        <v>-4</v>
      </c>
      <c r="O846" s="0" t="n">
        <f aca="false">ABS(N846-N845)</f>
        <v>0</v>
      </c>
      <c r="P846" s="0" t="n">
        <f aca="false">COUNTIF(工作表2!$A$2:$A$248,A846)</f>
        <v>0</v>
      </c>
      <c r="R846" s="0" t="n">
        <f aca="false">D846-IF(P845=1,E845,D845)</f>
        <v>17</v>
      </c>
      <c r="S846" s="0" t="n">
        <f aca="false">I845*R846</f>
        <v>17</v>
      </c>
      <c r="T846" s="0" t="n">
        <f aca="false">T845+R846*U845</f>
        <v>12981</v>
      </c>
      <c r="U846" s="0" t="n">
        <f aca="false">INT(T846*$Q$1/IF(P846=1,E846,D846))*I846</f>
        <v>5</v>
      </c>
      <c r="V846" s="0" t="n">
        <f aca="false">IF(P846=1,ABS(U846)+ABS(60),ABS(U846-U845))</f>
        <v>0</v>
      </c>
    </row>
    <row r="847" customFormat="false" ht="15" hidden="false" customHeight="false" outlineLevel="0" collapsed="false">
      <c r="A847" s="1" t="n">
        <v>37225</v>
      </c>
      <c r="B847" s="2" t="n">
        <v>4441.12</v>
      </c>
      <c r="C847" s="2" t="n">
        <v>81631</v>
      </c>
      <c r="D847" s="2" t="n">
        <v>4390</v>
      </c>
      <c r="E847" s="2" t="n">
        <v>4371</v>
      </c>
      <c r="F847" s="3" t="n">
        <f aca="false">IF(P847=1, E847,D847)/B847-1</f>
        <v>-0.0115106099362323</v>
      </c>
      <c r="G847" s="2" t="n">
        <f aca="false">AVERAGE(B788:B847)</f>
        <v>4026.05433333333</v>
      </c>
      <c r="H847" s="2" t="n">
        <f aca="false">AVERAGE(C788:C847)</f>
        <v>58131.6166666667</v>
      </c>
      <c r="I847" s="2" t="n">
        <f aca="false">SIGN(C847-H847)</f>
        <v>1</v>
      </c>
      <c r="J847" s="2" t="n">
        <f aca="false">SIGN(F847)</f>
        <v>-1</v>
      </c>
      <c r="K847" s="0" t="n">
        <f aca="false">B847-B846</f>
        <v>-24.71</v>
      </c>
      <c r="L847" s="0" t="n">
        <f aca="false">I846*K847</f>
        <v>-24.71</v>
      </c>
      <c r="M847" s="0" t="n">
        <f aca="false">M846+K847*N846</f>
        <v>10391.14</v>
      </c>
      <c r="N847" s="0" t="n">
        <f aca="false">INT(M847*$Q$1/B847)*CHOOSE($L$1,I847,J847)</f>
        <v>-4</v>
      </c>
      <c r="O847" s="0" t="n">
        <f aca="false">ABS(N847-N846)</f>
        <v>0</v>
      </c>
      <c r="P847" s="0" t="n">
        <f aca="false">COUNTIF(工作表2!$A$2:$A$248,A847)</f>
        <v>0</v>
      </c>
      <c r="R847" s="0" t="n">
        <f aca="false">D847-IF(P846=1,E846,D846)</f>
        <v>-17</v>
      </c>
      <c r="S847" s="0" t="n">
        <f aca="false">I846*R847</f>
        <v>-17</v>
      </c>
      <c r="T847" s="0" t="n">
        <f aca="false">T846+R847*U846</f>
        <v>12896</v>
      </c>
      <c r="U847" s="0" t="n">
        <f aca="false">INT(T847*$Q$1/IF(P847=1,E847,D847))*I847</f>
        <v>5</v>
      </c>
      <c r="V847" s="0" t="n">
        <f aca="false">IF(P847=1,ABS(U847)+ABS(60),ABS(U847-U846))</f>
        <v>0</v>
      </c>
    </row>
    <row r="848" customFormat="false" ht="15" hidden="false" customHeight="false" outlineLevel="0" collapsed="false">
      <c r="A848" s="1" t="n">
        <v>37228</v>
      </c>
      <c r="B848" s="2" t="n">
        <v>4646.61</v>
      </c>
      <c r="C848" s="2" t="n">
        <v>91933</v>
      </c>
      <c r="D848" s="2" t="n">
        <v>4589</v>
      </c>
      <c r="E848" s="2" t="n">
        <v>4590</v>
      </c>
      <c r="F848" s="3" t="n">
        <f aca="false">IF(P848=1, E848,D848)/B848-1</f>
        <v>-0.012398286062312</v>
      </c>
      <c r="G848" s="2" t="n">
        <f aca="false">AVERAGE(B789:B848)</f>
        <v>4029.25166666667</v>
      </c>
      <c r="H848" s="2" t="n">
        <f aca="false">AVERAGE(C789:C848)</f>
        <v>58976.4333333333</v>
      </c>
      <c r="I848" s="2" t="n">
        <f aca="false">SIGN(C848-H848)</f>
        <v>1</v>
      </c>
      <c r="J848" s="2" t="n">
        <f aca="false">SIGN(F848)</f>
        <v>-1</v>
      </c>
      <c r="K848" s="0" t="n">
        <f aca="false">B848-B847</f>
        <v>205.49</v>
      </c>
      <c r="L848" s="0" t="n">
        <f aca="false">I847*K848</f>
        <v>205.49</v>
      </c>
      <c r="M848" s="0" t="n">
        <f aca="false">M847+K848*N847</f>
        <v>9569.18000000002</v>
      </c>
      <c r="N848" s="0" t="n">
        <f aca="false">INT(M848*$Q$1/B848)*CHOOSE($L$1,I848,J848)</f>
        <v>-4</v>
      </c>
      <c r="O848" s="0" t="n">
        <f aca="false">ABS(N848-N847)</f>
        <v>0</v>
      </c>
      <c r="P848" s="0" t="n">
        <f aca="false">COUNTIF(工作表2!$A$2:$A$248,A848)</f>
        <v>0</v>
      </c>
      <c r="R848" s="0" t="n">
        <f aca="false">D848-IF(P847=1,E847,D847)</f>
        <v>199</v>
      </c>
      <c r="S848" s="0" t="n">
        <f aca="false">I847*R848</f>
        <v>199</v>
      </c>
      <c r="T848" s="0" t="n">
        <f aca="false">T847+R848*U847</f>
        <v>13891</v>
      </c>
      <c r="U848" s="0" t="n">
        <f aca="false">INT(T848*$Q$1/IF(P848=1,E848,D848))*I848</f>
        <v>6</v>
      </c>
      <c r="V848" s="0" t="n">
        <f aca="false">IF(P848=1,ABS(U848)+ABS(60),ABS(U848-U847))</f>
        <v>1</v>
      </c>
    </row>
    <row r="849" customFormat="false" ht="15" hidden="false" customHeight="false" outlineLevel="0" collapsed="false">
      <c r="A849" s="1" t="n">
        <v>37229</v>
      </c>
      <c r="B849" s="2" t="n">
        <v>4766.43</v>
      </c>
      <c r="C849" s="2" t="n">
        <v>119934</v>
      </c>
      <c r="D849" s="2" t="n">
        <v>4741</v>
      </c>
      <c r="E849" s="2" t="n">
        <v>4730</v>
      </c>
      <c r="F849" s="3" t="n">
        <f aca="false">IF(P849=1, E849,D849)/B849-1</f>
        <v>-0.00533522993099667</v>
      </c>
      <c r="G849" s="2" t="n">
        <f aca="false">AVERAGE(B790:B849)</f>
        <v>4033.8</v>
      </c>
      <c r="H849" s="2" t="n">
        <f aca="false">AVERAGE(C790:C849)</f>
        <v>60123.6666666667</v>
      </c>
      <c r="I849" s="2" t="n">
        <f aca="false">SIGN(C849-H849)</f>
        <v>1</v>
      </c>
      <c r="J849" s="2" t="n">
        <f aca="false">SIGN(F849)</f>
        <v>-1</v>
      </c>
      <c r="K849" s="0" t="n">
        <f aca="false">B849-B848</f>
        <v>119.820000000001</v>
      </c>
      <c r="L849" s="0" t="n">
        <f aca="false">I848*K849</f>
        <v>119.820000000001</v>
      </c>
      <c r="M849" s="0" t="n">
        <f aca="false">M848+K849*N848</f>
        <v>9089.90000000002</v>
      </c>
      <c r="N849" s="0" t="n">
        <f aca="false">INT(M849*$Q$1/B849)*CHOOSE($L$1,I849,J849)</f>
        <v>-3</v>
      </c>
      <c r="O849" s="0" t="n">
        <f aca="false">ABS(N849-N848)</f>
        <v>1</v>
      </c>
      <c r="P849" s="0" t="n">
        <f aca="false">COUNTIF(工作表2!$A$2:$A$248,A849)</f>
        <v>0</v>
      </c>
      <c r="R849" s="0" t="n">
        <f aca="false">D849-IF(P848=1,E848,D848)</f>
        <v>152</v>
      </c>
      <c r="S849" s="0" t="n">
        <f aca="false">I848*R849</f>
        <v>152</v>
      </c>
      <c r="T849" s="0" t="n">
        <f aca="false">T848+R849*U848</f>
        <v>14803</v>
      </c>
      <c r="U849" s="0" t="n">
        <f aca="false">INT(T849*$Q$1/IF(P849=1,E849,D849))*I849</f>
        <v>6</v>
      </c>
      <c r="V849" s="0" t="n">
        <f aca="false">IF(P849=1,ABS(U849)+ABS(60),ABS(U849-U848))</f>
        <v>0</v>
      </c>
    </row>
    <row r="850" customFormat="false" ht="15" hidden="false" customHeight="false" outlineLevel="0" collapsed="false">
      <c r="A850" s="1" t="n">
        <v>37230</v>
      </c>
      <c r="B850" s="2" t="n">
        <v>4924.56</v>
      </c>
      <c r="C850" s="2" t="n">
        <v>174599</v>
      </c>
      <c r="D850" s="2" t="n">
        <v>4910</v>
      </c>
      <c r="E850" s="2" t="n">
        <v>4900</v>
      </c>
      <c r="F850" s="3" t="n">
        <f aca="false">IF(P850=1, E850,D850)/B850-1</f>
        <v>-0.00295660932144204</v>
      </c>
      <c r="G850" s="2" t="n">
        <f aca="false">AVERAGE(B791:B850)</f>
        <v>4042.1275</v>
      </c>
      <c r="H850" s="2" t="n">
        <f aca="false">AVERAGE(C791:C850)</f>
        <v>62307.7333333333</v>
      </c>
      <c r="I850" s="2" t="n">
        <f aca="false">SIGN(C850-H850)</f>
        <v>1</v>
      </c>
      <c r="J850" s="2" t="n">
        <f aca="false">SIGN(F850)</f>
        <v>-1</v>
      </c>
      <c r="K850" s="0" t="n">
        <f aca="false">B850-B849</f>
        <v>158.13</v>
      </c>
      <c r="L850" s="0" t="n">
        <f aca="false">I849*K850</f>
        <v>158.13</v>
      </c>
      <c r="M850" s="0" t="n">
        <f aca="false">M849+K850*N849</f>
        <v>8615.51000000002</v>
      </c>
      <c r="N850" s="0" t="n">
        <f aca="false">INT(M850*$Q$1/B850)*CHOOSE($L$1,I850,J850)</f>
        <v>-3</v>
      </c>
      <c r="O850" s="0" t="n">
        <f aca="false">ABS(N850-N849)</f>
        <v>0</v>
      </c>
      <c r="P850" s="0" t="n">
        <f aca="false">COUNTIF(工作表2!$A$2:$A$248,A850)</f>
        <v>0</v>
      </c>
      <c r="R850" s="0" t="n">
        <f aca="false">D850-IF(P849=1,E849,D849)</f>
        <v>169</v>
      </c>
      <c r="S850" s="0" t="n">
        <f aca="false">I849*R850</f>
        <v>169</v>
      </c>
      <c r="T850" s="0" t="n">
        <f aca="false">T849+R850*U849</f>
        <v>15817</v>
      </c>
      <c r="U850" s="0" t="n">
        <f aca="false">INT(T850*$Q$1/IF(P850=1,E850,D850))*I850</f>
        <v>6</v>
      </c>
      <c r="V850" s="0" t="n">
        <f aca="false">IF(P850=1,ABS(U850)+ABS(60),ABS(U850-U849))</f>
        <v>0</v>
      </c>
    </row>
    <row r="851" customFormat="false" ht="15" hidden="false" customHeight="false" outlineLevel="0" collapsed="false">
      <c r="A851" s="1" t="n">
        <v>37231</v>
      </c>
      <c r="B851" s="2" t="n">
        <v>5208.86</v>
      </c>
      <c r="C851" s="2" t="n">
        <v>174070</v>
      </c>
      <c r="D851" s="2" t="n">
        <v>5253</v>
      </c>
      <c r="E851" s="2" t="n">
        <v>5243</v>
      </c>
      <c r="F851" s="3" t="n">
        <f aca="false">IF(P851=1, E851,D851)/B851-1</f>
        <v>0.00847402310678347</v>
      </c>
      <c r="G851" s="2" t="n">
        <f aca="false">AVERAGE(B792:B851)</f>
        <v>4056.6375</v>
      </c>
      <c r="H851" s="2" t="n">
        <f aca="false">AVERAGE(C792:C851)</f>
        <v>64594.1166666667</v>
      </c>
      <c r="I851" s="2" t="n">
        <f aca="false">SIGN(C851-H851)</f>
        <v>1</v>
      </c>
      <c r="J851" s="2" t="n">
        <f aca="false">SIGN(F851)</f>
        <v>1</v>
      </c>
      <c r="K851" s="0" t="n">
        <f aca="false">B851-B850</f>
        <v>284.299999999999</v>
      </c>
      <c r="L851" s="0" t="n">
        <f aca="false">I850*K851</f>
        <v>284.299999999999</v>
      </c>
      <c r="M851" s="0" t="n">
        <f aca="false">M850+K851*N850</f>
        <v>7762.61000000002</v>
      </c>
      <c r="N851" s="0" t="n">
        <f aca="false">INT(M851*$Q$1/B851)*CHOOSE($L$1,I851,J851)</f>
        <v>2</v>
      </c>
      <c r="O851" s="0" t="n">
        <f aca="false">ABS(N851-N850)</f>
        <v>5</v>
      </c>
      <c r="P851" s="0" t="n">
        <f aca="false">COUNTIF(工作表2!$A$2:$A$248,A851)</f>
        <v>0</v>
      </c>
      <c r="R851" s="0" t="n">
        <f aca="false">D851-IF(P850=1,E850,D850)</f>
        <v>343</v>
      </c>
      <c r="S851" s="0" t="n">
        <f aca="false">I850*R851</f>
        <v>343</v>
      </c>
      <c r="T851" s="0" t="n">
        <f aca="false">T850+R851*U850</f>
        <v>17875</v>
      </c>
      <c r="U851" s="0" t="n">
        <f aca="false">INT(T851*$Q$1/IF(P851=1,E851,D851))*I851</f>
        <v>6</v>
      </c>
      <c r="V851" s="0" t="n">
        <f aca="false">IF(P851=1,ABS(U851)+ABS(60),ABS(U851-U850))</f>
        <v>0</v>
      </c>
    </row>
    <row r="852" customFormat="false" ht="15" hidden="false" customHeight="false" outlineLevel="0" collapsed="false">
      <c r="A852" s="1" t="n">
        <v>37232</v>
      </c>
      <c r="B852" s="2" t="n">
        <v>5333.93</v>
      </c>
      <c r="C852" s="2" t="n">
        <v>182971</v>
      </c>
      <c r="D852" s="2" t="n">
        <v>5368</v>
      </c>
      <c r="E852" s="2" t="n">
        <v>5369</v>
      </c>
      <c r="F852" s="3" t="n">
        <f aca="false">IF(P852=1, E852,D852)/B852-1</f>
        <v>0.00638741040846047</v>
      </c>
      <c r="G852" s="2" t="n">
        <f aca="false">AVERAGE(B793:B852)</f>
        <v>4073.83366666667</v>
      </c>
      <c r="H852" s="2" t="n">
        <f aca="false">AVERAGE(C793:C852)</f>
        <v>67079.1166666667</v>
      </c>
      <c r="I852" s="2" t="n">
        <f aca="false">SIGN(C852-H852)</f>
        <v>1</v>
      </c>
      <c r="J852" s="2" t="n">
        <f aca="false">SIGN(F852)</f>
        <v>1</v>
      </c>
      <c r="K852" s="0" t="n">
        <f aca="false">B852-B851</f>
        <v>125.070000000001</v>
      </c>
      <c r="L852" s="0" t="n">
        <f aca="false">I851*K852</f>
        <v>125.070000000001</v>
      </c>
      <c r="M852" s="0" t="n">
        <f aca="false">M851+K852*N851</f>
        <v>8012.75000000002</v>
      </c>
      <c r="N852" s="0" t="n">
        <f aca="false">INT(M852*$Q$1/B852)*CHOOSE($L$1,I852,J852)</f>
        <v>3</v>
      </c>
      <c r="O852" s="0" t="n">
        <f aca="false">ABS(N852-N851)</f>
        <v>1</v>
      </c>
      <c r="P852" s="0" t="n">
        <f aca="false">COUNTIF(工作表2!$A$2:$A$248,A852)</f>
        <v>0</v>
      </c>
      <c r="R852" s="0" t="n">
        <f aca="false">D852-IF(P851=1,E851,D851)</f>
        <v>115</v>
      </c>
      <c r="S852" s="0" t="n">
        <f aca="false">I851*R852</f>
        <v>115</v>
      </c>
      <c r="T852" s="0" t="n">
        <f aca="false">T851+R852*U851</f>
        <v>18565</v>
      </c>
      <c r="U852" s="0" t="n">
        <f aca="false">INT(T852*$Q$1/IF(P852=1,E852,D852))*I852</f>
        <v>6</v>
      </c>
      <c r="V852" s="0" t="n">
        <f aca="false">IF(P852=1,ABS(U852)+ABS(60),ABS(U852-U851))</f>
        <v>0</v>
      </c>
    </row>
    <row r="853" customFormat="false" ht="15" hidden="false" customHeight="false" outlineLevel="0" collapsed="false">
      <c r="A853" s="1" t="n">
        <v>37235</v>
      </c>
      <c r="B853" s="2" t="n">
        <v>5321.28</v>
      </c>
      <c r="C853" s="2" t="n">
        <v>166425</v>
      </c>
      <c r="D853" s="2" t="n">
        <v>5292</v>
      </c>
      <c r="E853" s="2" t="n">
        <v>5268</v>
      </c>
      <c r="F853" s="3" t="n">
        <f aca="false">IF(P853=1, E853,D853)/B853-1</f>
        <v>-0.00550243550423957</v>
      </c>
      <c r="G853" s="2" t="n">
        <f aca="false">AVERAGE(B794:B853)</f>
        <v>4091.03666666667</v>
      </c>
      <c r="H853" s="2" t="n">
        <f aca="false">AVERAGE(C794:C853)</f>
        <v>69403.0333333333</v>
      </c>
      <c r="I853" s="2" t="n">
        <f aca="false">SIGN(C853-H853)</f>
        <v>1</v>
      </c>
      <c r="J853" s="2" t="n">
        <f aca="false">SIGN(F853)</f>
        <v>-1</v>
      </c>
      <c r="K853" s="0" t="n">
        <f aca="false">B853-B852</f>
        <v>-12.6500000000005</v>
      </c>
      <c r="L853" s="0" t="n">
        <f aca="false">I852*K853</f>
        <v>-12.6500000000005</v>
      </c>
      <c r="M853" s="0" t="n">
        <f aca="false">M852+K853*N852</f>
        <v>7974.80000000002</v>
      </c>
      <c r="N853" s="0" t="n">
        <f aca="false">INT(M853*$Q$1/B853)*CHOOSE($L$1,I853,J853)</f>
        <v>-2</v>
      </c>
      <c r="O853" s="0" t="n">
        <f aca="false">ABS(N853-N852)</f>
        <v>5</v>
      </c>
      <c r="P853" s="0" t="n">
        <f aca="false">COUNTIF(工作表2!$A$2:$A$248,A853)</f>
        <v>0</v>
      </c>
      <c r="R853" s="0" t="n">
        <f aca="false">D853-IF(P852=1,E852,D852)</f>
        <v>-76</v>
      </c>
      <c r="S853" s="0" t="n">
        <f aca="false">I852*R853</f>
        <v>-76</v>
      </c>
      <c r="T853" s="0" t="n">
        <f aca="false">T852+R853*U852</f>
        <v>18109</v>
      </c>
      <c r="U853" s="0" t="n">
        <f aca="false">INT(T853*$Q$1/IF(P853=1,E853,D853))*I853</f>
        <v>6</v>
      </c>
      <c r="V853" s="0" t="n">
        <f aca="false">IF(P853=1,ABS(U853)+ABS(60),ABS(U853-U852))</f>
        <v>0</v>
      </c>
    </row>
    <row r="854" customFormat="false" ht="15" hidden="false" customHeight="false" outlineLevel="0" collapsed="false">
      <c r="A854" s="1" t="n">
        <v>37236</v>
      </c>
      <c r="B854" s="2" t="n">
        <v>5273.97</v>
      </c>
      <c r="C854" s="2" t="n">
        <v>149061</v>
      </c>
      <c r="D854" s="2" t="n">
        <v>5298</v>
      </c>
      <c r="E854" s="2" t="n">
        <v>5290</v>
      </c>
      <c r="F854" s="3" t="n">
        <f aca="false">IF(P854=1, E854,D854)/B854-1</f>
        <v>0.00455633991092097</v>
      </c>
      <c r="G854" s="2" t="n">
        <f aca="false">AVERAGE(B795:B854)</f>
        <v>4109.32066666666</v>
      </c>
      <c r="H854" s="2" t="n">
        <f aca="false">AVERAGE(C795:C854)</f>
        <v>71342.8166666667</v>
      </c>
      <c r="I854" s="2" t="n">
        <f aca="false">SIGN(C854-H854)</f>
        <v>1</v>
      </c>
      <c r="J854" s="2" t="n">
        <f aca="false">SIGN(F854)</f>
        <v>1</v>
      </c>
      <c r="K854" s="0" t="n">
        <f aca="false">B854-B853</f>
        <v>-47.3099999999995</v>
      </c>
      <c r="L854" s="0" t="n">
        <f aca="false">I853*K854</f>
        <v>-47.3099999999995</v>
      </c>
      <c r="M854" s="0" t="n">
        <f aca="false">M853+K854*N853</f>
        <v>8069.42000000002</v>
      </c>
      <c r="N854" s="0" t="n">
        <f aca="false">INT(M854*$Q$1/B854)*CHOOSE($L$1,I854,J854)</f>
        <v>3</v>
      </c>
      <c r="O854" s="0" t="n">
        <f aca="false">ABS(N854-N853)</f>
        <v>5</v>
      </c>
      <c r="P854" s="0" t="n">
        <f aca="false">COUNTIF(工作表2!$A$2:$A$248,A854)</f>
        <v>0</v>
      </c>
      <c r="R854" s="0" t="n">
        <f aca="false">D854-IF(P853=1,E853,D853)</f>
        <v>6</v>
      </c>
      <c r="S854" s="0" t="n">
        <f aca="false">I853*R854</f>
        <v>6</v>
      </c>
      <c r="T854" s="0" t="n">
        <f aca="false">T853+R854*U853</f>
        <v>18145</v>
      </c>
      <c r="U854" s="0" t="n">
        <f aca="false">INT(T854*$Q$1/IF(P854=1,E854,D854))*I854</f>
        <v>6</v>
      </c>
      <c r="V854" s="0" t="n">
        <f aca="false">IF(P854=1,ABS(U854)+ABS(60),ABS(U854-U853))</f>
        <v>0</v>
      </c>
    </row>
    <row r="855" customFormat="false" ht="15" hidden="false" customHeight="false" outlineLevel="0" collapsed="false">
      <c r="A855" s="1" t="n">
        <v>37237</v>
      </c>
      <c r="B855" s="2" t="n">
        <v>5539.31</v>
      </c>
      <c r="C855" s="2" t="n">
        <v>167521</v>
      </c>
      <c r="D855" s="2" t="n">
        <v>5649</v>
      </c>
      <c r="E855" s="2" t="n">
        <v>5624</v>
      </c>
      <c r="F855" s="3" t="n">
        <f aca="false">IF(P855=1, E855,D855)/B855-1</f>
        <v>0.0198021053163659</v>
      </c>
      <c r="G855" s="2" t="n">
        <f aca="false">AVERAGE(B796:B855)</f>
        <v>4135.76766666666</v>
      </c>
      <c r="H855" s="2" t="n">
        <f aca="false">AVERAGE(C796:C855)</f>
        <v>73839.8666666667</v>
      </c>
      <c r="I855" s="2" t="n">
        <f aca="false">SIGN(C855-H855)</f>
        <v>1</v>
      </c>
      <c r="J855" s="2" t="n">
        <f aca="false">SIGN(F855)</f>
        <v>1</v>
      </c>
      <c r="K855" s="0" t="n">
        <f aca="false">B855-B854</f>
        <v>265.34</v>
      </c>
      <c r="L855" s="0" t="n">
        <f aca="false">I854*K855</f>
        <v>265.34</v>
      </c>
      <c r="M855" s="0" t="n">
        <f aca="false">M854+K855*N854</f>
        <v>8865.44000000002</v>
      </c>
      <c r="N855" s="0" t="n">
        <f aca="false">INT(M855*$Q$1/B855)*CHOOSE($L$1,I855,J855)</f>
        <v>3</v>
      </c>
      <c r="O855" s="0" t="n">
        <f aca="false">ABS(N855-N854)</f>
        <v>0</v>
      </c>
      <c r="P855" s="0" t="n">
        <f aca="false">COUNTIF(工作表2!$A$2:$A$248,A855)</f>
        <v>0</v>
      </c>
      <c r="R855" s="0" t="n">
        <f aca="false">D855-IF(P854=1,E854,D854)</f>
        <v>351</v>
      </c>
      <c r="S855" s="0" t="n">
        <f aca="false">I854*R855</f>
        <v>351</v>
      </c>
      <c r="T855" s="0" t="n">
        <f aca="false">T854+R855*U854</f>
        <v>20251</v>
      </c>
      <c r="U855" s="0" t="n">
        <f aca="false">INT(T855*$Q$1/IF(P855=1,E855,D855))*I855</f>
        <v>7</v>
      </c>
      <c r="V855" s="0" t="n">
        <f aca="false">IF(P855=1,ABS(U855)+ABS(60),ABS(U855-U854))</f>
        <v>1</v>
      </c>
    </row>
    <row r="856" customFormat="false" ht="15" hidden="false" customHeight="false" outlineLevel="0" collapsed="false">
      <c r="A856" s="1" t="n">
        <v>37238</v>
      </c>
      <c r="B856" s="2" t="n">
        <v>5407.54</v>
      </c>
      <c r="C856" s="2" t="n">
        <v>226209</v>
      </c>
      <c r="D856" s="2" t="n">
        <v>5425</v>
      </c>
      <c r="E856" s="2" t="n">
        <v>5435</v>
      </c>
      <c r="F856" s="3" t="n">
        <f aca="false">IF(P856=1, E856,D856)/B856-1</f>
        <v>0.00322882493703247</v>
      </c>
      <c r="G856" s="2" t="n">
        <f aca="false">AVERAGE(B797:B856)</f>
        <v>4162.983</v>
      </c>
      <c r="H856" s="2" t="n">
        <f aca="false">AVERAGE(C797:C856)</f>
        <v>76814.2</v>
      </c>
      <c r="I856" s="2" t="n">
        <f aca="false">SIGN(C856-H856)</f>
        <v>1</v>
      </c>
      <c r="J856" s="2" t="n">
        <f aca="false">SIGN(F856)</f>
        <v>1</v>
      </c>
      <c r="K856" s="0" t="n">
        <f aca="false">B856-B855</f>
        <v>-131.77</v>
      </c>
      <c r="L856" s="0" t="n">
        <f aca="false">I855*K856</f>
        <v>-131.77</v>
      </c>
      <c r="M856" s="0" t="n">
        <f aca="false">M855+K856*N855</f>
        <v>8470.13000000002</v>
      </c>
      <c r="N856" s="0" t="n">
        <f aca="false">INT(M856*$Q$1/B856)*CHOOSE($L$1,I856,J856)</f>
        <v>3</v>
      </c>
      <c r="O856" s="0" t="n">
        <f aca="false">ABS(N856-N855)</f>
        <v>0</v>
      </c>
      <c r="P856" s="0" t="n">
        <f aca="false">COUNTIF(工作表2!$A$2:$A$248,A856)</f>
        <v>0</v>
      </c>
      <c r="R856" s="0" t="n">
        <f aca="false">D856-IF(P855=1,E855,D855)</f>
        <v>-224</v>
      </c>
      <c r="S856" s="0" t="n">
        <f aca="false">I855*R856</f>
        <v>-224</v>
      </c>
      <c r="T856" s="0" t="n">
        <f aca="false">T855+R856*U855</f>
        <v>18683</v>
      </c>
      <c r="U856" s="0" t="n">
        <f aca="false">INT(T856*$Q$1/IF(P856=1,E856,D856))*I856</f>
        <v>6</v>
      </c>
      <c r="V856" s="0" t="n">
        <f aca="false">IF(P856=1,ABS(U856)+ABS(60),ABS(U856-U855))</f>
        <v>1</v>
      </c>
    </row>
    <row r="857" customFormat="false" ht="15" hidden="false" customHeight="false" outlineLevel="0" collapsed="false">
      <c r="A857" s="1" t="n">
        <v>37239</v>
      </c>
      <c r="B857" s="2" t="n">
        <v>5486.73</v>
      </c>
      <c r="C857" s="2" t="n">
        <v>156955</v>
      </c>
      <c r="D857" s="2" t="n">
        <v>5550</v>
      </c>
      <c r="E857" s="2" t="n">
        <v>5520</v>
      </c>
      <c r="F857" s="3" t="n">
        <f aca="false">IF(P857=1, E857,D857)/B857-1</f>
        <v>0.0115314586283635</v>
      </c>
      <c r="G857" s="2" t="n">
        <f aca="false">AVERAGE(B798:B857)</f>
        <v>4191.409</v>
      </c>
      <c r="H857" s="2" t="n">
        <f aca="false">AVERAGE(C798:C857)</f>
        <v>78995.1666666667</v>
      </c>
      <c r="I857" s="2" t="n">
        <f aca="false">SIGN(C857-H857)</f>
        <v>1</v>
      </c>
      <c r="J857" s="2" t="n">
        <f aca="false">SIGN(F857)</f>
        <v>1</v>
      </c>
      <c r="K857" s="0" t="n">
        <f aca="false">B857-B856</f>
        <v>79.1899999999996</v>
      </c>
      <c r="L857" s="0" t="n">
        <f aca="false">I856*K857</f>
        <v>79.1899999999996</v>
      </c>
      <c r="M857" s="0" t="n">
        <f aca="false">M856+K857*N856</f>
        <v>8707.70000000002</v>
      </c>
      <c r="N857" s="0" t="n">
        <f aca="false">INT(M857*$Q$1/B857)*CHOOSE($L$1,I857,J857)</f>
        <v>3</v>
      </c>
      <c r="O857" s="0" t="n">
        <f aca="false">ABS(N857-N856)</f>
        <v>0</v>
      </c>
      <c r="P857" s="0" t="n">
        <f aca="false">COUNTIF(工作表2!$A$2:$A$248,A857)</f>
        <v>0</v>
      </c>
      <c r="R857" s="0" t="n">
        <f aca="false">D857-IF(P856=1,E856,D856)</f>
        <v>125</v>
      </c>
      <c r="S857" s="0" t="n">
        <f aca="false">I856*R857</f>
        <v>125</v>
      </c>
      <c r="T857" s="0" t="n">
        <f aca="false">T856+R857*U856</f>
        <v>19433</v>
      </c>
      <c r="U857" s="0" t="n">
        <f aca="false">INT(T857*$Q$1/IF(P857=1,E857,D857))*I857</f>
        <v>7</v>
      </c>
      <c r="V857" s="0" t="n">
        <f aca="false">IF(P857=1,ABS(U857)+ABS(60),ABS(U857-U856))</f>
        <v>1</v>
      </c>
    </row>
    <row r="858" customFormat="false" ht="15" hidden="false" customHeight="false" outlineLevel="0" collapsed="false">
      <c r="A858" s="1" t="n">
        <v>37242</v>
      </c>
      <c r="B858" s="2" t="n">
        <v>5456.15</v>
      </c>
      <c r="C858" s="2" t="n">
        <v>141230</v>
      </c>
      <c r="D858" s="2" t="n">
        <v>5453</v>
      </c>
      <c r="E858" s="2" t="n">
        <v>5436</v>
      </c>
      <c r="F858" s="3" t="n">
        <f aca="false">IF(P858=1, E858,D858)/B858-1</f>
        <v>-0.000577330168708645</v>
      </c>
      <c r="G858" s="2" t="n">
        <f aca="false">AVERAGE(B799:B858)</f>
        <v>4220.6975</v>
      </c>
      <c r="H858" s="2" t="n">
        <f aca="false">AVERAGE(C799:C858)</f>
        <v>80885.85</v>
      </c>
      <c r="I858" s="2" t="n">
        <f aca="false">SIGN(C858-H858)</f>
        <v>1</v>
      </c>
      <c r="J858" s="2" t="n">
        <f aca="false">SIGN(F858)</f>
        <v>-1</v>
      </c>
      <c r="K858" s="0" t="n">
        <f aca="false">B858-B857</f>
        <v>-30.5799999999999</v>
      </c>
      <c r="L858" s="0" t="n">
        <f aca="false">I857*K858</f>
        <v>-30.5799999999999</v>
      </c>
      <c r="M858" s="0" t="n">
        <f aca="false">M857+K858*N857</f>
        <v>8615.96000000002</v>
      </c>
      <c r="N858" s="0" t="n">
        <f aca="false">INT(M858*$Q$1/B858)*CHOOSE($L$1,I858,J858)</f>
        <v>-3</v>
      </c>
      <c r="O858" s="0" t="n">
        <f aca="false">ABS(N858-N857)</f>
        <v>6</v>
      </c>
      <c r="P858" s="0" t="n">
        <f aca="false">COUNTIF(工作表2!$A$2:$A$248,A858)</f>
        <v>0</v>
      </c>
      <c r="R858" s="0" t="n">
        <f aca="false">D858-IF(P857=1,E857,D857)</f>
        <v>-97</v>
      </c>
      <c r="S858" s="0" t="n">
        <f aca="false">I857*R858</f>
        <v>-97</v>
      </c>
      <c r="T858" s="0" t="n">
        <f aca="false">T857+R858*U857</f>
        <v>18754</v>
      </c>
      <c r="U858" s="0" t="n">
        <f aca="false">INT(T858*$Q$1/IF(P858=1,E858,D858))*I858</f>
        <v>6</v>
      </c>
      <c r="V858" s="0" t="n">
        <f aca="false">IF(P858=1,ABS(U858)+ABS(60),ABS(U858-U857))</f>
        <v>1</v>
      </c>
    </row>
    <row r="859" customFormat="false" ht="15" hidden="false" customHeight="false" outlineLevel="0" collapsed="false">
      <c r="A859" s="1" t="n">
        <v>37243</v>
      </c>
      <c r="B859" s="2" t="n">
        <v>5329.19</v>
      </c>
      <c r="C859" s="2" t="n">
        <v>144803</v>
      </c>
      <c r="D859" s="2" t="n">
        <v>5360</v>
      </c>
      <c r="E859" s="2" t="n">
        <v>5361</v>
      </c>
      <c r="F859" s="3" t="n">
        <f aca="false">IF(P859=1, E859,D859)/B859-1</f>
        <v>0.00578136639902138</v>
      </c>
      <c r="G859" s="2" t="n">
        <f aca="false">AVERAGE(B800:B859)</f>
        <v>4249.65316666667</v>
      </c>
      <c r="H859" s="2" t="n">
        <f aca="false">AVERAGE(C800:C859)</f>
        <v>83082.65</v>
      </c>
      <c r="I859" s="2" t="n">
        <f aca="false">SIGN(C859-H859)</f>
        <v>1</v>
      </c>
      <c r="J859" s="2" t="n">
        <f aca="false">SIGN(F859)</f>
        <v>1</v>
      </c>
      <c r="K859" s="0" t="n">
        <f aca="false">B859-B858</f>
        <v>-126.96</v>
      </c>
      <c r="L859" s="0" t="n">
        <f aca="false">I858*K859</f>
        <v>-126.96</v>
      </c>
      <c r="M859" s="0" t="n">
        <f aca="false">M858+K859*N858</f>
        <v>8996.84000000002</v>
      </c>
      <c r="N859" s="0" t="n">
        <f aca="false">INT(M859*$Q$1/B859)*CHOOSE($L$1,I859,J859)</f>
        <v>3</v>
      </c>
      <c r="O859" s="0" t="n">
        <f aca="false">ABS(N859-N858)</f>
        <v>6</v>
      </c>
      <c r="P859" s="0" t="n">
        <f aca="false">COUNTIF(工作表2!$A$2:$A$248,A859)</f>
        <v>0</v>
      </c>
      <c r="R859" s="0" t="n">
        <f aca="false">D859-IF(P858=1,E858,D858)</f>
        <v>-93</v>
      </c>
      <c r="S859" s="0" t="n">
        <f aca="false">I858*R859</f>
        <v>-93</v>
      </c>
      <c r="T859" s="0" t="n">
        <f aca="false">T858+R859*U858</f>
        <v>18196</v>
      </c>
      <c r="U859" s="0" t="n">
        <f aca="false">INT(T859*$Q$1/IF(P859=1,E859,D859))*I859</f>
        <v>6</v>
      </c>
      <c r="V859" s="0" t="n">
        <f aca="false">IF(P859=1,ABS(U859)+ABS(60),ABS(U859-U858))</f>
        <v>0</v>
      </c>
    </row>
    <row r="860" customFormat="false" ht="15" hidden="false" customHeight="false" outlineLevel="0" collapsed="false">
      <c r="A860" s="1" t="n">
        <v>37244</v>
      </c>
      <c r="B860" s="2" t="n">
        <v>5221.96</v>
      </c>
      <c r="C860" s="2" t="n">
        <v>115092</v>
      </c>
      <c r="D860" s="2" t="n">
        <v>5203</v>
      </c>
      <c r="E860" s="2" t="n">
        <v>5200</v>
      </c>
      <c r="F860" s="3" t="n">
        <f aca="false">IF(P860=1, E860,D860)/B860-1</f>
        <v>-0.00420531754360431</v>
      </c>
      <c r="G860" s="2" t="n">
        <f aca="false">AVERAGE(B801:B860)</f>
        <v>4277.794</v>
      </c>
      <c r="H860" s="2" t="n">
        <f aca="false">AVERAGE(C801:C860)</f>
        <v>84276.7333333333</v>
      </c>
      <c r="I860" s="2" t="n">
        <f aca="false">SIGN(C860-H860)</f>
        <v>1</v>
      </c>
      <c r="J860" s="2" t="n">
        <f aca="false">SIGN(F860)</f>
        <v>-1</v>
      </c>
      <c r="K860" s="0" t="n">
        <f aca="false">B860-B859</f>
        <v>-107.23</v>
      </c>
      <c r="L860" s="0" t="n">
        <f aca="false">I859*K860</f>
        <v>-107.23</v>
      </c>
      <c r="M860" s="0" t="n">
        <f aca="false">M859+K860*N859</f>
        <v>8675.15000000002</v>
      </c>
      <c r="N860" s="0" t="n">
        <f aca="false">INT(M860*$Q$1/B860)*CHOOSE($L$1,I860,J860)</f>
        <v>-3</v>
      </c>
      <c r="O860" s="0" t="n">
        <f aca="false">ABS(N860-N859)</f>
        <v>6</v>
      </c>
      <c r="P860" s="0" t="n">
        <f aca="false">COUNTIF(工作表2!$A$2:$A$248,A860)</f>
        <v>1</v>
      </c>
      <c r="R860" s="0" t="n">
        <f aca="false">D860-IF(P859=1,E859,D859)</f>
        <v>-157</v>
      </c>
      <c r="S860" s="0" t="n">
        <f aca="false">I859*R860</f>
        <v>-157</v>
      </c>
      <c r="T860" s="0" t="n">
        <f aca="false">T859+R860*U859</f>
        <v>17254</v>
      </c>
      <c r="U860" s="0" t="n">
        <f aca="false">INT(T860*$Q$1/IF(P860=1,E860,D860))*I860</f>
        <v>6</v>
      </c>
      <c r="V860" s="0" t="n">
        <f aca="false">IF(P860=1,ABS(U860)+ABS(60),ABS(U860-U859))</f>
        <v>66</v>
      </c>
    </row>
    <row r="861" customFormat="false" ht="15" hidden="false" customHeight="false" outlineLevel="0" collapsed="false">
      <c r="A861" s="1" t="n">
        <v>37245</v>
      </c>
      <c r="B861" s="2" t="n">
        <v>5309.1</v>
      </c>
      <c r="C861" s="2" t="n">
        <v>101187</v>
      </c>
      <c r="D861" s="2" t="n">
        <v>5285</v>
      </c>
      <c r="E861" s="2" t="n">
        <v>5281</v>
      </c>
      <c r="F861" s="3" t="n">
        <f aca="false">IF(P861=1, E861,D861)/B861-1</f>
        <v>-0.0045393757887402</v>
      </c>
      <c r="G861" s="2" t="n">
        <f aca="false">AVERAGE(B802:B861)</f>
        <v>4308.04933333333</v>
      </c>
      <c r="H861" s="2" t="n">
        <f aca="false">AVERAGE(C802:C861)</f>
        <v>84932.9166666667</v>
      </c>
      <c r="I861" s="2" t="n">
        <f aca="false">SIGN(C861-H861)</f>
        <v>1</v>
      </c>
      <c r="J861" s="2" t="n">
        <f aca="false">SIGN(F861)</f>
        <v>-1</v>
      </c>
      <c r="K861" s="0" t="n">
        <f aca="false">B861-B860</f>
        <v>87.1400000000003</v>
      </c>
      <c r="L861" s="0" t="n">
        <f aca="false">I860*K861</f>
        <v>87.1400000000003</v>
      </c>
      <c r="M861" s="0" t="n">
        <f aca="false">M860+K861*N860</f>
        <v>8413.73000000001</v>
      </c>
      <c r="N861" s="0" t="n">
        <f aca="false">INT(M861*$Q$1/B861)*CHOOSE($L$1,I861,J861)</f>
        <v>-3</v>
      </c>
      <c r="O861" s="0" t="n">
        <f aca="false">ABS(N861-N860)</f>
        <v>0</v>
      </c>
      <c r="P861" s="0" t="n">
        <f aca="false">COUNTIF(工作表2!$A$2:$A$248,A861)</f>
        <v>0</v>
      </c>
      <c r="R861" s="0" t="n">
        <f aca="false">D861-IF(P860=1,E860,D860)</f>
        <v>85</v>
      </c>
      <c r="S861" s="0" t="n">
        <f aca="false">I860*R861</f>
        <v>85</v>
      </c>
      <c r="T861" s="0" t="n">
        <f aca="false">T860+R861*U860</f>
        <v>17764</v>
      </c>
      <c r="U861" s="0" t="n">
        <f aca="false">INT(T861*$Q$1/IF(P861=1,E861,D861))*I861</f>
        <v>6</v>
      </c>
      <c r="V861" s="0" t="n">
        <f aca="false">IF(P861=1,ABS(U861)+ABS(60),ABS(U861-U860))</f>
        <v>0</v>
      </c>
    </row>
    <row r="862" customFormat="false" ht="15" hidden="false" customHeight="false" outlineLevel="0" collapsed="false">
      <c r="A862" s="1" t="n">
        <v>37246</v>
      </c>
      <c r="B862" s="2" t="n">
        <v>5109.24</v>
      </c>
      <c r="C862" s="2" t="n">
        <v>109252</v>
      </c>
      <c r="D862" s="2" t="n">
        <v>5045</v>
      </c>
      <c r="E862" s="2" t="n">
        <v>5050</v>
      </c>
      <c r="F862" s="3" t="n">
        <f aca="false">IF(P862=1, E862,D862)/B862-1</f>
        <v>-0.0125732985727818</v>
      </c>
      <c r="G862" s="2" t="n">
        <f aca="false">AVERAGE(B803:B862)</f>
        <v>4332.77783333333</v>
      </c>
      <c r="H862" s="2" t="n">
        <f aca="false">AVERAGE(C803:C862)</f>
        <v>85747.0166666667</v>
      </c>
      <c r="I862" s="2" t="n">
        <f aca="false">SIGN(C862-H862)</f>
        <v>1</v>
      </c>
      <c r="J862" s="2" t="n">
        <f aca="false">SIGN(F862)</f>
        <v>-1</v>
      </c>
      <c r="K862" s="0" t="n">
        <f aca="false">B862-B861</f>
        <v>-199.860000000001</v>
      </c>
      <c r="L862" s="0" t="n">
        <f aca="false">I861*K862</f>
        <v>-199.860000000001</v>
      </c>
      <c r="M862" s="0" t="n">
        <f aca="false">M861+K862*N861</f>
        <v>9013.31000000002</v>
      </c>
      <c r="N862" s="0" t="n">
        <f aca="false">INT(M862*$Q$1/B862)*CHOOSE($L$1,I862,J862)</f>
        <v>-3</v>
      </c>
      <c r="O862" s="0" t="n">
        <f aca="false">ABS(N862-N861)</f>
        <v>0</v>
      </c>
      <c r="P862" s="0" t="n">
        <f aca="false">COUNTIF(工作表2!$A$2:$A$248,A862)</f>
        <v>0</v>
      </c>
      <c r="R862" s="0" t="n">
        <f aca="false">D862-IF(P861=1,E861,D861)</f>
        <v>-240</v>
      </c>
      <c r="S862" s="0" t="n">
        <f aca="false">I861*R862</f>
        <v>-240</v>
      </c>
      <c r="T862" s="0" t="n">
        <f aca="false">T861+R862*U861</f>
        <v>16324</v>
      </c>
      <c r="U862" s="0" t="n">
        <f aca="false">INT(T862*$Q$1/IF(P862=1,E862,D862))*I862</f>
        <v>6</v>
      </c>
      <c r="V862" s="0" t="n">
        <f aca="false">IF(P862=1,ABS(U862)+ABS(60),ABS(U862-U861))</f>
        <v>0</v>
      </c>
    </row>
    <row r="863" customFormat="false" ht="15" hidden="false" customHeight="false" outlineLevel="0" collapsed="false">
      <c r="A863" s="1" t="n">
        <v>37249</v>
      </c>
      <c r="B863" s="2" t="n">
        <v>5164.73</v>
      </c>
      <c r="C863" s="2" t="n">
        <v>86862</v>
      </c>
      <c r="D863" s="2" t="n">
        <v>5111</v>
      </c>
      <c r="E863" s="2" t="n">
        <v>5123</v>
      </c>
      <c r="F863" s="3" t="n">
        <f aca="false">IF(P863=1, E863,D863)/B863-1</f>
        <v>-0.0104032543811583</v>
      </c>
      <c r="G863" s="2" t="n">
        <f aca="false">AVERAGE(B804:B863)</f>
        <v>4359.39616666667</v>
      </c>
      <c r="H863" s="2" t="n">
        <f aca="false">AVERAGE(C804:C863)</f>
        <v>86546.95</v>
      </c>
      <c r="I863" s="2" t="n">
        <f aca="false">SIGN(C863-H863)</f>
        <v>1</v>
      </c>
      <c r="J863" s="2" t="n">
        <f aca="false">SIGN(F863)</f>
        <v>-1</v>
      </c>
      <c r="K863" s="0" t="n">
        <f aca="false">B863-B862</f>
        <v>55.4899999999998</v>
      </c>
      <c r="L863" s="0" t="n">
        <f aca="false">I862*K863</f>
        <v>55.4899999999998</v>
      </c>
      <c r="M863" s="0" t="n">
        <f aca="false">M862+K863*N862</f>
        <v>8846.84000000002</v>
      </c>
      <c r="N863" s="0" t="n">
        <f aca="false">INT(M863*$Q$1/B863)*CHOOSE($L$1,I863,J863)</f>
        <v>-3</v>
      </c>
      <c r="O863" s="0" t="n">
        <f aca="false">ABS(N863-N862)</f>
        <v>0</v>
      </c>
      <c r="P863" s="0" t="n">
        <f aca="false">COUNTIF(工作表2!$A$2:$A$248,A863)</f>
        <v>0</v>
      </c>
      <c r="R863" s="0" t="n">
        <f aca="false">D863-IF(P862=1,E862,D862)</f>
        <v>66</v>
      </c>
      <c r="S863" s="0" t="n">
        <f aca="false">I862*R863</f>
        <v>66</v>
      </c>
      <c r="T863" s="0" t="n">
        <f aca="false">T862+R863*U862</f>
        <v>16720</v>
      </c>
      <c r="U863" s="0" t="n">
        <f aca="false">INT(T863*$Q$1/IF(P863=1,E863,D863))*I863</f>
        <v>6</v>
      </c>
      <c r="V863" s="0" t="n">
        <f aca="false">IF(P863=1,ABS(U863)+ABS(60),ABS(U863-U862))</f>
        <v>0</v>
      </c>
    </row>
    <row r="864" customFormat="false" ht="15" hidden="false" customHeight="false" outlineLevel="0" collapsed="false">
      <c r="A864" s="1" t="n">
        <v>37250</v>
      </c>
      <c r="B864" s="2" t="n">
        <v>5372.81</v>
      </c>
      <c r="C864" s="2" t="n">
        <v>121143</v>
      </c>
      <c r="D864" s="2" t="n">
        <v>5400</v>
      </c>
      <c r="E864" s="2" t="n">
        <v>5420</v>
      </c>
      <c r="F864" s="3" t="n">
        <f aca="false">IF(P864=1, E864,D864)/B864-1</f>
        <v>0.00506066657856863</v>
      </c>
      <c r="G864" s="2" t="n">
        <f aca="false">AVERAGE(B805:B864)</f>
        <v>4388.32733333333</v>
      </c>
      <c r="H864" s="2" t="n">
        <f aca="false">AVERAGE(C805:C864)</f>
        <v>87734.15</v>
      </c>
      <c r="I864" s="2" t="n">
        <f aca="false">SIGN(C864-H864)</f>
        <v>1</v>
      </c>
      <c r="J864" s="2" t="n">
        <f aca="false">SIGN(F864)</f>
        <v>1</v>
      </c>
      <c r="K864" s="0" t="n">
        <f aca="false">B864-B863</f>
        <v>208.080000000001</v>
      </c>
      <c r="L864" s="0" t="n">
        <f aca="false">I863*K864</f>
        <v>208.080000000001</v>
      </c>
      <c r="M864" s="0" t="n">
        <f aca="false">M863+K864*N863</f>
        <v>8222.60000000001</v>
      </c>
      <c r="N864" s="0" t="n">
        <f aca="false">INT(M864*$Q$1/B864)*CHOOSE($L$1,I864,J864)</f>
        <v>3</v>
      </c>
      <c r="O864" s="0" t="n">
        <f aca="false">ABS(N864-N863)</f>
        <v>6</v>
      </c>
      <c r="P864" s="0" t="n">
        <f aca="false">COUNTIF(工作表2!$A$2:$A$248,A864)</f>
        <v>0</v>
      </c>
      <c r="R864" s="0" t="n">
        <f aca="false">D864-IF(P863=1,E863,D863)</f>
        <v>289</v>
      </c>
      <c r="S864" s="0" t="n">
        <f aca="false">I863*R864</f>
        <v>289</v>
      </c>
      <c r="T864" s="0" t="n">
        <f aca="false">T863+R864*U863</f>
        <v>18454</v>
      </c>
      <c r="U864" s="0" t="n">
        <f aca="false">INT(T864*$Q$1/IF(P864=1,E864,D864))*I864</f>
        <v>6</v>
      </c>
      <c r="V864" s="0" t="n">
        <f aca="false">IF(P864=1,ABS(U864)+ABS(60),ABS(U864-U863))</f>
        <v>0</v>
      </c>
    </row>
    <row r="865" customFormat="false" ht="15" hidden="false" customHeight="false" outlineLevel="0" collapsed="false">
      <c r="A865" s="1" t="n">
        <v>37251</v>
      </c>
      <c r="B865" s="2" t="n">
        <v>5392.43</v>
      </c>
      <c r="C865" s="2" t="n">
        <v>155546</v>
      </c>
      <c r="D865" s="2" t="n">
        <v>5375</v>
      </c>
      <c r="E865" s="2" t="n">
        <v>5359</v>
      </c>
      <c r="F865" s="3" t="n">
        <f aca="false">IF(P865=1, E865,D865)/B865-1</f>
        <v>-0.00323230899612981</v>
      </c>
      <c r="G865" s="2" t="n">
        <f aca="false">AVERAGE(B806:B865)</f>
        <v>4419.99916666666</v>
      </c>
      <c r="H865" s="2" t="n">
        <f aca="false">AVERAGE(C806:C865)</f>
        <v>89932.9</v>
      </c>
      <c r="I865" s="2" t="n">
        <f aca="false">SIGN(C865-H865)</f>
        <v>1</v>
      </c>
      <c r="J865" s="2" t="n">
        <f aca="false">SIGN(F865)</f>
        <v>-1</v>
      </c>
      <c r="K865" s="0" t="n">
        <f aca="false">B865-B864</f>
        <v>19.6199999999999</v>
      </c>
      <c r="L865" s="0" t="n">
        <f aca="false">I864*K865</f>
        <v>19.6199999999999</v>
      </c>
      <c r="M865" s="0" t="n">
        <f aca="false">M864+K865*N864</f>
        <v>8281.46000000001</v>
      </c>
      <c r="N865" s="0" t="n">
        <f aca="false">INT(M865*$Q$1/B865)*CHOOSE($L$1,I865,J865)</f>
        <v>-3</v>
      </c>
      <c r="O865" s="0" t="n">
        <f aca="false">ABS(N865-N864)</f>
        <v>6</v>
      </c>
      <c r="P865" s="0" t="n">
        <f aca="false">COUNTIF(工作表2!$A$2:$A$248,A865)</f>
        <v>0</v>
      </c>
      <c r="R865" s="0" t="n">
        <f aca="false">D865-IF(P864=1,E864,D864)</f>
        <v>-25</v>
      </c>
      <c r="S865" s="0" t="n">
        <f aca="false">I864*R865</f>
        <v>-25</v>
      </c>
      <c r="T865" s="0" t="n">
        <f aca="false">T864+R865*U864</f>
        <v>18304</v>
      </c>
      <c r="U865" s="0" t="n">
        <f aca="false">INT(T865*$Q$1/IF(P865=1,E865,D865))*I865</f>
        <v>6</v>
      </c>
      <c r="V865" s="0" t="n">
        <f aca="false">IF(P865=1,ABS(U865)+ABS(60),ABS(U865-U864))</f>
        <v>0</v>
      </c>
    </row>
    <row r="866" customFormat="false" ht="15" hidden="false" customHeight="false" outlineLevel="0" collapsed="false">
      <c r="A866" s="1" t="n">
        <v>37252</v>
      </c>
      <c r="B866" s="2" t="n">
        <v>5332.98</v>
      </c>
      <c r="C866" s="2" t="n">
        <v>160191</v>
      </c>
      <c r="D866" s="2" t="n">
        <v>5282</v>
      </c>
      <c r="E866" s="2" t="n">
        <v>5269</v>
      </c>
      <c r="F866" s="3" t="n">
        <f aca="false">IF(P866=1, E866,D866)/B866-1</f>
        <v>-0.00955938330914419</v>
      </c>
      <c r="G866" s="2" t="n">
        <f aca="false">AVERAGE(B807:B866)</f>
        <v>4451.4445</v>
      </c>
      <c r="H866" s="2" t="n">
        <f aca="false">AVERAGE(C807:C866)</f>
        <v>92114.1666666667</v>
      </c>
      <c r="I866" s="2" t="n">
        <f aca="false">SIGN(C866-H866)</f>
        <v>1</v>
      </c>
      <c r="J866" s="2" t="n">
        <f aca="false">SIGN(F866)</f>
        <v>-1</v>
      </c>
      <c r="K866" s="0" t="n">
        <f aca="false">B866-B865</f>
        <v>-59.4500000000007</v>
      </c>
      <c r="L866" s="0" t="n">
        <f aca="false">I865*K866</f>
        <v>-59.4500000000007</v>
      </c>
      <c r="M866" s="0" t="n">
        <f aca="false">M865+K866*N865</f>
        <v>8459.81000000002</v>
      </c>
      <c r="N866" s="0" t="n">
        <f aca="false">INT(M866*$Q$1/B866)*CHOOSE($L$1,I866,J866)</f>
        <v>-3</v>
      </c>
      <c r="O866" s="0" t="n">
        <f aca="false">ABS(N866-N865)</f>
        <v>0</v>
      </c>
      <c r="P866" s="0" t="n">
        <f aca="false">COUNTIF(工作表2!$A$2:$A$248,A866)</f>
        <v>0</v>
      </c>
      <c r="R866" s="0" t="n">
        <f aca="false">D866-IF(P865=1,E865,D865)</f>
        <v>-93</v>
      </c>
      <c r="S866" s="0" t="n">
        <f aca="false">I865*R866</f>
        <v>-93</v>
      </c>
      <c r="T866" s="0" t="n">
        <f aca="false">T865+R866*U865</f>
        <v>17746</v>
      </c>
      <c r="U866" s="0" t="n">
        <f aca="false">INT(T866*$Q$1/IF(P866=1,E866,D866))*I866</f>
        <v>6</v>
      </c>
      <c r="V866" s="0" t="n">
        <f aca="false">IF(P866=1,ABS(U866)+ABS(60),ABS(U866-U865))</f>
        <v>0</v>
      </c>
    </row>
    <row r="867" customFormat="false" ht="15" hidden="false" customHeight="false" outlineLevel="0" collapsed="false">
      <c r="A867" s="1" t="n">
        <v>37253</v>
      </c>
      <c r="B867" s="2" t="n">
        <v>5398.28</v>
      </c>
      <c r="C867" s="2" t="n">
        <v>123348</v>
      </c>
      <c r="D867" s="2" t="n">
        <v>5400</v>
      </c>
      <c r="E867" s="2" t="n">
        <v>5363</v>
      </c>
      <c r="F867" s="3" t="n">
        <f aca="false">IF(P867=1, E867,D867)/B867-1</f>
        <v>0.00031862000489058</v>
      </c>
      <c r="G867" s="2" t="n">
        <f aca="false">AVERAGE(B808:B867)</f>
        <v>4483.18816666666</v>
      </c>
      <c r="H867" s="2" t="n">
        <f aca="false">AVERAGE(C808:C867)</f>
        <v>93432.8166666667</v>
      </c>
      <c r="I867" s="2" t="n">
        <f aca="false">SIGN(C867-H867)</f>
        <v>1</v>
      </c>
      <c r="J867" s="2" t="n">
        <f aca="false">SIGN(F867)</f>
        <v>1</v>
      </c>
      <c r="K867" s="0" t="n">
        <f aca="false">B867-B866</f>
        <v>65.3000000000002</v>
      </c>
      <c r="L867" s="0" t="n">
        <f aca="false">I866*K867</f>
        <v>65.3000000000002</v>
      </c>
      <c r="M867" s="0" t="n">
        <f aca="false">M866+K867*N866</f>
        <v>8263.91000000002</v>
      </c>
      <c r="N867" s="0" t="n">
        <f aca="false">INT(M867*$Q$1/B867)*CHOOSE($L$1,I867,J867)</f>
        <v>3</v>
      </c>
      <c r="O867" s="0" t="n">
        <f aca="false">ABS(N867-N866)</f>
        <v>6</v>
      </c>
      <c r="P867" s="0" t="n">
        <f aca="false">COUNTIF(工作表2!$A$2:$A$248,A867)</f>
        <v>0</v>
      </c>
      <c r="R867" s="0" t="n">
        <f aca="false">D867-IF(P866=1,E866,D866)</f>
        <v>118</v>
      </c>
      <c r="S867" s="0" t="n">
        <f aca="false">I866*R867</f>
        <v>118</v>
      </c>
      <c r="T867" s="0" t="n">
        <f aca="false">T866+R867*U866</f>
        <v>18454</v>
      </c>
      <c r="U867" s="0" t="n">
        <f aca="false">INT(T867*$Q$1/IF(P867=1,E867,D867))*I867</f>
        <v>6</v>
      </c>
      <c r="V867" s="0" t="n">
        <f aca="false">IF(P867=1,ABS(U867)+ABS(60),ABS(U867-U866))</f>
        <v>0</v>
      </c>
    </row>
    <row r="868" customFormat="false" ht="15" hidden="false" customHeight="false" outlineLevel="0" collapsed="false">
      <c r="A868" s="1" t="n">
        <v>37256</v>
      </c>
      <c r="B868" s="2" t="n">
        <v>5551.24</v>
      </c>
      <c r="C868" s="2" t="n">
        <v>140484</v>
      </c>
      <c r="D868" s="2" t="n">
        <v>5598</v>
      </c>
      <c r="E868" s="2" t="n">
        <v>5589</v>
      </c>
      <c r="F868" s="3" t="n">
        <f aca="false">IF(P868=1, E868,D868)/B868-1</f>
        <v>0.00842334325303895</v>
      </c>
      <c r="G868" s="2" t="n">
        <f aca="false">AVERAGE(B809:B868)</f>
        <v>4515.95116666667</v>
      </c>
      <c r="H868" s="2" t="n">
        <f aca="false">AVERAGE(C809:C868)</f>
        <v>95082.6833333333</v>
      </c>
      <c r="I868" s="2" t="n">
        <f aca="false">SIGN(C868-H868)</f>
        <v>1</v>
      </c>
      <c r="J868" s="2" t="n">
        <f aca="false">SIGN(F868)</f>
        <v>1</v>
      </c>
      <c r="K868" s="0" t="n">
        <f aca="false">B868-B867</f>
        <v>152.96</v>
      </c>
      <c r="L868" s="0" t="n">
        <f aca="false">I867*K868</f>
        <v>152.96</v>
      </c>
      <c r="M868" s="0" t="n">
        <f aca="false">M867+K868*N867</f>
        <v>8722.79000000002</v>
      </c>
      <c r="N868" s="0" t="n">
        <f aca="false">INT(M868*$Q$1/B868)*CHOOSE($L$1,I868,J868)</f>
        <v>3</v>
      </c>
      <c r="O868" s="0" t="n">
        <f aca="false">ABS(N868-N867)</f>
        <v>0</v>
      </c>
      <c r="P868" s="0" t="n">
        <f aca="false">COUNTIF(工作表2!$A$2:$A$248,A868)</f>
        <v>0</v>
      </c>
      <c r="R868" s="0" t="n">
        <f aca="false">D868-IF(P867=1,E867,D867)</f>
        <v>198</v>
      </c>
      <c r="S868" s="0" t="n">
        <f aca="false">I867*R868</f>
        <v>198</v>
      </c>
      <c r="T868" s="0" t="n">
        <f aca="false">T867+R868*U867</f>
        <v>19642</v>
      </c>
      <c r="U868" s="0" t="n">
        <f aca="false">INT(T868*$Q$1/IF(P868=1,E868,D868))*I868</f>
        <v>7</v>
      </c>
      <c r="V868" s="0" t="n">
        <f aca="false">IF(P868=1,ABS(U868)+ABS(60),ABS(U868-U867))</f>
        <v>1</v>
      </c>
    </row>
    <row r="869" customFormat="false" ht="15" hidden="false" customHeight="false" outlineLevel="0" collapsed="false">
      <c r="A869" s="1" t="n">
        <v>37258</v>
      </c>
      <c r="B869" s="2" t="n">
        <v>5600.05</v>
      </c>
      <c r="C869" s="2" t="n">
        <v>166404</v>
      </c>
      <c r="D869" s="2" t="n">
        <v>5585</v>
      </c>
      <c r="E869" s="2" t="n">
        <v>5623</v>
      </c>
      <c r="F869" s="3" t="n">
        <f aca="false">IF(P869=1, E869,D869)/B869-1</f>
        <v>-0.00268747600467856</v>
      </c>
      <c r="G869" s="2" t="n">
        <f aca="false">AVERAGE(B810:B869)</f>
        <v>4550.61283333333</v>
      </c>
      <c r="H869" s="2" t="n">
        <f aca="false">AVERAGE(C810:C869)</f>
        <v>97411.35</v>
      </c>
      <c r="I869" s="2" t="n">
        <f aca="false">SIGN(C869-H869)</f>
        <v>1</v>
      </c>
      <c r="J869" s="2" t="n">
        <f aca="false">SIGN(F869)</f>
        <v>-1</v>
      </c>
      <c r="K869" s="0" t="n">
        <f aca="false">B869-B868</f>
        <v>48.8100000000004</v>
      </c>
      <c r="L869" s="0" t="n">
        <f aca="false">I868*K869</f>
        <v>48.8100000000004</v>
      </c>
      <c r="M869" s="0" t="n">
        <f aca="false">M868+K869*N868</f>
        <v>8869.22000000002</v>
      </c>
      <c r="N869" s="0" t="n">
        <f aca="false">INT(M869*$Q$1/B869)*CHOOSE($L$1,I869,J869)</f>
        <v>-3</v>
      </c>
      <c r="O869" s="0" t="n">
        <f aca="false">ABS(N869-N868)</f>
        <v>6</v>
      </c>
      <c r="P869" s="0" t="n">
        <f aca="false">COUNTIF(工作表2!$A$2:$A$248,A869)</f>
        <v>0</v>
      </c>
      <c r="R869" s="0" t="n">
        <f aca="false">D869-IF(P868=1,E868,D868)</f>
        <v>-13</v>
      </c>
      <c r="S869" s="0" t="n">
        <f aca="false">I868*R869</f>
        <v>-13</v>
      </c>
      <c r="T869" s="0" t="n">
        <f aca="false">T868+R869*U868</f>
        <v>19551</v>
      </c>
      <c r="U869" s="0" t="n">
        <f aca="false">INT(T869*$Q$1/IF(P869=1,E869,D869))*I869</f>
        <v>7</v>
      </c>
      <c r="V869" s="0" t="n">
        <f aca="false">IF(P869=1,ABS(U869)+ABS(60),ABS(U869-U868))</f>
        <v>0</v>
      </c>
    </row>
    <row r="870" customFormat="false" ht="15" hidden="false" customHeight="false" outlineLevel="0" collapsed="false">
      <c r="A870" s="1" t="n">
        <v>37259</v>
      </c>
      <c r="B870" s="2" t="n">
        <v>5526.32</v>
      </c>
      <c r="C870" s="2" t="n">
        <v>157928</v>
      </c>
      <c r="D870" s="2" t="n">
        <v>5463</v>
      </c>
      <c r="E870" s="2" t="n">
        <v>5460</v>
      </c>
      <c r="F870" s="3" t="n">
        <f aca="false">IF(P870=1, E870,D870)/B870-1</f>
        <v>-0.0114578960320791</v>
      </c>
      <c r="G870" s="2" t="n">
        <f aca="false">AVERAGE(B811:B870)</f>
        <v>4582.40266666667</v>
      </c>
      <c r="H870" s="2" t="n">
        <f aca="false">AVERAGE(C811:C870)</f>
        <v>99441.4666666667</v>
      </c>
      <c r="I870" s="2" t="n">
        <f aca="false">SIGN(C870-H870)</f>
        <v>1</v>
      </c>
      <c r="J870" s="2" t="n">
        <f aca="false">SIGN(F870)</f>
        <v>-1</v>
      </c>
      <c r="K870" s="0" t="n">
        <f aca="false">B870-B869</f>
        <v>-73.7300000000005</v>
      </c>
      <c r="L870" s="0" t="n">
        <f aca="false">I869*K870</f>
        <v>-73.7300000000005</v>
      </c>
      <c r="M870" s="0" t="n">
        <f aca="false">M869+K870*N869</f>
        <v>9090.41000000002</v>
      </c>
      <c r="N870" s="0" t="n">
        <f aca="false">INT(M870*$Q$1/B870)*CHOOSE($L$1,I870,J870)</f>
        <v>-3</v>
      </c>
      <c r="O870" s="0" t="n">
        <f aca="false">ABS(N870-N869)</f>
        <v>0</v>
      </c>
      <c r="P870" s="0" t="n">
        <f aca="false">COUNTIF(工作表2!$A$2:$A$248,A870)</f>
        <v>0</v>
      </c>
      <c r="R870" s="0" t="n">
        <f aca="false">D870-IF(P869=1,E869,D869)</f>
        <v>-122</v>
      </c>
      <c r="S870" s="0" t="n">
        <f aca="false">I869*R870</f>
        <v>-122</v>
      </c>
      <c r="T870" s="0" t="n">
        <f aca="false">T869+R870*U869</f>
        <v>18697</v>
      </c>
      <c r="U870" s="0" t="n">
        <f aca="false">INT(T870*$Q$1/IF(P870=1,E870,D870))*I870</f>
        <v>6</v>
      </c>
      <c r="V870" s="0" t="n">
        <f aca="false">IF(P870=1,ABS(U870)+ABS(60),ABS(U870-U869))</f>
        <v>1</v>
      </c>
    </row>
    <row r="871" customFormat="false" ht="15" hidden="false" customHeight="false" outlineLevel="0" collapsed="false">
      <c r="A871" s="1" t="n">
        <v>37260</v>
      </c>
      <c r="B871" s="2" t="n">
        <v>5638.53</v>
      </c>
      <c r="C871" s="2" t="n">
        <v>161810</v>
      </c>
      <c r="D871" s="2" t="n">
        <v>5635</v>
      </c>
      <c r="E871" s="2" t="n">
        <v>5627</v>
      </c>
      <c r="F871" s="3" t="n">
        <f aca="false">IF(P871=1, E871,D871)/B871-1</f>
        <v>-0.00062604969735014</v>
      </c>
      <c r="G871" s="2" t="n">
        <f aca="false">AVERAGE(B812:B871)</f>
        <v>4613.21266666667</v>
      </c>
      <c r="H871" s="2" t="n">
        <f aca="false">AVERAGE(C812:C871)</f>
        <v>101291.283333333</v>
      </c>
      <c r="I871" s="2" t="n">
        <f aca="false">SIGN(C871-H871)</f>
        <v>1</v>
      </c>
      <c r="J871" s="2" t="n">
        <f aca="false">SIGN(F871)</f>
        <v>-1</v>
      </c>
      <c r="K871" s="0" t="n">
        <f aca="false">B871-B870</f>
        <v>112.21</v>
      </c>
      <c r="L871" s="0" t="n">
        <f aca="false">I870*K871</f>
        <v>112.21</v>
      </c>
      <c r="M871" s="0" t="n">
        <f aca="false">M870+K871*N870</f>
        <v>8753.78000000002</v>
      </c>
      <c r="N871" s="0" t="n">
        <f aca="false">INT(M871*$Q$1/B871)*CHOOSE($L$1,I871,J871)</f>
        <v>-3</v>
      </c>
      <c r="O871" s="0" t="n">
        <f aca="false">ABS(N871-N870)</f>
        <v>0</v>
      </c>
      <c r="P871" s="0" t="n">
        <f aca="false">COUNTIF(工作表2!$A$2:$A$248,A871)</f>
        <v>0</v>
      </c>
      <c r="R871" s="0" t="n">
        <f aca="false">D871-IF(P870=1,E870,D870)</f>
        <v>172</v>
      </c>
      <c r="S871" s="0" t="n">
        <f aca="false">I870*R871</f>
        <v>172</v>
      </c>
      <c r="T871" s="0" t="n">
        <f aca="false">T870+R871*U870</f>
        <v>19729</v>
      </c>
      <c r="U871" s="0" t="n">
        <f aca="false">INT(T871*$Q$1/IF(P871=1,E871,D871))*I871</f>
        <v>7</v>
      </c>
      <c r="V871" s="0" t="n">
        <f aca="false">IF(P871=1,ABS(U871)+ABS(60),ABS(U871-U870))</f>
        <v>1</v>
      </c>
    </row>
    <row r="872" customFormat="false" ht="15" hidden="false" customHeight="false" outlineLevel="0" collapsed="false">
      <c r="A872" s="1" t="n">
        <v>37263</v>
      </c>
      <c r="B872" s="2" t="n">
        <v>5834.89</v>
      </c>
      <c r="C872" s="2" t="n">
        <v>169553</v>
      </c>
      <c r="D872" s="2" t="n">
        <v>5817</v>
      </c>
      <c r="E872" s="2" t="n">
        <v>5840</v>
      </c>
      <c r="F872" s="3" t="n">
        <f aca="false">IF(P872=1, E872,D872)/B872-1</f>
        <v>-0.00306603894846358</v>
      </c>
      <c r="G872" s="2" t="n">
        <f aca="false">AVERAGE(B813:B872)</f>
        <v>4647.1025</v>
      </c>
      <c r="H872" s="2" t="n">
        <f aca="false">AVERAGE(C813:C872)</f>
        <v>102912.033333333</v>
      </c>
      <c r="I872" s="2" t="n">
        <f aca="false">SIGN(C872-H872)</f>
        <v>1</v>
      </c>
      <c r="J872" s="2" t="n">
        <f aca="false">SIGN(F872)</f>
        <v>-1</v>
      </c>
      <c r="K872" s="0" t="n">
        <f aca="false">B872-B871</f>
        <v>196.360000000001</v>
      </c>
      <c r="L872" s="0" t="n">
        <f aca="false">I871*K872</f>
        <v>196.360000000001</v>
      </c>
      <c r="M872" s="0" t="n">
        <f aca="false">M871+K872*N871</f>
        <v>8164.70000000002</v>
      </c>
      <c r="N872" s="0" t="n">
        <f aca="false">INT(M872*$Q$1/B872)*CHOOSE($L$1,I872,J872)</f>
        <v>-2</v>
      </c>
      <c r="O872" s="0" t="n">
        <f aca="false">ABS(N872-N871)</f>
        <v>1</v>
      </c>
      <c r="P872" s="0" t="n">
        <f aca="false">COUNTIF(工作表2!$A$2:$A$248,A872)</f>
        <v>0</v>
      </c>
      <c r="R872" s="0" t="n">
        <f aca="false">D872-IF(P871=1,E871,D871)</f>
        <v>182</v>
      </c>
      <c r="S872" s="0" t="n">
        <f aca="false">I871*R872</f>
        <v>182</v>
      </c>
      <c r="T872" s="0" t="n">
        <f aca="false">T871+R872*U871</f>
        <v>21003</v>
      </c>
      <c r="U872" s="0" t="n">
        <f aca="false">INT(T872*$Q$1/IF(P872=1,E872,D872))*I872</f>
        <v>7</v>
      </c>
      <c r="V872" s="0" t="n">
        <f aca="false">IF(P872=1,ABS(U872)+ABS(60),ABS(U872-U871))</f>
        <v>0</v>
      </c>
    </row>
    <row r="873" customFormat="false" ht="15" hidden="false" customHeight="false" outlineLevel="0" collapsed="false">
      <c r="A873" s="1" t="n">
        <v>37264</v>
      </c>
      <c r="B873" s="2" t="n">
        <v>5810.08</v>
      </c>
      <c r="C873" s="2" t="n">
        <v>186109</v>
      </c>
      <c r="D873" s="2" t="n">
        <v>5815</v>
      </c>
      <c r="E873" s="2" t="n">
        <v>5810</v>
      </c>
      <c r="F873" s="3" t="n">
        <f aca="false">IF(P873=1, E873,D873)/B873-1</f>
        <v>0.000846804174813531</v>
      </c>
      <c r="G873" s="2" t="n">
        <f aca="false">AVERAGE(B814:B873)</f>
        <v>4682.05683333333</v>
      </c>
      <c r="H873" s="2" t="n">
        <f aca="false">AVERAGE(C814:C873)</f>
        <v>105481.533333333</v>
      </c>
      <c r="I873" s="2" t="n">
        <f aca="false">SIGN(C873-H873)</f>
        <v>1</v>
      </c>
      <c r="J873" s="2" t="n">
        <f aca="false">SIGN(F873)</f>
        <v>1</v>
      </c>
      <c r="K873" s="0" t="n">
        <f aca="false">B873-B872</f>
        <v>-24.8100000000004</v>
      </c>
      <c r="L873" s="0" t="n">
        <f aca="false">I872*K873</f>
        <v>-24.8100000000004</v>
      </c>
      <c r="M873" s="0" t="n">
        <f aca="false">M872+K873*N872</f>
        <v>8214.32000000002</v>
      </c>
      <c r="N873" s="0" t="n">
        <f aca="false">INT(M873*$Q$1/B873)*CHOOSE($L$1,I873,J873)</f>
        <v>2</v>
      </c>
      <c r="O873" s="0" t="n">
        <f aca="false">ABS(N873-N872)</f>
        <v>4</v>
      </c>
      <c r="P873" s="0" t="n">
        <f aca="false">COUNTIF(工作表2!$A$2:$A$248,A873)</f>
        <v>0</v>
      </c>
      <c r="R873" s="0" t="n">
        <f aca="false">D873-IF(P872=1,E872,D872)</f>
        <v>-2</v>
      </c>
      <c r="S873" s="0" t="n">
        <f aca="false">I872*R873</f>
        <v>-2</v>
      </c>
      <c r="T873" s="0" t="n">
        <f aca="false">T872+R873*U872</f>
        <v>20989</v>
      </c>
      <c r="U873" s="0" t="n">
        <f aca="false">INT(T873*$Q$1/IF(P873=1,E873,D873))*I873</f>
        <v>7</v>
      </c>
      <c r="V873" s="0" t="n">
        <f aca="false">IF(P873=1,ABS(U873)+ABS(60),ABS(U873-U872))</f>
        <v>0</v>
      </c>
    </row>
    <row r="874" customFormat="false" ht="15" hidden="false" customHeight="false" outlineLevel="0" collapsed="false">
      <c r="A874" s="1" t="n">
        <v>37265</v>
      </c>
      <c r="B874" s="2" t="n">
        <v>5865.54</v>
      </c>
      <c r="C874" s="2" t="n">
        <v>191247</v>
      </c>
      <c r="D874" s="2" t="n">
        <v>5859</v>
      </c>
      <c r="E874" s="2" t="n">
        <v>5815</v>
      </c>
      <c r="F874" s="3" t="n">
        <f aca="false">IF(P874=1, E874,D874)/B874-1</f>
        <v>-0.00111498685543021</v>
      </c>
      <c r="G874" s="2" t="n">
        <f aca="false">AVERAGE(B815:B874)</f>
        <v>4716.56816666667</v>
      </c>
      <c r="H874" s="2" t="n">
        <f aca="false">AVERAGE(C815:C874)</f>
        <v>108144.466666667</v>
      </c>
      <c r="I874" s="2" t="n">
        <f aca="false">SIGN(C874-H874)</f>
        <v>1</v>
      </c>
      <c r="J874" s="2" t="n">
        <f aca="false">SIGN(F874)</f>
        <v>-1</v>
      </c>
      <c r="K874" s="0" t="n">
        <f aca="false">B874-B873</f>
        <v>55.46</v>
      </c>
      <c r="L874" s="0" t="n">
        <f aca="false">I873*K874</f>
        <v>55.46</v>
      </c>
      <c r="M874" s="0" t="n">
        <f aca="false">M873+K874*N873</f>
        <v>8325.24000000002</v>
      </c>
      <c r="N874" s="0" t="n">
        <f aca="false">INT(M874*$Q$1/B874)*CHOOSE($L$1,I874,J874)</f>
        <v>-2</v>
      </c>
      <c r="O874" s="0" t="n">
        <f aca="false">ABS(N874-N873)</f>
        <v>4</v>
      </c>
      <c r="P874" s="0" t="n">
        <f aca="false">COUNTIF(工作表2!$A$2:$A$248,A874)</f>
        <v>0</v>
      </c>
      <c r="R874" s="0" t="n">
        <f aca="false">D874-IF(P873=1,E873,D873)</f>
        <v>44</v>
      </c>
      <c r="S874" s="0" t="n">
        <f aca="false">I873*R874</f>
        <v>44</v>
      </c>
      <c r="T874" s="0" t="n">
        <f aca="false">T873+R874*U873</f>
        <v>21297</v>
      </c>
      <c r="U874" s="0" t="n">
        <f aca="false">INT(T874*$Q$1/IF(P874=1,E874,D874))*I874</f>
        <v>7</v>
      </c>
      <c r="V874" s="0" t="n">
        <f aca="false">IF(P874=1,ABS(U874)+ABS(60),ABS(U874-U873))</f>
        <v>0</v>
      </c>
    </row>
    <row r="875" customFormat="false" ht="15" hidden="false" customHeight="false" outlineLevel="0" collapsed="false">
      <c r="A875" s="1" t="n">
        <v>37266</v>
      </c>
      <c r="B875" s="2" t="n">
        <v>5871.28</v>
      </c>
      <c r="C875" s="2" t="n">
        <v>178730</v>
      </c>
      <c r="D875" s="2" t="n">
        <v>5829</v>
      </c>
      <c r="E875" s="2" t="n">
        <v>5810</v>
      </c>
      <c r="F875" s="3" t="n">
        <f aca="false">IF(P875=1, E875,D875)/B875-1</f>
        <v>-0.00720115545502853</v>
      </c>
      <c r="G875" s="2" t="n">
        <f aca="false">AVERAGE(B816:B875)</f>
        <v>4750.804</v>
      </c>
      <c r="H875" s="2" t="n">
        <f aca="false">AVERAGE(C816:C875)</f>
        <v>110099.066666667</v>
      </c>
      <c r="I875" s="2" t="n">
        <f aca="false">SIGN(C875-H875)</f>
        <v>1</v>
      </c>
      <c r="J875" s="2" t="n">
        <f aca="false">SIGN(F875)</f>
        <v>-1</v>
      </c>
      <c r="K875" s="0" t="n">
        <f aca="false">B875-B874</f>
        <v>5.73999999999978</v>
      </c>
      <c r="L875" s="0" t="n">
        <f aca="false">I874*K875</f>
        <v>5.73999999999978</v>
      </c>
      <c r="M875" s="0" t="n">
        <f aca="false">M874+K875*N874</f>
        <v>8313.76000000002</v>
      </c>
      <c r="N875" s="0" t="n">
        <f aca="false">INT(M875*$Q$1/B875)*CHOOSE($L$1,I875,J875)</f>
        <v>-2</v>
      </c>
      <c r="O875" s="0" t="n">
        <f aca="false">ABS(N875-N874)</f>
        <v>0</v>
      </c>
      <c r="P875" s="0" t="n">
        <f aca="false">COUNTIF(工作表2!$A$2:$A$248,A875)</f>
        <v>0</v>
      </c>
      <c r="R875" s="0" t="n">
        <f aca="false">D875-IF(P874=1,E874,D874)</f>
        <v>-30</v>
      </c>
      <c r="S875" s="0" t="n">
        <f aca="false">I874*R875</f>
        <v>-30</v>
      </c>
      <c r="T875" s="0" t="n">
        <f aca="false">T874+R875*U874</f>
        <v>21087</v>
      </c>
      <c r="U875" s="0" t="n">
        <f aca="false">INT(T875*$Q$1/IF(P875=1,E875,D875))*I875</f>
        <v>7</v>
      </c>
      <c r="V875" s="0" t="n">
        <f aca="false">IF(P875=1,ABS(U875)+ABS(60),ABS(U875-U874))</f>
        <v>0</v>
      </c>
    </row>
    <row r="876" customFormat="false" ht="15" hidden="false" customHeight="false" outlineLevel="0" collapsed="false">
      <c r="A876" s="1" t="n">
        <v>37267</v>
      </c>
      <c r="B876" s="2" t="n">
        <v>5687.59</v>
      </c>
      <c r="C876" s="2" t="n">
        <v>195795</v>
      </c>
      <c r="D876" s="2" t="n">
        <v>5640</v>
      </c>
      <c r="E876" s="2" t="n">
        <v>5621</v>
      </c>
      <c r="F876" s="3" t="n">
        <f aca="false">IF(P876=1, E876,D876)/B876-1</f>
        <v>-0.00836734012121132</v>
      </c>
      <c r="G876" s="2" t="n">
        <f aca="false">AVERAGE(B817:B876)</f>
        <v>4782.07716666667</v>
      </c>
      <c r="H876" s="2" t="n">
        <f aca="false">AVERAGE(C817:C876)</f>
        <v>112768.95</v>
      </c>
      <c r="I876" s="2" t="n">
        <f aca="false">SIGN(C876-H876)</f>
        <v>1</v>
      </c>
      <c r="J876" s="2" t="n">
        <f aca="false">SIGN(F876)</f>
        <v>-1</v>
      </c>
      <c r="K876" s="0" t="n">
        <f aca="false">B876-B875</f>
        <v>-183.69</v>
      </c>
      <c r="L876" s="0" t="n">
        <f aca="false">I875*K876</f>
        <v>-183.69</v>
      </c>
      <c r="M876" s="0" t="n">
        <f aca="false">M875+K876*N875</f>
        <v>8681.14000000002</v>
      </c>
      <c r="N876" s="0" t="n">
        <f aca="false">INT(M876*$Q$1/B876)*CHOOSE($L$1,I876,J876)</f>
        <v>-3</v>
      </c>
      <c r="O876" s="0" t="n">
        <f aca="false">ABS(N876-N875)</f>
        <v>1</v>
      </c>
      <c r="P876" s="0" t="n">
        <f aca="false">COUNTIF(工作表2!$A$2:$A$248,A876)</f>
        <v>0</v>
      </c>
      <c r="R876" s="0" t="n">
        <f aca="false">D876-IF(P875=1,E875,D875)</f>
        <v>-189</v>
      </c>
      <c r="S876" s="0" t="n">
        <f aca="false">I875*R876</f>
        <v>-189</v>
      </c>
      <c r="T876" s="0" t="n">
        <f aca="false">T875+R876*U875</f>
        <v>19764</v>
      </c>
      <c r="U876" s="0" t="n">
        <f aca="false">INT(T876*$Q$1/IF(P876=1,E876,D876))*I876</f>
        <v>7</v>
      </c>
      <c r="V876" s="0" t="n">
        <f aca="false">IF(P876=1,ABS(U876)+ABS(60),ABS(U876-U875))</f>
        <v>0</v>
      </c>
    </row>
    <row r="877" customFormat="false" ht="15" hidden="false" customHeight="false" outlineLevel="0" collapsed="false">
      <c r="A877" s="1" t="n">
        <v>37270</v>
      </c>
      <c r="B877" s="2" t="n">
        <v>5611.86</v>
      </c>
      <c r="C877" s="2" t="n">
        <v>105274</v>
      </c>
      <c r="D877" s="2" t="n">
        <v>5590</v>
      </c>
      <c r="E877" s="2" t="n">
        <v>5555</v>
      </c>
      <c r="F877" s="3" t="n">
        <f aca="false">IF(P877=1, E877,D877)/B877-1</f>
        <v>-0.00389532169369866</v>
      </c>
      <c r="G877" s="2" t="n">
        <f aca="false">AVERAGE(B818:B877)</f>
        <v>4811.5145</v>
      </c>
      <c r="H877" s="2" t="n">
        <f aca="false">AVERAGE(C818:C877)</f>
        <v>113659.283333333</v>
      </c>
      <c r="I877" s="2" t="n">
        <f aca="false">SIGN(C877-H877)</f>
        <v>-1</v>
      </c>
      <c r="J877" s="2" t="n">
        <f aca="false">SIGN(F877)</f>
        <v>-1</v>
      </c>
      <c r="K877" s="0" t="n">
        <f aca="false">B877-B876</f>
        <v>-75.7300000000005</v>
      </c>
      <c r="L877" s="0" t="n">
        <f aca="false">I876*K877</f>
        <v>-75.7300000000005</v>
      </c>
      <c r="M877" s="0" t="n">
        <f aca="false">M876+K877*N876</f>
        <v>8908.33000000002</v>
      </c>
      <c r="N877" s="0" t="n">
        <f aca="false">INT(M877*$Q$1/B877)*CHOOSE($L$1,I877,J877)</f>
        <v>-3</v>
      </c>
      <c r="O877" s="0" t="n">
        <f aca="false">ABS(N877-N876)</f>
        <v>0</v>
      </c>
      <c r="P877" s="0" t="n">
        <f aca="false">COUNTIF(工作表2!$A$2:$A$248,A877)</f>
        <v>0</v>
      </c>
      <c r="R877" s="0" t="n">
        <f aca="false">D877-IF(P876=1,E876,D876)</f>
        <v>-50</v>
      </c>
      <c r="S877" s="0" t="n">
        <f aca="false">I876*R877</f>
        <v>-50</v>
      </c>
      <c r="T877" s="0" t="n">
        <f aca="false">T876+R877*U876</f>
        <v>19414</v>
      </c>
      <c r="U877" s="0" t="n">
        <f aca="false">INT(T877*$Q$1/IF(P877=1,E877,D877))*I877</f>
        <v>-6</v>
      </c>
      <c r="V877" s="0" t="n">
        <f aca="false">IF(P877=1,ABS(U877)+ABS(60),ABS(U877-U876))</f>
        <v>13</v>
      </c>
    </row>
    <row r="878" customFormat="false" ht="15" hidden="false" customHeight="false" outlineLevel="0" collapsed="false">
      <c r="A878" s="1" t="n">
        <v>37271</v>
      </c>
      <c r="B878" s="2" t="n">
        <v>5592.74</v>
      </c>
      <c r="C878" s="2" t="n">
        <v>116797</v>
      </c>
      <c r="D878" s="2" t="n">
        <v>5590</v>
      </c>
      <c r="E878" s="2" t="n">
        <v>5549</v>
      </c>
      <c r="F878" s="3" t="n">
        <f aca="false">IF(P878=1, E878,D878)/B878-1</f>
        <v>-0.000489920861688531</v>
      </c>
      <c r="G878" s="2" t="n">
        <f aca="false">AVERAGE(B819:B878)</f>
        <v>4839.7165</v>
      </c>
      <c r="H878" s="2" t="n">
        <f aca="false">AVERAGE(C819:C878)</f>
        <v>114753.366666667</v>
      </c>
      <c r="I878" s="2" t="n">
        <f aca="false">SIGN(C878-H878)</f>
        <v>1</v>
      </c>
      <c r="J878" s="2" t="n">
        <f aca="false">SIGN(F878)</f>
        <v>-1</v>
      </c>
      <c r="K878" s="0" t="n">
        <f aca="false">B878-B877</f>
        <v>-19.1199999999999</v>
      </c>
      <c r="L878" s="0" t="n">
        <f aca="false">I877*K878</f>
        <v>19.1199999999999</v>
      </c>
      <c r="M878" s="0" t="n">
        <f aca="false">M877+K878*N877</f>
        <v>8965.69000000002</v>
      </c>
      <c r="N878" s="0" t="n">
        <f aca="false">INT(M878*$Q$1/B878)*CHOOSE($L$1,I878,J878)</f>
        <v>-3</v>
      </c>
      <c r="O878" s="0" t="n">
        <f aca="false">ABS(N878-N877)</f>
        <v>0</v>
      </c>
      <c r="P878" s="0" t="n">
        <f aca="false">COUNTIF(工作表2!$A$2:$A$248,A878)</f>
        <v>0</v>
      </c>
      <c r="R878" s="0" t="n">
        <f aca="false">D878-IF(P877=1,E877,D877)</f>
        <v>0</v>
      </c>
      <c r="S878" s="0" t="n">
        <f aca="false">I877*R878</f>
        <v>-0</v>
      </c>
      <c r="T878" s="0" t="n">
        <f aca="false">T877+R878*U877</f>
        <v>19414</v>
      </c>
      <c r="U878" s="0" t="n">
        <f aca="false">INT(T878*$Q$1/IF(P878=1,E878,D878))*I878</f>
        <v>6</v>
      </c>
      <c r="V878" s="0" t="n">
        <f aca="false">IF(P878=1,ABS(U878)+ABS(60),ABS(U878-U877))</f>
        <v>12</v>
      </c>
    </row>
    <row r="879" customFormat="false" ht="15" hidden="false" customHeight="false" outlineLevel="0" collapsed="false">
      <c r="A879" s="1" t="n">
        <v>37272</v>
      </c>
      <c r="B879" s="2" t="n">
        <v>5488.33</v>
      </c>
      <c r="C879" s="2" t="n">
        <v>116028</v>
      </c>
      <c r="D879" s="2" t="n">
        <v>5460</v>
      </c>
      <c r="E879" s="2" t="n">
        <v>5400</v>
      </c>
      <c r="F879" s="3" t="n">
        <f aca="false">IF(P879=1, E879,D879)/B879-1</f>
        <v>-0.016094148857667</v>
      </c>
      <c r="G879" s="2" t="n">
        <f aca="false">AVERAGE(B820:B879)</f>
        <v>4866.615</v>
      </c>
      <c r="H879" s="2" t="n">
        <f aca="false">AVERAGE(C820:C879)</f>
        <v>115888.516666667</v>
      </c>
      <c r="I879" s="2" t="n">
        <f aca="false">SIGN(C879-H879)</f>
        <v>1</v>
      </c>
      <c r="J879" s="2" t="n">
        <f aca="false">SIGN(F879)</f>
        <v>-1</v>
      </c>
      <c r="K879" s="0" t="n">
        <f aca="false">B879-B878</f>
        <v>-104.41</v>
      </c>
      <c r="L879" s="0" t="n">
        <f aca="false">I878*K879</f>
        <v>-104.41</v>
      </c>
      <c r="M879" s="0" t="n">
        <f aca="false">M878+K879*N878</f>
        <v>9278.92000000002</v>
      </c>
      <c r="N879" s="0" t="n">
        <f aca="false">INT(M879*$Q$1/B879)*CHOOSE($L$1,I879,J879)</f>
        <v>-3</v>
      </c>
      <c r="O879" s="0" t="n">
        <f aca="false">ABS(N879-N878)</f>
        <v>0</v>
      </c>
      <c r="P879" s="0" t="n">
        <f aca="false">COUNTIF(工作表2!$A$2:$A$248,A879)</f>
        <v>1</v>
      </c>
      <c r="R879" s="0" t="n">
        <f aca="false">D879-IF(P878=1,E878,D878)</f>
        <v>-130</v>
      </c>
      <c r="S879" s="0" t="n">
        <f aca="false">I878*R879</f>
        <v>-130</v>
      </c>
      <c r="T879" s="0" t="n">
        <f aca="false">T878+R879*U878</f>
        <v>18634</v>
      </c>
      <c r="U879" s="0" t="n">
        <f aca="false">INT(T879*$Q$1/IF(P879=1,E879,D879))*I879</f>
        <v>6</v>
      </c>
      <c r="V879" s="0" t="n">
        <f aca="false">IF(P879=1,ABS(U879)+ABS(60),ABS(U879-U878))</f>
        <v>66</v>
      </c>
    </row>
    <row r="880" customFormat="false" ht="15" hidden="false" customHeight="false" outlineLevel="0" collapsed="false">
      <c r="A880" s="1" t="n">
        <v>37273</v>
      </c>
      <c r="B880" s="2" t="n">
        <v>5501.13</v>
      </c>
      <c r="C880" s="2" t="n">
        <v>100752</v>
      </c>
      <c r="D880" s="2" t="n">
        <v>5450</v>
      </c>
      <c r="E880" s="2" t="n">
        <v>5438</v>
      </c>
      <c r="F880" s="3" t="n">
        <f aca="false">IF(P880=1, E880,D880)/B880-1</f>
        <v>-0.00929445404853191</v>
      </c>
      <c r="G880" s="2" t="n">
        <f aca="false">AVERAGE(B821:B880)</f>
        <v>4891.856</v>
      </c>
      <c r="H880" s="2" t="n">
        <f aca="false">AVERAGE(C821:C880)</f>
        <v>116563.45</v>
      </c>
      <c r="I880" s="2" t="n">
        <f aca="false">SIGN(C880-H880)</f>
        <v>-1</v>
      </c>
      <c r="J880" s="2" t="n">
        <f aca="false">SIGN(F880)</f>
        <v>-1</v>
      </c>
      <c r="K880" s="0" t="n">
        <f aca="false">B880-B879</f>
        <v>12.8000000000002</v>
      </c>
      <c r="L880" s="0" t="n">
        <f aca="false">I879*K880</f>
        <v>12.8000000000002</v>
      </c>
      <c r="M880" s="0" t="n">
        <f aca="false">M879+K880*N879</f>
        <v>9240.52000000001</v>
      </c>
      <c r="N880" s="0" t="n">
        <f aca="false">INT(M880*$Q$1/B880)*CHOOSE($L$1,I880,J880)</f>
        <v>-3</v>
      </c>
      <c r="O880" s="0" t="n">
        <f aca="false">ABS(N880-N879)</f>
        <v>0</v>
      </c>
      <c r="P880" s="0" t="n">
        <f aca="false">COUNTIF(工作表2!$A$2:$A$248,A880)</f>
        <v>0</v>
      </c>
      <c r="R880" s="0" t="n">
        <f aca="false">D880-IF(P879=1,E879,D879)</f>
        <v>50</v>
      </c>
      <c r="S880" s="0" t="n">
        <f aca="false">I879*R880</f>
        <v>50</v>
      </c>
      <c r="T880" s="0" t="n">
        <f aca="false">T879+R880*U879</f>
        <v>18934</v>
      </c>
      <c r="U880" s="0" t="n">
        <f aca="false">INT(T880*$Q$1/IF(P880=1,E880,D880))*I880</f>
        <v>-6</v>
      </c>
      <c r="V880" s="0" t="n">
        <f aca="false">IF(P880=1,ABS(U880)+ABS(60),ABS(U880-U879))</f>
        <v>12</v>
      </c>
    </row>
    <row r="881" customFormat="false" ht="15" hidden="false" customHeight="false" outlineLevel="0" collapsed="false">
      <c r="A881" s="1" t="n">
        <v>37274</v>
      </c>
      <c r="B881" s="2" t="n">
        <v>5522.8</v>
      </c>
      <c r="C881" s="2" t="n">
        <v>133627</v>
      </c>
      <c r="D881" s="2" t="n">
        <v>5443</v>
      </c>
      <c r="E881" s="2" t="n">
        <v>5439</v>
      </c>
      <c r="F881" s="3" t="n">
        <f aca="false">IF(P881=1, E881,D881)/B881-1</f>
        <v>-0.0144491924386181</v>
      </c>
      <c r="G881" s="2" t="n">
        <f aca="false">AVERAGE(B822:B881)</f>
        <v>4917.03266666667</v>
      </c>
      <c r="H881" s="2" t="n">
        <f aca="false">AVERAGE(C822:C881)</f>
        <v>117876.25</v>
      </c>
      <c r="I881" s="2" t="n">
        <f aca="false">SIGN(C881-H881)</f>
        <v>1</v>
      </c>
      <c r="J881" s="2" t="n">
        <f aca="false">SIGN(F881)</f>
        <v>-1</v>
      </c>
      <c r="K881" s="0" t="n">
        <f aca="false">B881-B880</f>
        <v>21.6700000000001</v>
      </c>
      <c r="L881" s="0" t="n">
        <f aca="false">I880*K881</f>
        <v>-21.6700000000001</v>
      </c>
      <c r="M881" s="0" t="n">
        <f aca="false">M880+K881*N880</f>
        <v>9175.51000000002</v>
      </c>
      <c r="N881" s="0" t="n">
        <f aca="false">INT(M881*$Q$1/B881)*CHOOSE($L$1,I881,J881)</f>
        <v>-3</v>
      </c>
      <c r="O881" s="0" t="n">
        <f aca="false">ABS(N881-N880)</f>
        <v>0</v>
      </c>
      <c r="P881" s="0" t="n">
        <f aca="false">COUNTIF(工作表2!$A$2:$A$248,A881)</f>
        <v>0</v>
      </c>
      <c r="R881" s="0" t="n">
        <f aca="false">D881-IF(P880=1,E880,D880)</f>
        <v>-7</v>
      </c>
      <c r="S881" s="0" t="n">
        <f aca="false">I880*R881</f>
        <v>7</v>
      </c>
      <c r="T881" s="0" t="n">
        <f aca="false">T880+R881*U880</f>
        <v>18976</v>
      </c>
      <c r="U881" s="0" t="n">
        <f aca="false">INT(T881*$Q$1/IF(P881=1,E881,D881))*I881</f>
        <v>6</v>
      </c>
      <c r="V881" s="0" t="n">
        <f aca="false">IF(P881=1,ABS(U881)+ABS(60),ABS(U881-U880))</f>
        <v>12</v>
      </c>
    </row>
    <row r="882" customFormat="false" ht="15" hidden="false" customHeight="false" outlineLevel="0" collapsed="false">
      <c r="A882" s="1" t="n">
        <v>37277</v>
      </c>
      <c r="B882" s="2" t="n">
        <v>5798.05</v>
      </c>
      <c r="C882" s="2" t="n">
        <v>132926</v>
      </c>
      <c r="D882" s="2" t="n">
        <v>5824</v>
      </c>
      <c r="E882" s="2" t="n">
        <v>5819</v>
      </c>
      <c r="F882" s="3" t="n">
        <f aca="false">IF(P882=1, E882,D882)/B882-1</f>
        <v>0.00447564267296752</v>
      </c>
      <c r="G882" s="2" t="n">
        <f aca="false">AVERAGE(B823:B882)</f>
        <v>4946.274</v>
      </c>
      <c r="H882" s="2" t="n">
        <f aca="false">AVERAGE(C823:C882)</f>
        <v>118773.466666667</v>
      </c>
      <c r="I882" s="2" t="n">
        <f aca="false">SIGN(C882-H882)</f>
        <v>1</v>
      </c>
      <c r="J882" s="2" t="n">
        <f aca="false">SIGN(F882)</f>
        <v>1</v>
      </c>
      <c r="K882" s="0" t="n">
        <f aca="false">B882-B881</f>
        <v>275.25</v>
      </c>
      <c r="L882" s="0" t="n">
        <f aca="false">I881*K882</f>
        <v>275.25</v>
      </c>
      <c r="M882" s="0" t="n">
        <f aca="false">M881+K882*N881</f>
        <v>8349.76000000001</v>
      </c>
      <c r="N882" s="0" t="n">
        <f aca="false">INT(M882*$Q$1/B882)*CHOOSE($L$1,I882,J882)</f>
        <v>2</v>
      </c>
      <c r="O882" s="0" t="n">
        <f aca="false">ABS(N882-N881)</f>
        <v>5</v>
      </c>
      <c r="P882" s="0" t="n">
        <f aca="false">COUNTIF(工作表2!$A$2:$A$248,A882)</f>
        <v>0</v>
      </c>
      <c r="R882" s="0" t="n">
        <f aca="false">D882-IF(P881=1,E881,D881)</f>
        <v>381</v>
      </c>
      <c r="S882" s="0" t="n">
        <f aca="false">I881*R882</f>
        <v>381</v>
      </c>
      <c r="T882" s="0" t="n">
        <f aca="false">T881+R882*U881</f>
        <v>21262</v>
      </c>
      <c r="U882" s="0" t="n">
        <f aca="false">INT(T882*$Q$1/IF(P882=1,E882,D882))*I882</f>
        <v>7</v>
      </c>
      <c r="V882" s="0" t="n">
        <f aca="false">IF(P882=1,ABS(U882)+ABS(60),ABS(U882-U881))</f>
        <v>1</v>
      </c>
    </row>
    <row r="883" customFormat="false" ht="15" hidden="false" customHeight="false" outlineLevel="0" collapsed="false">
      <c r="A883" s="1" t="n">
        <v>37278</v>
      </c>
      <c r="B883" s="2" t="n">
        <v>5804.1</v>
      </c>
      <c r="C883" s="2" t="n">
        <v>176634</v>
      </c>
      <c r="D883" s="2" t="n">
        <v>5804</v>
      </c>
      <c r="E883" s="2" t="n">
        <v>5835</v>
      </c>
      <c r="F883" s="3" t="n">
        <f aca="false">IF(P883=1, E883,D883)/B883-1</f>
        <v>-1.72292000483187E-005</v>
      </c>
      <c r="G883" s="2" t="n">
        <f aca="false">AVERAGE(B824:B883)</f>
        <v>4975.25733333333</v>
      </c>
      <c r="H883" s="2" t="n">
        <f aca="false">AVERAGE(C824:C883)</f>
        <v>120846.483333333</v>
      </c>
      <c r="I883" s="2" t="n">
        <f aca="false">SIGN(C883-H883)</f>
        <v>1</v>
      </c>
      <c r="J883" s="2" t="n">
        <f aca="false">SIGN(F883)</f>
        <v>-1</v>
      </c>
      <c r="K883" s="0" t="n">
        <f aca="false">B883-B882</f>
        <v>6.05000000000018</v>
      </c>
      <c r="L883" s="0" t="n">
        <f aca="false">I882*K883</f>
        <v>6.05000000000018</v>
      </c>
      <c r="M883" s="0" t="n">
        <f aca="false">M882+K883*N882</f>
        <v>8361.86000000001</v>
      </c>
      <c r="N883" s="0" t="n">
        <f aca="false">INT(M883*$Q$1/B883)*CHOOSE($L$1,I883,J883)</f>
        <v>-2</v>
      </c>
      <c r="O883" s="0" t="n">
        <f aca="false">ABS(N883-N882)</f>
        <v>4</v>
      </c>
      <c r="P883" s="0" t="n">
        <f aca="false">COUNTIF(工作表2!$A$2:$A$248,A883)</f>
        <v>0</v>
      </c>
      <c r="R883" s="0" t="n">
        <f aca="false">D883-IF(P882=1,E882,D882)</f>
        <v>-20</v>
      </c>
      <c r="S883" s="0" t="n">
        <f aca="false">I882*R883</f>
        <v>-20</v>
      </c>
      <c r="T883" s="0" t="n">
        <f aca="false">T882+R883*U882</f>
        <v>21122</v>
      </c>
      <c r="U883" s="0" t="n">
        <f aca="false">INT(T883*$Q$1/IF(P883=1,E883,D883))*I883</f>
        <v>7</v>
      </c>
      <c r="V883" s="0" t="n">
        <f aca="false">IF(P883=1,ABS(U883)+ABS(60),ABS(U883-U882))</f>
        <v>0</v>
      </c>
    </row>
    <row r="884" customFormat="false" ht="15" hidden="false" customHeight="false" outlineLevel="0" collapsed="false">
      <c r="A884" s="1" t="n">
        <v>37279</v>
      </c>
      <c r="B884" s="2" t="n">
        <v>5769.78</v>
      </c>
      <c r="C884" s="2" t="n">
        <v>201848</v>
      </c>
      <c r="D884" s="2" t="n">
        <v>5775</v>
      </c>
      <c r="E884" s="2" t="n">
        <v>5721</v>
      </c>
      <c r="F884" s="3" t="n">
        <f aca="false">IF(P884=1, E884,D884)/B884-1</f>
        <v>0.000904713871239471</v>
      </c>
      <c r="G884" s="2" t="n">
        <f aca="false">AVERAGE(B825:B884)</f>
        <v>5006.16016666667</v>
      </c>
      <c r="H884" s="2" t="n">
        <f aca="false">AVERAGE(C825:C884)</f>
        <v>123397.35</v>
      </c>
      <c r="I884" s="2" t="n">
        <f aca="false">SIGN(C884-H884)</f>
        <v>1</v>
      </c>
      <c r="J884" s="2" t="n">
        <f aca="false">SIGN(F884)</f>
        <v>1</v>
      </c>
      <c r="K884" s="0" t="n">
        <f aca="false">B884-B883</f>
        <v>-34.3200000000006</v>
      </c>
      <c r="L884" s="0" t="n">
        <f aca="false">I883*K884</f>
        <v>-34.3200000000006</v>
      </c>
      <c r="M884" s="0" t="n">
        <f aca="false">M883+K884*N883</f>
        <v>8430.50000000002</v>
      </c>
      <c r="N884" s="0" t="n">
        <f aca="false">INT(M884*$Q$1/B884)*CHOOSE($L$1,I884,J884)</f>
        <v>2</v>
      </c>
      <c r="O884" s="0" t="n">
        <f aca="false">ABS(N884-N883)</f>
        <v>4</v>
      </c>
      <c r="P884" s="0" t="n">
        <f aca="false">COUNTIF(工作表2!$A$2:$A$248,A884)</f>
        <v>0</v>
      </c>
      <c r="R884" s="0" t="n">
        <f aca="false">D884-IF(P883=1,E883,D883)</f>
        <v>-29</v>
      </c>
      <c r="S884" s="0" t="n">
        <f aca="false">I883*R884</f>
        <v>-29</v>
      </c>
      <c r="T884" s="0" t="n">
        <f aca="false">T883+R884*U883</f>
        <v>20919</v>
      </c>
      <c r="U884" s="0" t="n">
        <f aca="false">INT(T884*$Q$1/IF(P884=1,E884,D884))*I884</f>
        <v>7</v>
      </c>
      <c r="V884" s="0" t="n">
        <f aca="false">IF(P884=1,ABS(U884)+ABS(60),ABS(U884-U883))</f>
        <v>0</v>
      </c>
    </row>
    <row r="885" customFormat="false" ht="15" hidden="false" customHeight="false" outlineLevel="0" collapsed="false">
      <c r="A885" s="1" t="n">
        <v>37280</v>
      </c>
      <c r="B885" s="2" t="n">
        <v>5801.92</v>
      </c>
      <c r="C885" s="2" t="n">
        <v>141691</v>
      </c>
      <c r="D885" s="2" t="n">
        <v>5800</v>
      </c>
      <c r="E885" s="2" t="n">
        <v>5798</v>
      </c>
      <c r="F885" s="3" t="n">
        <f aca="false">IF(P885=1, E885,D885)/B885-1</f>
        <v>-0.000330924935193933</v>
      </c>
      <c r="G885" s="2" t="n">
        <f aca="false">AVERAGE(B826:B885)</f>
        <v>5037.80066666667</v>
      </c>
      <c r="H885" s="2" t="n">
        <f aca="false">AVERAGE(C826:C885)</f>
        <v>124917.25</v>
      </c>
      <c r="I885" s="2" t="n">
        <f aca="false">SIGN(C885-H885)</f>
        <v>1</v>
      </c>
      <c r="J885" s="2" t="n">
        <f aca="false">SIGN(F885)</f>
        <v>-1</v>
      </c>
      <c r="K885" s="0" t="n">
        <f aca="false">B885-B884</f>
        <v>32.1400000000003</v>
      </c>
      <c r="L885" s="0" t="n">
        <f aca="false">I884*K885</f>
        <v>32.1400000000003</v>
      </c>
      <c r="M885" s="0" t="n">
        <f aca="false">M884+K885*N884</f>
        <v>8494.78000000002</v>
      </c>
      <c r="N885" s="0" t="n">
        <f aca="false">INT(M885*$Q$1/B885)*CHOOSE($L$1,I885,J885)</f>
        <v>-2</v>
      </c>
      <c r="O885" s="0" t="n">
        <f aca="false">ABS(N885-N884)</f>
        <v>4</v>
      </c>
      <c r="P885" s="0" t="n">
        <f aca="false">COUNTIF(工作表2!$A$2:$A$248,A885)</f>
        <v>0</v>
      </c>
      <c r="R885" s="0" t="n">
        <f aca="false">D885-IF(P884=1,E884,D884)</f>
        <v>25</v>
      </c>
      <c r="S885" s="0" t="n">
        <f aca="false">I884*R885</f>
        <v>25</v>
      </c>
      <c r="T885" s="0" t="n">
        <f aca="false">T884+R885*U884</f>
        <v>21094</v>
      </c>
      <c r="U885" s="0" t="n">
        <f aca="false">INT(T885*$Q$1/IF(P885=1,E885,D885))*I885</f>
        <v>7</v>
      </c>
      <c r="V885" s="0" t="n">
        <f aca="false">IF(P885=1,ABS(U885)+ABS(60),ABS(U885-U884))</f>
        <v>0</v>
      </c>
    </row>
    <row r="886" customFormat="false" ht="15" hidden="false" customHeight="false" outlineLevel="0" collapsed="false">
      <c r="A886" s="1" t="n">
        <v>37281</v>
      </c>
      <c r="B886" s="2" t="n">
        <v>5950.64</v>
      </c>
      <c r="C886" s="2" t="n">
        <v>175183</v>
      </c>
      <c r="D886" s="2" t="n">
        <v>5954</v>
      </c>
      <c r="E886" s="2" t="n">
        <v>5949</v>
      </c>
      <c r="F886" s="3" t="n">
        <f aca="false">IF(P886=1, E886,D886)/B886-1</f>
        <v>0.000564645147412612</v>
      </c>
      <c r="G886" s="2" t="n">
        <f aca="false">AVERAGE(B827:B886)</f>
        <v>5071.48316666667</v>
      </c>
      <c r="H886" s="2" t="n">
        <f aca="false">AVERAGE(C827:C886)</f>
        <v>127014.366666667</v>
      </c>
      <c r="I886" s="2" t="n">
        <f aca="false">SIGN(C886-H886)</f>
        <v>1</v>
      </c>
      <c r="J886" s="2" t="n">
        <f aca="false">SIGN(F886)</f>
        <v>1</v>
      </c>
      <c r="K886" s="0" t="n">
        <f aca="false">B886-B885</f>
        <v>148.72</v>
      </c>
      <c r="L886" s="0" t="n">
        <f aca="false">I885*K886</f>
        <v>148.72</v>
      </c>
      <c r="M886" s="0" t="n">
        <f aca="false">M885+K886*N885</f>
        <v>8197.34000000002</v>
      </c>
      <c r="N886" s="0" t="n">
        <f aca="false">INT(M886*$Q$1/B886)*CHOOSE($L$1,I886,J886)</f>
        <v>2</v>
      </c>
      <c r="O886" s="0" t="n">
        <f aca="false">ABS(N886-N885)</f>
        <v>4</v>
      </c>
      <c r="P886" s="0" t="n">
        <f aca="false">COUNTIF(工作表2!$A$2:$A$248,A886)</f>
        <v>0</v>
      </c>
      <c r="R886" s="0" t="n">
        <f aca="false">D886-IF(P885=1,E885,D885)</f>
        <v>154</v>
      </c>
      <c r="S886" s="0" t="n">
        <f aca="false">I885*R886</f>
        <v>154</v>
      </c>
      <c r="T886" s="0" t="n">
        <f aca="false">T885+R886*U885</f>
        <v>22172</v>
      </c>
      <c r="U886" s="0" t="n">
        <f aca="false">INT(T886*$Q$1/IF(P886=1,E886,D886))*I886</f>
        <v>7</v>
      </c>
      <c r="V886" s="0" t="n">
        <f aca="false">IF(P886=1,ABS(U886)+ABS(60),ABS(U886-U885))</f>
        <v>0</v>
      </c>
    </row>
    <row r="887" customFormat="false" ht="15" hidden="false" customHeight="false" outlineLevel="0" collapsed="false">
      <c r="A887" s="1" t="n">
        <v>37284</v>
      </c>
      <c r="B887" s="2" t="n">
        <v>6007.33</v>
      </c>
      <c r="C887" s="2" t="n">
        <v>151027</v>
      </c>
      <c r="D887" s="2" t="n">
        <v>6029</v>
      </c>
      <c r="E887" s="2" t="n">
        <v>5990</v>
      </c>
      <c r="F887" s="3" t="n">
        <f aca="false">IF(P887=1, E887,D887)/B887-1</f>
        <v>0.003607259797614</v>
      </c>
      <c r="G887" s="2" t="n">
        <f aca="false">AVERAGE(B828:B887)</f>
        <v>5104.964</v>
      </c>
      <c r="H887" s="2" t="n">
        <f aca="false">AVERAGE(C828:C887)</f>
        <v>128434.25</v>
      </c>
      <c r="I887" s="2" t="n">
        <f aca="false">SIGN(C887-H887)</f>
        <v>1</v>
      </c>
      <c r="J887" s="2" t="n">
        <f aca="false">SIGN(F887)</f>
        <v>1</v>
      </c>
      <c r="K887" s="0" t="n">
        <f aca="false">B887-B886</f>
        <v>56.6899999999996</v>
      </c>
      <c r="L887" s="0" t="n">
        <f aca="false">I886*K887</f>
        <v>56.6899999999996</v>
      </c>
      <c r="M887" s="0" t="n">
        <f aca="false">M886+K887*N886</f>
        <v>8310.72000000002</v>
      </c>
      <c r="N887" s="0" t="n">
        <f aca="false">INT(M887*$Q$1/B887)*CHOOSE($L$1,I887,J887)</f>
        <v>2</v>
      </c>
      <c r="O887" s="0" t="n">
        <f aca="false">ABS(N887-N886)</f>
        <v>0</v>
      </c>
      <c r="P887" s="0" t="n">
        <f aca="false">COUNTIF(工作表2!$A$2:$A$248,A887)</f>
        <v>0</v>
      </c>
      <c r="R887" s="0" t="n">
        <f aca="false">D887-IF(P886=1,E886,D886)</f>
        <v>75</v>
      </c>
      <c r="S887" s="0" t="n">
        <f aca="false">I886*R887</f>
        <v>75</v>
      </c>
      <c r="T887" s="0" t="n">
        <f aca="false">T886+R887*U886</f>
        <v>22697</v>
      </c>
      <c r="U887" s="0" t="n">
        <f aca="false">INT(T887*$Q$1/IF(P887=1,E887,D887))*I887</f>
        <v>7</v>
      </c>
      <c r="V887" s="0" t="n">
        <f aca="false">IF(P887=1,ABS(U887)+ABS(60),ABS(U887-U886))</f>
        <v>0</v>
      </c>
    </row>
    <row r="888" customFormat="false" ht="15" hidden="false" customHeight="false" outlineLevel="0" collapsed="false">
      <c r="A888" s="1" t="n">
        <v>37285</v>
      </c>
      <c r="B888" s="2" t="n">
        <v>5846.19</v>
      </c>
      <c r="C888" s="2" t="n">
        <v>127926</v>
      </c>
      <c r="D888" s="2" t="n">
        <v>5820</v>
      </c>
      <c r="E888" s="2" t="n">
        <v>5820</v>
      </c>
      <c r="F888" s="3" t="n">
        <f aca="false">IF(P888=1, E888,D888)/B888-1</f>
        <v>-0.00447984071677443</v>
      </c>
      <c r="G888" s="2" t="n">
        <f aca="false">AVERAGE(B829:B888)</f>
        <v>5134.392</v>
      </c>
      <c r="H888" s="2" t="n">
        <f aca="false">AVERAGE(C829:C888)</f>
        <v>129446.45</v>
      </c>
      <c r="I888" s="2" t="n">
        <f aca="false">SIGN(C888-H888)</f>
        <v>-1</v>
      </c>
      <c r="J888" s="2" t="n">
        <f aca="false">SIGN(F888)</f>
        <v>-1</v>
      </c>
      <c r="K888" s="0" t="n">
        <f aca="false">B888-B887</f>
        <v>-161.14</v>
      </c>
      <c r="L888" s="0" t="n">
        <f aca="false">I887*K888</f>
        <v>-161.14</v>
      </c>
      <c r="M888" s="0" t="n">
        <f aca="false">M887+K888*N887</f>
        <v>7988.44000000002</v>
      </c>
      <c r="N888" s="0" t="n">
        <f aca="false">INT(M888*$Q$1/B888)*CHOOSE($L$1,I888,J888)</f>
        <v>-2</v>
      </c>
      <c r="O888" s="0" t="n">
        <f aca="false">ABS(N888-N887)</f>
        <v>4</v>
      </c>
      <c r="P888" s="0" t="n">
        <f aca="false">COUNTIF(工作表2!$A$2:$A$248,A888)</f>
        <v>0</v>
      </c>
      <c r="R888" s="0" t="n">
        <f aca="false">D888-IF(P887=1,E887,D887)</f>
        <v>-209</v>
      </c>
      <c r="S888" s="0" t="n">
        <f aca="false">I887*R888</f>
        <v>-209</v>
      </c>
      <c r="T888" s="0" t="n">
        <f aca="false">T887+R888*U887</f>
        <v>21234</v>
      </c>
      <c r="U888" s="0" t="n">
        <f aca="false">INT(T888*$Q$1/IF(P888=1,E888,D888))*I888</f>
        <v>-7</v>
      </c>
      <c r="V888" s="0" t="n">
        <f aca="false">IF(P888=1,ABS(U888)+ABS(60),ABS(U888-U887))</f>
        <v>14</v>
      </c>
    </row>
    <row r="889" customFormat="false" ht="15" hidden="false" customHeight="false" outlineLevel="0" collapsed="false">
      <c r="A889" s="1" t="n">
        <v>37286</v>
      </c>
      <c r="B889" s="2" t="n">
        <v>5812.67</v>
      </c>
      <c r="C889" s="2" t="n">
        <v>114742</v>
      </c>
      <c r="D889" s="2" t="n">
        <v>5815</v>
      </c>
      <c r="E889" s="2" t="n">
        <v>5816</v>
      </c>
      <c r="F889" s="3" t="n">
        <f aca="false">IF(P889=1, E889,D889)/B889-1</f>
        <v>0.000400848491312944</v>
      </c>
      <c r="G889" s="2" t="n">
        <f aca="false">AVERAGE(B830:B889)</f>
        <v>5163.22116666667</v>
      </c>
      <c r="H889" s="2" t="n">
        <f aca="false">AVERAGE(C830:C889)</f>
        <v>129949.266666667</v>
      </c>
      <c r="I889" s="2" t="n">
        <f aca="false">SIGN(C889-H889)</f>
        <v>-1</v>
      </c>
      <c r="J889" s="2" t="n">
        <f aca="false">SIGN(F889)</f>
        <v>1</v>
      </c>
      <c r="K889" s="0" t="n">
        <f aca="false">B889-B888</f>
        <v>-33.5199999999995</v>
      </c>
      <c r="L889" s="0" t="n">
        <f aca="false">I888*K889</f>
        <v>33.5199999999995</v>
      </c>
      <c r="M889" s="0" t="n">
        <f aca="false">M888+K889*N888</f>
        <v>8055.48000000001</v>
      </c>
      <c r="N889" s="0" t="n">
        <f aca="false">INT(M889*$Q$1/B889)*CHOOSE($L$1,I889,J889)</f>
        <v>2</v>
      </c>
      <c r="O889" s="0" t="n">
        <f aca="false">ABS(N889-N888)</f>
        <v>4</v>
      </c>
      <c r="P889" s="0" t="n">
        <f aca="false">COUNTIF(工作表2!$A$2:$A$248,A889)</f>
        <v>0</v>
      </c>
      <c r="R889" s="0" t="n">
        <f aca="false">D889-IF(P888=1,E888,D888)</f>
        <v>-5</v>
      </c>
      <c r="S889" s="0" t="n">
        <f aca="false">I888*R889</f>
        <v>5</v>
      </c>
      <c r="T889" s="0" t="n">
        <f aca="false">T888+R889*U888</f>
        <v>21269</v>
      </c>
      <c r="U889" s="0" t="n">
        <f aca="false">INT(T889*$Q$1/IF(P889=1,E889,D889))*I889</f>
        <v>-7</v>
      </c>
      <c r="V889" s="0" t="n">
        <f aca="false">IF(P889=1,ABS(U889)+ABS(60),ABS(U889-U888))</f>
        <v>0</v>
      </c>
    </row>
    <row r="890" customFormat="false" ht="15" hidden="false" customHeight="false" outlineLevel="0" collapsed="false">
      <c r="A890" s="1" t="n">
        <v>37287</v>
      </c>
      <c r="B890" s="2" t="n">
        <v>5872.14</v>
      </c>
      <c r="C890" s="2" t="n">
        <v>137039</v>
      </c>
      <c r="D890" s="2" t="n">
        <v>5831</v>
      </c>
      <c r="E890" s="2" t="n">
        <v>5850</v>
      </c>
      <c r="F890" s="3" t="n">
        <f aca="false">IF(P890=1, E890,D890)/B890-1</f>
        <v>-0.00700596375427021</v>
      </c>
      <c r="G890" s="2" t="n">
        <f aca="false">AVERAGE(B831:B890)</f>
        <v>5191.78766666667</v>
      </c>
      <c r="H890" s="2" t="n">
        <f aca="false">AVERAGE(C831:C890)</f>
        <v>130977.65</v>
      </c>
      <c r="I890" s="2" t="n">
        <f aca="false">SIGN(C890-H890)</f>
        <v>1</v>
      </c>
      <c r="J890" s="2" t="n">
        <f aca="false">SIGN(F890)</f>
        <v>-1</v>
      </c>
      <c r="K890" s="0" t="n">
        <f aca="false">B890-B889</f>
        <v>59.4700000000003</v>
      </c>
      <c r="L890" s="0" t="n">
        <f aca="false">I889*K890</f>
        <v>-59.4700000000003</v>
      </c>
      <c r="M890" s="0" t="n">
        <f aca="false">M889+K890*N889</f>
        <v>8174.42000000001</v>
      </c>
      <c r="N890" s="0" t="n">
        <f aca="false">INT(M890*$Q$1/B890)*CHOOSE($L$1,I890,J890)</f>
        <v>-2</v>
      </c>
      <c r="O890" s="0" t="n">
        <f aca="false">ABS(N890-N889)</f>
        <v>4</v>
      </c>
      <c r="P890" s="0" t="n">
        <f aca="false">COUNTIF(工作表2!$A$2:$A$248,A890)</f>
        <v>0</v>
      </c>
      <c r="R890" s="0" t="n">
        <f aca="false">D890-IF(P889=1,E889,D889)</f>
        <v>16</v>
      </c>
      <c r="S890" s="0" t="n">
        <f aca="false">I889*R890</f>
        <v>-16</v>
      </c>
      <c r="T890" s="0" t="n">
        <f aca="false">T889+R890*U889</f>
        <v>21157</v>
      </c>
      <c r="U890" s="0" t="n">
        <f aca="false">INT(T890*$Q$1/IF(P890=1,E890,D890))*I890</f>
        <v>7</v>
      </c>
      <c r="V890" s="0" t="n">
        <f aca="false">IF(P890=1,ABS(U890)+ABS(60),ABS(U890-U889))</f>
        <v>14</v>
      </c>
    </row>
    <row r="891" customFormat="false" ht="15" hidden="false" customHeight="false" outlineLevel="0" collapsed="false">
      <c r="A891" s="1" t="n">
        <v>37288</v>
      </c>
      <c r="B891" s="2" t="n">
        <v>5857.93</v>
      </c>
      <c r="C891" s="2" t="n">
        <v>132545</v>
      </c>
      <c r="D891" s="2" t="n">
        <v>5858</v>
      </c>
      <c r="E891" s="2" t="n">
        <v>5830</v>
      </c>
      <c r="F891" s="3" t="n">
        <f aca="false">IF(P891=1, E891,D891)/B891-1</f>
        <v>1.19496136006259E-005</v>
      </c>
      <c r="G891" s="2" t="n">
        <f aca="false">AVERAGE(B832:B891)</f>
        <v>5220.50266666667</v>
      </c>
      <c r="H891" s="2" t="n">
        <f aca="false">AVERAGE(C832:C891)</f>
        <v>131995.883333333</v>
      </c>
      <c r="I891" s="2" t="n">
        <f aca="false">SIGN(C891-H891)</f>
        <v>1</v>
      </c>
      <c r="J891" s="2" t="n">
        <f aca="false">SIGN(F891)</f>
        <v>1</v>
      </c>
      <c r="K891" s="0" t="n">
        <f aca="false">B891-B890</f>
        <v>-14.21</v>
      </c>
      <c r="L891" s="0" t="n">
        <f aca="false">I890*K891</f>
        <v>-14.21</v>
      </c>
      <c r="M891" s="0" t="n">
        <f aca="false">M890+K891*N890</f>
        <v>8202.84000000001</v>
      </c>
      <c r="N891" s="0" t="n">
        <f aca="false">INT(M891*$Q$1/B891)*CHOOSE($L$1,I891,J891)</f>
        <v>2</v>
      </c>
      <c r="O891" s="0" t="n">
        <f aca="false">ABS(N891-N890)</f>
        <v>4</v>
      </c>
      <c r="P891" s="0" t="n">
        <f aca="false">COUNTIF(工作表2!$A$2:$A$248,A891)</f>
        <v>0</v>
      </c>
      <c r="R891" s="0" t="n">
        <f aca="false">D891-IF(P890=1,E890,D890)</f>
        <v>27</v>
      </c>
      <c r="S891" s="0" t="n">
        <f aca="false">I890*R891</f>
        <v>27</v>
      </c>
      <c r="T891" s="0" t="n">
        <f aca="false">T890+R891*U890</f>
        <v>21346</v>
      </c>
      <c r="U891" s="0" t="n">
        <f aca="false">INT(T891*$Q$1/IF(P891=1,E891,D891))*I891</f>
        <v>7</v>
      </c>
      <c r="V891" s="0" t="n">
        <f aca="false">IF(P891=1,ABS(U891)+ABS(60),ABS(U891-U890))</f>
        <v>0</v>
      </c>
    </row>
    <row r="892" customFormat="false" ht="15" hidden="false" customHeight="false" outlineLevel="0" collapsed="false">
      <c r="A892" s="1" t="n">
        <v>37291</v>
      </c>
      <c r="B892" s="2" t="n">
        <v>5849.85</v>
      </c>
      <c r="C892" s="2" t="n">
        <v>88552</v>
      </c>
      <c r="D892" s="2" t="n">
        <v>5838</v>
      </c>
      <c r="E892" s="2" t="n">
        <v>5818</v>
      </c>
      <c r="F892" s="3" t="n">
        <f aca="false">IF(P892=1, E892,D892)/B892-1</f>
        <v>-0.00202569296648636</v>
      </c>
      <c r="G892" s="2" t="n">
        <f aca="false">AVERAGE(B833:B892)</f>
        <v>5249.2705</v>
      </c>
      <c r="H892" s="2" t="n">
        <f aca="false">AVERAGE(C833:C892)</f>
        <v>132531.766666667</v>
      </c>
      <c r="I892" s="2" t="n">
        <f aca="false">SIGN(C892-H892)</f>
        <v>-1</v>
      </c>
      <c r="J892" s="2" t="n">
        <f aca="false">SIGN(F892)</f>
        <v>-1</v>
      </c>
      <c r="K892" s="0" t="n">
        <f aca="false">B892-B891</f>
        <v>-8.07999999999993</v>
      </c>
      <c r="L892" s="0" t="n">
        <f aca="false">I891*K892</f>
        <v>-8.07999999999993</v>
      </c>
      <c r="M892" s="0" t="n">
        <f aca="false">M891+K892*N891</f>
        <v>8186.68000000002</v>
      </c>
      <c r="N892" s="0" t="n">
        <f aca="false">INT(M892*$Q$1/B892)*CHOOSE($L$1,I892,J892)</f>
        <v>-2</v>
      </c>
      <c r="O892" s="0" t="n">
        <f aca="false">ABS(N892-N891)</f>
        <v>4</v>
      </c>
      <c r="P892" s="0" t="n">
        <f aca="false">COUNTIF(工作表2!$A$2:$A$248,A892)</f>
        <v>0</v>
      </c>
      <c r="R892" s="0" t="n">
        <f aca="false">D892-IF(P891=1,E891,D891)</f>
        <v>-20</v>
      </c>
      <c r="S892" s="0" t="n">
        <f aca="false">I891*R892</f>
        <v>-20</v>
      </c>
      <c r="T892" s="0" t="n">
        <f aca="false">T891+R892*U891</f>
        <v>21206</v>
      </c>
      <c r="U892" s="0" t="n">
        <f aca="false">INT(T892*$Q$1/IF(P892=1,E892,D892))*I892</f>
        <v>-7</v>
      </c>
      <c r="V892" s="0" t="n">
        <f aca="false">IF(P892=1,ABS(U892)+ABS(60),ABS(U892-U891))</f>
        <v>14</v>
      </c>
    </row>
    <row r="893" customFormat="false" ht="15" hidden="false" customHeight="false" outlineLevel="0" collapsed="false">
      <c r="A893" s="1" t="n">
        <v>37292</v>
      </c>
      <c r="B893" s="2" t="n">
        <v>5844.25</v>
      </c>
      <c r="C893" s="2" t="n">
        <v>83033</v>
      </c>
      <c r="D893" s="2" t="n">
        <v>5884</v>
      </c>
      <c r="E893" s="2" t="n">
        <v>5880</v>
      </c>
      <c r="F893" s="3" t="n">
        <f aca="false">IF(P893=1, E893,D893)/B893-1</f>
        <v>0.0068015570860247</v>
      </c>
      <c r="G893" s="2" t="n">
        <f aca="false">AVERAGE(B834:B893)</f>
        <v>5277.13083333333</v>
      </c>
      <c r="H893" s="2" t="n">
        <f aca="false">AVERAGE(C834:C893)</f>
        <v>132984.466666667</v>
      </c>
      <c r="I893" s="2" t="n">
        <f aca="false">SIGN(C893-H893)</f>
        <v>-1</v>
      </c>
      <c r="J893" s="2" t="n">
        <f aca="false">SIGN(F893)</f>
        <v>1</v>
      </c>
      <c r="K893" s="0" t="n">
        <f aca="false">B893-B892</f>
        <v>-5.60000000000036</v>
      </c>
      <c r="L893" s="0" t="n">
        <f aca="false">I892*K893</f>
        <v>5.60000000000036</v>
      </c>
      <c r="M893" s="0" t="n">
        <f aca="false">M892+K893*N892</f>
        <v>8197.88000000002</v>
      </c>
      <c r="N893" s="0" t="n">
        <f aca="false">INT(M893*$Q$1/B893)*CHOOSE($L$1,I893,J893)</f>
        <v>2</v>
      </c>
      <c r="O893" s="0" t="n">
        <f aca="false">ABS(N893-N892)</f>
        <v>4</v>
      </c>
      <c r="P893" s="0" t="n">
        <f aca="false">COUNTIF(工作表2!$A$2:$A$248,A893)</f>
        <v>0</v>
      </c>
      <c r="R893" s="0" t="n">
        <f aca="false">D893-IF(P892=1,E892,D892)</f>
        <v>46</v>
      </c>
      <c r="S893" s="0" t="n">
        <f aca="false">I892*R893</f>
        <v>-46</v>
      </c>
      <c r="T893" s="0" t="n">
        <f aca="false">T892+R893*U892</f>
        <v>20884</v>
      </c>
      <c r="U893" s="0" t="n">
        <f aca="false">INT(T893*$Q$1/IF(P893=1,E893,D893))*I893</f>
        <v>-7</v>
      </c>
      <c r="V893" s="0" t="n">
        <f aca="false">IF(P893=1,ABS(U893)+ABS(60),ABS(U893-U892))</f>
        <v>0</v>
      </c>
    </row>
    <row r="894" customFormat="false" ht="15" hidden="false" customHeight="false" outlineLevel="0" collapsed="false">
      <c r="A894" s="1" t="n">
        <v>37293</v>
      </c>
      <c r="B894" s="2" t="n">
        <v>5926.08</v>
      </c>
      <c r="C894" s="2" t="n">
        <v>138883</v>
      </c>
      <c r="D894" s="2" t="n">
        <v>5969</v>
      </c>
      <c r="E894" s="2" t="n">
        <v>5951</v>
      </c>
      <c r="F894" s="3" t="n">
        <f aca="false">IF(P894=1, E894,D894)/B894-1</f>
        <v>0.00724256169339599</v>
      </c>
      <c r="G894" s="2" t="n">
        <f aca="false">AVERAGE(B835:B894)</f>
        <v>5306.9565</v>
      </c>
      <c r="H894" s="2" t="n">
        <f aca="false">AVERAGE(C835:C894)</f>
        <v>134148.616666667</v>
      </c>
      <c r="I894" s="2" t="n">
        <f aca="false">SIGN(C894-H894)</f>
        <v>1</v>
      </c>
      <c r="J894" s="2" t="n">
        <f aca="false">SIGN(F894)</f>
        <v>1</v>
      </c>
      <c r="K894" s="0" t="n">
        <f aca="false">B894-B893</f>
        <v>81.8299999999999</v>
      </c>
      <c r="L894" s="0" t="n">
        <f aca="false">I893*K894</f>
        <v>-81.8299999999999</v>
      </c>
      <c r="M894" s="0" t="n">
        <f aca="false">M893+K894*N893</f>
        <v>8361.54000000002</v>
      </c>
      <c r="N894" s="0" t="n">
        <f aca="false">INT(M894*$Q$1/B894)*CHOOSE($L$1,I894,J894)</f>
        <v>2</v>
      </c>
      <c r="O894" s="0" t="n">
        <f aca="false">ABS(N894-N893)</f>
        <v>0</v>
      </c>
      <c r="P894" s="0" t="n">
        <f aca="false">COUNTIF(工作表2!$A$2:$A$248,A894)</f>
        <v>0</v>
      </c>
      <c r="R894" s="0" t="n">
        <f aca="false">D894-IF(P893=1,E893,D893)</f>
        <v>85</v>
      </c>
      <c r="S894" s="0" t="n">
        <f aca="false">I893*R894</f>
        <v>-85</v>
      </c>
      <c r="T894" s="0" t="n">
        <f aca="false">T893+R894*U893</f>
        <v>20289</v>
      </c>
      <c r="U894" s="0" t="n">
        <f aca="false">INT(T894*$Q$1/IF(P894=1,E894,D894))*I894</f>
        <v>6</v>
      </c>
      <c r="V894" s="0" t="n">
        <f aca="false">IF(P894=1,ABS(U894)+ABS(60),ABS(U894-U893))</f>
        <v>13</v>
      </c>
    </row>
    <row r="895" customFormat="false" ht="15" hidden="false" customHeight="false" outlineLevel="0" collapsed="false">
      <c r="A895" s="1" t="n">
        <v>37305</v>
      </c>
      <c r="B895" s="2" t="n">
        <v>5968.61</v>
      </c>
      <c r="C895" s="2" t="n">
        <v>123316</v>
      </c>
      <c r="D895" s="2" t="n">
        <v>5956</v>
      </c>
      <c r="E895" s="2" t="n">
        <v>5953</v>
      </c>
      <c r="F895" s="3" t="n">
        <f aca="false">IF(P895=1, E895,D895)/B895-1</f>
        <v>-0.0021127197119597</v>
      </c>
      <c r="G895" s="2" t="n">
        <f aca="false">AVERAGE(B836:B895)</f>
        <v>5335.13833333333</v>
      </c>
      <c r="H895" s="2" t="n">
        <f aca="false">AVERAGE(C836:C895)</f>
        <v>134581.183333333</v>
      </c>
      <c r="I895" s="2" t="n">
        <f aca="false">SIGN(C895-H895)</f>
        <v>-1</v>
      </c>
      <c r="J895" s="2" t="n">
        <f aca="false">SIGN(F895)</f>
        <v>-1</v>
      </c>
      <c r="K895" s="0" t="n">
        <f aca="false">B895-B894</f>
        <v>42.5299999999997</v>
      </c>
      <c r="L895" s="0" t="n">
        <f aca="false">I894*K895</f>
        <v>42.5299999999997</v>
      </c>
      <c r="M895" s="0" t="n">
        <f aca="false">M894+K895*N894</f>
        <v>8446.60000000001</v>
      </c>
      <c r="N895" s="0" t="n">
        <f aca="false">INT(M895*$Q$1/B895)*CHOOSE($L$1,I895,J895)</f>
        <v>-2</v>
      </c>
      <c r="O895" s="0" t="n">
        <f aca="false">ABS(N895-N894)</f>
        <v>4</v>
      </c>
      <c r="P895" s="0" t="n">
        <f aca="false">COUNTIF(工作表2!$A$2:$A$248,A895)</f>
        <v>0</v>
      </c>
      <c r="R895" s="0" t="n">
        <f aca="false">D895-IF(P894=1,E894,D894)</f>
        <v>-13</v>
      </c>
      <c r="S895" s="0" t="n">
        <f aca="false">I894*R895</f>
        <v>-13</v>
      </c>
      <c r="T895" s="0" t="n">
        <f aca="false">T894+R895*U894</f>
        <v>20211</v>
      </c>
      <c r="U895" s="0" t="n">
        <f aca="false">INT(T895*$Q$1/IF(P895=1,E895,D895))*I895</f>
        <v>-6</v>
      </c>
      <c r="V895" s="0" t="n">
        <f aca="false">IF(P895=1,ABS(U895)+ABS(60),ABS(U895-U894))</f>
        <v>12</v>
      </c>
    </row>
    <row r="896" customFormat="false" ht="15" hidden="false" customHeight="false" outlineLevel="0" collapsed="false">
      <c r="A896" s="1" t="n">
        <v>37306</v>
      </c>
      <c r="B896" s="2" t="n">
        <v>5861.66</v>
      </c>
      <c r="C896" s="2" t="n">
        <v>120207</v>
      </c>
      <c r="D896" s="2" t="n">
        <v>5825</v>
      </c>
      <c r="E896" s="2" t="n">
        <v>5801</v>
      </c>
      <c r="F896" s="3" t="n">
        <f aca="false">IF(P896=1, E896,D896)/B896-1</f>
        <v>-0.00625420102837759</v>
      </c>
      <c r="G896" s="2" t="n">
        <f aca="false">AVERAGE(B837:B896)</f>
        <v>5359.4395</v>
      </c>
      <c r="H896" s="2" t="n">
        <f aca="false">AVERAGE(C837:C896)</f>
        <v>134804.416666667</v>
      </c>
      <c r="I896" s="2" t="n">
        <f aca="false">SIGN(C896-H896)</f>
        <v>-1</v>
      </c>
      <c r="J896" s="2" t="n">
        <f aca="false">SIGN(F896)</f>
        <v>-1</v>
      </c>
      <c r="K896" s="0" t="n">
        <f aca="false">B896-B895</f>
        <v>-106.95</v>
      </c>
      <c r="L896" s="0" t="n">
        <f aca="false">I895*K896</f>
        <v>106.95</v>
      </c>
      <c r="M896" s="0" t="n">
        <f aca="false">M895+K896*N895</f>
        <v>8660.50000000002</v>
      </c>
      <c r="N896" s="0" t="n">
        <f aca="false">INT(M896*$Q$1/B896)*CHOOSE($L$1,I896,J896)</f>
        <v>-2</v>
      </c>
      <c r="O896" s="0" t="n">
        <f aca="false">ABS(N896-N895)</f>
        <v>0</v>
      </c>
      <c r="P896" s="0" t="n">
        <f aca="false">COUNTIF(工作表2!$A$2:$A$248,A896)</f>
        <v>0</v>
      </c>
      <c r="R896" s="0" t="n">
        <f aca="false">D896-IF(P895=1,E895,D895)</f>
        <v>-131</v>
      </c>
      <c r="S896" s="0" t="n">
        <f aca="false">I895*R896</f>
        <v>131</v>
      </c>
      <c r="T896" s="0" t="n">
        <f aca="false">T895+R896*U895</f>
        <v>20997</v>
      </c>
      <c r="U896" s="0" t="n">
        <f aca="false">INT(T896*$Q$1/IF(P896=1,E896,D896))*I896</f>
        <v>-7</v>
      </c>
      <c r="V896" s="0" t="n">
        <f aca="false">IF(P896=1,ABS(U896)+ABS(60),ABS(U896-U895))</f>
        <v>1</v>
      </c>
    </row>
    <row r="897" customFormat="false" ht="15" hidden="false" customHeight="false" outlineLevel="0" collapsed="false">
      <c r="A897" s="1" t="n">
        <v>37307</v>
      </c>
      <c r="B897" s="2" t="n">
        <v>5692.18</v>
      </c>
      <c r="C897" s="2" t="n">
        <v>97455</v>
      </c>
      <c r="D897" s="2" t="n">
        <v>5685</v>
      </c>
      <c r="E897" s="2" t="n">
        <v>5666</v>
      </c>
      <c r="F897" s="3" t="n">
        <f aca="false">IF(P897=1, E897,D897)/B897-1</f>
        <v>-0.00459929236250445</v>
      </c>
      <c r="G897" s="2" t="n">
        <f aca="false">AVERAGE(B838:B897)</f>
        <v>5380.19883333333</v>
      </c>
      <c r="H897" s="2" t="n">
        <f aca="false">AVERAGE(C838:C897)</f>
        <v>134583.216666667</v>
      </c>
      <c r="I897" s="2" t="n">
        <f aca="false">SIGN(C897-H897)</f>
        <v>-1</v>
      </c>
      <c r="J897" s="2" t="n">
        <f aca="false">SIGN(F897)</f>
        <v>-1</v>
      </c>
      <c r="K897" s="0" t="n">
        <f aca="false">B897-B896</f>
        <v>-169.48</v>
      </c>
      <c r="L897" s="0" t="n">
        <f aca="false">I896*K897</f>
        <v>169.48</v>
      </c>
      <c r="M897" s="0" t="n">
        <f aca="false">M896+K897*N896</f>
        <v>8999.46000000001</v>
      </c>
      <c r="N897" s="0" t="n">
        <f aca="false">INT(M897*$Q$1/B897)*CHOOSE($L$1,I897,J897)</f>
        <v>-3</v>
      </c>
      <c r="O897" s="0" t="n">
        <f aca="false">ABS(N897-N896)</f>
        <v>1</v>
      </c>
      <c r="P897" s="0" t="n">
        <f aca="false">COUNTIF(工作表2!$A$2:$A$248,A897)</f>
        <v>1</v>
      </c>
      <c r="R897" s="0" t="n">
        <f aca="false">D897-IF(P896=1,E896,D896)</f>
        <v>-140</v>
      </c>
      <c r="S897" s="0" t="n">
        <f aca="false">I896*R897</f>
        <v>140</v>
      </c>
      <c r="T897" s="0" t="n">
        <f aca="false">T896+R897*U896</f>
        <v>21977</v>
      </c>
      <c r="U897" s="0" t="n">
        <f aca="false">INT(T897*$Q$1/IF(P897=1,E897,D897))*I897</f>
        <v>-7</v>
      </c>
      <c r="V897" s="0" t="n">
        <f aca="false">IF(P897=1,ABS(U897)+ABS(60),ABS(U897-U896))</f>
        <v>67</v>
      </c>
    </row>
    <row r="898" customFormat="false" ht="15" hidden="false" customHeight="false" outlineLevel="0" collapsed="false">
      <c r="A898" s="1" t="n">
        <v>37308</v>
      </c>
      <c r="B898" s="2" t="n">
        <v>5656.1</v>
      </c>
      <c r="C898" s="2" t="n">
        <v>88649</v>
      </c>
      <c r="D898" s="2" t="n">
        <v>5656</v>
      </c>
      <c r="E898" s="2" t="n">
        <v>5617</v>
      </c>
      <c r="F898" s="3" t="n">
        <f aca="false">IF(P898=1, E898,D898)/B898-1</f>
        <v>-1.76800268737454E-005</v>
      </c>
      <c r="G898" s="2" t="n">
        <f aca="false">AVERAGE(B839:B898)</f>
        <v>5398.65666666667</v>
      </c>
      <c r="H898" s="2" t="n">
        <f aca="false">AVERAGE(C839:C898)</f>
        <v>134494.766666667</v>
      </c>
      <c r="I898" s="2" t="n">
        <f aca="false">SIGN(C898-H898)</f>
        <v>-1</v>
      </c>
      <c r="J898" s="2" t="n">
        <f aca="false">SIGN(F898)</f>
        <v>-1</v>
      </c>
      <c r="K898" s="0" t="n">
        <f aca="false">B898-B897</f>
        <v>-36.0799999999999</v>
      </c>
      <c r="L898" s="0" t="n">
        <f aca="false">I897*K898</f>
        <v>36.0799999999999</v>
      </c>
      <c r="M898" s="0" t="n">
        <f aca="false">M897+K898*N897</f>
        <v>9107.70000000001</v>
      </c>
      <c r="N898" s="0" t="n">
        <f aca="false">INT(M898*$Q$1/B898)*CHOOSE($L$1,I898,J898)</f>
        <v>-3</v>
      </c>
      <c r="O898" s="0" t="n">
        <f aca="false">ABS(N898-N897)</f>
        <v>0</v>
      </c>
      <c r="P898" s="0" t="n">
        <f aca="false">COUNTIF(工作表2!$A$2:$A$248,A898)</f>
        <v>0</v>
      </c>
      <c r="R898" s="0" t="n">
        <f aca="false">D898-IF(P897=1,E897,D897)</f>
        <v>-10</v>
      </c>
      <c r="S898" s="0" t="n">
        <f aca="false">I897*R898</f>
        <v>10</v>
      </c>
      <c r="T898" s="0" t="n">
        <f aca="false">T897+R898*U897</f>
        <v>22047</v>
      </c>
      <c r="U898" s="0" t="n">
        <f aca="false">INT(T898*$Q$1/IF(P898=1,E898,D898))*I898</f>
        <v>-7</v>
      </c>
      <c r="V898" s="0" t="n">
        <f aca="false">IF(P898=1,ABS(U898)+ABS(60),ABS(U898-U897))</f>
        <v>0</v>
      </c>
    </row>
    <row r="899" customFormat="false" ht="15" hidden="false" customHeight="false" outlineLevel="0" collapsed="false">
      <c r="A899" s="1" t="n">
        <v>37309</v>
      </c>
      <c r="B899" s="2" t="n">
        <v>5609.83</v>
      </c>
      <c r="C899" s="2" t="n">
        <v>79291</v>
      </c>
      <c r="D899" s="2" t="n">
        <v>5620</v>
      </c>
      <c r="E899" s="2" t="n">
        <v>5598</v>
      </c>
      <c r="F899" s="3" t="n">
        <f aca="false">IF(P899=1, E899,D899)/B899-1</f>
        <v>0.00181288916063416</v>
      </c>
      <c r="G899" s="2" t="n">
        <f aca="false">AVERAGE(B840:B899)</f>
        <v>5417.8905</v>
      </c>
      <c r="H899" s="2" t="n">
        <f aca="false">AVERAGE(C840:C899)</f>
        <v>133780.483333333</v>
      </c>
      <c r="I899" s="2" t="n">
        <f aca="false">SIGN(C899-H899)</f>
        <v>-1</v>
      </c>
      <c r="J899" s="2" t="n">
        <f aca="false">SIGN(F899)</f>
        <v>1</v>
      </c>
      <c r="K899" s="0" t="n">
        <f aca="false">B899-B898</f>
        <v>-46.2700000000004</v>
      </c>
      <c r="L899" s="0" t="n">
        <f aca="false">I898*K899</f>
        <v>46.2700000000004</v>
      </c>
      <c r="M899" s="0" t="n">
        <f aca="false">M898+K899*N898</f>
        <v>9246.51000000002</v>
      </c>
      <c r="N899" s="0" t="n">
        <f aca="false">INT(M899*$Q$1/B899)*CHOOSE($L$1,I899,J899)</f>
        <v>3</v>
      </c>
      <c r="O899" s="0" t="n">
        <f aca="false">ABS(N899-N898)</f>
        <v>6</v>
      </c>
      <c r="P899" s="0" t="n">
        <f aca="false">COUNTIF(工作表2!$A$2:$A$248,A899)</f>
        <v>0</v>
      </c>
      <c r="R899" s="0" t="n">
        <f aca="false">D899-IF(P898=1,E898,D898)</f>
        <v>-36</v>
      </c>
      <c r="S899" s="0" t="n">
        <f aca="false">I898*R899</f>
        <v>36</v>
      </c>
      <c r="T899" s="0" t="n">
        <f aca="false">T898+R899*U898</f>
        <v>22299</v>
      </c>
      <c r="U899" s="0" t="n">
        <f aca="false">INT(T899*$Q$1/IF(P899=1,E899,D899))*I899</f>
        <v>-7</v>
      </c>
      <c r="V899" s="0" t="n">
        <f aca="false">IF(P899=1,ABS(U899)+ABS(60),ABS(U899-U898))</f>
        <v>0</v>
      </c>
    </row>
    <row r="900" customFormat="false" ht="15" hidden="false" customHeight="false" outlineLevel="0" collapsed="false">
      <c r="A900" s="1" t="n">
        <v>37312</v>
      </c>
      <c r="B900" s="2" t="n">
        <v>5510.71</v>
      </c>
      <c r="C900" s="2" t="n">
        <v>68242</v>
      </c>
      <c r="D900" s="2" t="n">
        <v>5522</v>
      </c>
      <c r="E900" s="2" t="n">
        <v>5513</v>
      </c>
      <c r="F900" s="3" t="n">
        <f aca="false">IF(P900=1, E900,D900)/B900-1</f>
        <v>0.00204873782144221</v>
      </c>
      <c r="G900" s="2" t="n">
        <f aca="false">AVERAGE(B841:B900)</f>
        <v>5434.1795</v>
      </c>
      <c r="H900" s="2" t="n">
        <f aca="false">AVERAGE(C841:C900)</f>
        <v>133522.016666667</v>
      </c>
      <c r="I900" s="2" t="n">
        <f aca="false">SIGN(C900-H900)</f>
        <v>-1</v>
      </c>
      <c r="J900" s="2" t="n">
        <f aca="false">SIGN(F900)</f>
        <v>1</v>
      </c>
      <c r="K900" s="0" t="n">
        <f aca="false">B900-B899</f>
        <v>-99.1199999999999</v>
      </c>
      <c r="L900" s="0" t="n">
        <f aca="false">I899*K900</f>
        <v>99.1199999999999</v>
      </c>
      <c r="M900" s="0" t="n">
        <f aca="false">M899+K900*N899</f>
        <v>8949.15000000002</v>
      </c>
      <c r="N900" s="0" t="n">
        <f aca="false">INT(M900*$Q$1/B900)*CHOOSE($L$1,I900,J900)</f>
        <v>3</v>
      </c>
      <c r="O900" s="0" t="n">
        <f aca="false">ABS(N900-N899)</f>
        <v>0</v>
      </c>
      <c r="P900" s="0" t="n">
        <f aca="false">COUNTIF(工作表2!$A$2:$A$248,A900)</f>
        <v>0</v>
      </c>
      <c r="R900" s="0" t="n">
        <f aca="false">D900-IF(P899=1,E899,D899)</f>
        <v>-98</v>
      </c>
      <c r="S900" s="0" t="n">
        <f aca="false">I899*R900</f>
        <v>98</v>
      </c>
      <c r="T900" s="0" t="n">
        <f aca="false">T899+R900*U899</f>
        <v>22985</v>
      </c>
      <c r="U900" s="0" t="n">
        <f aca="false">INT(T900*$Q$1/IF(P900=1,E900,D900))*I900</f>
        <v>-8</v>
      </c>
      <c r="V900" s="0" t="n">
        <f aca="false">IF(P900=1,ABS(U900)+ABS(60),ABS(U900-U899))</f>
        <v>1</v>
      </c>
    </row>
    <row r="901" customFormat="false" ht="15" hidden="false" customHeight="false" outlineLevel="0" collapsed="false">
      <c r="A901" s="1" t="n">
        <v>37313</v>
      </c>
      <c r="B901" s="2" t="n">
        <v>5499.79</v>
      </c>
      <c r="C901" s="2" t="n">
        <v>93006</v>
      </c>
      <c r="D901" s="2" t="n">
        <v>5529</v>
      </c>
      <c r="E901" s="2" t="n">
        <v>5522</v>
      </c>
      <c r="F901" s="3" t="n">
        <f aca="false">IF(P901=1, E901,D901)/B901-1</f>
        <v>0.00531111187881717</v>
      </c>
      <c r="G901" s="2" t="n">
        <f aca="false">AVERAGE(B842:B901)</f>
        <v>5451.67566666667</v>
      </c>
      <c r="H901" s="2" t="n">
        <f aca="false">AVERAGE(C842:C901)</f>
        <v>133765.45</v>
      </c>
      <c r="I901" s="2" t="n">
        <f aca="false">SIGN(C901-H901)</f>
        <v>-1</v>
      </c>
      <c r="J901" s="2" t="n">
        <f aca="false">SIGN(F901)</f>
        <v>1</v>
      </c>
      <c r="K901" s="0" t="n">
        <f aca="false">B901-B900</f>
        <v>-10.9200000000001</v>
      </c>
      <c r="L901" s="0" t="n">
        <f aca="false">I900*K901</f>
        <v>10.9200000000001</v>
      </c>
      <c r="M901" s="0" t="n">
        <f aca="false">M900+K901*N900</f>
        <v>8916.39000000002</v>
      </c>
      <c r="N901" s="0" t="n">
        <f aca="false">INT(M901*$Q$1/B901)*CHOOSE($L$1,I901,J901)</f>
        <v>3</v>
      </c>
      <c r="O901" s="0" t="n">
        <f aca="false">ABS(N901-N900)</f>
        <v>0</v>
      </c>
      <c r="P901" s="0" t="n">
        <f aca="false">COUNTIF(工作表2!$A$2:$A$248,A901)</f>
        <v>0</v>
      </c>
      <c r="R901" s="0" t="n">
        <f aca="false">D901-IF(P900=1,E900,D900)</f>
        <v>7</v>
      </c>
      <c r="S901" s="0" t="n">
        <f aca="false">I900*R901</f>
        <v>-7</v>
      </c>
      <c r="T901" s="0" t="n">
        <f aca="false">T900+R901*U900</f>
        <v>22929</v>
      </c>
      <c r="U901" s="0" t="n">
        <f aca="false">INT(T901*$Q$1/IF(P901=1,E901,D901))*I901</f>
        <v>-8</v>
      </c>
      <c r="V901" s="0" t="n">
        <f aca="false">IF(P901=1,ABS(U901)+ABS(60),ABS(U901-U900))</f>
        <v>0</v>
      </c>
    </row>
    <row r="902" customFormat="false" ht="15" hidden="false" customHeight="false" outlineLevel="0" collapsed="false">
      <c r="A902" s="1" t="n">
        <v>37314</v>
      </c>
      <c r="B902" s="2" t="n">
        <v>5696.11</v>
      </c>
      <c r="C902" s="2" t="n">
        <v>110288</v>
      </c>
      <c r="D902" s="2" t="n">
        <v>5700</v>
      </c>
      <c r="E902" s="2" t="n">
        <v>5714</v>
      </c>
      <c r="F902" s="3" t="n">
        <f aca="false">IF(P902=1, E902,D902)/B902-1</f>
        <v>0.000682922204803038</v>
      </c>
      <c r="G902" s="2" t="n">
        <f aca="false">AVERAGE(B843:B902)</f>
        <v>5471.29283333333</v>
      </c>
      <c r="H902" s="2" t="n">
        <f aca="false">AVERAGE(C843:C902)</f>
        <v>134155.516666667</v>
      </c>
      <c r="I902" s="2" t="n">
        <f aca="false">SIGN(C902-H902)</f>
        <v>-1</v>
      </c>
      <c r="J902" s="2" t="n">
        <f aca="false">SIGN(F902)</f>
        <v>1</v>
      </c>
      <c r="K902" s="0" t="n">
        <f aca="false">B902-B901</f>
        <v>196.32</v>
      </c>
      <c r="L902" s="0" t="n">
        <f aca="false">I901*K902</f>
        <v>-196.32</v>
      </c>
      <c r="M902" s="0" t="n">
        <f aca="false">M901+K902*N901</f>
        <v>9505.35000000001</v>
      </c>
      <c r="N902" s="0" t="n">
        <f aca="false">INT(M902*$Q$1/B902)*CHOOSE($L$1,I902,J902)</f>
        <v>3</v>
      </c>
      <c r="O902" s="0" t="n">
        <f aca="false">ABS(N902-N901)</f>
        <v>0</v>
      </c>
      <c r="P902" s="0" t="n">
        <f aca="false">COUNTIF(工作表2!$A$2:$A$248,A902)</f>
        <v>0</v>
      </c>
      <c r="R902" s="0" t="n">
        <f aca="false">D902-IF(P901=1,E901,D901)</f>
        <v>171</v>
      </c>
      <c r="S902" s="0" t="n">
        <f aca="false">I901*R902</f>
        <v>-171</v>
      </c>
      <c r="T902" s="0" t="n">
        <f aca="false">T901+R902*U901</f>
        <v>21561</v>
      </c>
      <c r="U902" s="0" t="n">
        <f aca="false">INT(T902*$Q$1/IF(P902=1,E902,D902))*I902</f>
        <v>-7</v>
      </c>
      <c r="V902" s="0" t="n">
        <f aca="false">IF(P902=1,ABS(U902)+ABS(60),ABS(U902-U901))</f>
        <v>1</v>
      </c>
    </row>
    <row r="903" customFormat="false" ht="15" hidden="false" customHeight="false" outlineLevel="0" collapsed="false">
      <c r="A903" s="1" t="n">
        <v>37316</v>
      </c>
      <c r="B903" s="2" t="n">
        <v>5680.78</v>
      </c>
      <c r="C903" s="2" t="n">
        <v>113351</v>
      </c>
      <c r="D903" s="2" t="n">
        <v>5650</v>
      </c>
      <c r="E903" s="2" t="n">
        <v>5670</v>
      </c>
      <c r="F903" s="3" t="n">
        <f aca="false">IF(P903=1, E903,D903)/B903-1</f>
        <v>-0.00541827002629913</v>
      </c>
      <c r="G903" s="2" t="n">
        <f aca="false">AVERAGE(B844:B903)</f>
        <v>5489.16716666667</v>
      </c>
      <c r="H903" s="2" t="n">
        <f aca="false">AVERAGE(C844:C903)</f>
        <v>134257.3</v>
      </c>
      <c r="I903" s="2" t="n">
        <f aca="false">SIGN(C903-H903)</f>
        <v>-1</v>
      </c>
      <c r="J903" s="2" t="n">
        <f aca="false">SIGN(F903)</f>
        <v>-1</v>
      </c>
      <c r="K903" s="0" t="n">
        <f aca="false">B903-B902</f>
        <v>-15.3299999999999</v>
      </c>
      <c r="L903" s="0" t="n">
        <f aca="false">I902*K903</f>
        <v>15.3299999999999</v>
      </c>
      <c r="M903" s="0" t="n">
        <f aca="false">M902+K903*N902</f>
        <v>9459.36000000001</v>
      </c>
      <c r="N903" s="0" t="n">
        <f aca="false">INT(M903*$Q$1/B903)*CHOOSE($L$1,I903,J903)</f>
        <v>-3</v>
      </c>
      <c r="O903" s="0" t="n">
        <f aca="false">ABS(N903-N902)</f>
        <v>6</v>
      </c>
      <c r="P903" s="0" t="n">
        <f aca="false">COUNTIF(工作表2!$A$2:$A$248,A903)</f>
        <v>0</v>
      </c>
      <c r="R903" s="0" t="n">
        <f aca="false">D903-IF(P902=1,E902,D902)</f>
        <v>-50</v>
      </c>
      <c r="S903" s="0" t="n">
        <f aca="false">I902*R903</f>
        <v>50</v>
      </c>
      <c r="T903" s="0" t="n">
        <f aca="false">T902+R903*U902</f>
        <v>21911</v>
      </c>
      <c r="U903" s="0" t="n">
        <f aca="false">INT(T903*$Q$1/IF(P903=1,E903,D903))*I903</f>
        <v>-7</v>
      </c>
      <c r="V903" s="0" t="n">
        <f aca="false">IF(P903=1,ABS(U903)+ABS(60),ABS(U903-U902))</f>
        <v>0</v>
      </c>
    </row>
    <row r="904" customFormat="false" ht="15" hidden="false" customHeight="false" outlineLevel="0" collapsed="false">
      <c r="A904" s="1" t="n">
        <v>37319</v>
      </c>
      <c r="B904" s="2" t="n">
        <v>5874.48</v>
      </c>
      <c r="C904" s="2" t="n">
        <v>130973</v>
      </c>
      <c r="D904" s="2" t="n">
        <v>5910</v>
      </c>
      <c r="E904" s="2" t="n">
        <v>5900</v>
      </c>
      <c r="F904" s="3" t="n">
        <f aca="false">IF(P904=1, E904,D904)/B904-1</f>
        <v>0.00604649262573043</v>
      </c>
      <c r="G904" s="2" t="n">
        <f aca="false">AVERAGE(B845:B904)</f>
        <v>5510.73633333333</v>
      </c>
      <c r="H904" s="2" t="n">
        <f aca="false">AVERAGE(C845:C904)</f>
        <v>134356.35</v>
      </c>
      <c r="I904" s="2" t="n">
        <f aca="false">SIGN(C904-H904)</f>
        <v>-1</v>
      </c>
      <c r="J904" s="2" t="n">
        <f aca="false">SIGN(F904)</f>
        <v>1</v>
      </c>
      <c r="K904" s="0" t="n">
        <f aca="false">B904-B903</f>
        <v>193.7</v>
      </c>
      <c r="L904" s="0" t="n">
        <f aca="false">I903*K904</f>
        <v>-193.7</v>
      </c>
      <c r="M904" s="0" t="n">
        <f aca="false">M903+K904*N903</f>
        <v>8878.26000000002</v>
      </c>
      <c r="N904" s="0" t="n">
        <f aca="false">INT(M904*$Q$1/B904)*CHOOSE($L$1,I904,J904)</f>
        <v>3</v>
      </c>
      <c r="O904" s="0" t="n">
        <f aca="false">ABS(N904-N903)</f>
        <v>6</v>
      </c>
      <c r="P904" s="0" t="n">
        <f aca="false">COUNTIF(工作表2!$A$2:$A$248,A904)</f>
        <v>0</v>
      </c>
      <c r="R904" s="0" t="n">
        <f aca="false">D904-IF(P903=1,E903,D903)</f>
        <v>260</v>
      </c>
      <c r="S904" s="0" t="n">
        <f aca="false">I903*R904</f>
        <v>-260</v>
      </c>
      <c r="T904" s="0" t="n">
        <f aca="false">T903+R904*U903</f>
        <v>20091</v>
      </c>
      <c r="U904" s="0" t="n">
        <f aca="false">INT(T904*$Q$1/IF(P904=1,E904,D904))*I904</f>
        <v>-6</v>
      </c>
      <c r="V904" s="0" t="n">
        <f aca="false">IF(P904=1,ABS(U904)+ABS(60),ABS(U904-U903))</f>
        <v>1</v>
      </c>
    </row>
    <row r="905" customFormat="false" ht="15" hidden="false" customHeight="false" outlineLevel="0" collapsed="false">
      <c r="A905" s="1" t="n">
        <v>37320</v>
      </c>
      <c r="B905" s="2" t="n">
        <v>5957.75</v>
      </c>
      <c r="C905" s="2" t="n">
        <v>165412</v>
      </c>
      <c r="D905" s="2" t="n">
        <v>5964</v>
      </c>
      <c r="E905" s="2" t="n">
        <v>5959</v>
      </c>
      <c r="F905" s="3" t="n">
        <f aca="false">IF(P905=1, E905,D905)/B905-1</f>
        <v>0.00104905375351438</v>
      </c>
      <c r="G905" s="2" t="n">
        <f aca="false">AVERAGE(B846:B905)</f>
        <v>5535.90583333333</v>
      </c>
      <c r="H905" s="2" t="n">
        <f aca="false">AVERAGE(C846:C905)</f>
        <v>135474.233333333</v>
      </c>
      <c r="I905" s="2" t="n">
        <f aca="false">SIGN(C905-H905)</f>
        <v>1</v>
      </c>
      <c r="J905" s="2" t="n">
        <f aca="false">SIGN(F905)</f>
        <v>1</v>
      </c>
      <c r="K905" s="0" t="n">
        <f aca="false">B905-B904</f>
        <v>83.2700000000004</v>
      </c>
      <c r="L905" s="0" t="n">
        <f aca="false">I904*K905</f>
        <v>-83.2700000000004</v>
      </c>
      <c r="M905" s="0" t="n">
        <f aca="false">M904+K905*N904</f>
        <v>9128.07000000002</v>
      </c>
      <c r="N905" s="0" t="n">
        <f aca="false">INT(M905*$Q$1/B905)*CHOOSE($L$1,I905,J905)</f>
        <v>3</v>
      </c>
      <c r="O905" s="0" t="n">
        <f aca="false">ABS(N905-N904)</f>
        <v>0</v>
      </c>
      <c r="P905" s="0" t="n">
        <f aca="false">COUNTIF(工作表2!$A$2:$A$248,A905)</f>
        <v>0</v>
      </c>
      <c r="R905" s="0" t="n">
        <f aca="false">D905-IF(P904=1,E904,D904)</f>
        <v>54</v>
      </c>
      <c r="S905" s="0" t="n">
        <f aca="false">I904*R905</f>
        <v>-54</v>
      </c>
      <c r="T905" s="0" t="n">
        <f aca="false">T904+R905*U904</f>
        <v>19767</v>
      </c>
      <c r="U905" s="0" t="n">
        <f aca="false">INT(T905*$Q$1/IF(P905=1,E905,D905))*I905</f>
        <v>6</v>
      </c>
      <c r="V905" s="0" t="n">
        <f aca="false">IF(P905=1,ABS(U905)+ABS(60),ABS(U905-U904))</f>
        <v>12</v>
      </c>
    </row>
    <row r="906" customFormat="false" ht="15" hidden="false" customHeight="false" outlineLevel="0" collapsed="false">
      <c r="A906" s="1" t="n">
        <v>37321</v>
      </c>
      <c r="B906" s="2" t="n">
        <v>6097.57</v>
      </c>
      <c r="C906" s="2" t="n">
        <v>168963</v>
      </c>
      <c r="D906" s="2" t="n">
        <v>6120</v>
      </c>
      <c r="E906" s="2" t="n">
        <v>6138</v>
      </c>
      <c r="F906" s="3" t="n">
        <f aca="false">IF(P906=1, E906,D906)/B906-1</f>
        <v>0.00367851455579848</v>
      </c>
      <c r="G906" s="2" t="n">
        <f aca="false">AVERAGE(B847:B906)</f>
        <v>5563.1015</v>
      </c>
      <c r="H906" s="2" t="n">
        <f aca="false">AVERAGE(C847:C906)</f>
        <v>137194.716666667</v>
      </c>
      <c r="I906" s="2" t="n">
        <f aca="false">SIGN(C906-H906)</f>
        <v>1</v>
      </c>
      <c r="J906" s="2" t="n">
        <f aca="false">SIGN(F906)</f>
        <v>1</v>
      </c>
      <c r="K906" s="0" t="n">
        <f aca="false">B906-B905</f>
        <v>139.82</v>
      </c>
      <c r="L906" s="0" t="n">
        <f aca="false">I905*K906</f>
        <v>139.82</v>
      </c>
      <c r="M906" s="0" t="n">
        <f aca="false">M905+K906*N905</f>
        <v>9547.53000000002</v>
      </c>
      <c r="N906" s="0" t="n">
        <f aca="false">INT(M906*$Q$1/B906)*CHOOSE($L$1,I906,J906)</f>
        <v>3</v>
      </c>
      <c r="O906" s="0" t="n">
        <f aca="false">ABS(N906-N905)</f>
        <v>0</v>
      </c>
      <c r="P906" s="0" t="n">
        <f aca="false">COUNTIF(工作表2!$A$2:$A$248,A906)</f>
        <v>0</v>
      </c>
      <c r="R906" s="0" t="n">
        <f aca="false">D906-IF(P905=1,E905,D905)</f>
        <v>156</v>
      </c>
      <c r="S906" s="0" t="n">
        <f aca="false">I905*R906</f>
        <v>156</v>
      </c>
      <c r="T906" s="0" t="n">
        <f aca="false">T905+R906*U905</f>
        <v>20703</v>
      </c>
      <c r="U906" s="0" t="n">
        <f aca="false">INT(T906*$Q$1/IF(P906=1,E906,D906))*I906</f>
        <v>6</v>
      </c>
      <c r="V906" s="0" t="n">
        <f aca="false">IF(P906=1,ABS(U906)+ABS(60),ABS(U906-U905))</f>
        <v>0</v>
      </c>
    </row>
    <row r="907" customFormat="false" ht="15" hidden="false" customHeight="false" outlineLevel="0" collapsed="false">
      <c r="A907" s="1" t="n">
        <v>37322</v>
      </c>
      <c r="B907" s="2" t="n">
        <v>6048.15</v>
      </c>
      <c r="C907" s="2" t="n">
        <v>178176</v>
      </c>
      <c r="D907" s="2" t="n">
        <v>6080</v>
      </c>
      <c r="E907" s="2" t="n">
        <v>6052</v>
      </c>
      <c r="F907" s="3" t="n">
        <f aca="false">IF(P907=1, E907,D907)/B907-1</f>
        <v>0.00526607309673222</v>
      </c>
      <c r="G907" s="2" t="n">
        <f aca="false">AVERAGE(B848:B907)</f>
        <v>5589.88533333333</v>
      </c>
      <c r="H907" s="2" t="n">
        <f aca="false">AVERAGE(C848:C907)</f>
        <v>138803.8</v>
      </c>
      <c r="I907" s="2" t="n">
        <f aca="false">SIGN(C907-H907)</f>
        <v>1</v>
      </c>
      <c r="J907" s="2" t="n">
        <f aca="false">SIGN(F907)</f>
        <v>1</v>
      </c>
      <c r="K907" s="0" t="n">
        <f aca="false">B907-B906</f>
        <v>-49.4200000000001</v>
      </c>
      <c r="L907" s="0" t="n">
        <f aca="false">I906*K907</f>
        <v>-49.4200000000001</v>
      </c>
      <c r="M907" s="0" t="n">
        <f aca="false">M906+K907*N906</f>
        <v>9399.27000000002</v>
      </c>
      <c r="N907" s="0" t="n">
        <f aca="false">INT(M907*$Q$1/B907)*CHOOSE($L$1,I907,J907)</f>
        <v>3</v>
      </c>
      <c r="O907" s="0" t="n">
        <f aca="false">ABS(N907-N906)</f>
        <v>0</v>
      </c>
      <c r="P907" s="0" t="n">
        <f aca="false">COUNTIF(工作表2!$A$2:$A$248,A907)</f>
        <v>0</v>
      </c>
      <c r="R907" s="0" t="n">
        <f aca="false">D907-IF(P906=1,E906,D906)</f>
        <v>-40</v>
      </c>
      <c r="S907" s="0" t="n">
        <f aca="false">I906*R907</f>
        <v>-40</v>
      </c>
      <c r="T907" s="0" t="n">
        <f aca="false">T906+R907*U906</f>
        <v>20463</v>
      </c>
      <c r="U907" s="0" t="n">
        <f aca="false">INT(T907*$Q$1/IF(P907=1,E907,D907))*I907</f>
        <v>6</v>
      </c>
      <c r="V907" s="0" t="n">
        <f aca="false">IF(P907=1,ABS(U907)+ABS(60),ABS(U907-U906))</f>
        <v>0</v>
      </c>
    </row>
    <row r="908" customFormat="false" ht="15" hidden="false" customHeight="false" outlineLevel="0" collapsed="false">
      <c r="A908" s="1" t="n">
        <v>37323</v>
      </c>
      <c r="B908" s="2" t="n">
        <v>6011.65</v>
      </c>
      <c r="C908" s="2" t="n">
        <v>152222</v>
      </c>
      <c r="D908" s="2" t="n">
        <v>6041</v>
      </c>
      <c r="E908" s="2" t="n">
        <v>6045</v>
      </c>
      <c r="F908" s="3" t="n">
        <f aca="false">IF(P908=1, E908,D908)/B908-1</f>
        <v>0.00488218708673993</v>
      </c>
      <c r="G908" s="2" t="n">
        <f aca="false">AVERAGE(B849:B908)</f>
        <v>5612.636</v>
      </c>
      <c r="H908" s="2" t="n">
        <f aca="false">AVERAGE(C849:C908)</f>
        <v>139808.616666667</v>
      </c>
      <c r="I908" s="2" t="n">
        <f aca="false">SIGN(C908-H908)</f>
        <v>1</v>
      </c>
      <c r="J908" s="2" t="n">
        <f aca="false">SIGN(F908)</f>
        <v>1</v>
      </c>
      <c r="K908" s="0" t="n">
        <f aca="false">B908-B907</f>
        <v>-36.5</v>
      </c>
      <c r="L908" s="0" t="n">
        <f aca="false">I907*K908</f>
        <v>-36.5</v>
      </c>
      <c r="M908" s="0" t="n">
        <f aca="false">M907+K908*N907</f>
        <v>9289.77000000002</v>
      </c>
      <c r="N908" s="0" t="n">
        <f aca="false">INT(M908*$Q$1/B908)*CHOOSE($L$1,I908,J908)</f>
        <v>3</v>
      </c>
      <c r="O908" s="0" t="n">
        <f aca="false">ABS(N908-N907)</f>
        <v>0</v>
      </c>
      <c r="P908" s="0" t="n">
        <f aca="false">COUNTIF(工作表2!$A$2:$A$248,A908)</f>
        <v>0</v>
      </c>
      <c r="R908" s="0" t="n">
        <f aca="false">D908-IF(P907=1,E907,D907)</f>
        <v>-39</v>
      </c>
      <c r="S908" s="0" t="n">
        <f aca="false">I907*R908</f>
        <v>-39</v>
      </c>
      <c r="T908" s="0" t="n">
        <f aca="false">T907+R908*U907</f>
        <v>20229</v>
      </c>
      <c r="U908" s="0" t="n">
        <f aca="false">INT(T908*$Q$1/IF(P908=1,E908,D908))*I908</f>
        <v>6</v>
      </c>
      <c r="V908" s="0" t="n">
        <f aca="false">IF(P908=1,ABS(U908)+ABS(60),ABS(U908-U907))</f>
        <v>0</v>
      </c>
    </row>
    <row r="909" customFormat="false" ht="15" hidden="false" customHeight="false" outlineLevel="0" collapsed="false">
      <c r="A909" s="1" t="n">
        <v>37326</v>
      </c>
      <c r="B909" s="2" t="n">
        <v>6196.26</v>
      </c>
      <c r="C909" s="2" t="n">
        <v>165739</v>
      </c>
      <c r="D909" s="2" t="n">
        <v>6190</v>
      </c>
      <c r="E909" s="2" t="n">
        <v>6185</v>
      </c>
      <c r="F909" s="3" t="n">
        <f aca="false">IF(P909=1, E909,D909)/B909-1</f>
        <v>-0.00101028685045501</v>
      </c>
      <c r="G909" s="2" t="n">
        <f aca="false">AVERAGE(B850:B909)</f>
        <v>5636.4665</v>
      </c>
      <c r="H909" s="2" t="n">
        <f aca="false">AVERAGE(C850:C909)</f>
        <v>140572.033333333</v>
      </c>
      <c r="I909" s="2" t="n">
        <f aca="false">SIGN(C909-H909)</f>
        <v>1</v>
      </c>
      <c r="J909" s="2" t="n">
        <f aca="false">SIGN(F909)</f>
        <v>-1</v>
      </c>
      <c r="K909" s="0" t="n">
        <f aca="false">B909-B908</f>
        <v>184.610000000001</v>
      </c>
      <c r="L909" s="0" t="n">
        <f aca="false">I908*K909</f>
        <v>184.610000000001</v>
      </c>
      <c r="M909" s="0" t="n">
        <f aca="false">M908+K909*N908</f>
        <v>9843.60000000002</v>
      </c>
      <c r="N909" s="0" t="n">
        <f aca="false">INT(M909*$Q$1/B909)*CHOOSE($L$1,I909,J909)</f>
        <v>-3</v>
      </c>
      <c r="O909" s="0" t="n">
        <f aca="false">ABS(N909-N908)</f>
        <v>6</v>
      </c>
      <c r="P909" s="0" t="n">
        <f aca="false">COUNTIF(工作表2!$A$2:$A$248,A909)</f>
        <v>0</v>
      </c>
      <c r="R909" s="0" t="n">
        <f aca="false">D909-IF(P908=1,E908,D908)</f>
        <v>149</v>
      </c>
      <c r="S909" s="0" t="n">
        <f aca="false">I908*R909</f>
        <v>149</v>
      </c>
      <c r="T909" s="0" t="n">
        <f aca="false">T908+R909*U908</f>
        <v>21123</v>
      </c>
      <c r="U909" s="0" t="n">
        <f aca="false">INT(T909*$Q$1/IF(P909=1,E909,D909))*I909</f>
        <v>6</v>
      </c>
      <c r="V909" s="0" t="n">
        <f aca="false">IF(P909=1,ABS(U909)+ABS(60),ABS(U909-U908))</f>
        <v>0</v>
      </c>
    </row>
    <row r="910" customFormat="false" ht="15" hidden="false" customHeight="false" outlineLevel="0" collapsed="false">
      <c r="A910" s="1" t="n">
        <v>37327</v>
      </c>
      <c r="B910" s="2" t="n">
        <v>6122.54</v>
      </c>
      <c r="C910" s="2" t="n">
        <v>130645</v>
      </c>
      <c r="D910" s="2" t="n">
        <v>6120</v>
      </c>
      <c r="E910" s="2" t="n">
        <v>6109</v>
      </c>
      <c r="F910" s="3" t="n">
        <f aca="false">IF(P910=1, E910,D910)/B910-1</f>
        <v>-0.00041486049907391</v>
      </c>
      <c r="G910" s="2" t="n">
        <f aca="false">AVERAGE(B851:B910)</f>
        <v>5656.43283333333</v>
      </c>
      <c r="H910" s="2" t="n">
        <f aca="false">AVERAGE(C851:C910)</f>
        <v>139839.466666667</v>
      </c>
      <c r="I910" s="2" t="n">
        <f aca="false">SIGN(C910-H910)</f>
        <v>-1</v>
      </c>
      <c r="J910" s="2" t="n">
        <f aca="false">SIGN(F910)</f>
        <v>-1</v>
      </c>
      <c r="K910" s="0" t="n">
        <f aca="false">B910-B909</f>
        <v>-73.7200000000003</v>
      </c>
      <c r="L910" s="0" t="n">
        <f aca="false">I909*K910</f>
        <v>-73.7200000000003</v>
      </c>
      <c r="M910" s="0" t="n">
        <f aca="false">M909+K910*N909</f>
        <v>10064.76</v>
      </c>
      <c r="N910" s="0" t="n">
        <f aca="false">INT(M910*$Q$1/B910)*CHOOSE($L$1,I910,J910)</f>
        <v>-3</v>
      </c>
      <c r="O910" s="0" t="n">
        <f aca="false">ABS(N910-N909)</f>
        <v>0</v>
      </c>
      <c r="P910" s="0" t="n">
        <f aca="false">COUNTIF(工作表2!$A$2:$A$248,A910)</f>
        <v>0</v>
      </c>
      <c r="R910" s="0" t="n">
        <f aca="false">D910-IF(P909=1,E909,D909)</f>
        <v>-70</v>
      </c>
      <c r="S910" s="0" t="n">
        <f aca="false">I909*R910</f>
        <v>-70</v>
      </c>
      <c r="T910" s="0" t="n">
        <f aca="false">T909+R910*U909</f>
        <v>20703</v>
      </c>
      <c r="U910" s="0" t="n">
        <f aca="false">INT(T910*$Q$1/IF(P910=1,E910,D910))*I910</f>
        <v>-6</v>
      </c>
      <c r="V910" s="0" t="n">
        <f aca="false">IF(P910=1,ABS(U910)+ABS(60),ABS(U910-U909))</f>
        <v>12</v>
      </c>
    </row>
    <row r="911" customFormat="false" ht="15" hidden="false" customHeight="false" outlineLevel="0" collapsed="false">
      <c r="A911" s="1" t="n">
        <v>37328</v>
      </c>
      <c r="B911" s="2" t="n">
        <v>6088.34</v>
      </c>
      <c r="C911" s="2" t="n">
        <v>129713</v>
      </c>
      <c r="D911" s="2" t="n">
        <v>6080</v>
      </c>
      <c r="E911" s="2" t="n">
        <v>6050</v>
      </c>
      <c r="F911" s="3" t="n">
        <f aca="false">IF(P911=1, E911,D911)/B911-1</f>
        <v>-0.00136983151400882</v>
      </c>
      <c r="G911" s="2" t="n">
        <f aca="false">AVERAGE(B852:B911)</f>
        <v>5671.09083333333</v>
      </c>
      <c r="H911" s="2" t="n">
        <f aca="false">AVERAGE(C852:C911)</f>
        <v>139100.183333333</v>
      </c>
      <c r="I911" s="2" t="n">
        <f aca="false">SIGN(C911-H911)</f>
        <v>-1</v>
      </c>
      <c r="J911" s="2" t="n">
        <f aca="false">SIGN(F911)</f>
        <v>-1</v>
      </c>
      <c r="K911" s="0" t="n">
        <f aca="false">B911-B910</f>
        <v>-34.1999999999998</v>
      </c>
      <c r="L911" s="0" t="n">
        <f aca="false">I910*K911</f>
        <v>34.1999999999998</v>
      </c>
      <c r="M911" s="0" t="n">
        <f aca="false">M910+K911*N910</f>
        <v>10167.36</v>
      </c>
      <c r="N911" s="0" t="n">
        <f aca="false">INT(M911*$Q$1/B911)*CHOOSE($L$1,I911,J911)</f>
        <v>-3</v>
      </c>
      <c r="O911" s="0" t="n">
        <f aca="false">ABS(N911-N910)</f>
        <v>0</v>
      </c>
      <c r="P911" s="0" t="n">
        <f aca="false">COUNTIF(工作表2!$A$2:$A$248,A911)</f>
        <v>0</v>
      </c>
      <c r="R911" s="0" t="n">
        <f aca="false">D911-IF(P910=1,E910,D910)</f>
        <v>-40</v>
      </c>
      <c r="S911" s="0" t="n">
        <f aca="false">I910*R911</f>
        <v>40</v>
      </c>
      <c r="T911" s="0" t="n">
        <f aca="false">T910+R911*U910</f>
        <v>20943</v>
      </c>
      <c r="U911" s="0" t="n">
        <f aca="false">INT(T911*$Q$1/IF(P911=1,E911,D911))*I911</f>
        <v>-6</v>
      </c>
      <c r="V911" s="0" t="n">
        <f aca="false">IF(P911=1,ABS(U911)+ABS(60),ABS(U911-U910))</f>
        <v>0</v>
      </c>
    </row>
    <row r="912" customFormat="false" ht="15" hidden="false" customHeight="false" outlineLevel="0" collapsed="false">
      <c r="A912" s="1" t="n">
        <v>37329</v>
      </c>
      <c r="B912" s="2" t="n">
        <v>6070.5</v>
      </c>
      <c r="C912" s="2" t="n">
        <v>106514</v>
      </c>
      <c r="D912" s="2" t="n">
        <v>6105</v>
      </c>
      <c r="E912" s="2" t="n">
        <v>6080</v>
      </c>
      <c r="F912" s="3" t="n">
        <f aca="false">IF(P912=1, E912,D912)/B912-1</f>
        <v>0.00568322213985661</v>
      </c>
      <c r="G912" s="2" t="n">
        <f aca="false">AVERAGE(B853:B912)</f>
        <v>5683.367</v>
      </c>
      <c r="H912" s="2" t="n">
        <f aca="false">AVERAGE(C853:C912)</f>
        <v>137825.9</v>
      </c>
      <c r="I912" s="2" t="n">
        <f aca="false">SIGN(C912-H912)</f>
        <v>-1</v>
      </c>
      <c r="J912" s="2" t="n">
        <f aca="false">SIGN(F912)</f>
        <v>1</v>
      </c>
      <c r="K912" s="0" t="n">
        <f aca="false">B912-B911</f>
        <v>-17.8400000000001</v>
      </c>
      <c r="L912" s="0" t="n">
        <f aca="false">I911*K912</f>
        <v>17.8400000000001</v>
      </c>
      <c r="M912" s="0" t="n">
        <f aca="false">M911+K912*N911</f>
        <v>10220.88</v>
      </c>
      <c r="N912" s="0" t="n">
        <f aca="false">INT(M912*$Q$1/B912)*CHOOSE($L$1,I912,J912)</f>
        <v>3</v>
      </c>
      <c r="O912" s="0" t="n">
        <f aca="false">ABS(N912-N911)</f>
        <v>6</v>
      </c>
      <c r="P912" s="0" t="n">
        <f aca="false">COUNTIF(工作表2!$A$2:$A$248,A912)</f>
        <v>0</v>
      </c>
      <c r="R912" s="0" t="n">
        <f aca="false">D912-IF(P911=1,E911,D911)</f>
        <v>25</v>
      </c>
      <c r="S912" s="0" t="n">
        <f aca="false">I911*R912</f>
        <v>-25</v>
      </c>
      <c r="T912" s="0" t="n">
        <f aca="false">T911+R912*U911</f>
        <v>20793</v>
      </c>
      <c r="U912" s="0" t="n">
        <f aca="false">INT(T912*$Q$1/IF(P912=1,E912,D912))*I912</f>
        <v>-6</v>
      </c>
      <c r="V912" s="0" t="n">
        <f aca="false">IF(P912=1,ABS(U912)+ABS(60),ABS(U912-U911))</f>
        <v>0</v>
      </c>
    </row>
    <row r="913" customFormat="false" ht="15" hidden="false" customHeight="false" outlineLevel="0" collapsed="false">
      <c r="A913" s="1" t="n">
        <v>37330</v>
      </c>
      <c r="B913" s="2" t="n">
        <v>5951.45</v>
      </c>
      <c r="C913" s="2" t="n">
        <v>118937</v>
      </c>
      <c r="D913" s="2" t="n">
        <v>5904</v>
      </c>
      <c r="E913" s="2" t="n">
        <v>5916</v>
      </c>
      <c r="F913" s="3" t="n">
        <f aca="false">IF(P913=1, E913,D913)/B913-1</f>
        <v>-0.0079728469532635</v>
      </c>
      <c r="G913" s="2" t="n">
        <f aca="false">AVERAGE(B854:B913)</f>
        <v>5693.86983333333</v>
      </c>
      <c r="H913" s="2" t="n">
        <f aca="false">AVERAGE(C854:C913)</f>
        <v>137034.433333333</v>
      </c>
      <c r="I913" s="2" t="n">
        <f aca="false">SIGN(C913-H913)</f>
        <v>-1</v>
      </c>
      <c r="J913" s="2" t="n">
        <f aca="false">SIGN(F913)</f>
        <v>-1</v>
      </c>
      <c r="K913" s="0" t="n">
        <f aca="false">B913-B912</f>
        <v>-119.05</v>
      </c>
      <c r="L913" s="0" t="n">
        <f aca="false">I912*K913</f>
        <v>119.05</v>
      </c>
      <c r="M913" s="0" t="n">
        <f aca="false">M912+K913*N912</f>
        <v>9863.73000000002</v>
      </c>
      <c r="N913" s="0" t="n">
        <f aca="false">INT(M913*$Q$1/B913)*CHOOSE($L$1,I913,J913)</f>
        <v>-3</v>
      </c>
      <c r="O913" s="0" t="n">
        <f aca="false">ABS(N913-N912)</f>
        <v>6</v>
      </c>
      <c r="P913" s="0" t="n">
        <f aca="false">COUNTIF(工作表2!$A$2:$A$248,A913)</f>
        <v>0</v>
      </c>
      <c r="R913" s="0" t="n">
        <f aca="false">D913-IF(P912=1,E912,D912)</f>
        <v>-201</v>
      </c>
      <c r="S913" s="0" t="n">
        <f aca="false">I912*R913</f>
        <v>201</v>
      </c>
      <c r="T913" s="0" t="n">
        <f aca="false">T912+R913*U912</f>
        <v>21999</v>
      </c>
      <c r="U913" s="0" t="n">
        <f aca="false">INT(T913*$Q$1/IF(P913=1,E913,D913))*I913</f>
        <v>-7</v>
      </c>
      <c r="V913" s="0" t="n">
        <f aca="false">IF(P913=1,ABS(U913)+ABS(60),ABS(U913-U912))</f>
        <v>1</v>
      </c>
    </row>
    <row r="914" customFormat="false" ht="15" hidden="false" customHeight="false" outlineLevel="0" collapsed="false">
      <c r="A914" s="1" t="n">
        <v>37333</v>
      </c>
      <c r="B914" s="2" t="n">
        <v>5972.11</v>
      </c>
      <c r="C914" s="2" t="n">
        <v>72362</v>
      </c>
      <c r="D914" s="2" t="n">
        <v>5948</v>
      </c>
      <c r="E914" s="2" t="n">
        <v>5935</v>
      </c>
      <c r="F914" s="3" t="n">
        <f aca="false">IF(P914=1, E914,D914)/B914-1</f>
        <v>-0.00403709911572281</v>
      </c>
      <c r="G914" s="2" t="n">
        <f aca="false">AVERAGE(B855:B914)</f>
        <v>5705.5055</v>
      </c>
      <c r="H914" s="2" t="n">
        <f aca="false">AVERAGE(C855:C914)</f>
        <v>135756.116666667</v>
      </c>
      <c r="I914" s="2" t="n">
        <f aca="false">SIGN(C914-H914)</f>
        <v>-1</v>
      </c>
      <c r="J914" s="2" t="n">
        <f aca="false">SIGN(F914)</f>
        <v>-1</v>
      </c>
      <c r="K914" s="0" t="n">
        <f aca="false">B914-B913</f>
        <v>20.6599999999999</v>
      </c>
      <c r="L914" s="0" t="n">
        <f aca="false">I913*K914</f>
        <v>-20.6599999999999</v>
      </c>
      <c r="M914" s="0" t="n">
        <f aca="false">M913+K914*N913</f>
        <v>9801.75000000002</v>
      </c>
      <c r="N914" s="0" t="n">
        <f aca="false">INT(M914*$Q$1/B914)*CHOOSE($L$1,I914,J914)</f>
        <v>-3</v>
      </c>
      <c r="O914" s="0" t="n">
        <f aca="false">ABS(N914-N913)</f>
        <v>0</v>
      </c>
      <c r="P914" s="0" t="n">
        <f aca="false">COUNTIF(工作表2!$A$2:$A$248,A914)</f>
        <v>0</v>
      </c>
      <c r="R914" s="0" t="n">
        <f aca="false">D914-IF(P913=1,E913,D913)</f>
        <v>44</v>
      </c>
      <c r="S914" s="0" t="n">
        <f aca="false">I913*R914</f>
        <v>-44</v>
      </c>
      <c r="T914" s="0" t="n">
        <f aca="false">T913+R914*U913</f>
        <v>21691</v>
      </c>
      <c r="U914" s="0" t="n">
        <f aca="false">INT(T914*$Q$1/IF(P914=1,E914,D914))*I914</f>
        <v>-7</v>
      </c>
      <c r="V914" s="0" t="n">
        <f aca="false">IF(P914=1,ABS(U914)+ABS(60),ABS(U914-U913))</f>
        <v>0</v>
      </c>
    </row>
    <row r="915" customFormat="false" ht="15" hidden="false" customHeight="false" outlineLevel="0" collapsed="false">
      <c r="A915" s="1" t="n">
        <v>37334</v>
      </c>
      <c r="B915" s="2" t="n">
        <v>5906.73</v>
      </c>
      <c r="C915" s="2" t="n">
        <v>85491</v>
      </c>
      <c r="D915" s="2" t="n">
        <v>5902</v>
      </c>
      <c r="E915" s="2" t="n">
        <v>5874</v>
      </c>
      <c r="F915" s="3" t="n">
        <f aca="false">IF(P915=1, E915,D915)/B915-1</f>
        <v>-0.000800781481462565</v>
      </c>
      <c r="G915" s="2" t="n">
        <f aca="false">AVERAGE(B856:B915)</f>
        <v>5711.62916666667</v>
      </c>
      <c r="H915" s="2" t="n">
        <f aca="false">AVERAGE(C856:C915)</f>
        <v>134388.95</v>
      </c>
      <c r="I915" s="2" t="n">
        <f aca="false">SIGN(C915-H915)</f>
        <v>-1</v>
      </c>
      <c r="J915" s="2" t="n">
        <f aca="false">SIGN(F915)</f>
        <v>-1</v>
      </c>
      <c r="K915" s="0" t="n">
        <f aca="false">B915-B914</f>
        <v>-65.3800000000001</v>
      </c>
      <c r="L915" s="0" t="n">
        <f aca="false">I914*K915</f>
        <v>65.3800000000001</v>
      </c>
      <c r="M915" s="0" t="n">
        <f aca="false">M914+K915*N914</f>
        <v>9997.89000000002</v>
      </c>
      <c r="N915" s="0" t="n">
        <f aca="false">INT(M915*$Q$1/B915)*CHOOSE($L$1,I915,J915)</f>
        <v>-3</v>
      </c>
      <c r="O915" s="0" t="n">
        <f aca="false">ABS(N915-N914)</f>
        <v>0</v>
      </c>
      <c r="P915" s="0" t="n">
        <f aca="false">COUNTIF(工作表2!$A$2:$A$248,A915)</f>
        <v>0</v>
      </c>
      <c r="R915" s="0" t="n">
        <f aca="false">D915-IF(P914=1,E914,D914)</f>
        <v>-46</v>
      </c>
      <c r="S915" s="0" t="n">
        <f aca="false">I914*R915</f>
        <v>46</v>
      </c>
      <c r="T915" s="0" t="n">
        <f aca="false">T914+R915*U914</f>
        <v>22013</v>
      </c>
      <c r="U915" s="0" t="n">
        <f aca="false">INT(T915*$Q$1/IF(P915=1,E915,D915))*I915</f>
        <v>-7</v>
      </c>
      <c r="V915" s="0" t="n">
        <f aca="false">IF(P915=1,ABS(U915)+ABS(60),ABS(U915-U914))</f>
        <v>0</v>
      </c>
    </row>
    <row r="916" customFormat="false" ht="15" hidden="false" customHeight="false" outlineLevel="0" collapsed="false">
      <c r="A916" s="1" t="n">
        <v>37335</v>
      </c>
      <c r="B916" s="2" t="n">
        <v>6059.06</v>
      </c>
      <c r="C916" s="2" t="n">
        <v>111861</v>
      </c>
      <c r="D916" s="2" t="n">
        <v>6074</v>
      </c>
      <c r="E916" s="2" t="n">
        <v>6055</v>
      </c>
      <c r="F916" s="3" t="n">
        <f aca="false">IF(P916=1, E916,D916)/B916-1</f>
        <v>-0.000670070935095635</v>
      </c>
      <c r="G916" s="2" t="n">
        <f aca="false">AVERAGE(B857:B916)</f>
        <v>5722.48783333333</v>
      </c>
      <c r="H916" s="2" t="n">
        <f aca="false">AVERAGE(C857:C916)</f>
        <v>132483.15</v>
      </c>
      <c r="I916" s="2" t="n">
        <f aca="false">SIGN(C916-H916)</f>
        <v>-1</v>
      </c>
      <c r="J916" s="2" t="n">
        <f aca="false">SIGN(F916)</f>
        <v>-1</v>
      </c>
      <c r="K916" s="0" t="n">
        <f aca="false">B916-B915</f>
        <v>152.330000000001</v>
      </c>
      <c r="L916" s="0" t="n">
        <f aca="false">I915*K916</f>
        <v>-152.330000000001</v>
      </c>
      <c r="M916" s="0" t="n">
        <f aca="false">M915+K916*N915</f>
        <v>9540.90000000002</v>
      </c>
      <c r="N916" s="0" t="n">
        <f aca="false">INT(M916*$Q$1/B916)*CHOOSE($L$1,I916,J916)</f>
        <v>-3</v>
      </c>
      <c r="O916" s="0" t="n">
        <f aca="false">ABS(N916-N915)</f>
        <v>0</v>
      </c>
      <c r="P916" s="0" t="n">
        <f aca="false">COUNTIF(工作表2!$A$2:$A$248,A916)</f>
        <v>1</v>
      </c>
      <c r="R916" s="0" t="n">
        <f aca="false">D916-IF(P915=1,E915,D915)</f>
        <v>172</v>
      </c>
      <c r="S916" s="0" t="n">
        <f aca="false">I915*R916</f>
        <v>-172</v>
      </c>
      <c r="T916" s="0" t="n">
        <f aca="false">T915+R916*U915</f>
        <v>20809</v>
      </c>
      <c r="U916" s="0" t="n">
        <f aca="false">INT(T916*$Q$1/IF(P916=1,E916,D916))*I916</f>
        <v>-6</v>
      </c>
      <c r="V916" s="0" t="n">
        <f aca="false">IF(P916=1,ABS(U916)+ABS(60),ABS(U916-U915))</f>
        <v>66</v>
      </c>
    </row>
    <row r="917" customFormat="false" ht="15" hidden="false" customHeight="false" outlineLevel="0" collapsed="false">
      <c r="A917" s="1" t="n">
        <v>37336</v>
      </c>
      <c r="B917" s="2" t="n">
        <v>6046.52</v>
      </c>
      <c r="C917" s="2" t="n">
        <v>116375</v>
      </c>
      <c r="D917" s="2" t="n">
        <v>6049</v>
      </c>
      <c r="E917" s="2" t="n">
        <v>6039</v>
      </c>
      <c r="F917" s="3" t="n">
        <f aca="false">IF(P917=1, E917,D917)/B917-1</f>
        <v>0.000410153278249226</v>
      </c>
      <c r="G917" s="2" t="n">
        <f aca="false">AVERAGE(B858:B917)</f>
        <v>5731.81766666667</v>
      </c>
      <c r="H917" s="2" t="n">
        <f aca="false">AVERAGE(C858:C917)</f>
        <v>131806.816666667</v>
      </c>
      <c r="I917" s="2" t="n">
        <f aca="false">SIGN(C917-H917)</f>
        <v>-1</v>
      </c>
      <c r="J917" s="2" t="n">
        <f aca="false">SIGN(F917)</f>
        <v>1</v>
      </c>
      <c r="K917" s="0" t="n">
        <f aca="false">B917-B916</f>
        <v>-12.54</v>
      </c>
      <c r="L917" s="0" t="n">
        <f aca="false">I916*K917</f>
        <v>12.54</v>
      </c>
      <c r="M917" s="0" t="n">
        <f aca="false">M916+K917*N916</f>
        <v>9578.52000000002</v>
      </c>
      <c r="N917" s="0" t="n">
        <f aca="false">INT(M917*$Q$1/B917)*CHOOSE($L$1,I917,J917)</f>
        <v>3</v>
      </c>
      <c r="O917" s="0" t="n">
        <f aca="false">ABS(N917-N916)</f>
        <v>6</v>
      </c>
      <c r="P917" s="0" t="n">
        <f aca="false">COUNTIF(工作表2!$A$2:$A$248,A917)</f>
        <v>0</v>
      </c>
      <c r="R917" s="0" t="n">
        <f aca="false">D917-IF(P916=1,E916,D916)</f>
        <v>-6</v>
      </c>
      <c r="S917" s="0" t="n">
        <f aca="false">I916*R917</f>
        <v>6</v>
      </c>
      <c r="T917" s="0" t="n">
        <f aca="false">T916+R917*U916</f>
        <v>20845</v>
      </c>
      <c r="U917" s="0" t="n">
        <f aca="false">INT(T917*$Q$1/IF(P917=1,E917,D917))*I917</f>
        <v>-6</v>
      </c>
      <c r="V917" s="0" t="n">
        <f aca="false">IF(P917=1,ABS(U917)+ABS(60),ABS(U917-U916))</f>
        <v>0</v>
      </c>
    </row>
    <row r="918" customFormat="false" ht="15" hidden="false" customHeight="false" outlineLevel="0" collapsed="false">
      <c r="A918" s="1" t="n">
        <v>37337</v>
      </c>
      <c r="B918" s="2" t="n">
        <v>6140.42</v>
      </c>
      <c r="C918" s="2" t="n">
        <v>153382</v>
      </c>
      <c r="D918" s="2" t="n">
        <v>6155</v>
      </c>
      <c r="E918" s="2" t="n">
        <v>6149</v>
      </c>
      <c r="F918" s="3" t="n">
        <f aca="false">IF(P918=1, E918,D918)/B918-1</f>
        <v>0.00237443041355467</v>
      </c>
      <c r="G918" s="2" t="n">
        <f aca="false">AVERAGE(B859:B918)</f>
        <v>5743.22216666667</v>
      </c>
      <c r="H918" s="2" t="n">
        <f aca="false">AVERAGE(C859:C918)</f>
        <v>132009.35</v>
      </c>
      <c r="I918" s="2" t="n">
        <f aca="false">SIGN(C918-H918)</f>
        <v>1</v>
      </c>
      <c r="J918" s="2" t="n">
        <f aca="false">SIGN(F918)</f>
        <v>1</v>
      </c>
      <c r="K918" s="0" t="n">
        <f aca="false">B918-B917</f>
        <v>93.8999999999996</v>
      </c>
      <c r="L918" s="0" t="n">
        <f aca="false">I917*K918</f>
        <v>-93.8999999999996</v>
      </c>
      <c r="M918" s="0" t="n">
        <f aca="false">M917+K918*N917</f>
        <v>9860.22000000001</v>
      </c>
      <c r="N918" s="0" t="n">
        <f aca="false">INT(M918*$Q$1/B918)*CHOOSE($L$1,I918,J918)</f>
        <v>3</v>
      </c>
      <c r="O918" s="0" t="n">
        <f aca="false">ABS(N918-N917)</f>
        <v>0</v>
      </c>
      <c r="P918" s="0" t="n">
        <f aca="false">COUNTIF(工作表2!$A$2:$A$248,A918)</f>
        <v>0</v>
      </c>
      <c r="R918" s="0" t="n">
        <f aca="false">D918-IF(P917=1,E917,D917)</f>
        <v>106</v>
      </c>
      <c r="S918" s="0" t="n">
        <f aca="false">I917*R918</f>
        <v>-106</v>
      </c>
      <c r="T918" s="0" t="n">
        <f aca="false">T917+R918*U917</f>
        <v>20209</v>
      </c>
      <c r="U918" s="0" t="n">
        <f aca="false">INT(T918*$Q$1/IF(P918=1,E918,D918))*I918</f>
        <v>6</v>
      </c>
      <c r="V918" s="0" t="n">
        <f aca="false">IF(P918=1,ABS(U918)+ABS(60),ABS(U918-U917))</f>
        <v>12</v>
      </c>
    </row>
    <row r="919" customFormat="false" ht="15" hidden="false" customHeight="false" outlineLevel="0" collapsed="false">
      <c r="A919" s="1" t="n">
        <v>37340</v>
      </c>
      <c r="B919" s="2" t="n">
        <v>6219.17</v>
      </c>
      <c r="C919" s="2" t="n">
        <v>145536</v>
      </c>
      <c r="D919" s="2" t="n">
        <v>6170</v>
      </c>
      <c r="E919" s="2" t="n">
        <v>6172</v>
      </c>
      <c r="F919" s="3" t="n">
        <f aca="false">IF(P919=1, E919,D919)/B919-1</f>
        <v>-0.00790619970188944</v>
      </c>
      <c r="G919" s="2" t="n">
        <f aca="false">AVERAGE(B860:B919)</f>
        <v>5758.05516666667</v>
      </c>
      <c r="H919" s="2" t="n">
        <f aca="false">AVERAGE(C860:C919)</f>
        <v>132021.566666667</v>
      </c>
      <c r="I919" s="2" t="n">
        <f aca="false">SIGN(C919-H919)</f>
        <v>1</v>
      </c>
      <c r="J919" s="2" t="n">
        <f aca="false">SIGN(F919)</f>
        <v>-1</v>
      </c>
      <c r="K919" s="0" t="n">
        <f aca="false">B919-B918</f>
        <v>78.75</v>
      </c>
      <c r="L919" s="0" t="n">
        <f aca="false">I918*K919</f>
        <v>78.75</v>
      </c>
      <c r="M919" s="0" t="n">
        <f aca="false">M918+K919*N918</f>
        <v>10096.47</v>
      </c>
      <c r="N919" s="0" t="n">
        <f aca="false">INT(M919*$Q$1/B919)*CHOOSE($L$1,I919,J919)</f>
        <v>-3</v>
      </c>
      <c r="O919" s="0" t="n">
        <f aca="false">ABS(N919-N918)</f>
        <v>6</v>
      </c>
      <c r="P919" s="0" t="n">
        <f aca="false">COUNTIF(工作表2!$A$2:$A$248,A919)</f>
        <v>0</v>
      </c>
      <c r="R919" s="0" t="n">
        <f aca="false">D919-IF(P918=1,E918,D918)</f>
        <v>15</v>
      </c>
      <c r="S919" s="0" t="n">
        <f aca="false">I918*R919</f>
        <v>15</v>
      </c>
      <c r="T919" s="0" t="n">
        <f aca="false">T918+R919*U918</f>
        <v>20299</v>
      </c>
      <c r="U919" s="0" t="n">
        <f aca="false">INT(T919*$Q$1/IF(P919=1,E919,D919))*I919</f>
        <v>6</v>
      </c>
      <c r="V919" s="0" t="n">
        <f aca="false">IF(P919=1,ABS(U919)+ABS(60),ABS(U919-U918))</f>
        <v>0</v>
      </c>
    </row>
    <row r="920" customFormat="false" ht="15" hidden="false" customHeight="false" outlineLevel="0" collapsed="false">
      <c r="A920" s="1" t="n">
        <v>37341</v>
      </c>
      <c r="B920" s="2" t="n">
        <v>6242.64</v>
      </c>
      <c r="C920" s="2" t="n">
        <v>133431</v>
      </c>
      <c r="D920" s="2" t="n">
        <v>6208</v>
      </c>
      <c r="E920" s="2" t="n">
        <v>6196</v>
      </c>
      <c r="F920" s="3" t="n">
        <f aca="false">IF(P920=1, E920,D920)/B920-1</f>
        <v>-0.00554893442517912</v>
      </c>
      <c r="G920" s="2" t="n">
        <f aca="false">AVERAGE(B861:B920)</f>
        <v>5775.0665</v>
      </c>
      <c r="H920" s="2" t="n">
        <f aca="false">AVERAGE(C861:C920)</f>
        <v>132327.216666667</v>
      </c>
      <c r="I920" s="2" t="n">
        <f aca="false">SIGN(C920-H920)</f>
        <v>1</v>
      </c>
      <c r="J920" s="2" t="n">
        <f aca="false">SIGN(F920)</f>
        <v>-1</v>
      </c>
      <c r="K920" s="0" t="n">
        <f aca="false">B920-B919</f>
        <v>23.4700000000003</v>
      </c>
      <c r="L920" s="0" t="n">
        <f aca="false">I919*K920</f>
        <v>23.4700000000003</v>
      </c>
      <c r="M920" s="0" t="n">
        <f aca="false">M919+K920*N919</f>
        <v>10026.06</v>
      </c>
      <c r="N920" s="0" t="n">
        <f aca="false">INT(M920*$Q$1/B920)*CHOOSE($L$1,I920,J920)</f>
        <v>-3</v>
      </c>
      <c r="O920" s="0" t="n">
        <f aca="false">ABS(N920-N919)</f>
        <v>0</v>
      </c>
      <c r="P920" s="0" t="n">
        <f aca="false">COUNTIF(工作表2!$A$2:$A$248,A920)</f>
        <v>0</v>
      </c>
      <c r="R920" s="0" t="n">
        <f aca="false">D920-IF(P919=1,E919,D919)</f>
        <v>38</v>
      </c>
      <c r="S920" s="0" t="n">
        <f aca="false">I919*R920</f>
        <v>38</v>
      </c>
      <c r="T920" s="0" t="n">
        <f aca="false">T919+R920*U919</f>
        <v>20527</v>
      </c>
      <c r="U920" s="0" t="n">
        <f aca="false">INT(T920*$Q$1/IF(P920=1,E920,D920))*I920</f>
        <v>6</v>
      </c>
      <c r="V920" s="0" t="n">
        <f aca="false">IF(P920=1,ABS(U920)+ABS(60),ABS(U920-U919))</f>
        <v>0</v>
      </c>
    </row>
    <row r="921" customFormat="false" ht="15" hidden="false" customHeight="false" outlineLevel="0" collapsed="false">
      <c r="A921" s="1" t="n">
        <v>37342</v>
      </c>
      <c r="B921" s="2" t="n">
        <v>6147.75</v>
      </c>
      <c r="C921" s="2" t="n">
        <v>162336</v>
      </c>
      <c r="D921" s="2" t="n">
        <v>6085</v>
      </c>
      <c r="E921" s="2" t="n">
        <v>6098</v>
      </c>
      <c r="F921" s="3" t="n">
        <f aca="false">IF(P921=1, E921,D921)/B921-1</f>
        <v>-0.0102069862957993</v>
      </c>
      <c r="G921" s="2" t="n">
        <f aca="false">AVERAGE(B862:B921)</f>
        <v>5789.044</v>
      </c>
      <c r="H921" s="2" t="n">
        <f aca="false">AVERAGE(C862:C921)</f>
        <v>133346.366666667</v>
      </c>
      <c r="I921" s="2" t="n">
        <f aca="false">SIGN(C921-H921)</f>
        <v>1</v>
      </c>
      <c r="J921" s="2" t="n">
        <f aca="false">SIGN(F921)</f>
        <v>-1</v>
      </c>
      <c r="K921" s="0" t="n">
        <f aca="false">B921-B920</f>
        <v>-94.8900000000003</v>
      </c>
      <c r="L921" s="0" t="n">
        <f aca="false">I920*K921</f>
        <v>-94.8900000000003</v>
      </c>
      <c r="M921" s="0" t="n">
        <f aca="false">M920+K921*N920</f>
        <v>10310.73</v>
      </c>
      <c r="N921" s="0" t="n">
        <f aca="false">INT(M921*$Q$1/B921)*CHOOSE($L$1,I921,J921)</f>
        <v>-3</v>
      </c>
      <c r="O921" s="0" t="n">
        <f aca="false">ABS(N921-N920)</f>
        <v>0</v>
      </c>
      <c r="P921" s="0" t="n">
        <f aca="false">COUNTIF(工作表2!$A$2:$A$248,A921)</f>
        <v>0</v>
      </c>
      <c r="R921" s="0" t="n">
        <f aca="false">D921-IF(P920=1,E920,D920)</f>
        <v>-123</v>
      </c>
      <c r="S921" s="0" t="n">
        <f aca="false">I920*R921</f>
        <v>-123</v>
      </c>
      <c r="T921" s="0" t="n">
        <f aca="false">T920+R921*U920</f>
        <v>19789</v>
      </c>
      <c r="U921" s="0" t="n">
        <f aca="false">INT(T921*$Q$1/IF(P921=1,E921,D921))*I921</f>
        <v>6</v>
      </c>
      <c r="V921" s="0" t="n">
        <f aca="false">IF(P921=1,ABS(U921)+ABS(60),ABS(U921-U920))</f>
        <v>0</v>
      </c>
    </row>
    <row r="922" customFormat="false" ht="15" hidden="false" customHeight="false" outlineLevel="0" collapsed="false">
      <c r="A922" s="1" t="n">
        <v>37343</v>
      </c>
      <c r="B922" s="2" t="n">
        <v>6209.92</v>
      </c>
      <c r="C922" s="2" t="n">
        <v>120743</v>
      </c>
      <c r="D922" s="2" t="n">
        <v>6130</v>
      </c>
      <c r="E922" s="2" t="n">
        <v>6130</v>
      </c>
      <c r="F922" s="3" t="n">
        <f aca="false">IF(P922=1, E922,D922)/B922-1</f>
        <v>-0.0128697310110275</v>
      </c>
      <c r="G922" s="2" t="n">
        <f aca="false">AVERAGE(B863:B922)</f>
        <v>5807.38866666667</v>
      </c>
      <c r="H922" s="2" t="n">
        <f aca="false">AVERAGE(C863:C922)</f>
        <v>133537.883333333</v>
      </c>
      <c r="I922" s="2" t="n">
        <f aca="false">SIGN(C922-H922)</f>
        <v>-1</v>
      </c>
      <c r="J922" s="2" t="n">
        <f aca="false">SIGN(F922)</f>
        <v>-1</v>
      </c>
      <c r="K922" s="0" t="n">
        <f aca="false">B922-B921</f>
        <v>62.1700000000001</v>
      </c>
      <c r="L922" s="0" t="n">
        <f aca="false">I921*K922</f>
        <v>62.1700000000001</v>
      </c>
      <c r="M922" s="0" t="n">
        <f aca="false">M921+K922*N921</f>
        <v>10124.22</v>
      </c>
      <c r="N922" s="0" t="n">
        <f aca="false">INT(M922*$Q$1/B922)*CHOOSE($L$1,I922,J922)</f>
        <v>-3</v>
      </c>
      <c r="O922" s="0" t="n">
        <f aca="false">ABS(N922-N921)</f>
        <v>0</v>
      </c>
      <c r="P922" s="0" t="n">
        <f aca="false">COUNTIF(工作表2!$A$2:$A$248,A922)</f>
        <v>0</v>
      </c>
      <c r="R922" s="0" t="n">
        <f aca="false">D922-IF(P921=1,E921,D921)</f>
        <v>45</v>
      </c>
      <c r="S922" s="0" t="n">
        <f aca="false">I921*R922</f>
        <v>45</v>
      </c>
      <c r="T922" s="0" t="n">
        <f aca="false">T921+R922*U921</f>
        <v>20059</v>
      </c>
      <c r="U922" s="0" t="n">
        <f aca="false">INT(T922*$Q$1/IF(P922=1,E922,D922))*I922</f>
        <v>-6</v>
      </c>
      <c r="V922" s="0" t="n">
        <f aca="false">IF(P922=1,ABS(U922)+ABS(60),ABS(U922-U921))</f>
        <v>12</v>
      </c>
    </row>
    <row r="923" customFormat="false" ht="15" hidden="false" customHeight="false" outlineLevel="0" collapsed="false">
      <c r="A923" s="1" t="n">
        <v>37344</v>
      </c>
      <c r="B923" s="2" t="n">
        <v>6167.47</v>
      </c>
      <c r="C923" s="2" t="n">
        <v>106642</v>
      </c>
      <c r="D923" s="2" t="n">
        <v>6145</v>
      </c>
      <c r="E923" s="2" t="n">
        <v>6156</v>
      </c>
      <c r="F923" s="3" t="n">
        <f aca="false">IF(P923=1, E923,D923)/B923-1</f>
        <v>-0.00364330916891376</v>
      </c>
      <c r="G923" s="2" t="n">
        <f aca="false">AVERAGE(B864:B923)</f>
        <v>5824.101</v>
      </c>
      <c r="H923" s="2" t="n">
        <f aca="false">AVERAGE(C864:C923)</f>
        <v>133867.55</v>
      </c>
      <c r="I923" s="2" t="n">
        <f aca="false">SIGN(C923-H923)</f>
        <v>-1</v>
      </c>
      <c r="J923" s="2" t="n">
        <f aca="false">SIGN(F923)</f>
        <v>-1</v>
      </c>
      <c r="K923" s="0" t="n">
        <f aca="false">B923-B922</f>
        <v>-42.4499999999998</v>
      </c>
      <c r="L923" s="0" t="n">
        <f aca="false">I922*K923</f>
        <v>42.4499999999998</v>
      </c>
      <c r="M923" s="0" t="n">
        <f aca="false">M922+K923*N922</f>
        <v>10251.57</v>
      </c>
      <c r="N923" s="0" t="n">
        <f aca="false">INT(M923*$Q$1/B923)*CHOOSE($L$1,I923,J923)</f>
        <v>-3</v>
      </c>
      <c r="O923" s="0" t="n">
        <f aca="false">ABS(N923-N922)</f>
        <v>0</v>
      </c>
      <c r="P923" s="0" t="n">
        <f aca="false">COUNTIF(工作表2!$A$2:$A$248,A923)</f>
        <v>0</v>
      </c>
      <c r="R923" s="0" t="n">
        <f aca="false">D923-IF(P922=1,E922,D922)</f>
        <v>15</v>
      </c>
      <c r="S923" s="0" t="n">
        <f aca="false">I922*R923</f>
        <v>-15</v>
      </c>
      <c r="T923" s="0" t="n">
        <f aca="false">T922+R923*U922</f>
        <v>19969</v>
      </c>
      <c r="U923" s="0" t="n">
        <f aca="false">INT(T923*$Q$1/IF(P923=1,E923,D923))*I923</f>
        <v>-6</v>
      </c>
      <c r="V923" s="0" t="n">
        <f aca="false">IF(P923=1,ABS(U923)+ABS(60),ABS(U923-U922))</f>
        <v>0</v>
      </c>
    </row>
    <row r="924" customFormat="false" ht="15" hidden="false" customHeight="false" outlineLevel="0" collapsed="false">
      <c r="A924" s="1" t="n">
        <v>37347</v>
      </c>
      <c r="B924" s="2" t="n">
        <v>6186.44</v>
      </c>
      <c r="C924" s="2" t="n">
        <v>98274</v>
      </c>
      <c r="D924" s="2" t="n">
        <v>6105</v>
      </c>
      <c r="E924" s="2" t="n">
        <v>6123</v>
      </c>
      <c r="F924" s="3" t="n">
        <f aca="false">IF(P924=1, E924,D924)/B924-1</f>
        <v>-0.013164275415263</v>
      </c>
      <c r="G924" s="2" t="n">
        <f aca="false">AVERAGE(B865:B924)</f>
        <v>5837.6615</v>
      </c>
      <c r="H924" s="2" t="n">
        <f aca="false">AVERAGE(C865:C924)</f>
        <v>133486.4</v>
      </c>
      <c r="I924" s="2" t="n">
        <f aca="false">SIGN(C924-H924)</f>
        <v>-1</v>
      </c>
      <c r="J924" s="2" t="n">
        <f aca="false">SIGN(F924)</f>
        <v>-1</v>
      </c>
      <c r="K924" s="0" t="n">
        <f aca="false">B924-B923</f>
        <v>18.9699999999993</v>
      </c>
      <c r="L924" s="0" t="n">
        <f aca="false">I923*K924</f>
        <v>-18.9699999999993</v>
      </c>
      <c r="M924" s="0" t="n">
        <f aca="false">M923+K924*N923</f>
        <v>10194.66</v>
      </c>
      <c r="N924" s="0" t="n">
        <f aca="false">INT(M924*$Q$1/B924)*CHOOSE($L$1,I924,J924)</f>
        <v>-3</v>
      </c>
      <c r="O924" s="0" t="n">
        <f aca="false">ABS(N924-N923)</f>
        <v>0</v>
      </c>
      <c r="P924" s="0" t="n">
        <f aca="false">COUNTIF(工作表2!$A$2:$A$248,A924)</f>
        <v>0</v>
      </c>
      <c r="R924" s="0" t="n">
        <f aca="false">D924-IF(P923=1,E923,D923)</f>
        <v>-40</v>
      </c>
      <c r="S924" s="0" t="n">
        <f aca="false">I923*R924</f>
        <v>40</v>
      </c>
      <c r="T924" s="0" t="n">
        <f aca="false">T923+R924*U923</f>
        <v>20209</v>
      </c>
      <c r="U924" s="0" t="n">
        <f aca="false">INT(T924*$Q$1/IF(P924=1,E924,D924))*I924</f>
        <v>-6</v>
      </c>
      <c r="V924" s="0" t="n">
        <f aca="false">IF(P924=1,ABS(U924)+ABS(60),ABS(U924-U923))</f>
        <v>0</v>
      </c>
    </row>
    <row r="925" customFormat="false" ht="15" hidden="false" customHeight="false" outlineLevel="0" collapsed="false">
      <c r="A925" s="1" t="n">
        <v>37348</v>
      </c>
      <c r="B925" s="2" t="n">
        <v>6243.46</v>
      </c>
      <c r="C925" s="2" t="n">
        <v>148043</v>
      </c>
      <c r="D925" s="2" t="n">
        <v>6223</v>
      </c>
      <c r="E925" s="2" t="n">
        <v>6225</v>
      </c>
      <c r="F925" s="3" t="n">
        <f aca="false">IF(P925=1, E925,D925)/B925-1</f>
        <v>-0.00327702908323269</v>
      </c>
      <c r="G925" s="2" t="n">
        <f aca="false">AVERAGE(B866:B925)</f>
        <v>5851.84533333333</v>
      </c>
      <c r="H925" s="2" t="n">
        <f aca="false">AVERAGE(C866:C925)</f>
        <v>133361.35</v>
      </c>
      <c r="I925" s="2" t="n">
        <f aca="false">SIGN(C925-H925)</f>
        <v>1</v>
      </c>
      <c r="J925" s="2" t="n">
        <f aca="false">SIGN(F925)</f>
        <v>-1</v>
      </c>
      <c r="K925" s="0" t="n">
        <f aca="false">B925-B924</f>
        <v>57.0200000000004</v>
      </c>
      <c r="L925" s="0" t="n">
        <f aca="false">I924*K925</f>
        <v>-57.0200000000004</v>
      </c>
      <c r="M925" s="0" t="n">
        <f aca="false">M924+K925*N924</f>
        <v>10023.6</v>
      </c>
      <c r="N925" s="0" t="n">
        <f aca="false">INT(M925*$Q$1/B925)*CHOOSE($L$1,I925,J925)</f>
        <v>-3</v>
      </c>
      <c r="O925" s="0" t="n">
        <f aca="false">ABS(N925-N924)</f>
        <v>0</v>
      </c>
      <c r="P925" s="0" t="n">
        <f aca="false">COUNTIF(工作表2!$A$2:$A$248,A925)</f>
        <v>0</v>
      </c>
      <c r="R925" s="0" t="n">
        <f aca="false">D925-IF(P924=1,E924,D924)</f>
        <v>118</v>
      </c>
      <c r="S925" s="0" t="n">
        <f aca="false">I924*R925</f>
        <v>-118</v>
      </c>
      <c r="T925" s="0" t="n">
        <f aca="false">T924+R925*U924</f>
        <v>19501</v>
      </c>
      <c r="U925" s="0" t="n">
        <f aca="false">INT(T925*$Q$1/IF(P925=1,E925,D925))*I925</f>
        <v>6</v>
      </c>
      <c r="V925" s="0" t="n">
        <f aca="false">IF(P925=1,ABS(U925)+ABS(60),ABS(U925-U924))</f>
        <v>12</v>
      </c>
    </row>
    <row r="926" customFormat="false" ht="15" hidden="false" customHeight="false" outlineLevel="0" collapsed="false">
      <c r="A926" s="1" t="n">
        <v>37349</v>
      </c>
      <c r="B926" s="2" t="n">
        <v>6294.66</v>
      </c>
      <c r="C926" s="2" t="n">
        <v>143935</v>
      </c>
      <c r="D926" s="2" t="n">
        <v>6261</v>
      </c>
      <c r="E926" s="2" t="n">
        <v>6250</v>
      </c>
      <c r="F926" s="3" t="n">
        <f aca="false">IF(P926=1, E926,D926)/B926-1</f>
        <v>-0.00534738969221527</v>
      </c>
      <c r="G926" s="2" t="n">
        <f aca="false">AVERAGE(B867:B926)</f>
        <v>5867.87333333333</v>
      </c>
      <c r="H926" s="2" t="n">
        <f aca="false">AVERAGE(C867:C926)</f>
        <v>133090.416666667</v>
      </c>
      <c r="I926" s="2" t="n">
        <f aca="false">SIGN(C926-H926)</f>
        <v>1</v>
      </c>
      <c r="J926" s="2" t="n">
        <f aca="false">SIGN(F926)</f>
        <v>-1</v>
      </c>
      <c r="K926" s="0" t="n">
        <f aca="false">B926-B925</f>
        <v>51.1999999999998</v>
      </c>
      <c r="L926" s="0" t="n">
        <f aca="false">I925*K926</f>
        <v>51.1999999999998</v>
      </c>
      <c r="M926" s="0" t="n">
        <f aca="false">M925+K926*N925</f>
        <v>9870.00000000002</v>
      </c>
      <c r="N926" s="0" t="n">
        <f aca="false">INT(M926*$Q$1/B926)*CHOOSE($L$1,I926,J926)</f>
        <v>-3</v>
      </c>
      <c r="O926" s="0" t="n">
        <f aca="false">ABS(N926-N925)</f>
        <v>0</v>
      </c>
      <c r="P926" s="0" t="n">
        <f aca="false">COUNTIF(工作表2!$A$2:$A$248,A926)</f>
        <v>0</v>
      </c>
      <c r="R926" s="0" t="n">
        <f aca="false">D926-IF(P925=1,E925,D925)</f>
        <v>38</v>
      </c>
      <c r="S926" s="0" t="n">
        <f aca="false">I925*R926</f>
        <v>38</v>
      </c>
      <c r="T926" s="0" t="n">
        <f aca="false">T925+R926*U925</f>
        <v>19729</v>
      </c>
      <c r="U926" s="0" t="n">
        <f aca="false">INT(T926*$Q$1/IF(P926=1,E926,D926))*I926</f>
        <v>6</v>
      </c>
      <c r="V926" s="0" t="n">
        <f aca="false">IF(P926=1,ABS(U926)+ABS(60),ABS(U926-U925))</f>
        <v>0</v>
      </c>
    </row>
    <row r="927" customFormat="false" ht="15" hidden="false" customHeight="false" outlineLevel="0" collapsed="false">
      <c r="A927" s="1" t="n">
        <v>37350</v>
      </c>
      <c r="B927" s="2" t="n">
        <v>6207.09</v>
      </c>
      <c r="C927" s="2" t="n">
        <v>148328</v>
      </c>
      <c r="D927" s="2" t="n">
        <v>6152</v>
      </c>
      <c r="E927" s="2" t="n">
        <v>6152</v>
      </c>
      <c r="F927" s="3" t="n">
        <f aca="false">IF(P927=1, E927,D927)/B927-1</f>
        <v>-0.00887533449651934</v>
      </c>
      <c r="G927" s="2" t="n">
        <f aca="false">AVERAGE(B868:B927)</f>
        <v>5881.3535</v>
      </c>
      <c r="H927" s="2" t="n">
        <f aca="false">AVERAGE(C868:C927)</f>
        <v>133506.75</v>
      </c>
      <c r="I927" s="2" t="n">
        <f aca="false">SIGN(C927-H927)</f>
        <v>1</v>
      </c>
      <c r="J927" s="2" t="n">
        <f aca="false">SIGN(F927)</f>
        <v>-1</v>
      </c>
      <c r="K927" s="0" t="n">
        <f aca="false">B927-B926</f>
        <v>-87.5699999999997</v>
      </c>
      <c r="L927" s="0" t="n">
        <f aca="false">I926*K927</f>
        <v>-87.5699999999997</v>
      </c>
      <c r="M927" s="0" t="n">
        <f aca="false">M926+K927*N926</f>
        <v>10132.71</v>
      </c>
      <c r="N927" s="0" t="n">
        <f aca="false">INT(M927*$Q$1/B927)*CHOOSE($L$1,I927,J927)</f>
        <v>-3</v>
      </c>
      <c r="O927" s="0" t="n">
        <f aca="false">ABS(N927-N926)</f>
        <v>0</v>
      </c>
      <c r="P927" s="0" t="n">
        <f aca="false">COUNTIF(工作表2!$A$2:$A$248,A927)</f>
        <v>0</v>
      </c>
      <c r="R927" s="0" t="n">
        <f aca="false">D927-IF(P926=1,E926,D926)</f>
        <v>-109</v>
      </c>
      <c r="S927" s="0" t="n">
        <f aca="false">I926*R927</f>
        <v>-109</v>
      </c>
      <c r="T927" s="0" t="n">
        <f aca="false">T926+R927*U926</f>
        <v>19075</v>
      </c>
      <c r="U927" s="0" t="n">
        <f aca="false">INT(T927*$Q$1/IF(P927=1,E927,D927))*I927</f>
        <v>6</v>
      </c>
      <c r="V927" s="0" t="n">
        <f aca="false">IF(P927=1,ABS(U927)+ABS(60),ABS(U927-U926))</f>
        <v>0</v>
      </c>
    </row>
    <row r="928" customFormat="false" ht="15" hidden="false" customHeight="false" outlineLevel="0" collapsed="false">
      <c r="A928" s="1" t="n">
        <v>37354</v>
      </c>
      <c r="B928" s="2" t="n">
        <v>6190.83</v>
      </c>
      <c r="C928" s="2" t="n">
        <v>114693</v>
      </c>
      <c r="D928" s="2" t="n">
        <v>6119</v>
      </c>
      <c r="E928" s="2" t="n">
        <v>6129</v>
      </c>
      <c r="F928" s="3" t="n">
        <f aca="false">IF(P928=1, E928,D928)/B928-1</f>
        <v>-0.0116026445565457</v>
      </c>
      <c r="G928" s="2" t="n">
        <f aca="false">AVERAGE(B869:B928)</f>
        <v>5892.01333333333</v>
      </c>
      <c r="H928" s="2" t="n">
        <f aca="false">AVERAGE(C869:C928)</f>
        <v>133076.9</v>
      </c>
      <c r="I928" s="2" t="n">
        <f aca="false">SIGN(C928-H928)</f>
        <v>-1</v>
      </c>
      <c r="J928" s="2" t="n">
        <f aca="false">SIGN(F928)</f>
        <v>-1</v>
      </c>
      <c r="K928" s="0" t="n">
        <f aca="false">B928-B927</f>
        <v>-16.2600000000002</v>
      </c>
      <c r="L928" s="0" t="n">
        <f aca="false">I927*K928</f>
        <v>-16.2600000000002</v>
      </c>
      <c r="M928" s="0" t="n">
        <f aca="false">M927+K928*N927</f>
        <v>10181.49</v>
      </c>
      <c r="N928" s="0" t="n">
        <f aca="false">INT(M928*$Q$1/B928)*CHOOSE($L$1,I928,J928)</f>
        <v>-3</v>
      </c>
      <c r="O928" s="0" t="n">
        <f aca="false">ABS(N928-N927)</f>
        <v>0</v>
      </c>
      <c r="P928" s="0" t="n">
        <f aca="false">COUNTIF(工作表2!$A$2:$A$248,A928)</f>
        <v>0</v>
      </c>
      <c r="R928" s="0" t="n">
        <f aca="false">D928-IF(P927=1,E927,D927)</f>
        <v>-33</v>
      </c>
      <c r="S928" s="0" t="n">
        <f aca="false">I927*R928</f>
        <v>-33</v>
      </c>
      <c r="T928" s="0" t="n">
        <f aca="false">T927+R928*U927</f>
        <v>18877</v>
      </c>
      <c r="U928" s="0" t="n">
        <f aca="false">INT(T928*$Q$1/IF(P928=1,E928,D928))*I928</f>
        <v>-6</v>
      </c>
      <c r="V928" s="0" t="n">
        <f aca="false">IF(P928=1,ABS(U928)+ABS(60),ABS(U928-U927))</f>
        <v>12</v>
      </c>
    </row>
    <row r="929" customFormat="false" ht="15" hidden="false" customHeight="false" outlineLevel="0" collapsed="false">
      <c r="A929" s="1" t="n">
        <v>37355</v>
      </c>
      <c r="B929" s="2" t="n">
        <v>6069.85</v>
      </c>
      <c r="C929" s="2" t="n">
        <v>103080</v>
      </c>
      <c r="D929" s="2" t="n">
        <v>6041</v>
      </c>
      <c r="E929" s="2" t="n">
        <v>6041</v>
      </c>
      <c r="F929" s="3" t="n">
        <f aca="false">IF(P929=1, E929,D929)/B929-1</f>
        <v>-0.0047530004860088</v>
      </c>
      <c r="G929" s="2" t="n">
        <f aca="false">AVERAGE(B870:B929)</f>
        <v>5899.84333333333</v>
      </c>
      <c r="H929" s="2" t="n">
        <f aca="false">AVERAGE(C870:C929)</f>
        <v>132021.5</v>
      </c>
      <c r="I929" s="2" t="n">
        <f aca="false">SIGN(C929-H929)</f>
        <v>-1</v>
      </c>
      <c r="J929" s="2" t="n">
        <f aca="false">SIGN(F929)</f>
        <v>-1</v>
      </c>
      <c r="K929" s="0" t="n">
        <f aca="false">B929-B928</f>
        <v>-120.98</v>
      </c>
      <c r="L929" s="0" t="n">
        <f aca="false">I928*K929</f>
        <v>120.98</v>
      </c>
      <c r="M929" s="0" t="n">
        <f aca="false">M928+K929*N928</f>
        <v>10544.43</v>
      </c>
      <c r="N929" s="0" t="n">
        <f aca="false">INT(M929*$Q$1/B929)*CHOOSE($L$1,I929,J929)</f>
        <v>-3</v>
      </c>
      <c r="O929" s="0" t="n">
        <f aca="false">ABS(N929-N928)</f>
        <v>0</v>
      </c>
      <c r="P929" s="0" t="n">
        <f aca="false">COUNTIF(工作表2!$A$2:$A$248,A929)</f>
        <v>0</v>
      </c>
      <c r="R929" s="0" t="n">
        <f aca="false">D929-IF(P928=1,E928,D928)</f>
        <v>-78</v>
      </c>
      <c r="S929" s="0" t="n">
        <f aca="false">I928*R929</f>
        <v>78</v>
      </c>
      <c r="T929" s="0" t="n">
        <f aca="false">T928+R929*U928</f>
        <v>19345</v>
      </c>
      <c r="U929" s="0" t="n">
        <f aca="false">INT(T929*$Q$1/IF(P929=1,E929,D929))*I929</f>
        <v>-6</v>
      </c>
      <c r="V929" s="0" t="n">
        <f aca="false">IF(P929=1,ABS(U929)+ABS(60),ABS(U929-U928))</f>
        <v>0</v>
      </c>
    </row>
    <row r="930" customFormat="false" ht="15" hidden="false" customHeight="false" outlineLevel="0" collapsed="false">
      <c r="A930" s="1" t="n">
        <v>37356</v>
      </c>
      <c r="B930" s="2" t="n">
        <v>6059.21</v>
      </c>
      <c r="C930" s="2" t="n">
        <v>90663</v>
      </c>
      <c r="D930" s="2" t="n">
        <v>6025</v>
      </c>
      <c r="E930" s="2" t="n">
        <v>6010</v>
      </c>
      <c r="F930" s="3" t="n">
        <f aca="false">IF(P930=1, E930,D930)/B930-1</f>
        <v>-0.00564595054470796</v>
      </c>
      <c r="G930" s="2" t="n">
        <f aca="false">AVERAGE(B871:B930)</f>
        <v>5908.72483333333</v>
      </c>
      <c r="H930" s="2" t="n">
        <f aca="false">AVERAGE(C871:C930)</f>
        <v>130900.416666667</v>
      </c>
      <c r="I930" s="2" t="n">
        <f aca="false">SIGN(C930-H930)</f>
        <v>-1</v>
      </c>
      <c r="J930" s="2" t="n">
        <f aca="false">SIGN(F930)</f>
        <v>-1</v>
      </c>
      <c r="K930" s="0" t="n">
        <f aca="false">B930-B929</f>
        <v>-10.6400000000003</v>
      </c>
      <c r="L930" s="0" t="n">
        <f aca="false">I929*K930</f>
        <v>10.6400000000003</v>
      </c>
      <c r="M930" s="0" t="n">
        <f aca="false">M929+K930*N929</f>
        <v>10576.35</v>
      </c>
      <c r="N930" s="0" t="n">
        <f aca="false">INT(M930*$Q$1/B930)*CHOOSE($L$1,I930,J930)</f>
        <v>-3</v>
      </c>
      <c r="O930" s="0" t="n">
        <f aca="false">ABS(N930-N929)</f>
        <v>0</v>
      </c>
      <c r="P930" s="0" t="n">
        <f aca="false">COUNTIF(工作表2!$A$2:$A$248,A930)</f>
        <v>0</v>
      </c>
      <c r="R930" s="0" t="n">
        <f aca="false">D930-IF(P929=1,E929,D929)</f>
        <v>-16</v>
      </c>
      <c r="S930" s="0" t="n">
        <f aca="false">I929*R930</f>
        <v>16</v>
      </c>
      <c r="T930" s="0" t="n">
        <f aca="false">T929+R930*U929</f>
        <v>19441</v>
      </c>
      <c r="U930" s="0" t="n">
        <f aca="false">INT(T930*$Q$1/IF(P930=1,E930,D930))*I930</f>
        <v>-6</v>
      </c>
      <c r="V930" s="0" t="n">
        <f aca="false">IF(P930=1,ABS(U930)+ABS(60),ABS(U930-U929))</f>
        <v>0</v>
      </c>
    </row>
    <row r="931" customFormat="false" ht="15" hidden="false" customHeight="false" outlineLevel="0" collapsed="false">
      <c r="A931" s="1" t="n">
        <v>37357</v>
      </c>
      <c r="B931" s="2" t="n">
        <v>6073.76</v>
      </c>
      <c r="C931" s="2" t="n">
        <v>106019</v>
      </c>
      <c r="D931" s="2" t="n">
        <v>6032</v>
      </c>
      <c r="E931" s="2" t="n">
        <v>6010</v>
      </c>
      <c r="F931" s="3" t="n">
        <f aca="false">IF(P931=1, E931,D931)/B931-1</f>
        <v>-0.00687547746371275</v>
      </c>
      <c r="G931" s="2" t="n">
        <f aca="false">AVERAGE(B872:B931)</f>
        <v>5915.97866666667</v>
      </c>
      <c r="H931" s="2" t="n">
        <f aca="false">AVERAGE(C872:C931)</f>
        <v>129970.566666667</v>
      </c>
      <c r="I931" s="2" t="n">
        <f aca="false">SIGN(C931-H931)</f>
        <v>-1</v>
      </c>
      <c r="J931" s="2" t="n">
        <f aca="false">SIGN(F931)</f>
        <v>-1</v>
      </c>
      <c r="K931" s="0" t="n">
        <f aca="false">B931-B930</f>
        <v>14.5500000000002</v>
      </c>
      <c r="L931" s="0" t="n">
        <f aca="false">I930*K931</f>
        <v>-14.5500000000002</v>
      </c>
      <c r="M931" s="0" t="n">
        <f aca="false">M930+K931*N930</f>
        <v>10532.7</v>
      </c>
      <c r="N931" s="0" t="n">
        <f aca="false">INT(M931*$Q$1/B931)*CHOOSE($L$1,I931,J931)</f>
        <v>-3</v>
      </c>
      <c r="O931" s="0" t="n">
        <f aca="false">ABS(N931-N930)</f>
        <v>0</v>
      </c>
      <c r="P931" s="0" t="n">
        <f aca="false">COUNTIF(工作表2!$A$2:$A$248,A931)</f>
        <v>0</v>
      </c>
      <c r="R931" s="0" t="n">
        <f aca="false">D931-IF(P930=1,E930,D930)</f>
        <v>7</v>
      </c>
      <c r="S931" s="0" t="n">
        <f aca="false">I930*R931</f>
        <v>-7</v>
      </c>
      <c r="T931" s="0" t="n">
        <f aca="false">T930+R931*U930</f>
        <v>19399</v>
      </c>
      <c r="U931" s="0" t="n">
        <f aca="false">INT(T931*$Q$1/IF(P931=1,E931,D931))*I931</f>
        <v>-6</v>
      </c>
      <c r="V931" s="0" t="n">
        <f aca="false">IF(P931=1,ABS(U931)+ABS(60),ABS(U931-U930))</f>
        <v>0</v>
      </c>
    </row>
    <row r="932" customFormat="false" ht="15" hidden="false" customHeight="false" outlineLevel="0" collapsed="false">
      <c r="A932" s="1" t="n">
        <v>37358</v>
      </c>
      <c r="B932" s="2" t="n">
        <v>6182.59</v>
      </c>
      <c r="C932" s="2" t="n">
        <v>117664</v>
      </c>
      <c r="D932" s="2" t="n">
        <v>6158</v>
      </c>
      <c r="E932" s="2" t="n">
        <v>6158</v>
      </c>
      <c r="F932" s="3" t="n">
        <f aca="false">IF(P932=1, E932,D932)/B932-1</f>
        <v>-0.00397729754035125</v>
      </c>
      <c r="G932" s="2" t="n">
        <f aca="false">AVERAGE(B873:B932)</f>
        <v>5921.77366666667</v>
      </c>
      <c r="H932" s="2" t="n">
        <f aca="false">AVERAGE(C873:C932)</f>
        <v>129105.75</v>
      </c>
      <c r="I932" s="2" t="n">
        <f aca="false">SIGN(C932-H932)</f>
        <v>-1</v>
      </c>
      <c r="J932" s="2" t="n">
        <f aca="false">SIGN(F932)</f>
        <v>-1</v>
      </c>
      <c r="K932" s="0" t="n">
        <f aca="false">B932-B931</f>
        <v>108.83</v>
      </c>
      <c r="L932" s="0" t="n">
        <f aca="false">I931*K932</f>
        <v>-108.83</v>
      </c>
      <c r="M932" s="0" t="n">
        <f aca="false">M931+K932*N931</f>
        <v>10206.21</v>
      </c>
      <c r="N932" s="0" t="n">
        <f aca="false">INT(M932*$Q$1/B932)*CHOOSE($L$1,I932,J932)</f>
        <v>-3</v>
      </c>
      <c r="O932" s="0" t="n">
        <f aca="false">ABS(N932-N931)</f>
        <v>0</v>
      </c>
      <c r="P932" s="0" t="n">
        <f aca="false">COUNTIF(工作表2!$A$2:$A$248,A932)</f>
        <v>0</v>
      </c>
      <c r="R932" s="0" t="n">
        <f aca="false">D932-IF(P931=1,E931,D931)</f>
        <v>126</v>
      </c>
      <c r="S932" s="0" t="n">
        <f aca="false">I931*R932</f>
        <v>-126</v>
      </c>
      <c r="T932" s="0" t="n">
        <f aca="false">T931+R932*U931</f>
        <v>18643</v>
      </c>
      <c r="U932" s="0" t="n">
        <f aca="false">INT(T932*$Q$1/IF(P932=1,E932,D932))*I932</f>
        <v>-6</v>
      </c>
      <c r="V932" s="0" t="n">
        <f aca="false">IF(P932=1,ABS(U932)+ABS(60),ABS(U932-U931))</f>
        <v>0</v>
      </c>
    </row>
    <row r="933" customFormat="false" ht="15" hidden="false" customHeight="false" outlineLevel="0" collapsed="false">
      <c r="A933" s="1" t="n">
        <v>37361</v>
      </c>
      <c r="B933" s="2" t="n">
        <v>6196</v>
      </c>
      <c r="C933" s="2" t="n">
        <v>134048</v>
      </c>
      <c r="D933" s="2" t="n">
        <v>6179</v>
      </c>
      <c r="E933" s="2" t="n">
        <v>6174</v>
      </c>
      <c r="F933" s="3" t="n">
        <f aca="false">IF(P933=1, E933,D933)/B933-1</f>
        <v>-0.00274370561652681</v>
      </c>
      <c r="G933" s="2" t="n">
        <f aca="false">AVERAGE(B874:B933)</f>
        <v>5928.20566666667</v>
      </c>
      <c r="H933" s="2" t="n">
        <f aca="false">AVERAGE(C874:C933)</f>
        <v>128238.066666667</v>
      </c>
      <c r="I933" s="2" t="n">
        <f aca="false">SIGN(C933-H933)</f>
        <v>1</v>
      </c>
      <c r="J933" s="2" t="n">
        <f aca="false">SIGN(F933)</f>
        <v>-1</v>
      </c>
      <c r="K933" s="0" t="n">
        <f aca="false">B933-B932</f>
        <v>13.4099999999999</v>
      </c>
      <c r="L933" s="0" t="n">
        <f aca="false">I932*K933</f>
        <v>-13.4099999999999</v>
      </c>
      <c r="M933" s="0" t="n">
        <f aca="false">M932+K933*N932</f>
        <v>10165.98</v>
      </c>
      <c r="N933" s="0" t="n">
        <f aca="false">INT(M933*$Q$1/B933)*CHOOSE($L$1,I933,J933)</f>
        <v>-3</v>
      </c>
      <c r="O933" s="0" t="n">
        <f aca="false">ABS(N933-N932)</f>
        <v>0</v>
      </c>
      <c r="P933" s="0" t="n">
        <f aca="false">COUNTIF(工作表2!$A$2:$A$248,A933)</f>
        <v>0</v>
      </c>
      <c r="R933" s="0" t="n">
        <f aca="false">D933-IF(P932=1,E932,D932)</f>
        <v>21</v>
      </c>
      <c r="S933" s="0" t="n">
        <f aca="false">I932*R933</f>
        <v>-21</v>
      </c>
      <c r="T933" s="0" t="n">
        <f aca="false">T932+R933*U932</f>
        <v>18517</v>
      </c>
      <c r="U933" s="0" t="n">
        <f aca="false">INT(T933*$Q$1/IF(P933=1,E933,D933))*I933</f>
        <v>5</v>
      </c>
      <c r="V933" s="0" t="n">
        <f aca="false">IF(P933=1,ABS(U933)+ABS(60),ABS(U933-U932))</f>
        <v>11</v>
      </c>
    </row>
    <row r="934" customFormat="false" ht="15" hidden="false" customHeight="false" outlineLevel="0" collapsed="false">
      <c r="A934" s="1" t="n">
        <v>37362</v>
      </c>
      <c r="B934" s="2" t="n">
        <v>6257.73</v>
      </c>
      <c r="C934" s="2" t="n">
        <v>107337</v>
      </c>
      <c r="D934" s="2" t="n">
        <v>6231</v>
      </c>
      <c r="E934" s="2" t="n">
        <v>6225</v>
      </c>
      <c r="F934" s="3" t="n">
        <f aca="false">IF(P934=1, E934,D934)/B934-1</f>
        <v>-0.00427151698778938</v>
      </c>
      <c r="G934" s="2" t="n">
        <f aca="false">AVERAGE(B875:B934)</f>
        <v>5934.74216666667</v>
      </c>
      <c r="H934" s="2" t="n">
        <f aca="false">AVERAGE(C875:C934)</f>
        <v>126839.566666667</v>
      </c>
      <c r="I934" s="2" t="n">
        <f aca="false">SIGN(C934-H934)</f>
        <v>-1</v>
      </c>
      <c r="J934" s="2" t="n">
        <f aca="false">SIGN(F934)</f>
        <v>-1</v>
      </c>
      <c r="K934" s="0" t="n">
        <f aca="false">B934-B933</f>
        <v>61.7299999999996</v>
      </c>
      <c r="L934" s="0" t="n">
        <f aca="false">I933*K934</f>
        <v>61.7299999999996</v>
      </c>
      <c r="M934" s="0" t="n">
        <f aca="false">M933+K934*N933</f>
        <v>9980.79000000001</v>
      </c>
      <c r="N934" s="0" t="n">
        <f aca="false">INT(M934*$Q$1/B934)*CHOOSE($L$1,I934,J934)</f>
        <v>-3</v>
      </c>
      <c r="O934" s="0" t="n">
        <f aca="false">ABS(N934-N933)</f>
        <v>0</v>
      </c>
      <c r="P934" s="0" t="n">
        <f aca="false">COUNTIF(工作表2!$A$2:$A$248,A934)</f>
        <v>0</v>
      </c>
      <c r="R934" s="0" t="n">
        <f aca="false">D934-IF(P933=1,E933,D933)</f>
        <v>52</v>
      </c>
      <c r="S934" s="0" t="n">
        <f aca="false">I933*R934</f>
        <v>52</v>
      </c>
      <c r="T934" s="0" t="n">
        <f aca="false">T933+R934*U933</f>
        <v>18777</v>
      </c>
      <c r="U934" s="0" t="n">
        <f aca="false">INT(T934*$Q$1/IF(P934=1,E934,D934))*I934</f>
        <v>-6</v>
      </c>
      <c r="V934" s="0" t="n">
        <f aca="false">IF(P934=1,ABS(U934)+ABS(60),ABS(U934-U933))</f>
        <v>11</v>
      </c>
    </row>
    <row r="935" customFormat="false" ht="15" hidden="false" customHeight="false" outlineLevel="0" collapsed="false">
      <c r="A935" s="1" t="n">
        <v>37363</v>
      </c>
      <c r="B935" s="2" t="n">
        <v>6390.68</v>
      </c>
      <c r="C935" s="2" t="n">
        <v>168281</v>
      </c>
      <c r="D935" s="2" t="n">
        <v>6450</v>
      </c>
      <c r="E935" s="2" t="n">
        <v>6373</v>
      </c>
      <c r="F935" s="3" t="n">
        <f aca="false">IF(P935=1, E935,D935)/B935-1</f>
        <v>-0.00276652875750316</v>
      </c>
      <c r="G935" s="2" t="n">
        <f aca="false">AVERAGE(B876:B935)</f>
        <v>5943.39883333334</v>
      </c>
      <c r="H935" s="2" t="n">
        <f aca="false">AVERAGE(C876:C935)</f>
        <v>126665.416666667</v>
      </c>
      <c r="I935" s="2" t="n">
        <f aca="false">SIGN(C935-H935)</f>
        <v>1</v>
      </c>
      <c r="J935" s="2" t="n">
        <f aca="false">SIGN(F935)</f>
        <v>-1</v>
      </c>
      <c r="K935" s="0" t="n">
        <f aca="false">B935-B934</f>
        <v>132.950000000001</v>
      </c>
      <c r="L935" s="0" t="n">
        <f aca="false">I934*K935</f>
        <v>-132.950000000001</v>
      </c>
      <c r="M935" s="0" t="n">
        <f aca="false">M934+K935*N934</f>
        <v>9581.94000000001</v>
      </c>
      <c r="N935" s="0" t="n">
        <f aca="false">INT(M935*$Q$1/B935)*CHOOSE($L$1,I935,J935)</f>
        <v>-2</v>
      </c>
      <c r="O935" s="0" t="n">
        <f aca="false">ABS(N935-N934)</f>
        <v>1</v>
      </c>
      <c r="P935" s="0" t="n">
        <f aca="false">COUNTIF(工作表2!$A$2:$A$248,A935)</f>
        <v>1</v>
      </c>
      <c r="R935" s="0" t="n">
        <f aca="false">D935-IF(P934=1,E934,D934)</f>
        <v>219</v>
      </c>
      <c r="S935" s="0" t="n">
        <f aca="false">I934*R935</f>
        <v>-219</v>
      </c>
      <c r="T935" s="0" t="n">
        <f aca="false">T934+R935*U934</f>
        <v>17463</v>
      </c>
      <c r="U935" s="0" t="n">
        <f aca="false">INT(T935*$Q$1/IF(P935=1,E935,D935))*I935</f>
        <v>5</v>
      </c>
      <c r="V935" s="0" t="n">
        <f aca="false">IF(P935=1,ABS(U935)+ABS(60),ABS(U935-U934))</f>
        <v>65</v>
      </c>
    </row>
    <row r="936" customFormat="false" ht="15" hidden="false" customHeight="false" outlineLevel="0" collapsed="false">
      <c r="A936" s="1" t="n">
        <v>37364</v>
      </c>
      <c r="B936" s="2" t="n">
        <v>6387.21</v>
      </c>
      <c r="C936" s="2" t="n">
        <v>135948</v>
      </c>
      <c r="D936" s="2" t="n">
        <v>6360</v>
      </c>
      <c r="E936" s="2" t="n">
        <v>6338</v>
      </c>
      <c r="F936" s="3" t="n">
        <f aca="false">IF(P936=1, E936,D936)/B936-1</f>
        <v>-0.0042600759956225</v>
      </c>
      <c r="G936" s="2" t="n">
        <f aca="false">AVERAGE(B877:B936)</f>
        <v>5955.05916666667</v>
      </c>
      <c r="H936" s="2" t="n">
        <f aca="false">AVERAGE(C877:C936)</f>
        <v>125667.966666667</v>
      </c>
      <c r="I936" s="2" t="n">
        <f aca="false">SIGN(C936-H936)</f>
        <v>1</v>
      </c>
      <c r="J936" s="2" t="n">
        <f aca="false">SIGN(F936)</f>
        <v>-1</v>
      </c>
      <c r="K936" s="0" t="n">
        <f aca="false">B936-B935</f>
        <v>-3.47000000000025</v>
      </c>
      <c r="L936" s="0" t="n">
        <f aca="false">I935*K936</f>
        <v>-3.47000000000025</v>
      </c>
      <c r="M936" s="0" t="n">
        <f aca="false">M935+K936*N935</f>
        <v>9588.88000000001</v>
      </c>
      <c r="N936" s="0" t="n">
        <f aca="false">INT(M936*$Q$1/B936)*CHOOSE($L$1,I936,J936)</f>
        <v>-3</v>
      </c>
      <c r="O936" s="0" t="n">
        <f aca="false">ABS(N936-N935)</f>
        <v>1</v>
      </c>
      <c r="P936" s="0" t="n">
        <f aca="false">COUNTIF(工作表2!$A$2:$A$248,A936)</f>
        <v>0</v>
      </c>
      <c r="R936" s="0" t="n">
        <f aca="false">D936-IF(P935=1,E935,D935)</f>
        <v>-13</v>
      </c>
      <c r="S936" s="0" t="n">
        <f aca="false">I935*R936</f>
        <v>-13</v>
      </c>
      <c r="T936" s="0" t="n">
        <f aca="false">T935+R936*U935</f>
        <v>17398</v>
      </c>
      <c r="U936" s="0" t="n">
        <f aca="false">INT(T936*$Q$1/IF(P936=1,E936,D936))*I936</f>
        <v>5</v>
      </c>
      <c r="V936" s="0" t="n">
        <f aca="false">IF(P936=1,ABS(U936)+ABS(60),ABS(U936-U935))</f>
        <v>0</v>
      </c>
    </row>
    <row r="937" customFormat="false" ht="15" hidden="false" customHeight="false" outlineLevel="0" collapsed="false">
      <c r="A937" s="1" t="n">
        <v>37365</v>
      </c>
      <c r="B937" s="2" t="n">
        <v>6448.12</v>
      </c>
      <c r="C937" s="2" t="n">
        <v>122532</v>
      </c>
      <c r="D937" s="2" t="n">
        <v>6398</v>
      </c>
      <c r="E937" s="2" t="n">
        <v>6390</v>
      </c>
      <c r="F937" s="3" t="n">
        <f aca="false">IF(P937=1, E937,D937)/B937-1</f>
        <v>-0.00777280819835857</v>
      </c>
      <c r="G937" s="2" t="n">
        <f aca="false">AVERAGE(B878:B937)</f>
        <v>5968.99683333334</v>
      </c>
      <c r="H937" s="2" t="n">
        <f aca="false">AVERAGE(C878:C937)</f>
        <v>125955.6</v>
      </c>
      <c r="I937" s="2" t="n">
        <f aca="false">SIGN(C937-H937)</f>
        <v>-1</v>
      </c>
      <c r="J937" s="2" t="n">
        <f aca="false">SIGN(F937)</f>
        <v>-1</v>
      </c>
      <c r="K937" s="0" t="n">
        <f aca="false">B937-B936</f>
        <v>60.9099999999999</v>
      </c>
      <c r="L937" s="0" t="n">
        <f aca="false">I936*K937</f>
        <v>60.9099999999999</v>
      </c>
      <c r="M937" s="0" t="n">
        <f aca="false">M936+K937*N936</f>
        <v>9406.15000000001</v>
      </c>
      <c r="N937" s="0" t="n">
        <f aca="false">INT(M937*$Q$1/B937)*CHOOSE($L$1,I937,J937)</f>
        <v>-2</v>
      </c>
      <c r="O937" s="0" t="n">
        <f aca="false">ABS(N937-N936)</f>
        <v>1</v>
      </c>
      <c r="P937" s="0" t="n">
        <f aca="false">COUNTIF(工作表2!$A$2:$A$248,A937)</f>
        <v>0</v>
      </c>
      <c r="R937" s="0" t="n">
        <f aca="false">D937-IF(P936=1,E936,D936)</f>
        <v>38</v>
      </c>
      <c r="S937" s="0" t="n">
        <f aca="false">I936*R937</f>
        <v>38</v>
      </c>
      <c r="T937" s="0" t="n">
        <f aca="false">T936+R937*U936</f>
        <v>17588</v>
      </c>
      <c r="U937" s="0" t="n">
        <f aca="false">INT(T937*$Q$1/IF(P937=1,E937,D937))*I937</f>
        <v>-5</v>
      </c>
      <c r="V937" s="0" t="n">
        <f aca="false">IF(P937=1,ABS(U937)+ABS(60),ABS(U937-U936))</f>
        <v>10</v>
      </c>
    </row>
    <row r="938" customFormat="false" ht="15" hidden="false" customHeight="false" outlineLevel="0" collapsed="false">
      <c r="A938" s="1" t="n">
        <v>37368</v>
      </c>
      <c r="B938" s="2" t="n">
        <v>6462.3</v>
      </c>
      <c r="C938" s="2" t="n">
        <v>120677</v>
      </c>
      <c r="D938" s="2" t="n">
        <v>6410</v>
      </c>
      <c r="E938" s="2" t="n">
        <v>6382</v>
      </c>
      <c r="F938" s="3" t="n">
        <f aca="false">IF(P938=1, E938,D938)/B938-1</f>
        <v>-0.00809309379013667</v>
      </c>
      <c r="G938" s="2" t="n">
        <f aca="false">AVERAGE(B879:B938)</f>
        <v>5983.4895</v>
      </c>
      <c r="H938" s="2" t="n">
        <f aca="false">AVERAGE(C879:C938)</f>
        <v>126020.266666667</v>
      </c>
      <c r="I938" s="2" t="n">
        <f aca="false">SIGN(C938-H938)</f>
        <v>-1</v>
      </c>
      <c r="J938" s="2" t="n">
        <f aca="false">SIGN(F938)</f>
        <v>-1</v>
      </c>
      <c r="K938" s="0" t="n">
        <f aca="false">B938-B937</f>
        <v>14.1800000000003</v>
      </c>
      <c r="L938" s="0" t="n">
        <f aca="false">I937*K938</f>
        <v>-14.1800000000003</v>
      </c>
      <c r="M938" s="0" t="n">
        <f aca="false">M937+K938*N937</f>
        <v>9377.79000000001</v>
      </c>
      <c r="N938" s="0" t="n">
        <f aca="false">INT(M938*$Q$1/B938)*CHOOSE($L$1,I938,J938)</f>
        <v>-2</v>
      </c>
      <c r="O938" s="0" t="n">
        <f aca="false">ABS(N938-N937)</f>
        <v>0</v>
      </c>
      <c r="P938" s="0" t="n">
        <f aca="false">COUNTIF(工作表2!$A$2:$A$248,A938)</f>
        <v>0</v>
      </c>
      <c r="R938" s="0" t="n">
        <f aca="false">D938-IF(P937=1,E937,D937)</f>
        <v>12</v>
      </c>
      <c r="S938" s="0" t="n">
        <f aca="false">I937*R938</f>
        <v>-12</v>
      </c>
      <c r="T938" s="0" t="n">
        <f aca="false">T937+R938*U937</f>
        <v>17528</v>
      </c>
      <c r="U938" s="0" t="n">
        <f aca="false">INT(T938*$Q$1/IF(P938=1,E938,D938))*I938</f>
        <v>-5</v>
      </c>
      <c r="V938" s="0" t="n">
        <f aca="false">IF(P938=1,ABS(U938)+ABS(60),ABS(U938-U937))</f>
        <v>0</v>
      </c>
    </row>
    <row r="939" customFormat="false" ht="15" hidden="false" customHeight="false" outlineLevel="0" collapsed="false">
      <c r="A939" s="1" t="n">
        <v>37369</v>
      </c>
      <c r="B939" s="2" t="n">
        <v>6390.62</v>
      </c>
      <c r="C939" s="2" t="n">
        <v>105430</v>
      </c>
      <c r="D939" s="2" t="n">
        <v>6345</v>
      </c>
      <c r="E939" s="2" t="n">
        <v>6358</v>
      </c>
      <c r="F939" s="3" t="n">
        <f aca="false">IF(P939=1, E939,D939)/B939-1</f>
        <v>-0.00713858749229335</v>
      </c>
      <c r="G939" s="2" t="n">
        <f aca="false">AVERAGE(B880:B939)</f>
        <v>5998.52766666667</v>
      </c>
      <c r="H939" s="2" t="n">
        <f aca="false">AVERAGE(C880:C939)</f>
        <v>125843.633333333</v>
      </c>
      <c r="I939" s="2" t="n">
        <f aca="false">SIGN(C939-H939)</f>
        <v>-1</v>
      </c>
      <c r="J939" s="2" t="n">
        <f aca="false">SIGN(F939)</f>
        <v>-1</v>
      </c>
      <c r="K939" s="0" t="n">
        <f aca="false">B939-B938</f>
        <v>-71.6800000000003</v>
      </c>
      <c r="L939" s="0" t="n">
        <f aca="false">I938*K939</f>
        <v>71.6800000000003</v>
      </c>
      <c r="M939" s="0" t="n">
        <f aca="false">M938+K939*N938</f>
        <v>9521.15000000001</v>
      </c>
      <c r="N939" s="0" t="n">
        <f aca="false">INT(M939*$Q$1/B939)*CHOOSE($L$1,I939,J939)</f>
        <v>-2</v>
      </c>
      <c r="O939" s="0" t="n">
        <f aca="false">ABS(N939-N938)</f>
        <v>0</v>
      </c>
      <c r="P939" s="0" t="n">
        <f aca="false">COUNTIF(工作表2!$A$2:$A$248,A939)</f>
        <v>0</v>
      </c>
      <c r="R939" s="0" t="n">
        <f aca="false">D939-IF(P938=1,E938,D938)</f>
        <v>-65</v>
      </c>
      <c r="S939" s="0" t="n">
        <f aca="false">I938*R939</f>
        <v>65</v>
      </c>
      <c r="T939" s="0" t="n">
        <f aca="false">T938+R939*U938</f>
        <v>17853</v>
      </c>
      <c r="U939" s="0" t="n">
        <f aca="false">INT(T939*$Q$1/IF(P939=1,E939,D939))*I939</f>
        <v>-5</v>
      </c>
      <c r="V939" s="0" t="n">
        <f aca="false">IF(P939=1,ABS(U939)+ABS(60),ABS(U939-U938))</f>
        <v>0</v>
      </c>
    </row>
    <row r="940" customFormat="false" ht="15" hidden="false" customHeight="false" outlineLevel="0" collapsed="false">
      <c r="A940" s="1" t="n">
        <v>37370</v>
      </c>
      <c r="B940" s="2" t="n">
        <v>6455.39</v>
      </c>
      <c r="C940" s="2" t="n">
        <v>103432</v>
      </c>
      <c r="D940" s="2" t="n">
        <v>6420</v>
      </c>
      <c r="E940" s="2" t="n">
        <v>6415</v>
      </c>
      <c r="F940" s="3" t="n">
        <f aca="false">IF(P940=1, E940,D940)/B940-1</f>
        <v>-0.0054822404223448</v>
      </c>
      <c r="G940" s="2" t="n">
        <f aca="false">AVERAGE(B881:B940)</f>
        <v>6014.432</v>
      </c>
      <c r="H940" s="2" t="n">
        <f aca="false">AVERAGE(C881:C940)</f>
        <v>125888.3</v>
      </c>
      <c r="I940" s="2" t="n">
        <f aca="false">SIGN(C940-H940)</f>
        <v>-1</v>
      </c>
      <c r="J940" s="2" t="n">
        <f aca="false">SIGN(F940)</f>
        <v>-1</v>
      </c>
      <c r="K940" s="0" t="n">
        <f aca="false">B940-B939</f>
        <v>64.7700000000004</v>
      </c>
      <c r="L940" s="0" t="n">
        <f aca="false">I939*K940</f>
        <v>-64.7700000000004</v>
      </c>
      <c r="M940" s="0" t="n">
        <f aca="false">M939+K940*N939</f>
        <v>9391.61000000001</v>
      </c>
      <c r="N940" s="0" t="n">
        <f aca="false">INT(M940*$Q$1/B940)*CHOOSE($L$1,I940,J940)</f>
        <v>-2</v>
      </c>
      <c r="O940" s="0" t="n">
        <f aca="false">ABS(N940-N939)</f>
        <v>0</v>
      </c>
      <c r="P940" s="0" t="n">
        <f aca="false">COUNTIF(工作表2!$A$2:$A$248,A940)</f>
        <v>0</v>
      </c>
      <c r="R940" s="0" t="n">
        <f aca="false">D940-IF(P939=1,E939,D939)</f>
        <v>75</v>
      </c>
      <c r="S940" s="0" t="n">
        <f aca="false">I939*R940</f>
        <v>-75</v>
      </c>
      <c r="T940" s="0" t="n">
        <f aca="false">T939+R940*U939</f>
        <v>17478</v>
      </c>
      <c r="U940" s="0" t="n">
        <f aca="false">INT(T940*$Q$1/IF(P940=1,E940,D940))*I940</f>
        <v>-5</v>
      </c>
      <c r="V940" s="0" t="n">
        <f aca="false">IF(P940=1,ABS(U940)+ABS(60),ABS(U940-U939))</f>
        <v>0</v>
      </c>
    </row>
    <row r="941" customFormat="false" ht="15" hidden="false" customHeight="false" outlineLevel="0" collapsed="false">
      <c r="A941" s="1" t="n">
        <v>37371</v>
      </c>
      <c r="B941" s="2" t="n">
        <v>6355.59</v>
      </c>
      <c r="C941" s="2" t="n">
        <v>145133</v>
      </c>
      <c r="D941" s="2" t="n">
        <v>6318</v>
      </c>
      <c r="E941" s="2" t="n">
        <v>6327</v>
      </c>
      <c r="F941" s="3" t="n">
        <f aca="false">IF(P941=1, E941,D941)/B941-1</f>
        <v>-0.00591447843551896</v>
      </c>
      <c r="G941" s="2" t="n">
        <f aca="false">AVERAGE(B882:B941)</f>
        <v>6028.31183333334</v>
      </c>
      <c r="H941" s="2" t="n">
        <f aca="false">AVERAGE(C882:C941)</f>
        <v>126080.066666667</v>
      </c>
      <c r="I941" s="2" t="n">
        <f aca="false">SIGN(C941-H941)</f>
        <v>1</v>
      </c>
      <c r="J941" s="2" t="n">
        <f aca="false">SIGN(F941)</f>
        <v>-1</v>
      </c>
      <c r="K941" s="0" t="n">
        <f aca="false">B941-B940</f>
        <v>-99.8000000000002</v>
      </c>
      <c r="L941" s="0" t="n">
        <f aca="false">I940*K941</f>
        <v>99.8000000000002</v>
      </c>
      <c r="M941" s="0" t="n">
        <f aca="false">M940+K941*N940</f>
        <v>9591.21000000001</v>
      </c>
      <c r="N941" s="0" t="n">
        <f aca="false">INT(M941*$Q$1/B941)*CHOOSE($L$1,I941,J941)</f>
        <v>-3</v>
      </c>
      <c r="O941" s="0" t="n">
        <f aca="false">ABS(N941-N940)</f>
        <v>1</v>
      </c>
      <c r="P941" s="0" t="n">
        <f aca="false">COUNTIF(工作表2!$A$2:$A$248,A941)</f>
        <v>0</v>
      </c>
      <c r="R941" s="0" t="n">
        <f aca="false">D941-IF(P940=1,E940,D940)</f>
        <v>-102</v>
      </c>
      <c r="S941" s="0" t="n">
        <f aca="false">I940*R941</f>
        <v>102</v>
      </c>
      <c r="T941" s="0" t="n">
        <f aca="false">T940+R941*U940</f>
        <v>17988</v>
      </c>
      <c r="U941" s="0" t="n">
        <f aca="false">INT(T941*$Q$1/IF(P941=1,E941,D941))*I941</f>
        <v>5</v>
      </c>
      <c r="V941" s="0" t="n">
        <f aca="false">IF(P941=1,ABS(U941)+ABS(60),ABS(U941-U940))</f>
        <v>10</v>
      </c>
    </row>
    <row r="942" customFormat="false" ht="15" hidden="false" customHeight="false" outlineLevel="0" collapsed="false">
      <c r="A942" s="1" t="n">
        <v>37372</v>
      </c>
      <c r="B942" s="2" t="n">
        <v>6306.93</v>
      </c>
      <c r="C942" s="2" t="n">
        <v>78535</v>
      </c>
      <c r="D942" s="2" t="n">
        <v>6308</v>
      </c>
      <c r="E942" s="2" t="n">
        <v>6310</v>
      </c>
      <c r="F942" s="3" t="n">
        <f aca="false">IF(P942=1, E942,D942)/B942-1</f>
        <v>0.000169654649726514</v>
      </c>
      <c r="G942" s="2" t="n">
        <f aca="false">AVERAGE(B883:B942)</f>
        <v>6036.79316666667</v>
      </c>
      <c r="H942" s="2" t="n">
        <f aca="false">AVERAGE(C883:C942)</f>
        <v>125173.55</v>
      </c>
      <c r="I942" s="2" t="n">
        <f aca="false">SIGN(C942-H942)</f>
        <v>-1</v>
      </c>
      <c r="J942" s="2" t="n">
        <f aca="false">SIGN(F942)</f>
        <v>1</v>
      </c>
      <c r="K942" s="0" t="n">
        <f aca="false">B942-B941</f>
        <v>-48.6599999999999</v>
      </c>
      <c r="L942" s="0" t="n">
        <f aca="false">I941*K942</f>
        <v>-48.6599999999999</v>
      </c>
      <c r="M942" s="0" t="n">
        <f aca="false">M941+K942*N941</f>
        <v>9737.19000000001</v>
      </c>
      <c r="N942" s="0" t="n">
        <f aca="false">INT(M942*$Q$1/B942)*CHOOSE($L$1,I942,J942)</f>
        <v>3</v>
      </c>
      <c r="O942" s="0" t="n">
        <f aca="false">ABS(N942-N941)</f>
        <v>6</v>
      </c>
      <c r="P942" s="0" t="n">
        <f aca="false">COUNTIF(工作表2!$A$2:$A$248,A942)</f>
        <v>0</v>
      </c>
      <c r="R942" s="0" t="n">
        <f aca="false">D942-IF(P941=1,E941,D941)</f>
        <v>-10</v>
      </c>
      <c r="S942" s="0" t="n">
        <f aca="false">I941*R942</f>
        <v>-10</v>
      </c>
      <c r="T942" s="0" t="n">
        <f aca="false">T941+R942*U941</f>
        <v>17938</v>
      </c>
      <c r="U942" s="0" t="n">
        <f aca="false">INT(T942*$Q$1/IF(P942=1,E942,D942))*I942</f>
        <v>-5</v>
      </c>
      <c r="V942" s="0" t="n">
        <f aca="false">IF(P942=1,ABS(U942)+ABS(60),ABS(U942-U941))</f>
        <v>10</v>
      </c>
    </row>
    <row r="943" customFormat="false" ht="15" hidden="false" customHeight="false" outlineLevel="0" collapsed="false">
      <c r="A943" s="1" t="n">
        <v>37375</v>
      </c>
      <c r="B943" s="2" t="n">
        <v>6205.09</v>
      </c>
      <c r="C943" s="2" t="n">
        <v>81490</v>
      </c>
      <c r="D943" s="2" t="n">
        <v>6172</v>
      </c>
      <c r="E943" s="2" t="n">
        <v>6160</v>
      </c>
      <c r="F943" s="3" t="n">
        <f aca="false">IF(P943=1, E943,D943)/B943-1</f>
        <v>-0.00533271878409503</v>
      </c>
      <c r="G943" s="2" t="n">
        <f aca="false">AVERAGE(B884:B943)</f>
        <v>6043.47633333334</v>
      </c>
      <c r="H943" s="2" t="n">
        <f aca="false">AVERAGE(C884:C943)</f>
        <v>123587.816666667</v>
      </c>
      <c r="I943" s="2" t="n">
        <f aca="false">SIGN(C943-H943)</f>
        <v>-1</v>
      </c>
      <c r="J943" s="2" t="n">
        <f aca="false">SIGN(F943)</f>
        <v>-1</v>
      </c>
      <c r="K943" s="0" t="n">
        <f aca="false">B943-B942</f>
        <v>-101.84</v>
      </c>
      <c r="L943" s="0" t="n">
        <f aca="false">I942*K943</f>
        <v>101.84</v>
      </c>
      <c r="M943" s="0" t="n">
        <f aca="false">M942+K943*N942</f>
        <v>9431.67000000001</v>
      </c>
      <c r="N943" s="0" t="n">
        <f aca="false">INT(M943*$Q$1/B943)*CHOOSE($L$1,I943,J943)</f>
        <v>-3</v>
      </c>
      <c r="O943" s="0" t="n">
        <f aca="false">ABS(N943-N942)</f>
        <v>6</v>
      </c>
      <c r="P943" s="0" t="n">
        <f aca="false">COUNTIF(工作表2!$A$2:$A$248,A943)</f>
        <v>0</v>
      </c>
      <c r="R943" s="0" t="n">
        <f aca="false">D943-IF(P942=1,E942,D942)</f>
        <v>-136</v>
      </c>
      <c r="S943" s="0" t="n">
        <f aca="false">I942*R943</f>
        <v>136</v>
      </c>
      <c r="T943" s="0" t="n">
        <f aca="false">T942+R943*U942</f>
        <v>18618</v>
      </c>
      <c r="U943" s="0" t="n">
        <f aca="false">INT(T943*$Q$1/IF(P943=1,E943,D943))*I943</f>
        <v>-6</v>
      </c>
      <c r="V943" s="0" t="n">
        <f aca="false">IF(P943=1,ABS(U943)+ABS(60),ABS(U943-U942))</f>
        <v>1</v>
      </c>
    </row>
    <row r="944" customFormat="false" ht="15" hidden="false" customHeight="false" outlineLevel="0" collapsed="false">
      <c r="A944" s="1" t="n">
        <v>37376</v>
      </c>
      <c r="B944" s="2" t="n">
        <v>6065.73</v>
      </c>
      <c r="C944" s="2" t="n">
        <v>81955</v>
      </c>
      <c r="D944" s="2" t="n">
        <v>6100</v>
      </c>
      <c r="E944" s="2" t="n">
        <v>6080</v>
      </c>
      <c r="F944" s="3" t="n">
        <f aca="false">IF(P944=1, E944,D944)/B944-1</f>
        <v>0.00564977339907991</v>
      </c>
      <c r="G944" s="2" t="n">
        <f aca="false">AVERAGE(B885:B944)</f>
        <v>6048.40883333334</v>
      </c>
      <c r="H944" s="2" t="n">
        <f aca="false">AVERAGE(C885:C944)</f>
        <v>121589.6</v>
      </c>
      <c r="I944" s="2" t="n">
        <f aca="false">SIGN(C944-H944)</f>
        <v>-1</v>
      </c>
      <c r="J944" s="2" t="n">
        <f aca="false">SIGN(F944)</f>
        <v>1</v>
      </c>
      <c r="K944" s="0" t="n">
        <f aca="false">B944-B943</f>
        <v>-139.360000000001</v>
      </c>
      <c r="L944" s="0" t="n">
        <f aca="false">I943*K944</f>
        <v>139.360000000001</v>
      </c>
      <c r="M944" s="0" t="n">
        <f aca="false">M943+K944*N943</f>
        <v>9849.75000000001</v>
      </c>
      <c r="N944" s="0" t="n">
        <f aca="false">INT(M944*$Q$1/B944)*CHOOSE($L$1,I944,J944)</f>
        <v>3</v>
      </c>
      <c r="O944" s="0" t="n">
        <f aca="false">ABS(N944-N943)</f>
        <v>6</v>
      </c>
      <c r="P944" s="0" t="n">
        <f aca="false">COUNTIF(工作表2!$A$2:$A$248,A944)</f>
        <v>0</v>
      </c>
      <c r="R944" s="0" t="n">
        <f aca="false">D944-IF(P943=1,E943,D943)</f>
        <v>-72</v>
      </c>
      <c r="S944" s="0" t="n">
        <f aca="false">I943*R944</f>
        <v>72</v>
      </c>
      <c r="T944" s="0" t="n">
        <f aca="false">T943+R944*U943</f>
        <v>19050</v>
      </c>
      <c r="U944" s="0" t="n">
        <f aca="false">INT(T944*$Q$1/IF(P944=1,E944,D944))*I944</f>
        <v>-6</v>
      </c>
      <c r="V944" s="0" t="n">
        <f aca="false">IF(P944=1,ABS(U944)+ABS(60),ABS(U944-U943))</f>
        <v>0</v>
      </c>
    </row>
    <row r="945" customFormat="false" ht="15" hidden="false" customHeight="false" outlineLevel="0" collapsed="false">
      <c r="A945" s="1" t="n">
        <v>37378</v>
      </c>
      <c r="B945" s="2" t="n">
        <v>5867.83</v>
      </c>
      <c r="C945" s="2" t="n">
        <v>99775</v>
      </c>
      <c r="D945" s="2" t="n">
        <v>5883</v>
      </c>
      <c r="E945" s="2" t="n">
        <v>5888</v>
      </c>
      <c r="F945" s="3" t="n">
        <f aca="false">IF(P945=1, E945,D945)/B945-1</f>
        <v>0.00258528280471659</v>
      </c>
      <c r="G945" s="2" t="n">
        <f aca="false">AVERAGE(B886:B945)</f>
        <v>6049.50733333334</v>
      </c>
      <c r="H945" s="2" t="n">
        <f aca="false">AVERAGE(C886:C945)</f>
        <v>120891</v>
      </c>
      <c r="I945" s="2" t="n">
        <f aca="false">SIGN(C945-H945)</f>
        <v>-1</v>
      </c>
      <c r="J945" s="2" t="n">
        <f aca="false">SIGN(F945)</f>
        <v>1</v>
      </c>
      <c r="K945" s="0" t="n">
        <f aca="false">B945-B944</f>
        <v>-197.9</v>
      </c>
      <c r="L945" s="0" t="n">
        <f aca="false">I944*K945</f>
        <v>197.9</v>
      </c>
      <c r="M945" s="0" t="n">
        <f aca="false">M944+K945*N944</f>
        <v>9256.05000000001</v>
      </c>
      <c r="N945" s="0" t="n">
        <f aca="false">INT(M945*$Q$1/B945)*CHOOSE($L$1,I945,J945)</f>
        <v>3</v>
      </c>
      <c r="O945" s="0" t="n">
        <f aca="false">ABS(N945-N944)</f>
        <v>0</v>
      </c>
      <c r="P945" s="0" t="n">
        <f aca="false">COUNTIF(工作表2!$A$2:$A$248,A945)</f>
        <v>0</v>
      </c>
      <c r="R945" s="0" t="n">
        <f aca="false">D945-IF(P944=1,E944,D944)</f>
        <v>-217</v>
      </c>
      <c r="S945" s="0" t="n">
        <f aca="false">I944*R945</f>
        <v>217</v>
      </c>
      <c r="T945" s="0" t="n">
        <f aca="false">T944+R945*U944</f>
        <v>20352</v>
      </c>
      <c r="U945" s="0" t="n">
        <f aca="false">INT(T945*$Q$1/IF(P945=1,E945,D945))*I945</f>
        <v>-6</v>
      </c>
      <c r="V945" s="0" t="n">
        <f aca="false">IF(P945=1,ABS(U945)+ABS(60),ABS(U945-U944))</f>
        <v>0</v>
      </c>
    </row>
    <row r="946" customFormat="false" ht="15" hidden="false" customHeight="false" outlineLevel="0" collapsed="false">
      <c r="A946" s="1" t="n">
        <v>37379</v>
      </c>
      <c r="B946" s="2" t="n">
        <v>5910.32</v>
      </c>
      <c r="C946" s="2" t="n">
        <v>88727</v>
      </c>
      <c r="D946" s="2" t="n">
        <v>5916</v>
      </c>
      <c r="E946" s="2" t="n">
        <v>5920</v>
      </c>
      <c r="F946" s="3" t="n">
        <f aca="false">IF(P946=1, E946,D946)/B946-1</f>
        <v>0.000961030874808921</v>
      </c>
      <c r="G946" s="2" t="n">
        <f aca="false">AVERAGE(B887:B946)</f>
        <v>6048.83533333334</v>
      </c>
      <c r="H946" s="2" t="n">
        <f aca="false">AVERAGE(C887:C946)</f>
        <v>119450.066666667</v>
      </c>
      <c r="I946" s="2" t="n">
        <f aca="false">SIGN(C946-H946)</f>
        <v>-1</v>
      </c>
      <c r="J946" s="2" t="n">
        <f aca="false">SIGN(F946)</f>
        <v>1</v>
      </c>
      <c r="K946" s="0" t="n">
        <f aca="false">B946-B945</f>
        <v>42.4899999999998</v>
      </c>
      <c r="L946" s="0" t="n">
        <f aca="false">I945*K946</f>
        <v>-42.4899999999998</v>
      </c>
      <c r="M946" s="0" t="n">
        <f aca="false">M945+K946*N945</f>
        <v>9383.52000000001</v>
      </c>
      <c r="N946" s="0" t="n">
        <f aca="false">INT(M946*$Q$1/B946)*CHOOSE($L$1,I946,J946)</f>
        <v>3</v>
      </c>
      <c r="O946" s="0" t="n">
        <f aca="false">ABS(N946-N945)</f>
        <v>0</v>
      </c>
      <c r="P946" s="0" t="n">
        <f aca="false">COUNTIF(工作表2!$A$2:$A$248,A946)</f>
        <v>0</v>
      </c>
      <c r="R946" s="0" t="n">
        <f aca="false">D946-IF(P945=1,E945,D945)</f>
        <v>33</v>
      </c>
      <c r="S946" s="0" t="n">
        <f aca="false">I945*R946</f>
        <v>-33</v>
      </c>
      <c r="T946" s="0" t="n">
        <f aca="false">T945+R946*U945</f>
        <v>20154</v>
      </c>
      <c r="U946" s="0" t="n">
        <f aca="false">INT(T946*$Q$1/IF(P946=1,E946,D946))*I946</f>
        <v>-6</v>
      </c>
      <c r="V946" s="0" t="n">
        <f aca="false">IF(P946=1,ABS(U946)+ABS(60),ABS(U946-U945))</f>
        <v>0</v>
      </c>
    </row>
    <row r="947" customFormat="false" ht="15" hidden="false" customHeight="false" outlineLevel="0" collapsed="false">
      <c r="A947" s="1" t="n">
        <v>37382</v>
      </c>
      <c r="B947" s="2" t="n">
        <v>5642.48</v>
      </c>
      <c r="C947" s="2" t="n">
        <v>79197</v>
      </c>
      <c r="D947" s="2" t="n">
        <v>5615</v>
      </c>
      <c r="E947" s="2" t="n">
        <v>5644</v>
      </c>
      <c r="F947" s="3" t="n">
        <f aca="false">IF(P947=1, E947,D947)/B947-1</f>
        <v>-0.00487019891962393</v>
      </c>
      <c r="G947" s="2" t="n">
        <f aca="false">AVERAGE(B888:B947)</f>
        <v>6042.7545</v>
      </c>
      <c r="H947" s="2" t="n">
        <f aca="false">AVERAGE(C888:C947)</f>
        <v>118252.9</v>
      </c>
      <c r="I947" s="2" t="n">
        <f aca="false">SIGN(C947-H947)</f>
        <v>-1</v>
      </c>
      <c r="J947" s="2" t="n">
        <f aca="false">SIGN(F947)</f>
        <v>-1</v>
      </c>
      <c r="K947" s="0" t="n">
        <f aca="false">B947-B946</f>
        <v>-267.84</v>
      </c>
      <c r="L947" s="0" t="n">
        <f aca="false">I946*K947</f>
        <v>267.84</v>
      </c>
      <c r="M947" s="0" t="n">
        <f aca="false">M946+K947*N946</f>
        <v>8580.00000000001</v>
      </c>
      <c r="N947" s="0" t="n">
        <f aca="false">INT(M947*$Q$1/B947)*CHOOSE($L$1,I947,J947)</f>
        <v>-3</v>
      </c>
      <c r="O947" s="0" t="n">
        <f aca="false">ABS(N947-N946)</f>
        <v>6</v>
      </c>
      <c r="P947" s="0" t="n">
        <f aca="false">COUNTIF(工作表2!$A$2:$A$248,A947)</f>
        <v>0</v>
      </c>
      <c r="R947" s="0" t="n">
        <f aca="false">D947-IF(P946=1,E946,D946)</f>
        <v>-301</v>
      </c>
      <c r="S947" s="0" t="n">
        <f aca="false">I946*R947</f>
        <v>301</v>
      </c>
      <c r="T947" s="0" t="n">
        <f aca="false">T946+R947*U946</f>
        <v>21960</v>
      </c>
      <c r="U947" s="0" t="n">
        <f aca="false">INT(T947*$Q$1/IF(P947=1,E947,D947))*I947</f>
        <v>-7</v>
      </c>
      <c r="V947" s="0" t="n">
        <f aca="false">IF(P947=1,ABS(U947)+ABS(60),ABS(U947-U946))</f>
        <v>1</v>
      </c>
    </row>
    <row r="948" customFormat="false" ht="15" hidden="false" customHeight="false" outlineLevel="0" collapsed="false">
      <c r="A948" s="1" t="n">
        <v>37383</v>
      </c>
      <c r="B948" s="2" t="n">
        <v>5663.98</v>
      </c>
      <c r="C948" s="2" t="n">
        <v>87698</v>
      </c>
      <c r="D948" s="2" t="n">
        <v>5662</v>
      </c>
      <c r="E948" s="2" t="n">
        <v>5645</v>
      </c>
      <c r="F948" s="3" t="n">
        <f aca="false">IF(P948=1, E948,D948)/B948-1</f>
        <v>-0.000349577505570187</v>
      </c>
      <c r="G948" s="2" t="n">
        <f aca="false">AVERAGE(B889:B948)</f>
        <v>6039.71766666667</v>
      </c>
      <c r="H948" s="2" t="n">
        <f aca="false">AVERAGE(C889:C948)</f>
        <v>117582.433333333</v>
      </c>
      <c r="I948" s="2" t="n">
        <f aca="false">SIGN(C948-H948)</f>
        <v>-1</v>
      </c>
      <c r="J948" s="2" t="n">
        <f aca="false">SIGN(F948)</f>
        <v>-1</v>
      </c>
      <c r="K948" s="0" t="n">
        <f aca="false">B948-B947</f>
        <v>21.5</v>
      </c>
      <c r="L948" s="0" t="n">
        <f aca="false">I947*K948</f>
        <v>-21.5</v>
      </c>
      <c r="M948" s="0" t="n">
        <f aca="false">M947+K948*N947</f>
        <v>8515.50000000001</v>
      </c>
      <c r="N948" s="0" t="n">
        <f aca="false">INT(M948*$Q$1/B948)*CHOOSE($L$1,I948,J948)</f>
        <v>-3</v>
      </c>
      <c r="O948" s="0" t="n">
        <f aca="false">ABS(N948-N947)</f>
        <v>0</v>
      </c>
      <c r="P948" s="0" t="n">
        <f aca="false">COUNTIF(工作表2!$A$2:$A$248,A948)</f>
        <v>0</v>
      </c>
      <c r="R948" s="0" t="n">
        <f aca="false">D948-IF(P947=1,E947,D947)</f>
        <v>47</v>
      </c>
      <c r="S948" s="0" t="n">
        <f aca="false">I947*R948</f>
        <v>-47</v>
      </c>
      <c r="T948" s="0" t="n">
        <f aca="false">T947+R948*U947</f>
        <v>21631</v>
      </c>
      <c r="U948" s="0" t="n">
        <f aca="false">INT(T948*$Q$1/IF(P948=1,E948,D948))*I948</f>
        <v>-7</v>
      </c>
      <c r="V948" s="0" t="n">
        <f aca="false">IF(P948=1,ABS(U948)+ABS(60),ABS(U948-U947))</f>
        <v>0</v>
      </c>
    </row>
    <row r="949" customFormat="false" ht="15" hidden="false" customHeight="false" outlineLevel="0" collapsed="false">
      <c r="A949" s="1" t="n">
        <v>37384</v>
      </c>
      <c r="B949" s="2" t="n">
        <v>5711.53</v>
      </c>
      <c r="C949" s="2" t="n">
        <v>92210</v>
      </c>
      <c r="D949" s="2" t="n">
        <v>5750</v>
      </c>
      <c r="E949" s="2" t="n">
        <v>5740</v>
      </c>
      <c r="F949" s="3" t="n">
        <f aca="false">IF(P949=1, E949,D949)/B949-1</f>
        <v>0.00673549819400421</v>
      </c>
      <c r="G949" s="2" t="n">
        <f aca="false">AVERAGE(B890:B949)</f>
        <v>6038.032</v>
      </c>
      <c r="H949" s="2" t="n">
        <f aca="false">AVERAGE(C890:C949)</f>
        <v>117206.9</v>
      </c>
      <c r="I949" s="2" t="n">
        <f aca="false">SIGN(C949-H949)</f>
        <v>-1</v>
      </c>
      <c r="J949" s="2" t="n">
        <f aca="false">SIGN(F949)</f>
        <v>1</v>
      </c>
      <c r="K949" s="0" t="n">
        <f aca="false">B949-B948</f>
        <v>47.5500000000002</v>
      </c>
      <c r="L949" s="0" t="n">
        <f aca="false">I948*K949</f>
        <v>-47.5500000000002</v>
      </c>
      <c r="M949" s="0" t="n">
        <f aca="false">M948+K949*N948</f>
        <v>8372.85000000001</v>
      </c>
      <c r="N949" s="0" t="n">
        <f aca="false">INT(M949*$Q$1/B949)*CHOOSE($L$1,I949,J949)</f>
        <v>2</v>
      </c>
      <c r="O949" s="0" t="n">
        <f aca="false">ABS(N949-N948)</f>
        <v>5</v>
      </c>
      <c r="P949" s="0" t="n">
        <f aca="false">COUNTIF(工作表2!$A$2:$A$248,A949)</f>
        <v>0</v>
      </c>
      <c r="R949" s="0" t="n">
        <f aca="false">D949-IF(P948=1,E948,D948)</f>
        <v>88</v>
      </c>
      <c r="S949" s="0" t="n">
        <f aca="false">I948*R949</f>
        <v>-88</v>
      </c>
      <c r="T949" s="0" t="n">
        <f aca="false">T948+R949*U948</f>
        <v>21015</v>
      </c>
      <c r="U949" s="0" t="n">
        <f aca="false">INT(T949*$Q$1/IF(P949=1,E949,D949))*I949</f>
        <v>-7</v>
      </c>
      <c r="V949" s="0" t="n">
        <f aca="false">IF(P949=1,ABS(U949)+ABS(60),ABS(U949-U948))</f>
        <v>0</v>
      </c>
    </row>
    <row r="950" customFormat="false" ht="15" hidden="false" customHeight="false" outlineLevel="0" collapsed="false">
      <c r="A950" s="1" t="n">
        <v>37385</v>
      </c>
      <c r="B950" s="2" t="n">
        <v>5739.28</v>
      </c>
      <c r="C950" s="2" t="n">
        <v>95936</v>
      </c>
      <c r="D950" s="2" t="n">
        <v>5758</v>
      </c>
      <c r="E950" s="2" t="n">
        <v>5737</v>
      </c>
      <c r="F950" s="3" t="n">
        <f aca="false">IF(P950=1, E950,D950)/B950-1</f>
        <v>0.00326173317907474</v>
      </c>
      <c r="G950" s="2" t="n">
        <f aca="false">AVERAGE(B891:B950)</f>
        <v>6035.81766666667</v>
      </c>
      <c r="H950" s="2" t="n">
        <f aca="false">AVERAGE(C891:C950)</f>
        <v>116521.85</v>
      </c>
      <c r="I950" s="2" t="n">
        <f aca="false">SIGN(C950-H950)</f>
        <v>-1</v>
      </c>
      <c r="J950" s="2" t="n">
        <f aca="false">SIGN(F950)</f>
        <v>1</v>
      </c>
      <c r="K950" s="0" t="n">
        <f aca="false">B950-B949</f>
        <v>27.75</v>
      </c>
      <c r="L950" s="0" t="n">
        <f aca="false">I949*K950</f>
        <v>-27.75</v>
      </c>
      <c r="M950" s="0" t="n">
        <f aca="false">M949+K950*N949</f>
        <v>8428.35000000001</v>
      </c>
      <c r="N950" s="0" t="n">
        <f aca="false">INT(M950*$Q$1/B950)*CHOOSE($L$1,I950,J950)</f>
        <v>2</v>
      </c>
      <c r="O950" s="0" t="n">
        <f aca="false">ABS(N950-N949)</f>
        <v>0</v>
      </c>
      <c r="P950" s="0" t="n">
        <f aca="false">COUNTIF(工作表2!$A$2:$A$248,A950)</f>
        <v>0</v>
      </c>
      <c r="R950" s="0" t="n">
        <f aca="false">D950-IF(P949=1,E949,D949)</f>
        <v>8</v>
      </c>
      <c r="S950" s="0" t="n">
        <f aca="false">I949*R950</f>
        <v>-8</v>
      </c>
      <c r="T950" s="0" t="n">
        <f aca="false">T949+R950*U949</f>
        <v>20959</v>
      </c>
      <c r="U950" s="0" t="n">
        <f aca="false">INT(T950*$Q$1/IF(P950=1,E950,D950))*I950</f>
        <v>-7</v>
      </c>
      <c r="V950" s="0" t="n">
        <f aca="false">IF(P950=1,ABS(U950)+ABS(60),ABS(U950-U949))</f>
        <v>0</v>
      </c>
    </row>
    <row r="951" customFormat="false" ht="15" hidden="false" customHeight="false" outlineLevel="0" collapsed="false">
      <c r="A951" s="1" t="n">
        <v>37386</v>
      </c>
      <c r="B951" s="2" t="n">
        <v>5807.3</v>
      </c>
      <c r="C951" s="2" t="n">
        <v>81702</v>
      </c>
      <c r="D951" s="2" t="n">
        <v>5855</v>
      </c>
      <c r="E951" s="2" t="n">
        <v>5845</v>
      </c>
      <c r="F951" s="3" t="n">
        <f aca="false">IF(P951=1, E951,D951)/B951-1</f>
        <v>0.0082137998725742</v>
      </c>
      <c r="G951" s="2" t="n">
        <f aca="false">AVERAGE(B892:B951)</f>
        <v>6034.97383333334</v>
      </c>
      <c r="H951" s="2" t="n">
        <f aca="false">AVERAGE(C892:C951)</f>
        <v>115674.466666667</v>
      </c>
      <c r="I951" s="2" t="n">
        <f aca="false">SIGN(C951-H951)</f>
        <v>-1</v>
      </c>
      <c r="J951" s="2" t="n">
        <f aca="false">SIGN(F951)</f>
        <v>1</v>
      </c>
      <c r="K951" s="0" t="n">
        <f aca="false">B951-B950</f>
        <v>68.0200000000004</v>
      </c>
      <c r="L951" s="0" t="n">
        <f aca="false">I950*K951</f>
        <v>-68.0200000000004</v>
      </c>
      <c r="M951" s="0" t="n">
        <f aca="false">M950+K951*N950</f>
        <v>8564.39000000001</v>
      </c>
      <c r="N951" s="0" t="n">
        <f aca="false">INT(M951*$Q$1/B951)*CHOOSE($L$1,I951,J951)</f>
        <v>2</v>
      </c>
      <c r="O951" s="0" t="n">
        <f aca="false">ABS(N951-N950)</f>
        <v>0</v>
      </c>
      <c r="P951" s="0" t="n">
        <f aca="false">COUNTIF(工作表2!$A$2:$A$248,A951)</f>
        <v>0</v>
      </c>
      <c r="R951" s="0" t="n">
        <f aca="false">D951-IF(P950=1,E950,D950)</f>
        <v>97</v>
      </c>
      <c r="S951" s="0" t="n">
        <f aca="false">I950*R951</f>
        <v>-97</v>
      </c>
      <c r="T951" s="0" t="n">
        <f aca="false">T950+R951*U950</f>
        <v>20280</v>
      </c>
      <c r="U951" s="0" t="n">
        <f aca="false">INT(T951*$Q$1/IF(P951=1,E951,D951))*I951</f>
        <v>-6</v>
      </c>
      <c r="V951" s="0" t="n">
        <f aca="false">IF(P951=1,ABS(U951)+ABS(60),ABS(U951-U950))</f>
        <v>1</v>
      </c>
    </row>
    <row r="952" customFormat="false" ht="15" hidden="false" customHeight="false" outlineLevel="0" collapsed="false">
      <c r="A952" s="1" t="n">
        <v>37389</v>
      </c>
      <c r="B952" s="2" t="n">
        <v>5742.66</v>
      </c>
      <c r="C952" s="2" t="n">
        <v>49705</v>
      </c>
      <c r="D952" s="2" t="n">
        <v>5796</v>
      </c>
      <c r="E952" s="2" t="n">
        <v>5775</v>
      </c>
      <c r="F952" s="3" t="n">
        <f aca="false">IF(P952=1, E952,D952)/B952-1</f>
        <v>0.00928837855627873</v>
      </c>
      <c r="G952" s="2" t="n">
        <f aca="false">AVERAGE(B893:B952)</f>
        <v>6033.18733333333</v>
      </c>
      <c r="H952" s="2" t="n">
        <f aca="false">AVERAGE(C893:C952)</f>
        <v>115027.016666667</v>
      </c>
      <c r="I952" s="2" t="n">
        <f aca="false">SIGN(C952-H952)</f>
        <v>-1</v>
      </c>
      <c r="J952" s="2" t="n">
        <f aca="false">SIGN(F952)</f>
        <v>1</v>
      </c>
      <c r="K952" s="0" t="n">
        <f aca="false">B952-B951</f>
        <v>-64.6400000000003</v>
      </c>
      <c r="L952" s="0" t="n">
        <f aca="false">I951*K952</f>
        <v>64.6400000000003</v>
      </c>
      <c r="M952" s="0" t="n">
        <f aca="false">M951+K952*N951</f>
        <v>8435.11000000001</v>
      </c>
      <c r="N952" s="0" t="n">
        <f aca="false">INT(M952*$Q$1/B952)*CHOOSE($L$1,I952,J952)</f>
        <v>2</v>
      </c>
      <c r="O952" s="0" t="n">
        <f aca="false">ABS(N952-N951)</f>
        <v>0</v>
      </c>
      <c r="P952" s="0" t="n">
        <f aca="false">COUNTIF(工作表2!$A$2:$A$248,A952)</f>
        <v>0</v>
      </c>
      <c r="R952" s="0" t="n">
        <f aca="false">D952-IF(P951=1,E951,D951)</f>
        <v>-59</v>
      </c>
      <c r="S952" s="0" t="n">
        <f aca="false">I951*R952</f>
        <v>59</v>
      </c>
      <c r="T952" s="0" t="n">
        <f aca="false">T951+R952*U951</f>
        <v>20634</v>
      </c>
      <c r="U952" s="0" t="n">
        <f aca="false">INT(T952*$Q$1/IF(P952=1,E952,D952))*I952</f>
        <v>-7</v>
      </c>
      <c r="V952" s="0" t="n">
        <f aca="false">IF(P952=1,ABS(U952)+ABS(60),ABS(U952-U951))</f>
        <v>1</v>
      </c>
    </row>
    <row r="953" customFormat="false" ht="15" hidden="false" customHeight="false" outlineLevel="0" collapsed="false">
      <c r="A953" s="1" t="n">
        <v>37390</v>
      </c>
      <c r="B953" s="2" t="n">
        <v>5755.92</v>
      </c>
      <c r="C953" s="2" t="n">
        <v>62845</v>
      </c>
      <c r="D953" s="2" t="n">
        <v>5774</v>
      </c>
      <c r="E953" s="2" t="n">
        <v>5763</v>
      </c>
      <c r="F953" s="3" t="n">
        <f aca="false">IF(P953=1, E953,D953)/B953-1</f>
        <v>0.00314111384452875</v>
      </c>
      <c r="G953" s="2" t="n">
        <f aca="false">AVERAGE(B894:B953)</f>
        <v>6031.71516666667</v>
      </c>
      <c r="H953" s="2" t="n">
        <f aca="false">AVERAGE(C894:C953)</f>
        <v>114690.55</v>
      </c>
      <c r="I953" s="2" t="n">
        <f aca="false">SIGN(C953-H953)</f>
        <v>-1</v>
      </c>
      <c r="J953" s="2" t="n">
        <f aca="false">SIGN(F953)</f>
        <v>1</v>
      </c>
      <c r="K953" s="0" t="n">
        <f aca="false">B953-B952</f>
        <v>13.2600000000002</v>
      </c>
      <c r="L953" s="0" t="n">
        <f aca="false">I952*K953</f>
        <v>-13.2600000000002</v>
      </c>
      <c r="M953" s="0" t="n">
        <f aca="false">M952+K953*N952</f>
        <v>8461.63000000001</v>
      </c>
      <c r="N953" s="0" t="n">
        <f aca="false">INT(M953*$Q$1/B953)*CHOOSE($L$1,I953,J953)</f>
        <v>2</v>
      </c>
      <c r="O953" s="0" t="n">
        <f aca="false">ABS(N953-N952)</f>
        <v>0</v>
      </c>
      <c r="P953" s="0" t="n">
        <f aca="false">COUNTIF(工作表2!$A$2:$A$248,A953)</f>
        <v>0</v>
      </c>
      <c r="R953" s="0" t="n">
        <f aca="false">D953-IF(P952=1,E952,D952)</f>
        <v>-22</v>
      </c>
      <c r="S953" s="0" t="n">
        <f aca="false">I952*R953</f>
        <v>22</v>
      </c>
      <c r="T953" s="0" t="n">
        <f aca="false">T952+R953*U952</f>
        <v>20788</v>
      </c>
      <c r="U953" s="0" t="n">
        <f aca="false">INT(T953*$Q$1/IF(P953=1,E953,D953))*I953</f>
        <v>-7</v>
      </c>
      <c r="V953" s="0" t="n">
        <f aca="false">IF(P953=1,ABS(U953)+ABS(60),ABS(U953-U952))</f>
        <v>0</v>
      </c>
    </row>
    <row r="954" customFormat="false" ht="15" hidden="false" customHeight="false" outlineLevel="0" collapsed="false">
      <c r="A954" s="1" t="n">
        <v>37391</v>
      </c>
      <c r="B954" s="2" t="n">
        <v>5910.69</v>
      </c>
      <c r="C954" s="2" t="n">
        <v>99844</v>
      </c>
      <c r="D954" s="2" t="n">
        <v>5891</v>
      </c>
      <c r="E954" s="2" t="n">
        <v>5893</v>
      </c>
      <c r="F954" s="3" t="n">
        <f aca="false">IF(P954=1, E954,D954)/B954-1</f>
        <v>-0.00299288238767381</v>
      </c>
      <c r="G954" s="2" t="n">
        <f aca="false">AVERAGE(B895:B954)</f>
        <v>6031.45866666667</v>
      </c>
      <c r="H954" s="2" t="n">
        <f aca="false">AVERAGE(C895:C954)</f>
        <v>114039.9</v>
      </c>
      <c r="I954" s="2" t="n">
        <f aca="false">SIGN(C954-H954)</f>
        <v>-1</v>
      </c>
      <c r="J954" s="2" t="n">
        <f aca="false">SIGN(F954)</f>
        <v>-1</v>
      </c>
      <c r="K954" s="0" t="n">
        <f aca="false">B954-B953</f>
        <v>154.77</v>
      </c>
      <c r="L954" s="0" t="n">
        <f aca="false">I953*K954</f>
        <v>-154.77</v>
      </c>
      <c r="M954" s="0" t="n">
        <f aca="false">M953+K954*N953</f>
        <v>8771.17000000001</v>
      </c>
      <c r="N954" s="0" t="n">
        <f aca="false">INT(M954*$Q$1/B954)*CHOOSE($L$1,I954,J954)</f>
        <v>-2</v>
      </c>
      <c r="O954" s="0" t="n">
        <f aca="false">ABS(N954-N953)</f>
        <v>4</v>
      </c>
      <c r="P954" s="0" t="n">
        <f aca="false">COUNTIF(工作表2!$A$2:$A$248,A954)</f>
        <v>1</v>
      </c>
      <c r="R954" s="0" t="n">
        <f aca="false">D954-IF(P953=1,E953,D953)</f>
        <v>117</v>
      </c>
      <c r="S954" s="0" t="n">
        <f aca="false">I953*R954</f>
        <v>-117</v>
      </c>
      <c r="T954" s="0" t="n">
        <f aca="false">T953+R954*U953</f>
        <v>19969</v>
      </c>
      <c r="U954" s="0" t="n">
        <f aca="false">INT(T954*$Q$1/IF(P954=1,E954,D954))*I954</f>
        <v>-6</v>
      </c>
      <c r="V954" s="0" t="n">
        <f aca="false">IF(P954=1,ABS(U954)+ABS(60),ABS(U954-U953))</f>
        <v>66</v>
      </c>
    </row>
    <row r="955" customFormat="false" ht="15" hidden="false" customHeight="false" outlineLevel="0" collapsed="false">
      <c r="A955" s="1" t="n">
        <v>37392</v>
      </c>
      <c r="B955" s="2" t="n">
        <v>5801.47</v>
      </c>
      <c r="C955" s="2" t="n">
        <v>63531</v>
      </c>
      <c r="D955" s="2" t="n">
        <v>5742</v>
      </c>
      <c r="E955" s="2" t="n">
        <v>5772</v>
      </c>
      <c r="F955" s="3" t="n">
        <f aca="false">IF(P955=1, E955,D955)/B955-1</f>
        <v>-0.0102508502155488</v>
      </c>
      <c r="G955" s="2" t="n">
        <f aca="false">AVERAGE(B896:B955)</f>
        <v>6028.673</v>
      </c>
      <c r="H955" s="2" t="n">
        <f aca="false">AVERAGE(C896:C955)</f>
        <v>113043.483333333</v>
      </c>
      <c r="I955" s="2" t="n">
        <f aca="false">SIGN(C955-H955)</f>
        <v>-1</v>
      </c>
      <c r="J955" s="2" t="n">
        <f aca="false">SIGN(F955)</f>
        <v>-1</v>
      </c>
      <c r="K955" s="0" t="n">
        <f aca="false">B955-B954</f>
        <v>-109.219999999999</v>
      </c>
      <c r="L955" s="0" t="n">
        <f aca="false">I954*K955</f>
        <v>109.219999999999</v>
      </c>
      <c r="M955" s="0" t="n">
        <f aca="false">M954+K955*N954</f>
        <v>8989.61000000001</v>
      </c>
      <c r="N955" s="0" t="n">
        <f aca="false">INT(M955*$Q$1/B955)*CHOOSE($L$1,I955,J955)</f>
        <v>-3</v>
      </c>
      <c r="O955" s="0" t="n">
        <f aca="false">ABS(N955-N954)</f>
        <v>1</v>
      </c>
      <c r="P955" s="0" t="n">
        <f aca="false">COUNTIF(工作表2!$A$2:$A$248,A955)</f>
        <v>0</v>
      </c>
      <c r="R955" s="0" t="n">
        <f aca="false">D955-IF(P954=1,E954,D954)</f>
        <v>-151</v>
      </c>
      <c r="S955" s="0" t="n">
        <f aca="false">I954*R955</f>
        <v>151</v>
      </c>
      <c r="T955" s="0" t="n">
        <f aca="false">T954+R955*U954</f>
        <v>20875</v>
      </c>
      <c r="U955" s="0" t="n">
        <f aca="false">INT(T955*$Q$1/IF(P955=1,E955,D955))*I955</f>
        <v>-7</v>
      </c>
      <c r="V955" s="0" t="n">
        <f aca="false">IF(P955=1,ABS(U955)+ABS(60),ABS(U955-U954))</f>
        <v>1</v>
      </c>
    </row>
    <row r="956" customFormat="false" ht="15" hidden="false" customHeight="false" outlineLevel="0" collapsed="false">
      <c r="A956" s="1" t="n">
        <v>37393</v>
      </c>
      <c r="B956" s="2" t="n">
        <v>5789.84</v>
      </c>
      <c r="C956" s="2" t="n">
        <v>75065</v>
      </c>
      <c r="D956" s="2" t="n">
        <v>5805</v>
      </c>
      <c r="E956" s="2" t="n">
        <v>5800</v>
      </c>
      <c r="F956" s="3" t="n">
        <f aca="false">IF(P956=1, E956,D956)/B956-1</f>
        <v>0.00261837978251545</v>
      </c>
      <c r="G956" s="2" t="n">
        <f aca="false">AVERAGE(B897:B956)</f>
        <v>6027.476</v>
      </c>
      <c r="H956" s="2" t="n">
        <f aca="false">AVERAGE(C897:C956)</f>
        <v>112291.116666667</v>
      </c>
      <c r="I956" s="2" t="n">
        <f aca="false">SIGN(C956-H956)</f>
        <v>-1</v>
      </c>
      <c r="J956" s="2" t="n">
        <f aca="false">SIGN(F956)</f>
        <v>1</v>
      </c>
      <c r="K956" s="0" t="n">
        <f aca="false">B956-B955</f>
        <v>-11.6300000000001</v>
      </c>
      <c r="L956" s="0" t="n">
        <f aca="false">I955*K956</f>
        <v>11.6300000000001</v>
      </c>
      <c r="M956" s="0" t="n">
        <f aca="false">M955+K956*N955</f>
        <v>9024.50000000001</v>
      </c>
      <c r="N956" s="0" t="n">
        <f aca="false">INT(M956*$Q$1/B956)*CHOOSE($L$1,I956,J956)</f>
        <v>3</v>
      </c>
      <c r="O956" s="0" t="n">
        <f aca="false">ABS(N956-N955)</f>
        <v>6</v>
      </c>
      <c r="P956" s="0" t="n">
        <f aca="false">COUNTIF(工作表2!$A$2:$A$248,A956)</f>
        <v>0</v>
      </c>
      <c r="R956" s="0" t="n">
        <f aca="false">D956-IF(P955=1,E955,D955)</f>
        <v>63</v>
      </c>
      <c r="S956" s="0" t="n">
        <f aca="false">I955*R956</f>
        <v>-63</v>
      </c>
      <c r="T956" s="0" t="n">
        <f aca="false">T955+R956*U955</f>
        <v>20434</v>
      </c>
      <c r="U956" s="0" t="n">
        <f aca="false">INT(T956*$Q$1/IF(P956=1,E956,D956))*I956</f>
        <v>-7</v>
      </c>
      <c r="V956" s="0" t="n">
        <f aca="false">IF(P956=1,ABS(U956)+ABS(60),ABS(U956-U955))</f>
        <v>0</v>
      </c>
    </row>
    <row r="957" customFormat="false" ht="15" hidden="false" customHeight="false" outlineLevel="0" collapsed="false">
      <c r="A957" s="1" t="n">
        <v>37396</v>
      </c>
      <c r="B957" s="2" t="n">
        <v>5574.71</v>
      </c>
      <c r="C957" s="2" t="n">
        <v>59412</v>
      </c>
      <c r="D957" s="2" t="n">
        <v>5518</v>
      </c>
      <c r="E957" s="2" t="n">
        <v>5519</v>
      </c>
      <c r="F957" s="3" t="n">
        <f aca="false">IF(P957=1, E957,D957)/B957-1</f>
        <v>-0.0101727264736641</v>
      </c>
      <c r="G957" s="2" t="n">
        <f aca="false">AVERAGE(B898:B957)</f>
        <v>6025.51816666667</v>
      </c>
      <c r="H957" s="2" t="n">
        <f aca="false">AVERAGE(C898:C957)</f>
        <v>111657.066666667</v>
      </c>
      <c r="I957" s="2" t="n">
        <f aca="false">SIGN(C957-H957)</f>
        <v>-1</v>
      </c>
      <c r="J957" s="2" t="n">
        <f aca="false">SIGN(F957)</f>
        <v>-1</v>
      </c>
      <c r="K957" s="0" t="n">
        <f aca="false">B957-B956</f>
        <v>-215.13</v>
      </c>
      <c r="L957" s="0" t="n">
        <f aca="false">I956*K957</f>
        <v>215.13</v>
      </c>
      <c r="M957" s="0" t="n">
        <f aca="false">M956+K957*N956</f>
        <v>8379.11000000001</v>
      </c>
      <c r="N957" s="0" t="n">
        <f aca="false">INT(M957*$Q$1/B957)*CHOOSE($L$1,I957,J957)</f>
        <v>-3</v>
      </c>
      <c r="O957" s="0" t="n">
        <f aca="false">ABS(N957-N956)</f>
        <v>6</v>
      </c>
      <c r="P957" s="0" t="n">
        <f aca="false">COUNTIF(工作表2!$A$2:$A$248,A957)</f>
        <v>0</v>
      </c>
      <c r="R957" s="0" t="n">
        <f aca="false">D957-IF(P956=1,E956,D956)</f>
        <v>-287</v>
      </c>
      <c r="S957" s="0" t="n">
        <f aca="false">I956*R957</f>
        <v>287</v>
      </c>
      <c r="T957" s="0" t="n">
        <f aca="false">T956+R957*U956</f>
        <v>22443</v>
      </c>
      <c r="U957" s="0" t="n">
        <f aca="false">INT(T957*$Q$1/IF(P957=1,E957,D957))*I957</f>
        <v>-8</v>
      </c>
      <c r="V957" s="0" t="n">
        <f aca="false">IF(P957=1,ABS(U957)+ABS(60),ABS(U957-U956))</f>
        <v>1</v>
      </c>
    </row>
    <row r="958" customFormat="false" ht="15" hidden="false" customHeight="false" outlineLevel="0" collapsed="false">
      <c r="A958" s="1" t="n">
        <v>37397</v>
      </c>
      <c r="B958" s="2" t="n">
        <v>5443.18</v>
      </c>
      <c r="C958" s="2" t="n">
        <v>60446</v>
      </c>
      <c r="D958" s="2" t="n">
        <v>5410</v>
      </c>
      <c r="E958" s="2" t="n">
        <v>5398</v>
      </c>
      <c r="F958" s="3" t="n">
        <f aca="false">IF(P958=1, E958,D958)/B958-1</f>
        <v>-0.00609570140983773</v>
      </c>
      <c r="G958" s="2" t="n">
        <f aca="false">AVERAGE(B899:B958)</f>
        <v>6021.9695</v>
      </c>
      <c r="H958" s="2" t="n">
        <f aca="false">AVERAGE(C899:C958)</f>
        <v>111187.016666667</v>
      </c>
      <c r="I958" s="2" t="n">
        <f aca="false">SIGN(C958-H958)</f>
        <v>-1</v>
      </c>
      <c r="J958" s="2" t="n">
        <f aca="false">SIGN(F958)</f>
        <v>-1</v>
      </c>
      <c r="K958" s="0" t="n">
        <f aca="false">B958-B957</f>
        <v>-131.53</v>
      </c>
      <c r="L958" s="0" t="n">
        <f aca="false">I957*K958</f>
        <v>131.53</v>
      </c>
      <c r="M958" s="0" t="n">
        <f aca="false">M957+K958*N957</f>
        <v>8773.70000000001</v>
      </c>
      <c r="N958" s="0" t="n">
        <f aca="false">INT(M958*$Q$1/B958)*CHOOSE($L$1,I958,J958)</f>
        <v>-3</v>
      </c>
      <c r="O958" s="0" t="n">
        <f aca="false">ABS(N958-N957)</f>
        <v>0</v>
      </c>
      <c r="P958" s="0" t="n">
        <f aca="false">COUNTIF(工作表2!$A$2:$A$248,A958)</f>
        <v>0</v>
      </c>
      <c r="R958" s="0" t="n">
        <f aca="false">D958-IF(P957=1,E957,D957)</f>
        <v>-108</v>
      </c>
      <c r="S958" s="0" t="n">
        <f aca="false">I957*R958</f>
        <v>108</v>
      </c>
      <c r="T958" s="0" t="n">
        <f aca="false">T957+R958*U957</f>
        <v>23307</v>
      </c>
      <c r="U958" s="0" t="n">
        <f aca="false">INT(T958*$Q$1/IF(P958=1,E958,D958))*I958</f>
        <v>-8</v>
      </c>
      <c r="V958" s="0" t="n">
        <f aca="false">IF(P958=1,ABS(U958)+ABS(60),ABS(U958-U957))</f>
        <v>0</v>
      </c>
    </row>
    <row r="959" customFormat="false" ht="15" hidden="false" customHeight="false" outlineLevel="0" collapsed="false">
      <c r="A959" s="1" t="n">
        <v>37398</v>
      </c>
      <c r="B959" s="2" t="n">
        <v>5541.64</v>
      </c>
      <c r="C959" s="2" t="n">
        <v>66198</v>
      </c>
      <c r="D959" s="2" t="n">
        <v>5503</v>
      </c>
      <c r="E959" s="2" t="n">
        <v>5510</v>
      </c>
      <c r="F959" s="3" t="n">
        <f aca="false">IF(P959=1, E959,D959)/B959-1</f>
        <v>-0.00697266513162176</v>
      </c>
      <c r="G959" s="2" t="n">
        <f aca="false">AVERAGE(B900:B959)</f>
        <v>6020.833</v>
      </c>
      <c r="H959" s="2" t="n">
        <f aca="false">AVERAGE(C900:C959)</f>
        <v>110968.8</v>
      </c>
      <c r="I959" s="2" t="n">
        <f aca="false">SIGN(C959-H959)</f>
        <v>-1</v>
      </c>
      <c r="J959" s="2" t="n">
        <f aca="false">SIGN(F959)</f>
        <v>-1</v>
      </c>
      <c r="K959" s="0" t="n">
        <f aca="false">B959-B958</f>
        <v>98.46</v>
      </c>
      <c r="L959" s="0" t="n">
        <f aca="false">I958*K959</f>
        <v>-98.46</v>
      </c>
      <c r="M959" s="0" t="n">
        <f aca="false">M958+K959*N958</f>
        <v>8478.32000000001</v>
      </c>
      <c r="N959" s="0" t="n">
        <f aca="false">INT(M959*$Q$1/B959)*CHOOSE($L$1,I959,J959)</f>
        <v>-3</v>
      </c>
      <c r="O959" s="0" t="n">
        <f aca="false">ABS(N959-N958)</f>
        <v>0</v>
      </c>
      <c r="P959" s="0" t="n">
        <f aca="false">COUNTIF(工作表2!$A$2:$A$248,A959)</f>
        <v>0</v>
      </c>
      <c r="R959" s="0" t="n">
        <f aca="false">D959-IF(P958=1,E958,D958)</f>
        <v>93</v>
      </c>
      <c r="S959" s="0" t="n">
        <f aca="false">I958*R959</f>
        <v>-93</v>
      </c>
      <c r="T959" s="0" t="n">
        <f aca="false">T958+R959*U958</f>
        <v>22563</v>
      </c>
      <c r="U959" s="0" t="n">
        <f aca="false">INT(T959*$Q$1/IF(P959=1,E959,D959))*I959</f>
        <v>-8</v>
      </c>
      <c r="V959" s="0" t="n">
        <f aca="false">IF(P959=1,ABS(U959)+ABS(60),ABS(U959-U958))</f>
        <v>0</v>
      </c>
    </row>
    <row r="960" customFormat="false" ht="15" hidden="false" customHeight="false" outlineLevel="0" collapsed="false">
      <c r="A960" s="1" t="n">
        <v>37399</v>
      </c>
      <c r="B960" s="2" t="n">
        <v>5549.96</v>
      </c>
      <c r="C960" s="2" t="n">
        <v>61208</v>
      </c>
      <c r="D960" s="2" t="n">
        <v>5504</v>
      </c>
      <c r="E960" s="2" t="n">
        <v>5484</v>
      </c>
      <c r="F960" s="3" t="n">
        <f aca="false">IF(P960=1, E960,D960)/B960-1</f>
        <v>-0.00828114076497855</v>
      </c>
      <c r="G960" s="2" t="n">
        <f aca="false">AVERAGE(B901:B960)</f>
        <v>6021.48716666667</v>
      </c>
      <c r="H960" s="2" t="n">
        <f aca="false">AVERAGE(C901:C960)</f>
        <v>110851.566666667</v>
      </c>
      <c r="I960" s="2" t="n">
        <f aca="false">SIGN(C960-H960)</f>
        <v>-1</v>
      </c>
      <c r="J960" s="2" t="n">
        <f aca="false">SIGN(F960)</f>
        <v>-1</v>
      </c>
      <c r="K960" s="0" t="n">
        <f aca="false">B960-B959</f>
        <v>8.31999999999971</v>
      </c>
      <c r="L960" s="0" t="n">
        <f aca="false">I959*K960</f>
        <v>-8.31999999999971</v>
      </c>
      <c r="M960" s="0" t="n">
        <f aca="false">M959+K960*N959</f>
        <v>8453.36000000001</v>
      </c>
      <c r="N960" s="0" t="n">
        <f aca="false">INT(M960*$Q$1/B960)*CHOOSE($L$1,I960,J960)</f>
        <v>-3</v>
      </c>
      <c r="O960" s="0" t="n">
        <f aca="false">ABS(N960-N959)</f>
        <v>0</v>
      </c>
      <c r="P960" s="0" t="n">
        <f aca="false">COUNTIF(工作表2!$A$2:$A$248,A960)</f>
        <v>0</v>
      </c>
      <c r="R960" s="0" t="n">
        <f aca="false">D960-IF(P959=1,E959,D959)</f>
        <v>1</v>
      </c>
      <c r="S960" s="0" t="n">
        <f aca="false">I959*R960</f>
        <v>-1</v>
      </c>
      <c r="T960" s="0" t="n">
        <f aca="false">T959+R960*U959</f>
        <v>22555</v>
      </c>
      <c r="U960" s="0" t="n">
        <f aca="false">INT(T960*$Q$1/IF(P960=1,E960,D960))*I960</f>
        <v>-8</v>
      </c>
      <c r="V960" s="0" t="n">
        <f aca="false">IF(P960=1,ABS(U960)+ABS(60),ABS(U960-U959))</f>
        <v>0</v>
      </c>
    </row>
    <row r="961" customFormat="false" ht="15" hidden="false" customHeight="false" outlineLevel="0" collapsed="false">
      <c r="A961" s="1" t="n">
        <v>37400</v>
      </c>
      <c r="B961" s="2" t="n">
        <v>5706.4</v>
      </c>
      <c r="C961" s="2" t="n">
        <v>87353</v>
      </c>
      <c r="D961" s="2" t="n">
        <v>5698</v>
      </c>
      <c r="E961" s="2" t="n">
        <v>5680</v>
      </c>
      <c r="F961" s="3" t="n">
        <f aca="false">IF(P961=1, E961,D961)/B961-1</f>
        <v>-0.00147203140333652</v>
      </c>
      <c r="G961" s="2" t="n">
        <f aca="false">AVERAGE(B902:B961)</f>
        <v>6024.93066666667</v>
      </c>
      <c r="H961" s="2" t="n">
        <f aca="false">AVERAGE(C902:C961)</f>
        <v>110757.35</v>
      </c>
      <c r="I961" s="2" t="n">
        <f aca="false">SIGN(C961-H961)</f>
        <v>-1</v>
      </c>
      <c r="J961" s="2" t="n">
        <f aca="false">SIGN(F961)</f>
        <v>-1</v>
      </c>
      <c r="K961" s="0" t="n">
        <f aca="false">B961-B960</f>
        <v>156.44</v>
      </c>
      <c r="L961" s="0" t="n">
        <f aca="false">I960*K961</f>
        <v>-156.44</v>
      </c>
      <c r="M961" s="0" t="n">
        <f aca="false">M960+K961*N960</f>
        <v>7984.04000000001</v>
      </c>
      <c r="N961" s="0" t="n">
        <f aca="false">INT(M961*$Q$1/B961)*CHOOSE($L$1,I961,J961)</f>
        <v>-2</v>
      </c>
      <c r="O961" s="0" t="n">
        <f aca="false">ABS(N961-N960)</f>
        <v>1</v>
      </c>
      <c r="P961" s="0" t="n">
        <f aca="false">COUNTIF(工作表2!$A$2:$A$248,A961)</f>
        <v>0</v>
      </c>
      <c r="R961" s="0" t="n">
        <f aca="false">D961-IF(P960=1,E960,D960)</f>
        <v>194</v>
      </c>
      <c r="S961" s="0" t="n">
        <f aca="false">I960*R961</f>
        <v>-194</v>
      </c>
      <c r="T961" s="0" t="n">
        <f aca="false">T960+R961*U960</f>
        <v>21003</v>
      </c>
      <c r="U961" s="0" t="n">
        <f aca="false">INT(T961*$Q$1/IF(P961=1,E961,D961))*I961</f>
        <v>-7</v>
      </c>
      <c r="V961" s="0" t="n">
        <f aca="false">IF(P961=1,ABS(U961)+ABS(60),ABS(U961-U960))</f>
        <v>1</v>
      </c>
    </row>
    <row r="962" customFormat="false" ht="15" hidden="false" customHeight="false" outlineLevel="0" collapsed="false">
      <c r="A962" s="1" t="n">
        <v>37403</v>
      </c>
      <c r="B962" s="2" t="n">
        <v>5729.9</v>
      </c>
      <c r="C962" s="2" t="n">
        <v>68396</v>
      </c>
      <c r="D962" s="2" t="n">
        <v>5716</v>
      </c>
      <c r="E962" s="2" t="n">
        <v>5720</v>
      </c>
      <c r="F962" s="3" t="n">
        <f aca="false">IF(P962=1, E962,D962)/B962-1</f>
        <v>-0.0024258713066545</v>
      </c>
      <c r="G962" s="2" t="n">
        <f aca="false">AVERAGE(B903:B962)</f>
        <v>6025.49383333334</v>
      </c>
      <c r="H962" s="2" t="n">
        <f aca="false">AVERAGE(C903:C962)</f>
        <v>110059.15</v>
      </c>
      <c r="I962" s="2" t="n">
        <f aca="false">SIGN(C962-H962)</f>
        <v>-1</v>
      </c>
      <c r="J962" s="2" t="n">
        <f aca="false">SIGN(F962)</f>
        <v>-1</v>
      </c>
      <c r="K962" s="0" t="n">
        <f aca="false">B962-B961</f>
        <v>23.5</v>
      </c>
      <c r="L962" s="0" t="n">
        <f aca="false">I961*K962</f>
        <v>-23.5</v>
      </c>
      <c r="M962" s="0" t="n">
        <f aca="false">M961+K962*N961</f>
        <v>7937.04000000001</v>
      </c>
      <c r="N962" s="0" t="n">
        <f aca="false">INT(M962*$Q$1/B962)*CHOOSE($L$1,I962,J962)</f>
        <v>-2</v>
      </c>
      <c r="O962" s="0" t="n">
        <f aca="false">ABS(N962-N961)</f>
        <v>0</v>
      </c>
      <c r="P962" s="0" t="n">
        <f aca="false">COUNTIF(工作表2!$A$2:$A$248,A962)</f>
        <v>0</v>
      </c>
      <c r="R962" s="0" t="n">
        <f aca="false">D962-IF(P961=1,E961,D961)</f>
        <v>18</v>
      </c>
      <c r="S962" s="0" t="n">
        <f aca="false">I961*R962</f>
        <v>-18</v>
      </c>
      <c r="T962" s="0" t="n">
        <f aca="false">T961+R962*U961</f>
        <v>20877</v>
      </c>
      <c r="U962" s="0" t="n">
        <f aca="false">INT(T962*$Q$1/IF(P962=1,E962,D962))*I962</f>
        <v>-7</v>
      </c>
      <c r="V962" s="0" t="n">
        <f aca="false">IF(P962=1,ABS(U962)+ABS(60),ABS(U962-U961))</f>
        <v>0</v>
      </c>
    </row>
    <row r="963" customFormat="false" ht="15" hidden="false" customHeight="false" outlineLevel="0" collapsed="false">
      <c r="A963" s="1" t="n">
        <v>37404</v>
      </c>
      <c r="B963" s="2" t="n">
        <v>5669.53</v>
      </c>
      <c r="C963" s="2" t="n">
        <v>74810</v>
      </c>
      <c r="D963" s="2" t="n">
        <v>5650</v>
      </c>
      <c r="E963" s="2" t="n">
        <v>5639</v>
      </c>
      <c r="F963" s="3" t="n">
        <f aca="false">IF(P963=1, E963,D963)/B963-1</f>
        <v>-0.00344472998643619</v>
      </c>
      <c r="G963" s="2" t="n">
        <f aca="false">AVERAGE(B904:B963)</f>
        <v>6025.30633333334</v>
      </c>
      <c r="H963" s="2" t="n">
        <f aca="false">AVERAGE(C904:C963)</f>
        <v>109416.8</v>
      </c>
      <c r="I963" s="2" t="n">
        <f aca="false">SIGN(C963-H963)</f>
        <v>-1</v>
      </c>
      <c r="J963" s="2" t="n">
        <f aca="false">SIGN(F963)</f>
        <v>-1</v>
      </c>
      <c r="K963" s="0" t="n">
        <f aca="false">B963-B962</f>
        <v>-60.3699999999999</v>
      </c>
      <c r="L963" s="0" t="n">
        <f aca="false">I962*K963</f>
        <v>60.3699999999999</v>
      </c>
      <c r="M963" s="0" t="n">
        <f aca="false">M962+K963*N962</f>
        <v>8057.78000000001</v>
      </c>
      <c r="N963" s="0" t="n">
        <f aca="false">INT(M963*$Q$1/B963)*CHOOSE($L$1,I963,J963)</f>
        <v>-2</v>
      </c>
      <c r="O963" s="0" t="n">
        <f aca="false">ABS(N963-N962)</f>
        <v>0</v>
      </c>
      <c r="P963" s="0" t="n">
        <f aca="false">COUNTIF(工作表2!$A$2:$A$248,A963)</f>
        <v>0</v>
      </c>
      <c r="R963" s="0" t="n">
        <f aca="false">D963-IF(P962=1,E962,D962)</f>
        <v>-66</v>
      </c>
      <c r="S963" s="0" t="n">
        <f aca="false">I962*R963</f>
        <v>66</v>
      </c>
      <c r="T963" s="0" t="n">
        <f aca="false">T962+R963*U962</f>
        <v>21339</v>
      </c>
      <c r="U963" s="0" t="n">
        <f aca="false">INT(T963*$Q$1/IF(P963=1,E963,D963))*I963</f>
        <v>-7</v>
      </c>
      <c r="V963" s="0" t="n">
        <f aca="false">IF(P963=1,ABS(U963)+ABS(60),ABS(U963-U962))</f>
        <v>0</v>
      </c>
    </row>
    <row r="964" customFormat="false" ht="15" hidden="false" customHeight="false" outlineLevel="0" collapsed="false">
      <c r="A964" s="1" t="n">
        <v>37405</v>
      </c>
      <c r="B964" s="2" t="n">
        <v>5623.23</v>
      </c>
      <c r="C964" s="2" t="n">
        <v>48965</v>
      </c>
      <c r="D964" s="2" t="n">
        <v>5555</v>
      </c>
      <c r="E964" s="2" t="n">
        <v>5549</v>
      </c>
      <c r="F964" s="3" t="n">
        <f aca="false">IF(P964=1, E964,D964)/B964-1</f>
        <v>-0.0121335958159278</v>
      </c>
      <c r="G964" s="2" t="n">
        <f aca="false">AVERAGE(B905:B964)</f>
        <v>6021.11883333334</v>
      </c>
      <c r="H964" s="2" t="n">
        <f aca="false">AVERAGE(C905:C964)</f>
        <v>108050</v>
      </c>
      <c r="I964" s="2" t="n">
        <f aca="false">SIGN(C964-H964)</f>
        <v>-1</v>
      </c>
      <c r="J964" s="2" t="n">
        <f aca="false">SIGN(F964)</f>
        <v>-1</v>
      </c>
      <c r="K964" s="0" t="n">
        <f aca="false">B964-B963</f>
        <v>-46.3000000000002</v>
      </c>
      <c r="L964" s="0" t="n">
        <f aca="false">I963*K964</f>
        <v>46.3000000000002</v>
      </c>
      <c r="M964" s="0" t="n">
        <f aca="false">M963+K964*N963</f>
        <v>8150.38000000001</v>
      </c>
      <c r="N964" s="0" t="n">
        <f aca="false">INT(M964*$Q$1/B964)*CHOOSE($L$1,I964,J964)</f>
        <v>-2</v>
      </c>
      <c r="O964" s="0" t="n">
        <f aca="false">ABS(N964-N963)</f>
        <v>0</v>
      </c>
      <c r="P964" s="0" t="n">
        <f aca="false">COUNTIF(工作表2!$A$2:$A$248,A964)</f>
        <v>0</v>
      </c>
      <c r="R964" s="0" t="n">
        <f aca="false">D964-IF(P963=1,E963,D963)</f>
        <v>-95</v>
      </c>
      <c r="S964" s="0" t="n">
        <f aca="false">I963*R964</f>
        <v>95</v>
      </c>
      <c r="T964" s="0" t="n">
        <f aca="false">T963+R964*U963</f>
        <v>22004</v>
      </c>
      <c r="U964" s="0" t="n">
        <f aca="false">INT(T964*$Q$1/IF(P964=1,E964,D964))*I964</f>
        <v>-7</v>
      </c>
      <c r="V964" s="0" t="n">
        <f aca="false">IF(P964=1,ABS(U964)+ABS(60),ABS(U964-U963))</f>
        <v>0</v>
      </c>
    </row>
    <row r="965" customFormat="false" ht="15" hidden="false" customHeight="false" outlineLevel="0" collapsed="false">
      <c r="A965" s="1" t="n">
        <v>37406</v>
      </c>
      <c r="B965" s="2" t="n">
        <v>5736.19</v>
      </c>
      <c r="C965" s="2" t="n">
        <v>94280</v>
      </c>
      <c r="D965" s="2" t="n">
        <v>5675</v>
      </c>
      <c r="E965" s="2" t="n">
        <v>5680</v>
      </c>
      <c r="F965" s="3" t="n">
        <f aca="false">IF(P965=1, E965,D965)/B965-1</f>
        <v>-0.0106673593447915</v>
      </c>
      <c r="G965" s="2" t="n">
        <f aca="false">AVERAGE(B906:B965)</f>
        <v>6017.42616666667</v>
      </c>
      <c r="H965" s="2" t="n">
        <f aca="false">AVERAGE(C906:C965)</f>
        <v>106864.466666667</v>
      </c>
      <c r="I965" s="2" t="n">
        <f aca="false">SIGN(C965-H965)</f>
        <v>-1</v>
      </c>
      <c r="J965" s="2" t="n">
        <f aca="false">SIGN(F965)</f>
        <v>-1</v>
      </c>
      <c r="K965" s="0" t="n">
        <f aca="false">B965-B964</f>
        <v>112.96</v>
      </c>
      <c r="L965" s="0" t="n">
        <f aca="false">I964*K965</f>
        <v>-112.96</v>
      </c>
      <c r="M965" s="0" t="n">
        <f aca="false">M964+K965*N964</f>
        <v>7924.46000000001</v>
      </c>
      <c r="N965" s="0" t="n">
        <f aca="false">INT(M965*$Q$1/B965)*CHOOSE($L$1,I965,J965)</f>
        <v>-2</v>
      </c>
      <c r="O965" s="0" t="n">
        <f aca="false">ABS(N965-N964)</f>
        <v>0</v>
      </c>
      <c r="P965" s="0" t="n">
        <f aca="false">COUNTIF(工作表2!$A$2:$A$248,A965)</f>
        <v>0</v>
      </c>
      <c r="R965" s="0" t="n">
        <f aca="false">D965-IF(P964=1,E964,D964)</f>
        <v>120</v>
      </c>
      <c r="S965" s="0" t="n">
        <f aca="false">I964*R965</f>
        <v>-120</v>
      </c>
      <c r="T965" s="0" t="n">
        <f aca="false">T964+R965*U964</f>
        <v>21164</v>
      </c>
      <c r="U965" s="0" t="n">
        <f aca="false">INT(T965*$Q$1/IF(P965=1,E965,D965))*I965</f>
        <v>-7</v>
      </c>
      <c r="V965" s="0" t="n">
        <f aca="false">IF(P965=1,ABS(U965)+ABS(60),ABS(U965-U964))</f>
        <v>0</v>
      </c>
    </row>
    <row r="966" customFormat="false" ht="15" hidden="false" customHeight="false" outlineLevel="0" collapsed="false">
      <c r="A966" s="1" t="n">
        <v>37407</v>
      </c>
      <c r="B966" s="2" t="n">
        <v>5675.65</v>
      </c>
      <c r="C966" s="2" t="n">
        <v>64654</v>
      </c>
      <c r="D966" s="2" t="n">
        <v>5632</v>
      </c>
      <c r="E966" s="2" t="n">
        <v>5626</v>
      </c>
      <c r="F966" s="3" t="n">
        <f aca="false">IF(P966=1, E966,D966)/B966-1</f>
        <v>-0.00769074907719813</v>
      </c>
      <c r="G966" s="2" t="n">
        <f aca="false">AVERAGE(B907:B966)</f>
        <v>6010.39416666667</v>
      </c>
      <c r="H966" s="2" t="n">
        <f aca="false">AVERAGE(C907:C966)</f>
        <v>105125.983333333</v>
      </c>
      <c r="I966" s="2" t="n">
        <f aca="false">SIGN(C966-H966)</f>
        <v>-1</v>
      </c>
      <c r="J966" s="2" t="n">
        <f aca="false">SIGN(F966)</f>
        <v>-1</v>
      </c>
      <c r="K966" s="0" t="n">
        <f aca="false">B966-B965</f>
        <v>-60.54</v>
      </c>
      <c r="L966" s="0" t="n">
        <f aca="false">I965*K966</f>
        <v>60.54</v>
      </c>
      <c r="M966" s="0" t="n">
        <f aca="false">M965+K966*N965</f>
        <v>8045.54000000001</v>
      </c>
      <c r="N966" s="0" t="n">
        <f aca="false">INT(M966*$Q$1/B966)*CHOOSE($L$1,I966,J966)</f>
        <v>-2</v>
      </c>
      <c r="O966" s="0" t="n">
        <f aca="false">ABS(N966-N965)</f>
        <v>0</v>
      </c>
      <c r="P966" s="0" t="n">
        <f aca="false">COUNTIF(工作表2!$A$2:$A$248,A966)</f>
        <v>0</v>
      </c>
      <c r="R966" s="0" t="n">
        <f aca="false">D966-IF(P965=1,E965,D965)</f>
        <v>-43</v>
      </c>
      <c r="S966" s="0" t="n">
        <f aca="false">I965*R966</f>
        <v>43</v>
      </c>
      <c r="T966" s="0" t="n">
        <f aca="false">T965+R966*U965</f>
        <v>21465</v>
      </c>
      <c r="U966" s="0" t="n">
        <f aca="false">INT(T966*$Q$1/IF(P966=1,E966,D966))*I966</f>
        <v>-7</v>
      </c>
      <c r="V966" s="0" t="n">
        <f aca="false">IF(P966=1,ABS(U966)+ABS(60),ABS(U966-U965))</f>
        <v>0</v>
      </c>
    </row>
    <row r="967" customFormat="false" ht="15" hidden="false" customHeight="false" outlineLevel="0" collapsed="false">
      <c r="A967" s="1" t="n">
        <v>37410</v>
      </c>
      <c r="B967" s="2" t="n">
        <v>5571.08</v>
      </c>
      <c r="C967" s="2" t="n">
        <v>48372</v>
      </c>
      <c r="D967" s="2" t="n">
        <v>5520</v>
      </c>
      <c r="E967" s="2" t="n">
        <v>5499</v>
      </c>
      <c r="F967" s="3" t="n">
        <f aca="false">IF(P967=1, E967,D967)/B967-1</f>
        <v>-0.00916877876462008</v>
      </c>
      <c r="G967" s="2" t="n">
        <f aca="false">AVERAGE(B908:B967)</f>
        <v>6002.443</v>
      </c>
      <c r="H967" s="2" t="n">
        <f aca="false">AVERAGE(C908:C967)</f>
        <v>102962.583333333</v>
      </c>
      <c r="I967" s="2" t="n">
        <f aca="false">SIGN(C967-H967)</f>
        <v>-1</v>
      </c>
      <c r="J967" s="2" t="n">
        <f aca="false">SIGN(F967)</f>
        <v>-1</v>
      </c>
      <c r="K967" s="0" t="n">
        <f aca="false">B967-B966</f>
        <v>-104.57</v>
      </c>
      <c r="L967" s="0" t="n">
        <f aca="false">I966*K967</f>
        <v>104.57</v>
      </c>
      <c r="M967" s="0" t="n">
        <f aca="false">M966+K967*N966</f>
        <v>8254.68000000001</v>
      </c>
      <c r="N967" s="0" t="n">
        <f aca="false">INT(M967*$Q$1/B967)*CHOOSE($L$1,I967,J967)</f>
        <v>-2</v>
      </c>
      <c r="O967" s="0" t="n">
        <f aca="false">ABS(N967-N966)</f>
        <v>0</v>
      </c>
      <c r="P967" s="0" t="n">
        <f aca="false">COUNTIF(工作表2!$A$2:$A$248,A967)</f>
        <v>0</v>
      </c>
      <c r="R967" s="0" t="n">
        <f aca="false">D967-IF(P966=1,E966,D966)</f>
        <v>-112</v>
      </c>
      <c r="S967" s="0" t="n">
        <f aca="false">I966*R967</f>
        <v>112</v>
      </c>
      <c r="T967" s="0" t="n">
        <f aca="false">T966+R967*U966</f>
        <v>22249</v>
      </c>
      <c r="U967" s="0" t="n">
        <f aca="false">INT(T967*$Q$1/IF(P967=1,E967,D967))*I967</f>
        <v>-8</v>
      </c>
      <c r="V967" s="0" t="n">
        <f aca="false">IF(P967=1,ABS(U967)+ABS(60),ABS(U967-U966))</f>
        <v>1</v>
      </c>
    </row>
    <row r="968" customFormat="false" ht="15" hidden="false" customHeight="false" outlineLevel="0" collapsed="false">
      <c r="A968" s="1" t="n">
        <v>37411</v>
      </c>
      <c r="B968" s="2" t="n">
        <v>5527.8</v>
      </c>
      <c r="C968" s="2" t="n">
        <v>50270</v>
      </c>
      <c r="D968" s="2" t="n">
        <v>5500</v>
      </c>
      <c r="E968" s="2" t="n">
        <v>5515</v>
      </c>
      <c r="F968" s="3" t="n">
        <f aca="false">IF(P968=1, E968,D968)/B968-1</f>
        <v>-0.00502912551105328</v>
      </c>
      <c r="G968" s="2" t="n">
        <f aca="false">AVERAGE(B909:B968)</f>
        <v>5994.37883333334</v>
      </c>
      <c r="H968" s="2" t="n">
        <f aca="false">AVERAGE(C909:C968)</f>
        <v>101263.383333333</v>
      </c>
      <c r="I968" s="2" t="n">
        <f aca="false">SIGN(C968-H968)</f>
        <v>-1</v>
      </c>
      <c r="J968" s="2" t="n">
        <f aca="false">SIGN(F968)</f>
        <v>-1</v>
      </c>
      <c r="K968" s="0" t="n">
        <f aca="false">B968-B967</f>
        <v>-43.2799999999997</v>
      </c>
      <c r="L968" s="0" t="n">
        <f aca="false">I967*K968</f>
        <v>43.2799999999997</v>
      </c>
      <c r="M968" s="0" t="n">
        <f aca="false">M967+K968*N967</f>
        <v>8341.24000000001</v>
      </c>
      <c r="N968" s="0" t="n">
        <f aca="false">INT(M968*$Q$1/B968)*CHOOSE($L$1,I968,J968)</f>
        <v>-3</v>
      </c>
      <c r="O968" s="0" t="n">
        <f aca="false">ABS(N968-N967)</f>
        <v>1</v>
      </c>
      <c r="P968" s="0" t="n">
        <f aca="false">COUNTIF(工作表2!$A$2:$A$248,A968)</f>
        <v>0</v>
      </c>
      <c r="R968" s="0" t="n">
        <f aca="false">D968-IF(P967=1,E967,D967)</f>
        <v>-20</v>
      </c>
      <c r="S968" s="0" t="n">
        <f aca="false">I967*R968</f>
        <v>20</v>
      </c>
      <c r="T968" s="0" t="n">
        <f aca="false">T967+R968*U967</f>
        <v>22409</v>
      </c>
      <c r="U968" s="0" t="n">
        <f aca="false">INT(T968*$Q$1/IF(P968=1,E968,D968))*I968</f>
        <v>-8</v>
      </c>
      <c r="V968" s="0" t="n">
        <f aca="false">IF(P968=1,ABS(U968)+ABS(60),ABS(U968-U967))</f>
        <v>0</v>
      </c>
    </row>
    <row r="969" customFormat="false" ht="15" hidden="false" customHeight="false" outlineLevel="0" collapsed="false">
      <c r="A969" s="1" t="n">
        <v>37412</v>
      </c>
      <c r="B969" s="2" t="n">
        <v>5599.42</v>
      </c>
      <c r="C969" s="2" t="n">
        <v>68467</v>
      </c>
      <c r="D969" s="2" t="n">
        <v>5615</v>
      </c>
      <c r="E969" s="2" t="n">
        <v>5615</v>
      </c>
      <c r="F969" s="3" t="n">
        <f aca="false">IF(P969=1, E969,D969)/B969-1</f>
        <v>0.0027824310375002</v>
      </c>
      <c r="G969" s="2" t="n">
        <f aca="false">AVERAGE(B910:B969)</f>
        <v>5984.4315</v>
      </c>
      <c r="H969" s="2" t="n">
        <f aca="false">AVERAGE(C910:C969)</f>
        <v>99642.1833333333</v>
      </c>
      <c r="I969" s="2" t="n">
        <f aca="false">SIGN(C969-H969)</f>
        <v>-1</v>
      </c>
      <c r="J969" s="2" t="n">
        <f aca="false">SIGN(F969)</f>
        <v>1</v>
      </c>
      <c r="K969" s="0" t="n">
        <f aca="false">B969-B968</f>
        <v>71.6199999999999</v>
      </c>
      <c r="L969" s="0" t="n">
        <f aca="false">I968*K969</f>
        <v>-71.6199999999999</v>
      </c>
      <c r="M969" s="0" t="n">
        <f aca="false">M968+K969*N968</f>
        <v>8126.38000000001</v>
      </c>
      <c r="N969" s="0" t="n">
        <f aca="false">INT(M969*$Q$1/B969)*CHOOSE($L$1,I969,J969)</f>
        <v>2</v>
      </c>
      <c r="O969" s="0" t="n">
        <f aca="false">ABS(N969-N968)</f>
        <v>5</v>
      </c>
      <c r="P969" s="0" t="n">
        <f aca="false">COUNTIF(工作表2!$A$2:$A$248,A969)</f>
        <v>0</v>
      </c>
      <c r="R969" s="0" t="n">
        <f aca="false">D969-IF(P968=1,E968,D968)</f>
        <v>115</v>
      </c>
      <c r="S969" s="0" t="n">
        <f aca="false">I968*R969</f>
        <v>-115</v>
      </c>
      <c r="T969" s="0" t="n">
        <f aca="false">T968+R969*U968</f>
        <v>21489</v>
      </c>
      <c r="U969" s="0" t="n">
        <f aca="false">INT(T969*$Q$1/IF(P969=1,E969,D969))*I969</f>
        <v>-7</v>
      </c>
      <c r="V969" s="0" t="n">
        <f aca="false">IF(P969=1,ABS(U969)+ABS(60),ABS(U969-U968))</f>
        <v>1</v>
      </c>
    </row>
    <row r="970" customFormat="false" ht="15" hidden="false" customHeight="false" outlineLevel="0" collapsed="false">
      <c r="A970" s="1" t="n">
        <v>37413</v>
      </c>
      <c r="B970" s="2" t="n">
        <v>5591.02</v>
      </c>
      <c r="C970" s="2" t="n">
        <v>66712</v>
      </c>
      <c r="D970" s="2" t="n">
        <v>5561</v>
      </c>
      <c r="E970" s="2" t="n">
        <v>5554</v>
      </c>
      <c r="F970" s="3" t="n">
        <f aca="false">IF(P970=1, E970,D970)/B970-1</f>
        <v>-0.00536932438088222</v>
      </c>
      <c r="G970" s="2" t="n">
        <f aca="false">AVERAGE(B911:B970)</f>
        <v>5975.57283333334</v>
      </c>
      <c r="H970" s="2" t="n">
        <f aca="false">AVERAGE(C911:C970)</f>
        <v>98576.6333333333</v>
      </c>
      <c r="I970" s="2" t="n">
        <f aca="false">SIGN(C970-H970)</f>
        <v>-1</v>
      </c>
      <c r="J970" s="2" t="n">
        <f aca="false">SIGN(F970)</f>
        <v>-1</v>
      </c>
      <c r="K970" s="0" t="n">
        <f aca="false">B970-B969</f>
        <v>-8.39999999999964</v>
      </c>
      <c r="L970" s="0" t="n">
        <f aca="false">I969*K970</f>
        <v>8.39999999999964</v>
      </c>
      <c r="M970" s="0" t="n">
        <f aca="false">M969+K970*N969</f>
        <v>8109.58000000001</v>
      </c>
      <c r="N970" s="0" t="n">
        <f aca="false">INT(M970*$Q$1/B970)*CHOOSE($L$1,I970,J970)</f>
        <v>-2</v>
      </c>
      <c r="O970" s="0" t="n">
        <f aca="false">ABS(N970-N969)</f>
        <v>4</v>
      </c>
      <c r="P970" s="0" t="n">
        <f aca="false">COUNTIF(工作表2!$A$2:$A$248,A970)</f>
        <v>0</v>
      </c>
      <c r="R970" s="0" t="n">
        <f aca="false">D970-IF(P969=1,E969,D969)</f>
        <v>-54</v>
      </c>
      <c r="S970" s="0" t="n">
        <f aca="false">I969*R970</f>
        <v>54</v>
      </c>
      <c r="T970" s="0" t="n">
        <f aca="false">T969+R970*U969</f>
        <v>21867</v>
      </c>
      <c r="U970" s="0" t="n">
        <f aca="false">INT(T970*$Q$1/IF(P970=1,E970,D970))*I970</f>
        <v>-7</v>
      </c>
      <c r="V970" s="0" t="n">
        <f aca="false">IF(P970=1,ABS(U970)+ABS(60),ABS(U970-U969))</f>
        <v>0</v>
      </c>
    </row>
    <row r="971" customFormat="false" ht="15" hidden="false" customHeight="false" outlineLevel="0" collapsed="false">
      <c r="A971" s="1" t="n">
        <v>37414</v>
      </c>
      <c r="B971" s="2" t="n">
        <v>5433.02</v>
      </c>
      <c r="C971" s="2" t="n">
        <v>71044</v>
      </c>
      <c r="D971" s="2" t="n">
        <v>5358</v>
      </c>
      <c r="E971" s="2" t="n">
        <v>5361</v>
      </c>
      <c r="F971" s="3" t="n">
        <f aca="false">IF(P971=1, E971,D971)/B971-1</f>
        <v>-0.0138081582618875</v>
      </c>
      <c r="G971" s="2" t="n">
        <f aca="false">AVERAGE(B912:B971)</f>
        <v>5964.65083333334</v>
      </c>
      <c r="H971" s="2" t="n">
        <f aca="false">AVERAGE(C912:C971)</f>
        <v>97598.8166666667</v>
      </c>
      <c r="I971" s="2" t="n">
        <f aca="false">SIGN(C971-H971)</f>
        <v>-1</v>
      </c>
      <c r="J971" s="2" t="n">
        <f aca="false">SIGN(F971)</f>
        <v>-1</v>
      </c>
      <c r="K971" s="0" t="n">
        <f aca="false">B971-B970</f>
        <v>-158</v>
      </c>
      <c r="L971" s="0" t="n">
        <f aca="false">I970*K971</f>
        <v>158</v>
      </c>
      <c r="M971" s="0" t="n">
        <f aca="false">M970+K971*N970</f>
        <v>8425.58000000001</v>
      </c>
      <c r="N971" s="0" t="n">
        <f aca="false">INT(M971*$Q$1/B971)*CHOOSE($L$1,I971,J971)</f>
        <v>-3</v>
      </c>
      <c r="O971" s="0" t="n">
        <f aca="false">ABS(N971-N970)</f>
        <v>1</v>
      </c>
      <c r="P971" s="0" t="n">
        <f aca="false">COUNTIF(工作表2!$A$2:$A$248,A971)</f>
        <v>0</v>
      </c>
      <c r="R971" s="0" t="n">
        <f aca="false">D971-IF(P970=1,E970,D970)</f>
        <v>-203</v>
      </c>
      <c r="S971" s="0" t="n">
        <f aca="false">I970*R971</f>
        <v>203</v>
      </c>
      <c r="T971" s="0" t="n">
        <f aca="false">T970+R971*U970</f>
        <v>23288</v>
      </c>
      <c r="U971" s="0" t="n">
        <f aca="false">INT(T971*$Q$1/IF(P971=1,E971,D971))*I971</f>
        <v>-8</v>
      </c>
      <c r="V971" s="0" t="n">
        <f aca="false">IF(P971=1,ABS(U971)+ABS(60),ABS(U971-U970))</f>
        <v>1</v>
      </c>
    </row>
    <row r="972" customFormat="false" ht="15" hidden="false" customHeight="false" outlineLevel="0" collapsed="false">
      <c r="A972" s="1" t="n">
        <v>37417</v>
      </c>
      <c r="B972" s="2" t="n">
        <v>5499.33</v>
      </c>
      <c r="C972" s="2" t="n">
        <v>56484</v>
      </c>
      <c r="D972" s="2" t="n">
        <v>5470</v>
      </c>
      <c r="E972" s="2" t="n">
        <v>5470</v>
      </c>
      <c r="F972" s="3" t="n">
        <f aca="false">IF(P972=1, E972,D972)/B972-1</f>
        <v>-0.00533337697501335</v>
      </c>
      <c r="G972" s="2" t="n">
        <f aca="false">AVERAGE(B913:B972)</f>
        <v>5955.13133333334</v>
      </c>
      <c r="H972" s="2" t="n">
        <f aca="false">AVERAGE(C913:C972)</f>
        <v>96764.9833333333</v>
      </c>
      <c r="I972" s="2" t="n">
        <f aca="false">SIGN(C972-H972)</f>
        <v>-1</v>
      </c>
      <c r="J972" s="2" t="n">
        <f aca="false">SIGN(F972)</f>
        <v>-1</v>
      </c>
      <c r="K972" s="0" t="n">
        <f aca="false">B972-B971</f>
        <v>66.3099999999995</v>
      </c>
      <c r="L972" s="0" t="n">
        <f aca="false">I971*K972</f>
        <v>-66.3099999999995</v>
      </c>
      <c r="M972" s="0" t="n">
        <f aca="false">M971+K972*N971</f>
        <v>8226.65000000001</v>
      </c>
      <c r="N972" s="0" t="n">
        <f aca="false">INT(M972*$Q$1/B972)*CHOOSE($L$1,I972,J972)</f>
        <v>-2</v>
      </c>
      <c r="O972" s="0" t="n">
        <f aca="false">ABS(N972-N971)</f>
        <v>1</v>
      </c>
      <c r="P972" s="0" t="n">
        <f aca="false">COUNTIF(工作表2!$A$2:$A$248,A972)</f>
        <v>0</v>
      </c>
      <c r="R972" s="0" t="n">
        <f aca="false">D972-IF(P971=1,E971,D971)</f>
        <v>112</v>
      </c>
      <c r="S972" s="0" t="n">
        <f aca="false">I971*R972</f>
        <v>-112</v>
      </c>
      <c r="T972" s="0" t="n">
        <f aca="false">T971+R972*U971</f>
        <v>22392</v>
      </c>
      <c r="U972" s="0" t="n">
        <f aca="false">INT(T972*$Q$1/IF(P972=1,E972,D972))*I972</f>
        <v>-8</v>
      </c>
      <c r="V972" s="0" t="n">
        <f aca="false">IF(P972=1,ABS(U972)+ABS(60),ABS(U972-U971))</f>
        <v>0</v>
      </c>
    </row>
    <row r="973" customFormat="false" ht="15" hidden="false" customHeight="false" outlineLevel="0" collapsed="false">
      <c r="A973" s="1" t="n">
        <v>37418</v>
      </c>
      <c r="B973" s="2" t="n">
        <v>5405.42</v>
      </c>
      <c r="C973" s="2" t="n">
        <v>61011</v>
      </c>
      <c r="D973" s="2" t="n">
        <v>5390</v>
      </c>
      <c r="E973" s="2" t="n">
        <v>5400</v>
      </c>
      <c r="F973" s="3" t="n">
        <f aca="false">IF(P973=1, E973,D973)/B973-1</f>
        <v>-0.00285269229773077</v>
      </c>
      <c r="G973" s="2" t="n">
        <f aca="false">AVERAGE(B914:B973)</f>
        <v>5946.03083333334</v>
      </c>
      <c r="H973" s="2" t="n">
        <f aca="false">AVERAGE(C914:C973)</f>
        <v>95799.55</v>
      </c>
      <c r="I973" s="2" t="n">
        <f aca="false">SIGN(C973-H973)</f>
        <v>-1</v>
      </c>
      <c r="J973" s="2" t="n">
        <f aca="false">SIGN(F973)</f>
        <v>-1</v>
      </c>
      <c r="K973" s="0" t="n">
        <f aca="false">B973-B972</f>
        <v>-93.9099999999999</v>
      </c>
      <c r="L973" s="0" t="n">
        <f aca="false">I972*K973</f>
        <v>93.9099999999999</v>
      </c>
      <c r="M973" s="0" t="n">
        <f aca="false">M972+K973*N972</f>
        <v>8414.47000000001</v>
      </c>
      <c r="N973" s="0" t="n">
        <f aca="false">INT(M973*$Q$1/B973)*CHOOSE($L$1,I973,J973)</f>
        <v>-3</v>
      </c>
      <c r="O973" s="0" t="n">
        <f aca="false">ABS(N973-N972)</f>
        <v>1</v>
      </c>
      <c r="P973" s="0" t="n">
        <f aca="false">COUNTIF(工作表2!$A$2:$A$248,A973)</f>
        <v>0</v>
      </c>
      <c r="R973" s="0" t="n">
        <f aca="false">D973-IF(P972=1,E972,D972)</f>
        <v>-80</v>
      </c>
      <c r="S973" s="0" t="n">
        <f aca="false">I972*R973</f>
        <v>80</v>
      </c>
      <c r="T973" s="0" t="n">
        <f aca="false">T972+R973*U972</f>
        <v>23032</v>
      </c>
      <c r="U973" s="0" t="n">
        <f aca="false">INT(T973*$Q$1/IF(P973=1,E973,D973))*I973</f>
        <v>-8</v>
      </c>
      <c r="V973" s="0" t="n">
        <f aca="false">IF(P973=1,ABS(U973)+ABS(60),ABS(U973-U972))</f>
        <v>0</v>
      </c>
    </row>
    <row r="974" customFormat="false" ht="15" hidden="false" customHeight="false" outlineLevel="0" collapsed="false">
      <c r="A974" s="1" t="n">
        <v>37419</v>
      </c>
      <c r="B974" s="2" t="n">
        <v>5399.96</v>
      </c>
      <c r="C974" s="2" t="n">
        <v>57889</v>
      </c>
      <c r="D974" s="2" t="n">
        <v>5431</v>
      </c>
      <c r="E974" s="2" t="n">
        <v>5430</v>
      </c>
      <c r="F974" s="3" t="n">
        <f aca="false">IF(P974=1, E974,D974)/B974-1</f>
        <v>0.00574819072733868</v>
      </c>
      <c r="G974" s="2" t="n">
        <f aca="false">AVERAGE(B915:B974)</f>
        <v>5936.495</v>
      </c>
      <c r="H974" s="2" t="n">
        <f aca="false">AVERAGE(C915:C974)</f>
        <v>95558.3333333333</v>
      </c>
      <c r="I974" s="2" t="n">
        <f aca="false">SIGN(C974-H974)</f>
        <v>-1</v>
      </c>
      <c r="J974" s="2" t="n">
        <f aca="false">SIGN(F974)</f>
        <v>1</v>
      </c>
      <c r="K974" s="0" t="n">
        <f aca="false">B974-B973</f>
        <v>-5.46000000000004</v>
      </c>
      <c r="L974" s="0" t="n">
        <f aca="false">I973*K974</f>
        <v>5.46000000000004</v>
      </c>
      <c r="M974" s="0" t="n">
        <f aca="false">M973+K974*N973</f>
        <v>8430.85000000001</v>
      </c>
      <c r="N974" s="0" t="n">
        <f aca="false">INT(M974*$Q$1/B974)*CHOOSE($L$1,I974,J974)</f>
        <v>3</v>
      </c>
      <c r="O974" s="0" t="n">
        <f aca="false">ABS(N974-N973)</f>
        <v>6</v>
      </c>
      <c r="P974" s="0" t="n">
        <f aca="false">COUNTIF(工作表2!$A$2:$A$248,A974)</f>
        <v>0</v>
      </c>
      <c r="R974" s="0" t="n">
        <f aca="false">D974-IF(P973=1,E973,D973)</f>
        <v>41</v>
      </c>
      <c r="S974" s="0" t="n">
        <f aca="false">I973*R974</f>
        <v>-41</v>
      </c>
      <c r="T974" s="0" t="n">
        <f aca="false">T973+R974*U973</f>
        <v>22704</v>
      </c>
      <c r="U974" s="0" t="n">
        <f aca="false">INT(T974*$Q$1/IF(P974=1,E974,D974))*I974</f>
        <v>-8</v>
      </c>
      <c r="V974" s="0" t="n">
        <f aca="false">IF(P974=1,ABS(U974)+ABS(60),ABS(U974-U973))</f>
        <v>0</v>
      </c>
    </row>
    <row r="975" customFormat="false" ht="15" hidden="false" customHeight="false" outlineLevel="0" collapsed="false">
      <c r="A975" s="1" t="n">
        <v>37420</v>
      </c>
      <c r="B975" s="2" t="n">
        <v>5562.23</v>
      </c>
      <c r="C975" s="2" t="n">
        <v>104431</v>
      </c>
      <c r="D975" s="2" t="n">
        <v>5580</v>
      </c>
      <c r="E975" s="2" t="n">
        <v>5585</v>
      </c>
      <c r="F975" s="3" t="n">
        <f aca="false">IF(P975=1, E975,D975)/B975-1</f>
        <v>0.00319476181315781</v>
      </c>
      <c r="G975" s="2" t="n">
        <f aca="false">AVERAGE(B916:B975)</f>
        <v>5930.75333333334</v>
      </c>
      <c r="H975" s="2" t="n">
        <f aca="false">AVERAGE(C916:C975)</f>
        <v>95874</v>
      </c>
      <c r="I975" s="2" t="n">
        <f aca="false">SIGN(C975-H975)</f>
        <v>1</v>
      </c>
      <c r="J975" s="2" t="n">
        <f aca="false">SIGN(F975)</f>
        <v>1</v>
      </c>
      <c r="K975" s="0" t="n">
        <f aca="false">B975-B974</f>
        <v>162.27</v>
      </c>
      <c r="L975" s="0" t="n">
        <f aca="false">I974*K975</f>
        <v>-162.27</v>
      </c>
      <c r="M975" s="0" t="n">
        <f aca="false">M974+K975*N974</f>
        <v>8917.66000000001</v>
      </c>
      <c r="N975" s="0" t="n">
        <f aca="false">INT(M975*$Q$1/B975)*CHOOSE($L$1,I975,J975)</f>
        <v>3</v>
      </c>
      <c r="O975" s="0" t="n">
        <f aca="false">ABS(N975-N974)</f>
        <v>0</v>
      </c>
      <c r="P975" s="0" t="n">
        <f aca="false">COUNTIF(工作表2!$A$2:$A$248,A975)</f>
        <v>0</v>
      </c>
      <c r="R975" s="0" t="n">
        <f aca="false">D975-IF(P974=1,E974,D974)</f>
        <v>149</v>
      </c>
      <c r="S975" s="0" t="n">
        <f aca="false">I974*R975</f>
        <v>-149</v>
      </c>
      <c r="T975" s="0" t="n">
        <f aca="false">T974+R975*U974</f>
        <v>21512</v>
      </c>
      <c r="U975" s="0" t="n">
        <f aca="false">INT(T975*$Q$1/IF(P975=1,E975,D975))*I975</f>
        <v>7</v>
      </c>
      <c r="V975" s="0" t="n">
        <f aca="false">IF(P975=1,ABS(U975)+ABS(60),ABS(U975-U974))</f>
        <v>15</v>
      </c>
    </row>
    <row r="976" customFormat="false" ht="15" hidden="false" customHeight="false" outlineLevel="0" collapsed="false">
      <c r="A976" s="1" t="n">
        <v>37421</v>
      </c>
      <c r="B976" s="2" t="n">
        <v>5562.12</v>
      </c>
      <c r="C976" s="2" t="n">
        <v>83814</v>
      </c>
      <c r="D976" s="2" t="n">
        <v>5600</v>
      </c>
      <c r="E976" s="2" t="n">
        <v>5610</v>
      </c>
      <c r="F976" s="3" t="n">
        <f aca="false">IF(P976=1, E976,D976)/B976-1</f>
        <v>0.00681035288702869</v>
      </c>
      <c r="G976" s="2" t="n">
        <f aca="false">AVERAGE(B917:B976)</f>
        <v>5922.471</v>
      </c>
      <c r="H976" s="2" t="n">
        <f aca="false">AVERAGE(C917:C976)</f>
        <v>95406.55</v>
      </c>
      <c r="I976" s="2" t="n">
        <f aca="false">SIGN(C976-H976)</f>
        <v>-1</v>
      </c>
      <c r="J976" s="2" t="n">
        <f aca="false">SIGN(F976)</f>
        <v>1</v>
      </c>
      <c r="K976" s="0" t="n">
        <f aca="false">B976-B975</f>
        <v>-0.109999999999673</v>
      </c>
      <c r="L976" s="0" t="n">
        <f aca="false">I975*K976</f>
        <v>-0.109999999999673</v>
      </c>
      <c r="M976" s="0" t="n">
        <f aca="false">M975+K976*N975</f>
        <v>8917.33000000001</v>
      </c>
      <c r="N976" s="0" t="n">
        <f aca="false">INT(M976*$Q$1/B976)*CHOOSE($L$1,I976,J976)</f>
        <v>3</v>
      </c>
      <c r="O976" s="0" t="n">
        <f aca="false">ABS(N976-N975)</f>
        <v>0</v>
      </c>
      <c r="P976" s="0" t="n">
        <f aca="false">COUNTIF(工作表2!$A$2:$A$248,A976)</f>
        <v>0</v>
      </c>
      <c r="R976" s="0" t="n">
        <f aca="false">D976-IF(P975=1,E975,D975)</f>
        <v>20</v>
      </c>
      <c r="S976" s="0" t="n">
        <f aca="false">I975*R976</f>
        <v>20</v>
      </c>
      <c r="T976" s="0" t="n">
        <f aca="false">T975+R976*U975</f>
        <v>21652</v>
      </c>
      <c r="U976" s="0" t="n">
        <f aca="false">INT(T976*$Q$1/IF(P976=1,E976,D976))*I976</f>
        <v>-7</v>
      </c>
      <c r="V976" s="0" t="n">
        <f aca="false">IF(P976=1,ABS(U976)+ABS(60),ABS(U976-U975))</f>
        <v>14</v>
      </c>
    </row>
    <row r="977" customFormat="false" ht="15" hidden="false" customHeight="false" outlineLevel="0" collapsed="false">
      <c r="A977" s="1" t="n">
        <v>37424</v>
      </c>
      <c r="B977" s="2" t="n">
        <v>5537.81</v>
      </c>
      <c r="C977" s="2" t="n">
        <v>81422</v>
      </c>
      <c r="D977" s="2" t="n">
        <v>5560</v>
      </c>
      <c r="E977" s="2" t="n">
        <v>5565</v>
      </c>
      <c r="F977" s="3" t="n">
        <f aca="false">IF(P977=1, E977,D977)/B977-1</f>
        <v>0.00400699915670621</v>
      </c>
      <c r="G977" s="2" t="n">
        <f aca="false">AVERAGE(B918:B977)</f>
        <v>5913.9925</v>
      </c>
      <c r="H977" s="2" t="n">
        <f aca="false">AVERAGE(C918:C977)</f>
        <v>94824</v>
      </c>
      <c r="I977" s="2" t="n">
        <f aca="false">SIGN(C977-H977)</f>
        <v>-1</v>
      </c>
      <c r="J977" s="2" t="n">
        <f aca="false">SIGN(F977)</f>
        <v>1</v>
      </c>
      <c r="K977" s="0" t="n">
        <f aca="false">B977-B976</f>
        <v>-24.3099999999995</v>
      </c>
      <c r="L977" s="0" t="n">
        <f aca="false">I976*K977</f>
        <v>24.3099999999995</v>
      </c>
      <c r="M977" s="0" t="n">
        <f aca="false">M976+K977*N976</f>
        <v>8844.40000000001</v>
      </c>
      <c r="N977" s="0" t="n">
        <f aca="false">INT(M977*$Q$1/B977)*CHOOSE($L$1,I977,J977)</f>
        <v>3</v>
      </c>
      <c r="O977" s="0" t="n">
        <f aca="false">ABS(N977-N976)</f>
        <v>0</v>
      </c>
      <c r="P977" s="0" t="n">
        <f aca="false">COUNTIF(工作表2!$A$2:$A$248,A977)</f>
        <v>0</v>
      </c>
      <c r="R977" s="0" t="n">
        <f aca="false">D977-IF(P976=1,E976,D976)</f>
        <v>-40</v>
      </c>
      <c r="S977" s="0" t="n">
        <f aca="false">I976*R977</f>
        <v>40</v>
      </c>
      <c r="T977" s="0" t="n">
        <f aca="false">T976+R977*U976</f>
        <v>21932</v>
      </c>
      <c r="U977" s="0" t="n">
        <f aca="false">INT(T977*$Q$1/IF(P977=1,E977,D977))*I977</f>
        <v>-7</v>
      </c>
      <c r="V977" s="0" t="n">
        <f aca="false">IF(P977=1,ABS(U977)+ABS(60),ABS(U977-U976))</f>
        <v>0</v>
      </c>
    </row>
    <row r="978" customFormat="false" ht="15" hidden="false" customHeight="false" outlineLevel="0" collapsed="false">
      <c r="A978" s="1" t="n">
        <v>37425</v>
      </c>
      <c r="B978" s="2" t="n">
        <v>5536.42</v>
      </c>
      <c r="C978" s="2" t="n">
        <v>68773</v>
      </c>
      <c r="D978" s="2" t="n">
        <v>5600</v>
      </c>
      <c r="E978" s="2" t="n">
        <v>5577</v>
      </c>
      <c r="F978" s="3" t="n">
        <f aca="false">IF(P978=1, E978,D978)/B978-1</f>
        <v>0.0114839553357584</v>
      </c>
      <c r="G978" s="2" t="n">
        <f aca="false">AVERAGE(B919:B978)</f>
        <v>5903.92583333333</v>
      </c>
      <c r="H978" s="2" t="n">
        <f aca="false">AVERAGE(C919:C978)</f>
        <v>93413.85</v>
      </c>
      <c r="I978" s="2" t="n">
        <f aca="false">SIGN(C978-H978)</f>
        <v>-1</v>
      </c>
      <c r="J978" s="2" t="n">
        <f aca="false">SIGN(F978)</f>
        <v>1</v>
      </c>
      <c r="K978" s="0" t="n">
        <f aca="false">B978-B977</f>
        <v>-1.39000000000033</v>
      </c>
      <c r="L978" s="0" t="n">
        <f aca="false">I977*K978</f>
        <v>1.39000000000033</v>
      </c>
      <c r="M978" s="0" t="n">
        <f aca="false">M977+K978*N977</f>
        <v>8840.23000000001</v>
      </c>
      <c r="N978" s="0" t="n">
        <f aca="false">INT(M978*$Q$1/B978)*CHOOSE($L$1,I978,J978)</f>
        <v>3</v>
      </c>
      <c r="O978" s="0" t="n">
        <f aca="false">ABS(N978-N977)</f>
        <v>0</v>
      </c>
      <c r="P978" s="0" t="n">
        <f aca="false">COUNTIF(工作表2!$A$2:$A$248,A978)</f>
        <v>0</v>
      </c>
      <c r="R978" s="0" t="n">
        <f aca="false">D978-IF(P977=1,E977,D977)</f>
        <v>40</v>
      </c>
      <c r="S978" s="0" t="n">
        <f aca="false">I977*R978</f>
        <v>-40</v>
      </c>
      <c r="T978" s="0" t="n">
        <f aca="false">T977+R978*U977</f>
        <v>21652</v>
      </c>
      <c r="U978" s="0" t="n">
        <f aca="false">INT(T978*$Q$1/IF(P978=1,E978,D978))*I978</f>
        <v>-7</v>
      </c>
      <c r="V978" s="0" t="n">
        <f aca="false">IF(P978=1,ABS(U978)+ABS(60),ABS(U978-U977))</f>
        <v>0</v>
      </c>
    </row>
    <row r="979" customFormat="false" ht="15" hidden="false" customHeight="false" outlineLevel="0" collapsed="false">
      <c r="A979" s="1" t="n">
        <v>37426</v>
      </c>
      <c r="B979" s="2" t="n">
        <v>5399.5</v>
      </c>
      <c r="C979" s="2" t="n">
        <v>63481</v>
      </c>
      <c r="D979" s="2" t="n">
        <v>5370</v>
      </c>
      <c r="E979" s="2" t="n">
        <v>5356</v>
      </c>
      <c r="F979" s="3" t="n">
        <f aca="false">IF(P979=1, E979,D979)/B979-1</f>
        <v>-0.00805630150939907</v>
      </c>
      <c r="G979" s="2" t="n">
        <f aca="false">AVERAGE(B920:B979)</f>
        <v>5890.26466666667</v>
      </c>
      <c r="H979" s="2" t="n">
        <f aca="false">AVERAGE(C920:C979)</f>
        <v>92046.2666666667</v>
      </c>
      <c r="I979" s="2" t="n">
        <f aca="false">SIGN(C979-H979)</f>
        <v>-1</v>
      </c>
      <c r="J979" s="2" t="n">
        <f aca="false">SIGN(F979)</f>
        <v>-1</v>
      </c>
      <c r="K979" s="0" t="n">
        <f aca="false">B979-B978</f>
        <v>-136.92</v>
      </c>
      <c r="L979" s="0" t="n">
        <f aca="false">I978*K979</f>
        <v>136.92</v>
      </c>
      <c r="M979" s="0" t="n">
        <f aca="false">M978+K979*N978</f>
        <v>8429.47000000001</v>
      </c>
      <c r="N979" s="0" t="n">
        <f aca="false">INT(M979*$Q$1/B979)*CHOOSE($L$1,I979,J979)</f>
        <v>-3</v>
      </c>
      <c r="O979" s="0" t="n">
        <f aca="false">ABS(N979-N978)</f>
        <v>6</v>
      </c>
      <c r="P979" s="0" t="n">
        <f aca="false">COUNTIF(工作表2!$A$2:$A$248,A979)</f>
        <v>1</v>
      </c>
      <c r="R979" s="0" t="n">
        <f aca="false">D979-IF(P978=1,E978,D978)</f>
        <v>-230</v>
      </c>
      <c r="S979" s="0" t="n">
        <f aca="false">I978*R979</f>
        <v>230</v>
      </c>
      <c r="T979" s="0" t="n">
        <f aca="false">T978+R979*U978</f>
        <v>23262</v>
      </c>
      <c r="U979" s="0" t="n">
        <f aca="false">INT(T979*$Q$1/IF(P979=1,E979,D979))*I979</f>
        <v>-8</v>
      </c>
      <c r="V979" s="0" t="n">
        <f aca="false">IF(P979=1,ABS(U979)+ABS(60),ABS(U979-U978))</f>
        <v>68</v>
      </c>
    </row>
    <row r="980" customFormat="false" ht="15" hidden="false" customHeight="false" outlineLevel="0" collapsed="false">
      <c r="A980" s="1" t="n">
        <v>37427</v>
      </c>
      <c r="B980" s="2" t="n">
        <v>5445.77</v>
      </c>
      <c r="C980" s="2" t="n">
        <v>62554</v>
      </c>
      <c r="D980" s="2" t="n">
        <v>5410</v>
      </c>
      <c r="E980" s="2" t="n">
        <v>5435</v>
      </c>
      <c r="F980" s="3" t="n">
        <f aca="false">IF(P980=1, E980,D980)/B980-1</f>
        <v>-0.00656840079547982</v>
      </c>
      <c r="G980" s="2" t="n">
        <f aca="false">AVERAGE(B921:B980)</f>
        <v>5876.9835</v>
      </c>
      <c r="H980" s="2" t="n">
        <f aca="false">AVERAGE(C921:C980)</f>
        <v>90864.9833333333</v>
      </c>
      <c r="I980" s="2" t="n">
        <f aca="false">SIGN(C980-H980)</f>
        <v>-1</v>
      </c>
      <c r="J980" s="2" t="n">
        <f aca="false">SIGN(F980)</f>
        <v>-1</v>
      </c>
      <c r="K980" s="0" t="n">
        <f aca="false">B980-B979</f>
        <v>46.2700000000004</v>
      </c>
      <c r="L980" s="0" t="n">
        <f aca="false">I979*K980</f>
        <v>-46.2700000000004</v>
      </c>
      <c r="M980" s="0" t="n">
        <f aca="false">M979+K980*N979</f>
        <v>8290.66000000001</v>
      </c>
      <c r="N980" s="0" t="n">
        <f aca="false">INT(M980*$Q$1/B980)*CHOOSE($L$1,I980,J980)</f>
        <v>-3</v>
      </c>
      <c r="O980" s="0" t="n">
        <f aca="false">ABS(N980-N979)</f>
        <v>0</v>
      </c>
      <c r="P980" s="0" t="n">
        <f aca="false">COUNTIF(工作表2!$A$2:$A$248,A980)</f>
        <v>0</v>
      </c>
      <c r="R980" s="0" t="n">
        <f aca="false">D980-IF(P979=1,E979,D979)</f>
        <v>54</v>
      </c>
      <c r="S980" s="0" t="n">
        <f aca="false">I979*R980</f>
        <v>-54</v>
      </c>
      <c r="T980" s="0" t="n">
        <f aca="false">T979+R980*U979</f>
        <v>22830</v>
      </c>
      <c r="U980" s="0" t="n">
        <f aca="false">INT(T980*$Q$1/IF(P980=1,E980,D980))*I980</f>
        <v>-8</v>
      </c>
      <c r="V980" s="0" t="n">
        <f aca="false">IF(P980=1,ABS(U980)+ABS(60),ABS(U980-U979))</f>
        <v>0</v>
      </c>
    </row>
    <row r="981" customFormat="false" ht="15" hidden="false" customHeight="false" outlineLevel="0" collapsed="false">
      <c r="A981" s="1" t="n">
        <v>37428</v>
      </c>
      <c r="B981" s="2" t="n">
        <v>5460.53</v>
      </c>
      <c r="C981" s="2" t="n">
        <v>79398</v>
      </c>
      <c r="D981" s="2" t="n">
        <v>5440</v>
      </c>
      <c r="E981" s="2" t="n">
        <v>5430</v>
      </c>
      <c r="F981" s="3" t="n">
        <f aca="false">IF(P981=1, E981,D981)/B981-1</f>
        <v>-0.0037597083067028</v>
      </c>
      <c r="G981" s="2" t="n">
        <f aca="false">AVERAGE(B922:B981)</f>
        <v>5865.52983333333</v>
      </c>
      <c r="H981" s="2" t="n">
        <f aca="false">AVERAGE(C922:C981)</f>
        <v>89482.6833333333</v>
      </c>
      <c r="I981" s="2" t="n">
        <f aca="false">SIGN(C981-H981)</f>
        <v>-1</v>
      </c>
      <c r="J981" s="2" t="n">
        <f aca="false">SIGN(F981)</f>
        <v>-1</v>
      </c>
      <c r="K981" s="0" t="n">
        <f aca="false">B981-B980</f>
        <v>14.7599999999993</v>
      </c>
      <c r="L981" s="0" t="n">
        <f aca="false">I980*K981</f>
        <v>-14.7599999999993</v>
      </c>
      <c r="M981" s="0" t="n">
        <f aca="false">M980+K981*N980</f>
        <v>8246.38000000002</v>
      </c>
      <c r="N981" s="0" t="n">
        <f aca="false">INT(M981*$Q$1/B981)*CHOOSE($L$1,I981,J981)</f>
        <v>-3</v>
      </c>
      <c r="O981" s="0" t="n">
        <f aca="false">ABS(N981-N980)</f>
        <v>0</v>
      </c>
      <c r="P981" s="0" t="n">
        <f aca="false">COUNTIF(工作表2!$A$2:$A$248,A981)</f>
        <v>0</v>
      </c>
      <c r="R981" s="0" t="n">
        <f aca="false">D981-IF(P980=1,E980,D980)</f>
        <v>30</v>
      </c>
      <c r="S981" s="0" t="n">
        <f aca="false">I980*R981</f>
        <v>-30</v>
      </c>
      <c r="T981" s="0" t="n">
        <f aca="false">T980+R981*U980</f>
        <v>22590</v>
      </c>
      <c r="U981" s="0" t="n">
        <f aca="false">INT(T981*$Q$1/IF(P981=1,E981,D981))*I981</f>
        <v>-8</v>
      </c>
      <c r="V981" s="0" t="n">
        <f aca="false">IF(P981=1,ABS(U981)+ABS(60),ABS(U981-U980))</f>
        <v>0</v>
      </c>
    </row>
    <row r="982" customFormat="false" ht="15" hidden="false" customHeight="false" outlineLevel="0" collapsed="false">
      <c r="A982" s="1" t="n">
        <v>37431</v>
      </c>
      <c r="B982" s="2" t="n">
        <v>5384.89</v>
      </c>
      <c r="C982" s="2" t="n">
        <v>58457</v>
      </c>
      <c r="D982" s="2" t="n">
        <v>5415</v>
      </c>
      <c r="E982" s="2" t="n">
        <v>5418</v>
      </c>
      <c r="F982" s="3" t="n">
        <f aca="false">IF(P982=1, E982,D982)/B982-1</f>
        <v>0.00559157197268645</v>
      </c>
      <c r="G982" s="2" t="n">
        <f aca="false">AVERAGE(B923:B982)</f>
        <v>5851.77933333333</v>
      </c>
      <c r="H982" s="2" t="n">
        <f aca="false">AVERAGE(C923:C982)</f>
        <v>88444.5833333333</v>
      </c>
      <c r="I982" s="2" t="n">
        <f aca="false">SIGN(C982-H982)</f>
        <v>-1</v>
      </c>
      <c r="J982" s="2" t="n">
        <f aca="false">SIGN(F982)</f>
        <v>1</v>
      </c>
      <c r="K982" s="0" t="n">
        <f aca="false">B982-B981</f>
        <v>-75.6399999999994</v>
      </c>
      <c r="L982" s="0" t="n">
        <f aca="false">I981*K982</f>
        <v>75.6399999999994</v>
      </c>
      <c r="M982" s="0" t="n">
        <f aca="false">M981+K982*N981</f>
        <v>8473.30000000001</v>
      </c>
      <c r="N982" s="0" t="n">
        <f aca="false">INT(M982*$Q$1/B982)*CHOOSE($L$1,I982,J982)</f>
        <v>3</v>
      </c>
      <c r="O982" s="0" t="n">
        <f aca="false">ABS(N982-N981)</f>
        <v>6</v>
      </c>
      <c r="P982" s="0" t="n">
        <f aca="false">COUNTIF(工作表2!$A$2:$A$248,A982)</f>
        <v>0</v>
      </c>
      <c r="R982" s="0" t="n">
        <f aca="false">D982-IF(P981=1,E981,D981)</f>
        <v>-25</v>
      </c>
      <c r="S982" s="0" t="n">
        <f aca="false">I981*R982</f>
        <v>25</v>
      </c>
      <c r="T982" s="0" t="n">
        <f aca="false">T981+R982*U981</f>
        <v>22790</v>
      </c>
      <c r="U982" s="0" t="n">
        <f aca="false">INT(T982*$Q$1/IF(P982=1,E982,D982))*I982</f>
        <v>-8</v>
      </c>
      <c r="V982" s="0" t="n">
        <f aca="false">IF(P982=1,ABS(U982)+ABS(60),ABS(U982-U981))</f>
        <v>0</v>
      </c>
    </row>
    <row r="983" customFormat="false" ht="15" hidden="false" customHeight="false" outlineLevel="0" collapsed="false">
      <c r="A983" s="1" t="n">
        <v>37432</v>
      </c>
      <c r="B983" s="2" t="n">
        <v>5316.04</v>
      </c>
      <c r="C983" s="2" t="n">
        <v>66013</v>
      </c>
      <c r="D983" s="2" t="n">
        <v>5341</v>
      </c>
      <c r="E983" s="2" t="n">
        <v>5350</v>
      </c>
      <c r="F983" s="3" t="n">
        <f aca="false">IF(P983=1, E983,D983)/B983-1</f>
        <v>0.00469522426467828</v>
      </c>
      <c r="G983" s="2" t="n">
        <f aca="false">AVERAGE(B924:B983)</f>
        <v>5837.58883333333</v>
      </c>
      <c r="H983" s="2" t="n">
        <f aca="false">AVERAGE(C924:C983)</f>
        <v>87767.4333333333</v>
      </c>
      <c r="I983" s="2" t="n">
        <f aca="false">SIGN(C983-H983)</f>
        <v>-1</v>
      </c>
      <c r="J983" s="2" t="n">
        <f aca="false">SIGN(F983)</f>
        <v>1</v>
      </c>
      <c r="K983" s="0" t="n">
        <f aca="false">B983-B982</f>
        <v>-68.8500000000004</v>
      </c>
      <c r="L983" s="0" t="n">
        <f aca="false">I982*K983</f>
        <v>68.8500000000004</v>
      </c>
      <c r="M983" s="0" t="n">
        <f aca="false">M982+K983*N982</f>
        <v>8266.75000000001</v>
      </c>
      <c r="N983" s="0" t="n">
        <f aca="false">INT(M983*$Q$1/B983)*CHOOSE($L$1,I983,J983)</f>
        <v>3</v>
      </c>
      <c r="O983" s="0" t="n">
        <f aca="false">ABS(N983-N982)</f>
        <v>0</v>
      </c>
      <c r="P983" s="0" t="n">
        <f aca="false">COUNTIF(工作表2!$A$2:$A$248,A983)</f>
        <v>0</v>
      </c>
      <c r="R983" s="0" t="n">
        <f aca="false">D983-IF(P982=1,E982,D982)</f>
        <v>-74</v>
      </c>
      <c r="S983" s="0" t="n">
        <f aca="false">I982*R983</f>
        <v>74</v>
      </c>
      <c r="T983" s="0" t="n">
        <f aca="false">T982+R983*U982</f>
        <v>23382</v>
      </c>
      <c r="U983" s="0" t="n">
        <f aca="false">INT(T983*$Q$1/IF(P983=1,E983,D983))*I983</f>
        <v>-8</v>
      </c>
      <c r="V983" s="0" t="n">
        <f aca="false">IF(P983=1,ABS(U983)+ABS(60),ABS(U983-U982))</f>
        <v>0</v>
      </c>
    </row>
    <row r="984" customFormat="false" ht="15" hidden="false" customHeight="false" outlineLevel="0" collapsed="false">
      <c r="A984" s="1" t="n">
        <v>37433</v>
      </c>
      <c r="B984" s="2" t="n">
        <v>5123.04</v>
      </c>
      <c r="C984" s="2" t="n">
        <v>59055</v>
      </c>
      <c r="D984" s="2" t="n">
        <v>5083</v>
      </c>
      <c r="E984" s="2" t="n">
        <v>5078</v>
      </c>
      <c r="F984" s="3" t="n">
        <f aca="false">IF(P984=1, E984,D984)/B984-1</f>
        <v>-0.00781567194478283</v>
      </c>
      <c r="G984" s="2" t="n">
        <f aca="false">AVERAGE(B925:B984)</f>
        <v>5819.8655</v>
      </c>
      <c r="H984" s="2" t="n">
        <f aca="false">AVERAGE(C925:C984)</f>
        <v>87113.7833333333</v>
      </c>
      <c r="I984" s="2" t="n">
        <f aca="false">SIGN(C984-H984)</f>
        <v>-1</v>
      </c>
      <c r="J984" s="2" t="n">
        <f aca="false">SIGN(F984)</f>
        <v>-1</v>
      </c>
      <c r="K984" s="0" t="n">
        <f aca="false">B984-B983</f>
        <v>-193</v>
      </c>
      <c r="L984" s="0" t="n">
        <f aca="false">I983*K984</f>
        <v>193</v>
      </c>
      <c r="M984" s="0" t="n">
        <f aca="false">M983+K984*N983</f>
        <v>7687.75000000001</v>
      </c>
      <c r="N984" s="0" t="n">
        <f aca="false">INT(M984*$Q$1/B984)*CHOOSE($L$1,I984,J984)</f>
        <v>-3</v>
      </c>
      <c r="O984" s="0" t="n">
        <f aca="false">ABS(N984-N983)</f>
        <v>6</v>
      </c>
      <c r="P984" s="0" t="n">
        <f aca="false">COUNTIF(工作表2!$A$2:$A$248,A984)</f>
        <v>0</v>
      </c>
      <c r="R984" s="0" t="n">
        <f aca="false">D984-IF(P983=1,E983,D983)</f>
        <v>-258</v>
      </c>
      <c r="S984" s="0" t="n">
        <f aca="false">I983*R984</f>
        <v>258</v>
      </c>
      <c r="T984" s="0" t="n">
        <f aca="false">T983+R984*U983</f>
        <v>25446</v>
      </c>
      <c r="U984" s="0" t="n">
        <f aca="false">INT(T984*$Q$1/IF(P984=1,E984,D984))*I984</f>
        <v>-10</v>
      </c>
      <c r="V984" s="0" t="n">
        <f aca="false">IF(P984=1,ABS(U984)+ABS(60),ABS(U984-U983))</f>
        <v>2</v>
      </c>
    </row>
    <row r="985" customFormat="false" ht="15" hidden="false" customHeight="false" outlineLevel="0" collapsed="false">
      <c r="A985" s="1" t="n">
        <v>37434</v>
      </c>
      <c r="B985" s="2" t="n">
        <v>5071.76</v>
      </c>
      <c r="C985" s="2" t="n">
        <v>57743</v>
      </c>
      <c r="D985" s="2" t="n">
        <v>5095</v>
      </c>
      <c r="E985" s="2" t="n">
        <v>5098</v>
      </c>
      <c r="F985" s="3" t="n">
        <f aca="false">IF(P985=1, E985,D985)/B985-1</f>
        <v>0.00458223575248029</v>
      </c>
      <c r="G985" s="2" t="n">
        <f aca="false">AVERAGE(B926:B985)</f>
        <v>5800.33716666667</v>
      </c>
      <c r="H985" s="2" t="n">
        <f aca="false">AVERAGE(C926:C985)</f>
        <v>85608.7833333333</v>
      </c>
      <c r="I985" s="2" t="n">
        <f aca="false">SIGN(C985-H985)</f>
        <v>-1</v>
      </c>
      <c r="J985" s="2" t="n">
        <f aca="false">SIGN(F985)</f>
        <v>1</v>
      </c>
      <c r="K985" s="0" t="n">
        <f aca="false">B985-B984</f>
        <v>-51.2799999999997</v>
      </c>
      <c r="L985" s="0" t="n">
        <f aca="false">I984*K985</f>
        <v>51.2799999999997</v>
      </c>
      <c r="M985" s="0" t="n">
        <f aca="false">M984+K985*N984</f>
        <v>7841.59000000001</v>
      </c>
      <c r="N985" s="0" t="n">
        <f aca="false">INT(M985*$Q$1/B985)*CHOOSE($L$1,I985,J985)</f>
        <v>3</v>
      </c>
      <c r="O985" s="0" t="n">
        <f aca="false">ABS(N985-N984)</f>
        <v>6</v>
      </c>
      <c r="P985" s="0" t="n">
        <f aca="false">COUNTIF(工作表2!$A$2:$A$248,A985)</f>
        <v>0</v>
      </c>
      <c r="R985" s="0" t="n">
        <f aca="false">D985-IF(P984=1,E984,D984)</f>
        <v>12</v>
      </c>
      <c r="S985" s="0" t="n">
        <f aca="false">I984*R985</f>
        <v>-12</v>
      </c>
      <c r="T985" s="0" t="n">
        <f aca="false">T984+R985*U984</f>
        <v>25326</v>
      </c>
      <c r="U985" s="0" t="n">
        <f aca="false">INT(T985*$Q$1/IF(P985=1,E985,D985))*I985</f>
        <v>-9</v>
      </c>
      <c r="V985" s="0" t="n">
        <f aca="false">IF(P985=1,ABS(U985)+ABS(60),ABS(U985-U984))</f>
        <v>1</v>
      </c>
    </row>
    <row r="986" customFormat="false" ht="15" hidden="false" customHeight="false" outlineLevel="0" collapsed="false">
      <c r="A986" s="1" t="n">
        <v>37435</v>
      </c>
      <c r="B986" s="2" t="n">
        <v>5153.71</v>
      </c>
      <c r="C986" s="2" t="n">
        <v>57525</v>
      </c>
      <c r="D986" s="2" t="n">
        <v>5147</v>
      </c>
      <c r="E986" s="2" t="n">
        <v>5150</v>
      </c>
      <c r="F986" s="3" t="n">
        <f aca="false">IF(P986=1, E986,D986)/B986-1</f>
        <v>-0.00130197469395832</v>
      </c>
      <c r="G986" s="2" t="n">
        <f aca="false">AVERAGE(B927:B986)</f>
        <v>5781.32133333333</v>
      </c>
      <c r="H986" s="2" t="n">
        <f aca="false">AVERAGE(C927:C986)</f>
        <v>84168.6166666667</v>
      </c>
      <c r="I986" s="2" t="n">
        <f aca="false">SIGN(C986-H986)</f>
        <v>-1</v>
      </c>
      <c r="J986" s="2" t="n">
        <f aca="false">SIGN(F986)</f>
        <v>-1</v>
      </c>
      <c r="K986" s="0" t="n">
        <f aca="false">B986-B985</f>
        <v>81.9499999999998</v>
      </c>
      <c r="L986" s="0" t="n">
        <f aca="false">I985*K986</f>
        <v>-81.9499999999998</v>
      </c>
      <c r="M986" s="0" t="n">
        <f aca="false">M985+K986*N985</f>
        <v>8087.44000000001</v>
      </c>
      <c r="N986" s="0" t="n">
        <f aca="false">INT(M986*$Q$1/B986)*CHOOSE($L$1,I986,J986)</f>
        <v>-3</v>
      </c>
      <c r="O986" s="0" t="n">
        <f aca="false">ABS(N986-N985)</f>
        <v>6</v>
      </c>
      <c r="P986" s="0" t="n">
        <f aca="false">COUNTIF(工作表2!$A$2:$A$248,A986)</f>
        <v>0</v>
      </c>
      <c r="R986" s="0" t="n">
        <f aca="false">D986-IF(P985=1,E985,D985)</f>
        <v>52</v>
      </c>
      <c r="S986" s="0" t="n">
        <f aca="false">I985*R986</f>
        <v>-52</v>
      </c>
      <c r="T986" s="0" t="n">
        <f aca="false">T985+R986*U985</f>
        <v>24858</v>
      </c>
      <c r="U986" s="0" t="n">
        <f aca="false">INT(T986*$Q$1/IF(P986=1,E986,D986))*I986</f>
        <v>-9</v>
      </c>
      <c r="V986" s="0" t="n">
        <f aca="false">IF(P986=1,ABS(U986)+ABS(60),ABS(U986-U985))</f>
        <v>0</v>
      </c>
    </row>
    <row r="987" customFormat="false" ht="15" hidden="false" customHeight="false" outlineLevel="0" collapsed="false">
      <c r="A987" s="1" t="n">
        <v>37438</v>
      </c>
      <c r="B987" s="2" t="n">
        <v>4969.32</v>
      </c>
      <c r="C987" s="2" t="n">
        <v>35370</v>
      </c>
      <c r="D987" s="2" t="n">
        <v>4926</v>
      </c>
      <c r="E987" s="2" t="n">
        <v>4920</v>
      </c>
      <c r="F987" s="3" t="n">
        <f aca="false">IF(P987=1, E987,D987)/B987-1</f>
        <v>-0.00871749052184201</v>
      </c>
      <c r="G987" s="2" t="n">
        <f aca="false">AVERAGE(B928:B987)</f>
        <v>5760.69183333333</v>
      </c>
      <c r="H987" s="2" t="n">
        <f aca="false">AVERAGE(C928:C987)</f>
        <v>82285.9833333333</v>
      </c>
      <c r="I987" s="2" t="n">
        <f aca="false">SIGN(C987-H987)</f>
        <v>-1</v>
      </c>
      <c r="J987" s="2" t="n">
        <f aca="false">SIGN(F987)</f>
        <v>-1</v>
      </c>
      <c r="K987" s="0" t="n">
        <f aca="false">B987-B986</f>
        <v>-184.39</v>
      </c>
      <c r="L987" s="0" t="n">
        <f aca="false">I986*K987</f>
        <v>184.39</v>
      </c>
      <c r="M987" s="0" t="n">
        <f aca="false">M986+K987*N986</f>
        <v>8640.61000000001</v>
      </c>
      <c r="N987" s="0" t="n">
        <f aca="false">INT(M987*$Q$1/B987)*CHOOSE($L$1,I987,J987)</f>
        <v>-3</v>
      </c>
      <c r="O987" s="0" t="n">
        <f aca="false">ABS(N987-N986)</f>
        <v>0</v>
      </c>
      <c r="P987" s="0" t="n">
        <f aca="false">COUNTIF(工作表2!$A$2:$A$248,A987)</f>
        <v>0</v>
      </c>
      <c r="R987" s="0" t="n">
        <f aca="false">D987-IF(P986=1,E986,D986)</f>
        <v>-221</v>
      </c>
      <c r="S987" s="0" t="n">
        <f aca="false">I986*R987</f>
        <v>221</v>
      </c>
      <c r="T987" s="0" t="n">
        <f aca="false">T986+R987*U986</f>
        <v>26847</v>
      </c>
      <c r="U987" s="0" t="n">
        <f aca="false">INT(T987*$Q$1/IF(P987=1,E987,D987))*I987</f>
        <v>-10</v>
      </c>
      <c r="V987" s="0" t="n">
        <f aca="false">IF(P987=1,ABS(U987)+ABS(60),ABS(U987-U986))</f>
        <v>1</v>
      </c>
    </row>
    <row r="988" customFormat="false" ht="15" hidden="false" customHeight="false" outlineLevel="0" collapsed="false">
      <c r="A988" s="1" t="n">
        <v>37439</v>
      </c>
      <c r="B988" s="2" t="n">
        <v>4995.08</v>
      </c>
      <c r="C988" s="2" t="n">
        <v>43222</v>
      </c>
      <c r="D988" s="2" t="n">
        <v>4950</v>
      </c>
      <c r="E988" s="2" t="n">
        <v>4945</v>
      </c>
      <c r="F988" s="3" t="n">
        <f aca="false">IF(P988=1, E988,D988)/B988-1</f>
        <v>-0.00902488048239469</v>
      </c>
      <c r="G988" s="2" t="n">
        <f aca="false">AVERAGE(B929:B988)</f>
        <v>5740.76266666667</v>
      </c>
      <c r="H988" s="2" t="n">
        <f aca="false">AVERAGE(C929:C988)</f>
        <v>81094.8</v>
      </c>
      <c r="I988" s="2" t="n">
        <f aca="false">SIGN(C988-H988)</f>
        <v>-1</v>
      </c>
      <c r="J988" s="2" t="n">
        <f aca="false">SIGN(F988)</f>
        <v>-1</v>
      </c>
      <c r="K988" s="0" t="n">
        <f aca="false">B988-B987</f>
        <v>25.7600000000002</v>
      </c>
      <c r="L988" s="0" t="n">
        <f aca="false">I987*K988</f>
        <v>-25.7600000000002</v>
      </c>
      <c r="M988" s="0" t="n">
        <f aca="false">M987+K988*N987</f>
        <v>8563.33000000001</v>
      </c>
      <c r="N988" s="0" t="n">
        <f aca="false">INT(M988*$Q$1/B988)*CHOOSE($L$1,I988,J988)</f>
        <v>-3</v>
      </c>
      <c r="O988" s="0" t="n">
        <f aca="false">ABS(N988-N987)</f>
        <v>0</v>
      </c>
      <c r="P988" s="0" t="n">
        <f aca="false">COUNTIF(工作表2!$A$2:$A$248,A988)</f>
        <v>0</v>
      </c>
      <c r="R988" s="0" t="n">
        <f aca="false">D988-IF(P987=1,E987,D987)</f>
        <v>24</v>
      </c>
      <c r="S988" s="0" t="n">
        <f aca="false">I987*R988</f>
        <v>-24</v>
      </c>
      <c r="T988" s="0" t="n">
        <f aca="false">T987+R988*U987</f>
        <v>26607</v>
      </c>
      <c r="U988" s="0" t="n">
        <f aca="false">INT(T988*$Q$1/IF(P988=1,E988,D988))*I988</f>
        <v>-10</v>
      </c>
      <c r="V988" s="0" t="n">
        <f aca="false">IF(P988=1,ABS(U988)+ABS(60),ABS(U988-U987))</f>
        <v>0</v>
      </c>
    </row>
    <row r="989" customFormat="false" ht="15" hidden="false" customHeight="false" outlineLevel="0" collapsed="false">
      <c r="A989" s="1" t="n">
        <v>37440</v>
      </c>
      <c r="B989" s="2" t="n">
        <v>5047.82</v>
      </c>
      <c r="C989" s="2" t="n">
        <v>68443</v>
      </c>
      <c r="D989" s="2" t="n">
        <v>5058</v>
      </c>
      <c r="E989" s="2" t="n">
        <v>5050</v>
      </c>
      <c r="F989" s="3" t="n">
        <f aca="false">IF(P989=1, E989,D989)/B989-1</f>
        <v>0.00201671216485533</v>
      </c>
      <c r="G989" s="2" t="n">
        <f aca="false">AVERAGE(B930:B989)</f>
        <v>5723.72883333333</v>
      </c>
      <c r="H989" s="2" t="n">
        <f aca="false">AVERAGE(C930:C989)</f>
        <v>80517.5166666667</v>
      </c>
      <c r="I989" s="2" t="n">
        <f aca="false">SIGN(C989-H989)</f>
        <v>-1</v>
      </c>
      <c r="J989" s="2" t="n">
        <f aca="false">SIGN(F989)</f>
        <v>1</v>
      </c>
      <c r="K989" s="0" t="n">
        <f aca="false">B989-B988</f>
        <v>52.7399999999998</v>
      </c>
      <c r="L989" s="0" t="n">
        <f aca="false">I988*K989</f>
        <v>-52.7399999999998</v>
      </c>
      <c r="M989" s="0" t="n">
        <f aca="false">M988+K989*N988</f>
        <v>8405.11000000001</v>
      </c>
      <c r="N989" s="0" t="n">
        <f aca="false">INT(M989*$Q$1/B989)*CHOOSE($L$1,I989,J989)</f>
        <v>3</v>
      </c>
      <c r="O989" s="0" t="n">
        <f aca="false">ABS(N989-N988)</f>
        <v>6</v>
      </c>
      <c r="P989" s="0" t="n">
        <f aca="false">COUNTIF(工作表2!$A$2:$A$248,A989)</f>
        <v>0</v>
      </c>
      <c r="R989" s="0" t="n">
        <f aca="false">D989-IF(P988=1,E988,D988)</f>
        <v>108</v>
      </c>
      <c r="S989" s="0" t="n">
        <f aca="false">I988*R989</f>
        <v>-108</v>
      </c>
      <c r="T989" s="0" t="n">
        <f aca="false">T988+R989*U988</f>
        <v>25527</v>
      </c>
      <c r="U989" s="0" t="n">
        <f aca="false">INT(T989*$Q$1/IF(P989=1,E989,D989))*I989</f>
        <v>-10</v>
      </c>
      <c r="V989" s="0" t="n">
        <f aca="false">IF(P989=1,ABS(U989)+ABS(60),ABS(U989-U988))</f>
        <v>0</v>
      </c>
    </row>
    <row r="990" customFormat="false" ht="15" hidden="false" customHeight="false" outlineLevel="0" collapsed="false">
      <c r="A990" s="1" t="n">
        <v>37441</v>
      </c>
      <c r="B990" s="2" t="n">
        <v>5130.8</v>
      </c>
      <c r="C990" s="2" t="n">
        <v>71631</v>
      </c>
      <c r="D990" s="2" t="n">
        <v>5080</v>
      </c>
      <c r="E990" s="2" t="n">
        <v>5087</v>
      </c>
      <c r="F990" s="3" t="n">
        <f aca="false">IF(P990=1, E990,D990)/B990-1</f>
        <v>-0.00990099009900991</v>
      </c>
      <c r="G990" s="2" t="n">
        <f aca="false">AVERAGE(B931:B990)</f>
        <v>5708.25533333333</v>
      </c>
      <c r="H990" s="2" t="n">
        <f aca="false">AVERAGE(C931:C990)</f>
        <v>80200.3166666667</v>
      </c>
      <c r="I990" s="2" t="n">
        <f aca="false">SIGN(C990-H990)</f>
        <v>-1</v>
      </c>
      <c r="J990" s="2" t="n">
        <f aca="false">SIGN(F990)</f>
        <v>-1</v>
      </c>
      <c r="K990" s="0" t="n">
        <f aca="false">B990-B989</f>
        <v>82.9800000000005</v>
      </c>
      <c r="L990" s="0" t="n">
        <f aca="false">I989*K990</f>
        <v>-82.9800000000005</v>
      </c>
      <c r="M990" s="0" t="n">
        <f aca="false">M989+K990*N989</f>
        <v>8654.05000000001</v>
      </c>
      <c r="N990" s="0" t="n">
        <f aca="false">INT(M990*$Q$1/B990)*CHOOSE($L$1,I990,J990)</f>
        <v>-3</v>
      </c>
      <c r="O990" s="0" t="n">
        <f aca="false">ABS(N990-N989)</f>
        <v>6</v>
      </c>
      <c r="P990" s="0" t="n">
        <f aca="false">COUNTIF(工作表2!$A$2:$A$248,A990)</f>
        <v>0</v>
      </c>
      <c r="R990" s="0" t="n">
        <f aca="false">D990-IF(P989=1,E989,D989)</f>
        <v>22</v>
      </c>
      <c r="S990" s="0" t="n">
        <f aca="false">I989*R990</f>
        <v>-22</v>
      </c>
      <c r="T990" s="0" t="n">
        <f aca="false">T989+R990*U989</f>
        <v>25307</v>
      </c>
      <c r="U990" s="0" t="n">
        <f aca="false">INT(T990*$Q$1/IF(P990=1,E990,D990))*I990</f>
        <v>-9</v>
      </c>
      <c r="V990" s="0" t="n">
        <f aca="false">IF(P990=1,ABS(U990)+ABS(60),ABS(U990-U989))</f>
        <v>1</v>
      </c>
    </row>
    <row r="991" customFormat="false" ht="15" hidden="false" customHeight="false" outlineLevel="0" collapsed="false">
      <c r="A991" s="1" t="n">
        <v>37442</v>
      </c>
      <c r="B991" s="2" t="n">
        <v>5255.23</v>
      </c>
      <c r="C991" s="2" t="n">
        <v>92917</v>
      </c>
      <c r="D991" s="2" t="n">
        <v>5170</v>
      </c>
      <c r="E991" s="2" t="n">
        <v>5194</v>
      </c>
      <c r="F991" s="3" t="n">
        <f aca="false">IF(P991=1, E991,D991)/B991-1</f>
        <v>-0.0162181293682674</v>
      </c>
      <c r="G991" s="2" t="n">
        <f aca="false">AVERAGE(B932:B991)</f>
        <v>5694.61316666667</v>
      </c>
      <c r="H991" s="2" t="n">
        <f aca="false">AVERAGE(C932:C991)</f>
        <v>79981.95</v>
      </c>
      <c r="I991" s="2" t="n">
        <f aca="false">SIGN(C991-H991)</f>
        <v>1</v>
      </c>
      <c r="J991" s="2" t="n">
        <f aca="false">SIGN(F991)</f>
        <v>-1</v>
      </c>
      <c r="K991" s="0" t="n">
        <f aca="false">B991-B990</f>
        <v>124.429999999999</v>
      </c>
      <c r="L991" s="0" t="n">
        <f aca="false">I990*K991</f>
        <v>-124.429999999999</v>
      </c>
      <c r="M991" s="0" t="n">
        <f aca="false">M990+K991*N990</f>
        <v>8280.76000000002</v>
      </c>
      <c r="N991" s="0" t="n">
        <f aca="false">INT(M991*$Q$1/B991)*CHOOSE($L$1,I991,J991)</f>
        <v>-3</v>
      </c>
      <c r="O991" s="0" t="n">
        <f aca="false">ABS(N991-N990)</f>
        <v>0</v>
      </c>
      <c r="P991" s="0" t="n">
        <f aca="false">COUNTIF(工作表2!$A$2:$A$248,A991)</f>
        <v>0</v>
      </c>
      <c r="R991" s="0" t="n">
        <f aca="false">D991-IF(P990=1,E990,D990)</f>
        <v>90</v>
      </c>
      <c r="S991" s="0" t="n">
        <f aca="false">I990*R991</f>
        <v>-90</v>
      </c>
      <c r="T991" s="0" t="n">
        <f aca="false">T990+R991*U990</f>
        <v>24497</v>
      </c>
      <c r="U991" s="0" t="n">
        <f aca="false">INT(T991*$Q$1/IF(P991=1,E991,D991))*I991</f>
        <v>9</v>
      </c>
      <c r="V991" s="0" t="n">
        <f aca="false">IF(P991=1,ABS(U991)+ABS(60),ABS(U991-U990))</f>
        <v>18</v>
      </c>
    </row>
    <row r="992" customFormat="false" ht="15" hidden="false" customHeight="false" outlineLevel="0" collapsed="false">
      <c r="A992" s="1" t="n">
        <v>37445</v>
      </c>
      <c r="B992" s="2" t="n">
        <v>5377.86</v>
      </c>
      <c r="C992" s="2" t="n">
        <v>101294</v>
      </c>
      <c r="D992" s="2" t="n">
        <v>5270</v>
      </c>
      <c r="E992" s="2" t="n">
        <v>5266</v>
      </c>
      <c r="F992" s="3" t="n">
        <f aca="false">IF(P992=1, E992,D992)/B992-1</f>
        <v>-0.0200563049242635</v>
      </c>
      <c r="G992" s="2" t="n">
        <f aca="false">AVERAGE(B933:B992)</f>
        <v>5681.201</v>
      </c>
      <c r="H992" s="2" t="n">
        <f aca="false">AVERAGE(C933:C992)</f>
        <v>79709.1166666667</v>
      </c>
      <c r="I992" s="2" t="n">
        <f aca="false">SIGN(C992-H992)</f>
        <v>1</v>
      </c>
      <c r="J992" s="2" t="n">
        <f aca="false">SIGN(F992)</f>
        <v>-1</v>
      </c>
      <c r="K992" s="0" t="n">
        <f aca="false">B992-B991</f>
        <v>122.63</v>
      </c>
      <c r="L992" s="0" t="n">
        <f aca="false">I991*K992</f>
        <v>122.63</v>
      </c>
      <c r="M992" s="0" t="n">
        <f aca="false">M991+K992*N991</f>
        <v>7912.87000000002</v>
      </c>
      <c r="N992" s="0" t="n">
        <f aca="false">INT(M992*$Q$1/B992)*CHOOSE($L$1,I992,J992)</f>
        <v>-2</v>
      </c>
      <c r="O992" s="0" t="n">
        <f aca="false">ABS(N992-N991)</f>
        <v>1</v>
      </c>
      <c r="P992" s="0" t="n">
        <f aca="false">COUNTIF(工作表2!$A$2:$A$248,A992)</f>
        <v>0</v>
      </c>
      <c r="R992" s="0" t="n">
        <f aca="false">D992-IF(P991=1,E991,D991)</f>
        <v>100</v>
      </c>
      <c r="S992" s="0" t="n">
        <f aca="false">I991*R992</f>
        <v>100</v>
      </c>
      <c r="T992" s="0" t="n">
        <f aca="false">T991+R992*U991</f>
        <v>25397</v>
      </c>
      <c r="U992" s="0" t="n">
        <f aca="false">INT(T992*$Q$1/IF(P992=1,E992,D992))*I992</f>
        <v>9</v>
      </c>
      <c r="V992" s="0" t="n">
        <f aca="false">IF(P992=1,ABS(U992)+ABS(60),ABS(U992-U991))</f>
        <v>0</v>
      </c>
    </row>
    <row r="993" customFormat="false" ht="15" hidden="false" customHeight="false" outlineLevel="0" collapsed="false">
      <c r="A993" s="1" t="n">
        <v>37446</v>
      </c>
      <c r="B993" s="2" t="n">
        <v>5388.52</v>
      </c>
      <c r="C993" s="2" t="n">
        <v>74806</v>
      </c>
      <c r="D993" s="2" t="n">
        <v>5307</v>
      </c>
      <c r="E993" s="2" t="n">
        <v>5300</v>
      </c>
      <c r="F993" s="3" t="n">
        <f aca="false">IF(P993=1, E993,D993)/B993-1</f>
        <v>-0.0151284582779688</v>
      </c>
      <c r="G993" s="2" t="n">
        <f aca="false">AVERAGE(B934:B993)</f>
        <v>5667.743</v>
      </c>
      <c r="H993" s="2" t="n">
        <f aca="false">AVERAGE(C934:C993)</f>
        <v>78721.75</v>
      </c>
      <c r="I993" s="2" t="n">
        <f aca="false">SIGN(C993-H993)</f>
        <v>-1</v>
      </c>
      <c r="J993" s="2" t="n">
        <f aca="false">SIGN(F993)</f>
        <v>-1</v>
      </c>
      <c r="K993" s="0" t="n">
        <f aca="false">B993-B992</f>
        <v>10.6600000000008</v>
      </c>
      <c r="L993" s="0" t="n">
        <f aca="false">I992*K993</f>
        <v>10.6600000000008</v>
      </c>
      <c r="M993" s="0" t="n">
        <f aca="false">M992+K993*N992</f>
        <v>7891.55000000002</v>
      </c>
      <c r="N993" s="0" t="n">
        <f aca="false">INT(M993*$Q$1/B993)*CHOOSE($L$1,I993,J993)</f>
        <v>-2</v>
      </c>
      <c r="O993" s="0" t="n">
        <f aca="false">ABS(N993-N992)</f>
        <v>0</v>
      </c>
      <c r="P993" s="0" t="n">
        <f aca="false">COUNTIF(工作表2!$A$2:$A$248,A993)</f>
        <v>0</v>
      </c>
      <c r="R993" s="0" t="n">
        <f aca="false">D993-IF(P992=1,E992,D992)</f>
        <v>37</v>
      </c>
      <c r="S993" s="0" t="n">
        <f aca="false">I992*R993</f>
        <v>37</v>
      </c>
      <c r="T993" s="0" t="n">
        <f aca="false">T992+R993*U992</f>
        <v>25730</v>
      </c>
      <c r="U993" s="0" t="n">
        <f aca="false">INT(T993*$Q$1/IF(P993=1,E993,D993))*I993</f>
        <v>-9</v>
      </c>
      <c r="V993" s="0" t="n">
        <f aca="false">IF(P993=1,ABS(U993)+ABS(60),ABS(U993-U992))</f>
        <v>18</v>
      </c>
    </row>
    <row r="994" customFormat="false" ht="15" hidden="false" customHeight="false" outlineLevel="0" collapsed="false">
      <c r="A994" s="1" t="n">
        <v>37447</v>
      </c>
      <c r="B994" s="2" t="n">
        <v>5262.01</v>
      </c>
      <c r="C994" s="2" t="n">
        <v>61938</v>
      </c>
      <c r="D994" s="2" t="n">
        <v>5200</v>
      </c>
      <c r="E994" s="2" t="n">
        <v>5180</v>
      </c>
      <c r="F994" s="3" t="n">
        <f aca="false">IF(P994=1, E994,D994)/B994-1</f>
        <v>-0.0117844701929491</v>
      </c>
      <c r="G994" s="2" t="n">
        <f aca="false">AVERAGE(B935:B994)</f>
        <v>5651.14766666667</v>
      </c>
      <c r="H994" s="2" t="n">
        <f aca="false">AVERAGE(C935:C994)</f>
        <v>77965.1</v>
      </c>
      <c r="I994" s="2" t="n">
        <f aca="false">SIGN(C994-H994)</f>
        <v>-1</v>
      </c>
      <c r="J994" s="2" t="n">
        <f aca="false">SIGN(F994)</f>
        <v>-1</v>
      </c>
      <c r="K994" s="0" t="n">
        <f aca="false">B994-B993</f>
        <v>-126.51</v>
      </c>
      <c r="L994" s="0" t="n">
        <f aca="false">I993*K994</f>
        <v>126.51</v>
      </c>
      <c r="M994" s="0" t="n">
        <f aca="false">M993+K994*N993</f>
        <v>8144.57000000002</v>
      </c>
      <c r="N994" s="0" t="n">
        <f aca="false">INT(M994*$Q$1/B994)*CHOOSE($L$1,I994,J994)</f>
        <v>-3</v>
      </c>
      <c r="O994" s="0" t="n">
        <f aca="false">ABS(N994-N993)</f>
        <v>1</v>
      </c>
      <c r="P994" s="0" t="n">
        <f aca="false">COUNTIF(工作表2!$A$2:$A$248,A994)</f>
        <v>0</v>
      </c>
      <c r="R994" s="0" t="n">
        <f aca="false">D994-IF(P993=1,E993,D993)</f>
        <v>-107</v>
      </c>
      <c r="S994" s="0" t="n">
        <f aca="false">I993*R994</f>
        <v>107</v>
      </c>
      <c r="T994" s="0" t="n">
        <f aca="false">T993+R994*U993</f>
        <v>26693</v>
      </c>
      <c r="U994" s="0" t="n">
        <f aca="false">INT(T994*$Q$1/IF(P994=1,E994,D994))*I994</f>
        <v>-10</v>
      </c>
      <c r="V994" s="0" t="n">
        <f aca="false">IF(P994=1,ABS(U994)+ABS(60),ABS(U994-U993))</f>
        <v>1</v>
      </c>
    </row>
    <row r="995" customFormat="false" ht="15" hidden="false" customHeight="false" outlineLevel="0" collapsed="false">
      <c r="A995" s="1" t="n">
        <v>37448</v>
      </c>
      <c r="B995" s="2" t="n">
        <v>5202.59</v>
      </c>
      <c r="C995" s="2" t="n">
        <v>63637</v>
      </c>
      <c r="D995" s="2" t="n">
        <v>5130</v>
      </c>
      <c r="E995" s="2" t="n">
        <v>5125</v>
      </c>
      <c r="F995" s="3" t="n">
        <f aca="false">IF(P995=1, E995,D995)/B995-1</f>
        <v>-0.0139526658837233</v>
      </c>
      <c r="G995" s="2" t="n">
        <f aca="false">AVERAGE(B936:B995)</f>
        <v>5631.34616666667</v>
      </c>
      <c r="H995" s="2" t="n">
        <f aca="false">AVERAGE(C936:C995)</f>
        <v>76221.0333333333</v>
      </c>
      <c r="I995" s="2" t="n">
        <f aca="false">SIGN(C995-H995)</f>
        <v>-1</v>
      </c>
      <c r="J995" s="2" t="n">
        <f aca="false">SIGN(F995)</f>
        <v>-1</v>
      </c>
      <c r="K995" s="0" t="n">
        <f aca="false">B995-B994</f>
        <v>-59.4200000000001</v>
      </c>
      <c r="L995" s="0" t="n">
        <f aca="false">I994*K995</f>
        <v>59.4200000000001</v>
      </c>
      <c r="M995" s="0" t="n">
        <f aca="false">M994+K995*N994</f>
        <v>8322.83000000002</v>
      </c>
      <c r="N995" s="0" t="n">
        <f aca="false">INT(M995*$Q$1/B995)*CHOOSE($L$1,I995,J995)</f>
        <v>-3</v>
      </c>
      <c r="O995" s="0" t="n">
        <f aca="false">ABS(N995-N994)</f>
        <v>0</v>
      </c>
      <c r="P995" s="0" t="n">
        <f aca="false">COUNTIF(工作表2!$A$2:$A$248,A995)</f>
        <v>0</v>
      </c>
      <c r="R995" s="0" t="n">
        <f aca="false">D995-IF(P994=1,E994,D994)</f>
        <v>-70</v>
      </c>
      <c r="S995" s="0" t="n">
        <f aca="false">I994*R995</f>
        <v>70</v>
      </c>
      <c r="T995" s="0" t="n">
        <f aca="false">T994+R995*U994</f>
        <v>27393</v>
      </c>
      <c r="U995" s="0" t="n">
        <f aca="false">INT(T995*$Q$1/IF(P995=1,E995,D995))*I995</f>
        <v>-10</v>
      </c>
      <c r="V995" s="0" t="n">
        <f aca="false">IF(P995=1,ABS(U995)+ABS(60),ABS(U995-U994))</f>
        <v>0</v>
      </c>
    </row>
    <row r="996" customFormat="false" ht="15" hidden="false" customHeight="false" outlineLevel="0" collapsed="false">
      <c r="A996" s="1" t="n">
        <v>37449</v>
      </c>
      <c r="B996" s="2" t="n">
        <v>5416.5</v>
      </c>
      <c r="C996" s="2" t="n">
        <v>87479</v>
      </c>
      <c r="D996" s="2" t="n">
        <v>5415</v>
      </c>
      <c r="E996" s="2" t="n">
        <v>5384</v>
      </c>
      <c r="F996" s="3" t="n">
        <f aca="false">IF(P996=1, E996,D996)/B996-1</f>
        <v>-0.000276931597895325</v>
      </c>
      <c r="G996" s="2" t="n">
        <f aca="false">AVERAGE(B937:B996)</f>
        <v>5615.16766666667</v>
      </c>
      <c r="H996" s="2" t="n">
        <f aca="false">AVERAGE(C937:C996)</f>
        <v>75413.2166666667</v>
      </c>
      <c r="I996" s="2" t="n">
        <f aca="false">SIGN(C996-H996)</f>
        <v>1</v>
      </c>
      <c r="J996" s="2" t="n">
        <f aca="false">SIGN(F996)</f>
        <v>-1</v>
      </c>
      <c r="K996" s="0" t="n">
        <f aca="false">B996-B995</f>
        <v>213.91</v>
      </c>
      <c r="L996" s="0" t="n">
        <f aca="false">I995*K996</f>
        <v>-213.91</v>
      </c>
      <c r="M996" s="0" t="n">
        <f aca="false">M995+K996*N995</f>
        <v>7681.10000000002</v>
      </c>
      <c r="N996" s="0" t="n">
        <f aca="false">INT(M996*$Q$1/B996)*CHOOSE($L$1,I996,J996)</f>
        <v>-2</v>
      </c>
      <c r="O996" s="0" t="n">
        <f aca="false">ABS(N996-N995)</f>
        <v>1</v>
      </c>
      <c r="P996" s="0" t="n">
        <f aca="false">COUNTIF(工作表2!$A$2:$A$248,A996)</f>
        <v>0</v>
      </c>
      <c r="R996" s="0" t="n">
        <f aca="false">D996-IF(P995=1,E995,D995)</f>
        <v>285</v>
      </c>
      <c r="S996" s="0" t="n">
        <f aca="false">I995*R996</f>
        <v>-285</v>
      </c>
      <c r="T996" s="0" t="n">
        <f aca="false">T995+R996*U995</f>
        <v>24543</v>
      </c>
      <c r="U996" s="0" t="n">
        <f aca="false">INT(T996*$Q$1/IF(P996=1,E996,D996))*I996</f>
        <v>9</v>
      </c>
      <c r="V996" s="0" t="n">
        <f aca="false">IF(P996=1,ABS(U996)+ABS(60),ABS(U996-U995))</f>
        <v>19</v>
      </c>
    </row>
    <row r="997" customFormat="false" ht="15" hidden="false" customHeight="false" outlineLevel="0" collapsed="false">
      <c r="A997" s="1" t="n">
        <v>37452</v>
      </c>
      <c r="B997" s="2" t="n">
        <v>5393.01</v>
      </c>
      <c r="C997" s="2" t="n">
        <v>85641</v>
      </c>
      <c r="D997" s="2" t="n">
        <v>5370</v>
      </c>
      <c r="E997" s="2" t="n">
        <v>5345</v>
      </c>
      <c r="F997" s="3" t="n">
        <f aca="false">IF(P997=1, E997,D997)/B997-1</f>
        <v>-0.00426663403183014</v>
      </c>
      <c r="G997" s="2" t="n">
        <f aca="false">AVERAGE(B938:B997)</f>
        <v>5597.5825</v>
      </c>
      <c r="H997" s="2" t="n">
        <f aca="false">AVERAGE(C938:C997)</f>
        <v>74798.3666666667</v>
      </c>
      <c r="I997" s="2" t="n">
        <f aca="false">SIGN(C997-H997)</f>
        <v>1</v>
      </c>
      <c r="J997" s="2" t="n">
        <f aca="false">SIGN(F997)</f>
        <v>-1</v>
      </c>
      <c r="K997" s="0" t="n">
        <f aca="false">B997-B996</f>
        <v>-23.4899999999998</v>
      </c>
      <c r="L997" s="0" t="n">
        <f aca="false">I996*K997</f>
        <v>-23.4899999999998</v>
      </c>
      <c r="M997" s="0" t="n">
        <f aca="false">M996+K997*N996</f>
        <v>7728.08000000002</v>
      </c>
      <c r="N997" s="0" t="n">
        <f aca="false">INT(M997*$Q$1/B997)*CHOOSE($L$1,I997,J997)</f>
        <v>-2</v>
      </c>
      <c r="O997" s="0" t="n">
        <f aca="false">ABS(N997-N996)</f>
        <v>0</v>
      </c>
      <c r="P997" s="0" t="n">
        <f aca="false">COUNTIF(工作表2!$A$2:$A$248,A997)</f>
        <v>0</v>
      </c>
      <c r="R997" s="0" t="n">
        <f aca="false">D997-IF(P996=1,E996,D996)</f>
        <v>-45</v>
      </c>
      <c r="S997" s="0" t="n">
        <f aca="false">I996*R997</f>
        <v>-45</v>
      </c>
      <c r="T997" s="0" t="n">
        <f aca="false">T996+R997*U996</f>
        <v>24138</v>
      </c>
      <c r="U997" s="0" t="n">
        <f aca="false">INT(T997*$Q$1/IF(P997=1,E997,D997))*I997</f>
        <v>8</v>
      </c>
      <c r="V997" s="0" t="n">
        <f aca="false">IF(P997=1,ABS(U997)+ABS(60),ABS(U997-U996))</f>
        <v>1</v>
      </c>
    </row>
    <row r="998" customFormat="false" ht="15" hidden="false" customHeight="false" outlineLevel="0" collapsed="false">
      <c r="A998" s="1" t="n">
        <v>37453</v>
      </c>
      <c r="B998" s="2" t="n">
        <v>5318.01</v>
      </c>
      <c r="C998" s="2" t="n">
        <v>74017</v>
      </c>
      <c r="D998" s="2" t="n">
        <v>5318</v>
      </c>
      <c r="E998" s="2" t="n">
        <v>5270</v>
      </c>
      <c r="F998" s="3" t="n">
        <f aca="false">IF(P998=1, E998,D998)/B998-1</f>
        <v>-1.88040263182643E-006</v>
      </c>
      <c r="G998" s="2" t="n">
        <f aca="false">AVERAGE(B939:B998)</f>
        <v>5578.511</v>
      </c>
      <c r="H998" s="2" t="n">
        <f aca="false">AVERAGE(C939:C998)</f>
        <v>74020.7</v>
      </c>
      <c r="I998" s="2" t="n">
        <f aca="false">SIGN(C998-H998)</f>
        <v>-1</v>
      </c>
      <c r="J998" s="2" t="n">
        <f aca="false">SIGN(F998)</f>
        <v>-1</v>
      </c>
      <c r="K998" s="0" t="n">
        <f aca="false">B998-B997</f>
        <v>-75</v>
      </c>
      <c r="L998" s="0" t="n">
        <f aca="false">I997*K998</f>
        <v>-75</v>
      </c>
      <c r="M998" s="0" t="n">
        <f aca="false">M997+K998*N997</f>
        <v>7878.08000000002</v>
      </c>
      <c r="N998" s="0" t="n">
        <f aca="false">INT(M998*$Q$1/B998)*CHOOSE($L$1,I998,J998)</f>
        <v>-2</v>
      </c>
      <c r="O998" s="0" t="n">
        <f aca="false">ABS(N998-N997)</f>
        <v>0</v>
      </c>
      <c r="P998" s="0" t="n">
        <f aca="false">COUNTIF(工作表2!$A$2:$A$248,A998)</f>
        <v>0</v>
      </c>
      <c r="R998" s="0" t="n">
        <f aca="false">D998-IF(P997=1,E997,D997)</f>
        <v>-52</v>
      </c>
      <c r="S998" s="0" t="n">
        <f aca="false">I997*R998</f>
        <v>-52</v>
      </c>
      <c r="T998" s="0" t="n">
        <f aca="false">T997+R998*U997</f>
        <v>23722</v>
      </c>
      <c r="U998" s="0" t="n">
        <f aca="false">INT(T998*$Q$1/IF(P998=1,E998,D998))*I998</f>
        <v>-8</v>
      </c>
      <c r="V998" s="0" t="n">
        <f aca="false">IF(P998=1,ABS(U998)+ABS(60),ABS(U998-U997))</f>
        <v>16</v>
      </c>
    </row>
    <row r="999" customFormat="false" ht="15" hidden="false" customHeight="false" outlineLevel="0" collapsed="false">
      <c r="A999" s="1" t="n">
        <v>37454</v>
      </c>
      <c r="B999" s="2" t="n">
        <v>5250.82</v>
      </c>
      <c r="C999" s="2" t="n">
        <v>56223</v>
      </c>
      <c r="D999" s="2" t="n">
        <v>5240</v>
      </c>
      <c r="E999" s="2" t="n">
        <v>5185</v>
      </c>
      <c r="F999" s="3" t="n">
        <f aca="false">IF(P999=1, E999,D999)/B999-1</f>
        <v>-0.0125351849806316</v>
      </c>
      <c r="G999" s="2" t="n">
        <f aca="false">AVERAGE(B940:B999)</f>
        <v>5559.51433333333</v>
      </c>
      <c r="H999" s="2" t="n">
        <f aca="false">AVERAGE(C940:C999)</f>
        <v>73200.5833333333</v>
      </c>
      <c r="I999" s="2" t="n">
        <f aca="false">SIGN(C999-H999)</f>
        <v>-1</v>
      </c>
      <c r="J999" s="2" t="n">
        <f aca="false">SIGN(F999)</f>
        <v>-1</v>
      </c>
      <c r="K999" s="0" t="n">
        <f aca="false">B999-B998</f>
        <v>-67.1900000000005</v>
      </c>
      <c r="L999" s="0" t="n">
        <f aca="false">I998*K999</f>
        <v>67.1900000000005</v>
      </c>
      <c r="M999" s="0" t="n">
        <f aca="false">M998+K999*N998</f>
        <v>8012.46000000002</v>
      </c>
      <c r="N999" s="0" t="n">
        <f aca="false">INT(M999*$Q$1/B999)*CHOOSE($L$1,I999,J999)</f>
        <v>-3</v>
      </c>
      <c r="O999" s="0" t="n">
        <f aca="false">ABS(N999-N998)</f>
        <v>1</v>
      </c>
      <c r="P999" s="0" t="n">
        <f aca="false">COUNTIF(工作表2!$A$2:$A$248,A999)</f>
        <v>1</v>
      </c>
      <c r="R999" s="0" t="n">
        <f aca="false">D999-IF(P998=1,E998,D998)</f>
        <v>-78</v>
      </c>
      <c r="S999" s="0" t="n">
        <f aca="false">I998*R999</f>
        <v>78</v>
      </c>
      <c r="T999" s="0" t="n">
        <f aca="false">T998+R999*U998</f>
        <v>24346</v>
      </c>
      <c r="U999" s="0" t="n">
        <f aca="false">INT(T999*$Q$1/IF(P999=1,E999,D999))*I999</f>
        <v>-9</v>
      </c>
      <c r="V999" s="0" t="n">
        <f aca="false">IF(P999=1,ABS(U999)+ABS(60),ABS(U999-U998))</f>
        <v>69</v>
      </c>
    </row>
    <row r="1000" customFormat="false" ht="15" hidden="false" customHeight="false" outlineLevel="0" collapsed="false">
      <c r="A1000" s="1" t="n">
        <v>37455</v>
      </c>
      <c r="B1000" s="2" t="n">
        <v>5242.11</v>
      </c>
      <c r="C1000" s="2" t="n">
        <v>77126</v>
      </c>
      <c r="D1000" s="2" t="n">
        <v>5199</v>
      </c>
      <c r="E1000" s="2" t="n">
        <v>5185</v>
      </c>
      <c r="F1000" s="3" t="n">
        <f aca="false">IF(P1000=1, E1000,D1000)/B1000-1</f>
        <v>-0.00822378774958932</v>
      </c>
      <c r="G1000" s="2" t="n">
        <f aca="false">AVERAGE(B941:B1000)</f>
        <v>5539.293</v>
      </c>
      <c r="H1000" s="2" t="n">
        <f aca="false">AVERAGE(C941:C1000)</f>
        <v>72762.15</v>
      </c>
      <c r="I1000" s="2" t="n">
        <f aca="false">SIGN(C1000-H1000)</f>
        <v>1</v>
      </c>
      <c r="J1000" s="2" t="n">
        <f aca="false">SIGN(F1000)</f>
        <v>-1</v>
      </c>
      <c r="K1000" s="0" t="n">
        <f aca="false">B1000-B999</f>
        <v>-8.71000000000004</v>
      </c>
      <c r="L1000" s="0" t="n">
        <f aca="false">I999*K1000</f>
        <v>8.71000000000004</v>
      </c>
      <c r="M1000" s="0" t="n">
        <f aca="false">M999+K1000*N999</f>
        <v>8038.59000000002</v>
      </c>
      <c r="N1000" s="0" t="n">
        <f aca="false">INT(M1000*$Q$1/B1000)*CHOOSE($L$1,I1000,J1000)</f>
        <v>-3</v>
      </c>
      <c r="O1000" s="0" t="n">
        <f aca="false">ABS(N1000-N999)</f>
        <v>0</v>
      </c>
      <c r="P1000" s="0" t="n">
        <f aca="false">COUNTIF(工作表2!$A$2:$A$248,A1000)</f>
        <v>0</v>
      </c>
      <c r="R1000" s="0" t="n">
        <f aca="false">D1000-IF(P999=1,E999,D999)</f>
        <v>14</v>
      </c>
      <c r="S1000" s="0" t="n">
        <f aca="false">I999*R1000</f>
        <v>-14</v>
      </c>
      <c r="T1000" s="0" t="n">
        <f aca="false">T999+R1000*U999</f>
        <v>24220</v>
      </c>
      <c r="U1000" s="0" t="n">
        <f aca="false">INT(T1000*$Q$1/IF(P1000=1,E1000,D1000))*I1000</f>
        <v>9</v>
      </c>
      <c r="V1000" s="0" t="n">
        <f aca="false">IF(P1000=1,ABS(U1000)+ABS(60),ABS(U1000-U999))</f>
        <v>18</v>
      </c>
    </row>
    <row r="1001" customFormat="false" ht="15" hidden="false" customHeight="false" outlineLevel="0" collapsed="false">
      <c r="A1001" s="1" t="n">
        <v>37456</v>
      </c>
      <c r="B1001" s="2" t="n">
        <v>5161.92</v>
      </c>
      <c r="C1001" s="2" t="n">
        <v>63176</v>
      </c>
      <c r="D1001" s="2" t="n">
        <v>5124</v>
      </c>
      <c r="E1001" s="2" t="n">
        <v>5106</v>
      </c>
      <c r="F1001" s="3" t="n">
        <f aca="false">IF(P1001=1, E1001,D1001)/B1001-1</f>
        <v>-0.0073461037753394</v>
      </c>
      <c r="G1001" s="2" t="n">
        <f aca="false">AVERAGE(B942:B1001)</f>
        <v>5519.3985</v>
      </c>
      <c r="H1001" s="2" t="n">
        <f aca="false">AVERAGE(C942:C1001)</f>
        <v>71396.2</v>
      </c>
      <c r="I1001" s="2" t="n">
        <f aca="false">SIGN(C1001-H1001)</f>
        <v>-1</v>
      </c>
      <c r="J1001" s="2" t="n">
        <f aca="false">SIGN(F1001)</f>
        <v>-1</v>
      </c>
      <c r="K1001" s="0" t="n">
        <f aca="false">B1001-B1000</f>
        <v>-80.1899999999996</v>
      </c>
      <c r="L1001" s="0" t="n">
        <f aca="false">I1000*K1001</f>
        <v>-80.1899999999996</v>
      </c>
      <c r="M1001" s="0" t="n">
        <f aca="false">M1000+K1001*N1000</f>
        <v>8279.16000000002</v>
      </c>
      <c r="N1001" s="0" t="n">
        <f aca="false">INT(M1001*$Q$1/B1001)*CHOOSE($L$1,I1001,J1001)</f>
        <v>-3</v>
      </c>
      <c r="O1001" s="0" t="n">
        <f aca="false">ABS(N1001-N1000)</f>
        <v>0</v>
      </c>
      <c r="P1001" s="0" t="n">
        <f aca="false">COUNTIF(工作表2!$A$2:$A$248,A1001)</f>
        <v>0</v>
      </c>
      <c r="R1001" s="0" t="n">
        <f aca="false">D1001-IF(P1000=1,E1000,D1000)</f>
        <v>-75</v>
      </c>
      <c r="S1001" s="0" t="n">
        <f aca="false">I1000*R1001</f>
        <v>-75</v>
      </c>
      <c r="T1001" s="0" t="n">
        <f aca="false">T1000+R1001*U1000</f>
        <v>23545</v>
      </c>
      <c r="U1001" s="0" t="n">
        <f aca="false">INT(T1001*$Q$1/IF(P1001=1,E1001,D1001))*I1001</f>
        <v>-9</v>
      </c>
      <c r="V1001" s="0" t="n">
        <f aca="false">IF(P1001=1,ABS(U1001)+ABS(60),ABS(U1001-U1000))</f>
        <v>18</v>
      </c>
    </row>
    <row r="1002" customFormat="false" ht="15" hidden="false" customHeight="false" outlineLevel="0" collapsed="false">
      <c r="A1002" s="1" t="n">
        <v>37459</v>
      </c>
      <c r="B1002" s="2" t="n">
        <v>5043.5</v>
      </c>
      <c r="C1002" s="2" t="n">
        <v>51994</v>
      </c>
      <c r="D1002" s="2" t="n">
        <v>5025</v>
      </c>
      <c r="E1002" s="2" t="n">
        <v>5000</v>
      </c>
      <c r="F1002" s="3" t="n">
        <f aca="false">IF(P1002=1, E1002,D1002)/B1002-1</f>
        <v>-0.00366808763755333</v>
      </c>
      <c r="G1002" s="2" t="n">
        <f aca="false">AVERAGE(B943:B1002)</f>
        <v>5498.34133333333</v>
      </c>
      <c r="H1002" s="2" t="n">
        <f aca="false">AVERAGE(C943:C1002)</f>
        <v>70953.85</v>
      </c>
      <c r="I1002" s="2" t="n">
        <f aca="false">SIGN(C1002-H1002)</f>
        <v>-1</v>
      </c>
      <c r="J1002" s="2" t="n">
        <f aca="false">SIGN(F1002)</f>
        <v>-1</v>
      </c>
      <c r="K1002" s="0" t="n">
        <f aca="false">B1002-B1001</f>
        <v>-118.42</v>
      </c>
      <c r="L1002" s="0" t="n">
        <f aca="false">I1001*K1002</f>
        <v>118.42</v>
      </c>
      <c r="M1002" s="0" t="n">
        <f aca="false">M1001+K1002*N1001</f>
        <v>8634.42000000002</v>
      </c>
      <c r="N1002" s="0" t="n">
        <f aca="false">INT(M1002*$Q$1/B1002)*CHOOSE($L$1,I1002,J1002)</f>
        <v>-3</v>
      </c>
      <c r="O1002" s="0" t="n">
        <f aca="false">ABS(N1002-N1001)</f>
        <v>0</v>
      </c>
      <c r="P1002" s="0" t="n">
        <f aca="false">COUNTIF(工作表2!$A$2:$A$248,A1002)</f>
        <v>0</v>
      </c>
      <c r="R1002" s="0" t="n">
        <f aca="false">D1002-IF(P1001=1,E1001,D1001)</f>
        <v>-99</v>
      </c>
      <c r="S1002" s="0" t="n">
        <f aca="false">I1001*R1002</f>
        <v>99</v>
      </c>
      <c r="T1002" s="0" t="n">
        <f aca="false">T1001+R1002*U1001</f>
        <v>24436</v>
      </c>
      <c r="U1002" s="0" t="n">
        <f aca="false">INT(T1002*$Q$1/IF(P1002=1,E1002,D1002))*I1002</f>
        <v>-9</v>
      </c>
      <c r="V1002" s="0" t="n">
        <f aca="false">IF(P1002=1,ABS(U1002)+ABS(60),ABS(U1002-U1001))</f>
        <v>0</v>
      </c>
    </row>
    <row r="1003" customFormat="false" ht="15" hidden="false" customHeight="false" outlineLevel="0" collapsed="false">
      <c r="A1003" s="1" t="n">
        <v>37460</v>
      </c>
      <c r="B1003" s="2" t="n">
        <v>5159.23</v>
      </c>
      <c r="C1003" s="2" t="n">
        <v>65006</v>
      </c>
      <c r="D1003" s="2" t="n">
        <v>5190</v>
      </c>
      <c r="E1003" s="2" t="n">
        <v>5160</v>
      </c>
      <c r="F1003" s="3" t="n">
        <f aca="false">IF(P1003=1, E1003,D1003)/B1003-1</f>
        <v>0.0059640682815072</v>
      </c>
      <c r="G1003" s="2" t="n">
        <f aca="false">AVERAGE(B944:B1003)</f>
        <v>5480.91033333333</v>
      </c>
      <c r="H1003" s="2" t="n">
        <f aca="false">AVERAGE(C944:C1003)</f>
        <v>70679.1166666667</v>
      </c>
      <c r="I1003" s="2" t="n">
        <f aca="false">SIGN(C1003-H1003)</f>
        <v>-1</v>
      </c>
      <c r="J1003" s="2" t="n">
        <f aca="false">SIGN(F1003)</f>
        <v>1</v>
      </c>
      <c r="K1003" s="0" t="n">
        <f aca="false">B1003-B1002</f>
        <v>115.73</v>
      </c>
      <c r="L1003" s="0" t="n">
        <f aca="false">I1002*K1003</f>
        <v>-115.73</v>
      </c>
      <c r="M1003" s="0" t="n">
        <f aca="false">M1002+K1003*N1002</f>
        <v>8287.23000000002</v>
      </c>
      <c r="N1003" s="0" t="n">
        <f aca="false">INT(M1003*$Q$1/B1003)*CHOOSE($L$1,I1003,J1003)</f>
        <v>3</v>
      </c>
      <c r="O1003" s="0" t="n">
        <f aca="false">ABS(N1003-N1002)</f>
        <v>6</v>
      </c>
      <c r="P1003" s="0" t="n">
        <f aca="false">COUNTIF(工作表2!$A$2:$A$248,A1003)</f>
        <v>0</v>
      </c>
      <c r="R1003" s="0" t="n">
        <f aca="false">D1003-IF(P1002=1,E1002,D1002)</f>
        <v>165</v>
      </c>
      <c r="S1003" s="0" t="n">
        <f aca="false">I1002*R1003</f>
        <v>-165</v>
      </c>
      <c r="T1003" s="0" t="n">
        <f aca="false">T1002+R1003*U1002</f>
        <v>22951</v>
      </c>
      <c r="U1003" s="0" t="n">
        <f aca="false">INT(T1003*$Q$1/IF(P1003=1,E1003,D1003))*I1003</f>
        <v>-8</v>
      </c>
      <c r="V1003" s="0" t="n">
        <f aca="false">IF(P1003=1,ABS(U1003)+ABS(60),ABS(U1003-U1002))</f>
        <v>1</v>
      </c>
    </row>
    <row r="1004" customFormat="false" ht="15" hidden="false" customHeight="false" outlineLevel="0" collapsed="false">
      <c r="A1004" s="1" t="n">
        <v>37461</v>
      </c>
      <c r="B1004" s="2" t="n">
        <v>5039.48</v>
      </c>
      <c r="C1004" s="2" t="n">
        <v>65295</v>
      </c>
      <c r="D1004" s="2" t="n">
        <v>5042</v>
      </c>
      <c r="E1004" s="2" t="n">
        <v>5028</v>
      </c>
      <c r="F1004" s="3" t="n">
        <f aca="false">IF(P1004=1, E1004,D1004)/B1004-1</f>
        <v>0.000500051592624784</v>
      </c>
      <c r="G1004" s="2" t="n">
        <f aca="false">AVERAGE(B945:B1004)</f>
        <v>5463.80616666667</v>
      </c>
      <c r="H1004" s="2" t="n">
        <f aca="false">AVERAGE(C945:C1004)</f>
        <v>70401.45</v>
      </c>
      <c r="I1004" s="2" t="n">
        <f aca="false">SIGN(C1004-H1004)</f>
        <v>-1</v>
      </c>
      <c r="J1004" s="2" t="n">
        <f aca="false">SIGN(F1004)</f>
        <v>1</v>
      </c>
      <c r="K1004" s="0" t="n">
        <f aca="false">B1004-B1003</f>
        <v>-119.75</v>
      </c>
      <c r="L1004" s="0" t="n">
        <f aca="false">I1003*K1004</f>
        <v>119.75</v>
      </c>
      <c r="M1004" s="0" t="n">
        <f aca="false">M1003+K1004*N1003</f>
        <v>7927.98000000002</v>
      </c>
      <c r="N1004" s="0" t="n">
        <f aca="false">INT(M1004*$Q$1/B1004)*CHOOSE($L$1,I1004,J1004)</f>
        <v>3</v>
      </c>
      <c r="O1004" s="0" t="n">
        <f aca="false">ABS(N1004-N1003)</f>
        <v>0</v>
      </c>
      <c r="P1004" s="0" t="n">
        <f aca="false">COUNTIF(工作表2!$A$2:$A$248,A1004)</f>
        <v>0</v>
      </c>
      <c r="R1004" s="0" t="n">
        <f aca="false">D1004-IF(P1003=1,E1003,D1003)</f>
        <v>-148</v>
      </c>
      <c r="S1004" s="0" t="n">
        <f aca="false">I1003*R1004</f>
        <v>148</v>
      </c>
      <c r="T1004" s="0" t="n">
        <f aca="false">T1003+R1004*U1003</f>
        <v>24135</v>
      </c>
      <c r="U1004" s="0" t="n">
        <f aca="false">INT(T1004*$Q$1/IF(P1004=1,E1004,D1004))*I1004</f>
        <v>-9</v>
      </c>
      <c r="V1004" s="0" t="n">
        <f aca="false">IF(P1004=1,ABS(U1004)+ABS(60),ABS(U1004-U1003))</f>
        <v>1</v>
      </c>
    </row>
    <row r="1005" customFormat="false" ht="15" hidden="false" customHeight="false" outlineLevel="0" collapsed="false">
      <c r="A1005" s="1" t="n">
        <v>37462</v>
      </c>
      <c r="B1005" s="2" t="n">
        <v>5045.07</v>
      </c>
      <c r="C1005" s="2" t="n">
        <v>77623</v>
      </c>
      <c r="D1005" s="2" t="n">
        <v>5057</v>
      </c>
      <c r="E1005" s="2" t="n">
        <v>5038</v>
      </c>
      <c r="F1005" s="3" t="n">
        <f aca="false">IF(P1005=1, E1005,D1005)/B1005-1</f>
        <v>0.00236468473182727</v>
      </c>
      <c r="G1005" s="2" t="n">
        <f aca="false">AVERAGE(B946:B1005)</f>
        <v>5450.0935</v>
      </c>
      <c r="H1005" s="2" t="n">
        <f aca="false">AVERAGE(C946:C1005)</f>
        <v>70032.25</v>
      </c>
      <c r="I1005" s="2" t="n">
        <f aca="false">SIGN(C1005-H1005)</f>
        <v>1</v>
      </c>
      <c r="J1005" s="2" t="n">
        <f aca="false">SIGN(F1005)</f>
        <v>1</v>
      </c>
      <c r="K1005" s="0" t="n">
        <f aca="false">B1005-B1004</f>
        <v>5.59000000000015</v>
      </c>
      <c r="L1005" s="0" t="n">
        <f aca="false">I1004*K1005</f>
        <v>-5.59000000000015</v>
      </c>
      <c r="M1005" s="0" t="n">
        <f aca="false">M1004+K1005*N1004</f>
        <v>7944.75000000002</v>
      </c>
      <c r="N1005" s="0" t="n">
        <f aca="false">INT(M1005*$Q$1/B1005)*CHOOSE($L$1,I1005,J1005)</f>
        <v>3</v>
      </c>
      <c r="O1005" s="0" t="n">
        <f aca="false">ABS(N1005-N1004)</f>
        <v>0</v>
      </c>
      <c r="P1005" s="0" t="n">
        <f aca="false">COUNTIF(工作表2!$A$2:$A$248,A1005)</f>
        <v>0</v>
      </c>
      <c r="R1005" s="0" t="n">
        <f aca="false">D1005-IF(P1004=1,E1004,D1004)</f>
        <v>15</v>
      </c>
      <c r="S1005" s="0" t="n">
        <f aca="false">I1004*R1005</f>
        <v>-15</v>
      </c>
      <c r="T1005" s="0" t="n">
        <f aca="false">T1004+R1005*U1004</f>
        <v>24000</v>
      </c>
      <c r="U1005" s="0" t="n">
        <f aca="false">INT(T1005*$Q$1/IF(P1005=1,E1005,D1005))*I1005</f>
        <v>9</v>
      </c>
      <c r="V1005" s="0" t="n">
        <f aca="false">IF(P1005=1,ABS(U1005)+ABS(60),ABS(U1005-U1004))</f>
        <v>18</v>
      </c>
    </row>
    <row r="1006" customFormat="false" ht="15" hidden="false" customHeight="false" outlineLevel="0" collapsed="false">
      <c r="A1006" s="1" t="n">
        <v>37463</v>
      </c>
      <c r="B1006" s="2" t="n">
        <v>4855.34</v>
      </c>
      <c r="C1006" s="2" t="n">
        <v>52472</v>
      </c>
      <c r="D1006" s="2" t="n">
        <v>4745</v>
      </c>
      <c r="E1006" s="2" t="n">
        <v>4750</v>
      </c>
      <c r="F1006" s="3" t="n">
        <f aca="false">IF(P1006=1, E1006,D1006)/B1006-1</f>
        <v>-0.0227254939921818</v>
      </c>
      <c r="G1006" s="2" t="n">
        <f aca="false">AVERAGE(B947:B1006)</f>
        <v>5432.5105</v>
      </c>
      <c r="H1006" s="2" t="n">
        <f aca="false">AVERAGE(C947:C1006)</f>
        <v>69428</v>
      </c>
      <c r="I1006" s="2" t="n">
        <f aca="false">SIGN(C1006-H1006)</f>
        <v>-1</v>
      </c>
      <c r="J1006" s="2" t="n">
        <f aca="false">SIGN(F1006)</f>
        <v>-1</v>
      </c>
      <c r="K1006" s="0" t="n">
        <f aca="false">B1006-B1005</f>
        <v>-189.73</v>
      </c>
      <c r="L1006" s="0" t="n">
        <f aca="false">I1005*K1006</f>
        <v>-189.73</v>
      </c>
      <c r="M1006" s="0" t="n">
        <f aca="false">M1005+K1006*N1005</f>
        <v>7375.56000000002</v>
      </c>
      <c r="N1006" s="0" t="n">
        <f aca="false">INT(M1006*$Q$1/B1006)*CHOOSE($L$1,I1006,J1006)</f>
        <v>-3</v>
      </c>
      <c r="O1006" s="0" t="n">
        <f aca="false">ABS(N1006-N1005)</f>
        <v>6</v>
      </c>
      <c r="P1006" s="0" t="n">
        <f aca="false">COUNTIF(工作表2!$A$2:$A$248,A1006)</f>
        <v>0</v>
      </c>
      <c r="R1006" s="0" t="n">
        <f aca="false">D1006-IF(P1005=1,E1005,D1005)</f>
        <v>-312</v>
      </c>
      <c r="S1006" s="0" t="n">
        <f aca="false">I1005*R1006</f>
        <v>-312</v>
      </c>
      <c r="T1006" s="0" t="n">
        <f aca="false">T1005+R1006*U1005</f>
        <v>21192</v>
      </c>
      <c r="U1006" s="0" t="n">
        <f aca="false">INT(T1006*$Q$1/IF(P1006=1,E1006,D1006))*I1006</f>
        <v>-8</v>
      </c>
      <c r="V1006" s="0" t="n">
        <f aca="false">IF(P1006=1,ABS(U1006)+ABS(60),ABS(U1006-U1005))</f>
        <v>17</v>
      </c>
    </row>
    <row r="1007" customFormat="false" ht="15" hidden="false" customHeight="false" outlineLevel="0" collapsed="false">
      <c r="A1007" s="1" t="n">
        <v>37466</v>
      </c>
      <c r="B1007" s="2" t="n">
        <v>4858.44</v>
      </c>
      <c r="C1007" s="2" t="n">
        <v>63299</v>
      </c>
      <c r="D1007" s="2" t="n">
        <v>4833</v>
      </c>
      <c r="E1007" s="2" t="n">
        <v>4820</v>
      </c>
      <c r="F1007" s="3" t="n">
        <f aca="false">IF(P1007=1, E1007,D1007)/B1007-1</f>
        <v>-0.00523624867241324</v>
      </c>
      <c r="G1007" s="2" t="n">
        <f aca="false">AVERAGE(B948:B1007)</f>
        <v>5419.44316666667</v>
      </c>
      <c r="H1007" s="2" t="n">
        <f aca="false">AVERAGE(C948:C1007)</f>
        <v>69163.0333333333</v>
      </c>
      <c r="I1007" s="2" t="n">
        <f aca="false">SIGN(C1007-H1007)</f>
        <v>-1</v>
      </c>
      <c r="J1007" s="2" t="n">
        <f aca="false">SIGN(F1007)</f>
        <v>-1</v>
      </c>
      <c r="K1007" s="0" t="n">
        <f aca="false">B1007-B1006</f>
        <v>3.09999999999945</v>
      </c>
      <c r="L1007" s="0" t="n">
        <f aca="false">I1006*K1007</f>
        <v>-3.09999999999945</v>
      </c>
      <c r="M1007" s="0" t="n">
        <f aca="false">M1006+K1007*N1006</f>
        <v>7366.26000000002</v>
      </c>
      <c r="N1007" s="0" t="n">
        <f aca="false">INT(M1007*$Q$1/B1007)*CHOOSE($L$1,I1007,J1007)</f>
        <v>-3</v>
      </c>
      <c r="O1007" s="0" t="n">
        <f aca="false">ABS(N1007-N1006)</f>
        <v>0</v>
      </c>
      <c r="P1007" s="0" t="n">
        <f aca="false">COUNTIF(工作表2!$A$2:$A$248,A1007)</f>
        <v>0</v>
      </c>
      <c r="R1007" s="0" t="n">
        <f aca="false">D1007-IF(P1006=1,E1006,D1006)</f>
        <v>88</v>
      </c>
      <c r="S1007" s="0" t="n">
        <f aca="false">I1006*R1007</f>
        <v>-88</v>
      </c>
      <c r="T1007" s="0" t="n">
        <f aca="false">T1006+R1007*U1006</f>
        <v>20488</v>
      </c>
      <c r="U1007" s="0" t="n">
        <f aca="false">INT(T1007*$Q$1/IF(P1007=1,E1007,D1007))*I1007</f>
        <v>-8</v>
      </c>
      <c r="V1007" s="0" t="n">
        <f aca="false">IF(P1007=1,ABS(U1007)+ABS(60),ABS(U1007-U1006))</f>
        <v>0</v>
      </c>
    </row>
    <row r="1008" customFormat="false" ht="15" hidden="false" customHeight="false" outlineLevel="0" collapsed="false">
      <c r="A1008" s="1" t="n">
        <v>37467</v>
      </c>
      <c r="B1008" s="2" t="n">
        <v>5005.04</v>
      </c>
      <c r="C1008" s="2" t="n">
        <v>85293</v>
      </c>
      <c r="D1008" s="2" t="n">
        <v>4946</v>
      </c>
      <c r="E1008" s="2" t="n">
        <v>4955</v>
      </c>
      <c r="F1008" s="3" t="n">
        <f aca="false">IF(P1008=1, E1008,D1008)/B1008-1</f>
        <v>-0.0117961095216023</v>
      </c>
      <c r="G1008" s="2" t="n">
        <f aca="false">AVERAGE(B949:B1008)</f>
        <v>5408.46083333333</v>
      </c>
      <c r="H1008" s="2" t="n">
        <f aca="false">AVERAGE(C949:C1008)</f>
        <v>69122.95</v>
      </c>
      <c r="I1008" s="2" t="n">
        <f aca="false">SIGN(C1008-H1008)</f>
        <v>1</v>
      </c>
      <c r="J1008" s="2" t="n">
        <f aca="false">SIGN(F1008)</f>
        <v>-1</v>
      </c>
      <c r="K1008" s="0" t="n">
        <f aca="false">B1008-B1007</f>
        <v>146.6</v>
      </c>
      <c r="L1008" s="0" t="n">
        <f aca="false">I1007*K1008</f>
        <v>-146.6</v>
      </c>
      <c r="M1008" s="0" t="n">
        <f aca="false">M1007+K1008*N1007</f>
        <v>6926.46000000002</v>
      </c>
      <c r="N1008" s="0" t="n">
        <f aca="false">INT(M1008*$Q$1/B1008)*CHOOSE($L$1,I1008,J1008)</f>
        <v>-2</v>
      </c>
      <c r="O1008" s="0" t="n">
        <f aca="false">ABS(N1008-N1007)</f>
        <v>1</v>
      </c>
      <c r="P1008" s="0" t="n">
        <f aca="false">COUNTIF(工作表2!$A$2:$A$248,A1008)</f>
        <v>0</v>
      </c>
      <c r="R1008" s="0" t="n">
        <f aca="false">D1008-IF(P1007=1,E1007,D1007)</f>
        <v>113</v>
      </c>
      <c r="S1008" s="0" t="n">
        <f aca="false">I1007*R1008</f>
        <v>-113</v>
      </c>
      <c r="T1008" s="0" t="n">
        <f aca="false">T1007+R1008*U1007</f>
        <v>19584</v>
      </c>
      <c r="U1008" s="0" t="n">
        <f aca="false">INT(T1008*$Q$1/IF(P1008=1,E1008,D1008))*I1008</f>
        <v>7</v>
      </c>
      <c r="V1008" s="0" t="n">
        <f aca="false">IF(P1008=1,ABS(U1008)+ABS(60),ABS(U1008-U1007))</f>
        <v>15</v>
      </c>
    </row>
    <row r="1009" customFormat="false" ht="15" hidden="false" customHeight="false" outlineLevel="0" collapsed="false">
      <c r="A1009" s="1" t="n">
        <v>37468</v>
      </c>
      <c r="B1009" s="2" t="n">
        <v>4940.38</v>
      </c>
      <c r="C1009" s="2" t="n">
        <v>59016</v>
      </c>
      <c r="D1009" s="2" t="n">
        <v>4895</v>
      </c>
      <c r="E1009" s="2" t="n">
        <v>4905</v>
      </c>
      <c r="F1009" s="3" t="n">
        <f aca="false">IF(P1009=1, E1009,D1009)/B1009-1</f>
        <v>-0.00918552823871854</v>
      </c>
      <c r="G1009" s="2" t="n">
        <f aca="false">AVERAGE(B950:B1009)</f>
        <v>5395.60833333333</v>
      </c>
      <c r="H1009" s="2" t="n">
        <f aca="false">AVERAGE(C950:C1009)</f>
        <v>68569.7166666667</v>
      </c>
      <c r="I1009" s="2" t="n">
        <f aca="false">SIGN(C1009-H1009)</f>
        <v>-1</v>
      </c>
      <c r="J1009" s="2" t="n">
        <f aca="false">SIGN(F1009)</f>
        <v>-1</v>
      </c>
      <c r="K1009" s="0" t="n">
        <f aca="false">B1009-B1008</f>
        <v>-64.6599999999999</v>
      </c>
      <c r="L1009" s="0" t="n">
        <f aca="false">I1008*K1009</f>
        <v>-64.6599999999999</v>
      </c>
      <c r="M1009" s="0" t="n">
        <f aca="false">M1008+K1009*N1008</f>
        <v>7055.78000000002</v>
      </c>
      <c r="N1009" s="0" t="n">
        <f aca="false">INT(M1009*$Q$1/B1009)*CHOOSE($L$1,I1009,J1009)</f>
        <v>-2</v>
      </c>
      <c r="O1009" s="0" t="n">
        <f aca="false">ABS(N1009-N1008)</f>
        <v>0</v>
      </c>
      <c r="P1009" s="0" t="n">
        <f aca="false">COUNTIF(工作表2!$A$2:$A$248,A1009)</f>
        <v>0</v>
      </c>
      <c r="R1009" s="0" t="n">
        <f aca="false">D1009-IF(P1008=1,E1008,D1008)</f>
        <v>-51</v>
      </c>
      <c r="S1009" s="0" t="n">
        <f aca="false">I1008*R1009</f>
        <v>-51</v>
      </c>
      <c r="T1009" s="0" t="n">
        <f aca="false">T1008+R1009*U1008</f>
        <v>19227</v>
      </c>
      <c r="U1009" s="0" t="n">
        <f aca="false">INT(T1009*$Q$1/IF(P1009=1,E1009,D1009))*I1009</f>
        <v>-7</v>
      </c>
      <c r="V1009" s="0" t="n">
        <f aca="false">IF(P1009=1,ABS(U1009)+ABS(60),ABS(U1009-U1008))</f>
        <v>14</v>
      </c>
    </row>
    <row r="1010" customFormat="false" ht="15" hidden="false" customHeight="false" outlineLevel="0" collapsed="false">
      <c r="A1010" s="1" t="n">
        <v>37469</v>
      </c>
      <c r="B1010" s="2" t="n">
        <v>4916.59</v>
      </c>
      <c r="C1010" s="2" t="n">
        <v>53886</v>
      </c>
      <c r="D1010" s="2" t="n">
        <v>4892</v>
      </c>
      <c r="E1010" s="2" t="n">
        <v>4897</v>
      </c>
      <c r="F1010" s="3" t="n">
        <f aca="false">IF(P1010=1, E1010,D1010)/B1010-1</f>
        <v>-0.00500143392066454</v>
      </c>
      <c r="G1010" s="2" t="n">
        <f aca="false">AVERAGE(B951:B1010)</f>
        <v>5381.89683333333</v>
      </c>
      <c r="H1010" s="2" t="n">
        <f aca="false">AVERAGE(C951:C1010)</f>
        <v>67868.8833333333</v>
      </c>
      <c r="I1010" s="2" t="n">
        <f aca="false">SIGN(C1010-H1010)</f>
        <v>-1</v>
      </c>
      <c r="J1010" s="2" t="n">
        <f aca="false">SIGN(F1010)</f>
        <v>-1</v>
      </c>
      <c r="K1010" s="0" t="n">
        <f aca="false">B1010-B1009</f>
        <v>-23.79</v>
      </c>
      <c r="L1010" s="0" t="n">
        <f aca="false">I1009*K1010</f>
        <v>23.79</v>
      </c>
      <c r="M1010" s="0" t="n">
        <f aca="false">M1009+K1010*N1009</f>
        <v>7103.36000000002</v>
      </c>
      <c r="N1010" s="0" t="n">
        <f aca="false">INT(M1010*$Q$1/B1010)*CHOOSE($L$1,I1010,J1010)</f>
        <v>-2</v>
      </c>
      <c r="O1010" s="0" t="n">
        <f aca="false">ABS(N1010-N1009)</f>
        <v>0</v>
      </c>
      <c r="P1010" s="0" t="n">
        <f aca="false">COUNTIF(工作表2!$A$2:$A$248,A1010)</f>
        <v>0</v>
      </c>
      <c r="R1010" s="0" t="n">
        <f aca="false">D1010-IF(P1009=1,E1009,D1009)</f>
        <v>-3</v>
      </c>
      <c r="S1010" s="0" t="n">
        <f aca="false">I1009*R1010</f>
        <v>3</v>
      </c>
      <c r="T1010" s="0" t="n">
        <f aca="false">T1009+R1010*U1009</f>
        <v>19248</v>
      </c>
      <c r="U1010" s="0" t="n">
        <f aca="false">INT(T1010*$Q$1/IF(P1010=1,E1010,D1010))*I1010</f>
        <v>-7</v>
      </c>
      <c r="V1010" s="0" t="n">
        <f aca="false">IF(P1010=1,ABS(U1010)+ABS(60),ABS(U1010-U1009))</f>
        <v>0</v>
      </c>
    </row>
    <row r="1011" customFormat="false" ht="15" hidden="false" customHeight="false" outlineLevel="0" collapsed="false">
      <c r="A1011" s="1" t="n">
        <v>37470</v>
      </c>
      <c r="B1011" s="2" t="n">
        <v>4920.89</v>
      </c>
      <c r="C1011" s="2" t="n">
        <v>51387</v>
      </c>
      <c r="D1011" s="2" t="n">
        <v>4920</v>
      </c>
      <c r="E1011" s="2" t="n">
        <v>4910</v>
      </c>
      <c r="F1011" s="3" t="n">
        <f aca="false">IF(P1011=1, E1011,D1011)/B1011-1</f>
        <v>-0.000180861592110393</v>
      </c>
      <c r="G1011" s="2" t="n">
        <f aca="false">AVERAGE(B952:B1011)</f>
        <v>5367.12333333333</v>
      </c>
      <c r="H1011" s="2" t="n">
        <f aca="false">AVERAGE(C952:C1011)</f>
        <v>67363.6333333333</v>
      </c>
      <c r="I1011" s="2" t="n">
        <f aca="false">SIGN(C1011-H1011)</f>
        <v>-1</v>
      </c>
      <c r="J1011" s="2" t="n">
        <f aca="false">SIGN(F1011)</f>
        <v>-1</v>
      </c>
      <c r="K1011" s="0" t="n">
        <f aca="false">B1011-B1010</f>
        <v>4.30000000000018</v>
      </c>
      <c r="L1011" s="0" t="n">
        <f aca="false">I1010*K1011</f>
        <v>-4.30000000000018</v>
      </c>
      <c r="M1011" s="0" t="n">
        <f aca="false">M1010+K1011*N1010</f>
        <v>7094.76000000002</v>
      </c>
      <c r="N1011" s="0" t="n">
        <f aca="false">INT(M1011*$Q$1/B1011)*CHOOSE($L$1,I1011,J1011)</f>
        <v>-2</v>
      </c>
      <c r="O1011" s="0" t="n">
        <f aca="false">ABS(N1011-N1010)</f>
        <v>0</v>
      </c>
      <c r="P1011" s="0" t="n">
        <f aca="false">COUNTIF(工作表2!$A$2:$A$248,A1011)</f>
        <v>0</v>
      </c>
      <c r="R1011" s="0" t="n">
        <f aca="false">D1011-IF(P1010=1,E1010,D1010)</f>
        <v>28</v>
      </c>
      <c r="S1011" s="0" t="n">
        <f aca="false">I1010*R1011</f>
        <v>-28</v>
      </c>
      <c r="T1011" s="0" t="n">
        <f aca="false">T1010+R1011*U1010</f>
        <v>19052</v>
      </c>
      <c r="U1011" s="0" t="n">
        <f aca="false">INT(T1011*$Q$1/IF(P1011=1,E1011,D1011))*I1011</f>
        <v>-7</v>
      </c>
      <c r="V1011" s="0" t="n">
        <f aca="false">IF(P1011=1,ABS(U1011)+ABS(60),ABS(U1011-U1010))</f>
        <v>0</v>
      </c>
    </row>
    <row r="1012" customFormat="false" ht="15" hidden="false" customHeight="false" outlineLevel="0" collapsed="false">
      <c r="A1012" s="1" t="n">
        <v>37473</v>
      </c>
      <c r="B1012" s="2" t="n">
        <v>4636.67</v>
      </c>
      <c r="C1012" s="2" t="n">
        <v>46399</v>
      </c>
      <c r="D1012" s="2" t="n">
        <v>4576</v>
      </c>
      <c r="E1012" s="2" t="n">
        <v>4578</v>
      </c>
      <c r="F1012" s="3" t="n">
        <f aca="false">IF(P1012=1, E1012,D1012)/B1012-1</f>
        <v>-0.0130848216500205</v>
      </c>
      <c r="G1012" s="2" t="n">
        <f aca="false">AVERAGE(B953:B1012)</f>
        <v>5348.69016666667</v>
      </c>
      <c r="H1012" s="2" t="n">
        <f aca="false">AVERAGE(C953:C1012)</f>
        <v>67308.5333333333</v>
      </c>
      <c r="I1012" s="2" t="n">
        <f aca="false">SIGN(C1012-H1012)</f>
        <v>-1</v>
      </c>
      <c r="J1012" s="2" t="n">
        <f aca="false">SIGN(F1012)</f>
        <v>-1</v>
      </c>
      <c r="K1012" s="0" t="n">
        <f aca="false">B1012-B1011</f>
        <v>-284.22</v>
      </c>
      <c r="L1012" s="0" t="n">
        <f aca="false">I1011*K1012</f>
        <v>284.22</v>
      </c>
      <c r="M1012" s="0" t="n">
        <f aca="false">M1011+K1012*N1011</f>
        <v>7663.20000000002</v>
      </c>
      <c r="N1012" s="0" t="n">
        <f aca="false">INT(M1012*$Q$1/B1012)*CHOOSE($L$1,I1012,J1012)</f>
        <v>-3</v>
      </c>
      <c r="O1012" s="0" t="n">
        <f aca="false">ABS(N1012-N1011)</f>
        <v>1</v>
      </c>
      <c r="P1012" s="0" t="n">
        <f aca="false">COUNTIF(工作表2!$A$2:$A$248,A1012)</f>
        <v>0</v>
      </c>
      <c r="R1012" s="0" t="n">
        <f aca="false">D1012-IF(P1011=1,E1011,D1011)</f>
        <v>-344</v>
      </c>
      <c r="S1012" s="0" t="n">
        <f aca="false">I1011*R1012</f>
        <v>344</v>
      </c>
      <c r="T1012" s="0" t="n">
        <f aca="false">T1011+R1012*U1011</f>
        <v>21460</v>
      </c>
      <c r="U1012" s="0" t="n">
        <f aca="false">INT(T1012*$Q$1/IF(P1012=1,E1012,D1012))*I1012</f>
        <v>-9</v>
      </c>
      <c r="V1012" s="0" t="n">
        <f aca="false">IF(P1012=1,ABS(U1012)+ABS(60),ABS(U1012-U1011))</f>
        <v>2</v>
      </c>
    </row>
    <row r="1013" customFormat="false" ht="15" hidden="false" customHeight="false" outlineLevel="0" collapsed="false">
      <c r="A1013" s="1" t="n">
        <v>37474</v>
      </c>
      <c r="B1013" s="2" t="n">
        <v>4572.35</v>
      </c>
      <c r="C1013" s="2" t="n">
        <v>56340</v>
      </c>
      <c r="D1013" s="2" t="n">
        <v>4530</v>
      </c>
      <c r="E1013" s="2" t="n">
        <v>4525</v>
      </c>
      <c r="F1013" s="3" t="n">
        <f aca="false">IF(P1013=1, E1013,D1013)/B1013-1</f>
        <v>-0.00926219558870178</v>
      </c>
      <c r="G1013" s="2" t="n">
        <f aca="false">AVERAGE(B954:B1013)</f>
        <v>5328.964</v>
      </c>
      <c r="H1013" s="2" t="n">
        <f aca="false">AVERAGE(C954:C1013)</f>
        <v>67200.1166666667</v>
      </c>
      <c r="I1013" s="2" t="n">
        <f aca="false">SIGN(C1013-H1013)</f>
        <v>-1</v>
      </c>
      <c r="J1013" s="2" t="n">
        <f aca="false">SIGN(F1013)</f>
        <v>-1</v>
      </c>
      <c r="K1013" s="0" t="n">
        <f aca="false">B1013-B1012</f>
        <v>-64.3199999999997</v>
      </c>
      <c r="L1013" s="0" t="n">
        <f aca="false">I1012*K1013</f>
        <v>64.3199999999997</v>
      </c>
      <c r="M1013" s="0" t="n">
        <f aca="false">M1012+K1013*N1012</f>
        <v>7856.16000000002</v>
      </c>
      <c r="N1013" s="0" t="n">
        <f aca="false">INT(M1013*$Q$1/B1013)*CHOOSE($L$1,I1013,J1013)</f>
        <v>-3</v>
      </c>
      <c r="O1013" s="0" t="n">
        <f aca="false">ABS(N1013-N1012)</f>
        <v>0</v>
      </c>
      <c r="P1013" s="0" t="n">
        <f aca="false">COUNTIF(工作表2!$A$2:$A$248,A1013)</f>
        <v>0</v>
      </c>
      <c r="R1013" s="0" t="n">
        <f aca="false">D1013-IF(P1012=1,E1012,D1012)</f>
        <v>-46</v>
      </c>
      <c r="S1013" s="0" t="n">
        <f aca="false">I1012*R1013</f>
        <v>46</v>
      </c>
      <c r="T1013" s="0" t="n">
        <f aca="false">T1012+R1013*U1012</f>
        <v>21874</v>
      </c>
      <c r="U1013" s="0" t="n">
        <f aca="false">INT(T1013*$Q$1/IF(P1013=1,E1013,D1013))*I1013</f>
        <v>-9</v>
      </c>
      <c r="V1013" s="0" t="n">
        <f aca="false">IF(P1013=1,ABS(U1013)+ABS(60),ABS(U1013-U1012))</f>
        <v>0</v>
      </c>
    </row>
    <row r="1014" customFormat="false" ht="15" hidden="false" customHeight="false" outlineLevel="0" collapsed="false">
      <c r="A1014" s="1" t="n">
        <v>37475</v>
      </c>
      <c r="B1014" s="2" t="n">
        <v>4720.73</v>
      </c>
      <c r="C1014" s="2" t="n">
        <v>59388</v>
      </c>
      <c r="D1014" s="2" t="n">
        <v>4669</v>
      </c>
      <c r="E1014" s="2" t="n">
        <v>4669</v>
      </c>
      <c r="F1014" s="3" t="n">
        <f aca="false">IF(P1014=1, E1014,D1014)/B1014-1</f>
        <v>-0.0109580509794035</v>
      </c>
      <c r="G1014" s="2" t="n">
        <f aca="false">AVERAGE(B955:B1014)</f>
        <v>5309.13133333333</v>
      </c>
      <c r="H1014" s="2" t="n">
        <f aca="false">AVERAGE(C955:C1014)</f>
        <v>66525.85</v>
      </c>
      <c r="I1014" s="2" t="n">
        <f aca="false">SIGN(C1014-H1014)</f>
        <v>-1</v>
      </c>
      <c r="J1014" s="2" t="n">
        <f aca="false">SIGN(F1014)</f>
        <v>-1</v>
      </c>
      <c r="K1014" s="0" t="n">
        <f aca="false">B1014-B1013</f>
        <v>148.379999999999</v>
      </c>
      <c r="L1014" s="0" t="n">
        <f aca="false">I1013*K1014</f>
        <v>-148.379999999999</v>
      </c>
      <c r="M1014" s="0" t="n">
        <f aca="false">M1013+K1014*N1013</f>
        <v>7411.02000000002</v>
      </c>
      <c r="N1014" s="0" t="n">
        <f aca="false">INT(M1014*$Q$1/B1014)*CHOOSE($L$1,I1014,J1014)</f>
        <v>-3</v>
      </c>
      <c r="O1014" s="0" t="n">
        <f aca="false">ABS(N1014-N1013)</f>
        <v>0</v>
      </c>
      <c r="P1014" s="0" t="n">
        <f aca="false">COUNTIF(工作表2!$A$2:$A$248,A1014)</f>
        <v>0</v>
      </c>
      <c r="R1014" s="0" t="n">
        <f aca="false">D1014-IF(P1013=1,E1013,D1013)</f>
        <v>139</v>
      </c>
      <c r="S1014" s="0" t="n">
        <f aca="false">I1013*R1014</f>
        <v>-139</v>
      </c>
      <c r="T1014" s="0" t="n">
        <f aca="false">T1013+R1014*U1013</f>
        <v>20623</v>
      </c>
      <c r="U1014" s="0" t="n">
        <f aca="false">INT(T1014*$Q$1/IF(P1014=1,E1014,D1014))*I1014</f>
        <v>-8</v>
      </c>
      <c r="V1014" s="0" t="n">
        <f aca="false">IF(P1014=1,ABS(U1014)+ABS(60),ABS(U1014-U1013))</f>
        <v>1</v>
      </c>
    </row>
    <row r="1015" customFormat="false" ht="15" hidden="false" customHeight="false" outlineLevel="0" collapsed="false">
      <c r="A1015" s="1" t="n">
        <v>37476</v>
      </c>
      <c r="B1015" s="2" t="n">
        <v>4700.23</v>
      </c>
      <c r="C1015" s="2" t="n">
        <v>68779</v>
      </c>
      <c r="D1015" s="2" t="n">
        <v>4632</v>
      </c>
      <c r="E1015" s="2" t="n">
        <v>4625</v>
      </c>
      <c r="F1015" s="3" t="n">
        <f aca="false">IF(P1015=1, E1015,D1015)/B1015-1</f>
        <v>-0.0145163109039344</v>
      </c>
      <c r="G1015" s="2" t="n">
        <f aca="false">AVERAGE(B956:B1015)</f>
        <v>5290.77733333333</v>
      </c>
      <c r="H1015" s="2" t="n">
        <f aca="false">AVERAGE(C956:C1015)</f>
        <v>66613.3166666667</v>
      </c>
      <c r="I1015" s="2" t="n">
        <f aca="false">SIGN(C1015-H1015)</f>
        <v>1</v>
      </c>
      <c r="J1015" s="2" t="n">
        <f aca="false">SIGN(F1015)</f>
        <v>-1</v>
      </c>
      <c r="K1015" s="0" t="n">
        <f aca="false">B1015-B1014</f>
        <v>-20.5</v>
      </c>
      <c r="L1015" s="0" t="n">
        <f aca="false">I1014*K1015</f>
        <v>20.5</v>
      </c>
      <c r="M1015" s="0" t="n">
        <f aca="false">M1014+K1015*N1014</f>
        <v>7472.52000000002</v>
      </c>
      <c r="N1015" s="0" t="n">
        <f aca="false">INT(M1015*$Q$1/B1015)*CHOOSE($L$1,I1015,J1015)</f>
        <v>-3</v>
      </c>
      <c r="O1015" s="0" t="n">
        <f aca="false">ABS(N1015-N1014)</f>
        <v>0</v>
      </c>
      <c r="P1015" s="0" t="n">
        <f aca="false">COUNTIF(工作表2!$A$2:$A$248,A1015)</f>
        <v>0</v>
      </c>
      <c r="R1015" s="0" t="n">
        <f aca="false">D1015-IF(P1014=1,E1014,D1014)</f>
        <v>-37</v>
      </c>
      <c r="S1015" s="0" t="n">
        <f aca="false">I1014*R1015</f>
        <v>37</v>
      </c>
      <c r="T1015" s="0" t="n">
        <f aca="false">T1014+R1015*U1014</f>
        <v>20919</v>
      </c>
      <c r="U1015" s="0" t="n">
        <f aca="false">INT(T1015*$Q$1/IF(P1015=1,E1015,D1015))*I1015</f>
        <v>9</v>
      </c>
      <c r="V1015" s="0" t="n">
        <f aca="false">IF(P1015=1,ABS(U1015)+ABS(60),ABS(U1015-U1014))</f>
        <v>17</v>
      </c>
    </row>
    <row r="1016" customFormat="false" ht="15" hidden="false" customHeight="false" outlineLevel="0" collapsed="false">
      <c r="A1016" s="1" t="n">
        <v>37477</v>
      </c>
      <c r="B1016" s="2" t="n">
        <v>4851.44</v>
      </c>
      <c r="C1016" s="2" t="n">
        <v>82840</v>
      </c>
      <c r="D1016" s="2" t="n">
        <v>4769</v>
      </c>
      <c r="E1016" s="2" t="n">
        <v>4770</v>
      </c>
      <c r="F1016" s="3" t="n">
        <f aca="false">IF(P1016=1, E1016,D1016)/B1016-1</f>
        <v>-0.0169928928318189</v>
      </c>
      <c r="G1016" s="2" t="n">
        <f aca="false">AVERAGE(B957:B1016)</f>
        <v>5275.13733333333</v>
      </c>
      <c r="H1016" s="2" t="n">
        <f aca="false">AVERAGE(C957:C1016)</f>
        <v>66742.9</v>
      </c>
      <c r="I1016" s="2" t="n">
        <f aca="false">SIGN(C1016-H1016)</f>
        <v>1</v>
      </c>
      <c r="J1016" s="2" t="n">
        <f aca="false">SIGN(F1016)</f>
        <v>-1</v>
      </c>
      <c r="K1016" s="0" t="n">
        <f aca="false">B1016-B1015</f>
        <v>151.21</v>
      </c>
      <c r="L1016" s="0" t="n">
        <f aca="false">I1015*K1016</f>
        <v>151.21</v>
      </c>
      <c r="M1016" s="0" t="n">
        <f aca="false">M1015+K1016*N1015</f>
        <v>7018.89000000002</v>
      </c>
      <c r="N1016" s="0" t="n">
        <f aca="false">INT(M1016*$Q$1/B1016)*CHOOSE($L$1,I1016,J1016)</f>
        <v>-2</v>
      </c>
      <c r="O1016" s="0" t="n">
        <f aca="false">ABS(N1016-N1015)</f>
        <v>1</v>
      </c>
      <c r="P1016" s="0" t="n">
        <f aca="false">COUNTIF(工作表2!$A$2:$A$248,A1016)</f>
        <v>0</v>
      </c>
      <c r="R1016" s="0" t="n">
        <f aca="false">D1016-IF(P1015=1,E1015,D1015)</f>
        <v>137</v>
      </c>
      <c r="S1016" s="0" t="n">
        <f aca="false">I1015*R1016</f>
        <v>137</v>
      </c>
      <c r="T1016" s="0" t="n">
        <f aca="false">T1015+R1016*U1015</f>
        <v>22152</v>
      </c>
      <c r="U1016" s="0" t="n">
        <f aca="false">INT(T1016*$Q$1/IF(P1016=1,E1016,D1016))*I1016</f>
        <v>9</v>
      </c>
      <c r="V1016" s="0" t="n">
        <f aca="false">IF(P1016=1,ABS(U1016)+ABS(60),ABS(U1016-U1015))</f>
        <v>0</v>
      </c>
    </row>
    <row r="1017" customFormat="false" ht="15" hidden="false" customHeight="false" outlineLevel="0" collapsed="false">
      <c r="A1017" s="1" t="n">
        <v>37480</v>
      </c>
      <c r="B1017" s="2" t="n">
        <v>4852.07</v>
      </c>
      <c r="C1017" s="2" t="n">
        <v>55992</v>
      </c>
      <c r="D1017" s="2" t="n">
        <v>4773</v>
      </c>
      <c r="E1017" s="2" t="n">
        <v>4765</v>
      </c>
      <c r="F1017" s="3" t="n">
        <f aca="false">IF(P1017=1, E1017,D1017)/B1017-1</f>
        <v>-0.016296137524809</v>
      </c>
      <c r="G1017" s="2" t="n">
        <f aca="false">AVERAGE(B958:B1017)</f>
        <v>5263.09333333333</v>
      </c>
      <c r="H1017" s="2" t="n">
        <f aca="false">AVERAGE(C958:C1017)</f>
        <v>66685.9</v>
      </c>
      <c r="I1017" s="2" t="n">
        <f aca="false">SIGN(C1017-H1017)</f>
        <v>-1</v>
      </c>
      <c r="J1017" s="2" t="n">
        <f aca="false">SIGN(F1017)</f>
        <v>-1</v>
      </c>
      <c r="K1017" s="0" t="n">
        <f aca="false">B1017-B1016</f>
        <v>0.630000000000109</v>
      </c>
      <c r="L1017" s="0" t="n">
        <f aca="false">I1016*K1017</f>
        <v>0.630000000000109</v>
      </c>
      <c r="M1017" s="0" t="n">
        <f aca="false">M1016+K1017*N1016</f>
        <v>7017.63000000002</v>
      </c>
      <c r="N1017" s="0" t="n">
        <f aca="false">INT(M1017*$Q$1/B1017)*CHOOSE($L$1,I1017,J1017)</f>
        <v>-2</v>
      </c>
      <c r="O1017" s="0" t="n">
        <f aca="false">ABS(N1017-N1016)</f>
        <v>0</v>
      </c>
      <c r="P1017" s="0" t="n">
        <f aca="false">COUNTIF(工作表2!$A$2:$A$248,A1017)</f>
        <v>0</v>
      </c>
      <c r="R1017" s="0" t="n">
        <f aca="false">D1017-IF(P1016=1,E1016,D1016)</f>
        <v>4</v>
      </c>
      <c r="S1017" s="0" t="n">
        <f aca="false">I1016*R1017</f>
        <v>4</v>
      </c>
      <c r="T1017" s="0" t="n">
        <f aca="false">T1016+R1017*U1016</f>
        <v>22188</v>
      </c>
      <c r="U1017" s="0" t="n">
        <f aca="false">INT(T1017*$Q$1/IF(P1017=1,E1017,D1017))*I1017</f>
        <v>-9</v>
      </c>
      <c r="V1017" s="0" t="n">
        <f aca="false">IF(P1017=1,ABS(U1017)+ABS(60),ABS(U1017-U1016))</f>
        <v>18</v>
      </c>
    </row>
    <row r="1018" customFormat="false" ht="15" hidden="false" customHeight="false" outlineLevel="0" collapsed="false">
      <c r="A1018" s="1" t="n">
        <v>37481</v>
      </c>
      <c r="B1018" s="2" t="n">
        <v>4817.93</v>
      </c>
      <c r="C1018" s="2" t="n">
        <v>45230</v>
      </c>
      <c r="D1018" s="2" t="n">
        <v>4771</v>
      </c>
      <c r="E1018" s="2" t="n">
        <v>4760</v>
      </c>
      <c r="F1018" s="3" t="n">
        <f aca="false">IF(P1018=1, E1018,D1018)/B1018-1</f>
        <v>-0.0097406977685438</v>
      </c>
      <c r="G1018" s="2" t="n">
        <f aca="false">AVERAGE(B959:B1018)</f>
        <v>5252.6725</v>
      </c>
      <c r="H1018" s="2" t="n">
        <f aca="false">AVERAGE(C959:C1018)</f>
        <v>66432.3</v>
      </c>
      <c r="I1018" s="2" t="n">
        <f aca="false">SIGN(C1018-H1018)</f>
        <v>-1</v>
      </c>
      <c r="J1018" s="2" t="n">
        <f aca="false">SIGN(F1018)</f>
        <v>-1</v>
      </c>
      <c r="K1018" s="0" t="n">
        <f aca="false">B1018-B1017</f>
        <v>-34.1399999999994</v>
      </c>
      <c r="L1018" s="0" t="n">
        <f aca="false">I1017*K1018</f>
        <v>34.1399999999994</v>
      </c>
      <c r="M1018" s="0" t="n">
        <f aca="false">M1017+K1018*N1017</f>
        <v>7085.91000000002</v>
      </c>
      <c r="N1018" s="0" t="n">
        <f aca="false">INT(M1018*$Q$1/B1018)*CHOOSE($L$1,I1018,J1018)</f>
        <v>-2</v>
      </c>
      <c r="O1018" s="0" t="n">
        <f aca="false">ABS(N1018-N1017)</f>
        <v>0</v>
      </c>
      <c r="P1018" s="0" t="n">
        <f aca="false">COUNTIF(工作表2!$A$2:$A$248,A1018)</f>
        <v>0</v>
      </c>
      <c r="R1018" s="0" t="n">
        <f aca="false">D1018-IF(P1017=1,E1017,D1017)</f>
        <v>-2</v>
      </c>
      <c r="S1018" s="0" t="n">
        <f aca="false">I1017*R1018</f>
        <v>2</v>
      </c>
      <c r="T1018" s="0" t="n">
        <f aca="false">T1017+R1018*U1017</f>
        <v>22206</v>
      </c>
      <c r="U1018" s="0" t="n">
        <f aca="false">INT(T1018*$Q$1/IF(P1018=1,E1018,D1018))*I1018</f>
        <v>-9</v>
      </c>
      <c r="V1018" s="0" t="n">
        <f aca="false">IF(P1018=1,ABS(U1018)+ABS(60),ABS(U1018-U1017))</f>
        <v>0</v>
      </c>
    </row>
    <row r="1019" customFormat="false" ht="15" hidden="false" customHeight="false" outlineLevel="0" collapsed="false">
      <c r="A1019" s="1" t="n">
        <v>37482</v>
      </c>
      <c r="B1019" s="2" t="n">
        <v>4887.43</v>
      </c>
      <c r="C1019" s="2" t="n">
        <v>65330</v>
      </c>
      <c r="D1019" s="2" t="n">
        <v>4847</v>
      </c>
      <c r="E1019" s="2" t="n">
        <v>4840</v>
      </c>
      <c r="F1019" s="3" t="n">
        <f aca="false">IF(P1019=1, E1019,D1019)/B1019-1</f>
        <v>-0.00827224123926074</v>
      </c>
      <c r="G1019" s="2" t="n">
        <f aca="false">AVERAGE(B960:B1019)</f>
        <v>5241.769</v>
      </c>
      <c r="H1019" s="2" t="n">
        <f aca="false">AVERAGE(C960:C1019)</f>
        <v>66417.8333333333</v>
      </c>
      <c r="I1019" s="2" t="n">
        <f aca="false">SIGN(C1019-H1019)</f>
        <v>-1</v>
      </c>
      <c r="J1019" s="2" t="n">
        <f aca="false">SIGN(F1019)</f>
        <v>-1</v>
      </c>
      <c r="K1019" s="0" t="n">
        <f aca="false">B1019-B1018</f>
        <v>69.5</v>
      </c>
      <c r="L1019" s="0" t="n">
        <f aca="false">I1018*K1019</f>
        <v>-69.5</v>
      </c>
      <c r="M1019" s="0" t="n">
        <f aca="false">M1018+K1019*N1018</f>
        <v>6946.91000000002</v>
      </c>
      <c r="N1019" s="0" t="n">
        <f aca="false">INT(M1019*$Q$1/B1019)*CHOOSE($L$1,I1019,J1019)</f>
        <v>-2</v>
      </c>
      <c r="O1019" s="0" t="n">
        <f aca="false">ABS(N1019-N1018)</f>
        <v>0</v>
      </c>
      <c r="P1019" s="0" t="n">
        <f aca="false">COUNTIF(工作表2!$A$2:$A$248,A1019)</f>
        <v>0</v>
      </c>
      <c r="R1019" s="0" t="n">
        <f aca="false">D1019-IF(P1018=1,E1018,D1018)</f>
        <v>76</v>
      </c>
      <c r="S1019" s="0" t="n">
        <f aca="false">I1018*R1019</f>
        <v>-76</v>
      </c>
      <c r="T1019" s="0" t="n">
        <f aca="false">T1018+R1019*U1018</f>
        <v>21522</v>
      </c>
      <c r="U1019" s="0" t="n">
        <f aca="false">INT(T1019*$Q$1/IF(P1019=1,E1019,D1019))*I1019</f>
        <v>-8</v>
      </c>
      <c r="V1019" s="0" t="n">
        <f aca="false">IF(P1019=1,ABS(U1019)+ABS(60),ABS(U1019-U1018))</f>
        <v>1</v>
      </c>
    </row>
    <row r="1020" customFormat="false" ht="15" hidden="false" customHeight="false" outlineLevel="0" collapsed="false">
      <c r="A1020" s="1" t="n">
        <v>37483</v>
      </c>
      <c r="B1020" s="2" t="n">
        <v>4931.47</v>
      </c>
      <c r="C1020" s="2" t="n">
        <v>101660</v>
      </c>
      <c r="D1020" s="2" t="n">
        <v>4907</v>
      </c>
      <c r="E1020" s="2" t="n">
        <v>4890</v>
      </c>
      <c r="F1020" s="3" t="n">
        <f aca="false">IF(P1020=1, E1020,D1020)/B1020-1</f>
        <v>-0.00496200929945845</v>
      </c>
      <c r="G1020" s="2" t="n">
        <f aca="false">AVERAGE(B961:B1020)</f>
        <v>5231.46083333333</v>
      </c>
      <c r="H1020" s="2" t="n">
        <f aca="false">AVERAGE(C961:C1020)</f>
        <v>67092.0333333333</v>
      </c>
      <c r="I1020" s="2" t="n">
        <f aca="false">SIGN(C1020-H1020)</f>
        <v>1</v>
      </c>
      <c r="J1020" s="2" t="n">
        <f aca="false">SIGN(F1020)</f>
        <v>-1</v>
      </c>
      <c r="K1020" s="0" t="n">
        <f aca="false">B1020-B1019</f>
        <v>44.04</v>
      </c>
      <c r="L1020" s="0" t="n">
        <f aca="false">I1019*K1020</f>
        <v>-44.04</v>
      </c>
      <c r="M1020" s="0" t="n">
        <f aca="false">M1019+K1020*N1019</f>
        <v>6858.83000000002</v>
      </c>
      <c r="N1020" s="0" t="n">
        <f aca="false">INT(M1020*$Q$1/B1020)*CHOOSE($L$1,I1020,J1020)</f>
        <v>-2</v>
      </c>
      <c r="O1020" s="0" t="n">
        <f aca="false">ABS(N1020-N1019)</f>
        <v>0</v>
      </c>
      <c r="P1020" s="0" t="n">
        <f aca="false">COUNTIF(工作表2!$A$2:$A$248,A1020)</f>
        <v>0</v>
      </c>
      <c r="R1020" s="0" t="n">
        <f aca="false">D1020-IF(P1019=1,E1019,D1019)</f>
        <v>60</v>
      </c>
      <c r="S1020" s="0" t="n">
        <f aca="false">I1019*R1020</f>
        <v>-60</v>
      </c>
      <c r="T1020" s="0" t="n">
        <f aca="false">T1019+R1020*U1019</f>
        <v>21042</v>
      </c>
      <c r="U1020" s="0" t="n">
        <f aca="false">INT(T1020*$Q$1/IF(P1020=1,E1020,D1020))*I1020</f>
        <v>8</v>
      </c>
      <c r="V1020" s="0" t="n">
        <f aca="false">IF(P1020=1,ABS(U1020)+ABS(60),ABS(U1020-U1019))</f>
        <v>16</v>
      </c>
    </row>
    <row r="1021" customFormat="false" ht="15" hidden="false" customHeight="false" outlineLevel="0" collapsed="false">
      <c r="A1021" s="1" t="n">
        <v>37484</v>
      </c>
      <c r="B1021" s="2" t="n">
        <v>4919.02</v>
      </c>
      <c r="C1021" s="2" t="n">
        <v>75050</v>
      </c>
      <c r="D1021" s="2" t="n">
        <v>4882</v>
      </c>
      <c r="E1021" s="2" t="n">
        <v>4883</v>
      </c>
      <c r="F1021" s="3" t="n">
        <f aca="false">IF(P1021=1, E1021,D1021)/B1021-1</f>
        <v>-0.00752588930315401</v>
      </c>
      <c r="G1021" s="2" t="n">
        <f aca="false">AVERAGE(B962:B1021)</f>
        <v>5218.33783333333</v>
      </c>
      <c r="H1021" s="2" t="n">
        <f aca="false">AVERAGE(C962:C1021)</f>
        <v>66886.9833333333</v>
      </c>
      <c r="I1021" s="2" t="n">
        <f aca="false">SIGN(C1021-H1021)</f>
        <v>1</v>
      </c>
      <c r="J1021" s="2" t="n">
        <f aca="false">SIGN(F1021)</f>
        <v>-1</v>
      </c>
      <c r="K1021" s="0" t="n">
        <f aca="false">B1021-B1020</f>
        <v>-12.4499999999998</v>
      </c>
      <c r="L1021" s="0" t="n">
        <f aca="false">I1020*K1021</f>
        <v>-12.4499999999998</v>
      </c>
      <c r="M1021" s="0" t="n">
        <f aca="false">M1020+K1021*N1020</f>
        <v>6883.73000000002</v>
      </c>
      <c r="N1021" s="0" t="n">
        <f aca="false">INT(M1021*$Q$1/B1021)*CHOOSE($L$1,I1021,J1021)</f>
        <v>-2</v>
      </c>
      <c r="O1021" s="0" t="n">
        <f aca="false">ABS(N1021-N1020)</f>
        <v>0</v>
      </c>
      <c r="P1021" s="0" t="n">
        <f aca="false">COUNTIF(工作表2!$A$2:$A$248,A1021)</f>
        <v>0</v>
      </c>
      <c r="R1021" s="0" t="n">
        <f aca="false">D1021-IF(P1020=1,E1020,D1020)</f>
        <v>-25</v>
      </c>
      <c r="S1021" s="0" t="n">
        <f aca="false">I1020*R1021</f>
        <v>-25</v>
      </c>
      <c r="T1021" s="0" t="n">
        <f aca="false">T1020+R1021*U1020</f>
        <v>20842</v>
      </c>
      <c r="U1021" s="0" t="n">
        <f aca="false">INT(T1021*$Q$1/IF(P1021=1,E1021,D1021))*I1021</f>
        <v>8</v>
      </c>
      <c r="V1021" s="0" t="n">
        <f aca="false">IF(P1021=1,ABS(U1021)+ABS(60),ABS(U1021-U1020))</f>
        <v>0</v>
      </c>
    </row>
    <row r="1022" customFormat="false" ht="15" hidden="false" customHeight="false" outlineLevel="0" collapsed="false">
      <c r="A1022" s="1" t="n">
        <v>37487</v>
      </c>
      <c r="B1022" s="2" t="n">
        <v>4888</v>
      </c>
      <c r="C1022" s="2" t="n">
        <v>54796</v>
      </c>
      <c r="D1022" s="2" t="n">
        <v>4854</v>
      </c>
      <c r="E1022" s="2" t="n">
        <v>4845</v>
      </c>
      <c r="F1022" s="3" t="n">
        <f aca="false">IF(P1022=1, E1022,D1022)/B1022-1</f>
        <v>-0.00695581014729951</v>
      </c>
      <c r="G1022" s="2" t="n">
        <f aca="false">AVERAGE(B963:B1022)</f>
        <v>5204.30616666667</v>
      </c>
      <c r="H1022" s="2" t="n">
        <f aca="false">AVERAGE(C963:C1022)</f>
        <v>66660.3166666667</v>
      </c>
      <c r="I1022" s="2" t="n">
        <f aca="false">SIGN(C1022-H1022)</f>
        <v>-1</v>
      </c>
      <c r="J1022" s="2" t="n">
        <f aca="false">SIGN(F1022)</f>
        <v>-1</v>
      </c>
      <c r="K1022" s="0" t="n">
        <f aca="false">B1022-B1021</f>
        <v>-31.0200000000004</v>
      </c>
      <c r="L1022" s="0" t="n">
        <f aca="false">I1021*K1022</f>
        <v>-31.0200000000004</v>
      </c>
      <c r="M1022" s="0" t="n">
        <f aca="false">M1021+K1022*N1021</f>
        <v>6945.77000000002</v>
      </c>
      <c r="N1022" s="0" t="n">
        <f aca="false">INT(M1022*$Q$1/B1022)*CHOOSE($L$1,I1022,J1022)</f>
        <v>-2</v>
      </c>
      <c r="O1022" s="0" t="n">
        <f aca="false">ABS(N1022-N1021)</f>
        <v>0</v>
      </c>
      <c r="P1022" s="0" t="n">
        <f aca="false">COUNTIF(工作表2!$A$2:$A$248,A1022)</f>
        <v>0</v>
      </c>
      <c r="R1022" s="0" t="n">
        <f aca="false">D1022-IF(P1021=1,E1021,D1021)</f>
        <v>-28</v>
      </c>
      <c r="S1022" s="0" t="n">
        <f aca="false">I1021*R1022</f>
        <v>-28</v>
      </c>
      <c r="T1022" s="0" t="n">
        <f aca="false">T1021+R1022*U1021</f>
        <v>20618</v>
      </c>
      <c r="U1022" s="0" t="n">
        <f aca="false">INT(T1022*$Q$1/IF(P1022=1,E1022,D1022))*I1022</f>
        <v>-8</v>
      </c>
      <c r="V1022" s="0" t="n">
        <f aca="false">IF(P1022=1,ABS(U1022)+ABS(60),ABS(U1022-U1021))</f>
        <v>16</v>
      </c>
    </row>
    <row r="1023" customFormat="false" ht="15" hidden="false" customHeight="false" outlineLevel="0" collapsed="false">
      <c r="A1023" s="1" t="n">
        <v>37488</v>
      </c>
      <c r="B1023" s="2" t="n">
        <v>4919.26</v>
      </c>
      <c r="C1023" s="2" t="n">
        <v>62748</v>
      </c>
      <c r="D1023" s="2" t="n">
        <v>4900</v>
      </c>
      <c r="E1023" s="2" t="n">
        <v>4880</v>
      </c>
      <c r="F1023" s="3" t="n">
        <f aca="false">IF(P1023=1, E1023,D1023)/B1023-1</f>
        <v>-0.00391522302134883</v>
      </c>
      <c r="G1023" s="2" t="n">
        <f aca="false">AVERAGE(B964:B1023)</f>
        <v>5191.80166666667</v>
      </c>
      <c r="H1023" s="2" t="n">
        <f aca="false">AVERAGE(C964:C1023)</f>
        <v>66459.2833333333</v>
      </c>
      <c r="I1023" s="2" t="n">
        <f aca="false">SIGN(C1023-H1023)</f>
        <v>-1</v>
      </c>
      <c r="J1023" s="2" t="n">
        <f aca="false">SIGN(F1023)</f>
        <v>-1</v>
      </c>
      <c r="K1023" s="0" t="n">
        <f aca="false">B1023-B1022</f>
        <v>31.2600000000002</v>
      </c>
      <c r="L1023" s="0" t="n">
        <f aca="false">I1022*K1023</f>
        <v>-31.2600000000002</v>
      </c>
      <c r="M1023" s="0" t="n">
        <f aca="false">M1022+K1023*N1022</f>
        <v>6883.25000000002</v>
      </c>
      <c r="N1023" s="0" t="n">
        <f aca="false">INT(M1023*$Q$1/B1023)*CHOOSE($L$1,I1023,J1023)</f>
        <v>-2</v>
      </c>
      <c r="O1023" s="0" t="n">
        <f aca="false">ABS(N1023-N1022)</f>
        <v>0</v>
      </c>
      <c r="P1023" s="0" t="n">
        <f aca="false">COUNTIF(工作表2!$A$2:$A$248,A1023)</f>
        <v>0</v>
      </c>
      <c r="R1023" s="0" t="n">
        <f aca="false">D1023-IF(P1022=1,E1022,D1022)</f>
        <v>46</v>
      </c>
      <c r="S1023" s="0" t="n">
        <f aca="false">I1022*R1023</f>
        <v>-46</v>
      </c>
      <c r="T1023" s="0" t="n">
        <f aca="false">T1022+R1023*U1022</f>
        <v>20250</v>
      </c>
      <c r="U1023" s="0" t="n">
        <f aca="false">INT(T1023*$Q$1/IF(P1023=1,E1023,D1023))*I1023</f>
        <v>-8</v>
      </c>
      <c r="V1023" s="0" t="n">
        <f aca="false">IF(P1023=1,ABS(U1023)+ABS(60),ABS(U1023-U1022))</f>
        <v>0</v>
      </c>
    </row>
    <row r="1024" customFormat="false" ht="15" hidden="false" customHeight="false" outlineLevel="0" collapsed="false">
      <c r="A1024" s="1" t="n">
        <v>37489</v>
      </c>
      <c r="B1024" s="2" t="n">
        <v>4887.79</v>
      </c>
      <c r="C1024" s="2" t="n">
        <v>46755</v>
      </c>
      <c r="D1024" s="2" t="n">
        <v>4894</v>
      </c>
      <c r="E1024" s="2" t="n">
        <v>4857</v>
      </c>
      <c r="F1024" s="3" t="n">
        <f aca="false">IF(P1024=1, E1024,D1024)/B1024-1</f>
        <v>-0.00629937047213569</v>
      </c>
      <c r="G1024" s="2" t="n">
        <f aca="false">AVERAGE(B965:B1024)</f>
        <v>5179.54433333333</v>
      </c>
      <c r="H1024" s="2" t="n">
        <f aca="false">AVERAGE(C965:C1024)</f>
        <v>66422.45</v>
      </c>
      <c r="I1024" s="2" t="n">
        <f aca="false">SIGN(C1024-H1024)</f>
        <v>-1</v>
      </c>
      <c r="J1024" s="2" t="n">
        <f aca="false">SIGN(F1024)</f>
        <v>-1</v>
      </c>
      <c r="K1024" s="0" t="n">
        <f aca="false">B1024-B1023</f>
        <v>-31.4700000000003</v>
      </c>
      <c r="L1024" s="0" t="n">
        <f aca="false">I1023*K1024</f>
        <v>31.4700000000003</v>
      </c>
      <c r="M1024" s="0" t="n">
        <f aca="false">M1023+K1024*N1023</f>
        <v>6946.19000000002</v>
      </c>
      <c r="N1024" s="0" t="n">
        <f aca="false">INT(M1024*$Q$1/B1024)*CHOOSE($L$1,I1024,J1024)</f>
        <v>-2</v>
      </c>
      <c r="O1024" s="0" t="n">
        <f aca="false">ABS(N1024-N1023)</f>
        <v>0</v>
      </c>
      <c r="P1024" s="0" t="n">
        <f aca="false">COUNTIF(工作表2!$A$2:$A$248,A1024)</f>
        <v>1</v>
      </c>
      <c r="R1024" s="0" t="n">
        <f aca="false">D1024-IF(P1023=1,E1023,D1023)</f>
        <v>-6</v>
      </c>
      <c r="S1024" s="0" t="n">
        <f aca="false">I1023*R1024</f>
        <v>6</v>
      </c>
      <c r="T1024" s="0" t="n">
        <f aca="false">T1023+R1024*U1023</f>
        <v>20298</v>
      </c>
      <c r="U1024" s="0" t="n">
        <f aca="false">INT(T1024*$Q$1/IF(P1024=1,E1024,D1024))*I1024</f>
        <v>-8</v>
      </c>
      <c r="V1024" s="0" t="n">
        <f aca="false">IF(P1024=1,ABS(U1024)+ABS(60),ABS(U1024-U1023))</f>
        <v>68</v>
      </c>
    </row>
    <row r="1025" customFormat="false" ht="15" hidden="false" customHeight="false" outlineLevel="0" collapsed="false">
      <c r="A1025" s="1" t="n">
        <v>37490</v>
      </c>
      <c r="B1025" s="2" t="n">
        <v>4956.49</v>
      </c>
      <c r="C1025" s="2" t="n">
        <v>85586</v>
      </c>
      <c r="D1025" s="2" t="n">
        <v>4946</v>
      </c>
      <c r="E1025" s="2" t="n">
        <v>4931</v>
      </c>
      <c r="F1025" s="3" t="n">
        <f aca="false">IF(P1025=1, E1025,D1025)/B1025-1</f>
        <v>-0.00211641706126708</v>
      </c>
      <c r="G1025" s="2" t="n">
        <f aca="false">AVERAGE(B966:B1025)</f>
        <v>5166.54933333333</v>
      </c>
      <c r="H1025" s="2" t="n">
        <f aca="false">AVERAGE(C966:C1025)</f>
        <v>66277.55</v>
      </c>
      <c r="I1025" s="2" t="n">
        <f aca="false">SIGN(C1025-H1025)</f>
        <v>1</v>
      </c>
      <c r="J1025" s="2" t="n">
        <f aca="false">SIGN(F1025)</f>
        <v>-1</v>
      </c>
      <c r="K1025" s="0" t="n">
        <f aca="false">B1025-B1024</f>
        <v>68.6999999999998</v>
      </c>
      <c r="L1025" s="0" t="n">
        <f aca="false">I1024*K1025</f>
        <v>-68.6999999999998</v>
      </c>
      <c r="M1025" s="0" t="n">
        <f aca="false">M1024+K1025*N1024</f>
        <v>6808.79000000002</v>
      </c>
      <c r="N1025" s="0" t="n">
        <f aca="false">INT(M1025*$Q$1/B1025)*CHOOSE($L$1,I1025,J1025)</f>
        <v>-2</v>
      </c>
      <c r="O1025" s="0" t="n">
        <f aca="false">ABS(N1025-N1024)</f>
        <v>0</v>
      </c>
      <c r="P1025" s="0" t="n">
        <f aca="false">COUNTIF(工作表2!$A$2:$A$248,A1025)</f>
        <v>0</v>
      </c>
      <c r="R1025" s="0" t="n">
        <f aca="false">D1025-IF(P1024=1,E1024,D1024)</f>
        <v>89</v>
      </c>
      <c r="S1025" s="0" t="n">
        <f aca="false">I1024*R1025</f>
        <v>-89</v>
      </c>
      <c r="T1025" s="0" t="n">
        <f aca="false">T1024+R1025*U1024</f>
        <v>19586</v>
      </c>
      <c r="U1025" s="0" t="n">
        <f aca="false">INT(T1025*$Q$1/IF(P1025=1,E1025,D1025))*I1025</f>
        <v>7</v>
      </c>
      <c r="V1025" s="0" t="n">
        <f aca="false">IF(P1025=1,ABS(U1025)+ABS(60),ABS(U1025-U1024))</f>
        <v>15</v>
      </c>
    </row>
    <row r="1026" customFormat="false" ht="15" hidden="false" customHeight="false" outlineLevel="0" collapsed="false">
      <c r="A1026" s="1" t="n">
        <v>37491</v>
      </c>
      <c r="B1026" s="2" t="n">
        <v>4968.85</v>
      </c>
      <c r="C1026" s="2" t="n">
        <v>79396</v>
      </c>
      <c r="D1026" s="2" t="n">
        <v>4935</v>
      </c>
      <c r="E1026" s="2" t="n">
        <v>4930</v>
      </c>
      <c r="F1026" s="3" t="n">
        <f aca="false">IF(P1026=1, E1026,D1026)/B1026-1</f>
        <v>-0.00681244151061122</v>
      </c>
      <c r="G1026" s="2" t="n">
        <f aca="false">AVERAGE(B967:B1026)</f>
        <v>5154.76933333333</v>
      </c>
      <c r="H1026" s="2" t="n">
        <f aca="false">AVERAGE(C967:C1026)</f>
        <v>66523.25</v>
      </c>
      <c r="I1026" s="2" t="n">
        <f aca="false">SIGN(C1026-H1026)</f>
        <v>1</v>
      </c>
      <c r="J1026" s="2" t="n">
        <f aca="false">SIGN(F1026)</f>
        <v>-1</v>
      </c>
      <c r="K1026" s="0" t="n">
        <f aca="false">B1026-B1025</f>
        <v>12.3600000000006</v>
      </c>
      <c r="L1026" s="0" t="n">
        <f aca="false">I1025*K1026</f>
        <v>12.3600000000006</v>
      </c>
      <c r="M1026" s="0" t="n">
        <f aca="false">M1025+K1026*N1025</f>
        <v>6784.07000000002</v>
      </c>
      <c r="N1026" s="0" t="n">
        <f aca="false">INT(M1026*$Q$1/B1026)*CHOOSE($L$1,I1026,J1026)</f>
        <v>-2</v>
      </c>
      <c r="O1026" s="0" t="n">
        <f aca="false">ABS(N1026-N1025)</f>
        <v>0</v>
      </c>
      <c r="P1026" s="0" t="n">
        <f aca="false">COUNTIF(工作表2!$A$2:$A$248,A1026)</f>
        <v>0</v>
      </c>
      <c r="R1026" s="0" t="n">
        <f aca="false">D1026-IF(P1025=1,E1025,D1025)</f>
        <v>-11</v>
      </c>
      <c r="S1026" s="0" t="n">
        <f aca="false">I1025*R1026</f>
        <v>-11</v>
      </c>
      <c r="T1026" s="0" t="n">
        <f aca="false">T1025+R1026*U1025</f>
        <v>19509</v>
      </c>
      <c r="U1026" s="0" t="n">
        <f aca="false">INT(T1026*$Q$1/IF(P1026=1,E1026,D1026))*I1026</f>
        <v>7</v>
      </c>
      <c r="V1026" s="0" t="n">
        <f aca="false">IF(P1026=1,ABS(U1026)+ABS(60),ABS(U1026-U1025))</f>
        <v>0</v>
      </c>
    </row>
    <row r="1027" customFormat="false" ht="15" hidden="false" customHeight="false" outlineLevel="0" collapsed="false">
      <c r="A1027" s="1" t="n">
        <v>37494</v>
      </c>
      <c r="B1027" s="2" t="n">
        <v>4935.92</v>
      </c>
      <c r="C1027" s="2" t="n">
        <v>50130</v>
      </c>
      <c r="D1027" s="2" t="n">
        <v>4948</v>
      </c>
      <c r="E1027" s="2" t="n">
        <v>4927</v>
      </c>
      <c r="F1027" s="3" t="n">
        <f aca="false">IF(P1027=1, E1027,D1027)/B1027-1</f>
        <v>0.00244736543542023</v>
      </c>
      <c r="G1027" s="2" t="n">
        <f aca="false">AVERAGE(B968:B1027)</f>
        <v>5144.18333333333</v>
      </c>
      <c r="H1027" s="2" t="n">
        <f aca="false">AVERAGE(C968:C1027)</f>
        <v>66552.55</v>
      </c>
      <c r="I1027" s="2" t="n">
        <f aca="false">SIGN(C1027-H1027)</f>
        <v>-1</v>
      </c>
      <c r="J1027" s="2" t="n">
        <f aca="false">SIGN(F1027)</f>
        <v>1</v>
      </c>
      <c r="K1027" s="0" t="n">
        <f aca="false">B1027-B1026</f>
        <v>-32.9300000000003</v>
      </c>
      <c r="L1027" s="0" t="n">
        <f aca="false">I1026*K1027</f>
        <v>-32.9300000000003</v>
      </c>
      <c r="M1027" s="0" t="n">
        <f aca="false">M1026+K1027*N1026</f>
        <v>6849.93000000002</v>
      </c>
      <c r="N1027" s="0" t="n">
        <f aca="false">INT(M1027*$Q$1/B1027)*CHOOSE($L$1,I1027,J1027)</f>
        <v>2</v>
      </c>
      <c r="O1027" s="0" t="n">
        <f aca="false">ABS(N1027-N1026)</f>
        <v>4</v>
      </c>
      <c r="P1027" s="0" t="n">
        <f aca="false">COUNTIF(工作表2!$A$2:$A$248,A1027)</f>
        <v>0</v>
      </c>
      <c r="R1027" s="0" t="n">
        <f aca="false">D1027-IF(P1026=1,E1026,D1026)</f>
        <v>13</v>
      </c>
      <c r="S1027" s="0" t="n">
        <f aca="false">I1026*R1027</f>
        <v>13</v>
      </c>
      <c r="T1027" s="0" t="n">
        <f aca="false">T1026+R1027*U1026</f>
        <v>19600</v>
      </c>
      <c r="U1027" s="0" t="n">
        <f aca="false">INT(T1027*$Q$1/IF(P1027=1,E1027,D1027))*I1027</f>
        <v>-7</v>
      </c>
      <c r="V1027" s="0" t="n">
        <f aca="false">IF(P1027=1,ABS(U1027)+ABS(60),ABS(U1027-U1026))</f>
        <v>14</v>
      </c>
    </row>
    <row r="1028" customFormat="false" ht="15" hidden="false" customHeight="false" outlineLevel="0" collapsed="false">
      <c r="A1028" s="1" t="n">
        <v>37495</v>
      </c>
      <c r="B1028" s="2" t="n">
        <v>4878.85</v>
      </c>
      <c r="C1028" s="2" t="n">
        <v>55144</v>
      </c>
      <c r="D1028" s="2" t="n">
        <v>4851</v>
      </c>
      <c r="E1028" s="2" t="n">
        <v>4852</v>
      </c>
      <c r="F1028" s="3" t="n">
        <f aca="false">IF(P1028=1, E1028,D1028)/B1028-1</f>
        <v>-0.00570831240968683</v>
      </c>
      <c r="G1028" s="2" t="n">
        <f aca="false">AVERAGE(B969:B1028)</f>
        <v>5133.3675</v>
      </c>
      <c r="H1028" s="2" t="n">
        <f aca="false">AVERAGE(C969:C1028)</f>
        <v>66633.7833333333</v>
      </c>
      <c r="I1028" s="2" t="n">
        <f aca="false">SIGN(C1028-H1028)</f>
        <v>-1</v>
      </c>
      <c r="J1028" s="2" t="n">
        <f aca="false">SIGN(F1028)</f>
        <v>-1</v>
      </c>
      <c r="K1028" s="0" t="n">
        <f aca="false">B1028-B1027</f>
        <v>-57.0699999999997</v>
      </c>
      <c r="L1028" s="0" t="n">
        <f aca="false">I1027*K1028</f>
        <v>57.0699999999997</v>
      </c>
      <c r="M1028" s="0" t="n">
        <f aca="false">M1027+K1028*N1027</f>
        <v>6735.79000000002</v>
      </c>
      <c r="N1028" s="0" t="n">
        <f aca="false">INT(M1028*$Q$1/B1028)*CHOOSE($L$1,I1028,J1028)</f>
        <v>-2</v>
      </c>
      <c r="O1028" s="0" t="n">
        <f aca="false">ABS(N1028-N1027)</f>
        <v>4</v>
      </c>
      <c r="P1028" s="0" t="n">
        <f aca="false">COUNTIF(工作表2!$A$2:$A$248,A1028)</f>
        <v>0</v>
      </c>
      <c r="R1028" s="0" t="n">
        <f aca="false">D1028-IF(P1027=1,E1027,D1027)</f>
        <v>-97</v>
      </c>
      <c r="S1028" s="0" t="n">
        <f aca="false">I1027*R1028</f>
        <v>97</v>
      </c>
      <c r="T1028" s="0" t="n">
        <f aca="false">T1027+R1028*U1027</f>
        <v>20279</v>
      </c>
      <c r="U1028" s="0" t="n">
        <f aca="false">INT(T1028*$Q$1/IF(P1028=1,E1028,D1028))*I1028</f>
        <v>-8</v>
      </c>
      <c r="V1028" s="0" t="n">
        <f aca="false">IF(P1028=1,ABS(U1028)+ABS(60),ABS(U1028-U1027))</f>
        <v>1</v>
      </c>
    </row>
    <row r="1029" customFormat="false" ht="15" hidden="false" customHeight="false" outlineLevel="0" collapsed="false">
      <c r="A1029" s="1" t="n">
        <v>37496</v>
      </c>
      <c r="B1029" s="2" t="n">
        <v>4789.63</v>
      </c>
      <c r="C1029" s="2" t="n">
        <v>55061</v>
      </c>
      <c r="D1029" s="2" t="n">
        <v>4785</v>
      </c>
      <c r="E1029" s="2" t="n">
        <v>4756</v>
      </c>
      <c r="F1029" s="3" t="n">
        <f aca="false">IF(P1029=1, E1029,D1029)/B1029-1</f>
        <v>-0.000966671747086978</v>
      </c>
      <c r="G1029" s="2" t="n">
        <f aca="false">AVERAGE(B970:B1029)</f>
        <v>5119.871</v>
      </c>
      <c r="H1029" s="2" t="n">
        <f aca="false">AVERAGE(C970:C1029)</f>
        <v>66410.35</v>
      </c>
      <c r="I1029" s="2" t="n">
        <f aca="false">SIGN(C1029-H1029)</f>
        <v>-1</v>
      </c>
      <c r="J1029" s="2" t="n">
        <f aca="false">SIGN(F1029)</f>
        <v>-1</v>
      </c>
      <c r="K1029" s="0" t="n">
        <f aca="false">B1029-B1028</f>
        <v>-89.2200000000003</v>
      </c>
      <c r="L1029" s="0" t="n">
        <f aca="false">I1028*K1029</f>
        <v>89.2200000000003</v>
      </c>
      <c r="M1029" s="0" t="n">
        <f aca="false">M1028+K1029*N1028</f>
        <v>6914.23000000002</v>
      </c>
      <c r="N1029" s="0" t="n">
        <f aca="false">INT(M1029*$Q$1/B1029)*CHOOSE($L$1,I1029,J1029)</f>
        <v>-2</v>
      </c>
      <c r="O1029" s="0" t="n">
        <f aca="false">ABS(N1029-N1028)</f>
        <v>0</v>
      </c>
      <c r="P1029" s="0" t="n">
        <f aca="false">COUNTIF(工作表2!$A$2:$A$248,A1029)</f>
        <v>0</v>
      </c>
      <c r="R1029" s="0" t="n">
        <f aca="false">D1029-IF(P1028=1,E1028,D1028)</f>
        <v>-66</v>
      </c>
      <c r="S1029" s="0" t="n">
        <f aca="false">I1028*R1029</f>
        <v>66</v>
      </c>
      <c r="T1029" s="0" t="n">
        <f aca="false">T1028+R1029*U1028</f>
        <v>20807</v>
      </c>
      <c r="U1029" s="0" t="n">
        <f aca="false">INT(T1029*$Q$1/IF(P1029=1,E1029,D1029))*I1029</f>
        <v>-8</v>
      </c>
      <c r="V1029" s="0" t="n">
        <f aca="false">IF(P1029=1,ABS(U1029)+ABS(60),ABS(U1029-U1028))</f>
        <v>0</v>
      </c>
    </row>
    <row r="1030" customFormat="false" ht="15" hidden="false" customHeight="false" outlineLevel="0" collapsed="false">
      <c r="A1030" s="1" t="n">
        <v>37497</v>
      </c>
      <c r="B1030" s="2" t="n">
        <v>4800.63</v>
      </c>
      <c r="C1030" s="2" t="n">
        <v>56471</v>
      </c>
      <c r="D1030" s="2" t="n">
        <v>4785</v>
      </c>
      <c r="E1030" s="2" t="n">
        <v>4790</v>
      </c>
      <c r="F1030" s="3" t="n">
        <f aca="false">IF(P1030=1, E1030,D1030)/B1030-1</f>
        <v>-0.00325582267327418</v>
      </c>
      <c r="G1030" s="2" t="n">
        <f aca="false">AVERAGE(B971:B1030)</f>
        <v>5106.69783333333</v>
      </c>
      <c r="H1030" s="2" t="n">
        <f aca="false">AVERAGE(C971:C1030)</f>
        <v>66239.6666666667</v>
      </c>
      <c r="I1030" s="2" t="n">
        <f aca="false">SIGN(C1030-H1030)</f>
        <v>-1</v>
      </c>
      <c r="J1030" s="2" t="n">
        <f aca="false">SIGN(F1030)</f>
        <v>-1</v>
      </c>
      <c r="K1030" s="0" t="n">
        <f aca="false">B1030-B1029</f>
        <v>11</v>
      </c>
      <c r="L1030" s="0" t="n">
        <f aca="false">I1029*K1030</f>
        <v>-11</v>
      </c>
      <c r="M1030" s="0" t="n">
        <f aca="false">M1029+K1030*N1029</f>
        <v>6892.23000000002</v>
      </c>
      <c r="N1030" s="0" t="n">
        <f aca="false">INT(M1030*$Q$1/B1030)*CHOOSE($L$1,I1030,J1030)</f>
        <v>-2</v>
      </c>
      <c r="O1030" s="0" t="n">
        <f aca="false">ABS(N1030-N1029)</f>
        <v>0</v>
      </c>
      <c r="P1030" s="0" t="n">
        <f aca="false">COUNTIF(工作表2!$A$2:$A$248,A1030)</f>
        <v>0</v>
      </c>
      <c r="R1030" s="0" t="n">
        <f aca="false">D1030-IF(P1029=1,E1029,D1029)</f>
        <v>0</v>
      </c>
      <c r="S1030" s="0" t="n">
        <f aca="false">I1029*R1030</f>
        <v>-0</v>
      </c>
      <c r="T1030" s="0" t="n">
        <f aca="false">T1029+R1030*U1029</f>
        <v>20807</v>
      </c>
      <c r="U1030" s="0" t="n">
        <f aca="false">INT(T1030*$Q$1/IF(P1030=1,E1030,D1030))*I1030</f>
        <v>-8</v>
      </c>
      <c r="V1030" s="0" t="n">
        <f aca="false">IF(P1030=1,ABS(U1030)+ABS(60),ABS(U1030-U1029))</f>
        <v>0</v>
      </c>
    </row>
    <row r="1031" customFormat="false" ht="15" hidden="false" customHeight="false" outlineLevel="0" collapsed="false">
      <c r="A1031" s="1" t="n">
        <v>37498</v>
      </c>
      <c r="B1031" s="2" t="n">
        <v>4764.94</v>
      </c>
      <c r="C1031" s="2" t="n">
        <v>43935</v>
      </c>
      <c r="D1031" s="2" t="n">
        <v>4746</v>
      </c>
      <c r="E1031" s="2" t="n">
        <v>4745</v>
      </c>
      <c r="F1031" s="3" t="n">
        <f aca="false">IF(P1031=1, E1031,D1031)/B1031-1</f>
        <v>-0.00397486642014366</v>
      </c>
      <c r="G1031" s="2" t="n">
        <f aca="false">AVERAGE(B972:B1031)</f>
        <v>5095.56316666667</v>
      </c>
      <c r="H1031" s="2" t="n">
        <f aca="false">AVERAGE(C972:C1031)</f>
        <v>65787.85</v>
      </c>
      <c r="I1031" s="2" t="n">
        <f aca="false">SIGN(C1031-H1031)</f>
        <v>-1</v>
      </c>
      <c r="J1031" s="2" t="n">
        <f aca="false">SIGN(F1031)</f>
        <v>-1</v>
      </c>
      <c r="K1031" s="0" t="n">
        <f aca="false">B1031-B1030</f>
        <v>-35.6900000000005</v>
      </c>
      <c r="L1031" s="0" t="n">
        <f aca="false">I1030*K1031</f>
        <v>35.6900000000005</v>
      </c>
      <c r="M1031" s="0" t="n">
        <f aca="false">M1030+K1031*N1030</f>
        <v>6963.61000000002</v>
      </c>
      <c r="N1031" s="0" t="n">
        <f aca="false">INT(M1031*$Q$1/B1031)*CHOOSE($L$1,I1031,J1031)</f>
        <v>-2</v>
      </c>
      <c r="O1031" s="0" t="n">
        <f aca="false">ABS(N1031-N1030)</f>
        <v>0</v>
      </c>
      <c r="P1031" s="0" t="n">
        <f aca="false">COUNTIF(工作表2!$A$2:$A$248,A1031)</f>
        <v>0</v>
      </c>
      <c r="R1031" s="0" t="n">
        <f aca="false">D1031-IF(P1030=1,E1030,D1030)</f>
        <v>-39</v>
      </c>
      <c r="S1031" s="0" t="n">
        <f aca="false">I1030*R1031</f>
        <v>39</v>
      </c>
      <c r="T1031" s="0" t="n">
        <f aca="false">T1030+R1031*U1030</f>
        <v>21119</v>
      </c>
      <c r="U1031" s="0" t="n">
        <f aca="false">INT(T1031*$Q$1/IF(P1031=1,E1031,D1031))*I1031</f>
        <v>-8</v>
      </c>
      <c r="V1031" s="0" t="n">
        <f aca="false">IF(P1031=1,ABS(U1031)+ABS(60),ABS(U1031-U1030))</f>
        <v>0</v>
      </c>
    </row>
    <row r="1032" customFormat="false" ht="15" hidden="false" customHeight="false" outlineLevel="0" collapsed="false">
      <c r="A1032" s="1" t="n">
        <v>37501</v>
      </c>
      <c r="B1032" s="2" t="n">
        <v>4644.58</v>
      </c>
      <c r="C1032" s="2" t="n">
        <v>41612</v>
      </c>
      <c r="D1032" s="2" t="n">
        <v>4617</v>
      </c>
      <c r="E1032" s="2" t="n">
        <v>4610</v>
      </c>
      <c r="F1032" s="3" t="n">
        <f aca="false">IF(P1032=1, E1032,D1032)/B1032-1</f>
        <v>-0.00593810419887264</v>
      </c>
      <c r="G1032" s="2" t="n">
        <f aca="false">AVERAGE(B973:B1032)</f>
        <v>5081.31733333333</v>
      </c>
      <c r="H1032" s="2" t="n">
        <f aca="false">AVERAGE(C973:C1032)</f>
        <v>65539.9833333333</v>
      </c>
      <c r="I1032" s="2" t="n">
        <f aca="false">SIGN(C1032-H1032)</f>
        <v>-1</v>
      </c>
      <c r="J1032" s="2" t="n">
        <f aca="false">SIGN(F1032)</f>
        <v>-1</v>
      </c>
      <c r="K1032" s="0" t="n">
        <f aca="false">B1032-B1031</f>
        <v>-120.36</v>
      </c>
      <c r="L1032" s="0" t="n">
        <f aca="false">I1031*K1032</f>
        <v>120.36</v>
      </c>
      <c r="M1032" s="0" t="n">
        <f aca="false">M1031+K1032*N1031</f>
        <v>7204.33000000002</v>
      </c>
      <c r="N1032" s="0" t="n">
        <f aca="false">INT(M1032*$Q$1/B1032)*CHOOSE($L$1,I1032,J1032)</f>
        <v>-3</v>
      </c>
      <c r="O1032" s="0" t="n">
        <f aca="false">ABS(N1032-N1031)</f>
        <v>1</v>
      </c>
      <c r="P1032" s="0" t="n">
        <f aca="false">COUNTIF(工作表2!$A$2:$A$248,A1032)</f>
        <v>0</v>
      </c>
      <c r="R1032" s="0" t="n">
        <f aca="false">D1032-IF(P1031=1,E1031,D1031)</f>
        <v>-129</v>
      </c>
      <c r="S1032" s="0" t="n">
        <f aca="false">I1031*R1032</f>
        <v>129</v>
      </c>
      <c r="T1032" s="0" t="n">
        <f aca="false">T1031+R1032*U1031</f>
        <v>22151</v>
      </c>
      <c r="U1032" s="0" t="n">
        <f aca="false">INT(T1032*$Q$1/IF(P1032=1,E1032,D1032))*I1032</f>
        <v>-9</v>
      </c>
      <c r="V1032" s="0" t="n">
        <f aca="false">IF(P1032=1,ABS(U1032)+ABS(60),ABS(U1032-U1031))</f>
        <v>1</v>
      </c>
    </row>
    <row r="1033" customFormat="false" ht="15" hidden="false" customHeight="false" outlineLevel="0" collapsed="false">
      <c r="A1033" s="1" t="n">
        <v>37502</v>
      </c>
      <c r="B1033" s="2" t="n">
        <v>4588.06</v>
      </c>
      <c r="C1033" s="2" t="n">
        <v>50380</v>
      </c>
      <c r="D1033" s="2" t="n">
        <v>4600</v>
      </c>
      <c r="E1033" s="2" t="n">
        <v>4582</v>
      </c>
      <c r="F1033" s="3" t="n">
        <f aca="false">IF(P1033=1, E1033,D1033)/B1033-1</f>
        <v>0.00260240711760518</v>
      </c>
      <c r="G1033" s="2" t="n">
        <f aca="false">AVERAGE(B974:B1033)</f>
        <v>5067.69466666667</v>
      </c>
      <c r="H1033" s="2" t="n">
        <f aca="false">AVERAGE(C974:C1033)</f>
        <v>65362.8</v>
      </c>
      <c r="I1033" s="2" t="n">
        <f aca="false">SIGN(C1033-H1033)</f>
        <v>-1</v>
      </c>
      <c r="J1033" s="2" t="n">
        <f aca="false">SIGN(F1033)</f>
        <v>1</v>
      </c>
      <c r="K1033" s="0" t="n">
        <f aca="false">B1033-B1032</f>
        <v>-56.5199999999995</v>
      </c>
      <c r="L1033" s="0" t="n">
        <f aca="false">I1032*K1033</f>
        <v>56.5199999999995</v>
      </c>
      <c r="M1033" s="0" t="n">
        <f aca="false">M1032+K1033*N1032</f>
        <v>7373.89000000002</v>
      </c>
      <c r="N1033" s="0" t="n">
        <f aca="false">INT(M1033*$Q$1/B1033)*CHOOSE($L$1,I1033,J1033)</f>
        <v>3</v>
      </c>
      <c r="O1033" s="0" t="n">
        <f aca="false">ABS(N1033-N1032)</f>
        <v>6</v>
      </c>
      <c r="P1033" s="0" t="n">
        <f aca="false">COUNTIF(工作表2!$A$2:$A$248,A1033)</f>
        <v>0</v>
      </c>
      <c r="R1033" s="0" t="n">
        <f aca="false">D1033-IF(P1032=1,E1032,D1032)</f>
        <v>-17</v>
      </c>
      <c r="S1033" s="0" t="n">
        <f aca="false">I1032*R1033</f>
        <v>17</v>
      </c>
      <c r="T1033" s="0" t="n">
        <f aca="false">T1032+R1033*U1032</f>
        <v>22304</v>
      </c>
      <c r="U1033" s="0" t="n">
        <f aca="false">INT(T1033*$Q$1/IF(P1033=1,E1033,D1033))*I1033</f>
        <v>-9</v>
      </c>
      <c r="V1033" s="0" t="n">
        <f aca="false">IF(P1033=1,ABS(U1033)+ABS(60),ABS(U1033-U1032))</f>
        <v>0</v>
      </c>
    </row>
    <row r="1034" customFormat="false" ht="15" hidden="false" customHeight="false" outlineLevel="0" collapsed="false">
      <c r="A1034" s="1" t="n">
        <v>37503</v>
      </c>
      <c r="B1034" s="2" t="n">
        <v>4534.15</v>
      </c>
      <c r="C1034" s="2" t="n">
        <v>51673</v>
      </c>
      <c r="D1034" s="2" t="n">
        <v>4557</v>
      </c>
      <c r="E1034" s="2" t="n">
        <v>4543</v>
      </c>
      <c r="F1034" s="3" t="n">
        <f aca="false">IF(P1034=1, E1034,D1034)/B1034-1</f>
        <v>0.00503953331936535</v>
      </c>
      <c r="G1034" s="2" t="n">
        <f aca="false">AVERAGE(B975:B1034)</f>
        <v>5053.2645</v>
      </c>
      <c r="H1034" s="2" t="n">
        <f aca="false">AVERAGE(C975:C1034)</f>
        <v>65259.2</v>
      </c>
      <c r="I1034" s="2" t="n">
        <f aca="false">SIGN(C1034-H1034)</f>
        <v>-1</v>
      </c>
      <c r="J1034" s="2" t="n">
        <f aca="false">SIGN(F1034)</f>
        <v>1</v>
      </c>
      <c r="K1034" s="0" t="n">
        <f aca="false">B1034-B1033</f>
        <v>-53.9100000000008</v>
      </c>
      <c r="L1034" s="0" t="n">
        <f aca="false">I1033*K1034</f>
        <v>53.9100000000008</v>
      </c>
      <c r="M1034" s="0" t="n">
        <f aca="false">M1033+K1034*N1033</f>
        <v>7212.16000000002</v>
      </c>
      <c r="N1034" s="0" t="n">
        <f aca="false">INT(M1034*$Q$1/B1034)*CHOOSE($L$1,I1034,J1034)</f>
        <v>3</v>
      </c>
      <c r="O1034" s="0" t="n">
        <f aca="false">ABS(N1034-N1033)</f>
        <v>0</v>
      </c>
      <c r="P1034" s="0" t="n">
        <f aca="false">COUNTIF(工作表2!$A$2:$A$248,A1034)</f>
        <v>0</v>
      </c>
      <c r="R1034" s="0" t="n">
        <f aca="false">D1034-IF(P1033=1,E1033,D1033)</f>
        <v>-43</v>
      </c>
      <c r="S1034" s="0" t="n">
        <f aca="false">I1033*R1034</f>
        <v>43</v>
      </c>
      <c r="T1034" s="0" t="n">
        <f aca="false">T1033+R1034*U1033</f>
        <v>22691</v>
      </c>
      <c r="U1034" s="0" t="n">
        <f aca="false">INT(T1034*$Q$1/IF(P1034=1,E1034,D1034))*I1034</f>
        <v>-9</v>
      </c>
      <c r="V1034" s="0" t="n">
        <f aca="false">IF(P1034=1,ABS(U1034)+ABS(60),ABS(U1034-U1033))</f>
        <v>0</v>
      </c>
    </row>
    <row r="1035" customFormat="false" ht="15" hidden="false" customHeight="false" outlineLevel="0" collapsed="false">
      <c r="A1035" s="1" t="n">
        <v>37504</v>
      </c>
      <c r="B1035" s="2" t="n">
        <v>4459.37</v>
      </c>
      <c r="C1035" s="2" t="n">
        <v>50874</v>
      </c>
      <c r="D1035" s="2" t="n">
        <v>4442</v>
      </c>
      <c r="E1035" s="2" t="n">
        <v>4436</v>
      </c>
      <c r="F1035" s="3" t="n">
        <f aca="false">IF(P1035=1, E1035,D1035)/B1035-1</f>
        <v>-0.0038951690485427</v>
      </c>
      <c r="G1035" s="2" t="n">
        <f aca="false">AVERAGE(B976:B1035)</f>
        <v>5034.8835</v>
      </c>
      <c r="H1035" s="2" t="n">
        <f aca="false">AVERAGE(C976:C1035)</f>
        <v>64366.5833333333</v>
      </c>
      <c r="I1035" s="2" t="n">
        <f aca="false">SIGN(C1035-H1035)</f>
        <v>-1</v>
      </c>
      <c r="J1035" s="2" t="n">
        <f aca="false">SIGN(F1035)</f>
        <v>-1</v>
      </c>
      <c r="K1035" s="0" t="n">
        <f aca="false">B1035-B1034</f>
        <v>-74.7799999999998</v>
      </c>
      <c r="L1035" s="0" t="n">
        <f aca="false">I1034*K1035</f>
        <v>74.7799999999998</v>
      </c>
      <c r="M1035" s="0" t="n">
        <f aca="false">M1034+K1035*N1034</f>
        <v>6987.82000000002</v>
      </c>
      <c r="N1035" s="0" t="n">
        <f aca="false">INT(M1035*$Q$1/B1035)*CHOOSE($L$1,I1035,J1035)</f>
        <v>-3</v>
      </c>
      <c r="O1035" s="0" t="n">
        <f aca="false">ABS(N1035-N1034)</f>
        <v>6</v>
      </c>
      <c r="P1035" s="0" t="n">
        <f aca="false">COUNTIF(工作表2!$A$2:$A$248,A1035)</f>
        <v>0</v>
      </c>
      <c r="R1035" s="0" t="n">
        <f aca="false">D1035-IF(P1034=1,E1034,D1034)</f>
        <v>-115</v>
      </c>
      <c r="S1035" s="0" t="n">
        <f aca="false">I1034*R1035</f>
        <v>115</v>
      </c>
      <c r="T1035" s="0" t="n">
        <f aca="false">T1034+R1035*U1034</f>
        <v>23726</v>
      </c>
      <c r="U1035" s="0" t="n">
        <f aca="false">INT(T1035*$Q$1/IF(P1035=1,E1035,D1035))*I1035</f>
        <v>-10</v>
      </c>
      <c r="V1035" s="0" t="n">
        <f aca="false">IF(P1035=1,ABS(U1035)+ABS(60),ABS(U1035-U1034))</f>
        <v>1</v>
      </c>
    </row>
    <row r="1036" customFormat="false" ht="15" hidden="false" customHeight="false" outlineLevel="0" collapsed="false">
      <c r="A1036" s="1" t="n">
        <v>37508</v>
      </c>
      <c r="B1036" s="2" t="n">
        <v>4533.27</v>
      </c>
      <c r="C1036" s="2" t="n">
        <v>44163</v>
      </c>
      <c r="D1036" s="2" t="n">
        <v>4501</v>
      </c>
      <c r="E1036" s="2" t="n">
        <v>4500</v>
      </c>
      <c r="F1036" s="3" t="n">
        <f aca="false">IF(P1036=1, E1036,D1036)/B1036-1</f>
        <v>-0.00711848180231944</v>
      </c>
      <c r="G1036" s="2" t="n">
        <f aca="false">AVERAGE(B977:B1036)</f>
        <v>5017.736</v>
      </c>
      <c r="H1036" s="2" t="n">
        <f aca="false">AVERAGE(C977:C1036)</f>
        <v>63705.7333333333</v>
      </c>
      <c r="I1036" s="2" t="n">
        <f aca="false">SIGN(C1036-H1036)</f>
        <v>-1</v>
      </c>
      <c r="J1036" s="2" t="n">
        <f aca="false">SIGN(F1036)</f>
        <v>-1</v>
      </c>
      <c r="K1036" s="0" t="n">
        <f aca="false">B1036-B1035</f>
        <v>73.9000000000006</v>
      </c>
      <c r="L1036" s="0" t="n">
        <f aca="false">I1035*K1036</f>
        <v>-73.9000000000006</v>
      </c>
      <c r="M1036" s="0" t="n">
        <f aca="false">M1035+K1036*N1035</f>
        <v>6766.12000000002</v>
      </c>
      <c r="N1036" s="0" t="n">
        <f aca="false">INT(M1036*$Q$1/B1036)*CHOOSE($L$1,I1036,J1036)</f>
        <v>-2</v>
      </c>
      <c r="O1036" s="0" t="n">
        <f aca="false">ABS(N1036-N1035)</f>
        <v>1</v>
      </c>
      <c r="P1036" s="0" t="n">
        <f aca="false">COUNTIF(工作表2!$A$2:$A$248,A1036)</f>
        <v>0</v>
      </c>
      <c r="R1036" s="0" t="n">
        <f aca="false">D1036-IF(P1035=1,E1035,D1035)</f>
        <v>59</v>
      </c>
      <c r="S1036" s="0" t="n">
        <f aca="false">I1035*R1036</f>
        <v>-59</v>
      </c>
      <c r="T1036" s="0" t="n">
        <f aca="false">T1035+R1036*U1035</f>
        <v>23136</v>
      </c>
      <c r="U1036" s="0" t="n">
        <f aca="false">INT(T1036*$Q$1/IF(P1036=1,E1036,D1036))*I1036</f>
        <v>-10</v>
      </c>
      <c r="V1036" s="0" t="n">
        <f aca="false">IF(P1036=1,ABS(U1036)+ABS(60),ABS(U1036-U1035))</f>
        <v>0</v>
      </c>
    </row>
    <row r="1037" customFormat="false" ht="15" hidden="false" customHeight="false" outlineLevel="0" collapsed="false">
      <c r="A1037" s="1" t="n">
        <v>37509</v>
      </c>
      <c r="B1037" s="2" t="n">
        <v>4668.01</v>
      </c>
      <c r="C1037" s="2" t="n">
        <v>68376</v>
      </c>
      <c r="D1037" s="2" t="n">
        <v>4648</v>
      </c>
      <c r="E1037" s="2" t="n">
        <v>4625</v>
      </c>
      <c r="F1037" s="3" t="n">
        <f aca="false">IF(P1037=1, E1037,D1037)/B1037-1</f>
        <v>-0.00428662320774809</v>
      </c>
      <c r="G1037" s="2" t="n">
        <f aca="false">AVERAGE(B978:B1037)</f>
        <v>5003.23933333334</v>
      </c>
      <c r="H1037" s="2" t="n">
        <f aca="false">AVERAGE(C978:C1037)</f>
        <v>63488.3</v>
      </c>
      <c r="I1037" s="2" t="n">
        <f aca="false">SIGN(C1037-H1037)</f>
        <v>1</v>
      </c>
      <c r="J1037" s="2" t="n">
        <f aca="false">SIGN(F1037)</f>
        <v>-1</v>
      </c>
      <c r="K1037" s="0" t="n">
        <f aca="false">B1037-B1036</f>
        <v>134.74</v>
      </c>
      <c r="L1037" s="0" t="n">
        <f aca="false">I1036*K1037</f>
        <v>-134.74</v>
      </c>
      <c r="M1037" s="0" t="n">
        <f aca="false">M1036+K1037*N1036</f>
        <v>6496.64000000002</v>
      </c>
      <c r="N1037" s="0" t="n">
        <f aca="false">INT(M1037*$Q$1/B1037)*CHOOSE($L$1,I1037,J1037)</f>
        <v>-2</v>
      </c>
      <c r="O1037" s="0" t="n">
        <f aca="false">ABS(N1037-N1036)</f>
        <v>0</v>
      </c>
      <c r="P1037" s="0" t="n">
        <f aca="false">COUNTIF(工作表2!$A$2:$A$248,A1037)</f>
        <v>0</v>
      </c>
      <c r="R1037" s="0" t="n">
        <f aca="false">D1037-IF(P1036=1,E1036,D1036)</f>
        <v>147</v>
      </c>
      <c r="S1037" s="0" t="n">
        <f aca="false">I1036*R1037</f>
        <v>-147</v>
      </c>
      <c r="T1037" s="0" t="n">
        <f aca="false">T1036+R1037*U1036</f>
        <v>21666</v>
      </c>
      <c r="U1037" s="0" t="n">
        <f aca="false">INT(T1037*$Q$1/IF(P1037=1,E1037,D1037))*I1037</f>
        <v>9</v>
      </c>
      <c r="V1037" s="0" t="n">
        <f aca="false">IF(P1037=1,ABS(U1037)+ABS(60),ABS(U1037-U1036))</f>
        <v>19</v>
      </c>
    </row>
    <row r="1038" customFormat="false" ht="15" hidden="false" customHeight="false" outlineLevel="0" collapsed="false">
      <c r="A1038" s="1" t="n">
        <v>37510</v>
      </c>
      <c r="B1038" s="2" t="n">
        <v>4660.53</v>
      </c>
      <c r="C1038" s="2" t="n">
        <v>59168</v>
      </c>
      <c r="D1038" s="2" t="n">
        <v>4660</v>
      </c>
      <c r="E1038" s="2" t="n">
        <v>4642</v>
      </c>
      <c r="F1038" s="3" t="n">
        <f aca="false">IF(P1038=1, E1038,D1038)/B1038-1</f>
        <v>-0.000113720971649078</v>
      </c>
      <c r="G1038" s="2" t="n">
        <f aca="false">AVERAGE(B979:B1038)</f>
        <v>4988.64116666667</v>
      </c>
      <c r="H1038" s="2" t="n">
        <f aca="false">AVERAGE(C979:C1038)</f>
        <v>63328.2166666667</v>
      </c>
      <c r="I1038" s="2" t="n">
        <f aca="false">SIGN(C1038-H1038)</f>
        <v>-1</v>
      </c>
      <c r="J1038" s="2" t="n">
        <f aca="false">SIGN(F1038)</f>
        <v>-1</v>
      </c>
      <c r="K1038" s="0" t="n">
        <f aca="false">B1038-B1037</f>
        <v>-7.48000000000047</v>
      </c>
      <c r="L1038" s="0" t="n">
        <f aca="false">I1037*K1038</f>
        <v>-7.48000000000047</v>
      </c>
      <c r="M1038" s="0" t="n">
        <f aca="false">M1037+K1038*N1037</f>
        <v>6511.60000000002</v>
      </c>
      <c r="N1038" s="0" t="n">
        <f aca="false">INT(M1038*$Q$1/B1038)*CHOOSE($L$1,I1038,J1038)</f>
        <v>-2</v>
      </c>
      <c r="O1038" s="0" t="n">
        <f aca="false">ABS(N1038-N1037)</f>
        <v>0</v>
      </c>
      <c r="P1038" s="0" t="n">
        <f aca="false">COUNTIF(工作表2!$A$2:$A$248,A1038)</f>
        <v>0</v>
      </c>
      <c r="R1038" s="0" t="n">
        <f aca="false">D1038-IF(P1037=1,E1037,D1037)</f>
        <v>12</v>
      </c>
      <c r="S1038" s="0" t="n">
        <f aca="false">I1037*R1038</f>
        <v>12</v>
      </c>
      <c r="T1038" s="0" t="n">
        <f aca="false">T1037+R1038*U1037</f>
        <v>21774</v>
      </c>
      <c r="U1038" s="0" t="n">
        <f aca="false">INT(T1038*$Q$1/IF(P1038=1,E1038,D1038))*I1038</f>
        <v>-9</v>
      </c>
      <c r="V1038" s="0" t="n">
        <f aca="false">IF(P1038=1,ABS(U1038)+ABS(60),ABS(U1038-U1037))</f>
        <v>18</v>
      </c>
    </row>
    <row r="1039" customFormat="false" ht="15" hidden="false" customHeight="false" outlineLevel="0" collapsed="false">
      <c r="A1039" s="1" t="n">
        <v>37511</v>
      </c>
      <c r="B1039" s="2" t="n">
        <v>4647.37</v>
      </c>
      <c r="C1039" s="2" t="n">
        <v>50284</v>
      </c>
      <c r="D1039" s="2" t="n">
        <v>4631</v>
      </c>
      <c r="E1039" s="2" t="n">
        <v>4618</v>
      </c>
      <c r="F1039" s="3" t="n">
        <f aca="false">IF(P1039=1, E1039,D1039)/B1039-1</f>
        <v>-0.00352242235931288</v>
      </c>
      <c r="G1039" s="2" t="n">
        <f aca="false">AVERAGE(B980:B1039)</f>
        <v>4976.10566666667</v>
      </c>
      <c r="H1039" s="2" t="n">
        <f aca="false">AVERAGE(C980:C1039)</f>
        <v>63108.2666666667</v>
      </c>
      <c r="I1039" s="2" t="n">
        <f aca="false">SIGN(C1039-H1039)</f>
        <v>-1</v>
      </c>
      <c r="J1039" s="2" t="n">
        <f aca="false">SIGN(F1039)</f>
        <v>-1</v>
      </c>
      <c r="K1039" s="0" t="n">
        <f aca="false">B1039-B1038</f>
        <v>-13.1599999999999</v>
      </c>
      <c r="L1039" s="0" t="n">
        <f aca="false">I1038*K1039</f>
        <v>13.1599999999999</v>
      </c>
      <c r="M1039" s="0" t="n">
        <f aca="false">M1038+K1039*N1038</f>
        <v>6537.92000000002</v>
      </c>
      <c r="N1039" s="0" t="n">
        <f aca="false">INT(M1039*$Q$1/B1039)*CHOOSE($L$1,I1039,J1039)</f>
        <v>-2</v>
      </c>
      <c r="O1039" s="0" t="n">
        <f aca="false">ABS(N1039-N1038)</f>
        <v>0</v>
      </c>
      <c r="P1039" s="0" t="n">
        <f aca="false">COUNTIF(工作表2!$A$2:$A$248,A1039)</f>
        <v>0</v>
      </c>
      <c r="R1039" s="0" t="n">
        <f aca="false">D1039-IF(P1038=1,E1038,D1038)</f>
        <v>-29</v>
      </c>
      <c r="S1039" s="0" t="n">
        <f aca="false">I1038*R1039</f>
        <v>29</v>
      </c>
      <c r="T1039" s="0" t="n">
        <f aca="false">T1038+R1039*U1038</f>
        <v>22035</v>
      </c>
      <c r="U1039" s="0" t="n">
        <f aca="false">INT(T1039*$Q$1/IF(P1039=1,E1039,D1039))*I1039</f>
        <v>-9</v>
      </c>
      <c r="V1039" s="0" t="n">
        <f aca="false">IF(P1039=1,ABS(U1039)+ABS(60),ABS(U1039-U1038))</f>
        <v>0</v>
      </c>
    </row>
    <row r="1040" customFormat="false" ht="15" hidden="false" customHeight="false" outlineLevel="0" collapsed="false">
      <c r="A1040" s="1" t="n">
        <v>37512</v>
      </c>
      <c r="B1040" s="2" t="n">
        <v>4580.17</v>
      </c>
      <c r="C1040" s="2" t="n">
        <v>49205</v>
      </c>
      <c r="D1040" s="2" t="n">
        <v>4540</v>
      </c>
      <c r="E1040" s="2" t="n">
        <v>4524</v>
      </c>
      <c r="F1040" s="3" t="n">
        <f aca="false">IF(P1040=1, E1040,D1040)/B1040-1</f>
        <v>-0.0087704168185897</v>
      </c>
      <c r="G1040" s="2" t="n">
        <f aca="false">AVERAGE(B981:B1040)</f>
        <v>4961.679</v>
      </c>
      <c r="H1040" s="2" t="n">
        <f aca="false">AVERAGE(C981:C1040)</f>
        <v>62885.7833333333</v>
      </c>
      <c r="I1040" s="2" t="n">
        <f aca="false">SIGN(C1040-H1040)</f>
        <v>-1</v>
      </c>
      <c r="J1040" s="2" t="n">
        <f aca="false">SIGN(F1040)</f>
        <v>-1</v>
      </c>
      <c r="K1040" s="0" t="n">
        <f aca="false">B1040-B1039</f>
        <v>-67.1999999999998</v>
      </c>
      <c r="L1040" s="0" t="n">
        <f aca="false">I1039*K1040</f>
        <v>67.1999999999998</v>
      </c>
      <c r="M1040" s="0" t="n">
        <f aca="false">M1039+K1040*N1039</f>
        <v>6672.32000000002</v>
      </c>
      <c r="N1040" s="0" t="n">
        <f aca="false">INT(M1040*$Q$1/B1040)*CHOOSE($L$1,I1040,J1040)</f>
        <v>-2</v>
      </c>
      <c r="O1040" s="0" t="n">
        <f aca="false">ABS(N1040-N1039)</f>
        <v>0</v>
      </c>
      <c r="P1040" s="0" t="n">
        <f aca="false">COUNTIF(工作表2!$A$2:$A$248,A1040)</f>
        <v>0</v>
      </c>
      <c r="R1040" s="0" t="n">
        <f aca="false">D1040-IF(P1039=1,E1039,D1039)</f>
        <v>-91</v>
      </c>
      <c r="S1040" s="0" t="n">
        <f aca="false">I1039*R1040</f>
        <v>91</v>
      </c>
      <c r="T1040" s="0" t="n">
        <f aca="false">T1039+R1040*U1039</f>
        <v>22854</v>
      </c>
      <c r="U1040" s="0" t="n">
        <f aca="false">INT(T1040*$Q$1/IF(P1040=1,E1040,D1040))*I1040</f>
        <v>-10</v>
      </c>
      <c r="V1040" s="0" t="n">
        <f aca="false">IF(P1040=1,ABS(U1040)+ABS(60),ABS(U1040-U1039))</f>
        <v>1</v>
      </c>
    </row>
    <row r="1041" customFormat="false" ht="15" hidden="false" customHeight="false" outlineLevel="0" collapsed="false">
      <c r="A1041" s="1" t="n">
        <v>37515</v>
      </c>
      <c r="B1041" s="2" t="n">
        <v>4457.16</v>
      </c>
      <c r="C1041" s="2" t="n">
        <v>44739</v>
      </c>
      <c r="D1041" s="2" t="n">
        <v>4422</v>
      </c>
      <c r="E1041" s="2" t="n">
        <v>4396</v>
      </c>
      <c r="F1041" s="3" t="n">
        <f aca="false">IF(P1041=1, E1041,D1041)/B1041-1</f>
        <v>-0.00788843119834148</v>
      </c>
      <c r="G1041" s="2" t="n">
        <f aca="false">AVERAGE(B982:B1041)</f>
        <v>4944.95616666667</v>
      </c>
      <c r="H1041" s="2" t="n">
        <f aca="false">AVERAGE(C982:C1041)</f>
        <v>62308.1333333333</v>
      </c>
      <c r="I1041" s="2" t="n">
        <f aca="false">SIGN(C1041-H1041)</f>
        <v>-1</v>
      </c>
      <c r="J1041" s="2" t="n">
        <f aca="false">SIGN(F1041)</f>
        <v>-1</v>
      </c>
      <c r="K1041" s="0" t="n">
        <f aca="false">B1041-B1040</f>
        <v>-123.01</v>
      </c>
      <c r="L1041" s="0" t="n">
        <f aca="false">I1040*K1041</f>
        <v>123.01</v>
      </c>
      <c r="M1041" s="0" t="n">
        <f aca="false">M1040+K1041*N1040</f>
        <v>6918.34000000002</v>
      </c>
      <c r="N1041" s="0" t="n">
        <f aca="false">INT(M1041*$Q$1/B1041)*CHOOSE($L$1,I1041,J1041)</f>
        <v>-3</v>
      </c>
      <c r="O1041" s="0" t="n">
        <f aca="false">ABS(N1041-N1040)</f>
        <v>1</v>
      </c>
      <c r="P1041" s="0" t="n">
        <f aca="false">COUNTIF(工作表2!$A$2:$A$248,A1041)</f>
        <v>0</v>
      </c>
      <c r="R1041" s="0" t="n">
        <f aca="false">D1041-IF(P1040=1,E1040,D1040)</f>
        <v>-118</v>
      </c>
      <c r="S1041" s="0" t="n">
        <f aca="false">I1040*R1041</f>
        <v>118</v>
      </c>
      <c r="T1041" s="0" t="n">
        <f aca="false">T1040+R1041*U1040</f>
        <v>24034</v>
      </c>
      <c r="U1041" s="0" t="n">
        <f aca="false">INT(T1041*$Q$1/IF(P1041=1,E1041,D1041))*I1041</f>
        <v>-10</v>
      </c>
      <c r="V1041" s="0" t="n">
        <f aca="false">IF(P1041=1,ABS(U1041)+ABS(60),ABS(U1041-U1040))</f>
        <v>0</v>
      </c>
    </row>
    <row r="1042" customFormat="false" ht="15" hidden="false" customHeight="false" outlineLevel="0" collapsed="false">
      <c r="A1042" s="1" t="n">
        <v>37516</v>
      </c>
      <c r="B1042" s="2" t="n">
        <v>4633.86</v>
      </c>
      <c r="C1042" s="2" t="n">
        <v>67824</v>
      </c>
      <c r="D1042" s="2" t="n">
        <v>4640</v>
      </c>
      <c r="E1042" s="2" t="n">
        <v>4643</v>
      </c>
      <c r="F1042" s="3" t="n">
        <f aca="false">IF(P1042=1, E1042,D1042)/B1042-1</f>
        <v>0.00132502924128053</v>
      </c>
      <c r="G1042" s="2" t="n">
        <f aca="false">AVERAGE(B983:B1042)</f>
        <v>4932.439</v>
      </c>
      <c r="H1042" s="2" t="n">
        <f aca="false">AVERAGE(C983:C1042)</f>
        <v>62464.25</v>
      </c>
      <c r="I1042" s="2" t="n">
        <f aca="false">SIGN(C1042-H1042)</f>
        <v>1</v>
      </c>
      <c r="J1042" s="2" t="n">
        <f aca="false">SIGN(F1042)</f>
        <v>1</v>
      </c>
      <c r="K1042" s="0" t="n">
        <f aca="false">B1042-B1041</f>
        <v>176.7</v>
      </c>
      <c r="L1042" s="0" t="n">
        <f aca="false">I1041*K1042</f>
        <v>-176.7</v>
      </c>
      <c r="M1042" s="0" t="n">
        <f aca="false">M1041+K1042*N1041</f>
        <v>6388.24000000002</v>
      </c>
      <c r="N1042" s="0" t="n">
        <f aca="false">INT(M1042*$Q$1/B1042)*CHOOSE($L$1,I1042,J1042)</f>
        <v>2</v>
      </c>
      <c r="O1042" s="0" t="n">
        <f aca="false">ABS(N1042-N1041)</f>
        <v>5</v>
      </c>
      <c r="P1042" s="0" t="n">
        <f aca="false">COUNTIF(工作表2!$A$2:$A$248,A1042)</f>
        <v>0</v>
      </c>
      <c r="R1042" s="0" t="n">
        <f aca="false">D1042-IF(P1041=1,E1041,D1041)</f>
        <v>218</v>
      </c>
      <c r="S1042" s="0" t="n">
        <f aca="false">I1041*R1042</f>
        <v>-218</v>
      </c>
      <c r="T1042" s="0" t="n">
        <f aca="false">T1041+R1042*U1041</f>
        <v>21854</v>
      </c>
      <c r="U1042" s="0" t="n">
        <f aca="false">INT(T1042*$Q$1/IF(P1042=1,E1042,D1042))*I1042</f>
        <v>9</v>
      </c>
      <c r="V1042" s="0" t="n">
        <f aca="false">IF(P1042=1,ABS(U1042)+ABS(60),ABS(U1042-U1041))</f>
        <v>19</v>
      </c>
    </row>
    <row r="1043" customFormat="false" ht="15" hidden="false" customHeight="false" outlineLevel="0" collapsed="false">
      <c r="A1043" s="1" t="n">
        <v>37517</v>
      </c>
      <c r="B1043" s="2" t="n">
        <v>4482.65</v>
      </c>
      <c r="C1043" s="2" t="n">
        <v>53037</v>
      </c>
      <c r="D1043" s="2" t="n">
        <v>4475</v>
      </c>
      <c r="E1043" s="2" t="n">
        <v>4430</v>
      </c>
      <c r="F1043" s="3" t="n">
        <f aca="false">IF(P1043=1, E1043,D1043)/B1043-1</f>
        <v>-0.0117452845972805</v>
      </c>
      <c r="G1043" s="2" t="n">
        <f aca="false">AVERAGE(B984:B1043)</f>
        <v>4918.54916666667</v>
      </c>
      <c r="H1043" s="2" t="n">
        <f aca="false">AVERAGE(C984:C1043)</f>
        <v>62247.9833333333</v>
      </c>
      <c r="I1043" s="2" t="n">
        <f aca="false">SIGN(C1043-H1043)</f>
        <v>-1</v>
      </c>
      <c r="J1043" s="2" t="n">
        <f aca="false">SIGN(F1043)</f>
        <v>-1</v>
      </c>
      <c r="K1043" s="0" t="n">
        <f aca="false">B1043-B1042</f>
        <v>-151.21</v>
      </c>
      <c r="L1043" s="0" t="n">
        <f aca="false">I1042*K1043</f>
        <v>-151.21</v>
      </c>
      <c r="M1043" s="0" t="n">
        <f aca="false">M1042+K1043*N1042</f>
        <v>6085.82000000002</v>
      </c>
      <c r="N1043" s="0" t="n">
        <f aca="false">INT(M1043*$Q$1/B1043)*CHOOSE($L$1,I1043,J1043)</f>
        <v>-2</v>
      </c>
      <c r="O1043" s="0" t="n">
        <f aca="false">ABS(N1043-N1042)</f>
        <v>4</v>
      </c>
      <c r="P1043" s="0" t="n">
        <f aca="false">COUNTIF(工作表2!$A$2:$A$248,A1043)</f>
        <v>1</v>
      </c>
      <c r="R1043" s="0" t="n">
        <f aca="false">D1043-IF(P1042=1,E1042,D1042)</f>
        <v>-165</v>
      </c>
      <c r="S1043" s="0" t="n">
        <f aca="false">I1042*R1043</f>
        <v>-165</v>
      </c>
      <c r="T1043" s="0" t="n">
        <f aca="false">T1042+R1043*U1042</f>
        <v>20369</v>
      </c>
      <c r="U1043" s="0" t="n">
        <f aca="false">INT(T1043*$Q$1/IF(P1043=1,E1043,D1043))*I1043</f>
        <v>-9</v>
      </c>
      <c r="V1043" s="0" t="n">
        <f aca="false">IF(P1043=1,ABS(U1043)+ABS(60),ABS(U1043-U1042))</f>
        <v>69</v>
      </c>
    </row>
    <row r="1044" customFormat="false" ht="15" hidden="false" customHeight="false" outlineLevel="0" collapsed="false">
      <c r="A1044" s="1" t="n">
        <v>37518</v>
      </c>
      <c r="B1044" s="2" t="n">
        <v>4491.31</v>
      </c>
      <c r="C1044" s="2" t="n">
        <v>51967</v>
      </c>
      <c r="D1044" s="2" t="n">
        <v>4441</v>
      </c>
      <c r="E1044" s="2" t="n">
        <v>4425</v>
      </c>
      <c r="F1044" s="3" t="n">
        <f aca="false">IF(P1044=1, E1044,D1044)/B1044-1</f>
        <v>-0.0112016315952362</v>
      </c>
      <c r="G1044" s="2" t="n">
        <f aca="false">AVERAGE(B985:B1044)</f>
        <v>4908.02033333333</v>
      </c>
      <c r="H1044" s="2" t="n">
        <f aca="false">AVERAGE(C985:C1044)</f>
        <v>62129.85</v>
      </c>
      <c r="I1044" s="2" t="n">
        <f aca="false">SIGN(C1044-H1044)</f>
        <v>-1</v>
      </c>
      <c r="J1044" s="2" t="n">
        <f aca="false">SIGN(F1044)</f>
        <v>-1</v>
      </c>
      <c r="K1044" s="0" t="n">
        <f aca="false">B1044-B1043</f>
        <v>8.66000000000076</v>
      </c>
      <c r="L1044" s="0" t="n">
        <f aca="false">I1043*K1044</f>
        <v>-8.66000000000076</v>
      </c>
      <c r="M1044" s="0" t="n">
        <f aca="false">M1043+K1044*N1043</f>
        <v>6068.50000000002</v>
      </c>
      <c r="N1044" s="0" t="n">
        <f aca="false">INT(M1044*$Q$1/B1044)*CHOOSE($L$1,I1044,J1044)</f>
        <v>-2</v>
      </c>
      <c r="O1044" s="0" t="n">
        <f aca="false">ABS(N1044-N1043)</f>
        <v>0</v>
      </c>
      <c r="P1044" s="0" t="n">
        <f aca="false">COUNTIF(工作表2!$A$2:$A$248,A1044)</f>
        <v>0</v>
      </c>
      <c r="R1044" s="0" t="n">
        <f aca="false">D1044-IF(P1043=1,E1043,D1043)</f>
        <v>11</v>
      </c>
      <c r="S1044" s="0" t="n">
        <f aca="false">I1043*R1044</f>
        <v>-11</v>
      </c>
      <c r="T1044" s="0" t="n">
        <f aca="false">T1043+R1044*U1043</f>
        <v>20270</v>
      </c>
      <c r="U1044" s="0" t="n">
        <f aca="false">INT(T1044*$Q$1/IF(P1044=1,E1044,D1044))*I1044</f>
        <v>-9</v>
      </c>
      <c r="V1044" s="0" t="n">
        <f aca="false">IF(P1044=1,ABS(U1044)+ABS(60),ABS(U1044-U1043))</f>
        <v>0</v>
      </c>
    </row>
    <row r="1045" customFormat="false" ht="15" hidden="false" customHeight="false" outlineLevel="0" collapsed="false">
      <c r="A1045" s="1" t="n">
        <v>37519</v>
      </c>
      <c r="B1045" s="2" t="n">
        <v>4429.25</v>
      </c>
      <c r="C1045" s="2" t="n">
        <v>46032</v>
      </c>
      <c r="D1045" s="2" t="n">
        <v>4365</v>
      </c>
      <c r="E1045" s="2" t="n">
        <v>4384</v>
      </c>
      <c r="F1045" s="3" t="n">
        <f aca="false">IF(P1045=1, E1045,D1045)/B1045-1</f>
        <v>-0.0145058418468138</v>
      </c>
      <c r="G1045" s="2" t="n">
        <f aca="false">AVERAGE(B986:B1045)</f>
        <v>4897.31183333333</v>
      </c>
      <c r="H1045" s="2" t="n">
        <f aca="false">AVERAGE(C986:C1045)</f>
        <v>61934.6666666667</v>
      </c>
      <c r="I1045" s="2" t="n">
        <f aca="false">SIGN(C1045-H1045)</f>
        <v>-1</v>
      </c>
      <c r="J1045" s="2" t="n">
        <f aca="false">SIGN(F1045)</f>
        <v>-1</v>
      </c>
      <c r="K1045" s="0" t="n">
        <f aca="false">B1045-B1044</f>
        <v>-62.0600000000004</v>
      </c>
      <c r="L1045" s="0" t="n">
        <f aca="false">I1044*K1045</f>
        <v>62.0600000000004</v>
      </c>
      <c r="M1045" s="0" t="n">
        <f aca="false">M1044+K1045*N1044</f>
        <v>6192.62000000002</v>
      </c>
      <c r="N1045" s="0" t="n">
        <f aca="false">INT(M1045*$Q$1/B1045)*CHOOSE($L$1,I1045,J1045)</f>
        <v>-2</v>
      </c>
      <c r="O1045" s="0" t="n">
        <f aca="false">ABS(N1045-N1044)</f>
        <v>0</v>
      </c>
      <c r="P1045" s="0" t="n">
        <f aca="false">COUNTIF(工作表2!$A$2:$A$248,A1045)</f>
        <v>0</v>
      </c>
      <c r="R1045" s="0" t="n">
        <f aca="false">D1045-IF(P1044=1,E1044,D1044)</f>
        <v>-76</v>
      </c>
      <c r="S1045" s="0" t="n">
        <f aca="false">I1044*R1045</f>
        <v>76</v>
      </c>
      <c r="T1045" s="0" t="n">
        <f aca="false">T1044+R1045*U1044</f>
        <v>20954</v>
      </c>
      <c r="U1045" s="0" t="n">
        <f aca="false">INT(T1045*$Q$1/IF(P1045=1,E1045,D1045))*I1045</f>
        <v>-9</v>
      </c>
      <c r="V1045" s="0" t="n">
        <f aca="false">IF(P1045=1,ABS(U1045)+ABS(60),ABS(U1045-U1044))</f>
        <v>0</v>
      </c>
    </row>
    <row r="1046" customFormat="false" ht="15" hidden="false" customHeight="false" outlineLevel="0" collapsed="false">
      <c r="A1046" s="1" t="n">
        <v>37522</v>
      </c>
      <c r="B1046" s="2" t="n">
        <v>4328.4</v>
      </c>
      <c r="C1046" s="2" t="n">
        <v>42733</v>
      </c>
      <c r="D1046" s="2" t="n">
        <v>4314</v>
      </c>
      <c r="E1046" s="2" t="n">
        <v>4294</v>
      </c>
      <c r="F1046" s="3" t="n">
        <f aca="false">IF(P1046=1, E1046,D1046)/B1046-1</f>
        <v>-0.00332686443027441</v>
      </c>
      <c r="G1046" s="2" t="n">
        <f aca="false">AVERAGE(B987:B1046)</f>
        <v>4883.55666666667</v>
      </c>
      <c r="H1046" s="2" t="n">
        <f aca="false">AVERAGE(C987:C1046)</f>
        <v>61688.1333333333</v>
      </c>
      <c r="I1046" s="2" t="n">
        <f aca="false">SIGN(C1046-H1046)</f>
        <v>-1</v>
      </c>
      <c r="J1046" s="2" t="n">
        <f aca="false">SIGN(F1046)</f>
        <v>-1</v>
      </c>
      <c r="K1046" s="0" t="n">
        <f aca="false">B1046-B1045</f>
        <v>-100.85</v>
      </c>
      <c r="L1046" s="0" t="n">
        <f aca="false">I1045*K1046</f>
        <v>100.85</v>
      </c>
      <c r="M1046" s="0" t="n">
        <f aca="false">M1045+K1046*N1045</f>
        <v>6394.32000000002</v>
      </c>
      <c r="N1046" s="0" t="n">
        <f aca="false">INT(M1046*$Q$1/B1046)*CHOOSE($L$1,I1046,J1046)</f>
        <v>-2</v>
      </c>
      <c r="O1046" s="0" t="n">
        <f aca="false">ABS(N1046-N1045)</f>
        <v>0</v>
      </c>
      <c r="P1046" s="0" t="n">
        <f aca="false">COUNTIF(工作表2!$A$2:$A$248,A1046)</f>
        <v>0</v>
      </c>
      <c r="R1046" s="0" t="n">
        <f aca="false">D1046-IF(P1045=1,E1045,D1045)</f>
        <v>-51</v>
      </c>
      <c r="S1046" s="0" t="n">
        <f aca="false">I1045*R1046</f>
        <v>51</v>
      </c>
      <c r="T1046" s="0" t="n">
        <f aca="false">T1045+R1046*U1045</f>
        <v>21413</v>
      </c>
      <c r="U1046" s="0" t="n">
        <f aca="false">INT(T1046*$Q$1/IF(P1046=1,E1046,D1046))*I1046</f>
        <v>-9</v>
      </c>
      <c r="V1046" s="0" t="n">
        <f aca="false">IF(P1046=1,ABS(U1046)+ABS(60),ABS(U1046-U1045))</f>
        <v>0</v>
      </c>
    </row>
    <row r="1047" customFormat="false" ht="15" hidden="false" customHeight="false" outlineLevel="0" collapsed="false">
      <c r="A1047" s="1" t="n">
        <v>37523</v>
      </c>
      <c r="B1047" s="2" t="n">
        <v>4286.94</v>
      </c>
      <c r="C1047" s="2" t="n">
        <v>48105</v>
      </c>
      <c r="D1047" s="2" t="n">
        <v>4291</v>
      </c>
      <c r="E1047" s="2" t="n">
        <v>4288</v>
      </c>
      <c r="F1047" s="3" t="n">
        <f aca="false">IF(P1047=1, E1047,D1047)/B1047-1</f>
        <v>0.000947062473465987</v>
      </c>
      <c r="G1047" s="2" t="n">
        <f aca="false">AVERAGE(B988:B1047)</f>
        <v>4872.18366666667</v>
      </c>
      <c r="H1047" s="2" t="n">
        <f aca="false">AVERAGE(C988:C1047)</f>
        <v>61900.3833333333</v>
      </c>
      <c r="I1047" s="2" t="n">
        <f aca="false">SIGN(C1047-H1047)</f>
        <v>-1</v>
      </c>
      <c r="J1047" s="2" t="n">
        <f aca="false">SIGN(F1047)</f>
        <v>1</v>
      </c>
      <c r="K1047" s="0" t="n">
        <f aca="false">B1047-B1046</f>
        <v>-41.46</v>
      </c>
      <c r="L1047" s="0" t="n">
        <f aca="false">I1046*K1047</f>
        <v>41.46</v>
      </c>
      <c r="M1047" s="0" t="n">
        <f aca="false">M1046+K1047*N1046</f>
        <v>6477.24000000002</v>
      </c>
      <c r="N1047" s="0" t="n">
        <f aca="false">INT(M1047*$Q$1/B1047)*CHOOSE($L$1,I1047,J1047)</f>
        <v>3</v>
      </c>
      <c r="O1047" s="0" t="n">
        <f aca="false">ABS(N1047-N1046)</f>
        <v>5</v>
      </c>
      <c r="P1047" s="0" t="n">
        <f aca="false">COUNTIF(工作表2!$A$2:$A$248,A1047)</f>
        <v>0</v>
      </c>
      <c r="R1047" s="0" t="n">
        <f aca="false">D1047-IF(P1046=1,E1046,D1046)</f>
        <v>-23</v>
      </c>
      <c r="S1047" s="0" t="n">
        <f aca="false">I1046*R1047</f>
        <v>23</v>
      </c>
      <c r="T1047" s="0" t="n">
        <f aca="false">T1046+R1047*U1046</f>
        <v>21620</v>
      </c>
      <c r="U1047" s="0" t="n">
        <f aca="false">INT(T1047*$Q$1/IF(P1047=1,E1047,D1047))*I1047</f>
        <v>-10</v>
      </c>
      <c r="V1047" s="0" t="n">
        <f aca="false">IF(P1047=1,ABS(U1047)+ABS(60),ABS(U1047-U1046))</f>
        <v>1</v>
      </c>
    </row>
    <row r="1048" customFormat="false" ht="15" hidden="false" customHeight="false" outlineLevel="0" collapsed="false">
      <c r="A1048" s="1" t="n">
        <v>37524</v>
      </c>
      <c r="B1048" s="2" t="n">
        <v>4185.95</v>
      </c>
      <c r="C1048" s="2" t="n">
        <v>52227</v>
      </c>
      <c r="D1048" s="2" t="n">
        <v>4175</v>
      </c>
      <c r="E1048" s="2" t="n">
        <v>4168</v>
      </c>
      <c r="F1048" s="3" t="n">
        <f aca="false">IF(P1048=1, E1048,D1048)/B1048-1</f>
        <v>-0.00261589364421455</v>
      </c>
      <c r="G1048" s="2" t="n">
        <f aca="false">AVERAGE(B989:B1048)</f>
        <v>4858.69816666667</v>
      </c>
      <c r="H1048" s="2" t="n">
        <f aca="false">AVERAGE(C989:C1048)</f>
        <v>62050.4666666667</v>
      </c>
      <c r="I1048" s="2" t="n">
        <f aca="false">SIGN(C1048-H1048)</f>
        <v>-1</v>
      </c>
      <c r="J1048" s="2" t="n">
        <f aca="false">SIGN(F1048)</f>
        <v>-1</v>
      </c>
      <c r="K1048" s="0" t="n">
        <f aca="false">B1048-B1047</f>
        <v>-100.99</v>
      </c>
      <c r="L1048" s="0" t="n">
        <f aca="false">I1047*K1048</f>
        <v>100.99</v>
      </c>
      <c r="M1048" s="0" t="n">
        <f aca="false">M1047+K1048*N1047</f>
        <v>6174.27000000002</v>
      </c>
      <c r="N1048" s="0" t="n">
        <f aca="false">INT(M1048*$Q$1/B1048)*CHOOSE($L$1,I1048,J1048)</f>
        <v>-2</v>
      </c>
      <c r="O1048" s="0" t="n">
        <f aca="false">ABS(N1048-N1047)</f>
        <v>5</v>
      </c>
      <c r="P1048" s="0" t="n">
        <f aca="false">COUNTIF(工作表2!$A$2:$A$248,A1048)</f>
        <v>0</v>
      </c>
      <c r="R1048" s="0" t="n">
        <f aca="false">D1048-IF(P1047=1,E1047,D1047)</f>
        <v>-116</v>
      </c>
      <c r="S1048" s="0" t="n">
        <f aca="false">I1047*R1048</f>
        <v>116</v>
      </c>
      <c r="T1048" s="0" t="n">
        <f aca="false">T1047+R1048*U1047</f>
        <v>22780</v>
      </c>
      <c r="U1048" s="0" t="n">
        <f aca="false">INT(T1048*$Q$1/IF(P1048=1,E1048,D1048))*I1048</f>
        <v>-10</v>
      </c>
      <c r="V1048" s="0" t="n">
        <f aca="false">IF(P1048=1,ABS(U1048)+ABS(60),ABS(U1048-U1047))</f>
        <v>0</v>
      </c>
    </row>
    <row r="1049" customFormat="false" ht="15" hidden="false" customHeight="false" outlineLevel="0" collapsed="false">
      <c r="A1049" s="1" t="n">
        <v>37525</v>
      </c>
      <c r="B1049" s="2" t="n">
        <v>4222.22</v>
      </c>
      <c r="C1049" s="2" t="n">
        <v>54016</v>
      </c>
      <c r="D1049" s="2" t="n">
        <v>4205</v>
      </c>
      <c r="E1049" s="2" t="n">
        <v>4210</v>
      </c>
      <c r="F1049" s="3" t="n">
        <f aca="false">IF(P1049=1, E1049,D1049)/B1049-1</f>
        <v>-0.00407842319917018</v>
      </c>
      <c r="G1049" s="2" t="n">
        <f aca="false">AVERAGE(B990:B1049)</f>
        <v>4844.93816666667</v>
      </c>
      <c r="H1049" s="2" t="n">
        <f aca="false">AVERAGE(C990:C1049)</f>
        <v>61810.0166666667</v>
      </c>
      <c r="I1049" s="2" t="n">
        <f aca="false">SIGN(C1049-H1049)</f>
        <v>-1</v>
      </c>
      <c r="J1049" s="2" t="n">
        <f aca="false">SIGN(F1049)</f>
        <v>-1</v>
      </c>
      <c r="K1049" s="0" t="n">
        <f aca="false">B1049-B1048</f>
        <v>36.2700000000004</v>
      </c>
      <c r="L1049" s="0" t="n">
        <f aca="false">I1048*K1049</f>
        <v>-36.2700000000004</v>
      </c>
      <c r="M1049" s="0" t="n">
        <f aca="false">M1048+K1049*N1048</f>
        <v>6101.73000000002</v>
      </c>
      <c r="N1049" s="0" t="n">
        <f aca="false">INT(M1049*$Q$1/B1049)*CHOOSE($L$1,I1049,J1049)</f>
        <v>-2</v>
      </c>
      <c r="O1049" s="0" t="n">
        <f aca="false">ABS(N1049-N1048)</f>
        <v>0</v>
      </c>
      <c r="P1049" s="0" t="n">
        <f aca="false">COUNTIF(工作表2!$A$2:$A$248,A1049)</f>
        <v>0</v>
      </c>
      <c r="R1049" s="0" t="n">
        <f aca="false">D1049-IF(P1048=1,E1048,D1048)</f>
        <v>30</v>
      </c>
      <c r="S1049" s="0" t="n">
        <f aca="false">I1048*R1049</f>
        <v>-30</v>
      </c>
      <c r="T1049" s="0" t="n">
        <f aca="false">T1048+R1049*U1048</f>
        <v>22480</v>
      </c>
      <c r="U1049" s="0" t="n">
        <f aca="false">INT(T1049*$Q$1/IF(P1049=1,E1049,D1049))*I1049</f>
        <v>-10</v>
      </c>
      <c r="V1049" s="0" t="n">
        <f aca="false">IF(P1049=1,ABS(U1049)+ABS(60),ABS(U1049-U1048))</f>
        <v>0</v>
      </c>
    </row>
    <row r="1050" customFormat="false" ht="15" hidden="false" customHeight="false" outlineLevel="0" collapsed="false">
      <c r="A1050" s="1" t="n">
        <v>37526</v>
      </c>
      <c r="B1050" s="2" t="n">
        <v>4208.8</v>
      </c>
      <c r="C1050" s="2" t="n">
        <v>45268</v>
      </c>
      <c r="D1050" s="2" t="n">
        <v>4190</v>
      </c>
      <c r="E1050" s="2" t="n">
        <v>4185</v>
      </c>
      <c r="F1050" s="3" t="n">
        <f aca="false">IF(P1050=1, E1050,D1050)/B1050-1</f>
        <v>-0.00446683140087445</v>
      </c>
      <c r="G1050" s="2" t="n">
        <f aca="false">AVERAGE(B991:B1050)</f>
        <v>4829.5715</v>
      </c>
      <c r="H1050" s="2" t="n">
        <f aca="false">AVERAGE(C991:C1050)</f>
        <v>61370.6333333333</v>
      </c>
      <c r="I1050" s="2" t="n">
        <f aca="false">SIGN(C1050-H1050)</f>
        <v>-1</v>
      </c>
      <c r="J1050" s="2" t="n">
        <f aca="false">SIGN(F1050)</f>
        <v>-1</v>
      </c>
      <c r="K1050" s="0" t="n">
        <f aca="false">B1050-B1049</f>
        <v>-13.4200000000001</v>
      </c>
      <c r="L1050" s="0" t="n">
        <f aca="false">I1049*K1050</f>
        <v>13.4200000000001</v>
      </c>
      <c r="M1050" s="0" t="n">
        <f aca="false">M1049+K1050*N1049</f>
        <v>6128.57000000002</v>
      </c>
      <c r="N1050" s="0" t="n">
        <f aca="false">INT(M1050*$Q$1/B1050)*CHOOSE($L$1,I1050,J1050)</f>
        <v>-2</v>
      </c>
      <c r="O1050" s="0" t="n">
        <f aca="false">ABS(N1050-N1049)</f>
        <v>0</v>
      </c>
      <c r="P1050" s="0" t="n">
        <f aca="false">COUNTIF(工作表2!$A$2:$A$248,A1050)</f>
        <v>0</v>
      </c>
      <c r="R1050" s="0" t="n">
        <f aca="false">D1050-IF(P1049=1,E1049,D1049)</f>
        <v>-15</v>
      </c>
      <c r="S1050" s="0" t="n">
        <f aca="false">I1049*R1050</f>
        <v>15</v>
      </c>
      <c r="T1050" s="0" t="n">
        <f aca="false">T1049+R1050*U1049</f>
        <v>22630</v>
      </c>
      <c r="U1050" s="0" t="n">
        <f aca="false">INT(T1050*$Q$1/IF(P1050=1,E1050,D1050))*I1050</f>
        <v>-10</v>
      </c>
      <c r="V1050" s="0" t="n">
        <f aca="false">IF(P1050=1,ABS(U1050)+ABS(60),ABS(U1050-U1049))</f>
        <v>0</v>
      </c>
    </row>
    <row r="1051" customFormat="false" ht="15" hidden="false" customHeight="false" outlineLevel="0" collapsed="false">
      <c r="A1051" s="1" t="n">
        <v>37529</v>
      </c>
      <c r="B1051" s="2" t="n">
        <v>4191.81</v>
      </c>
      <c r="C1051" s="2" t="n">
        <v>36204</v>
      </c>
      <c r="D1051" s="2" t="n">
        <v>4123</v>
      </c>
      <c r="E1051" s="2" t="n">
        <v>4140</v>
      </c>
      <c r="F1051" s="3" t="n">
        <f aca="false">IF(P1051=1, E1051,D1051)/B1051-1</f>
        <v>-0.0164153432526761</v>
      </c>
      <c r="G1051" s="2" t="n">
        <f aca="false">AVERAGE(B992:B1051)</f>
        <v>4811.84783333333</v>
      </c>
      <c r="H1051" s="2" t="n">
        <f aca="false">AVERAGE(C992:C1051)</f>
        <v>60425.4166666667</v>
      </c>
      <c r="I1051" s="2" t="n">
        <f aca="false">SIGN(C1051-H1051)</f>
        <v>-1</v>
      </c>
      <c r="J1051" s="2" t="n">
        <f aca="false">SIGN(F1051)</f>
        <v>-1</v>
      </c>
      <c r="K1051" s="0" t="n">
        <f aca="false">B1051-B1050</f>
        <v>-16.9899999999998</v>
      </c>
      <c r="L1051" s="0" t="n">
        <f aca="false">I1050*K1051</f>
        <v>16.9899999999998</v>
      </c>
      <c r="M1051" s="0" t="n">
        <f aca="false">M1050+K1051*N1050</f>
        <v>6162.55000000002</v>
      </c>
      <c r="N1051" s="0" t="n">
        <f aca="false">INT(M1051*$Q$1/B1051)*CHOOSE($L$1,I1051,J1051)</f>
        <v>-2</v>
      </c>
      <c r="O1051" s="0" t="n">
        <f aca="false">ABS(N1051-N1050)</f>
        <v>0</v>
      </c>
      <c r="P1051" s="0" t="n">
        <f aca="false">COUNTIF(工作表2!$A$2:$A$248,A1051)</f>
        <v>0</v>
      </c>
      <c r="R1051" s="0" t="n">
        <f aca="false">D1051-IF(P1050=1,E1050,D1050)</f>
        <v>-67</v>
      </c>
      <c r="S1051" s="0" t="n">
        <f aca="false">I1050*R1051</f>
        <v>67</v>
      </c>
      <c r="T1051" s="0" t="n">
        <f aca="false">T1050+R1051*U1050</f>
        <v>23300</v>
      </c>
      <c r="U1051" s="0" t="n">
        <f aca="false">INT(T1051*$Q$1/IF(P1051=1,E1051,D1051))*I1051</f>
        <v>-11</v>
      </c>
      <c r="V1051" s="0" t="n">
        <f aca="false">IF(P1051=1,ABS(U1051)+ABS(60),ABS(U1051-U1050))</f>
        <v>1</v>
      </c>
    </row>
    <row r="1052" customFormat="false" ht="15" hidden="false" customHeight="false" outlineLevel="0" collapsed="false">
      <c r="A1052" s="1" t="n">
        <v>37530</v>
      </c>
      <c r="B1052" s="2" t="n">
        <v>4162.77</v>
      </c>
      <c r="C1052" s="2" t="n">
        <v>40809</v>
      </c>
      <c r="D1052" s="2" t="n">
        <v>4120</v>
      </c>
      <c r="E1052" s="2" t="n">
        <v>4100</v>
      </c>
      <c r="F1052" s="3" t="n">
        <f aca="false">IF(P1052=1, E1052,D1052)/B1052-1</f>
        <v>-0.0102744086269481</v>
      </c>
      <c r="G1052" s="2" t="n">
        <f aca="false">AVERAGE(B993:B1052)</f>
        <v>4791.59633333333</v>
      </c>
      <c r="H1052" s="2" t="n">
        <f aca="false">AVERAGE(C993:C1052)</f>
        <v>59417.3333333333</v>
      </c>
      <c r="I1052" s="2" t="n">
        <f aca="false">SIGN(C1052-H1052)</f>
        <v>-1</v>
      </c>
      <c r="J1052" s="2" t="n">
        <f aca="false">SIGN(F1052)</f>
        <v>-1</v>
      </c>
      <c r="K1052" s="0" t="n">
        <f aca="false">B1052-B1051</f>
        <v>-29.04</v>
      </c>
      <c r="L1052" s="0" t="n">
        <f aca="false">I1051*K1052</f>
        <v>29.04</v>
      </c>
      <c r="M1052" s="0" t="n">
        <f aca="false">M1051+K1052*N1051</f>
        <v>6220.63000000002</v>
      </c>
      <c r="N1052" s="0" t="n">
        <f aca="false">INT(M1052*$Q$1/B1052)*CHOOSE($L$1,I1052,J1052)</f>
        <v>-2</v>
      </c>
      <c r="O1052" s="0" t="n">
        <f aca="false">ABS(N1052-N1051)</f>
        <v>0</v>
      </c>
      <c r="P1052" s="0" t="n">
        <f aca="false">COUNTIF(工作表2!$A$2:$A$248,A1052)</f>
        <v>0</v>
      </c>
      <c r="R1052" s="0" t="n">
        <f aca="false">D1052-IF(P1051=1,E1051,D1051)</f>
        <v>-3</v>
      </c>
      <c r="S1052" s="0" t="n">
        <f aca="false">I1051*R1052</f>
        <v>3</v>
      </c>
      <c r="T1052" s="0" t="n">
        <f aca="false">T1051+R1052*U1051</f>
        <v>23333</v>
      </c>
      <c r="U1052" s="0" t="n">
        <f aca="false">INT(T1052*$Q$1/IF(P1052=1,E1052,D1052))*I1052</f>
        <v>-11</v>
      </c>
      <c r="V1052" s="0" t="n">
        <f aca="false">IF(P1052=1,ABS(U1052)+ABS(60),ABS(U1052-U1051))</f>
        <v>0</v>
      </c>
    </row>
    <row r="1053" customFormat="false" ht="15" hidden="false" customHeight="false" outlineLevel="0" collapsed="false">
      <c r="A1053" s="1" t="n">
        <v>37531</v>
      </c>
      <c r="B1053" s="2" t="n">
        <v>4171.76</v>
      </c>
      <c r="C1053" s="2" t="n">
        <v>50039</v>
      </c>
      <c r="D1053" s="2" t="n">
        <v>4113</v>
      </c>
      <c r="E1053" s="2" t="n">
        <v>4118</v>
      </c>
      <c r="F1053" s="3" t="n">
        <f aca="false">IF(P1053=1, E1053,D1053)/B1053-1</f>
        <v>-0.0140851822731893</v>
      </c>
      <c r="G1053" s="2" t="n">
        <f aca="false">AVERAGE(B994:B1053)</f>
        <v>4771.317</v>
      </c>
      <c r="H1053" s="2" t="n">
        <f aca="false">AVERAGE(C994:C1053)</f>
        <v>59004.55</v>
      </c>
      <c r="I1053" s="2" t="n">
        <f aca="false">SIGN(C1053-H1053)</f>
        <v>-1</v>
      </c>
      <c r="J1053" s="2" t="n">
        <f aca="false">SIGN(F1053)</f>
        <v>-1</v>
      </c>
      <c r="K1053" s="0" t="n">
        <f aca="false">B1053-B1052</f>
        <v>8.98999999999978</v>
      </c>
      <c r="L1053" s="0" t="n">
        <f aca="false">I1052*K1053</f>
        <v>-8.98999999999978</v>
      </c>
      <c r="M1053" s="0" t="n">
        <f aca="false">M1052+K1053*N1052</f>
        <v>6202.65000000002</v>
      </c>
      <c r="N1053" s="0" t="n">
        <f aca="false">INT(M1053*$Q$1/B1053)*CHOOSE($L$1,I1053,J1053)</f>
        <v>-2</v>
      </c>
      <c r="O1053" s="0" t="n">
        <f aca="false">ABS(N1053-N1052)</f>
        <v>0</v>
      </c>
      <c r="P1053" s="0" t="n">
        <f aca="false">COUNTIF(工作表2!$A$2:$A$248,A1053)</f>
        <v>0</v>
      </c>
      <c r="R1053" s="0" t="n">
        <f aca="false">D1053-IF(P1052=1,E1052,D1052)</f>
        <v>-7</v>
      </c>
      <c r="S1053" s="0" t="n">
        <f aca="false">I1052*R1053</f>
        <v>7</v>
      </c>
      <c r="T1053" s="0" t="n">
        <f aca="false">T1052+R1053*U1052</f>
        <v>23410</v>
      </c>
      <c r="U1053" s="0" t="n">
        <f aca="false">INT(T1053*$Q$1/IF(P1053=1,E1053,D1053))*I1053</f>
        <v>-11</v>
      </c>
      <c r="V1053" s="0" t="n">
        <f aca="false">IF(P1053=1,ABS(U1053)+ABS(60),ABS(U1053-U1052))</f>
        <v>0</v>
      </c>
    </row>
    <row r="1054" customFormat="false" ht="15" hidden="false" customHeight="false" outlineLevel="0" collapsed="false">
      <c r="A1054" s="1" t="n">
        <v>37532</v>
      </c>
      <c r="B1054" s="2" t="n">
        <v>4075.98</v>
      </c>
      <c r="C1054" s="2" t="n">
        <v>38118</v>
      </c>
      <c r="D1054" s="2" t="n">
        <v>4044</v>
      </c>
      <c r="E1054" s="2" t="n">
        <v>4030</v>
      </c>
      <c r="F1054" s="3" t="n">
        <f aca="false">IF(P1054=1, E1054,D1054)/B1054-1</f>
        <v>-0.00784596587814468</v>
      </c>
      <c r="G1054" s="2" t="n">
        <f aca="false">AVERAGE(B995:B1054)</f>
        <v>4751.54983333333</v>
      </c>
      <c r="H1054" s="2" t="n">
        <f aca="false">AVERAGE(C995:C1054)</f>
        <v>58607.55</v>
      </c>
      <c r="I1054" s="2" t="n">
        <f aca="false">SIGN(C1054-H1054)</f>
        <v>-1</v>
      </c>
      <c r="J1054" s="2" t="n">
        <f aca="false">SIGN(F1054)</f>
        <v>-1</v>
      </c>
      <c r="K1054" s="0" t="n">
        <f aca="false">B1054-B1053</f>
        <v>-95.7800000000002</v>
      </c>
      <c r="L1054" s="0" t="n">
        <f aca="false">I1053*K1054</f>
        <v>95.7800000000002</v>
      </c>
      <c r="M1054" s="0" t="n">
        <f aca="false">M1053+K1054*N1053</f>
        <v>6394.21000000002</v>
      </c>
      <c r="N1054" s="0" t="n">
        <f aca="false">INT(M1054*$Q$1/B1054)*CHOOSE($L$1,I1054,J1054)</f>
        <v>-3</v>
      </c>
      <c r="O1054" s="0" t="n">
        <f aca="false">ABS(N1054-N1053)</f>
        <v>1</v>
      </c>
      <c r="P1054" s="0" t="n">
        <f aca="false">COUNTIF(工作表2!$A$2:$A$248,A1054)</f>
        <v>0</v>
      </c>
      <c r="R1054" s="0" t="n">
        <f aca="false">D1054-IF(P1053=1,E1053,D1053)</f>
        <v>-69</v>
      </c>
      <c r="S1054" s="0" t="n">
        <f aca="false">I1053*R1054</f>
        <v>69</v>
      </c>
      <c r="T1054" s="0" t="n">
        <f aca="false">T1053+R1054*U1053</f>
        <v>24169</v>
      </c>
      <c r="U1054" s="0" t="n">
        <f aca="false">INT(T1054*$Q$1/IF(P1054=1,E1054,D1054))*I1054</f>
        <v>-11</v>
      </c>
      <c r="V1054" s="0" t="n">
        <f aca="false">IF(P1054=1,ABS(U1054)+ABS(60),ABS(U1054-U1053))</f>
        <v>0</v>
      </c>
    </row>
    <row r="1055" customFormat="false" ht="15" hidden="false" customHeight="false" outlineLevel="0" collapsed="false">
      <c r="A1055" s="1" t="n">
        <v>37533</v>
      </c>
      <c r="B1055" s="2" t="n">
        <v>4067.79</v>
      </c>
      <c r="C1055" s="2" t="n">
        <v>44629</v>
      </c>
      <c r="D1055" s="2" t="n">
        <v>4049</v>
      </c>
      <c r="E1055" s="2" t="n">
        <v>4022</v>
      </c>
      <c r="F1055" s="3" t="n">
        <f aca="false">IF(P1055=1, E1055,D1055)/B1055-1</f>
        <v>-0.00461921583955904</v>
      </c>
      <c r="G1055" s="2" t="n">
        <f aca="false">AVERAGE(B996:B1055)</f>
        <v>4732.6365</v>
      </c>
      <c r="H1055" s="2" t="n">
        <f aca="false">AVERAGE(C996:C1055)</f>
        <v>58290.75</v>
      </c>
      <c r="I1055" s="2" t="n">
        <f aca="false">SIGN(C1055-H1055)</f>
        <v>-1</v>
      </c>
      <c r="J1055" s="2" t="n">
        <f aca="false">SIGN(F1055)</f>
        <v>-1</v>
      </c>
      <c r="K1055" s="0" t="n">
        <f aca="false">B1055-B1054</f>
        <v>-8.19000000000005</v>
      </c>
      <c r="L1055" s="0" t="n">
        <f aca="false">I1054*K1055</f>
        <v>8.19000000000005</v>
      </c>
      <c r="M1055" s="0" t="n">
        <f aca="false">M1054+K1055*N1054</f>
        <v>6418.78000000002</v>
      </c>
      <c r="N1055" s="0" t="n">
        <f aca="false">INT(M1055*$Q$1/B1055)*CHOOSE($L$1,I1055,J1055)</f>
        <v>-3</v>
      </c>
      <c r="O1055" s="0" t="n">
        <f aca="false">ABS(N1055-N1054)</f>
        <v>0</v>
      </c>
      <c r="P1055" s="0" t="n">
        <f aca="false">COUNTIF(工作表2!$A$2:$A$248,A1055)</f>
        <v>0</v>
      </c>
      <c r="R1055" s="0" t="n">
        <f aca="false">D1055-IF(P1054=1,E1054,D1054)</f>
        <v>5</v>
      </c>
      <c r="S1055" s="0" t="n">
        <f aca="false">I1054*R1055</f>
        <v>-5</v>
      </c>
      <c r="T1055" s="0" t="n">
        <f aca="false">T1054+R1055*U1054</f>
        <v>24114</v>
      </c>
      <c r="U1055" s="0" t="n">
        <f aca="false">INT(T1055*$Q$1/IF(P1055=1,E1055,D1055))*I1055</f>
        <v>-11</v>
      </c>
      <c r="V1055" s="0" t="n">
        <f aca="false">IF(P1055=1,ABS(U1055)+ABS(60),ABS(U1055-U1054))</f>
        <v>0</v>
      </c>
    </row>
    <row r="1056" customFormat="false" ht="15" hidden="false" customHeight="false" outlineLevel="0" collapsed="false">
      <c r="A1056" s="1" t="n">
        <v>37536</v>
      </c>
      <c r="B1056" s="2" t="n">
        <v>3924.04</v>
      </c>
      <c r="C1056" s="2" t="n">
        <v>35154</v>
      </c>
      <c r="D1056" s="2" t="n">
        <v>3896</v>
      </c>
      <c r="E1056" s="2" t="n">
        <v>3880</v>
      </c>
      <c r="F1056" s="3" t="n">
        <f aca="false">IF(P1056=1, E1056,D1056)/B1056-1</f>
        <v>-0.00714569678188803</v>
      </c>
      <c r="G1056" s="2" t="n">
        <f aca="false">AVERAGE(B997:B1056)</f>
        <v>4707.76216666667</v>
      </c>
      <c r="H1056" s="2" t="n">
        <f aca="false">AVERAGE(C997:C1056)</f>
        <v>57418.6666666667</v>
      </c>
      <c r="I1056" s="2" t="n">
        <f aca="false">SIGN(C1056-H1056)</f>
        <v>-1</v>
      </c>
      <c r="J1056" s="2" t="n">
        <f aca="false">SIGN(F1056)</f>
        <v>-1</v>
      </c>
      <c r="K1056" s="0" t="n">
        <f aca="false">B1056-B1055</f>
        <v>-143.75</v>
      </c>
      <c r="L1056" s="0" t="n">
        <f aca="false">I1055*K1056</f>
        <v>143.75</v>
      </c>
      <c r="M1056" s="0" t="n">
        <f aca="false">M1055+K1056*N1055</f>
        <v>6850.03000000002</v>
      </c>
      <c r="N1056" s="0" t="n">
        <f aca="false">INT(M1056*$Q$1/B1056)*CHOOSE($L$1,I1056,J1056)</f>
        <v>-3</v>
      </c>
      <c r="O1056" s="0" t="n">
        <f aca="false">ABS(N1056-N1055)</f>
        <v>0</v>
      </c>
      <c r="P1056" s="0" t="n">
        <f aca="false">COUNTIF(工作表2!$A$2:$A$248,A1056)</f>
        <v>0</v>
      </c>
      <c r="R1056" s="0" t="n">
        <f aca="false">D1056-IF(P1055=1,E1055,D1055)</f>
        <v>-153</v>
      </c>
      <c r="S1056" s="0" t="n">
        <f aca="false">I1055*R1056</f>
        <v>153</v>
      </c>
      <c r="T1056" s="0" t="n">
        <f aca="false">T1055+R1056*U1055</f>
        <v>25797</v>
      </c>
      <c r="U1056" s="0" t="n">
        <f aca="false">INT(T1056*$Q$1/IF(P1056=1,E1056,D1056))*I1056</f>
        <v>-13</v>
      </c>
      <c r="V1056" s="0" t="n">
        <f aca="false">IF(P1056=1,ABS(U1056)+ABS(60),ABS(U1056-U1055))</f>
        <v>2</v>
      </c>
    </row>
    <row r="1057" customFormat="false" ht="15" hidden="false" customHeight="false" outlineLevel="0" collapsed="false">
      <c r="A1057" s="1" t="n">
        <v>37537</v>
      </c>
      <c r="B1057" s="2" t="n">
        <v>3964.28</v>
      </c>
      <c r="C1057" s="2" t="n">
        <v>45156</v>
      </c>
      <c r="D1057" s="2" t="n">
        <v>3965</v>
      </c>
      <c r="E1057" s="2" t="n">
        <v>3950</v>
      </c>
      <c r="F1057" s="3" t="n">
        <f aca="false">IF(P1057=1, E1057,D1057)/B1057-1</f>
        <v>0.00018162188341897</v>
      </c>
      <c r="G1057" s="2" t="n">
        <f aca="false">AVERAGE(B998:B1057)</f>
        <v>4683.95</v>
      </c>
      <c r="H1057" s="2" t="n">
        <f aca="false">AVERAGE(C998:C1057)</f>
        <v>56743.9166666667</v>
      </c>
      <c r="I1057" s="2" t="n">
        <f aca="false">SIGN(C1057-H1057)</f>
        <v>-1</v>
      </c>
      <c r="J1057" s="2" t="n">
        <f aca="false">SIGN(F1057)</f>
        <v>1</v>
      </c>
      <c r="K1057" s="0" t="n">
        <f aca="false">B1057-B1056</f>
        <v>40.2400000000002</v>
      </c>
      <c r="L1057" s="0" t="n">
        <f aca="false">I1056*K1057</f>
        <v>-40.2400000000002</v>
      </c>
      <c r="M1057" s="0" t="n">
        <f aca="false">M1056+K1057*N1056</f>
        <v>6729.31000000002</v>
      </c>
      <c r="N1057" s="0" t="n">
        <f aca="false">INT(M1057*$Q$1/B1057)*CHOOSE($L$1,I1057,J1057)</f>
        <v>3</v>
      </c>
      <c r="O1057" s="0" t="n">
        <f aca="false">ABS(N1057-N1056)</f>
        <v>6</v>
      </c>
      <c r="P1057" s="0" t="n">
        <f aca="false">COUNTIF(工作表2!$A$2:$A$248,A1057)</f>
        <v>0</v>
      </c>
      <c r="R1057" s="0" t="n">
        <f aca="false">D1057-IF(P1056=1,E1056,D1056)</f>
        <v>69</v>
      </c>
      <c r="S1057" s="0" t="n">
        <f aca="false">I1056*R1057</f>
        <v>-69</v>
      </c>
      <c r="T1057" s="0" t="n">
        <f aca="false">T1056+R1057*U1056</f>
        <v>24900</v>
      </c>
      <c r="U1057" s="0" t="n">
        <f aca="false">INT(T1057*$Q$1/IF(P1057=1,E1057,D1057))*I1057</f>
        <v>-12</v>
      </c>
      <c r="V1057" s="0" t="n">
        <f aca="false">IF(P1057=1,ABS(U1057)+ABS(60),ABS(U1057-U1056))</f>
        <v>1</v>
      </c>
    </row>
    <row r="1058" customFormat="false" ht="15" hidden="false" customHeight="false" outlineLevel="0" collapsed="false">
      <c r="A1058" s="1" t="n">
        <v>37538</v>
      </c>
      <c r="B1058" s="2" t="n">
        <v>3947.61</v>
      </c>
      <c r="C1058" s="2" t="n">
        <v>50058</v>
      </c>
      <c r="D1058" s="2" t="n">
        <v>3872</v>
      </c>
      <c r="E1058" s="2" t="n">
        <v>3870</v>
      </c>
      <c r="F1058" s="3" t="n">
        <f aca="false">IF(P1058=1, E1058,D1058)/B1058-1</f>
        <v>-0.0191533611476311</v>
      </c>
      <c r="G1058" s="2" t="n">
        <f aca="false">AVERAGE(B999:B1058)</f>
        <v>4661.11</v>
      </c>
      <c r="H1058" s="2" t="n">
        <f aca="false">AVERAGE(C999:C1058)</f>
        <v>56344.6</v>
      </c>
      <c r="I1058" s="2" t="n">
        <f aca="false">SIGN(C1058-H1058)</f>
        <v>-1</v>
      </c>
      <c r="J1058" s="2" t="n">
        <f aca="false">SIGN(F1058)</f>
        <v>-1</v>
      </c>
      <c r="K1058" s="0" t="n">
        <f aca="false">B1058-B1057</f>
        <v>-16.6700000000001</v>
      </c>
      <c r="L1058" s="0" t="n">
        <f aca="false">I1057*K1058</f>
        <v>16.6700000000001</v>
      </c>
      <c r="M1058" s="0" t="n">
        <f aca="false">M1057+K1058*N1057</f>
        <v>6679.30000000002</v>
      </c>
      <c r="N1058" s="0" t="n">
        <f aca="false">INT(M1058*$Q$1/B1058)*CHOOSE($L$1,I1058,J1058)</f>
        <v>-3</v>
      </c>
      <c r="O1058" s="0" t="n">
        <f aca="false">ABS(N1058-N1057)</f>
        <v>6</v>
      </c>
      <c r="P1058" s="0" t="n">
        <f aca="false">COUNTIF(工作表2!$A$2:$A$248,A1058)</f>
        <v>0</v>
      </c>
      <c r="R1058" s="0" t="n">
        <f aca="false">D1058-IF(P1057=1,E1057,D1057)</f>
        <v>-93</v>
      </c>
      <c r="S1058" s="0" t="n">
        <f aca="false">I1057*R1058</f>
        <v>93</v>
      </c>
      <c r="T1058" s="0" t="n">
        <f aca="false">T1057+R1058*U1057</f>
        <v>26016</v>
      </c>
      <c r="U1058" s="0" t="n">
        <f aca="false">INT(T1058*$Q$1/IF(P1058=1,E1058,D1058))*I1058</f>
        <v>-13</v>
      </c>
      <c r="V1058" s="0" t="n">
        <f aca="false">IF(P1058=1,ABS(U1058)+ABS(60),ABS(U1058-U1057))</f>
        <v>1</v>
      </c>
    </row>
    <row r="1059" customFormat="false" ht="15" hidden="false" customHeight="false" outlineLevel="0" collapsed="false">
      <c r="A1059" s="1" t="n">
        <v>37540</v>
      </c>
      <c r="B1059" s="2" t="n">
        <v>3850.04</v>
      </c>
      <c r="C1059" s="2" t="n">
        <v>46232</v>
      </c>
      <c r="D1059" s="2" t="n">
        <v>3818</v>
      </c>
      <c r="E1059" s="2" t="n">
        <v>3818</v>
      </c>
      <c r="F1059" s="3" t="n">
        <f aca="false">IF(P1059=1, E1059,D1059)/B1059-1</f>
        <v>-0.00832199145982893</v>
      </c>
      <c r="G1059" s="2" t="n">
        <f aca="false">AVERAGE(B1000:B1059)</f>
        <v>4637.76366666667</v>
      </c>
      <c r="H1059" s="2" t="n">
        <f aca="false">AVERAGE(C1000:C1059)</f>
        <v>56178.0833333333</v>
      </c>
      <c r="I1059" s="2" t="n">
        <f aca="false">SIGN(C1059-H1059)</f>
        <v>-1</v>
      </c>
      <c r="J1059" s="2" t="n">
        <f aca="false">SIGN(F1059)</f>
        <v>-1</v>
      </c>
      <c r="K1059" s="0" t="n">
        <f aca="false">B1059-B1058</f>
        <v>-97.5700000000002</v>
      </c>
      <c r="L1059" s="0" t="n">
        <f aca="false">I1058*K1059</f>
        <v>97.5700000000002</v>
      </c>
      <c r="M1059" s="0" t="n">
        <f aca="false">M1058+K1059*N1058</f>
        <v>6972.01000000002</v>
      </c>
      <c r="N1059" s="0" t="n">
        <f aca="false">INT(M1059*$Q$1/B1059)*CHOOSE($L$1,I1059,J1059)</f>
        <v>-3</v>
      </c>
      <c r="O1059" s="0" t="n">
        <f aca="false">ABS(N1059-N1058)</f>
        <v>0</v>
      </c>
      <c r="P1059" s="0" t="n">
        <f aca="false">COUNTIF(工作表2!$A$2:$A$248,A1059)</f>
        <v>0</v>
      </c>
      <c r="R1059" s="0" t="n">
        <f aca="false">D1059-IF(P1058=1,E1058,D1058)</f>
        <v>-54</v>
      </c>
      <c r="S1059" s="0" t="n">
        <f aca="false">I1058*R1059</f>
        <v>54</v>
      </c>
      <c r="T1059" s="0" t="n">
        <f aca="false">T1058+R1059*U1058</f>
        <v>26718</v>
      </c>
      <c r="U1059" s="0" t="n">
        <f aca="false">INT(T1059*$Q$1/IF(P1059=1,E1059,D1059))*I1059</f>
        <v>-13</v>
      </c>
      <c r="V1059" s="0" t="n">
        <f aca="false">IF(P1059=1,ABS(U1059)+ABS(60),ABS(U1059-U1058))</f>
        <v>0</v>
      </c>
    </row>
    <row r="1060" customFormat="false" ht="15" hidden="false" customHeight="false" outlineLevel="0" collapsed="false">
      <c r="A1060" s="1" t="n">
        <v>37543</v>
      </c>
      <c r="B1060" s="2" t="n">
        <v>3910.98</v>
      </c>
      <c r="C1060" s="2" t="n">
        <v>42109</v>
      </c>
      <c r="D1060" s="2" t="n">
        <v>3880</v>
      </c>
      <c r="E1060" s="2" t="n">
        <v>3840</v>
      </c>
      <c r="F1060" s="3" t="n">
        <f aca="false">IF(P1060=1, E1060,D1060)/B1060-1</f>
        <v>-0.00792128827045913</v>
      </c>
      <c r="G1060" s="2" t="n">
        <f aca="false">AVERAGE(B1001:B1060)</f>
        <v>4615.57816666666</v>
      </c>
      <c r="H1060" s="2" t="n">
        <f aca="false">AVERAGE(C1001:C1060)</f>
        <v>55594.4666666667</v>
      </c>
      <c r="I1060" s="2" t="n">
        <f aca="false">SIGN(C1060-H1060)</f>
        <v>-1</v>
      </c>
      <c r="J1060" s="2" t="n">
        <f aca="false">SIGN(F1060)</f>
        <v>-1</v>
      </c>
      <c r="K1060" s="0" t="n">
        <f aca="false">B1060-B1059</f>
        <v>60.9400000000001</v>
      </c>
      <c r="L1060" s="0" t="n">
        <f aca="false">I1059*K1060</f>
        <v>-60.9400000000001</v>
      </c>
      <c r="M1060" s="0" t="n">
        <f aca="false">M1059+K1060*N1059</f>
        <v>6789.19000000002</v>
      </c>
      <c r="N1060" s="0" t="n">
        <f aca="false">INT(M1060*$Q$1/B1060)*CHOOSE($L$1,I1060,J1060)</f>
        <v>-3</v>
      </c>
      <c r="O1060" s="0" t="n">
        <f aca="false">ABS(N1060-N1059)</f>
        <v>0</v>
      </c>
      <c r="P1060" s="0" t="n">
        <f aca="false">COUNTIF(工作表2!$A$2:$A$248,A1060)</f>
        <v>0</v>
      </c>
      <c r="R1060" s="0" t="n">
        <f aca="false">D1060-IF(P1059=1,E1059,D1059)</f>
        <v>62</v>
      </c>
      <c r="S1060" s="0" t="n">
        <f aca="false">I1059*R1060</f>
        <v>-62</v>
      </c>
      <c r="T1060" s="0" t="n">
        <f aca="false">T1059+R1060*U1059</f>
        <v>25912</v>
      </c>
      <c r="U1060" s="0" t="n">
        <f aca="false">INT(T1060*$Q$1/IF(P1060=1,E1060,D1060))*I1060</f>
        <v>-13</v>
      </c>
      <c r="V1060" s="0" t="n">
        <f aca="false">IF(P1060=1,ABS(U1060)+ABS(60),ABS(U1060-U1059))</f>
        <v>0</v>
      </c>
    </row>
    <row r="1061" customFormat="false" ht="15" hidden="false" customHeight="false" outlineLevel="0" collapsed="false">
      <c r="A1061" s="1" t="n">
        <v>37544</v>
      </c>
      <c r="B1061" s="2" t="n">
        <v>4131.47</v>
      </c>
      <c r="C1061" s="2" t="n">
        <v>55699</v>
      </c>
      <c r="D1061" s="2" t="n">
        <v>4151</v>
      </c>
      <c r="E1061" s="2" t="n">
        <v>4108</v>
      </c>
      <c r="F1061" s="3" t="n">
        <f aca="false">IF(P1061=1, E1061,D1061)/B1061-1</f>
        <v>0.00472713102116185</v>
      </c>
      <c r="G1061" s="2" t="n">
        <f aca="false">AVERAGE(B1002:B1061)</f>
        <v>4598.404</v>
      </c>
      <c r="H1061" s="2" t="n">
        <f aca="false">AVERAGE(C1002:C1061)</f>
        <v>55469.85</v>
      </c>
      <c r="I1061" s="2" t="n">
        <f aca="false">SIGN(C1061-H1061)</f>
        <v>1</v>
      </c>
      <c r="J1061" s="2" t="n">
        <f aca="false">SIGN(F1061)</f>
        <v>1</v>
      </c>
      <c r="K1061" s="0" t="n">
        <f aca="false">B1061-B1060</f>
        <v>220.49</v>
      </c>
      <c r="L1061" s="0" t="n">
        <f aca="false">I1060*K1061</f>
        <v>-220.49</v>
      </c>
      <c r="M1061" s="0" t="n">
        <f aca="false">M1060+K1061*N1060</f>
        <v>6127.72000000002</v>
      </c>
      <c r="N1061" s="0" t="n">
        <f aca="false">INT(M1061*$Q$1/B1061)*CHOOSE($L$1,I1061,J1061)</f>
        <v>2</v>
      </c>
      <c r="O1061" s="0" t="n">
        <f aca="false">ABS(N1061-N1060)</f>
        <v>5</v>
      </c>
      <c r="P1061" s="0" t="n">
        <f aca="false">COUNTIF(工作表2!$A$2:$A$248,A1061)</f>
        <v>0</v>
      </c>
      <c r="R1061" s="0" t="n">
        <f aca="false">D1061-IF(P1060=1,E1060,D1060)</f>
        <v>271</v>
      </c>
      <c r="S1061" s="0" t="n">
        <f aca="false">I1060*R1061</f>
        <v>-271</v>
      </c>
      <c r="T1061" s="0" t="n">
        <f aca="false">T1060+R1061*U1060</f>
        <v>22389</v>
      </c>
      <c r="U1061" s="0" t="n">
        <f aca="false">INT(T1061*$Q$1/IF(P1061=1,E1061,D1061))*I1061</f>
        <v>10</v>
      </c>
      <c r="V1061" s="0" t="n">
        <f aca="false">IF(P1061=1,ABS(U1061)+ABS(60),ABS(U1061-U1060))</f>
        <v>23</v>
      </c>
    </row>
    <row r="1062" customFormat="false" ht="15" hidden="false" customHeight="false" outlineLevel="0" collapsed="false">
      <c r="A1062" s="1" t="n">
        <v>37545</v>
      </c>
      <c r="B1062" s="2" t="n">
        <v>4223.32</v>
      </c>
      <c r="C1062" s="2" t="n">
        <v>89691</v>
      </c>
      <c r="D1062" s="2" t="n">
        <v>4198</v>
      </c>
      <c r="E1062" s="2" t="n">
        <v>4158</v>
      </c>
      <c r="F1062" s="3" t="n">
        <f aca="false">IF(P1062=1, E1062,D1062)/B1062-1</f>
        <v>-0.015466505024483</v>
      </c>
      <c r="G1062" s="2" t="n">
        <f aca="false">AVERAGE(B1003:B1062)</f>
        <v>4584.73433333333</v>
      </c>
      <c r="H1062" s="2" t="n">
        <f aca="false">AVERAGE(C1003:C1062)</f>
        <v>56098.1333333333</v>
      </c>
      <c r="I1062" s="2" t="n">
        <f aca="false">SIGN(C1062-H1062)</f>
        <v>1</v>
      </c>
      <c r="J1062" s="2" t="n">
        <f aca="false">SIGN(F1062)</f>
        <v>-1</v>
      </c>
      <c r="K1062" s="0" t="n">
        <f aca="false">B1062-B1061</f>
        <v>91.8499999999995</v>
      </c>
      <c r="L1062" s="0" t="n">
        <f aca="false">I1061*K1062</f>
        <v>91.8499999999995</v>
      </c>
      <c r="M1062" s="0" t="n">
        <f aca="false">M1061+K1062*N1061</f>
        <v>6311.42000000002</v>
      </c>
      <c r="N1062" s="0" t="n">
        <f aca="false">INT(M1062*$Q$1/B1062)*CHOOSE($L$1,I1062,J1062)</f>
        <v>-2</v>
      </c>
      <c r="O1062" s="0" t="n">
        <f aca="false">ABS(N1062-N1061)</f>
        <v>4</v>
      </c>
      <c r="P1062" s="0" t="n">
        <f aca="false">COUNTIF(工作表2!$A$2:$A$248,A1062)</f>
        <v>1</v>
      </c>
      <c r="R1062" s="0" t="n">
        <f aca="false">D1062-IF(P1061=1,E1061,D1061)</f>
        <v>47</v>
      </c>
      <c r="S1062" s="0" t="n">
        <f aca="false">I1061*R1062</f>
        <v>47</v>
      </c>
      <c r="T1062" s="0" t="n">
        <f aca="false">T1061+R1062*U1061</f>
        <v>22859</v>
      </c>
      <c r="U1062" s="0" t="n">
        <f aca="false">INT(T1062*$Q$1/IF(P1062=1,E1062,D1062))*I1062</f>
        <v>10</v>
      </c>
      <c r="V1062" s="0" t="n">
        <f aca="false">IF(P1062=1,ABS(U1062)+ABS(60),ABS(U1062-U1061))</f>
        <v>70</v>
      </c>
    </row>
    <row r="1063" customFormat="false" ht="15" hidden="false" customHeight="false" outlineLevel="0" collapsed="false">
      <c r="A1063" s="1" t="n">
        <v>37546</v>
      </c>
      <c r="B1063" s="2" t="n">
        <v>4280.81</v>
      </c>
      <c r="C1063" s="2" t="n">
        <v>98488</v>
      </c>
      <c r="D1063" s="2" t="n">
        <v>4266</v>
      </c>
      <c r="E1063" s="2" t="n">
        <v>4250</v>
      </c>
      <c r="F1063" s="3" t="n">
        <f aca="false">IF(P1063=1, E1063,D1063)/B1063-1</f>
        <v>-0.00345962563159785</v>
      </c>
      <c r="G1063" s="2" t="n">
        <f aca="false">AVERAGE(B1004:B1063)</f>
        <v>4570.094</v>
      </c>
      <c r="H1063" s="2" t="n">
        <f aca="false">AVERAGE(C1004:C1063)</f>
        <v>56656.1666666667</v>
      </c>
      <c r="I1063" s="2" t="n">
        <f aca="false">SIGN(C1063-H1063)</f>
        <v>1</v>
      </c>
      <c r="J1063" s="2" t="n">
        <f aca="false">SIGN(F1063)</f>
        <v>-1</v>
      </c>
      <c r="K1063" s="0" t="n">
        <f aca="false">B1063-B1062</f>
        <v>57.4900000000007</v>
      </c>
      <c r="L1063" s="0" t="n">
        <f aca="false">I1062*K1063</f>
        <v>57.4900000000007</v>
      </c>
      <c r="M1063" s="0" t="n">
        <f aca="false">M1062+K1063*N1062</f>
        <v>6196.44000000002</v>
      </c>
      <c r="N1063" s="0" t="n">
        <f aca="false">INT(M1063*$Q$1/B1063)*CHOOSE($L$1,I1063,J1063)</f>
        <v>-2</v>
      </c>
      <c r="O1063" s="0" t="n">
        <f aca="false">ABS(N1063-N1062)</f>
        <v>0</v>
      </c>
      <c r="P1063" s="0" t="n">
        <f aca="false">COUNTIF(工作表2!$A$2:$A$248,A1063)</f>
        <v>0</v>
      </c>
      <c r="R1063" s="0" t="n">
        <f aca="false">D1063-IF(P1062=1,E1062,D1062)</f>
        <v>108</v>
      </c>
      <c r="S1063" s="0" t="n">
        <f aca="false">I1062*R1063</f>
        <v>108</v>
      </c>
      <c r="T1063" s="0" t="n">
        <f aca="false">T1062+R1063*U1062</f>
        <v>23939</v>
      </c>
      <c r="U1063" s="0" t="n">
        <f aca="false">INT(T1063*$Q$1/IF(P1063=1,E1063,D1063))*I1063</f>
        <v>11</v>
      </c>
      <c r="V1063" s="0" t="n">
        <f aca="false">IF(P1063=1,ABS(U1063)+ABS(60),ABS(U1063-U1062))</f>
        <v>1</v>
      </c>
    </row>
    <row r="1064" customFormat="false" ht="15" hidden="false" customHeight="false" outlineLevel="0" collapsed="false">
      <c r="A1064" s="1" t="n">
        <v>37547</v>
      </c>
      <c r="B1064" s="2" t="n">
        <v>4458.17</v>
      </c>
      <c r="C1064" s="2" t="n">
        <v>123747</v>
      </c>
      <c r="D1064" s="2" t="n">
        <v>4400</v>
      </c>
      <c r="E1064" s="2" t="n">
        <v>4400</v>
      </c>
      <c r="F1064" s="3" t="n">
        <f aca="false">IF(P1064=1, E1064,D1064)/B1064-1</f>
        <v>-0.0130479546540396</v>
      </c>
      <c r="G1064" s="2" t="n">
        <f aca="false">AVERAGE(B1005:B1064)</f>
        <v>4560.4055</v>
      </c>
      <c r="H1064" s="2" t="n">
        <f aca="false">AVERAGE(C1005:C1064)</f>
        <v>57630.3666666667</v>
      </c>
      <c r="I1064" s="2" t="n">
        <f aca="false">SIGN(C1064-H1064)</f>
        <v>1</v>
      </c>
      <c r="J1064" s="2" t="n">
        <f aca="false">SIGN(F1064)</f>
        <v>-1</v>
      </c>
      <c r="K1064" s="0" t="n">
        <f aca="false">B1064-B1063</f>
        <v>177.36</v>
      </c>
      <c r="L1064" s="0" t="n">
        <f aca="false">I1063*K1064</f>
        <v>177.36</v>
      </c>
      <c r="M1064" s="0" t="n">
        <f aca="false">M1063+K1064*N1063</f>
        <v>5841.72000000002</v>
      </c>
      <c r="N1064" s="0" t="n">
        <f aca="false">INT(M1064*$Q$1/B1064)*CHOOSE($L$1,I1064,J1064)</f>
        <v>-2</v>
      </c>
      <c r="O1064" s="0" t="n">
        <f aca="false">ABS(N1064-N1063)</f>
        <v>0</v>
      </c>
      <c r="P1064" s="0" t="n">
        <f aca="false">COUNTIF(工作表2!$A$2:$A$248,A1064)</f>
        <v>0</v>
      </c>
      <c r="R1064" s="0" t="n">
        <f aca="false">D1064-IF(P1063=1,E1063,D1063)</f>
        <v>134</v>
      </c>
      <c r="S1064" s="0" t="n">
        <f aca="false">I1063*R1064</f>
        <v>134</v>
      </c>
      <c r="T1064" s="0" t="n">
        <f aca="false">T1063+R1064*U1063</f>
        <v>25413</v>
      </c>
      <c r="U1064" s="0" t="n">
        <f aca="false">INT(T1064*$Q$1/IF(P1064=1,E1064,D1064))*I1064</f>
        <v>11</v>
      </c>
      <c r="V1064" s="0" t="n">
        <f aca="false">IF(P1064=1,ABS(U1064)+ABS(60),ABS(U1064-U1063))</f>
        <v>0</v>
      </c>
    </row>
    <row r="1065" customFormat="false" ht="15" hidden="false" customHeight="false" outlineLevel="0" collapsed="false">
      <c r="A1065" s="1" t="n">
        <v>37550</v>
      </c>
      <c r="B1065" s="2" t="n">
        <v>4463.52</v>
      </c>
      <c r="C1065" s="2" t="n">
        <v>93519</v>
      </c>
      <c r="D1065" s="2" t="n">
        <v>4360</v>
      </c>
      <c r="E1065" s="2" t="n">
        <v>4382</v>
      </c>
      <c r="F1065" s="3" t="n">
        <f aca="false">IF(P1065=1, E1065,D1065)/B1065-1</f>
        <v>-0.0231924579703912</v>
      </c>
      <c r="G1065" s="2" t="n">
        <f aca="false">AVERAGE(B1006:B1065)</f>
        <v>4550.713</v>
      </c>
      <c r="H1065" s="2" t="n">
        <f aca="false">AVERAGE(C1006:C1065)</f>
        <v>57895.3</v>
      </c>
      <c r="I1065" s="2" t="n">
        <f aca="false">SIGN(C1065-H1065)</f>
        <v>1</v>
      </c>
      <c r="J1065" s="2" t="n">
        <f aca="false">SIGN(F1065)</f>
        <v>-1</v>
      </c>
      <c r="K1065" s="0" t="n">
        <f aca="false">B1065-B1064</f>
        <v>5.35000000000036</v>
      </c>
      <c r="L1065" s="0" t="n">
        <f aca="false">I1064*K1065</f>
        <v>5.35000000000036</v>
      </c>
      <c r="M1065" s="0" t="n">
        <f aca="false">M1064+K1065*N1064</f>
        <v>5831.02000000002</v>
      </c>
      <c r="N1065" s="0" t="n">
        <f aca="false">INT(M1065*$Q$1/B1065)*CHOOSE($L$1,I1065,J1065)</f>
        <v>-2</v>
      </c>
      <c r="O1065" s="0" t="n">
        <f aca="false">ABS(N1065-N1064)</f>
        <v>0</v>
      </c>
      <c r="P1065" s="0" t="n">
        <f aca="false">COUNTIF(工作表2!$A$2:$A$248,A1065)</f>
        <v>0</v>
      </c>
      <c r="R1065" s="0" t="n">
        <f aca="false">D1065-IF(P1064=1,E1064,D1064)</f>
        <v>-40</v>
      </c>
      <c r="S1065" s="0" t="n">
        <f aca="false">I1064*R1065</f>
        <v>-40</v>
      </c>
      <c r="T1065" s="0" t="n">
        <f aca="false">T1064+R1065*U1064</f>
        <v>24973</v>
      </c>
      <c r="U1065" s="0" t="n">
        <f aca="false">INT(T1065*$Q$1/IF(P1065=1,E1065,D1065))*I1065</f>
        <v>11</v>
      </c>
      <c r="V1065" s="0" t="n">
        <f aca="false">IF(P1065=1,ABS(U1065)+ABS(60),ABS(U1065-U1064))</f>
        <v>0</v>
      </c>
    </row>
    <row r="1066" customFormat="false" ht="15" hidden="false" customHeight="false" outlineLevel="0" collapsed="false">
      <c r="A1066" s="1" t="n">
        <v>37551</v>
      </c>
      <c r="B1066" s="2" t="n">
        <v>4386.46</v>
      </c>
      <c r="C1066" s="2" t="n">
        <v>110978</v>
      </c>
      <c r="D1066" s="2" t="n">
        <v>4292</v>
      </c>
      <c r="E1066" s="2" t="n">
        <v>4307</v>
      </c>
      <c r="F1066" s="3" t="n">
        <f aca="false">IF(P1066=1, E1066,D1066)/B1066-1</f>
        <v>-0.0215344491913753</v>
      </c>
      <c r="G1066" s="2" t="n">
        <f aca="false">AVERAGE(B1007:B1066)</f>
        <v>4542.89833333333</v>
      </c>
      <c r="H1066" s="2" t="n">
        <f aca="false">AVERAGE(C1007:C1066)</f>
        <v>58870.4</v>
      </c>
      <c r="I1066" s="2" t="n">
        <f aca="false">SIGN(C1066-H1066)</f>
        <v>1</v>
      </c>
      <c r="J1066" s="2" t="n">
        <f aca="false">SIGN(F1066)</f>
        <v>-1</v>
      </c>
      <c r="K1066" s="0" t="n">
        <f aca="false">B1066-B1065</f>
        <v>-77.0600000000004</v>
      </c>
      <c r="L1066" s="0" t="n">
        <f aca="false">I1065*K1066</f>
        <v>-77.0600000000004</v>
      </c>
      <c r="M1066" s="0" t="n">
        <f aca="false">M1065+K1066*N1065</f>
        <v>5985.14000000002</v>
      </c>
      <c r="N1066" s="0" t="n">
        <f aca="false">INT(M1066*$Q$1/B1066)*CHOOSE($L$1,I1066,J1066)</f>
        <v>-2</v>
      </c>
      <c r="O1066" s="0" t="n">
        <f aca="false">ABS(N1066-N1065)</f>
        <v>0</v>
      </c>
      <c r="P1066" s="0" t="n">
        <f aca="false">COUNTIF(工作表2!$A$2:$A$248,A1066)</f>
        <v>0</v>
      </c>
      <c r="R1066" s="0" t="n">
        <f aca="false">D1066-IF(P1065=1,E1065,D1065)</f>
        <v>-68</v>
      </c>
      <c r="S1066" s="0" t="n">
        <f aca="false">I1065*R1066</f>
        <v>-68</v>
      </c>
      <c r="T1066" s="0" t="n">
        <f aca="false">T1065+R1066*U1065</f>
        <v>24225</v>
      </c>
      <c r="U1066" s="0" t="n">
        <f aca="false">INT(T1066*$Q$1/IF(P1066=1,E1066,D1066))*I1066</f>
        <v>11</v>
      </c>
      <c r="V1066" s="0" t="n">
        <f aca="false">IF(P1066=1,ABS(U1066)+ABS(60),ABS(U1066-U1065))</f>
        <v>0</v>
      </c>
    </row>
    <row r="1067" customFormat="false" ht="15" hidden="false" customHeight="false" outlineLevel="0" collapsed="false">
      <c r="A1067" s="1" t="n">
        <v>37552</v>
      </c>
      <c r="B1067" s="2" t="n">
        <v>4589.88</v>
      </c>
      <c r="C1067" s="2" t="n">
        <v>125810</v>
      </c>
      <c r="D1067" s="2" t="n">
        <v>4592</v>
      </c>
      <c r="E1067" s="2" t="n">
        <v>4580</v>
      </c>
      <c r="F1067" s="3" t="n">
        <f aca="false">IF(P1067=1, E1067,D1067)/B1067-1</f>
        <v>0.000461885713787691</v>
      </c>
      <c r="G1067" s="2" t="n">
        <f aca="false">AVERAGE(B1008:B1067)</f>
        <v>4538.42233333333</v>
      </c>
      <c r="H1067" s="2" t="n">
        <f aca="false">AVERAGE(C1008:C1067)</f>
        <v>59912.25</v>
      </c>
      <c r="I1067" s="2" t="n">
        <f aca="false">SIGN(C1067-H1067)</f>
        <v>1</v>
      </c>
      <c r="J1067" s="2" t="n">
        <f aca="false">SIGN(F1067)</f>
        <v>1</v>
      </c>
      <c r="K1067" s="0" t="n">
        <f aca="false">B1067-B1066</f>
        <v>203.42</v>
      </c>
      <c r="L1067" s="0" t="n">
        <f aca="false">I1066*K1067</f>
        <v>203.42</v>
      </c>
      <c r="M1067" s="0" t="n">
        <f aca="false">M1066+K1067*N1066</f>
        <v>5578.30000000002</v>
      </c>
      <c r="N1067" s="0" t="n">
        <f aca="false">INT(M1067*$Q$1/B1067)*CHOOSE($L$1,I1067,J1067)</f>
        <v>2</v>
      </c>
      <c r="O1067" s="0" t="n">
        <f aca="false">ABS(N1067-N1066)</f>
        <v>4</v>
      </c>
      <c r="P1067" s="0" t="n">
        <f aca="false">COUNTIF(工作表2!$A$2:$A$248,A1067)</f>
        <v>0</v>
      </c>
      <c r="R1067" s="0" t="n">
        <f aca="false">D1067-IF(P1066=1,E1066,D1066)</f>
        <v>300</v>
      </c>
      <c r="S1067" s="0" t="n">
        <f aca="false">I1066*R1067</f>
        <v>300</v>
      </c>
      <c r="T1067" s="0" t="n">
        <f aca="false">T1066+R1067*U1066</f>
        <v>27525</v>
      </c>
      <c r="U1067" s="0" t="n">
        <f aca="false">INT(T1067*$Q$1/IF(P1067=1,E1067,D1067))*I1067</f>
        <v>11</v>
      </c>
      <c r="V1067" s="0" t="n">
        <f aca="false">IF(P1067=1,ABS(U1067)+ABS(60),ABS(U1067-U1066))</f>
        <v>0</v>
      </c>
    </row>
    <row r="1068" customFormat="false" ht="15" hidden="false" customHeight="false" outlineLevel="0" collapsed="false">
      <c r="A1068" s="1" t="n">
        <v>37553</v>
      </c>
      <c r="B1068" s="2" t="n">
        <v>4574.8</v>
      </c>
      <c r="C1068" s="2" t="n">
        <v>128375</v>
      </c>
      <c r="D1068" s="2" t="n">
        <v>4543</v>
      </c>
      <c r="E1068" s="2" t="n">
        <v>4520</v>
      </c>
      <c r="F1068" s="3" t="n">
        <f aca="false">IF(P1068=1, E1068,D1068)/B1068-1</f>
        <v>-0.00695112354638461</v>
      </c>
      <c r="G1068" s="2" t="n">
        <f aca="false">AVERAGE(B1009:B1068)</f>
        <v>4531.25166666667</v>
      </c>
      <c r="H1068" s="2" t="n">
        <f aca="false">AVERAGE(C1009:C1068)</f>
        <v>60630.2833333333</v>
      </c>
      <c r="I1068" s="2" t="n">
        <f aca="false">SIGN(C1068-H1068)</f>
        <v>1</v>
      </c>
      <c r="J1068" s="2" t="n">
        <f aca="false">SIGN(F1068)</f>
        <v>-1</v>
      </c>
      <c r="K1068" s="0" t="n">
        <f aca="false">B1068-B1067</f>
        <v>-15.0799999999999</v>
      </c>
      <c r="L1068" s="0" t="n">
        <f aca="false">I1067*K1068</f>
        <v>-15.0799999999999</v>
      </c>
      <c r="M1068" s="0" t="n">
        <f aca="false">M1067+K1068*N1067</f>
        <v>5548.14000000002</v>
      </c>
      <c r="N1068" s="0" t="n">
        <f aca="false">INT(M1068*$Q$1/B1068)*CHOOSE($L$1,I1068,J1068)</f>
        <v>-2</v>
      </c>
      <c r="O1068" s="0" t="n">
        <f aca="false">ABS(N1068-N1067)</f>
        <v>4</v>
      </c>
      <c r="P1068" s="0" t="n">
        <f aca="false">COUNTIF(工作表2!$A$2:$A$248,A1068)</f>
        <v>0</v>
      </c>
      <c r="R1068" s="0" t="n">
        <f aca="false">D1068-IF(P1067=1,E1067,D1067)</f>
        <v>-49</v>
      </c>
      <c r="S1068" s="0" t="n">
        <f aca="false">I1067*R1068</f>
        <v>-49</v>
      </c>
      <c r="T1068" s="0" t="n">
        <f aca="false">T1067+R1068*U1067</f>
        <v>26986</v>
      </c>
      <c r="U1068" s="0" t="n">
        <f aca="false">INT(T1068*$Q$1/IF(P1068=1,E1068,D1068))*I1068</f>
        <v>11</v>
      </c>
      <c r="V1068" s="0" t="n">
        <f aca="false">IF(P1068=1,ABS(U1068)+ABS(60),ABS(U1068-U1067))</f>
        <v>0</v>
      </c>
    </row>
    <row r="1069" customFormat="false" ht="15" hidden="false" customHeight="false" outlineLevel="0" collapsed="false">
      <c r="A1069" s="1" t="n">
        <v>37554</v>
      </c>
      <c r="B1069" s="2" t="n">
        <v>4564.06</v>
      </c>
      <c r="C1069" s="2" t="n">
        <v>91016</v>
      </c>
      <c r="D1069" s="2" t="n">
        <v>4520</v>
      </c>
      <c r="E1069" s="2" t="n">
        <v>4521</v>
      </c>
      <c r="F1069" s="3" t="n">
        <f aca="false">IF(P1069=1, E1069,D1069)/B1069-1</f>
        <v>-0.00965368553437085</v>
      </c>
      <c r="G1069" s="2" t="n">
        <f aca="false">AVERAGE(B1010:B1069)</f>
        <v>4524.97966666667</v>
      </c>
      <c r="H1069" s="2" t="n">
        <f aca="false">AVERAGE(C1010:C1069)</f>
        <v>61163.6166666667</v>
      </c>
      <c r="I1069" s="2" t="n">
        <f aca="false">SIGN(C1069-H1069)</f>
        <v>1</v>
      </c>
      <c r="J1069" s="2" t="n">
        <f aca="false">SIGN(F1069)</f>
        <v>-1</v>
      </c>
      <c r="K1069" s="0" t="n">
        <f aca="false">B1069-B1068</f>
        <v>-10.7399999999998</v>
      </c>
      <c r="L1069" s="0" t="n">
        <f aca="false">I1068*K1069</f>
        <v>-10.7399999999998</v>
      </c>
      <c r="M1069" s="0" t="n">
        <f aca="false">M1068+K1069*N1068</f>
        <v>5569.62000000002</v>
      </c>
      <c r="N1069" s="0" t="n">
        <f aca="false">INT(M1069*$Q$1/B1069)*CHOOSE($L$1,I1069,J1069)</f>
        <v>-2</v>
      </c>
      <c r="O1069" s="0" t="n">
        <f aca="false">ABS(N1069-N1068)</f>
        <v>0</v>
      </c>
      <c r="P1069" s="0" t="n">
        <f aca="false">COUNTIF(工作表2!$A$2:$A$248,A1069)</f>
        <v>0</v>
      </c>
      <c r="R1069" s="0" t="n">
        <f aca="false">D1069-IF(P1068=1,E1068,D1068)</f>
        <v>-23</v>
      </c>
      <c r="S1069" s="0" t="n">
        <f aca="false">I1068*R1069</f>
        <v>-23</v>
      </c>
      <c r="T1069" s="0" t="n">
        <f aca="false">T1068+R1069*U1068</f>
        <v>26733</v>
      </c>
      <c r="U1069" s="0" t="n">
        <f aca="false">INT(T1069*$Q$1/IF(P1069=1,E1069,D1069))*I1069</f>
        <v>11</v>
      </c>
      <c r="V1069" s="0" t="n">
        <f aca="false">IF(P1069=1,ABS(U1069)+ABS(60),ABS(U1069-U1068))</f>
        <v>0</v>
      </c>
    </row>
    <row r="1070" customFormat="false" ht="15" hidden="false" customHeight="false" outlineLevel="0" collapsed="false">
      <c r="A1070" s="1" t="n">
        <v>37557</v>
      </c>
      <c r="B1070" s="2" t="n">
        <v>4601.37</v>
      </c>
      <c r="C1070" s="2" t="n">
        <v>107022</v>
      </c>
      <c r="D1070" s="2" t="n">
        <v>4539</v>
      </c>
      <c r="E1070" s="2" t="n">
        <v>4530</v>
      </c>
      <c r="F1070" s="3" t="n">
        <f aca="false">IF(P1070=1, E1070,D1070)/B1070-1</f>
        <v>-0.0135546587212069</v>
      </c>
      <c r="G1070" s="2" t="n">
        <f aca="false">AVERAGE(B1011:B1070)</f>
        <v>4519.726</v>
      </c>
      <c r="H1070" s="2" t="n">
        <f aca="false">AVERAGE(C1011:C1070)</f>
        <v>62049.2166666667</v>
      </c>
      <c r="I1070" s="2" t="n">
        <f aca="false">SIGN(C1070-H1070)</f>
        <v>1</v>
      </c>
      <c r="J1070" s="2" t="n">
        <f aca="false">SIGN(F1070)</f>
        <v>-1</v>
      </c>
      <c r="K1070" s="0" t="n">
        <f aca="false">B1070-B1069</f>
        <v>37.3099999999995</v>
      </c>
      <c r="L1070" s="0" t="n">
        <f aca="false">I1069*K1070</f>
        <v>37.3099999999995</v>
      </c>
      <c r="M1070" s="0" t="n">
        <f aca="false">M1069+K1070*N1069</f>
        <v>5495.00000000002</v>
      </c>
      <c r="N1070" s="0" t="n">
        <f aca="false">INT(M1070*$Q$1/B1070)*CHOOSE($L$1,I1070,J1070)</f>
        <v>-2</v>
      </c>
      <c r="O1070" s="0" t="n">
        <f aca="false">ABS(N1070-N1069)</f>
        <v>0</v>
      </c>
      <c r="P1070" s="0" t="n">
        <f aca="false">COUNTIF(工作表2!$A$2:$A$248,A1070)</f>
        <v>0</v>
      </c>
      <c r="R1070" s="0" t="n">
        <f aca="false">D1070-IF(P1069=1,E1069,D1069)</f>
        <v>19</v>
      </c>
      <c r="S1070" s="0" t="n">
        <f aca="false">I1069*R1070</f>
        <v>19</v>
      </c>
      <c r="T1070" s="0" t="n">
        <f aca="false">T1069+R1070*U1069</f>
        <v>26942</v>
      </c>
      <c r="U1070" s="0" t="n">
        <f aca="false">INT(T1070*$Q$1/IF(P1070=1,E1070,D1070))*I1070</f>
        <v>11</v>
      </c>
      <c r="V1070" s="0" t="n">
        <f aca="false">IF(P1070=1,ABS(U1070)+ABS(60),ABS(U1070-U1069))</f>
        <v>0</v>
      </c>
    </row>
    <row r="1071" customFormat="false" ht="15" hidden="false" customHeight="false" outlineLevel="0" collapsed="false">
      <c r="A1071" s="1" t="n">
        <v>37558</v>
      </c>
      <c r="B1071" s="2" t="n">
        <v>4554.13</v>
      </c>
      <c r="C1071" s="2" t="n">
        <v>72556</v>
      </c>
      <c r="D1071" s="2" t="n">
        <v>4521</v>
      </c>
      <c r="E1071" s="2" t="n">
        <v>4518</v>
      </c>
      <c r="F1071" s="3" t="n">
        <f aca="false">IF(P1071=1, E1071,D1071)/B1071-1</f>
        <v>-0.0072747154780386</v>
      </c>
      <c r="G1071" s="2" t="n">
        <f aca="false">AVERAGE(B1012:B1071)</f>
        <v>4513.61333333333</v>
      </c>
      <c r="H1071" s="2" t="n">
        <f aca="false">AVERAGE(C1012:C1071)</f>
        <v>62402.0333333333</v>
      </c>
      <c r="I1071" s="2" t="n">
        <f aca="false">SIGN(C1071-H1071)</f>
        <v>1</v>
      </c>
      <c r="J1071" s="2" t="n">
        <f aca="false">SIGN(F1071)</f>
        <v>-1</v>
      </c>
      <c r="K1071" s="0" t="n">
        <f aca="false">B1071-B1070</f>
        <v>-47.2399999999998</v>
      </c>
      <c r="L1071" s="0" t="n">
        <f aca="false">I1070*K1071</f>
        <v>-47.2399999999998</v>
      </c>
      <c r="M1071" s="0" t="n">
        <f aca="false">M1070+K1071*N1070</f>
        <v>5589.48000000002</v>
      </c>
      <c r="N1071" s="0" t="n">
        <f aca="false">INT(M1071*$Q$1/B1071)*CHOOSE($L$1,I1071,J1071)</f>
        <v>-2</v>
      </c>
      <c r="O1071" s="0" t="n">
        <f aca="false">ABS(N1071-N1070)</f>
        <v>0</v>
      </c>
      <c r="P1071" s="0" t="n">
        <f aca="false">COUNTIF(工作表2!$A$2:$A$248,A1071)</f>
        <v>0</v>
      </c>
      <c r="R1071" s="0" t="n">
        <f aca="false">D1071-IF(P1070=1,E1070,D1070)</f>
        <v>-18</v>
      </c>
      <c r="S1071" s="0" t="n">
        <f aca="false">I1070*R1071</f>
        <v>-18</v>
      </c>
      <c r="T1071" s="0" t="n">
        <f aca="false">T1070+R1071*U1070</f>
        <v>26744</v>
      </c>
      <c r="U1071" s="0" t="n">
        <f aca="false">INT(T1071*$Q$1/IF(P1071=1,E1071,D1071))*I1071</f>
        <v>11</v>
      </c>
      <c r="V1071" s="0" t="n">
        <f aca="false">IF(P1071=1,ABS(U1071)+ABS(60),ABS(U1071-U1070))</f>
        <v>0</v>
      </c>
    </row>
    <row r="1072" customFormat="false" ht="15" hidden="false" customHeight="false" outlineLevel="0" collapsed="false">
      <c r="A1072" s="1" t="n">
        <v>37559</v>
      </c>
      <c r="B1072" s="2" t="n">
        <v>4498.73</v>
      </c>
      <c r="C1072" s="2" t="n">
        <v>80077</v>
      </c>
      <c r="D1072" s="2" t="n">
        <v>4440</v>
      </c>
      <c r="E1072" s="2" t="n">
        <v>4440</v>
      </c>
      <c r="F1072" s="3" t="n">
        <f aca="false">IF(P1072=1, E1072,D1072)/B1072-1</f>
        <v>-0.0130547954644976</v>
      </c>
      <c r="G1072" s="2" t="n">
        <f aca="false">AVERAGE(B1013:B1072)</f>
        <v>4511.31433333333</v>
      </c>
      <c r="H1072" s="2" t="n">
        <f aca="false">AVERAGE(C1013:C1072)</f>
        <v>62963.3333333333</v>
      </c>
      <c r="I1072" s="2" t="n">
        <f aca="false">SIGN(C1072-H1072)</f>
        <v>1</v>
      </c>
      <c r="J1072" s="2" t="n">
        <f aca="false">SIGN(F1072)</f>
        <v>-1</v>
      </c>
      <c r="K1072" s="0" t="n">
        <f aca="false">B1072-B1071</f>
        <v>-55.4000000000005</v>
      </c>
      <c r="L1072" s="0" t="n">
        <f aca="false">I1071*K1072</f>
        <v>-55.4000000000005</v>
      </c>
      <c r="M1072" s="0" t="n">
        <f aca="false">M1071+K1072*N1071</f>
        <v>5700.28000000002</v>
      </c>
      <c r="N1072" s="0" t="n">
        <f aca="false">INT(M1072*$Q$1/B1072)*CHOOSE($L$1,I1072,J1072)</f>
        <v>-2</v>
      </c>
      <c r="O1072" s="0" t="n">
        <f aca="false">ABS(N1072-N1071)</f>
        <v>0</v>
      </c>
      <c r="P1072" s="0" t="n">
        <f aca="false">COUNTIF(工作表2!$A$2:$A$248,A1072)</f>
        <v>0</v>
      </c>
      <c r="R1072" s="0" t="n">
        <f aca="false">D1072-IF(P1071=1,E1071,D1071)</f>
        <v>-81</v>
      </c>
      <c r="S1072" s="0" t="n">
        <f aca="false">I1071*R1072</f>
        <v>-81</v>
      </c>
      <c r="T1072" s="0" t="n">
        <f aca="false">T1071+R1072*U1071</f>
        <v>25853</v>
      </c>
      <c r="U1072" s="0" t="n">
        <f aca="false">INT(T1072*$Q$1/IF(P1072=1,E1072,D1072))*I1072</f>
        <v>11</v>
      </c>
      <c r="V1072" s="0" t="n">
        <f aca="false">IF(P1072=1,ABS(U1072)+ABS(60),ABS(U1072-U1071))</f>
        <v>0</v>
      </c>
    </row>
    <row r="1073" customFormat="false" ht="15" hidden="false" customHeight="false" outlineLevel="0" collapsed="false">
      <c r="A1073" s="1" t="n">
        <v>37560</v>
      </c>
      <c r="B1073" s="2" t="n">
        <v>4579.14</v>
      </c>
      <c r="C1073" s="2" t="n">
        <v>94486</v>
      </c>
      <c r="D1073" s="2" t="n">
        <v>4549</v>
      </c>
      <c r="E1073" s="2" t="n">
        <v>4537</v>
      </c>
      <c r="F1073" s="3" t="n">
        <f aca="false">IF(P1073=1, E1073,D1073)/B1073-1</f>
        <v>-0.00658202195172031</v>
      </c>
      <c r="G1073" s="2" t="n">
        <f aca="false">AVERAGE(B1014:B1073)</f>
        <v>4511.4275</v>
      </c>
      <c r="H1073" s="2" t="n">
        <f aca="false">AVERAGE(C1014:C1073)</f>
        <v>63599.1</v>
      </c>
      <c r="I1073" s="2" t="n">
        <f aca="false">SIGN(C1073-H1073)</f>
        <v>1</v>
      </c>
      <c r="J1073" s="2" t="n">
        <f aca="false">SIGN(F1073)</f>
        <v>-1</v>
      </c>
      <c r="K1073" s="0" t="n">
        <f aca="false">B1073-B1072</f>
        <v>80.4100000000008</v>
      </c>
      <c r="L1073" s="0" t="n">
        <f aca="false">I1072*K1073</f>
        <v>80.4100000000008</v>
      </c>
      <c r="M1073" s="0" t="n">
        <f aca="false">M1072+K1073*N1072</f>
        <v>5539.46000000002</v>
      </c>
      <c r="N1073" s="0" t="n">
        <f aca="false">INT(M1073*$Q$1/B1073)*CHOOSE($L$1,I1073,J1073)</f>
        <v>-2</v>
      </c>
      <c r="O1073" s="0" t="n">
        <f aca="false">ABS(N1073-N1072)</f>
        <v>0</v>
      </c>
      <c r="P1073" s="0" t="n">
        <f aca="false">COUNTIF(工作表2!$A$2:$A$248,A1073)</f>
        <v>0</v>
      </c>
      <c r="R1073" s="0" t="n">
        <f aca="false">D1073-IF(P1072=1,E1072,D1072)</f>
        <v>109</v>
      </c>
      <c r="S1073" s="0" t="n">
        <f aca="false">I1072*R1073</f>
        <v>109</v>
      </c>
      <c r="T1073" s="0" t="n">
        <f aca="false">T1072+R1073*U1072</f>
        <v>27052</v>
      </c>
      <c r="U1073" s="0" t="n">
        <f aca="false">INT(T1073*$Q$1/IF(P1073=1,E1073,D1073))*I1073</f>
        <v>11</v>
      </c>
      <c r="V1073" s="0" t="n">
        <f aca="false">IF(P1073=1,ABS(U1073)+ABS(60),ABS(U1073-U1072))</f>
        <v>0</v>
      </c>
    </row>
    <row r="1074" customFormat="false" ht="15" hidden="false" customHeight="false" outlineLevel="0" collapsed="false">
      <c r="A1074" s="1" t="n">
        <v>37561</v>
      </c>
      <c r="B1074" s="2" t="n">
        <v>4500.55</v>
      </c>
      <c r="C1074" s="2" t="n">
        <v>92755</v>
      </c>
      <c r="D1074" s="2" t="n">
        <v>4466</v>
      </c>
      <c r="E1074" s="2" t="n">
        <v>4436</v>
      </c>
      <c r="F1074" s="3" t="n">
        <f aca="false">IF(P1074=1, E1074,D1074)/B1074-1</f>
        <v>-0.00767683949739484</v>
      </c>
      <c r="G1074" s="2" t="n">
        <f aca="false">AVERAGE(B1015:B1074)</f>
        <v>4507.75783333333</v>
      </c>
      <c r="H1074" s="2" t="n">
        <f aca="false">AVERAGE(C1015:C1074)</f>
        <v>64155.2166666667</v>
      </c>
      <c r="I1074" s="2" t="n">
        <f aca="false">SIGN(C1074-H1074)</f>
        <v>1</v>
      </c>
      <c r="J1074" s="2" t="n">
        <f aca="false">SIGN(F1074)</f>
        <v>-1</v>
      </c>
      <c r="K1074" s="0" t="n">
        <f aca="false">B1074-B1073</f>
        <v>-78.5900000000001</v>
      </c>
      <c r="L1074" s="0" t="n">
        <f aca="false">I1073*K1074</f>
        <v>-78.5900000000001</v>
      </c>
      <c r="M1074" s="0" t="n">
        <f aca="false">M1073+K1074*N1073</f>
        <v>5696.64000000002</v>
      </c>
      <c r="N1074" s="0" t="n">
        <f aca="false">INT(M1074*$Q$1/B1074)*CHOOSE($L$1,I1074,J1074)</f>
        <v>-2</v>
      </c>
      <c r="O1074" s="0" t="n">
        <f aca="false">ABS(N1074-N1073)</f>
        <v>0</v>
      </c>
      <c r="P1074" s="0" t="n">
        <f aca="false">COUNTIF(工作表2!$A$2:$A$248,A1074)</f>
        <v>0</v>
      </c>
      <c r="R1074" s="0" t="n">
        <f aca="false">D1074-IF(P1073=1,E1073,D1073)</f>
        <v>-83</v>
      </c>
      <c r="S1074" s="0" t="n">
        <f aca="false">I1073*R1074</f>
        <v>-83</v>
      </c>
      <c r="T1074" s="0" t="n">
        <f aca="false">T1073+R1074*U1073</f>
        <v>26139</v>
      </c>
      <c r="U1074" s="0" t="n">
        <f aca="false">INT(T1074*$Q$1/IF(P1074=1,E1074,D1074))*I1074</f>
        <v>11</v>
      </c>
      <c r="V1074" s="0" t="n">
        <f aca="false">IF(P1074=1,ABS(U1074)+ABS(60),ABS(U1074-U1073))</f>
        <v>0</v>
      </c>
    </row>
    <row r="1075" customFormat="false" ht="15" hidden="false" customHeight="false" outlineLevel="0" collapsed="false">
      <c r="A1075" s="1" t="n">
        <v>37564</v>
      </c>
      <c r="B1075" s="2" t="n">
        <v>4583.68</v>
      </c>
      <c r="C1075" s="2" t="n">
        <v>82561</v>
      </c>
      <c r="D1075" s="2" t="n">
        <v>4595</v>
      </c>
      <c r="E1075" s="2" t="n">
        <v>4570</v>
      </c>
      <c r="F1075" s="3" t="n">
        <f aca="false">IF(P1075=1, E1075,D1075)/B1075-1</f>
        <v>0.00246963138788048</v>
      </c>
      <c r="G1075" s="2" t="n">
        <f aca="false">AVERAGE(B1016:B1075)</f>
        <v>4505.81533333333</v>
      </c>
      <c r="H1075" s="2" t="n">
        <f aca="false">AVERAGE(C1016:C1075)</f>
        <v>64384.9166666667</v>
      </c>
      <c r="I1075" s="2" t="n">
        <f aca="false">SIGN(C1075-H1075)</f>
        <v>1</v>
      </c>
      <c r="J1075" s="2" t="n">
        <f aca="false">SIGN(F1075)</f>
        <v>1</v>
      </c>
      <c r="K1075" s="0" t="n">
        <f aca="false">B1075-B1074</f>
        <v>83.1300000000001</v>
      </c>
      <c r="L1075" s="0" t="n">
        <f aca="false">I1074*K1075</f>
        <v>83.1300000000001</v>
      </c>
      <c r="M1075" s="0" t="n">
        <f aca="false">M1074+K1075*N1074</f>
        <v>5530.38000000002</v>
      </c>
      <c r="N1075" s="0" t="n">
        <f aca="false">INT(M1075*$Q$1/B1075)*CHOOSE($L$1,I1075,J1075)</f>
        <v>2</v>
      </c>
      <c r="O1075" s="0" t="n">
        <f aca="false">ABS(N1075-N1074)</f>
        <v>4</v>
      </c>
      <c r="P1075" s="0" t="n">
        <f aca="false">COUNTIF(工作表2!$A$2:$A$248,A1075)</f>
        <v>0</v>
      </c>
      <c r="R1075" s="0" t="n">
        <f aca="false">D1075-IF(P1074=1,E1074,D1074)</f>
        <v>129</v>
      </c>
      <c r="S1075" s="0" t="n">
        <f aca="false">I1074*R1075</f>
        <v>129</v>
      </c>
      <c r="T1075" s="0" t="n">
        <f aca="false">T1074+R1075*U1074</f>
        <v>27558</v>
      </c>
      <c r="U1075" s="0" t="n">
        <f aca="false">INT(T1075*$Q$1/IF(P1075=1,E1075,D1075))*I1075</f>
        <v>11</v>
      </c>
      <c r="V1075" s="0" t="n">
        <f aca="false">IF(P1075=1,ABS(U1075)+ABS(60),ABS(U1075-U1074))</f>
        <v>0</v>
      </c>
    </row>
    <row r="1076" customFormat="false" ht="15" hidden="false" customHeight="false" outlineLevel="0" collapsed="false">
      <c r="A1076" s="1" t="n">
        <v>37565</v>
      </c>
      <c r="B1076" s="2" t="n">
        <v>4566.1</v>
      </c>
      <c r="C1076" s="2" t="n">
        <v>73515</v>
      </c>
      <c r="D1076" s="2" t="n">
        <v>4548</v>
      </c>
      <c r="E1076" s="2" t="n">
        <v>4545</v>
      </c>
      <c r="F1076" s="3" t="n">
        <f aca="false">IF(P1076=1, E1076,D1076)/B1076-1</f>
        <v>-0.00396399553229243</v>
      </c>
      <c r="G1076" s="2" t="n">
        <f aca="false">AVERAGE(B1017:B1076)</f>
        <v>4501.05966666667</v>
      </c>
      <c r="H1076" s="2" t="n">
        <f aca="false">AVERAGE(C1017:C1076)</f>
        <v>64229.5</v>
      </c>
      <c r="I1076" s="2" t="n">
        <f aca="false">SIGN(C1076-H1076)</f>
        <v>1</v>
      </c>
      <c r="J1076" s="2" t="n">
        <f aca="false">SIGN(F1076)</f>
        <v>-1</v>
      </c>
      <c r="K1076" s="0" t="n">
        <f aca="false">B1076-B1075</f>
        <v>-17.5799999999999</v>
      </c>
      <c r="L1076" s="0" t="n">
        <f aca="false">I1075*K1076</f>
        <v>-17.5799999999999</v>
      </c>
      <c r="M1076" s="0" t="n">
        <f aca="false">M1075+K1076*N1075</f>
        <v>5495.22000000002</v>
      </c>
      <c r="N1076" s="0" t="n">
        <f aca="false">INT(M1076*$Q$1/B1076)*CHOOSE($L$1,I1076,J1076)</f>
        <v>-2</v>
      </c>
      <c r="O1076" s="0" t="n">
        <f aca="false">ABS(N1076-N1075)</f>
        <v>4</v>
      </c>
      <c r="P1076" s="0" t="n">
        <f aca="false">COUNTIF(工作表2!$A$2:$A$248,A1076)</f>
        <v>0</v>
      </c>
      <c r="R1076" s="0" t="n">
        <f aca="false">D1076-IF(P1075=1,E1075,D1075)</f>
        <v>-47</v>
      </c>
      <c r="S1076" s="0" t="n">
        <f aca="false">I1075*R1076</f>
        <v>-47</v>
      </c>
      <c r="T1076" s="0" t="n">
        <f aca="false">T1075+R1076*U1075</f>
        <v>27041</v>
      </c>
      <c r="U1076" s="0" t="n">
        <f aca="false">INT(T1076*$Q$1/IF(P1076=1,E1076,D1076))*I1076</f>
        <v>11</v>
      </c>
      <c r="V1076" s="0" t="n">
        <f aca="false">IF(P1076=1,ABS(U1076)+ABS(60),ABS(U1076-U1075))</f>
        <v>0</v>
      </c>
    </row>
    <row r="1077" customFormat="false" ht="15" hidden="false" customHeight="false" outlineLevel="0" collapsed="false">
      <c r="A1077" s="1" t="n">
        <v>37566</v>
      </c>
      <c r="B1077" s="2" t="n">
        <v>4725.34</v>
      </c>
      <c r="C1077" s="2" t="n">
        <v>117202</v>
      </c>
      <c r="D1077" s="2" t="n">
        <v>4720</v>
      </c>
      <c r="E1077" s="2" t="n">
        <v>4705</v>
      </c>
      <c r="F1077" s="3" t="n">
        <f aca="false">IF(P1077=1, E1077,D1077)/B1077-1</f>
        <v>-0.001130077412419</v>
      </c>
      <c r="G1077" s="2" t="n">
        <f aca="false">AVERAGE(B1018:B1077)</f>
        <v>4498.9475</v>
      </c>
      <c r="H1077" s="2" t="n">
        <f aca="false">AVERAGE(C1018:C1077)</f>
        <v>65249.6666666667</v>
      </c>
      <c r="I1077" s="2" t="n">
        <f aca="false">SIGN(C1077-H1077)</f>
        <v>1</v>
      </c>
      <c r="J1077" s="2" t="n">
        <f aca="false">SIGN(F1077)</f>
        <v>-1</v>
      </c>
      <c r="K1077" s="0" t="n">
        <f aca="false">B1077-B1076</f>
        <v>159.24</v>
      </c>
      <c r="L1077" s="0" t="n">
        <f aca="false">I1076*K1077</f>
        <v>159.24</v>
      </c>
      <c r="M1077" s="0" t="n">
        <f aca="false">M1076+K1077*N1076</f>
        <v>5176.74000000002</v>
      </c>
      <c r="N1077" s="0" t="n">
        <f aca="false">INT(M1077*$Q$1/B1077)*CHOOSE($L$1,I1077,J1077)</f>
        <v>-2</v>
      </c>
      <c r="O1077" s="0" t="n">
        <f aca="false">ABS(N1077-N1076)</f>
        <v>0</v>
      </c>
      <c r="P1077" s="0" t="n">
        <f aca="false">COUNTIF(工作表2!$A$2:$A$248,A1077)</f>
        <v>0</v>
      </c>
      <c r="R1077" s="0" t="n">
        <f aca="false">D1077-IF(P1076=1,E1076,D1076)</f>
        <v>172</v>
      </c>
      <c r="S1077" s="0" t="n">
        <f aca="false">I1076*R1077</f>
        <v>172</v>
      </c>
      <c r="T1077" s="0" t="n">
        <f aca="false">T1076+R1077*U1076</f>
        <v>28933</v>
      </c>
      <c r="U1077" s="0" t="n">
        <f aca="false">INT(T1077*$Q$1/IF(P1077=1,E1077,D1077))*I1077</f>
        <v>12</v>
      </c>
      <c r="V1077" s="0" t="n">
        <f aca="false">IF(P1077=1,ABS(U1077)+ABS(60),ABS(U1077-U1076))</f>
        <v>1</v>
      </c>
    </row>
    <row r="1078" customFormat="false" ht="15" hidden="false" customHeight="false" outlineLevel="0" collapsed="false">
      <c r="A1078" s="1" t="n">
        <v>37567</v>
      </c>
      <c r="B1078" s="2" t="n">
        <v>4757.98</v>
      </c>
      <c r="C1078" s="2" t="n">
        <v>132038</v>
      </c>
      <c r="D1078" s="2" t="n">
        <v>4748</v>
      </c>
      <c r="E1078" s="2" t="n">
        <v>4735</v>
      </c>
      <c r="F1078" s="3" t="n">
        <f aca="false">IF(P1078=1, E1078,D1078)/B1078-1</f>
        <v>-0.002097528783223</v>
      </c>
      <c r="G1078" s="2" t="n">
        <f aca="false">AVERAGE(B1019:B1078)</f>
        <v>4497.94833333333</v>
      </c>
      <c r="H1078" s="2" t="n">
        <f aca="false">AVERAGE(C1019:C1078)</f>
        <v>66696.4666666667</v>
      </c>
      <c r="I1078" s="2" t="n">
        <f aca="false">SIGN(C1078-H1078)</f>
        <v>1</v>
      </c>
      <c r="J1078" s="2" t="n">
        <f aca="false">SIGN(F1078)</f>
        <v>-1</v>
      </c>
      <c r="K1078" s="0" t="n">
        <f aca="false">B1078-B1077</f>
        <v>32.6399999999994</v>
      </c>
      <c r="L1078" s="0" t="n">
        <f aca="false">I1077*K1078</f>
        <v>32.6399999999994</v>
      </c>
      <c r="M1078" s="0" t="n">
        <f aca="false">M1077+K1078*N1077</f>
        <v>5111.46000000002</v>
      </c>
      <c r="N1078" s="0" t="n">
        <f aca="false">INT(M1078*$Q$1/B1078)*CHOOSE($L$1,I1078,J1078)</f>
        <v>-2</v>
      </c>
      <c r="O1078" s="0" t="n">
        <f aca="false">ABS(N1078-N1077)</f>
        <v>0</v>
      </c>
      <c r="P1078" s="0" t="n">
        <f aca="false">COUNTIF(工作表2!$A$2:$A$248,A1078)</f>
        <v>0</v>
      </c>
      <c r="R1078" s="0" t="n">
        <f aca="false">D1078-IF(P1077=1,E1077,D1077)</f>
        <v>28</v>
      </c>
      <c r="S1078" s="0" t="n">
        <f aca="false">I1077*R1078</f>
        <v>28</v>
      </c>
      <c r="T1078" s="0" t="n">
        <f aca="false">T1077+R1078*U1077</f>
        <v>29269</v>
      </c>
      <c r="U1078" s="0" t="n">
        <f aca="false">INT(T1078*$Q$1/IF(P1078=1,E1078,D1078))*I1078</f>
        <v>12</v>
      </c>
      <c r="V1078" s="0" t="n">
        <f aca="false">IF(P1078=1,ABS(U1078)+ABS(60),ABS(U1078-U1077))</f>
        <v>0</v>
      </c>
    </row>
    <row r="1079" customFormat="false" ht="15" hidden="false" customHeight="false" outlineLevel="0" collapsed="false">
      <c r="A1079" s="1" t="n">
        <v>37568</v>
      </c>
      <c r="B1079" s="2" t="n">
        <v>4811.01</v>
      </c>
      <c r="C1079" s="2" t="n">
        <v>111186</v>
      </c>
      <c r="D1079" s="2" t="n">
        <v>4783</v>
      </c>
      <c r="E1079" s="2" t="n">
        <v>4770</v>
      </c>
      <c r="F1079" s="3" t="n">
        <f aca="false">IF(P1079=1, E1079,D1079)/B1079-1</f>
        <v>-0.00582206231124027</v>
      </c>
      <c r="G1079" s="2" t="n">
        <f aca="false">AVERAGE(B1020:B1079)</f>
        <v>4496.67466666666</v>
      </c>
      <c r="H1079" s="2" t="n">
        <f aca="false">AVERAGE(C1020:C1079)</f>
        <v>67460.7333333333</v>
      </c>
      <c r="I1079" s="2" t="n">
        <f aca="false">SIGN(C1079-H1079)</f>
        <v>1</v>
      </c>
      <c r="J1079" s="2" t="n">
        <f aca="false">SIGN(F1079)</f>
        <v>-1</v>
      </c>
      <c r="K1079" s="0" t="n">
        <f aca="false">B1079-B1078</f>
        <v>53.0300000000007</v>
      </c>
      <c r="L1079" s="0" t="n">
        <f aca="false">I1078*K1079</f>
        <v>53.0300000000007</v>
      </c>
      <c r="M1079" s="0" t="n">
        <f aca="false">M1078+K1079*N1078</f>
        <v>5005.40000000002</v>
      </c>
      <c r="N1079" s="0" t="n">
        <f aca="false">INT(M1079*$Q$1/B1079)*CHOOSE($L$1,I1079,J1079)</f>
        <v>-2</v>
      </c>
      <c r="O1079" s="0" t="n">
        <f aca="false">ABS(N1079-N1078)</f>
        <v>0</v>
      </c>
      <c r="P1079" s="0" t="n">
        <f aca="false">COUNTIF(工作表2!$A$2:$A$248,A1079)</f>
        <v>0</v>
      </c>
      <c r="R1079" s="0" t="n">
        <f aca="false">D1079-IF(P1078=1,E1078,D1078)</f>
        <v>35</v>
      </c>
      <c r="S1079" s="0" t="n">
        <f aca="false">I1078*R1079</f>
        <v>35</v>
      </c>
      <c r="T1079" s="0" t="n">
        <f aca="false">T1078+R1079*U1078</f>
        <v>29689</v>
      </c>
      <c r="U1079" s="0" t="n">
        <f aca="false">INT(T1079*$Q$1/IF(P1079=1,E1079,D1079))*I1079</f>
        <v>12</v>
      </c>
      <c r="V1079" s="0" t="n">
        <f aca="false">IF(P1079=1,ABS(U1079)+ABS(60),ABS(U1079-U1078))</f>
        <v>0</v>
      </c>
    </row>
    <row r="1080" customFormat="false" ht="15" hidden="false" customHeight="false" outlineLevel="0" collapsed="false">
      <c r="A1080" s="1" t="n">
        <v>37571</v>
      </c>
      <c r="B1080" s="2" t="n">
        <v>4664.65</v>
      </c>
      <c r="C1080" s="2" t="n">
        <v>91556</v>
      </c>
      <c r="D1080" s="2" t="n">
        <v>4680</v>
      </c>
      <c r="E1080" s="2" t="n">
        <v>4670</v>
      </c>
      <c r="F1080" s="3" t="n">
        <f aca="false">IF(P1080=1, E1080,D1080)/B1080-1</f>
        <v>0.00329070777014362</v>
      </c>
      <c r="G1080" s="2" t="n">
        <f aca="false">AVERAGE(B1021:B1080)</f>
        <v>4492.22766666667</v>
      </c>
      <c r="H1080" s="2" t="n">
        <f aca="false">AVERAGE(C1021:C1080)</f>
        <v>67292.3333333333</v>
      </c>
      <c r="I1080" s="2" t="n">
        <f aca="false">SIGN(C1080-H1080)</f>
        <v>1</v>
      </c>
      <c r="J1080" s="2" t="n">
        <f aca="false">SIGN(F1080)</f>
        <v>1</v>
      </c>
      <c r="K1080" s="0" t="n">
        <f aca="false">B1080-B1079</f>
        <v>-146.360000000001</v>
      </c>
      <c r="L1080" s="0" t="n">
        <f aca="false">I1079*K1080</f>
        <v>-146.360000000001</v>
      </c>
      <c r="M1080" s="0" t="n">
        <f aca="false">M1079+K1080*N1079</f>
        <v>5298.12000000002</v>
      </c>
      <c r="N1080" s="0" t="n">
        <f aca="false">INT(M1080*$Q$1/B1080)*CHOOSE($L$1,I1080,J1080)</f>
        <v>2</v>
      </c>
      <c r="O1080" s="0" t="n">
        <f aca="false">ABS(N1080-N1079)</f>
        <v>4</v>
      </c>
      <c r="P1080" s="0" t="n">
        <f aca="false">COUNTIF(工作表2!$A$2:$A$248,A1080)</f>
        <v>0</v>
      </c>
      <c r="R1080" s="0" t="n">
        <f aca="false">D1080-IF(P1079=1,E1079,D1079)</f>
        <v>-103</v>
      </c>
      <c r="S1080" s="0" t="n">
        <f aca="false">I1079*R1080</f>
        <v>-103</v>
      </c>
      <c r="T1080" s="0" t="n">
        <f aca="false">T1079+R1080*U1079</f>
        <v>28453</v>
      </c>
      <c r="U1080" s="0" t="n">
        <f aca="false">INT(T1080*$Q$1/IF(P1080=1,E1080,D1080))*I1080</f>
        <v>12</v>
      </c>
      <c r="V1080" s="0" t="n">
        <f aca="false">IF(P1080=1,ABS(U1080)+ABS(60),ABS(U1080-U1079))</f>
        <v>0</v>
      </c>
    </row>
    <row r="1081" customFormat="false" ht="15" hidden="false" customHeight="false" outlineLevel="0" collapsed="false">
      <c r="A1081" s="1" t="n">
        <v>37572</v>
      </c>
      <c r="B1081" s="2" t="n">
        <v>4676.47</v>
      </c>
      <c r="C1081" s="2" t="n">
        <v>83797</v>
      </c>
      <c r="D1081" s="2" t="n">
        <v>4673</v>
      </c>
      <c r="E1081" s="2" t="n">
        <v>4670</v>
      </c>
      <c r="F1081" s="3" t="n">
        <f aca="false">IF(P1081=1, E1081,D1081)/B1081-1</f>
        <v>-0.000742012671951287</v>
      </c>
      <c r="G1081" s="2" t="n">
        <f aca="false">AVERAGE(B1022:B1081)</f>
        <v>4488.18516666667</v>
      </c>
      <c r="H1081" s="2" t="n">
        <f aca="false">AVERAGE(C1022:C1081)</f>
        <v>67438.1166666667</v>
      </c>
      <c r="I1081" s="2" t="n">
        <f aca="false">SIGN(C1081-H1081)</f>
        <v>1</v>
      </c>
      <c r="J1081" s="2" t="n">
        <f aca="false">SIGN(F1081)</f>
        <v>-1</v>
      </c>
      <c r="K1081" s="0" t="n">
        <f aca="false">B1081-B1080</f>
        <v>11.8200000000006</v>
      </c>
      <c r="L1081" s="0" t="n">
        <f aca="false">I1080*K1081</f>
        <v>11.8200000000006</v>
      </c>
      <c r="M1081" s="0" t="n">
        <f aca="false">M1080+K1081*N1080</f>
        <v>5321.76000000002</v>
      </c>
      <c r="N1081" s="0" t="n">
        <f aca="false">INT(M1081*$Q$1/B1081)*CHOOSE($L$1,I1081,J1081)</f>
        <v>-2</v>
      </c>
      <c r="O1081" s="0" t="n">
        <f aca="false">ABS(N1081-N1080)</f>
        <v>4</v>
      </c>
      <c r="P1081" s="0" t="n">
        <f aca="false">COUNTIF(工作表2!$A$2:$A$248,A1081)</f>
        <v>0</v>
      </c>
      <c r="R1081" s="0" t="n">
        <f aca="false">D1081-IF(P1080=1,E1080,D1080)</f>
        <v>-7</v>
      </c>
      <c r="S1081" s="0" t="n">
        <f aca="false">I1080*R1081</f>
        <v>-7</v>
      </c>
      <c r="T1081" s="0" t="n">
        <f aca="false">T1080+R1081*U1080</f>
        <v>28369</v>
      </c>
      <c r="U1081" s="0" t="n">
        <f aca="false">INT(T1081*$Q$1/IF(P1081=1,E1081,D1081))*I1081</f>
        <v>12</v>
      </c>
      <c r="V1081" s="0" t="n">
        <f aca="false">IF(P1081=1,ABS(U1081)+ABS(60),ABS(U1081-U1080))</f>
        <v>0</v>
      </c>
    </row>
    <row r="1082" customFormat="false" ht="15" hidden="false" customHeight="false" outlineLevel="0" collapsed="false">
      <c r="A1082" s="1" t="n">
        <v>37573</v>
      </c>
      <c r="B1082" s="2" t="n">
        <v>4671.77</v>
      </c>
      <c r="C1082" s="2" t="n">
        <v>101824</v>
      </c>
      <c r="D1082" s="2" t="n">
        <v>4657</v>
      </c>
      <c r="E1082" s="2" t="n">
        <v>4646</v>
      </c>
      <c r="F1082" s="3" t="n">
        <f aca="false">IF(P1082=1, E1082,D1082)/B1082-1</f>
        <v>-0.00316154262731261</v>
      </c>
      <c r="G1082" s="2" t="n">
        <f aca="false">AVERAGE(B1023:B1082)</f>
        <v>4484.58133333333</v>
      </c>
      <c r="H1082" s="2" t="n">
        <f aca="false">AVERAGE(C1023:C1082)</f>
        <v>68221.9166666667</v>
      </c>
      <c r="I1082" s="2" t="n">
        <f aca="false">SIGN(C1082-H1082)</f>
        <v>1</v>
      </c>
      <c r="J1082" s="2" t="n">
        <f aca="false">SIGN(F1082)</f>
        <v>-1</v>
      </c>
      <c r="K1082" s="0" t="n">
        <f aca="false">B1082-B1081</f>
        <v>-4.69999999999982</v>
      </c>
      <c r="L1082" s="0" t="n">
        <f aca="false">I1081*K1082</f>
        <v>-4.69999999999982</v>
      </c>
      <c r="M1082" s="0" t="n">
        <f aca="false">M1081+K1082*N1081</f>
        <v>5331.16000000002</v>
      </c>
      <c r="N1082" s="0" t="n">
        <f aca="false">INT(M1082*$Q$1/B1082)*CHOOSE($L$1,I1082,J1082)</f>
        <v>-2</v>
      </c>
      <c r="O1082" s="0" t="n">
        <f aca="false">ABS(N1082-N1081)</f>
        <v>0</v>
      </c>
      <c r="P1082" s="0" t="n">
        <f aca="false">COUNTIF(工作表2!$A$2:$A$248,A1082)</f>
        <v>0</v>
      </c>
      <c r="R1082" s="0" t="n">
        <f aca="false">D1082-IF(P1081=1,E1081,D1081)</f>
        <v>-16</v>
      </c>
      <c r="S1082" s="0" t="n">
        <f aca="false">I1081*R1082</f>
        <v>-16</v>
      </c>
      <c r="T1082" s="0" t="n">
        <f aca="false">T1081+R1082*U1081</f>
        <v>28177</v>
      </c>
      <c r="U1082" s="0" t="n">
        <f aca="false">INT(T1082*$Q$1/IF(P1082=1,E1082,D1082))*I1082</f>
        <v>12</v>
      </c>
      <c r="V1082" s="0" t="n">
        <f aca="false">IF(P1082=1,ABS(U1082)+ABS(60),ABS(U1082-U1081))</f>
        <v>0</v>
      </c>
    </row>
    <row r="1083" customFormat="false" ht="15" hidden="false" customHeight="false" outlineLevel="0" collapsed="false">
      <c r="A1083" s="1" t="n">
        <v>37574</v>
      </c>
      <c r="B1083" s="2" t="n">
        <v>4665.56</v>
      </c>
      <c r="C1083" s="2" t="n">
        <v>96808</v>
      </c>
      <c r="D1083" s="2" t="n">
        <v>4662</v>
      </c>
      <c r="E1083" s="2" t="n">
        <v>4649</v>
      </c>
      <c r="F1083" s="3" t="n">
        <f aca="false">IF(P1083=1, E1083,D1083)/B1083-1</f>
        <v>-0.000763038091890489</v>
      </c>
      <c r="G1083" s="2" t="n">
        <f aca="false">AVERAGE(B1024:B1083)</f>
        <v>4480.353</v>
      </c>
      <c r="H1083" s="2" t="n">
        <f aca="false">AVERAGE(C1024:C1083)</f>
        <v>68789.5833333333</v>
      </c>
      <c r="I1083" s="2" t="n">
        <f aca="false">SIGN(C1083-H1083)</f>
        <v>1</v>
      </c>
      <c r="J1083" s="2" t="n">
        <f aca="false">SIGN(F1083)</f>
        <v>-1</v>
      </c>
      <c r="K1083" s="0" t="n">
        <f aca="false">B1083-B1082</f>
        <v>-6.21000000000004</v>
      </c>
      <c r="L1083" s="0" t="n">
        <f aca="false">I1082*K1083</f>
        <v>-6.21000000000004</v>
      </c>
      <c r="M1083" s="0" t="n">
        <f aca="false">M1082+K1083*N1082</f>
        <v>5343.58000000002</v>
      </c>
      <c r="N1083" s="0" t="n">
        <f aca="false">INT(M1083*$Q$1/B1083)*CHOOSE($L$1,I1083,J1083)</f>
        <v>-2</v>
      </c>
      <c r="O1083" s="0" t="n">
        <f aca="false">ABS(N1083-N1082)</f>
        <v>0</v>
      </c>
      <c r="P1083" s="0" t="n">
        <f aca="false">COUNTIF(工作表2!$A$2:$A$248,A1083)</f>
        <v>0</v>
      </c>
      <c r="R1083" s="0" t="n">
        <f aca="false">D1083-IF(P1082=1,E1082,D1082)</f>
        <v>5</v>
      </c>
      <c r="S1083" s="0" t="n">
        <f aca="false">I1082*R1083</f>
        <v>5</v>
      </c>
      <c r="T1083" s="0" t="n">
        <f aca="false">T1082+R1083*U1082</f>
        <v>28237</v>
      </c>
      <c r="U1083" s="0" t="n">
        <f aca="false">INT(T1083*$Q$1/IF(P1083=1,E1083,D1083))*I1083</f>
        <v>12</v>
      </c>
      <c r="V1083" s="0" t="n">
        <f aca="false">IF(P1083=1,ABS(U1083)+ABS(60),ABS(U1083-U1082))</f>
        <v>0</v>
      </c>
    </row>
    <row r="1084" customFormat="false" ht="15" hidden="false" customHeight="false" outlineLevel="0" collapsed="false">
      <c r="A1084" s="1" t="n">
        <v>37575</v>
      </c>
      <c r="B1084" s="2" t="n">
        <v>4813.53</v>
      </c>
      <c r="C1084" s="2" t="n">
        <v>119073</v>
      </c>
      <c r="D1084" s="2" t="n">
        <v>4815</v>
      </c>
      <c r="E1084" s="2" t="n">
        <v>4810</v>
      </c>
      <c r="F1084" s="3" t="n">
        <f aca="false">IF(P1084=1, E1084,D1084)/B1084-1</f>
        <v>0.000305389184237059</v>
      </c>
      <c r="G1084" s="2" t="n">
        <f aca="false">AVERAGE(B1025:B1084)</f>
        <v>4479.11533333333</v>
      </c>
      <c r="H1084" s="2" t="n">
        <f aca="false">AVERAGE(C1025:C1084)</f>
        <v>69994.8833333333</v>
      </c>
      <c r="I1084" s="2" t="n">
        <f aca="false">SIGN(C1084-H1084)</f>
        <v>1</v>
      </c>
      <c r="J1084" s="2" t="n">
        <f aca="false">SIGN(F1084)</f>
        <v>1</v>
      </c>
      <c r="K1084" s="0" t="n">
        <f aca="false">B1084-B1083</f>
        <v>147.969999999999</v>
      </c>
      <c r="L1084" s="0" t="n">
        <f aca="false">I1083*K1084</f>
        <v>147.969999999999</v>
      </c>
      <c r="M1084" s="0" t="n">
        <f aca="false">M1083+K1084*N1083</f>
        <v>5047.64000000002</v>
      </c>
      <c r="N1084" s="0" t="n">
        <f aca="false">INT(M1084*$Q$1/B1084)*CHOOSE($L$1,I1084,J1084)</f>
        <v>2</v>
      </c>
      <c r="O1084" s="0" t="n">
        <f aca="false">ABS(N1084-N1083)</f>
        <v>4</v>
      </c>
      <c r="P1084" s="0" t="n">
        <f aca="false">COUNTIF(工作表2!$A$2:$A$248,A1084)</f>
        <v>0</v>
      </c>
      <c r="R1084" s="0" t="n">
        <f aca="false">D1084-IF(P1083=1,E1083,D1083)</f>
        <v>153</v>
      </c>
      <c r="S1084" s="0" t="n">
        <f aca="false">I1083*R1084</f>
        <v>153</v>
      </c>
      <c r="T1084" s="0" t="n">
        <f aca="false">T1083+R1084*U1083</f>
        <v>30073</v>
      </c>
      <c r="U1084" s="0" t="n">
        <f aca="false">INT(T1084*$Q$1/IF(P1084=1,E1084,D1084))*I1084</f>
        <v>12</v>
      </c>
      <c r="V1084" s="0" t="n">
        <f aca="false">IF(P1084=1,ABS(U1084)+ABS(60),ABS(U1084-U1083))</f>
        <v>0</v>
      </c>
    </row>
    <row r="1085" customFormat="false" ht="15" hidden="false" customHeight="false" outlineLevel="0" collapsed="false">
      <c r="A1085" s="1" t="n">
        <v>37578</v>
      </c>
      <c r="B1085" s="2" t="n">
        <v>4790.61</v>
      </c>
      <c r="C1085" s="2" t="n">
        <v>105179</v>
      </c>
      <c r="D1085" s="2" t="n">
        <v>4790</v>
      </c>
      <c r="E1085" s="2" t="n">
        <v>4790</v>
      </c>
      <c r="F1085" s="3" t="n">
        <f aca="false">IF(P1085=1, E1085,D1085)/B1085-1</f>
        <v>-0.000127332427394378</v>
      </c>
      <c r="G1085" s="2" t="n">
        <f aca="false">AVERAGE(B1026:B1085)</f>
        <v>4476.35066666667</v>
      </c>
      <c r="H1085" s="2" t="n">
        <f aca="false">AVERAGE(C1026:C1085)</f>
        <v>70321.4333333333</v>
      </c>
      <c r="I1085" s="2" t="n">
        <f aca="false">SIGN(C1085-H1085)</f>
        <v>1</v>
      </c>
      <c r="J1085" s="2" t="n">
        <f aca="false">SIGN(F1085)</f>
        <v>-1</v>
      </c>
      <c r="K1085" s="0" t="n">
        <f aca="false">B1085-B1084</f>
        <v>-22.9200000000001</v>
      </c>
      <c r="L1085" s="0" t="n">
        <f aca="false">I1084*K1085</f>
        <v>-22.9200000000001</v>
      </c>
      <c r="M1085" s="0" t="n">
        <f aca="false">M1084+K1085*N1084</f>
        <v>5001.80000000002</v>
      </c>
      <c r="N1085" s="0" t="n">
        <f aca="false">INT(M1085*$Q$1/B1085)*CHOOSE($L$1,I1085,J1085)</f>
        <v>-2</v>
      </c>
      <c r="O1085" s="0" t="n">
        <f aca="false">ABS(N1085-N1084)</f>
        <v>4</v>
      </c>
      <c r="P1085" s="0" t="n">
        <f aca="false">COUNTIF(工作表2!$A$2:$A$248,A1085)</f>
        <v>0</v>
      </c>
      <c r="R1085" s="0" t="n">
        <f aca="false">D1085-IF(P1084=1,E1084,D1084)</f>
        <v>-25</v>
      </c>
      <c r="S1085" s="0" t="n">
        <f aca="false">I1084*R1085</f>
        <v>-25</v>
      </c>
      <c r="T1085" s="0" t="n">
        <f aca="false">T1084+R1085*U1084</f>
        <v>29773</v>
      </c>
      <c r="U1085" s="0" t="n">
        <f aca="false">INT(T1085*$Q$1/IF(P1085=1,E1085,D1085))*I1085</f>
        <v>12</v>
      </c>
      <c r="V1085" s="0" t="n">
        <f aca="false">IF(P1085=1,ABS(U1085)+ABS(60),ABS(U1085-U1084))</f>
        <v>0</v>
      </c>
    </row>
    <row r="1086" customFormat="false" ht="15" hidden="false" customHeight="false" outlineLevel="0" collapsed="false">
      <c r="A1086" s="1" t="n">
        <v>37579</v>
      </c>
      <c r="B1086" s="2" t="n">
        <v>4726.5</v>
      </c>
      <c r="C1086" s="2" t="n">
        <v>70022</v>
      </c>
      <c r="D1086" s="2" t="n">
        <v>4740</v>
      </c>
      <c r="E1086" s="2" t="n">
        <v>4740</v>
      </c>
      <c r="F1086" s="3" t="n">
        <f aca="false">IF(P1086=1, E1086,D1086)/B1086-1</f>
        <v>0.00285623611551888</v>
      </c>
      <c r="G1086" s="2" t="n">
        <f aca="false">AVERAGE(B1027:B1086)</f>
        <v>4472.3115</v>
      </c>
      <c r="H1086" s="2" t="n">
        <f aca="false">AVERAGE(C1027:C1086)</f>
        <v>70165.2</v>
      </c>
      <c r="I1086" s="2" t="n">
        <f aca="false">SIGN(C1086-H1086)</f>
        <v>-1</v>
      </c>
      <c r="J1086" s="2" t="n">
        <f aca="false">SIGN(F1086)</f>
        <v>1</v>
      </c>
      <c r="K1086" s="0" t="n">
        <f aca="false">B1086-B1085</f>
        <v>-64.1099999999997</v>
      </c>
      <c r="L1086" s="0" t="n">
        <f aca="false">I1085*K1086</f>
        <v>-64.1099999999997</v>
      </c>
      <c r="M1086" s="0" t="n">
        <f aca="false">M1085+K1086*N1085</f>
        <v>5130.02000000002</v>
      </c>
      <c r="N1086" s="0" t="n">
        <f aca="false">INT(M1086*$Q$1/B1086)*CHOOSE($L$1,I1086,J1086)</f>
        <v>2</v>
      </c>
      <c r="O1086" s="0" t="n">
        <f aca="false">ABS(N1086-N1085)</f>
        <v>4</v>
      </c>
      <c r="P1086" s="0" t="n">
        <f aca="false">COUNTIF(工作表2!$A$2:$A$248,A1086)</f>
        <v>0</v>
      </c>
      <c r="R1086" s="0" t="n">
        <f aca="false">D1086-IF(P1085=1,E1085,D1085)</f>
        <v>-50</v>
      </c>
      <c r="S1086" s="0" t="n">
        <f aca="false">I1085*R1086</f>
        <v>-50</v>
      </c>
      <c r="T1086" s="0" t="n">
        <f aca="false">T1085+R1086*U1085</f>
        <v>29173</v>
      </c>
      <c r="U1086" s="0" t="n">
        <f aca="false">INT(T1086*$Q$1/IF(P1086=1,E1086,D1086))*I1086</f>
        <v>-12</v>
      </c>
      <c r="V1086" s="0" t="n">
        <f aca="false">IF(P1086=1,ABS(U1086)+ABS(60),ABS(U1086-U1085))</f>
        <v>24</v>
      </c>
    </row>
    <row r="1087" customFormat="false" ht="15" hidden="false" customHeight="false" outlineLevel="0" collapsed="false">
      <c r="A1087" s="1" t="n">
        <v>37580</v>
      </c>
      <c r="B1087" s="2" t="n">
        <v>4653.5</v>
      </c>
      <c r="C1087" s="2" t="n">
        <v>70452</v>
      </c>
      <c r="D1087" s="2" t="n">
        <v>4661</v>
      </c>
      <c r="E1087" s="2" t="n">
        <v>4675</v>
      </c>
      <c r="F1087" s="3" t="n">
        <f aca="false">IF(P1087=1, E1087,D1087)/B1087-1</f>
        <v>0.00462017836037387</v>
      </c>
      <c r="G1087" s="2" t="n">
        <f aca="false">AVERAGE(B1028:B1087)</f>
        <v>4467.6045</v>
      </c>
      <c r="H1087" s="2" t="n">
        <f aca="false">AVERAGE(C1028:C1087)</f>
        <v>70503.9</v>
      </c>
      <c r="I1087" s="2" t="n">
        <f aca="false">SIGN(C1087-H1087)</f>
        <v>-1</v>
      </c>
      <c r="J1087" s="2" t="n">
        <f aca="false">SIGN(F1087)</f>
        <v>1</v>
      </c>
      <c r="K1087" s="0" t="n">
        <f aca="false">B1087-B1086</f>
        <v>-73</v>
      </c>
      <c r="L1087" s="0" t="n">
        <f aca="false">I1086*K1087</f>
        <v>73</v>
      </c>
      <c r="M1087" s="0" t="n">
        <f aca="false">M1086+K1087*N1086</f>
        <v>4984.02000000002</v>
      </c>
      <c r="N1087" s="0" t="n">
        <f aca="false">INT(M1087*$Q$1/B1087)*CHOOSE($L$1,I1087,J1087)</f>
        <v>2</v>
      </c>
      <c r="O1087" s="0" t="n">
        <f aca="false">ABS(N1087-N1086)</f>
        <v>0</v>
      </c>
      <c r="P1087" s="0" t="n">
        <f aca="false">COUNTIF(工作表2!$A$2:$A$248,A1087)</f>
        <v>1</v>
      </c>
      <c r="R1087" s="0" t="n">
        <f aca="false">D1087-IF(P1086=1,E1086,D1086)</f>
        <v>-79</v>
      </c>
      <c r="S1087" s="0" t="n">
        <f aca="false">I1086*R1087</f>
        <v>79</v>
      </c>
      <c r="T1087" s="0" t="n">
        <f aca="false">T1086+R1087*U1086</f>
        <v>30121</v>
      </c>
      <c r="U1087" s="0" t="n">
        <f aca="false">INT(T1087*$Q$1/IF(P1087=1,E1087,D1087))*I1087</f>
        <v>-12</v>
      </c>
      <c r="V1087" s="0" t="n">
        <f aca="false">IF(P1087=1,ABS(U1087)+ABS(60),ABS(U1087-U1086))</f>
        <v>72</v>
      </c>
    </row>
    <row r="1088" customFormat="false" ht="15" hidden="false" customHeight="false" outlineLevel="0" collapsed="false">
      <c r="A1088" s="1" t="n">
        <v>37581</v>
      </c>
      <c r="B1088" s="2" t="n">
        <v>4579.45</v>
      </c>
      <c r="C1088" s="2" t="n">
        <v>77484</v>
      </c>
      <c r="D1088" s="2" t="n">
        <v>4631</v>
      </c>
      <c r="E1088" s="2" t="n">
        <v>4629</v>
      </c>
      <c r="F1088" s="3" t="n">
        <f aca="false">IF(P1088=1, E1088,D1088)/B1088-1</f>
        <v>0.0112568103156494</v>
      </c>
      <c r="G1088" s="2" t="n">
        <f aca="false">AVERAGE(B1029:B1088)</f>
        <v>4462.6145</v>
      </c>
      <c r="H1088" s="2" t="n">
        <f aca="false">AVERAGE(C1029:C1088)</f>
        <v>70876.2333333333</v>
      </c>
      <c r="I1088" s="2" t="n">
        <f aca="false">SIGN(C1088-H1088)</f>
        <v>1</v>
      </c>
      <c r="J1088" s="2" t="n">
        <f aca="false">SIGN(F1088)</f>
        <v>1</v>
      </c>
      <c r="K1088" s="0" t="n">
        <f aca="false">B1088-B1087</f>
        <v>-74.0500000000002</v>
      </c>
      <c r="L1088" s="0" t="n">
        <f aca="false">I1087*K1088</f>
        <v>74.0500000000002</v>
      </c>
      <c r="M1088" s="0" t="n">
        <f aca="false">M1087+K1088*N1087</f>
        <v>4835.92000000002</v>
      </c>
      <c r="N1088" s="0" t="n">
        <f aca="false">INT(M1088*$Q$1/B1088)*CHOOSE($L$1,I1088,J1088)</f>
        <v>2</v>
      </c>
      <c r="O1088" s="0" t="n">
        <f aca="false">ABS(N1088-N1087)</f>
        <v>0</v>
      </c>
      <c r="P1088" s="0" t="n">
        <f aca="false">COUNTIF(工作表2!$A$2:$A$248,A1088)</f>
        <v>0</v>
      </c>
      <c r="R1088" s="0" t="n">
        <f aca="false">D1088-IF(P1087=1,E1087,D1087)</f>
        <v>-44</v>
      </c>
      <c r="S1088" s="0" t="n">
        <f aca="false">I1087*R1088</f>
        <v>44</v>
      </c>
      <c r="T1088" s="0" t="n">
        <f aca="false">T1087+R1088*U1087</f>
        <v>30649</v>
      </c>
      <c r="U1088" s="0" t="n">
        <f aca="false">INT(T1088*$Q$1/IF(P1088=1,E1088,D1088))*I1088</f>
        <v>13</v>
      </c>
      <c r="V1088" s="0" t="n">
        <f aca="false">IF(P1088=1,ABS(U1088)+ABS(60),ABS(U1088-U1087))</f>
        <v>25</v>
      </c>
    </row>
    <row r="1089" customFormat="false" ht="15" hidden="false" customHeight="false" outlineLevel="0" collapsed="false">
      <c r="A1089" s="1" t="n">
        <v>37582</v>
      </c>
      <c r="B1089" s="2" t="n">
        <v>4707.61</v>
      </c>
      <c r="C1089" s="2" t="n">
        <v>90906</v>
      </c>
      <c r="D1089" s="2" t="n">
        <v>4710</v>
      </c>
      <c r="E1089" s="2" t="n">
        <v>4706</v>
      </c>
      <c r="F1089" s="3" t="n">
        <f aca="false">IF(P1089=1, E1089,D1089)/B1089-1</f>
        <v>0.000507688614817425</v>
      </c>
      <c r="G1089" s="2" t="n">
        <f aca="false">AVERAGE(B1030:B1089)</f>
        <v>4461.2475</v>
      </c>
      <c r="H1089" s="2" t="n">
        <f aca="false">AVERAGE(C1030:C1089)</f>
        <v>71473.65</v>
      </c>
      <c r="I1089" s="2" t="n">
        <f aca="false">SIGN(C1089-H1089)</f>
        <v>1</v>
      </c>
      <c r="J1089" s="2" t="n">
        <f aca="false">SIGN(F1089)</f>
        <v>1</v>
      </c>
      <c r="K1089" s="0" t="n">
        <f aca="false">B1089-B1088</f>
        <v>128.16</v>
      </c>
      <c r="L1089" s="0" t="n">
        <f aca="false">I1088*K1089</f>
        <v>128.16</v>
      </c>
      <c r="M1089" s="0" t="n">
        <f aca="false">M1088+K1089*N1088</f>
        <v>5092.24000000002</v>
      </c>
      <c r="N1089" s="0" t="n">
        <f aca="false">INT(M1089*$Q$1/B1089)*CHOOSE($L$1,I1089,J1089)</f>
        <v>2</v>
      </c>
      <c r="O1089" s="0" t="n">
        <f aca="false">ABS(N1089-N1088)</f>
        <v>0</v>
      </c>
      <c r="P1089" s="0" t="n">
        <f aca="false">COUNTIF(工作表2!$A$2:$A$248,A1089)</f>
        <v>0</v>
      </c>
      <c r="R1089" s="0" t="n">
        <f aca="false">D1089-IF(P1088=1,E1088,D1088)</f>
        <v>79</v>
      </c>
      <c r="S1089" s="0" t="n">
        <f aca="false">I1088*R1089</f>
        <v>79</v>
      </c>
      <c r="T1089" s="0" t="n">
        <f aca="false">T1088+R1089*U1088</f>
        <v>31676</v>
      </c>
      <c r="U1089" s="0" t="n">
        <f aca="false">INT(T1089*$Q$1/IF(P1089=1,E1089,D1089))*I1089</f>
        <v>13</v>
      </c>
      <c r="V1089" s="0" t="n">
        <f aca="false">IF(P1089=1,ABS(U1089)+ABS(60),ABS(U1089-U1088))</f>
        <v>0</v>
      </c>
    </row>
    <row r="1090" customFormat="false" ht="15" hidden="false" customHeight="false" outlineLevel="0" collapsed="false">
      <c r="A1090" s="1" t="n">
        <v>37585</v>
      </c>
      <c r="B1090" s="2" t="n">
        <v>4723.16</v>
      </c>
      <c r="C1090" s="2" t="n">
        <v>58430</v>
      </c>
      <c r="D1090" s="2" t="n">
        <v>4748</v>
      </c>
      <c r="E1090" s="2" t="n">
        <v>4743</v>
      </c>
      <c r="F1090" s="3" t="n">
        <f aca="false">IF(P1090=1, E1090,D1090)/B1090-1</f>
        <v>0.00525919088068161</v>
      </c>
      <c r="G1090" s="2" t="n">
        <f aca="false">AVERAGE(B1031:B1090)</f>
        <v>4459.95633333333</v>
      </c>
      <c r="H1090" s="2" t="n">
        <f aca="false">AVERAGE(C1031:C1090)</f>
        <v>71506.3</v>
      </c>
      <c r="I1090" s="2" t="n">
        <f aca="false">SIGN(C1090-H1090)</f>
        <v>-1</v>
      </c>
      <c r="J1090" s="2" t="n">
        <f aca="false">SIGN(F1090)</f>
        <v>1</v>
      </c>
      <c r="K1090" s="0" t="n">
        <f aca="false">B1090-B1089</f>
        <v>15.5500000000002</v>
      </c>
      <c r="L1090" s="0" t="n">
        <f aca="false">I1089*K1090</f>
        <v>15.5500000000002</v>
      </c>
      <c r="M1090" s="0" t="n">
        <f aca="false">M1089+K1090*N1089</f>
        <v>5123.34000000002</v>
      </c>
      <c r="N1090" s="0" t="n">
        <f aca="false">INT(M1090*$Q$1/B1090)*CHOOSE($L$1,I1090,J1090)</f>
        <v>2</v>
      </c>
      <c r="O1090" s="0" t="n">
        <f aca="false">ABS(N1090-N1089)</f>
        <v>0</v>
      </c>
      <c r="P1090" s="0" t="n">
        <f aca="false">COUNTIF(工作表2!$A$2:$A$248,A1090)</f>
        <v>0</v>
      </c>
      <c r="R1090" s="0" t="n">
        <f aca="false">D1090-IF(P1089=1,E1089,D1089)</f>
        <v>38</v>
      </c>
      <c r="S1090" s="0" t="n">
        <f aca="false">I1089*R1090</f>
        <v>38</v>
      </c>
      <c r="T1090" s="0" t="n">
        <f aca="false">T1089+R1090*U1089</f>
        <v>32170</v>
      </c>
      <c r="U1090" s="0" t="n">
        <f aca="false">INT(T1090*$Q$1/IF(P1090=1,E1090,D1090))*I1090</f>
        <v>-13</v>
      </c>
      <c r="V1090" s="0" t="n">
        <f aca="false">IF(P1090=1,ABS(U1090)+ABS(60),ABS(U1090-U1089))</f>
        <v>26</v>
      </c>
    </row>
    <row r="1091" customFormat="false" ht="15" hidden="false" customHeight="false" outlineLevel="0" collapsed="false">
      <c r="A1091" s="1" t="n">
        <v>37586</v>
      </c>
      <c r="B1091" s="2" t="n">
        <v>4677.89</v>
      </c>
      <c r="C1091" s="2" t="n">
        <v>74354</v>
      </c>
      <c r="D1091" s="2" t="n">
        <v>4681</v>
      </c>
      <c r="E1091" s="2" t="n">
        <v>4678</v>
      </c>
      <c r="F1091" s="3" t="n">
        <f aca="false">IF(P1091=1, E1091,D1091)/B1091-1</f>
        <v>0.000664829656105592</v>
      </c>
      <c r="G1091" s="2" t="n">
        <f aca="false">AVERAGE(B1032:B1091)</f>
        <v>4458.5055</v>
      </c>
      <c r="H1091" s="2" t="n">
        <f aca="false">AVERAGE(C1032:C1091)</f>
        <v>72013.2833333333</v>
      </c>
      <c r="I1091" s="2" t="n">
        <f aca="false">SIGN(C1091-H1091)</f>
        <v>1</v>
      </c>
      <c r="J1091" s="2" t="n">
        <f aca="false">SIGN(F1091)</f>
        <v>1</v>
      </c>
      <c r="K1091" s="0" t="n">
        <f aca="false">B1091-B1090</f>
        <v>-45.2699999999995</v>
      </c>
      <c r="L1091" s="0" t="n">
        <f aca="false">I1090*K1091</f>
        <v>45.2699999999995</v>
      </c>
      <c r="M1091" s="0" t="n">
        <f aca="false">M1090+K1091*N1090</f>
        <v>5032.80000000002</v>
      </c>
      <c r="N1091" s="0" t="n">
        <f aca="false">INT(M1091*$Q$1/B1091)*CHOOSE($L$1,I1091,J1091)</f>
        <v>2</v>
      </c>
      <c r="O1091" s="0" t="n">
        <f aca="false">ABS(N1091-N1090)</f>
        <v>0</v>
      </c>
      <c r="P1091" s="0" t="n">
        <f aca="false">COUNTIF(工作表2!$A$2:$A$248,A1091)</f>
        <v>0</v>
      </c>
      <c r="R1091" s="0" t="n">
        <f aca="false">D1091-IF(P1090=1,E1090,D1090)</f>
        <v>-67</v>
      </c>
      <c r="S1091" s="0" t="n">
        <f aca="false">I1090*R1091</f>
        <v>67</v>
      </c>
      <c r="T1091" s="0" t="n">
        <f aca="false">T1090+R1091*U1090</f>
        <v>33041</v>
      </c>
      <c r="U1091" s="0" t="n">
        <f aca="false">INT(T1091*$Q$1/IF(P1091=1,E1091,D1091))*I1091</f>
        <v>14</v>
      </c>
      <c r="V1091" s="0" t="n">
        <f aca="false">IF(P1091=1,ABS(U1091)+ABS(60),ABS(U1091-U1090))</f>
        <v>27</v>
      </c>
    </row>
    <row r="1092" customFormat="false" ht="15" hidden="false" customHeight="false" outlineLevel="0" collapsed="false">
      <c r="A1092" s="1" t="n">
        <v>37587</v>
      </c>
      <c r="B1092" s="2" t="n">
        <v>4633.03</v>
      </c>
      <c r="C1092" s="2" t="n">
        <v>57823</v>
      </c>
      <c r="D1092" s="2" t="n">
        <v>4655</v>
      </c>
      <c r="E1092" s="2" t="n">
        <v>4660</v>
      </c>
      <c r="F1092" s="3" t="n">
        <f aca="false">IF(P1092=1, E1092,D1092)/B1092-1</f>
        <v>0.00474203706861398</v>
      </c>
      <c r="G1092" s="2" t="n">
        <f aca="false">AVERAGE(B1033:B1092)</f>
        <v>4458.313</v>
      </c>
      <c r="H1092" s="2" t="n">
        <f aca="false">AVERAGE(C1033:C1092)</f>
        <v>72283.4666666667</v>
      </c>
      <c r="I1092" s="2" t="n">
        <f aca="false">SIGN(C1092-H1092)</f>
        <v>-1</v>
      </c>
      <c r="J1092" s="2" t="n">
        <f aca="false">SIGN(F1092)</f>
        <v>1</v>
      </c>
      <c r="K1092" s="0" t="n">
        <f aca="false">B1092-B1091</f>
        <v>-44.8600000000006</v>
      </c>
      <c r="L1092" s="0" t="n">
        <f aca="false">I1091*K1092</f>
        <v>-44.8600000000006</v>
      </c>
      <c r="M1092" s="0" t="n">
        <f aca="false">M1091+K1092*N1091</f>
        <v>4943.08000000002</v>
      </c>
      <c r="N1092" s="0" t="n">
        <f aca="false">INT(M1092*$Q$1/B1092)*CHOOSE($L$1,I1092,J1092)</f>
        <v>2</v>
      </c>
      <c r="O1092" s="0" t="n">
        <f aca="false">ABS(N1092-N1091)</f>
        <v>0</v>
      </c>
      <c r="P1092" s="0" t="n">
        <f aca="false">COUNTIF(工作表2!$A$2:$A$248,A1092)</f>
        <v>0</v>
      </c>
      <c r="R1092" s="0" t="n">
        <f aca="false">D1092-IF(P1091=1,E1091,D1091)</f>
        <v>-26</v>
      </c>
      <c r="S1092" s="0" t="n">
        <f aca="false">I1091*R1092</f>
        <v>-26</v>
      </c>
      <c r="T1092" s="0" t="n">
        <f aca="false">T1091+R1092*U1091</f>
        <v>32677</v>
      </c>
      <c r="U1092" s="0" t="n">
        <f aca="false">INT(T1092*$Q$1/IF(P1092=1,E1092,D1092))*I1092</f>
        <v>-14</v>
      </c>
      <c r="V1092" s="0" t="n">
        <f aca="false">IF(P1092=1,ABS(U1092)+ABS(60),ABS(U1092-U1091))</f>
        <v>28</v>
      </c>
    </row>
    <row r="1093" customFormat="false" ht="15" hidden="false" customHeight="false" outlineLevel="0" collapsed="false">
      <c r="A1093" s="1" t="n">
        <v>37588</v>
      </c>
      <c r="B1093" s="2" t="n">
        <v>4612.6</v>
      </c>
      <c r="C1093" s="2" t="n">
        <v>76516</v>
      </c>
      <c r="D1093" s="2" t="n">
        <v>4640</v>
      </c>
      <c r="E1093" s="2" t="n">
        <v>4625</v>
      </c>
      <c r="F1093" s="3" t="n">
        <f aca="false">IF(P1093=1, E1093,D1093)/B1093-1</f>
        <v>0.00594025061787273</v>
      </c>
      <c r="G1093" s="2" t="n">
        <f aca="false">AVERAGE(B1034:B1093)</f>
        <v>4458.722</v>
      </c>
      <c r="H1093" s="2" t="n">
        <f aca="false">AVERAGE(C1034:C1093)</f>
        <v>72719.0666666667</v>
      </c>
      <c r="I1093" s="2" t="n">
        <f aca="false">SIGN(C1093-H1093)</f>
        <v>1</v>
      </c>
      <c r="J1093" s="2" t="n">
        <f aca="false">SIGN(F1093)</f>
        <v>1</v>
      </c>
      <c r="K1093" s="0" t="n">
        <f aca="false">B1093-B1092</f>
        <v>-20.4299999999994</v>
      </c>
      <c r="L1093" s="0" t="n">
        <f aca="false">I1092*K1093</f>
        <v>20.4299999999994</v>
      </c>
      <c r="M1093" s="0" t="n">
        <f aca="false">M1092+K1093*N1092</f>
        <v>4902.22000000002</v>
      </c>
      <c r="N1093" s="0" t="n">
        <f aca="false">INT(M1093*$Q$1/B1093)*CHOOSE($L$1,I1093,J1093)</f>
        <v>2</v>
      </c>
      <c r="O1093" s="0" t="n">
        <f aca="false">ABS(N1093-N1092)</f>
        <v>0</v>
      </c>
      <c r="P1093" s="0" t="n">
        <f aca="false">COUNTIF(工作表2!$A$2:$A$248,A1093)</f>
        <v>0</v>
      </c>
      <c r="R1093" s="0" t="n">
        <f aca="false">D1093-IF(P1092=1,E1092,D1092)</f>
        <v>-15</v>
      </c>
      <c r="S1093" s="0" t="n">
        <f aca="false">I1092*R1093</f>
        <v>15</v>
      </c>
      <c r="T1093" s="0" t="n">
        <f aca="false">T1092+R1093*U1092</f>
        <v>32887</v>
      </c>
      <c r="U1093" s="0" t="n">
        <f aca="false">INT(T1093*$Q$1/IF(P1093=1,E1093,D1093))*I1093</f>
        <v>14</v>
      </c>
      <c r="V1093" s="0" t="n">
        <f aca="false">IF(P1093=1,ABS(U1093)+ABS(60),ABS(U1093-U1092))</f>
        <v>28</v>
      </c>
    </row>
    <row r="1094" customFormat="false" ht="15" hidden="false" customHeight="false" outlineLevel="0" collapsed="false">
      <c r="A1094" s="1" t="n">
        <v>37589</v>
      </c>
      <c r="B1094" s="2" t="n">
        <v>4646.69</v>
      </c>
      <c r="C1094" s="2" t="n">
        <v>62999</v>
      </c>
      <c r="D1094" s="2" t="n">
        <v>4670</v>
      </c>
      <c r="E1094" s="2" t="n">
        <v>4665</v>
      </c>
      <c r="F1094" s="3" t="n">
        <f aca="false">IF(P1094=1, E1094,D1094)/B1094-1</f>
        <v>0.00501647409231087</v>
      </c>
      <c r="G1094" s="2" t="n">
        <f aca="false">AVERAGE(B1035:B1094)</f>
        <v>4460.59766666667</v>
      </c>
      <c r="H1094" s="2" t="n">
        <f aca="false">AVERAGE(C1035:C1094)</f>
        <v>72907.8333333333</v>
      </c>
      <c r="I1094" s="2" t="n">
        <f aca="false">SIGN(C1094-H1094)</f>
        <v>-1</v>
      </c>
      <c r="J1094" s="2" t="n">
        <f aca="false">SIGN(F1094)</f>
        <v>1</v>
      </c>
      <c r="K1094" s="0" t="n">
        <f aca="false">B1094-B1093</f>
        <v>34.0899999999992</v>
      </c>
      <c r="L1094" s="0" t="n">
        <f aca="false">I1093*K1094</f>
        <v>34.0899999999992</v>
      </c>
      <c r="M1094" s="0" t="n">
        <f aca="false">M1093+K1094*N1093</f>
        <v>4970.40000000002</v>
      </c>
      <c r="N1094" s="0" t="n">
        <f aca="false">INT(M1094*$Q$1/B1094)*CHOOSE($L$1,I1094,J1094)</f>
        <v>2</v>
      </c>
      <c r="O1094" s="0" t="n">
        <f aca="false">ABS(N1094-N1093)</f>
        <v>0</v>
      </c>
      <c r="P1094" s="0" t="n">
        <f aca="false">COUNTIF(工作表2!$A$2:$A$248,A1094)</f>
        <v>0</v>
      </c>
      <c r="R1094" s="0" t="n">
        <f aca="false">D1094-IF(P1093=1,E1093,D1093)</f>
        <v>30</v>
      </c>
      <c r="S1094" s="0" t="n">
        <f aca="false">I1093*R1094</f>
        <v>30</v>
      </c>
      <c r="T1094" s="0" t="n">
        <f aca="false">T1093+R1094*U1093</f>
        <v>33307</v>
      </c>
      <c r="U1094" s="0" t="n">
        <f aca="false">INT(T1094*$Q$1/IF(P1094=1,E1094,D1094))*I1094</f>
        <v>-14</v>
      </c>
      <c r="V1094" s="0" t="n">
        <f aca="false">IF(P1094=1,ABS(U1094)+ABS(60),ABS(U1094-U1093))</f>
        <v>28</v>
      </c>
    </row>
    <row r="1095" customFormat="false" ht="15" hidden="false" customHeight="false" outlineLevel="0" collapsed="false">
      <c r="A1095" s="1" t="n">
        <v>37592</v>
      </c>
      <c r="B1095" s="2" t="n">
        <v>4683.18</v>
      </c>
      <c r="C1095" s="2" t="n">
        <v>53240</v>
      </c>
      <c r="D1095" s="2" t="n">
        <v>4713</v>
      </c>
      <c r="E1095" s="2" t="n">
        <v>4709</v>
      </c>
      <c r="F1095" s="3" t="n">
        <f aca="false">IF(P1095=1, E1095,D1095)/B1095-1</f>
        <v>0.00636746825874712</v>
      </c>
      <c r="G1095" s="2" t="n">
        <f aca="false">AVERAGE(B1036:B1095)</f>
        <v>4464.32783333333</v>
      </c>
      <c r="H1095" s="2" t="n">
        <f aca="false">AVERAGE(C1036:C1095)</f>
        <v>72947.2666666667</v>
      </c>
      <c r="I1095" s="2" t="n">
        <f aca="false">SIGN(C1095-H1095)</f>
        <v>-1</v>
      </c>
      <c r="J1095" s="2" t="n">
        <f aca="false">SIGN(F1095)</f>
        <v>1</v>
      </c>
      <c r="K1095" s="0" t="n">
        <f aca="false">B1095-B1094</f>
        <v>36.4900000000007</v>
      </c>
      <c r="L1095" s="0" t="n">
        <f aca="false">I1094*K1095</f>
        <v>-36.4900000000007</v>
      </c>
      <c r="M1095" s="0" t="n">
        <f aca="false">M1094+K1095*N1094</f>
        <v>5043.38000000002</v>
      </c>
      <c r="N1095" s="0" t="n">
        <f aca="false">INT(M1095*$Q$1/B1095)*CHOOSE($L$1,I1095,J1095)</f>
        <v>2</v>
      </c>
      <c r="O1095" s="0" t="n">
        <f aca="false">ABS(N1095-N1094)</f>
        <v>0</v>
      </c>
      <c r="P1095" s="0" t="n">
        <f aca="false">COUNTIF(工作表2!$A$2:$A$248,A1095)</f>
        <v>0</v>
      </c>
      <c r="R1095" s="0" t="n">
        <f aca="false">D1095-IF(P1094=1,E1094,D1094)</f>
        <v>43</v>
      </c>
      <c r="S1095" s="0" t="n">
        <f aca="false">I1094*R1095</f>
        <v>-43</v>
      </c>
      <c r="T1095" s="0" t="n">
        <f aca="false">T1094+R1095*U1094</f>
        <v>32705</v>
      </c>
      <c r="U1095" s="0" t="n">
        <f aca="false">INT(T1095*$Q$1/IF(P1095=1,E1095,D1095))*I1095</f>
        <v>-13</v>
      </c>
      <c r="V1095" s="0" t="n">
        <f aca="false">IF(P1095=1,ABS(U1095)+ABS(60),ABS(U1095-U1094))</f>
        <v>1</v>
      </c>
    </row>
    <row r="1096" customFormat="false" ht="15" hidden="false" customHeight="false" outlineLevel="0" collapsed="false">
      <c r="A1096" s="1" t="n">
        <v>37593</v>
      </c>
      <c r="B1096" s="2" t="n">
        <v>4793.93</v>
      </c>
      <c r="C1096" s="2" t="n">
        <v>103945</v>
      </c>
      <c r="D1096" s="2" t="n">
        <v>4776</v>
      </c>
      <c r="E1096" s="2" t="n">
        <v>4770</v>
      </c>
      <c r="F1096" s="3" t="n">
        <f aca="false">IF(P1096=1, E1096,D1096)/B1096-1</f>
        <v>-0.0037401463934601</v>
      </c>
      <c r="G1096" s="2" t="n">
        <f aca="false">AVERAGE(B1037:B1096)</f>
        <v>4468.67216666667</v>
      </c>
      <c r="H1096" s="2" t="n">
        <f aca="false">AVERAGE(C1037:C1096)</f>
        <v>73943.6333333333</v>
      </c>
      <c r="I1096" s="2" t="n">
        <f aca="false">SIGN(C1096-H1096)</f>
        <v>1</v>
      </c>
      <c r="J1096" s="2" t="n">
        <f aca="false">SIGN(F1096)</f>
        <v>-1</v>
      </c>
      <c r="K1096" s="0" t="n">
        <f aca="false">B1096-B1095</f>
        <v>110.75</v>
      </c>
      <c r="L1096" s="0" t="n">
        <f aca="false">I1095*K1096</f>
        <v>-110.75</v>
      </c>
      <c r="M1096" s="0" t="n">
        <f aca="false">M1095+K1096*N1095</f>
        <v>5264.88000000002</v>
      </c>
      <c r="N1096" s="0" t="n">
        <f aca="false">INT(M1096*$Q$1/B1096)*CHOOSE($L$1,I1096,J1096)</f>
        <v>-2</v>
      </c>
      <c r="O1096" s="0" t="n">
        <f aca="false">ABS(N1096-N1095)</f>
        <v>4</v>
      </c>
      <c r="P1096" s="0" t="n">
        <f aca="false">COUNTIF(工作表2!$A$2:$A$248,A1096)</f>
        <v>0</v>
      </c>
      <c r="R1096" s="0" t="n">
        <f aca="false">D1096-IF(P1095=1,E1095,D1095)</f>
        <v>63</v>
      </c>
      <c r="S1096" s="0" t="n">
        <f aca="false">I1095*R1096</f>
        <v>-63</v>
      </c>
      <c r="T1096" s="0" t="n">
        <f aca="false">T1095+R1096*U1095</f>
        <v>31886</v>
      </c>
      <c r="U1096" s="0" t="n">
        <f aca="false">INT(T1096*$Q$1/IF(P1096=1,E1096,D1096))*I1096</f>
        <v>13</v>
      </c>
      <c r="V1096" s="0" t="n">
        <f aca="false">IF(P1096=1,ABS(U1096)+ABS(60),ABS(U1096-U1095))</f>
        <v>26</v>
      </c>
    </row>
    <row r="1097" customFormat="false" ht="15" hidden="false" customHeight="false" outlineLevel="0" collapsed="false">
      <c r="A1097" s="1" t="n">
        <v>37594</v>
      </c>
      <c r="B1097" s="2" t="n">
        <v>4727.49</v>
      </c>
      <c r="C1097" s="2" t="n">
        <v>71395</v>
      </c>
      <c r="D1097" s="2" t="n">
        <v>4745</v>
      </c>
      <c r="E1097" s="2" t="n">
        <v>4733</v>
      </c>
      <c r="F1097" s="3" t="n">
        <f aca="false">IF(P1097=1, E1097,D1097)/B1097-1</f>
        <v>0.00370386822605662</v>
      </c>
      <c r="G1097" s="2" t="n">
        <f aca="false">AVERAGE(B1038:B1097)</f>
        <v>4469.6635</v>
      </c>
      <c r="H1097" s="2" t="n">
        <f aca="false">AVERAGE(C1038:C1097)</f>
        <v>73993.95</v>
      </c>
      <c r="I1097" s="2" t="n">
        <f aca="false">SIGN(C1097-H1097)</f>
        <v>-1</v>
      </c>
      <c r="J1097" s="2" t="n">
        <f aca="false">SIGN(F1097)</f>
        <v>1</v>
      </c>
      <c r="K1097" s="0" t="n">
        <f aca="false">B1097-B1096</f>
        <v>-66.4400000000005</v>
      </c>
      <c r="L1097" s="0" t="n">
        <f aca="false">I1096*K1097</f>
        <v>-66.4400000000005</v>
      </c>
      <c r="M1097" s="0" t="n">
        <f aca="false">M1096+K1097*N1096</f>
        <v>5397.76000000002</v>
      </c>
      <c r="N1097" s="0" t="n">
        <f aca="false">INT(M1097*$Q$1/B1097)*CHOOSE($L$1,I1097,J1097)</f>
        <v>2</v>
      </c>
      <c r="O1097" s="0" t="n">
        <f aca="false">ABS(N1097-N1096)</f>
        <v>4</v>
      </c>
      <c r="P1097" s="0" t="n">
        <f aca="false">COUNTIF(工作表2!$A$2:$A$248,A1097)</f>
        <v>0</v>
      </c>
      <c r="R1097" s="0" t="n">
        <f aca="false">D1097-IF(P1096=1,E1096,D1096)</f>
        <v>-31</v>
      </c>
      <c r="S1097" s="0" t="n">
        <f aca="false">I1096*R1097</f>
        <v>-31</v>
      </c>
      <c r="T1097" s="0" t="n">
        <f aca="false">T1096+R1097*U1096</f>
        <v>31483</v>
      </c>
      <c r="U1097" s="0" t="n">
        <f aca="false">INT(T1097*$Q$1/IF(P1097=1,E1097,D1097))*I1097</f>
        <v>-13</v>
      </c>
      <c r="V1097" s="0" t="n">
        <f aca="false">IF(P1097=1,ABS(U1097)+ABS(60),ABS(U1097-U1096))</f>
        <v>26</v>
      </c>
    </row>
    <row r="1098" customFormat="false" ht="15" hidden="false" customHeight="false" outlineLevel="0" collapsed="false">
      <c r="A1098" s="1" t="n">
        <v>37595</v>
      </c>
      <c r="B1098" s="2" t="n">
        <v>4755.4</v>
      </c>
      <c r="C1098" s="2" t="n">
        <v>63722</v>
      </c>
      <c r="D1098" s="2" t="n">
        <v>4763</v>
      </c>
      <c r="E1098" s="2" t="n">
        <v>4747</v>
      </c>
      <c r="F1098" s="3" t="n">
        <f aca="false">IF(P1098=1, E1098,D1098)/B1098-1</f>
        <v>0.00159818311813953</v>
      </c>
      <c r="G1098" s="2" t="n">
        <f aca="false">AVERAGE(B1039:B1098)</f>
        <v>4471.24466666667</v>
      </c>
      <c r="H1098" s="2" t="n">
        <f aca="false">AVERAGE(C1039:C1098)</f>
        <v>74069.85</v>
      </c>
      <c r="I1098" s="2" t="n">
        <f aca="false">SIGN(C1098-H1098)</f>
        <v>-1</v>
      </c>
      <c r="J1098" s="2" t="n">
        <f aca="false">SIGN(F1098)</f>
        <v>1</v>
      </c>
      <c r="K1098" s="0" t="n">
        <f aca="false">B1098-B1097</f>
        <v>27.9099999999999</v>
      </c>
      <c r="L1098" s="0" t="n">
        <f aca="false">I1097*K1098</f>
        <v>-27.9099999999999</v>
      </c>
      <c r="M1098" s="0" t="n">
        <f aca="false">M1097+K1098*N1097</f>
        <v>5453.58000000002</v>
      </c>
      <c r="N1098" s="0" t="n">
        <f aca="false">INT(M1098*$Q$1/B1098)*CHOOSE($L$1,I1098,J1098)</f>
        <v>2</v>
      </c>
      <c r="O1098" s="0" t="n">
        <f aca="false">ABS(N1098-N1097)</f>
        <v>0</v>
      </c>
      <c r="P1098" s="0" t="n">
        <f aca="false">COUNTIF(工作表2!$A$2:$A$248,A1098)</f>
        <v>0</v>
      </c>
      <c r="R1098" s="0" t="n">
        <f aca="false">D1098-IF(P1097=1,E1097,D1097)</f>
        <v>18</v>
      </c>
      <c r="S1098" s="0" t="n">
        <f aca="false">I1097*R1098</f>
        <v>-18</v>
      </c>
      <c r="T1098" s="0" t="n">
        <f aca="false">T1097+R1098*U1097</f>
        <v>31249</v>
      </c>
      <c r="U1098" s="0" t="n">
        <f aca="false">INT(T1098*$Q$1/IF(P1098=1,E1098,D1098))*I1098</f>
        <v>-13</v>
      </c>
      <c r="V1098" s="0" t="n">
        <f aca="false">IF(P1098=1,ABS(U1098)+ABS(60),ABS(U1098-U1097))</f>
        <v>0</v>
      </c>
    </row>
    <row r="1099" customFormat="false" ht="15" hidden="false" customHeight="false" outlineLevel="0" collapsed="false">
      <c r="A1099" s="1" t="n">
        <v>37596</v>
      </c>
      <c r="B1099" s="2" t="n">
        <v>4738.98</v>
      </c>
      <c r="C1099" s="2" t="n">
        <v>69495</v>
      </c>
      <c r="D1099" s="2" t="n">
        <v>4744</v>
      </c>
      <c r="E1099" s="2" t="n">
        <v>4735</v>
      </c>
      <c r="F1099" s="3" t="n">
        <f aca="false">IF(P1099=1, E1099,D1099)/B1099-1</f>
        <v>0.0010592996805221</v>
      </c>
      <c r="G1099" s="2" t="n">
        <f aca="false">AVERAGE(B1040:B1099)</f>
        <v>4472.7715</v>
      </c>
      <c r="H1099" s="2" t="n">
        <f aca="false">AVERAGE(C1040:C1099)</f>
        <v>74390.0333333333</v>
      </c>
      <c r="I1099" s="2" t="n">
        <f aca="false">SIGN(C1099-H1099)</f>
        <v>-1</v>
      </c>
      <c r="J1099" s="2" t="n">
        <f aca="false">SIGN(F1099)</f>
        <v>1</v>
      </c>
      <c r="K1099" s="0" t="n">
        <f aca="false">B1099-B1098</f>
        <v>-16.4200000000001</v>
      </c>
      <c r="L1099" s="0" t="n">
        <f aca="false">I1098*K1099</f>
        <v>16.4200000000001</v>
      </c>
      <c r="M1099" s="0" t="n">
        <f aca="false">M1098+K1099*N1098</f>
        <v>5420.74000000002</v>
      </c>
      <c r="N1099" s="0" t="n">
        <f aca="false">INT(M1099*$Q$1/B1099)*CHOOSE($L$1,I1099,J1099)</f>
        <v>2</v>
      </c>
      <c r="O1099" s="0" t="n">
        <f aca="false">ABS(N1099-N1098)</f>
        <v>0</v>
      </c>
      <c r="P1099" s="0" t="n">
        <f aca="false">COUNTIF(工作表2!$A$2:$A$248,A1099)</f>
        <v>0</v>
      </c>
      <c r="R1099" s="0" t="n">
        <f aca="false">D1099-IF(P1098=1,E1098,D1098)</f>
        <v>-19</v>
      </c>
      <c r="S1099" s="0" t="n">
        <f aca="false">I1098*R1099</f>
        <v>19</v>
      </c>
      <c r="T1099" s="0" t="n">
        <f aca="false">T1098+R1099*U1098</f>
        <v>31496</v>
      </c>
      <c r="U1099" s="0" t="n">
        <f aca="false">INT(T1099*$Q$1/IF(P1099=1,E1099,D1099))*I1099</f>
        <v>-13</v>
      </c>
      <c r="V1099" s="0" t="n">
        <f aca="false">IF(P1099=1,ABS(U1099)+ABS(60),ABS(U1099-U1098))</f>
        <v>0</v>
      </c>
    </row>
    <row r="1100" customFormat="false" ht="15" hidden="false" customHeight="false" outlineLevel="0" collapsed="false">
      <c r="A1100" s="1" t="n">
        <v>37599</v>
      </c>
      <c r="B1100" s="2" t="n">
        <v>4823.67</v>
      </c>
      <c r="C1100" s="2" t="n">
        <v>104092</v>
      </c>
      <c r="D1100" s="2" t="n">
        <v>4790</v>
      </c>
      <c r="E1100" s="2" t="n">
        <v>4798</v>
      </c>
      <c r="F1100" s="3" t="n">
        <f aca="false">IF(P1100=1, E1100,D1100)/B1100-1</f>
        <v>-0.00698016240746158</v>
      </c>
      <c r="G1100" s="2" t="n">
        <f aca="false">AVERAGE(B1041:B1100)</f>
        <v>4476.82983333333</v>
      </c>
      <c r="H1100" s="2" t="n">
        <f aca="false">AVERAGE(C1041:C1100)</f>
        <v>75304.8166666667</v>
      </c>
      <c r="I1100" s="2" t="n">
        <f aca="false">SIGN(C1100-H1100)</f>
        <v>1</v>
      </c>
      <c r="J1100" s="2" t="n">
        <f aca="false">SIGN(F1100)</f>
        <v>-1</v>
      </c>
      <c r="K1100" s="0" t="n">
        <f aca="false">B1100-B1099</f>
        <v>84.6900000000005</v>
      </c>
      <c r="L1100" s="0" t="n">
        <f aca="false">I1099*K1100</f>
        <v>-84.6900000000005</v>
      </c>
      <c r="M1100" s="0" t="n">
        <f aca="false">M1099+K1100*N1099</f>
        <v>5590.12000000002</v>
      </c>
      <c r="N1100" s="0" t="n">
        <f aca="false">INT(M1100*$Q$1/B1100)*CHOOSE($L$1,I1100,J1100)</f>
        <v>-2</v>
      </c>
      <c r="O1100" s="0" t="n">
        <f aca="false">ABS(N1100-N1099)</f>
        <v>4</v>
      </c>
      <c r="P1100" s="0" t="n">
        <f aca="false">COUNTIF(工作表2!$A$2:$A$248,A1100)</f>
        <v>0</v>
      </c>
      <c r="R1100" s="0" t="n">
        <f aca="false">D1100-IF(P1099=1,E1099,D1099)</f>
        <v>46</v>
      </c>
      <c r="S1100" s="0" t="n">
        <f aca="false">I1099*R1100</f>
        <v>-46</v>
      </c>
      <c r="T1100" s="0" t="n">
        <f aca="false">T1099+R1100*U1099</f>
        <v>30898</v>
      </c>
      <c r="U1100" s="0" t="n">
        <f aca="false">INT(T1100*$Q$1/IF(P1100=1,E1100,D1100))*I1100</f>
        <v>12</v>
      </c>
      <c r="V1100" s="0" t="n">
        <f aca="false">IF(P1100=1,ABS(U1100)+ABS(60),ABS(U1100-U1099))</f>
        <v>25</v>
      </c>
    </row>
    <row r="1101" customFormat="false" ht="15" hidden="false" customHeight="false" outlineLevel="0" collapsed="false">
      <c r="A1101" s="1" t="n">
        <v>37600</v>
      </c>
      <c r="B1101" s="2" t="n">
        <v>4755.01</v>
      </c>
      <c r="C1101" s="2" t="n">
        <v>90027</v>
      </c>
      <c r="D1101" s="2" t="n">
        <v>4755</v>
      </c>
      <c r="E1101" s="2" t="n">
        <v>4749</v>
      </c>
      <c r="F1101" s="3" t="n">
        <f aca="false">IF(P1101=1, E1101,D1101)/B1101-1</f>
        <v>-2.10304499892455E-006</v>
      </c>
      <c r="G1101" s="2" t="n">
        <f aca="false">AVERAGE(B1042:B1101)</f>
        <v>4481.794</v>
      </c>
      <c r="H1101" s="2" t="n">
        <f aca="false">AVERAGE(C1042:C1101)</f>
        <v>76059.6166666667</v>
      </c>
      <c r="I1101" s="2" t="n">
        <f aca="false">SIGN(C1101-H1101)</f>
        <v>1</v>
      </c>
      <c r="J1101" s="2" t="n">
        <f aca="false">SIGN(F1101)</f>
        <v>-1</v>
      </c>
      <c r="K1101" s="0" t="n">
        <f aca="false">B1101-B1100</f>
        <v>-68.6599999999999</v>
      </c>
      <c r="L1101" s="0" t="n">
        <f aca="false">I1100*K1101</f>
        <v>-68.6599999999999</v>
      </c>
      <c r="M1101" s="0" t="n">
        <f aca="false">M1100+K1101*N1100</f>
        <v>5727.44000000002</v>
      </c>
      <c r="N1101" s="0" t="n">
        <f aca="false">INT(M1101*$Q$1/B1101)*CHOOSE($L$1,I1101,J1101)</f>
        <v>-2</v>
      </c>
      <c r="O1101" s="0" t="n">
        <f aca="false">ABS(N1101-N1100)</f>
        <v>0</v>
      </c>
      <c r="P1101" s="0" t="n">
        <f aca="false">COUNTIF(工作表2!$A$2:$A$248,A1101)</f>
        <v>0</v>
      </c>
      <c r="R1101" s="0" t="n">
        <f aca="false">D1101-IF(P1100=1,E1100,D1100)</f>
        <v>-35</v>
      </c>
      <c r="S1101" s="0" t="n">
        <f aca="false">I1100*R1101</f>
        <v>-35</v>
      </c>
      <c r="T1101" s="0" t="n">
        <f aca="false">T1100+R1101*U1100</f>
        <v>30478</v>
      </c>
      <c r="U1101" s="0" t="n">
        <f aca="false">INT(T1101*$Q$1/IF(P1101=1,E1101,D1101))*I1101</f>
        <v>12</v>
      </c>
      <c r="V1101" s="0" t="n">
        <f aca="false">IF(P1101=1,ABS(U1101)+ABS(60),ABS(U1101-U1100))</f>
        <v>0</v>
      </c>
    </row>
    <row r="1102" customFormat="false" ht="15" hidden="false" customHeight="false" outlineLevel="0" collapsed="false">
      <c r="A1102" s="1" t="n">
        <v>37601</v>
      </c>
      <c r="B1102" s="2" t="n">
        <v>4699.41</v>
      </c>
      <c r="C1102" s="2" t="n">
        <v>108097</v>
      </c>
      <c r="D1102" s="2" t="n">
        <v>4686</v>
      </c>
      <c r="E1102" s="2" t="n">
        <v>4680</v>
      </c>
      <c r="F1102" s="3" t="n">
        <f aca="false">IF(P1102=1, E1102,D1102)/B1102-1</f>
        <v>-0.00285354970091989</v>
      </c>
      <c r="G1102" s="2" t="n">
        <f aca="false">AVERAGE(B1043:B1102)</f>
        <v>4482.8865</v>
      </c>
      <c r="H1102" s="2" t="n">
        <f aca="false">AVERAGE(C1043:C1102)</f>
        <v>76730.8333333333</v>
      </c>
      <c r="I1102" s="2" t="n">
        <f aca="false">SIGN(C1102-H1102)</f>
        <v>1</v>
      </c>
      <c r="J1102" s="2" t="n">
        <f aca="false">SIGN(F1102)</f>
        <v>-1</v>
      </c>
      <c r="K1102" s="0" t="n">
        <f aca="false">B1102-B1101</f>
        <v>-55.6000000000004</v>
      </c>
      <c r="L1102" s="0" t="n">
        <f aca="false">I1101*K1102</f>
        <v>-55.6000000000004</v>
      </c>
      <c r="M1102" s="0" t="n">
        <f aca="false">M1101+K1102*N1101</f>
        <v>5838.64000000002</v>
      </c>
      <c r="N1102" s="0" t="n">
        <f aca="false">INT(M1102*$Q$1/B1102)*CHOOSE($L$1,I1102,J1102)</f>
        <v>-2</v>
      </c>
      <c r="O1102" s="0" t="n">
        <f aca="false">ABS(N1102-N1101)</f>
        <v>0</v>
      </c>
      <c r="P1102" s="0" t="n">
        <f aca="false">COUNTIF(工作表2!$A$2:$A$248,A1102)</f>
        <v>0</v>
      </c>
      <c r="R1102" s="0" t="n">
        <f aca="false">D1102-IF(P1101=1,E1101,D1101)</f>
        <v>-69</v>
      </c>
      <c r="S1102" s="0" t="n">
        <f aca="false">I1101*R1102</f>
        <v>-69</v>
      </c>
      <c r="T1102" s="0" t="n">
        <f aca="false">T1101+R1102*U1101</f>
        <v>29650</v>
      </c>
      <c r="U1102" s="0" t="n">
        <f aca="false">INT(T1102*$Q$1/IF(P1102=1,E1102,D1102))*I1102</f>
        <v>12</v>
      </c>
      <c r="V1102" s="0" t="n">
        <f aca="false">IF(P1102=1,ABS(U1102)+ABS(60),ABS(U1102-U1101))</f>
        <v>0</v>
      </c>
    </row>
    <row r="1103" customFormat="false" ht="15" hidden="false" customHeight="false" outlineLevel="0" collapsed="false">
      <c r="A1103" s="1" t="n">
        <v>37602</v>
      </c>
      <c r="B1103" s="2" t="n">
        <v>4669.7</v>
      </c>
      <c r="C1103" s="2" t="n">
        <v>81601</v>
      </c>
      <c r="D1103" s="2" t="n">
        <v>4687</v>
      </c>
      <c r="E1103" s="2" t="n">
        <v>4683</v>
      </c>
      <c r="F1103" s="3" t="n">
        <f aca="false">IF(P1103=1, E1103,D1103)/B1103-1</f>
        <v>0.00370473477953626</v>
      </c>
      <c r="G1103" s="2" t="n">
        <f aca="false">AVERAGE(B1044:B1103)</f>
        <v>4486.004</v>
      </c>
      <c r="H1103" s="2" t="n">
        <f aca="false">AVERAGE(C1044:C1103)</f>
        <v>77206.9</v>
      </c>
      <c r="I1103" s="2" t="n">
        <f aca="false">SIGN(C1103-H1103)</f>
        <v>1</v>
      </c>
      <c r="J1103" s="2" t="n">
        <f aca="false">SIGN(F1103)</f>
        <v>1</v>
      </c>
      <c r="K1103" s="0" t="n">
        <f aca="false">B1103-B1102</f>
        <v>-29.71</v>
      </c>
      <c r="L1103" s="0" t="n">
        <f aca="false">I1102*K1103</f>
        <v>-29.71</v>
      </c>
      <c r="M1103" s="0" t="n">
        <f aca="false">M1102+K1103*N1102</f>
        <v>5898.06000000002</v>
      </c>
      <c r="N1103" s="0" t="n">
        <f aca="false">INT(M1103*$Q$1/B1103)*CHOOSE($L$1,I1103,J1103)</f>
        <v>2</v>
      </c>
      <c r="O1103" s="0" t="n">
        <f aca="false">ABS(N1103-N1102)</f>
        <v>4</v>
      </c>
      <c r="P1103" s="0" t="n">
        <f aca="false">COUNTIF(工作表2!$A$2:$A$248,A1103)</f>
        <v>0</v>
      </c>
      <c r="R1103" s="0" t="n">
        <f aca="false">D1103-IF(P1102=1,E1102,D1102)</f>
        <v>1</v>
      </c>
      <c r="S1103" s="0" t="n">
        <f aca="false">I1102*R1103</f>
        <v>1</v>
      </c>
      <c r="T1103" s="0" t="n">
        <f aca="false">T1102+R1103*U1102</f>
        <v>29662</v>
      </c>
      <c r="U1103" s="0" t="n">
        <f aca="false">INT(T1103*$Q$1/IF(P1103=1,E1103,D1103))*I1103</f>
        <v>12</v>
      </c>
      <c r="V1103" s="0" t="n">
        <f aca="false">IF(P1103=1,ABS(U1103)+ABS(60),ABS(U1103-U1102))</f>
        <v>0</v>
      </c>
    </row>
    <row r="1104" customFormat="false" ht="15" hidden="false" customHeight="false" outlineLevel="0" collapsed="false">
      <c r="A1104" s="1" t="n">
        <v>37603</v>
      </c>
      <c r="B1104" s="2" t="n">
        <v>4588.14</v>
      </c>
      <c r="C1104" s="2" t="n">
        <v>78047</v>
      </c>
      <c r="D1104" s="2" t="n">
        <v>4623</v>
      </c>
      <c r="E1104" s="2" t="n">
        <v>4617</v>
      </c>
      <c r="F1104" s="3" t="n">
        <f aca="false">IF(P1104=1, E1104,D1104)/B1104-1</f>
        <v>0.00759785010919445</v>
      </c>
      <c r="G1104" s="2" t="n">
        <f aca="false">AVERAGE(B1045:B1104)</f>
        <v>4487.61783333334</v>
      </c>
      <c r="H1104" s="2" t="n">
        <f aca="false">AVERAGE(C1045:C1104)</f>
        <v>77641.5666666667</v>
      </c>
      <c r="I1104" s="2" t="n">
        <f aca="false">SIGN(C1104-H1104)</f>
        <v>1</v>
      </c>
      <c r="J1104" s="2" t="n">
        <f aca="false">SIGN(F1104)</f>
        <v>1</v>
      </c>
      <c r="K1104" s="0" t="n">
        <f aca="false">B1104-B1103</f>
        <v>-81.5599999999995</v>
      </c>
      <c r="L1104" s="0" t="n">
        <f aca="false">I1103*K1104</f>
        <v>-81.5599999999995</v>
      </c>
      <c r="M1104" s="0" t="n">
        <f aca="false">M1103+K1104*N1103</f>
        <v>5734.94000000002</v>
      </c>
      <c r="N1104" s="0" t="n">
        <f aca="false">INT(M1104*$Q$1/B1104)*CHOOSE($L$1,I1104,J1104)</f>
        <v>2</v>
      </c>
      <c r="O1104" s="0" t="n">
        <f aca="false">ABS(N1104-N1103)</f>
        <v>0</v>
      </c>
      <c r="P1104" s="0" t="n">
        <f aca="false">COUNTIF(工作表2!$A$2:$A$248,A1104)</f>
        <v>0</v>
      </c>
      <c r="R1104" s="0" t="n">
        <f aca="false">D1104-IF(P1103=1,E1103,D1103)</f>
        <v>-64</v>
      </c>
      <c r="S1104" s="0" t="n">
        <f aca="false">I1103*R1104</f>
        <v>-64</v>
      </c>
      <c r="T1104" s="0" t="n">
        <f aca="false">T1103+R1104*U1103</f>
        <v>28894</v>
      </c>
      <c r="U1104" s="0" t="n">
        <f aca="false">INT(T1104*$Q$1/IF(P1104=1,E1104,D1104))*I1104</f>
        <v>12</v>
      </c>
      <c r="V1104" s="0" t="n">
        <f aca="false">IF(P1104=1,ABS(U1104)+ABS(60),ABS(U1104-U1103))</f>
        <v>0</v>
      </c>
    </row>
    <row r="1105" customFormat="false" ht="15" hidden="false" customHeight="false" outlineLevel="0" collapsed="false">
      <c r="A1105" s="1" t="n">
        <v>37606</v>
      </c>
      <c r="B1105" s="2" t="n">
        <v>4582.05</v>
      </c>
      <c r="C1105" s="2" t="n">
        <v>47842</v>
      </c>
      <c r="D1105" s="2" t="n">
        <v>4600</v>
      </c>
      <c r="E1105" s="2" t="n">
        <v>4585</v>
      </c>
      <c r="F1105" s="3" t="n">
        <f aca="false">IF(P1105=1, E1105,D1105)/B1105-1</f>
        <v>0.00391746052531072</v>
      </c>
      <c r="G1105" s="2" t="n">
        <f aca="false">AVERAGE(B1046:B1105)</f>
        <v>4490.1645</v>
      </c>
      <c r="H1105" s="2" t="n">
        <f aca="false">AVERAGE(C1046:C1105)</f>
        <v>77671.7333333333</v>
      </c>
      <c r="I1105" s="2" t="n">
        <f aca="false">SIGN(C1105-H1105)</f>
        <v>-1</v>
      </c>
      <c r="J1105" s="2" t="n">
        <f aca="false">SIGN(F1105)</f>
        <v>1</v>
      </c>
      <c r="K1105" s="0" t="n">
        <f aca="false">B1105-B1104</f>
        <v>-6.09000000000015</v>
      </c>
      <c r="L1105" s="0" t="n">
        <f aca="false">I1104*K1105</f>
        <v>-6.09000000000015</v>
      </c>
      <c r="M1105" s="0" t="n">
        <f aca="false">M1104+K1105*N1104</f>
        <v>5722.76000000002</v>
      </c>
      <c r="N1105" s="0" t="n">
        <f aca="false">INT(M1105*$Q$1/B1105)*CHOOSE($L$1,I1105,J1105)</f>
        <v>2</v>
      </c>
      <c r="O1105" s="0" t="n">
        <f aca="false">ABS(N1105-N1104)</f>
        <v>0</v>
      </c>
      <c r="P1105" s="0" t="n">
        <f aca="false">COUNTIF(工作表2!$A$2:$A$248,A1105)</f>
        <v>0</v>
      </c>
      <c r="R1105" s="0" t="n">
        <f aca="false">D1105-IF(P1104=1,E1104,D1104)</f>
        <v>-23</v>
      </c>
      <c r="S1105" s="0" t="n">
        <f aca="false">I1104*R1105</f>
        <v>-23</v>
      </c>
      <c r="T1105" s="0" t="n">
        <f aca="false">T1104+R1105*U1104</f>
        <v>28618</v>
      </c>
      <c r="U1105" s="0" t="n">
        <f aca="false">INT(T1105*$Q$1/IF(P1105=1,E1105,D1105))*I1105</f>
        <v>-12</v>
      </c>
      <c r="V1105" s="0" t="n">
        <f aca="false">IF(P1105=1,ABS(U1105)+ABS(60),ABS(U1105-U1104))</f>
        <v>24</v>
      </c>
    </row>
    <row r="1106" customFormat="false" ht="15" hidden="false" customHeight="false" outlineLevel="0" collapsed="false">
      <c r="A1106" s="1" t="n">
        <v>37607</v>
      </c>
      <c r="B1106" s="2" t="n">
        <v>4545.62</v>
      </c>
      <c r="C1106" s="2" t="n">
        <v>55277</v>
      </c>
      <c r="D1106" s="2" t="n">
        <v>4576</v>
      </c>
      <c r="E1106" s="2" t="n">
        <v>4585</v>
      </c>
      <c r="F1106" s="3" t="n">
        <f aca="false">IF(P1106=1, E1106,D1106)/B1106-1</f>
        <v>0.0066833567258151</v>
      </c>
      <c r="G1106" s="2" t="n">
        <f aca="false">AVERAGE(B1047:B1106)</f>
        <v>4493.78483333333</v>
      </c>
      <c r="H1106" s="2" t="n">
        <f aca="false">AVERAGE(C1047:C1106)</f>
        <v>77880.8</v>
      </c>
      <c r="I1106" s="2" t="n">
        <f aca="false">SIGN(C1106-H1106)</f>
        <v>-1</v>
      </c>
      <c r="J1106" s="2" t="n">
        <f aca="false">SIGN(F1106)</f>
        <v>1</v>
      </c>
      <c r="K1106" s="0" t="n">
        <f aca="false">B1106-B1105</f>
        <v>-36.4300000000003</v>
      </c>
      <c r="L1106" s="0" t="n">
        <f aca="false">I1105*K1106</f>
        <v>36.4300000000003</v>
      </c>
      <c r="M1106" s="0" t="n">
        <f aca="false">M1105+K1106*N1105</f>
        <v>5649.90000000002</v>
      </c>
      <c r="N1106" s="0" t="n">
        <f aca="false">INT(M1106*$Q$1/B1106)*CHOOSE($L$1,I1106,J1106)</f>
        <v>2</v>
      </c>
      <c r="O1106" s="0" t="n">
        <f aca="false">ABS(N1106-N1105)</f>
        <v>0</v>
      </c>
      <c r="P1106" s="0" t="n">
        <f aca="false">COUNTIF(工作表2!$A$2:$A$248,A1106)</f>
        <v>0</v>
      </c>
      <c r="R1106" s="0" t="n">
        <f aca="false">D1106-IF(P1105=1,E1105,D1105)</f>
        <v>-24</v>
      </c>
      <c r="S1106" s="0" t="n">
        <f aca="false">I1105*R1106</f>
        <v>24</v>
      </c>
      <c r="T1106" s="0" t="n">
        <f aca="false">T1105+R1106*U1105</f>
        <v>28906</v>
      </c>
      <c r="U1106" s="0" t="n">
        <f aca="false">INT(T1106*$Q$1/IF(P1106=1,E1106,D1106))*I1106</f>
        <v>-12</v>
      </c>
      <c r="V1106" s="0" t="n">
        <f aca="false">IF(P1106=1,ABS(U1106)+ABS(60),ABS(U1106-U1105))</f>
        <v>0</v>
      </c>
    </row>
    <row r="1107" customFormat="false" ht="15" hidden="false" customHeight="false" outlineLevel="0" collapsed="false">
      <c r="A1107" s="1" t="n">
        <v>37608</v>
      </c>
      <c r="B1107" s="2" t="n">
        <v>4535.93</v>
      </c>
      <c r="C1107" s="2" t="n">
        <v>56185</v>
      </c>
      <c r="D1107" s="2" t="n">
        <v>4550</v>
      </c>
      <c r="E1107" s="2" t="n">
        <v>4555</v>
      </c>
      <c r="F1107" s="3" t="n">
        <f aca="false">IF(P1107=1, E1107,D1107)/B1107-1</f>
        <v>0.00420420950058742</v>
      </c>
      <c r="G1107" s="2" t="n">
        <f aca="false">AVERAGE(B1048:B1107)</f>
        <v>4497.93466666667</v>
      </c>
      <c r="H1107" s="2" t="n">
        <f aca="false">AVERAGE(C1048:C1107)</f>
        <v>78015.4666666667</v>
      </c>
      <c r="I1107" s="2" t="n">
        <f aca="false">SIGN(C1107-H1107)</f>
        <v>-1</v>
      </c>
      <c r="J1107" s="2" t="n">
        <f aca="false">SIGN(F1107)</f>
        <v>1</v>
      </c>
      <c r="K1107" s="0" t="n">
        <f aca="false">B1107-B1106</f>
        <v>-9.6899999999996</v>
      </c>
      <c r="L1107" s="0" t="n">
        <f aca="false">I1106*K1107</f>
        <v>9.6899999999996</v>
      </c>
      <c r="M1107" s="0" t="n">
        <f aca="false">M1106+K1107*N1106</f>
        <v>5630.52000000002</v>
      </c>
      <c r="N1107" s="0" t="n">
        <f aca="false">INT(M1107*$Q$1/B1107)*CHOOSE($L$1,I1107,J1107)</f>
        <v>2</v>
      </c>
      <c r="O1107" s="0" t="n">
        <f aca="false">ABS(N1107-N1106)</f>
        <v>0</v>
      </c>
      <c r="P1107" s="0" t="n">
        <f aca="false">COUNTIF(工作表2!$A$2:$A$248,A1107)</f>
        <v>1</v>
      </c>
      <c r="R1107" s="0" t="n">
        <f aca="false">D1107-IF(P1106=1,E1106,D1106)</f>
        <v>-26</v>
      </c>
      <c r="S1107" s="0" t="n">
        <f aca="false">I1106*R1107</f>
        <v>26</v>
      </c>
      <c r="T1107" s="0" t="n">
        <f aca="false">T1106+R1107*U1106</f>
        <v>29218</v>
      </c>
      <c r="U1107" s="0" t="n">
        <f aca="false">INT(T1107*$Q$1/IF(P1107=1,E1107,D1107))*I1107</f>
        <v>-12</v>
      </c>
      <c r="V1107" s="0" t="n">
        <f aca="false">IF(P1107=1,ABS(U1107)+ABS(60),ABS(U1107-U1106))</f>
        <v>72</v>
      </c>
    </row>
    <row r="1108" customFormat="false" ht="15" hidden="false" customHeight="false" outlineLevel="0" collapsed="false">
      <c r="A1108" s="1" t="n">
        <v>37609</v>
      </c>
      <c r="B1108" s="2" t="n">
        <v>4549.23</v>
      </c>
      <c r="C1108" s="2" t="n">
        <v>85324</v>
      </c>
      <c r="D1108" s="2" t="n">
        <v>4550</v>
      </c>
      <c r="E1108" s="2" t="n">
        <v>4565</v>
      </c>
      <c r="F1108" s="3" t="n">
        <f aca="false">IF(P1108=1, E1108,D1108)/B1108-1</f>
        <v>0.000169259413131506</v>
      </c>
      <c r="G1108" s="2" t="n">
        <f aca="false">AVERAGE(B1049:B1108)</f>
        <v>4503.98933333333</v>
      </c>
      <c r="H1108" s="2" t="n">
        <f aca="false">AVERAGE(C1049:C1108)</f>
        <v>78567.0833333333</v>
      </c>
      <c r="I1108" s="2" t="n">
        <f aca="false">SIGN(C1108-H1108)</f>
        <v>1</v>
      </c>
      <c r="J1108" s="2" t="n">
        <f aca="false">SIGN(F1108)</f>
        <v>1</v>
      </c>
      <c r="K1108" s="0" t="n">
        <f aca="false">B1108-B1107</f>
        <v>13.2999999999993</v>
      </c>
      <c r="L1108" s="0" t="n">
        <f aca="false">I1107*K1108</f>
        <v>-13.2999999999993</v>
      </c>
      <c r="M1108" s="0" t="n">
        <f aca="false">M1107+K1108*N1107</f>
        <v>5657.12000000002</v>
      </c>
      <c r="N1108" s="0" t="n">
        <f aca="false">INT(M1108*$Q$1/B1108)*CHOOSE($L$1,I1108,J1108)</f>
        <v>2</v>
      </c>
      <c r="O1108" s="0" t="n">
        <f aca="false">ABS(N1108-N1107)</f>
        <v>0</v>
      </c>
      <c r="P1108" s="0" t="n">
        <f aca="false">COUNTIF(工作表2!$A$2:$A$248,A1108)</f>
        <v>0</v>
      </c>
      <c r="R1108" s="0" t="n">
        <f aca="false">D1108-IF(P1107=1,E1107,D1107)</f>
        <v>-5</v>
      </c>
      <c r="S1108" s="0" t="n">
        <f aca="false">I1107*R1108</f>
        <v>5</v>
      </c>
      <c r="T1108" s="0" t="n">
        <f aca="false">T1107+R1108*U1107</f>
        <v>29278</v>
      </c>
      <c r="U1108" s="0" t="n">
        <f aca="false">INT(T1108*$Q$1/IF(P1108=1,E1108,D1108))*I1108</f>
        <v>12</v>
      </c>
      <c r="V1108" s="0" t="n">
        <f aca="false">IF(P1108=1,ABS(U1108)+ABS(60),ABS(U1108-U1107))</f>
        <v>24</v>
      </c>
    </row>
    <row r="1109" customFormat="false" ht="15" hidden="false" customHeight="false" outlineLevel="0" collapsed="false">
      <c r="A1109" s="1" t="n">
        <v>37610</v>
      </c>
      <c r="B1109" s="2" t="n">
        <v>4595.67</v>
      </c>
      <c r="C1109" s="2" t="n">
        <v>115509</v>
      </c>
      <c r="D1109" s="2" t="n">
        <v>4573</v>
      </c>
      <c r="E1109" s="2" t="n">
        <v>4582</v>
      </c>
      <c r="F1109" s="3" t="n">
        <f aca="false">IF(P1109=1, E1109,D1109)/B1109-1</f>
        <v>-0.00493290423376791</v>
      </c>
      <c r="G1109" s="2" t="n">
        <f aca="false">AVERAGE(B1050:B1109)</f>
        <v>4510.2135</v>
      </c>
      <c r="H1109" s="2" t="n">
        <f aca="false">AVERAGE(C1050:C1109)</f>
        <v>79591.9666666667</v>
      </c>
      <c r="I1109" s="2" t="n">
        <f aca="false">SIGN(C1109-H1109)</f>
        <v>1</v>
      </c>
      <c r="J1109" s="2" t="n">
        <f aca="false">SIGN(F1109)</f>
        <v>-1</v>
      </c>
      <c r="K1109" s="0" t="n">
        <f aca="false">B1109-B1108</f>
        <v>46.4400000000005</v>
      </c>
      <c r="L1109" s="0" t="n">
        <f aca="false">I1108*K1109</f>
        <v>46.4400000000005</v>
      </c>
      <c r="M1109" s="0" t="n">
        <f aca="false">M1108+K1109*N1108</f>
        <v>5750.00000000002</v>
      </c>
      <c r="N1109" s="0" t="n">
        <f aca="false">INT(M1109*$Q$1/B1109)*CHOOSE($L$1,I1109,J1109)</f>
        <v>-2</v>
      </c>
      <c r="O1109" s="0" t="n">
        <f aca="false">ABS(N1109-N1108)</f>
        <v>4</v>
      </c>
      <c r="P1109" s="0" t="n">
        <f aca="false">COUNTIF(工作表2!$A$2:$A$248,A1109)</f>
        <v>0</v>
      </c>
      <c r="R1109" s="0" t="n">
        <f aca="false">D1109-IF(P1108=1,E1108,D1108)</f>
        <v>23</v>
      </c>
      <c r="S1109" s="0" t="n">
        <f aca="false">I1108*R1109</f>
        <v>23</v>
      </c>
      <c r="T1109" s="0" t="n">
        <f aca="false">T1108+R1109*U1108</f>
        <v>29554</v>
      </c>
      <c r="U1109" s="0" t="n">
        <f aca="false">INT(T1109*$Q$1/IF(P1109=1,E1109,D1109))*I1109</f>
        <v>12</v>
      </c>
      <c r="V1109" s="0" t="n">
        <f aca="false">IF(P1109=1,ABS(U1109)+ABS(60),ABS(U1109-U1108))</f>
        <v>0</v>
      </c>
    </row>
    <row r="1110" customFormat="false" ht="15" hidden="false" customHeight="false" outlineLevel="0" collapsed="false">
      <c r="A1110" s="1" t="n">
        <v>37613</v>
      </c>
      <c r="B1110" s="2" t="n">
        <v>4572.77</v>
      </c>
      <c r="C1110" s="2" t="n">
        <v>65370</v>
      </c>
      <c r="D1110" s="2" t="n">
        <v>4536</v>
      </c>
      <c r="E1110" s="2" t="n">
        <v>4538</v>
      </c>
      <c r="F1110" s="3" t="n">
        <f aca="false">IF(P1110=1, E1110,D1110)/B1110-1</f>
        <v>-0.00804107794619024</v>
      </c>
      <c r="G1110" s="2" t="n">
        <f aca="false">AVERAGE(B1051:B1110)</f>
        <v>4516.27966666667</v>
      </c>
      <c r="H1110" s="2" t="n">
        <f aca="false">AVERAGE(C1051:C1110)</f>
        <v>79927</v>
      </c>
      <c r="I1110" s="2" t="n">
        <f aca="false">SIGN(C1110-H1110)</f>
        <v>-1</v>
      </c>
      <c r="J1110" s="2" t="n">
        <f aca="false">SIGN(F1110)</f>
        <v>-1</v>
      </c>
      <c r="K1110" s="0" t="n">
        <f aca="false">B1110-B1109</f>
        <v>-22.8999999999996</v>
      </c>
      <c r="L1110" s="0" t="n">
        <f aca="false">I1109*K1110</f>
        <v>-22.8999999999996</v>
      </c>
      <c r="M1110" s="0" t="n">
        <f aca="false">M1109+K1110*N1109</f>
        <v>5795.80000000002</v>
      </c>
      <c r="N1110" s="0" t="n">
        <f aca="false">INT(M1110*$Q$1/B1110)*CHOOSE($L$1,I1110,J1110)</f>
        <v>-2</v>
      </c>
      <c r="O1110" s="0" t="n">
        <f aca="false">ABS(N1110-N1109)</f>
        <v>0</v>
      </c>
      <c r="P1110" s="0" t="n">
        <f aca="false">COUNTIF(工作表2!$A$2:$A$248,A1110)</f>
        <v>0</v>
      </c>
      <c r="R1110" s="0" t="n">
        <f aca="false">D1110-IF(P1109=1,E1109,D1109)</f>
        <v>-37</v>
      </c>
      <c r="S1110" s="0" t="n">
        <f aca="false">I1109*R1110</f>
        <v>-37</v>
      </c>
      <c r="T1110" s="0" t="n">
        <f aca="false">T1109+R1110*U1109</f>
        <v>29110</v>
      </c>
      <c r="U1110" s="0" t="n">
        <f aca="false">INT(T1110*$Q$1/IF(P1110=1,E1110,D1110))*I1110</f>
        <v>-12</v>
      </c>
      <c r="V1110" s="0" t="n">
        <f aca="false">IF(P1110=1,ABS(U1110)+ABS(60),ABS(U1110-U1109))</f>
        <v>24</v>
      </c>
    </row>
    <row r="1111" customFormat="false" ht="15" hidden="false" customHeight="false" outlineLevel="0" collapsed="false">
      <c r="A1111" s="1" t="n">
        <v>37614</v>
      </c>
      <c r="B1111" s="2" t="n">
        <v>4544.5</v>
      </c>
      <c r="C1111" s="2" t="n">
        <v>64951</v>
      </c>
      <c r="D1111" s="2" t="n">
        <v>4530</v>
      </c>
      <c r="E1111" s="2" t="n">
        <v>4549</v>
      </c>
      <c r="F1111" s="3" t="n">
        <f aca="false">IF(P1111=1, E1111,D1111)/B1111-1</f>
        <v>-0.0031906700407085</v>
      </c>
      <c r="G1111" s="2" t="n">
        <f aca="false">AVERAGE(B1052:B1111)</f>
        <v>4522.15783333333</v>
      </c>
      <c r="H1111" s="2" t="n">
        <f aca="false">AVERAGE(C1052:C1111)</f>
        <v>80406.1166666667</v>
      </c>
      <c r="I1111" s="2" t="n">
        <f aca="false">SIGN(C1111-H1111)</f>
        <v>-1</v>
      </c>
      <c r="J1111" s="2" t="n">
        <f aca="false">SIGN(F1111)</f>
        <v>-1</v>
      </c>
      <c r="K1111" s="0" t="n">
        <f aca="false">B1111-B1110</f>
        <v>-28.2700000000004</v>
      </c>
      <c r="L1111" s="0" t="n">
        <f aca="false">I1110*K1111</f>
        <v>28.2700000000004</v>
      </c>
      <c r="M1111" s="0" t="n">
        <f aca="false">M1110+K1111*N1110</f>
        <v>5852.34000000002</v>
      </c>
      <c r="N1111" s="0" t="n">
        <f aca="false">INT(M1111*$Q$1/B1111)*CHOOSE($L$1,I1111,J1111)</f>
        <v>-2</v>
      </c>
      <c r="O1111" s="0" t="n">
        <f aca="false">ABS(N1111-N1110)</f>
        <v>0</v>
      </c>
      <c r="P1111" s="0" t="n">
        <f aca="false">COUNTIF(工作表2!$A$2:$A$248,A1111)</f>
        <v>0</v>
      </c>
      <c r="R1111" s="0" t="n">
        <f aca="false">D1111-IF(P1110=1,E1110,D1110)</f>
        <v>-6</v>
      </c>
      <c r="S1111" s="0" t="n">
        <f aca="false">I1110*R1111</f>
        <v>6</v>
      </c>
      <c r="T1111" s="0" t="n">
        <f aca="false">T1110+R1111*U1110</f>
        <v>29182</v>
      </c>
      <c r="U1111" s="0" t="n">
        <f aca="false">INT(T1111*$Q$1/IF(P1111=1,E1111,D1111))*I1111</f>
        <v>-12</v>
      </c>
      <c r="V1111" s="0" t="n">
        <f aca="false">IF(P1111=1,ABS(U1111)+ABS(60),ABS(U1111-U1110))</f>
        <v>0</v>
      </c>
    </row>
    <row r="1112" customFormat="false" ht="15" hidden="false" customHeight="false" outlineLevel="0" collapsed="false">
      <c r="A1112" s="1" t="n">
        <v>37615</v>
      </c>
      <c r="B1112" s="2" t="n">
        <v>4484.43</v>
      </c>
      <c r="C1112" s="2" t="n">
        <v>53047</v>
      </c>
      <c r="D1112" s="2" t="n">
        <v>4488</v>
      </c>
      <c r="E1112" s="2" t="n">
        <v>4496</v>
      </c>
      <c r="F1112" s="3" t="n">
        <f aca="false">IF(P1112=1, E1112,D1112)/B1112-1</f>
        <v>0.000796087797111378</v>
      </c>
      <c r="G1112" s="2" t="n">
        <f aca="false">AVERAGE(B1053:B1112)</f>
        <v>4527.51883333333</v>
      </c>
      <c r="H1112" s="2" t="n">
        <f aca="false">AVERAGE(C1053:C1112)</f>
        <v>80610.0833333333</v>
      </c>
      <c r="I1112" s="2" t="n">
        <f aca="false">SIGN(C1112-H1112)</f>
        <v>-1</v>
      </c>
      <c r="J1112" s="2" t="n">
        <f aca="false">SIGN(F1112)</f>
        <v>1</v>
      </c>
      <c r="K1112" s="0" t="n">
        <f aca="false">B1112-B1111</f>
        <v>-60.0699999999997</v>
      </c>
      <c r="L1112" s="0" t="n">
        <f aca="false">I1111*K1112</f>
        <v>60.0699999999997</v>
      </c>
      <c r="M1112" s="0" t="n">
        <f aca="false">M1111+K1112*N1111</f>
        <v>5972.48000000002</v>
      </c>
      <c r="N1112" s="0" t="n">
        <f aca="false">INT(M1112*$Q$1/B1112)*CHOOSE($L$1,I1112,J1112)</f>
        <v>2</v>
      </c>
      <c r="O1112" s="0" t="n">
        <f aca="false">ABS(N1112-N1111)</f>
        <v>4</v>
      </c>
      <c r="P1112" s="0" t="n">
        <f aca="false">COUNTIF(工作表2!$A$2:$A$248,A1112)</f>
        <v>0</v>
      </c>
      <c r="R1112" s="0" t="n">
        <f aca="false">D1112-IF(P1111=1,E1111,D1111)</f>
        <v>-42</v>
      </c>
      <c r="S1112" s="0" t="n">
        <f aca="false">I1111*R1112</f>
        <v>42</v>
      </c>
      <c r="T1112" s="0" t="n">
        <f aca="false">T1111+R1112*U1111</f>
        <v>29686</v>
      </c>
      <c r="U1112" s="0" t="n">
        <f aca="false">INT(T1112*$Q$1/IF(P1112=1,E1112,D1112))*I1112</f>
        <v>-13</v>
      </c>
      <c r="V1112" s="0" t="n">
        <f aca="false">IF(P1112=1,ABS(U1112)+ABS(60),ABS(U1112-U1111))</f>
        <v>1</v>
      </c>
    </row>
    <row r="1113" customFormat="false" ht="15" hidden="false" customHeight="false" outlineLevel="0" collapsed="false">
      <c r="A1113" s="1" t="n">
        <v>37616</v>
      </c>
      <c r="B1113" s="2" t="n">
        <v>4567.37</v>
      </c>
      <c r="C1113" s="2" t="n">
        <v>49637</v>
      </c>
      <c r="D1113" s="2" t="n">
        <v>4531</v>
      </c>
      <c r="E1113" s="2" t="n">
        <v>4520</v>
      </c>
      <c r="F1113" s="3" t="n">
        <f aca="false">IF(P1113=1, E1113,D1113)/B1113-1</f>
        <v>-0.00796300715729181</v>
      </c>
      <c r="G1113" s="2" t="n">
        <f aca="false">AVERAGE(B1054:B1113)</f>
        <v>4534.11233333333</v>
      </c>
      <c r="H1113" s="2" t="n">
        <f aca="false">AVERAGE(C1054:C1113)</f>
        <v>80603.3833333333</v>
      </c>
      <c r="I1113" s="2" t="n">
        <f aca="false">SIGN(C1113-H1113)</f>
        <v>-1</v>
      </c>
      <c r="J1113" s="2" t="n">
        <f aca="false">SIGN(F1113)</f>
        <v>-1</v>
      </c>
      <c r="K1113" s="0" t="n">
        <f aca="false">B1113-B1112</f>
        <v>82.9399999999996</v>
      </c>
      <c r="L1113" s="0" t="n">
        <f aca="false">I1112*K1113</f>
        <v>-82.9399999999996</v>
      </c>
      <c r="M1113" s="0" t="n">
        <f aca="false">M1112+K1113*N1112</f>
        <v>6138.36000000002</v>
      </c>
      <c r="N1113" s="0" t="n">
        <f aca="false">INT(M1113*$Q$1/B1113)*CHOOSE($L$1,I1113,J1113)</f>
        <v>-2</v>
      </c>
      <c r="O1113" s="0" t="n">
        <f aca="false">ABS(N1113-N1112)</f>
        <v>4</v>
      </c>
      <c r="P1113" s="0" t="n">
        <f aca="false">COUNTIF(工作表2!$A$2:$A$248,A1113)</f>
        <v>0</v>
      </c>
      <c r="R1113" s="0" t="n">
        <f aca="false">D1113-IF(P1112=1,E1112,D1112)</f>
        <v>43</v>
      </c>
      <c r="S1113" s="0" t="n">
        <f aca="false">I1112*R1113</f>
        <v>-43</v>
      </c>
      <c r="T1113" s="0" t="n">
        <f aca="false">T1112+R1113*U1112</f>
        <v>29127</v>
      </c>
      <c r="U1113" s="0" t="n">
        <f aca="false">INT(T1113*$Q$1/IF(P1113=1,E1113,D1113))*I1113</f>
        <v>-12</v>
      </c>
      <c r="V1113" s="0" t="n">
        <f aca="false">IF(P1113=1,ABS(U1113)+ABS(60),ABS(U1113-U1112))</f>
        <v>1</v>
      </c>
    </row>
    <row r="1114" customFormat="false" ht="15" hidden="false" customHeight="false" outlineLevel="0" collapsed="false">
      <c r="A1114" s="1" t="n">
        <v>37617</v>
      </c>
      <c r="B1114" s="2" t="n">
        <v>4547.32</v>
      </c>
      <c r="C1114" s="2" t="n">
        <v>58558</v>
      </c>
      <c r="D1114" s="2" t="n">
        <v>4501</v>
      </c>
      <c r="E1114" s="2" t="n">
        <v>4493</v>
      </c>
      <c r="F1114" s="3" t="n">
        <f aca="false">IF(P1114=1, E1114,D1114)/B1114-1</f>
        <v>-0.0101862195754862</v>
      </c>
      <c r="G1114" s="2" t="n">
        <f aca="false">AVERAGE(B1055:B1114)</f>
        <v>4541.968</v>
      </c>
      <c r="H1114" s="2" t="n">
        <f aca="false">AVERAGE(C1055:C1114)</f>
        <v>80944.05</v>
      </c>
      <c r="I1114" s="2" t="n">
        <f aca="false">SIGN(C1114-H1114)</f>
        <v>-1</v>
      </c>
      <c r="J1114" s="2" t="n">
        <f aca="false">SIGN(F1114)</f>
        <v>-1</v>
      </c>
      <c r="K1114" s="0" t="n">
        <f aca="false">B1114-B1113</f>
        <v>-20.0500000000002</v>
      </c>
      <c r="L1114" s="0" t="n">
        <f aca="false">I1113*K1114</f>
        <v>20.0500000000002</v>
      </c>
      <c r="M1114" s="0" t="n">
        <f aca="false">M1113+K1114*N1113</f>
        <v>6178.46000000002</v>
      </c>
      <c r="N1114" s="0" t="n">
        <f aca="false">INT(M1114*$Q$1/B1114)*CHOOSE($L$1,I1114,J1114)</f>
        <v>-2</v>
      </c>
      <c r="O1114" s="0" t="n">
        <f aca="false">ABS(N1114-N1113)</f>
        <v>0</v>
      </c>
      <c r="P1114" s="0" t="n">
        <f aca="false">COUNTIF(工作表2!$A$2:$A$248,A1114)</f>
        <v>0</v>
      </c>
      <c r="R1114" s="0" t="n">
        <f aca="false">D1114-IF(P1113=1,E1113,D1113)</f>
        <v>-30</v>
      </c>
      <c r="S1114" s="0" t="n">
        <f aca="false">I1113*R1114</f>
        <v>30</v>
      </c>
      <c r="T1114" s="0" t="n">
        <f aca="false">T1113+R1114*U1113</f>
        <v>29487</v>
      </c>
      <c r="U1114" s="0" t="n">
        <f aca="false">INT(T1114*$Q$1/IF(P1114=1,E1114,D1114))*I1114</f>
        <v>-13</v>
      </c>
      <c r="V1114" s="0" t="n">
        <f aca="false">IF(P1114=1,ABS(U1114)+ABS(60),ABS(U1114-U1113))</f>
        <v>1</v>
      </c>
    </row>
    <row r="1115" customFormat="false" ht="15" hidden="false" customHeight="false" outlineLevel="0" collapsed="false">
      <c r="A1115" s="1" t="n">
        <v>37620</v>
      </c>
      <c r="B1115" s="2" t="n">
        <v>4457.75</v>
      </c>
      <c r="C1115" s="2" t="n">
        <v>46505</v>
      </c>
      <c r="D1115" s="2" t="n">
        <v>4416</v>
      </c>
      <c r="E1115" s="2" t="n">
        <v>4405</v>
      </c>
      <c r="F1115" s="3" t="n">
        <f aca="false">IF(P1115=1, E1115,D1115)/B1115-1</f>
        <v>-0.00936571140149178</v>
      </c>
      <c r="G1115" s="2" t="n">
        <f aca="false">AVERAGE(B1056:B1115)</f>
        <v>4548.46733333333</v>
      </c>
      <c r="H1115" s="2" t="n">
        <f aca="false">AVERAGE(C1056:C1115)</f>
        <v>80975.3166666667</v>
      </c>
      <c r="I1115" s="2" t="n">
        <f aca="false">SIGN(C1115-H1115)</f>
        <v>-1</v>
      </c>
      <c r="J1115" s="2" t="n">
        <f aca="false">SIGN(F1115)</f>
        <v>-1</v>
      </c>
      <c r="K1115" s="0" t="n">
        <f aca="false">B1115-B1114</f>
        <v>-89.5699999999997</v>
      </c>
      <c r="L1115" s="0" t="n">
        <f aca="false">I1114*K1115</f>
        <v>89.5699999999997</v>
      </c>
      <c r="M1115" s="0" t="n">
        <f aca="false">M1114+K1115*N1114</f>
        <v>6357.60000000002</v>
      </c>
      <c r="N1115" s="0" t="n">
        <f aca="false">INT(M1115*$Q$1/B1115)*CHOOSE($L$1,I1115,J1115)</f>
        <v>-2</v>
      </c>
      <c r="O1115" s="0" t="n">
        <f aca="false">ABS(N1115-N1114)</f>
        <v>0</v>
      </c>
      <c r="P1115" s="0" t="n">
        <f aca="false">COUNTIF(工作表2!$A$2:$A$248,A1115)</f>
        <v>0</v>
      </c>
      <c r="R1115" s="0" t="n">
        <f aca="false">D1115-IF(P1114=1,E1114,D1114)</f>
        <v>-85</v>
      </c>
      <c r="S1115" s="0" t="n">
        <f aca="false">I1114*R1115</f>
        <v>85</v>
      </c>
      <c r="T1115" s="0" t="n">
        <f aca="false">T1114+R1115*U1114</f>
        <v>30592</v>
      </c>
      <c r="U1115" s="0" t="n">
        <f aca="false">INT(T1115*$Q$1/IF(P1115=1,E1115,D1115))*I1115</f>
        <v>-13</v>
      </c>
      <c r="V1115" s="0" t="n">
        <f aca="false">IF(P1115=1,ABS(U1115)+ABS(60),ABS(U1115-U1114))</f>
        <v>0</v>
      </c>
    </row>
    <row r="1116" customFormat="false" ht="15" hidden="false" customHeight="false" outlineLevel="0" collapsed="false">
      <c r="A1116" s="1" t="n">
        <v>37621</v>
      </c>
      <c r="B1116" s="2" t="n">
        <v>4452.45</v>
      </c>
      <c r="C1116" s="2" t="n">
        <v>40076</v>
      </c>
      <c r="D1116" s="2" t="n">
        <v>4405</v>
      </c>
      <c r="E1116" s="2" t="n">
        <v>4415</v>
      </c>
      <c r="F1116" s="3" t="n">
        <f aca="false">IF(P1116=1, E1116,D1116)/B1116-1</f>
        <v>-0.0106570539815157</v>
      </c>
      <c r="G1116" s="2" t="n">
        <f aca="false">AVERAGE(B1057:B1116)</f>
        <v>4557.27416666667</v>
      </c>
      <c r="H1116" s="2" t="n">
        <f aca="false">AVERAGE(C1057:C1116)</f>
        <v>81057.35</v>
      </c>
      <c r="I1116" s="2" t="n">
        <f aca="false">SIGN(C1116-H1116)</f>
        <v>-1</v>
      </c>
      <c r="J1116" s="2" t="n">
        <f aca="false">SIGN(F1116)</f>
        <v>-1</v>
      </c>
      <c r="K1116" s="0" t="n">
        <f aca="false">B1116-B1115</f>
        <v>-5.30000000000018</v>
      </c>
      <c r="L1116" s="0" t="n">
        <f aca="false">I1115*K1116</f>
        <v>5.30000000000018</v>
      </c>
      <c r="M1116" s="0" t="n">
        <f aca="false">M1115+K1116*N1115</f>
        <v>6368.20000000002</v>
      </c>
      <c r="N1116" s="0" t="n">
        <f aca="false">INT(M1116*$Q$1/B1116)*CHOOSE($L$1,I1116,J1116)</f>
        <v>-2</v>
      </c>
      <c r="O1116" s="0" t="n">
        <f aca="false">ABS(N1116-N1115)</f>
        <v>0</v>
      </c>
      <c r="P1116" s="0" t="n">
        <f aca="false">COUNTIF(工作表2!$A$2:$A$248,A1116)</f>
        <v>0</v>
      </c>
      <c r="R1116" s="0" t="n">
        <f aca="false">D1116-IF(P1115=1,E1115,D1115)</f>
        <v>-11</v>
      </c>
      <c r="S1116" s="0" t="n">
        <f aca="false">I1115*R1116</f>
        <v>11</v>
      </c>
      <c r="T1116" s="0" t="n">
        <f aca="false">T1115+R1116*U1115</f>
        <v>30735</v>
      </c>
      <c r="U1116" s="0" t="n">
        <f aca="false">INT(T1116*$Q$1/IF(P1116=1,E1116,D1116))*I1116</f>
        <v>-13</v>
      </c>
      <c r="V1116" s="0" t="n">
        <f aca="false">IF(P1116=1,ABS(U1116)+ABS(60),ABS(U1116-U1115))</f>
        <v>0</v>
      </c>
    </row>
    <row r="1117" customFormat="false" ht="15" hidden="false" customHeight="false" outlineLevel="0" collapsed="false">
      <c r="A1117" s="1" t="n">
        <v>37623</v>
      </c>
      <c r="B1117" s="2" t="n">
        <v>4524.87</v>
      </c>
      <c r="C1117" s="2" t="n">
        <v>61677</v>
      </c>
      <c r="D1117" s="2" t="n">
        <v>4452</v>
      </c>
      <c r="E1117" s="2" t="n">
        <v>4457</v>
      </c>
      <c r="F1117" s="3" t="n">
        <f aca="false">IF(P1117=1, E1117,D1117)/B1117-1</f>
        <v>-0.0161043300691511</v>
      </c>
      <c r="G1117" s="2" t="n">
        <f aca="false">AVERAGE(B1058:B1117)</f>
        <v>4566.61733333333</v>
      </c>
      <c r="H1117" s="2" t="n">
        <f aca="false">AVERAGE(C1058:C1117)</f>
        <v>81332.7</v>
      </c>
      <c r="I1117" s="2" t="n">
        <f aca="false">SIGN(C1117-H1117)</f>
        <v>-1</v>
      </c>
      <c r="J1117" s="2" t="n">
        <f aca="false">SIGN(F1117)</f>
        <v>-1</v>
      </c>
      <c r="K1117" s="0" t="n">
        <f aca="false">B1117-B1116</f>
        <v>72.4200000000001</v>
      </c>
      <c r="L1117" s="0" t="n">
        <f aca="false">I1116*K1117</f>
        <v>-72.4200000000001</v>
      </c>
      <c r="M1117" s="0" t="n">
        <f aca="false">M1116+K1117*N1116</f>
        <v>6223.36000000002</v>
      </c>
      <c r="N1117" s="0" t="n">
        <f aca="false">INT(M1117*$Q$1/B1117)*CHOOSE($L$1,I1117,J1117)</f>
        <v>-2</v>
      </c>
      <c r="O1117" s="0" t="n">
        <f aca="false">ABS(N1117-N1116)</f>
        <v>0</v>
      </c>
      <c r="P1117" s="0" t="n">
        <f aca="false">COUNTIF(工作表2!$A$2:$A$248,A1117)</f>
        <v>0</v>
      </c>
      <c r="R1117" s="0" t="n">
        <f aca="false">D1117-IF(P1116=1,E1116,D1116)</f>
        <v>47</v>
      </c>
      <c r="S1117" s="0" t="n">
        <f aca="false">I1116*R1117</f>
        <v>-47</v>
      </c>
      <c r="T1117" s="0" t="n">
        <f aca="false">T1116+R1117*U1116</f>
        <v>30124</v>
      </c>
      <c r="U1117" s="0" t="n">
        <f aca="false">INT(T1117*$Q$1/IF(P1117=1,E1117,D1117))*I1117</f>
        <v>-13</v>
      </c>
      <c r="V1117" s="0" t="n">
        <f aca="false">IF(P1117=1,ABS(U1117)+ABS(60),ABS(U1117-U1116))</f>
        <v>0</v>
      </c>
    </row>
    <row r="1118" customFormat="false" ht="15" hidden="false" customHeight="false" outlineLevel="0" collapsed="false">
      <c r="A1118" s="1" t="n">
        <v>37624</v>
      </c>
      <c r="B1118" s="2" t="n">
        <v>4626.32</v>
      </c>
      <c r="C1118" s="2" t="n">
        <v>94140</v>
      </c>
      <c r="D1118" s="2" t="n">
        <v>4571</v>
      </c>
      <c r="E1118" s="2" t="n">
        <v>4551</v>
      </c>
      <c r="F1118" s="3" t="n">
        <f aca="false">IF(P1118=1, E1118,D1118)/B1118-1</f>
        <v>-0.0119576682979128</v>
      </c>
      <c r="G1118" s="2" t="n">
        <f aca="false">AVERAGE(B1059:B1118)</f>
        <v>4577.92916666667</v>
      </c>
      <c r="H1118" s="2" t="n">
        <f aca="false">AVERAGE(C1059:C1118)</f>
        <v>82067.4</v>
      </c>
      <c r="I1118" s="2" t="n">
        <f aca="false">SIGN(C1118-H1118)</f>
        <v>1</v>
      </c>
      <c r="J1118" s="2" t="n">
        <f aca="false">SIGN(F1118)</f>
        <v>-1</v>
      </c>
      <c r="K1118" s="0" t="n">
        <f aca="false">B1118-B1117</f>
        <v>101.45</v>
      </c>
      <c r="L1118" s="0" t="n">
        <f aca="false">I1117*K1118</f>
        <v>-101.45</v>
      </c>
      <c r="M1118" s="0" t="n">
        <f aca="false">M1117+K1118*N1117</f>
        <v>6020.46000000002</v>
      </c>
      <c r="N1118" s="0" t="n">
        <f aca="false">INT(M1118*$Q$1/B1118)*CHOOSE($L$1,I1118,J1118)</f>
        <v>-2</v>
      </c>
      <c r="O1118" s="0" t="n">
        <f aca="false">ABS(N1118-N1117)</f>
        <v>0</v>
      </c>
      <c r="P1118" s="0" t="n">
        <f aca="false">COUNTIF(工作表2!$A$2:$A$248,A1118)</f>
        <v>0</v>
      </c>
      <c r="R1118" s="0" t="n">
        <f aca="false">D1118-IF(P1117=1,E1117,D1117)</f>
        <v>119</v>
      </c>
      <c r="S1118" s="0" t="n">
        <f aca="false">I1117*R1118</f>
        <v>-119</v>
      </c>
      <c r="T1118" s="0" t="n">
        <f aca="false">T1117+R1118*U1117</f>
        <v>28577</v>
      </c>
      <c r="U1118" s="0" t="n">
        <f aca="false">INT(T1118*$Q$1/IF(P1118=1,E1118,D1118))*I1118</f>
        <v>12</v>
      </c>
      <c r="V1118" s="0" t="n">
        <f aca="false">IF(P1118=1,ABS(U1118)+ABS(60),ABS(U1118-U1117))</f>
        <v>25</v>
      </c>
    </row>
    <row r="1119" customFormat="false" ht="15" hidden="false" customHeight="false" outlineLevel="0" collapsed="false">
      <c r="A1119" s="1" t="n">
        <v>37627</v>
      </c>
      <c r="B1119" s="2" t="n">
        <v>4689.86</v>
      </c>
      <c r="C1119" s="2" t="n">
        <v>88525</v>
      </c>
      <c r="D1119" s="2" t="n">
        <v>4635</v>
      </c>
      <c r="E1119" s="2" t="n">
        <v>4625</v>
      </c>
      <c r="F1119" s="3" t="n">
        <f aca="false">IF(P1119=1, E1119,D1119)/B1119-1</f>
        <v>-0.011697577326402</v>
      </c>
      <c r="G1119" s="2" t="n">
        <f aca="false">AVERAGE(B1060:B1119)</f>
        <v>4591.92616666667</v>
      </c>
      <c r="H1119" s="2" t="n">
        <f aca="false">AVERAGE(C1060:C1119)</f>
        <v>82772.2833333333</v>
      </c>
      <c r="I1119" s="2" t="n">
        <f aca="false">SIGN(C1119-H1119)</f>
        <v>1</v>
      </c>
      <c r="J1119" s="2" t="n">
        <f aca="false">SIGN(F1119)</f>
        <v>-1</v>
      </c>
      <c r="K1119" s="0" t="n">
        <f aca="false">B1119-B1118</f>
        <v>63.54</v>
      </c>
      <c r="L1119" s="0" t="n">
        <f aca="false">I1118*K1119</f>
        <v>63.54</v>
      </c>
      <c r="M1119" s="0" t="n">
        <f aca="false">M1118+K1119*N1118</f>
        <v>5893.38000000002</v>
      </c>
      <c r="N1119" s="0" t="n">
        <f aca="false">INT(M1119*$Q$1/B1119)*CHOOSE($L$1,I1119,J1119)</f>
        <v>-2</v>
      </c>
      <c r="O1119" s="0" t="n">
        <f aca="false">ABS(N1119-N1118)</f>
        <v>0</v>
      </c>
      <c r="P1119" s="0" t="n">
        <f aca="false">COUNTIF(工作表2!$A$2:$A$248,A1119)</f>
        <v>0</v>
      </c>
      <c r="R1119" s="0" t="n">
        <f aca="false">D1119-IF(P1118=1,E1118,D1118)</f>
        <v>64</v>
      </c>
      <c r="S1119" s="0" t="n">
        <f aca="false">I1118*R1119</f>
        <v>64</v>
      </c>
      <c r="T1119" s="0" t="n">
        <f aca="false">T1118+R1119*U1118</f>
        <v>29345</v>
      </c>
      <c r="U1119" s="0" t="n">
        <f aca="false">INT(T1119*$Q$1/IF(P1119=1,E1119,D1119))*I1119</f>
        <v>12</v>
      </c>
      <c r="V1119" s="0" t="n">
        <f aca="false">IF(P1119=1,ABS(U1119)+ABS(60),ABS(U1119-U1118))</f>
        <v>0</v>
      </c>
    </row>
    <row r="1120" customFormat="false" ht="15" hidden="false" customHeight="false" outlineLevel="0" collapsed="false">
      <c r="A1120" s="1" t="n">
        <v>37628</v>
      </c>
      <c r="B1120" s="2" t="n">
        <v>4701.08</v>
      </c>
      <c r="C1120" s="2" t="n">
        <v>110501</v>
      </c>
      <c r="D1120" s="2" t="n">
        <v>4641</v>
      </c>
      <c r="E1120" s="2" t="n">
        <v>4632</v>
      </c>
      <c r="F1120" s="3" t="n">
        <f aca="false">IF(P1120=1, E1120,D1120)/B1120-1</f>
        <v>-0.0127800420328945</v>
      </c>
      <c r="G1120" s="2" t="n">
        <f aca="false">AVERAGE(B1061:B1120)</f>
        <v>4605.0945</v>
      </c>
      <c r="H1120" s="2" t="n">
        <f aca="false">AVERAGE(C1061:C1120)</f>
        <v>83912.15</v>
      </c>
      <c r="I1120" s="2" t="n">
        <f aca="false">SIGN(C1120-H1120)</f>
        <v>1</v>
      </c>
      <c r="J1120" s="2" t="n">
        <f aca="false">SIGN(F1120)</f>
        <v>-1</v>
      </c>
      <c r="K1120" s="0" t="n">
        <f aca="false">B1120-B1119</f>
        <v>11.2200000000003</v>
      </c>
      <c r="L1120" s="0" t="n">
        <f aca="false">I1119*K1120</f>
        <v>11.2200000000003</v>
      </c>
      <c r="M1120" s="0" t="n">
        <f aca="false">M1119+K1120*N1119</f>
        <v>5870.94000000002</v>
      </c>
      <c r="N1120" s="0" t="n">
        <f aca="false">INT(M1120*$Q$1/B1120)*CHOOSE($L$1,I1120,J1120)</f>
        <v>-2</v>
      </c>
      <c r="O1120" s="0" t="n">
        <f aca="false">ABS(N1120-N1119)</f>
        <v>0</v>
      </c>
      <c r="P1120" s="0" t="n">
        <f aca="false">COUNTIF(工作表2!$A$2:$A$248,A1120)</f>
        <v>0</v>
      </c>
      <c r="R1120" s="0" t="n">
        <f aca="false">D1120-IF(P1119=1,E1119,D1119)</f>
        <v>6</v>
      </c>
      <c r="S1120" s="0" t="n">
        <f aca="false">I1119*R1120</f>
        <v>6</v>
      </c>
      <c r="T1120" s="0" t="n">
        <f aca="false">T1119+R1120*U1119</f>
        <v>29417</v>
      </c>
      <c r="U1120" s="0" t="n">
        <f aca="false">INT(T1120*$Q$1/IF(P1120=1,E1120,D1120))*I1120</f>
        <v>12</v>
      </c>
      <c r="V1120" s="0" t="n">
        <f aca="false">IF(P1120=1,ABS(U1120)+ABS(60),ABS(U1120-U1119))</f>
        <v>0</v>
      </c>
    </row>
    <row r="1121" customFormat="false" ht="15" hidden="false" customHeight="false" outlineLevel="0" collapsed="false">
      <c r="A1121" s="1" t="n">
        <v>37629</v>
      </c>
      <c r="B1121" s="2" t="n">
        <v>4836.93</v>
      </c>
      <c r="C1121" s="2" t="n">
        <v>121464</v>
      </c>
      <c r="D1121" s="2" t="n">
        <v>4771</v>
      </c>
      <c r="E1121" s="2" t="n">
        <v>4786</v>
      </c>
      <c r="F1121" s="3" t="n">
        <f aca="false">IF(P1121=1, E1121,D1121)/B1121-1</f>
        <v>-0.0136305466483907</v>
      </c>
      <c r="G1121" s="2" t="n">
        <f aca="false">AVERAGE(B1062:B1121)</f>
        <v>4616.85216666667</v>
      </c>
      <c r="H1121" s="2" t="n">
        <f aca="false">AVERAGE(C1062:C1121)</f>
        <v>85008.2333333333</v>
      </c>
      <c r="I1121" s="2" t="n">
        <f aca="false">SIGN(C1121-H1121)</f>
        <v>1</v>
      </c>
      <c r="J1121" s="2" t="n">
        <f aca="false">SIGN(F1121)</f>
        <v>-1</v>
      </c>
      <c r="K1121" s="0" t="n">
        <f aca="false">B1121-B1120</f>
        <v>135.85</v>
      </c>
      <c r="L1121" s="0" t="n">
        <f aca="false">I1120*K1121</f>
        <v>135.85</v>
      </c>
      <c r="M1121" s="0" t="n">
        <f aca="false">M1120+K1121*N1120</f>
        <v>5599.24000000002</v>
      </c>
      <c r="N1121" s="0" t="n">
        <f aca="false">INT(M1121*$Q$1/B1121)*CHOOSE($L$1,I1121,J1121)</f>
        <v>-2</v>
      </c>
      <c r="O1121" s="0" t="n">
        <f aca="false">ABS(N1121-N1120)</f>
        <v>0</v>
      </c>
      <c r="P1121" s="0" t="n">
        <f aca="false">COUNTIF(工作表2!$A$2:$A$248,A1121)</f>
        <v>0</v>
      </c>
      <c r="R1121" s="0" t="n">
        <f aca="false">D1121-IF(P1120=1,E1120,D1120)</f>
        <v>130</v>
      </c>
      <c r="S1121" s="0" t="n">
        <f aca="false">I1120*R1121</f>
        <v>130</v>
      </c>
      <c r="T1121" s="0" t="n">
        <f aca="false">T1120+R1121*U1120</f>
        <v>30977</v>
      </c>
      <c r="U1121" s="0" t="n">
        <f aca="false">INT(T1121*$Q$1/IF(P1121=1,E1121,D1121))*I1121</f>
        <v>12</v>
      </c>
      <c r="V1121" s="0" t="n">
        <f aca="false">IF(P1121=1,ABS(U1121)+ABS(60),ABS(U1121-U1120))</f>
        <v>0</v>
      </c>
    </row>
    <row r="1122" customFormat="false" ht="15" hidden="false" customHeight="false" outlineLevel="0" collapsed="false">
      <c r="A1122" s="1" t="n">
        <v>37630</v>
      </c>
      <c r="B1122" s="2" t="n">
        <v>4813.73</v>
      </c>
      <c r="C1122" s="2" t="n">
        <v>123967</v>
      </c>
      <c r="D1122" s="2" t="n">
        <v>4785</v>
      </c>
      <c r="E1122" s="2" t="n">
        <v>4780</v>
      </c>
      <c r="F1122" s="3" t="n">
        <f aca="false">IF(P1122=1, E1122,D1122)/B1122-1</f>
        <v>-0.00596834471397434</v>
      </c>
      <c r="G1122" s="2" t="n">
        <f aca="false">AVERAGE(B1063:B1122)</f>
        <v>4626.69233333333</v>
      </c>
      <c r="H1122" s="2" t="n">
        <f aca="false">AVERAGE(C1063:C1122)</f>
        <v>85579.5</v>
      </c>
      <c r="I1122" s="2" t="n">
        <f aca="false">SIGN(C1122-H1122)</f>
        <v>1</v>
      </c>
      <c r="J1122" s="2" t="n">
        <f aca="false">SIGN(F1122)</f>
        <v>-1</v>
      </c>
      <c r="K1122" s="0" t="n">
        <f aca="false">B1122-B1121</f>
        <v>-23.2000000000007</v>
      </c>
      <c r="L1122" s="0" t="n">
        <f aca="false">I1121*K1122</f>
        <v>-23.2000000000007</v>
      </c>
      <c r="M1122" s="0" t="n">
        <f aca="false">M1121+K1122*N1121</f>
        <v>5645.64000000002</v>
      </c>
      <c r="N1122" s="0" t="n">
        <f aca="false">INT(M1122*$Q$1/B1122)*CHOOSE($L$1,I1122,J1122)</f>
        <v>-2</v>
      </c>
      <c r="O1122" s="0" t="n">
        <f aca="false">ABS(N1122-N1121)</f>
        <v>0</v>
      </c>
      <c r="P1122" s="0" t="n">
        <f aca="false">COUNTIF(工作表2!$A$2:$A$248,A1122)</f>
        <v>0</v>
      </c>
      <c r="R1122" s="0" t="n">
        <f aca="false">D1122-IF(P1121=1,E1121,D1121)</f>
        <v>14</v>
      </c>
      <c r="S1122" s="0" t="n">
        <f aca="false">I1121*R1122</f>
        <v>14</v>
      </c>
      <c r="T1122" s="0" t="n">
        <f aca="false">T1121+R1122*U1121</f>
        <v>31145</v>
      </c>
      <c r="U1122" s="0" t="n">
        <f aca="false">INT(T1122*$Q$1/IF(P1122=1,E1122,D1122))*I1122</f>
        <v>13</v>
      </c>
      <c r="V1122" s="0" t="n">
        <f aca="false">IF(P1122=1,ABS(U1122)+ABS(60),ABS(U1122-U1121))</f>
        <v>1</v>
      </c>
    </row>
    <row r="1123" customFormat="false" ht="15" hidden="false" customHeight="false" outlineLevel="0" collapsed="false">
      <c r="A1123" s="1" t="n">
        <v>37631</v>
      </c>
      <c r="B1123" s="2" t="n">
        <v>4850.8</v>
      </c>
      <c r="C1123" s="2" t="n">
        <v>114946</v>
      </c>
      <c r="D1123" s="2" t="n">
        <v>4828</v>
      </c>
      <c r="E1123" s="2" t="n">
        <v>4815</v>
      </c>
      <c r="F1123" s="3" t="n">
        <f aca="false">IF(P1123=1, E1123,D1123)/B1123-1</f>
        <v>-0.00470025562793774</v>
      </c>
      <c r="G1123" s="2" t="n">
        <f aca="false">AVERAGE(B1064:B1123)</f>
        <v>4636.19216666667</v>
      </c>
      <c r="H1123" s="2" t="n">
        <f aca="false">AVERAGE(C1064:C1123)</f>
        <v>85853.8</v>
      </c>
      <c r="I1123" s="2" t="n">
        <f aca="false">SIGN(C1123-H1123)</f>
        <v>1</v>
      </c>
      <c r="J1123" s="2" t="n">
        <f aca="false">SIGN(F1123)</f>
        <v>-1</v>
      </c>
      <c r="K1123" s="0" t="n">
        <f aca="false">B1123-B1122</f>
        <v>37.0700000000006</v>
      </c>
      <c r="L1123" s="0" t="n">
        <f aca="false">I1122*K1123</f>
        <v>37.0700000000006</v>
      </c>
      <c r="M1123" s="0" t="n">
        <f aca="false">M1122+K1123*N1122</f>
        <v>5571.50000000002</v>
      </c>
      <c r="N1123" s="0" t="n">
        <f aca="false">INT(M1123*$Q$1/B1123)*CHOOSE($L$1,I1123,J1123)</f>
        <v>-2</v>
      </c>
      <c r="O1123" s="0" t="n">
        <f aca="false">ABS(N1123-N1122)</f>
        <v>0</v>
      </c>
      <c r="P1123" s="0" t="n">
        <f aca="false">COUNTIF(工作表2!$A$2:$A$248,A1123)</f>
        <v>0</v>
      </c>
      <c r="R1123" s="0" t="n">
        <f aca="false">D1123-IF(P1122=1,E1122,D1122)</f>
        <v>43</v>
      </c>
      <c r="S1123" s="0" t="n">
        <f aca="false">I1122*R1123</f>
        <v>43</v>
      </c>
      <c r="T1123" s="0" t="n">
        <f aca="false">T1122+R1123*U1122</f>
        <v>31704</v>
      </c>
      <c r="U1123" s="0" t="n">
        <f aca="false">INT(T1123*$Q$1/IF(P1123=1,E1123,D1123))*I1123</f>
        <v>13</v>
      </c>
      <c r="V1123" s="0" t="n">
        <f aca="false">IF(P1123=1,ABS(U1123)+ABS(60),ABS(U1123-U1122))</f>
        <v>0</v>
      </c>
    </row>
    <row r="1124" customFormat="false" ht="15" hidden="false" customHeight="false" outlineLevel="0" collapsed="false">
      <c r="A1124" s="1" t="n">
        <v>37634</v>
      </c>
      <c r="B1124" s="2" t="n">
        <v>4991.26</v>
      </c>
      <c r="C1124" s="2" t="n">
        <v>126536</v>
      </c>
      <c r="D1124" s="2" t="n">
        <v>5025</v>
      </c>
      <c r="E1124" s="2" t="n">
        <v>5015</v>
      </c>
      <c r="F1124" s="3" t="n">
        <f aca="false">IF(P1124=1, E1124,D1124)/B1124-1</f>
        <v>0.00675981615864529</v>
      </c>
      <c r="G1124" s="2" t="n">
        <f aca="false">AVERAGE(B1065:B1124)</f>
        <v>4645.077</v>
      </c>
      <c r="H1124" s="2" t="n">
        <f aca="false">AVERAGE(C1065:C1124)</f>
        <v>85900.2833333333</v>
      </c>
      <c r="I1124" s="2" t="n">
        <f aca="false">SIGN(C1124-H1124)</f>
        <v>1</v>
      </c>
      <c r="J1124" s="2" t="n">
        <f aca="false">SIGN(F1124)</f>
        <v>1</v>
      </c>
      <c r="K1124" s="0" t="n">
        <f aca="false">B1124-B1123</f>
        <v>140.46</v>
      </c>
      <c r="L1124" s="0" t="n">
        <f aca="false">I1123*K1124</f>
        <v>140.46</v>
      </c>
      <c r="M1124" s="0" t="n">
        <f aca="false">M1123+K1124*N1123</f>
        <v>5290.58000000002</v>
      </c>
      <c r="N1124" s="0" t="n">
        <f aca="false">INT(M1124*$Q$1/B1124)*CHOOSE($L$1,I1124,J1124)</f>
        <v>2</v>
      </c>
      <c r="O1124" s="0" t="n">
        <f aca="false">ABS(N1124-N1123)</f>
        <v>4</v>
      </c>
      <c r="P1124" s="0" t="n">
        <f aca="false">COUNTIF(工作表2!$A$2:$A$248,A1124)</f>
        <v>0</v>
      </c>
      <c r="R1124" s="0" t="n">
        <f aca="false">D1124-IF(P1123=1,E1123,D1123)</f>
        <v>197</v>
      </c>
      <c r="S1124" s="0" t="n">
        <f aca="false">I1123*R1124</f>
        <v>197</v>
      </c>
      <c r="T1124" s="0" t="n">
        <f aca="false">T1123+R1124*U1123</f>
        <v>34265</v>
      </c>
      <c r="U1124" s="0" t="n">
        <f aca="false">INT(T1124*$Q$1/IF(P1124=1,E1124,D1124))*I1124</f>
        <v>13</v>
      </c>
      <c r="V1124" s="0" t="n">
        <f aca="false">IF(P1124=1,ABS(U1124)+ABS(60),ABS(U1124-U1123))</f>
        <v>0</v>
      </c>
    </row>
    <row r="1125" customFormat="false" ht="15" hidden="false" customHeight="false" outlineLevel="0" collapsed="false">
      <c r="A1125" s="1" t="n">
        <v>37635</v>
      </c>
      <c r="B1125" s="2" t="n">
        <v>4992.42</v>
      </c>
      <c r="C1125" s="2" t="n">
        <v>135849</v>
      </c>
      <c r="D1125" s="2" t="n">
        <v>5009</v>
      </c>
      <c r="E1125" s="2" t="n">
        <v>4993</v>
      </c>
      <c r="F1125" s="3" t="n">
        <f aca="false">IF(P1125=1, E1125,D1125)/B1125-1</f>
        <v>0.00332103468858791</v>
      </c>
      <c r="G1125" s="2" t="n">
        <f aca="false">AVERAGE(B1066:B1125)</f>
        <v>4653.892</v>
      </c>
      <c r="H1125" s="2" t="n">
        <f aca="false">AVERAGE(C1066:C1125)</f>
        <v>86605.7833333333</v>
      </c>
      <c r="I1125" s="2" t="n">
        <f aca="false">SIGN(C1125-H1125)</f>
        <v>1</v>
      </c>
      <c r="J1125" s="2" t="n">
        <f aca="false">SIGN(F1125)</f>
        <v>1</v>
      </c>
      <c r="K1125" s="0" t="n">
        <f aca="false">B1125-B1124</f>
        <v>1.15999999999985</v>
      </c>
      <c r="L1125" s="0" t="n">
        <f aca="false">I1124*K1125</f>
        <v>1.15999999999985</v>
      </c>
      <c r="M1125" s="0" t="n">
        <f aca="false">M1124+K1125*N1124</f>
        <v>5292.90000000002</v>
      </c>
      <c r="N1125" s="0" t="n">
        <f aca="false">INT(M1125*$Q$1/B1125)*CHOOSE($L$1,I1125,J1125)</f>
        <v>2</v>
      </c>
      <c r="O1125" s="0" t="n">
        <f aca="false">ABS(N1125-N1124)</f>
        <v>0</v>
      </c>
      <c r="P1125" s="0" t="n">
        <f aca="false">COUNTIF(工作表2!$A$2:$A$248,A1125)</f>
        <v>0</v>
      </c>
      <c r="R1125" s="0" t="n">
        <f aca="false">D1125-IF(P1124=1,E1124,D1124)</f>
        <v>-16</v>
      </c>
      <c r="S1125" s="0" t="n">
        <f aca="false">I1124*R1125</f>
        <v>-16</v>
      </c>
      <c r="T1125" s="0" t="n">
        <f aca="false">T1124+R1125*U1124</f>
        <v>34057</v>
      </c>
      <c r="U1125" s="0" t="n">
        <f aca="false">INT(T1125*$Q$1/IF(P1125=1,E1125,D1125))*I1125</f>
        <v>13</v>
      </c>
      <c r="V1125" s="0" t="n">
        <f aca="false">IF(P1125=1,ABS(U1125)+ABS(60),ABS(U1125-U1124))</f>
        <v>0</v>
      </c>
    </row>
    <row r="1126" customFormat="false" ht="15" hidden="false" customHeight="false" outlineLevel="0" collapsed="false">
      <c r="A1126" s="1" t="n">
        <v>37636</v>
      </c>
      <c r="B1126" s="2" t="n">
        <v>5017.7</v>
      </c>
      <c r="C1126" s="2" t="n">
        <v>120379</v>
      </c>
      <c r="D1126" s="2" t="n">
        <v>5044</v>
      </c>
      <c r="E1126" s="2" t="n">
        <v>5035</v>
      </c>
      <c r="F1126" s="3" t="n">
        <f aca="false">IF(P1126=1, E1126,D1126)/B1126-1</f>
        <v>0.00344779480638535</v>
      </c>
      <c r="G1126" s="2" t="n">
        <f aca="false">AVERAGE(B1067:B1126)</f>
        <v>4664.41266666667</v>
      </c>
      <c r="H1126" s="2" t="n">
        <f aca="false">AVERAGE(C1067:C1126)</f>
        <v>86762.4666666667</v>
      </c>
      <c r="I1126" s="2" t="n">
        <f aca="false">SIGN(C1126-H1126)</f>
        <v>1</v>
      </c>
      <c r="J1126" s="2" t="n">
        <f aca="false">SIGN(F1126)</f>
        <v>1</v>
      </c>
      <c r="K1126" s="0" t="n">
        <f aca="false">B1126-B1125</f>
        <v>25.2799999999997</v>
      </c>
      <c r="L1126" s="0" t="n">
        <f aca="false">I1125*K1126</f>
        <v>25.2799999999997</v>
      </c>
      <c r="M1126" s="0" t="n">
        <f aca="false">M1125+K1126*N1125</f>
        <v>5343.46000000002</v>
      </c>
      <c r="N1126" s="0" t="n">
        <f aca="false">INT(M1126*$Q$1/B1126)*CHOOSE($L$1,I1126,J1126)</f>
        <v>2</v>
      </c>
      <c r="O1126" s="0" t="n">
        <f aca="false">ABS(N1126-N1125)</f>
        <v>0</v>
      </c>
      <c r="P1126" s="0" t="n">
        <f aca="false">COUNTIF(工作表2!$A$2:$A$248,A1126)</f>
        <v>1</v>
      </c>
      <c r="R1126" s="0" t="n">
        <f aca="false">D1126-IF(P1125=1,E1125,D1125)</f>
        <v>35</v>
      </c>
      <c r="S1126" s="0" t="n">
        <f aca="false">I1125*R1126</f>
        <v>35</v>
      </c>
      <c r="T1126" s="0" t="n">
        <f aca="false">T1125+R1126*U1125</f>
        <v>34512</v>
      </c>
      <c r="U1126" s="0" t="n">
        <f aca="false">INT(T1126*$Q$1/IF(P1126=1,E1126,D1126))*I1126</f>
        <v>13</v>
      </c>
      <c r="V1126" s="0" t="n">
        <f aca="false">IF(P1126=1,ABS(U1126)+ABS(60),ABS(U1126-U1125))</f>
        <v>73</v>
      </c>
    </row>
    <row r="1127" customFormat="false" ht="15" hidden="false" customHeight="false" outlineLevel="0" collapsed="false">
      <c r="A1127" s="1" t="n">
        <v>37637</v>
      </c>
      <c r="B1127" s="2" t="n">
        <v>4943.29</v>
      </c>
      <c r="C1127" s="2" t="n">
        <v>137441</v>
      </c>
      <c r="D1127" s="2" t="n">
        <v>4940</v>
      </c>
      <c r="E1127" s="2" t="n">
        <v>4956</v>
      </c>
      <c r="F1127" s="3" t="n">
        <f aca="false">IF(P1127=1, E1127,D1127)/B1127-1</f>
        <v>-0.000665548652820314</v>
      </c>
      <c r="G1127" s="2" t="n">
        <f aca="false">AVERAGE(B1068:B1127)</f>
        <v>4670.30283333333</v>
      </c>
      <c r="H1127" s="2" t="n">
        <f aca="false">AVERAGE(C1068:C1127)</f>
        <v>86956.3166666667</v>
      </c>
      <c r="I1127" s="2" t="n">
        <f aca="false">SIGN(C1127-H1127)</f>
        <v>1</v>
      </c>
      <c r="J1127" s="2" t="n">
        <f aca="false">SIGN(F1127)</f>
        <v>-1</v>
      </c>
      <c r="K1127" s="0" t="n">
        <f aca="false">B1127-B1126</f>
        <v>-74.4099999999999</v>
      </c>
      <c r="L1127" s="0" t="n">
        <f aca="false">I1126*K1127</f>
        <v>-74.4099999999999</v>
      </c>
      <c r="M1127" s="0" t="n">
        <f aca="false">M1126+K1127*N1126</f>
        <v>5194.64000000002</v>
      </c>
      <c r="N1127" s="0" t="n">
        <f aca="false">INT(M1127*$Q$1/B1127)*CHOOSE($L$1,I1127,J1127)</f>
        <v>-2</v>
      </c>
      <c r="O1127" s="0" t="n">
        <f aca="false">ABS(N1127-N1126)</f>
        <v>4</v>
      </c>
      <c r="P1127" s="0" t="n">
        <f aca="false">COUNTIF(工作表2!$A$2:$A$248,A1127)</f>
        <v>0</v>
      </c>
      <c r="R1127" s="0" t="n">
        <f aca="false">D1127-IF(P1126=1,E1126,D1126)</f>
        <v>-95</v>
      </c>
      <c r="S1127" s="0" t="n">
        <f aca="false">I1126*R1127</f>
        <v>-95</v>
      </c>
      <c r="T1127" s="0" t="n">
        <f aca="false">T1126+R1127*U1126</f>
        <v>33277</v>
      </c>
      <c r="U1127" s="0" t="n">
        <f aca="false">INT(T1127*$Q$1/IF(P1127=1,E1127,D1127))*I1127</f>
        <v>13</v>
      </c>
      <c r="V1127" s="0" t="n">
        <f aca="false">IF(P1127=1,ABS(U1127)+ABS(60),ABS(U1127-U1126))</f>
        <v>0</v>
      </c>
    </row>
    <row r="1128" customFormat="false" ht="15" hidden="false" customHeight="false" outlineLevel="0" collapsed="false">
      <c r="A1128" s="1" t="n">
        <v>37638</v>
      </c>
      <c r="B1128" s="2" t="n">
        <v>4907.78</v>
      </c>
      <c r="C1128" s="2" t="n">
        <v>98864</v>
      </c>
      <c r="D1128" s="2" t="n">
        <v>4925</v>
      </c>
      <c r="E1128" s="2" t="n">
        <v>4915</v>
      </c>
      <c r="F1128" s="3" t="n">
        <f aca="false">IF(P1128=1, E1128,D1128)/B1128-1</f>
        <v>0.00350871473456427</v>
      </c>
      <c r="G1128" s="2" t="n">
        <f aca="false">AVERAGE(B1069:B1128)</f>
        <v>4675.8525</v>
      </c>
      <c r="H1128" s="2" t="n">
        <f aca="false">AVERAGE(C1069:C1128)</f>
        <v>86464.4666666667</v>
      </c>
      <c r="I1128" s="2" t="n">
        <f aca="false">SIGN(C1128-H1128)</f>
        <v>1</v>
      </c>
      <c r="J1128" s="2" t="n">
        <f aca="false">SIGN(F1128)</f>
        <v>1</v>
      </c>
      <c r="K1128" s="0" t="n">
        <f aca="false">B1128-B1127</f>
        <v>-35.5100000000002</v>
      </c>
      <c r="L1128" s="0" t="n">
        <f aca="false">I1127*K1128</f>
        <v>-35.5100000000002</v>
      </c>
      <c r="M1128" s="0" t="n">
        <f aca="false">M1127+K1128*N1127</f>
        <v>5265.66000000002</v>
      </c>
      <c r="N1128" s="0" t="n">
        <f aca="false">INT(M1128*$Q$1/B1128)*CHOOSE($L$1,I1128,J1128)</f>
        <v>2</v>
      </c>
      <c r="O1128" s="0" t="n">
        <f aca="false">ABS(N1128-N1127)</f>
        <v>4</v>
      </c>
      <c r="P1128" s="0" t="n">
        <f aca="false">COUNTIF(工作表2!$A$2:$A$248,A1128)</f>
        <v>0</v>
      </c>
      <c r="R1128" s="0" t="n">
        <f aca="false">D1128-IF(P1127=1,E1127,D1127)</f>
        <v>-15</v>
      </c>
      <c r="S1128" s="0" t="n">
        <f aca="false">I1127*R1128</f>
        <v>-15</v>
      </c>
      <c r="T1128" s="0" t="n">
        <f aca="false">T1127+R1128*U1127</f>
        <v>33082</v>
      </c>
      <c r="U1128" s="0" t="n">
        <f aca="false">INT(T1128*$Q$1/IF(P1128=1,E1128,D1128))*I1128</f>
        <v>13</v>
      </c>
      <c r="V1128" s="0" t="n">
        <f aca="false">IF(P1128=1,ABS(U1128)+ABS(60),ABS(U1128-U1127))</f>
        <v>0</v>
      </c>
    </row>
    <row r="1129" customFormat="false" ht="15" hidden="false" customHeight="false" outlineLevel="0" collapsed="false">
      <c r="A1129" s="1" t="n">
        <v>37641</v>
      </c>
      <c r="B1129" s="2" t="n">
        <v>4951.03</v>
      </c>
      <c r="C1129" s="2" t="n">
        <v>84686</v>
      </c>
      <c r="D1129" s="2" t="n">
        <v>4968</v>
      </c>
      <c r="E1129" s="2" t="n">
        <v>4979</v>
      </c>
      <c r="F1129" s="3" t="n">
        <f aca="false">IF(P1129=1, E1129,D1129)/B1129-1</f>
        <v>0.00342756961682733</v>
      </c>
      <c r="G1129" s="2" t="n">
        <f aca="false">AVERAGE(B1070:B1129)</f>
        <v>4682.302</v>
      </c>
      <c r="H1129" s="2" t="n">
        <f aca="false">AVERAGE(C1070:C1129)</f>
        <v>86358.9666666667</v>
      </c>
      <c r="I1129" s="2" t="n">
        <f aca="false">SIGN(C1129-H1129)</f>
        <v>-1</v>
      </c>
      <c r="J1129" s="2" t="n">
        <f aca="false">SIGN(F1129)</f>
        <v>1</v>
      </c>
      <c r="K1129" s="0" t="n">
        <f aca="false">B1129-B1128</f>
        <v>43.25</v>
      </c>
      <c r="L1129" s="0" t="n">
        <f aca="false">I1128*K1129</f>
        <v>43.25</v>
      </c>
      <c r="M1129" s="0" t="n">
        <f aca="false">M1128+K1129*N1128</f>
        <v>5352.16000000002</v>
      </c>
      <c r="N1129" s="0" t="n">
        <f aca="false">INT(M1129*$Q$1/B1129)*CHOOSE($L$1,I1129,J1129)</f>
        <v>2</v>
      </c>
      <c r="O1129" s="0" t="n">
        <f aca="false">ABS(N1129-N1128)</f>
        <v>0</v>
      </c>
      <c r="P1129" s="0" t="n">
        <f aca="false">COUNTIF(工作表2!$A$2:$A$248,A1129)</f>
        <v>0</v>
      </c>
      <c r="R1129" s="0" t="n">
        <f aca="false">D1129-IF(P1128=1,E1128,D1128)</f>
        <v>43</v>
      </c>
      <c r="S1129" s="0" t="n">
        <f aca="false">I1128*R1129</f>
        <v>43</v>
      </c>
      <c r="T1129" s="0" t="n">
        <f aca="false">T1128+R1129*U1128</f>
        <v>33641</v>
      </c>
      <c r="U1129" s="0" t="n">
        <f aca="false">INT(T1129*$Q$1/IF(P1129=1,E1129,D1129))*I1129</f>
        <v>-13</v>
      </c>
      <c r="V1129" s="0" t="n">
        <f aca="false">IF(P1129=1,ABS(U1129)+ABS(60),ABS(U1129-U1128))</f>
        <v>26</v>
      </c>
    </row>
    <row r="1130" customFormat="false" ht="15" hidden="false" customHeight="false" outlineLevel="0" collapsed="false">
      <c r="A1130" s="1" t="n">
        <v>37642</v>
      </c>
      <c r="B1130" s="2" t="n">
        <v>4945.87</v>
      </c>
      <c r="C1130" s="2" t="n">
        <v>123905</v>
      </c>
      <c r="D1130" s="2" t="n">
        <v>4939</v>
      </c>
      <c r="E1130" s="2" t="n">
        <v>4935</v>
      </c>
      <c r="F1130" s="3" t="n">
        <f aca="false">IF(P1130=1, E1130,D1130)/B1130-1</f>
        <v>-0.00138903772238252</v>
      </c>
      <c r="G1130" s="2" t="n">
        <f aca="false">AVERAGE(B1071:B1130)</f>
        <v>4688.04366666667</v>
      </c>
      <c r="H1130" s="2" t="n">
        <f aca="false">AVERAGE(C1071:C1130)</f>
        <v>86640.35</v>
      </c>
      <c r="I1130" s="2" t="n">
        <f aca="false">SIGN(C1130-H1130)</f>
        <v>1</v>
      </c>
      <c r="J1130" s="2" t="n">
        <f aca="false">SIGN(F1130)</f>
        <v>-1</v>
      </c>
      <c r="K1130" s="0" t="n">
        <f aca="false">B1130-B1129</f>
        <v>-5.15999999999985</v>
      </c>
      <c r="L1130" s="0" t="n">
        <f aca="false">I1129*K1130</f>
        <v>5.15999999999985</v>
      </c>
      <c r="M1130" s="0" t="n">
        <f aca="false">M1129+K1130*N1129</f>
        <v>5341.84000000002</v>
      </c>
      <c r="N1130" s="0" t="n">
        <f aca="false">INT(M1130*$Q$1/B1130)*CHOOSE($L$1,I1130,J1130)</f>
        <v>-2</v>
      </c>
      <c r="O1130" s="0" t="n">
        <f aca="false">ABS(N1130-N1129)</f>
        <v>4</v>
      </c>
      <c r="P1130" s="0" t="n">
        <f aca="false">COUNTIF(工作表2!$A$2:$A$248,A1130)</f>
        <v>0</v>
      </c>
      <c r="R1130" s="0" t="n">
        <f aca="false">D1130-IF(P1129=1,E1129,D1129)</f>
        <v>-29</v>
      </c>
      <c r="S1130" s="0" t="n">
        <f aca="false">I1129*R1130</f>
        <v>29</v>
      </c>
      <c r="T1130" s="0" t="n">
        <f aca="false">T1129+R1130*U1129</f>
        <v>34018</v>
      </c>
      <c r="U1130" s="0" t="n">
        <f aca="false">INT(T1130*$Q$1/IF(P1130=1,E1130,D1130))*I1130</f>
        <v>13</v>
      </c>
      <c r="V1130" s="0" t="n">
        <f aca="false">IF(P1130=1,ABS(U1130)+ABS(60),ABS(U1130-U1129))</f>
        <v>26</v>
      </c>
    </row>
    <row r="1131" customFormat="false" ht="15" hidden="false" customHeight="false" outlineLevel="0" collapsed="false">
      <c r="A1131" s="1" t="n">
        <v>37643</v>
      </c>
      <c r="B1131" s="2" t="n">
        <v>4993.27</v>
      </c>
      <c r="C1131" s="2" t="n">
        <v>107646</v>
      </c>
      <c r="D1131" s="2" t="n">
        <v>5002</v>
      </c>
      <c r="E1131" s="2" t="n">
        <v>5010</v>
      </c>
      <c r="F1131" s="3" t="n">
        <f aca="false">IF(P1131=1, E1131,D1131)/B1131-1</f>
        <v>0.00174835328351963</v>
      </c>
      <c r="G1131" s="2" t="n">
        <f aca="false">AVERAGE(B1072:B1131)</f>
        <v>4695.36266666667</v>
      </c>
      <c r="H1131" s="2" t="n">
        <f aca="false">AVERAGE(C1072:C1131)</f>
        <v>87225.1833333333</v>
      </c>
      <c r="I1131" s="2" t="n">
        <f aca="false">SIGN(C1131-H1131)</f>
        <v>1</v>
      </c>
      <c r="J1131" s="2" t="n">
        <f aca="false">SIGN(F1131)</f>
        <v>1</v>
      </c>
      <c r="K1131" s="0" t="n">
        <f aca="false">B1131-B1130</f>
        <v>47.4000000000005</v>
      </c>
      <c r="L1131" s="0" t="n">
        <f aca="false">I1130*K1131</f>
        <v>47.4000000000005</v>
      </c>
      <c r="M1131" s="0" t="n">
        <f aca="false">M1130+K1131*N1130</f>
        <v>5247.04000000002</v>
      </c>
      <c r="N1131" s="0" t="n">
        <f aca="false">INT(M1131*$Q$1/B1131)*CHOOSE($L$1,I1131,J1131)</f>
        <v>2</v>
      </c>
      <c r="O1131" s="0" t="n">
        <f aca="false">ABS(N1131-N1130)</f>
        <v>4</v>
      </c>
      <c r="P1131" s="0" t="n">
        <f aca="false">COUNTIF(工作表2!$A$2:$A$248,A1131)</f>
        <v>0</v>
      </c>
      <c r="R1131" s="0" t="n">
        <f aca="false">D1131-IF(P1130=1,E1130,D1130)</f>
        <v>63</v>
      </c>
      <c r="S1131" s="0" t="n">
        <f aca="false">I1130*R1131</f>
        <v>63</v>
      </c>
      <c r="T1131" s="0" t="n">
        <f aca="false">T1130+R1131*U1130</f>
        <v>34837</v>
      </c>
      <c r="U1131" s="0" t="n">
        <f aca="false">INT(T1131*$Q$1/IF(P1131=1,E1131,D1131))*I1131</f>
        <v>13</v>
      </c>
      <c r="V1131" s="0" t="n">
        <f aca="false">IF(P1131=1,ABS(U1131)+ABS(60),ABS(U1131-U1130))</f>
        <v>0</v>
      </c>
    </row>
    <row r="1132" customFormat="false" ht="15" hidden="false" customHeight="false" outlineLevel="0" collapsed="false">
      <c r="A1132" s="1" t="n">
        <v>37644</v>
      </c>
      <c r="B1132" s="2" t="n">
        <v>5078.8</v>
      </c>
      <c r="C1132" s="2" t="n">
        <v>145149</v>
      </c>
      <c r="D1132" s="2" t="n">
        <v>5085</v>
      </c>
      <c r="E1132" s="2" t="n">
        <v>5075</v>
      </c>
      <c r="F1132" s="3" t="n">
        <f aca="false">IF(P1132=1, E1132,D1132)/B1132-1</f>
        <v>0.00122076080963995</v>
      </c>
      <c r="G1132" s="2" t="n">
        <f aca="false">AVERAGE(B1073:B1132)</f>
        <v>4705.0305</v>
      </c>
      <c r="H1132" s="2" t="n">
        <f aca="false">AVERAGE(C1073:C1132)</f>
        <v>88309.7166666667</v>
      </c>
      <c r="I1132" s="2" t="n">
        <f aca="false">SIGN(C1132-H1132)</f>
        <v>1</v>
      </c>
      <c r="J1132" s="2" t="n">
        <f aca="false">SIGN(F1132)</f>
        <v>1</v>
      </c>
      <c r="K1132" s="0" t="n">
        <f aca="false">B1132-B1131</f>
        <v>85.5299999999997</v>
      </c>
      <c r="L1132" s="0" t="n">
        <f aca="false">I1131*K1132</f>
        <v>85.5299999999997</v>
      </c>
      <c r="M1132" s="0" t="n">
        <f aca="false">M1131+K1132*N1131</f>
        <v>5418.10000000002</v>
      </c>
      <c r="N1132" s="0" t="n">
        <f aca="false">INT(M1132*$Q$1/B1132)*CHOOSE($L$1,I1132,J1132)</f>
        <v>2</v>
      </c>
      <c r="O1132" s="0" t="n">
        <f aca="false">ABS(N1132-N1131)</f>
        <v>0</v>
      </c>
      <c r="P1132" s="0" t="n">
        <f aca="false">COUNTIF(工作表2!$A$2:$A$248,A1132)</f>
        <v>0</v>
      </c>
      <c r="R1132" s="0" t="n">
        <f aca="false">D1132-IF(P1131=1,E1131,D1131)</f>
        <v>83</v>
      </c>
      <c r="S1132" s="0" t="n">
        <f aca="false">I1131*R1132</f>
        <v>83</v>
      </c>
      <c r="T1132" s="0" t="n">
        <f aca="false">T1131+R1132*U1131</f>
        <v>35916</v>
      </c>
      <c r="U1132" s="0" t="n">
        <f aca="false">INT(T1132*$Q$1/IF(P1132=1,E1132,D1132))*I1132</f>
        <v>14</v>
      </c>
      <c r="V1132" s="0" t="n">
        <f aca="false">IF(P1132=1,ABS(U1132)+ABS(60),ABS(U1132-U1131))</f>
        <v>1</v>
      </c>
    </row>
    <row r="1133" customFormat="false" ht="15" hidden="false" customHeight="false" outlineLevel="0" collapsed="false">
      <c r="A1133" s="1" t="n">
        <v>37645</v>
      </c>
      <c r="B1133" s="2" t="n">
        <v>5057.32</v>
      </c>
      <c r="C1133" s="2" t="n">
        <v>124118</v>
      </c>
      <c r="D1133" s="2" t="n">
        <v>5063</v>
      </c>
      <c r="E1133" s="2" t="n">
        <v>5053</v>
      </c>
      <c r="F1133" s="3" t="n">
        <f aca="false">IF(P1133=1, E1133,D1133)/B1133-1</f>
        <v>0.00112312450072372</v>
      </c>
      <c r="G1133" s="2" t="n">
        <f aca="false">AVERAGE(B1074:B1133)</f>
        <v>4713.00016666667</v>
      </c>
      <c r="H1133" s="2" t="n">
        <f aca="false">AVERAGE(C1074:C1133)</f>
        <v>88803.5833333333</v>
      </c>
      <c r="I1133" s="2" t="n">
        <f aca="false">SIGN(C1133-H1133)</f>
        <v>1</v>
      </c>
      <c r="J1133" s="2" t="n">
        <f aca="false">SIGN(F1133)</f>
        <v>1</v>
      </c>
      <c r="K1133" s="0" t="n">
        <f aca="false">B1133-B1132</f>
        <v>-21.4800000000005</v>
      </c>
      <c r="L1133" s="0" t="n">
        <f aca="false">I1132*K1133</f>
        <v>-21.4800000000005</v>
      </c>
      <c r="M1133" s="0" t="n">
        <f aca="false">M1132+K1133*N1132</f>
        <v>5375.14000000002</v>
      </c>
      <c r="N1133" s="0" t="n">
        <f aca="false">INT(M1133*$Q$1/B1133)*CHOOSE($L$1,I1133,J1133)</f>
        <v>2</v>
      </c>
      <c r="O1133" s="0" t="n">
        <f aca="false">ABS(N1133-N1132)</f>
        <v>0</v>
      </c>
      <c r="P1133" s="0" t="n">
        <f aca="false">COUNTIF(工作表2!$A$2:$A$248,A1133)</f>
        <v>0</v>
      </c>
      <c r="R1133" s="0" t="n">
        <f aca="false">D1133-IF(P1132=1,E1132,D1132)</f>
        <v>-22</v>
      </c>
      <c r="S1133" s="0" t="n">
        <f aca="false">I1132*R1133</f>
        <v>-22</v>
      </c>
      <c r="T1133" s="0" t="n">
        <f aca="false">T1132+R1133*U1132</f>
        <v>35608</v>
      </c>
      <c r="U1133" s="0" t="n">
        <f aca="false">INT(T1133*$Q$1/IF(P1133=1,E1133,D1133))*I1133</f>
        <v>14</v>
      </c>
      <c r="V1133" s="0" t="n">
        <f aca="false">IF(P1133=1,ABS(U1133)+ABS(60),ABS(U1133-U1132))</f>
        <v>0</v>
      </c>
    </row>
    <row r="1134" customFormat="false" ht="15" hidden="false" customHeight="false" outlineLevel="0" collapsed="false">
      <c r="A1134" s="1" t="n">
        <v>37648</v>
      </c>
      <c r="B1134" s="2" t="n">
        <v>4972.59</v>
      </c>
      <c r="C1134" s="2" t="n">
        <v>92481</v>
      </c>
      <c r="D1134" s="2" t="n">
        <v>4956</v>
      </c>
      <c r="E1134" s="2" t="n">
        <v>4957</v>
      </c>
      <c r="F1134" s="3" t="n">
        <f aca="false">IF(P1134=1, E1134,D1134)/B1134-1</f>
        <v>-0.00333628953925424</v>
      </c>
      <c r="G1134" s="2" t="n">
        <f aca="false">AVERAGE(B1075:B1134)</f>
        <v>4720.8675</v>
      </c>
      <c r="H1134" s="2" t="n">
        <f aca="false">AVERAGE(C1075:C1134)</f>
        <v>88799.0166666667</v>
      </c>
      <c r="I1134" s="2" t="n">
        <f aca="false">SIGN(C1134-H1134)</f>
        <v>1</v>
      </c>
      <c r="J1134" s="2" t="n">
        <f aca="false">SIGN(F1134)</f>
        <v>-1</v>
      </c>
      <c r="K1134" s="0" t="n">
        <f aca="false">B1134-B1133</f>
        <v>-84.7299999999996</v>
      </c>
      <c r="L1134" s="0" t="n">
        <f aca="false">I1133*K1134</f>
        <v>-84.7299999999996</v>
      </c>
      <c r="M1134" s="0" t="n">
        <f aca="false">M1133+K1134*N1133</f>
        <v>5205.68000000002</v>
      </c>
      <c r="N1134" s="0" t="n">
        <f aca="false">INT(M1134*$Q$1/B1134)*CHOOSE($L$1,I1134,J1134)</f>
        <v>-2</v>
      </c>
      <c r="O1134" s="0" t="n">
        <f aca="false">ABS(N1134-N1133)</f>
        <v>4</v>
      </c>
      <c r="P1134" s="0" t="n">
        <f aca="false">COUNTIF(工作表2!$A$2:$A$248,A1134)</f>
        <v>0</v>
      </c>
      <c r="R1134" s="0" t="n">
        <f aca="false">D1134-IF(P1133=1,E1133,D1133)</f>
        <v>-107</v>
      </c>
      <c r="S1134" s="0" t="n">
        <f aca="false">I1133*R1134</f>
        <v>-107</v>
      </c>
      <c r="T1134" s="0" t="n">
        <f aca="false">T1133+R1134*U1133</f>
        <v>34110</v>
      </c>
      <c r="U1134" s="0" t="n">
        <f aca="false">INT(T1134*$Q$1/IF(P1134=1,E1134,D1134))*I1134</f>
        <v>13</v>
      </c>
      <c r="V1134" s="0" t="n">
        <f aca="false">IF(P1134=1,ABS(U1134)+ABS(60),ABS(U1134-U1133))</f>
        <v>1</v>
      </c>
    </row>
    <row r="1135" customFormat="false" ht="15" hidden="false" customHeight="false" outlineLevel="0" collapsed="false">
      <c r="A1135" s="1" t="n">
        <v>37649</v>
      </c>
      <c r="B1135" s="2" t="n">
        <v>5015.16</v>
      </c>
      <c r="C1135" s="2" t="n">
        <v>83215</v>
      </c>
      <c r="D1135" s="2" t="n">
        <v>5022</v>
      </c>
      <c r="E1135" s="2" t="n">
        <v>5013</v>
      </c>
      <c r="F1135" s="3" t="n">
        <f aca="false">IF(P1135=1, E1135,D1135)/B1135-1</f>
        <v>0.00136386476204153</v>
      </c>
      <c r="G1135" s="2" t="n">
        <f aca="false">AVERAGE(B1076:B1135)</f>
        <v>4728.05883333333</v>
      </c>
      <c r="H1135" s="2" t="n">
        <f aca="false">AVERAGE(C1076:C1135)</f>
        <v>88809.9166666667</v>
      </c>
      <c r="I1135" s="2" t="n">
        <f aca="false">SIGN(C1135-H1135)</f>
        <v>-1</v>
      </c>
      <c r="J1135" s="2" t="n">
        <f aca="false">SIGN(F1135)</f>
        <v>1</v>
      </c>
      <c r="K1135" s="0" t="n">
        <f aca="false">B1135-B1134</f>
        <v>42.5699999999997</v>
      </c>
      <c r="L1135" s="0" t="n">
        <f aca="false">I1134*K1135</f>
        <v>42.5699999999997</v>
      </c>
      <c r="M1135" s="0" t="n">
        <f aca="false">M1134+K1135*N1134</f>
        <v>5120.54000000002</v>
      </c>
      <c r="N1135" s="0" t="n">
        <f aca="false">INT(M1135*$Q$1/B1135)*CHOOSE($L$1,I1135,J1135)</f>
        <v>2</v>
      </c>
      <c r="O1135" s="0" t="n">
        <f aca="false">ABS(N1135-N1134)</f>
        <v>4</v>
      </c>
      <c r="P1135" s="0" t="n">
        <f aca="false">COUNTIF(工作表2!$A$2:$A$248,A1135)</f>
        <v>0</v>
      </c>
      <c r="R1135" s="0" t="n">
        <f aca="false">D1135-IF(P1134=1,E1134,D1134)</f>
        <v>66</v>
      </c>
      <c r="S1135" s="0" t="n">
        <f aca="false">I1134*R1135</f>
        <v>66</v>
      </c>
      <c r="T1135" s="0" t="n">
        <f aca="false">T1134+R1135*U1134</f>
        <v>34968</v>
      </c>
      <c r="U1135" s="0" t="n">
        <f aca="false">INT(T1135*$Q$1/IF(P1135=1,E1135,D1135))*I1135</f>
        <v>-13</v>
      </c>
      <c r="V1135" s="0" t="n">
        <f aca="false">IF(P1135=1,ABS(U1135)+ABS(60),ABS(U1135-U1134))</f>
        <v>26</v>
      </c>
    </row>
    <row r="1136" customFormat="false" ht="15" hidden="false" customHeight="false" outlineLevel="0" collapsed="false">
      <c r="A1136" s="1" t="n">
        <v>37658</v>
      </c>
      <c r="B1136" s="2" t="n">
        <v>4833.58</v>
      </c>
      <c r="C1136" s="2" t="n">
        <v>87949</v>
      </c>
      <c r="D1136" s="2" t="n">
        <v>4775</v>
      </c>
      <c r="E1136" s="2" t="n">
        <v>4830</v>
      </c>
      <c r="F1136" s="3" t="n">
        <f aca="false">IF(P1136=1, E1136,D1136)/B1136-1</f>
        <v>-0.0121193814936341</v>
      </c>
      <c r="G1136" s="2" t="n">
        <f aca="false">AVERAGE(B1077:B1136)</f>
        <v>4732.51683333333</v>
      </c>
      <c r="H1136" s="2" t="n">
        <f aca="false">AVERAGE(C1077:C1136)</f>
        <v>89050.4833333333</v>
      </c>
      <c r="I1136" s="2" t="n">
        <f aca="false">SIGN(C1136-H1136)</f>
        <v>-1</v>
      </c>
      <c r="J1136" s="2" t="n">
        <f aca="false">SIGN(F1136)</f>
        <v>-1</v>
      </c>
      <c r="K1136" s="0" t="n">
        <f aca="false">B1136-B1135</f>
        <v>-181.58</v>
      </c>
      <c r="L1136" s="0" t="n">
        <f aca="false">I1135*K1136</f>
        <v>181.58</v>
      </c>
      <c r="M1136" s="0" t="n">
        <f aca="false">M1135+K1136*N1135</f>
        <v>4757.38000000002</v>
      </c>
      <c r="N1136" s="0" t="n">
        <f aca="false">INT(M1136*$Q$1/B1136)*CHOOSE($L$1,I1136,J1136)</f>
        <v>-1</v>
      </c>
      <c r="O1136" s="0" t="n">
        <f aca="false">ABS(N1136-N1135)</f>
        <v>3</v>
      </c>
      <c r="P1136" s="0" t="n">
        <f aca="false">COUNTIF(工作表2!$A$2:$A$248,A1136)</f>
        <v>0</v>
      </c>
      <c r="R1136" s="0" t="n">
        <f aca="false">D1136-IF(P1135=1,E1135,D1135)</f>
        <v>-247</v>
      </c>
      <c r="S1136" s="0" t="n">
        <f aca="false">I1135*R1136</f>
        <v>247</v>
      </c>
      <c r="T1136" s="0" t="n">
        <f aca="false">T1135+R1136*U1135</f>
        <v>38179</v>
      </c>
      <c r="U1136" s="0" t="n">
        <f aca="false">INT(T1136*$Q$1/IF(P1136=1,E1136,D1136))*I1136</f>
        <v>-15</v>
      </c>
      <c r="V1136" s="0" t="n">
        <f aca="false">IF(P1136=1,ABS(U1136)+ABS(60),ABS(U1136-U1135))</f>
        <v>2</v>
      </c>
    </row>
    <row r="1137" customFormat="false" ht="15" hidden="false" customHeight="false" outlineLevel="0" collapsed="false">
      <c r="A1137" s="1" t="n">
        <v>37659</v>
      </c>
      <c r="B1137" s="2" t="n">
        <v>4735.37</v>
      </c>
      <c r="C1137" s="2" t="n">
        <v>91446</v>
      </c>
      <c r="D1137" s="2" t="n">
        <v>4699</v>
      </c>
      <c r="E1137" s="2" t="n">
        <v>4700</v>
      </c>
      <c r="F1137" s="3" t="n">
        <f aca="false">IF(P1137=1, E1137,D1137)/B1137-1</f>
        <v>-0.00768049803922399</v>
      </c>
      <c r="G1137" s="2" t="n">
        <f aca="false">AVERAGE(B1078:B1137)</f>
        <v>4732.684</v>
      </c>
      <c r="H1137" s="2" t="n">
        <f aca="false">AVERAGE(C1078:C1137)</f>
        <v>88621.2166666667</v>
      </c>
      <c r="I1137" s="2" t="n">
        <f aca="false">SIGN(C1137-H1137)</f>
        <v>1</v>
      </c>
      <c r="J1137" s="2" t="n">
        <f aca="false">SIGN(F1137)</f>
        <v>-1</v>
      </c>
      <c r="K1137" s="0" t="n">
        <f aca="false">B1137-B1136</f>
        <v>-98.21</v>
      </c>
      <c r="L1137" s="0" t="n">
        <f aca="false">I1136*K1137</f>
        <v>98.21</v>
      </c>
      <c r="M1137" s="0" t="n">
        <f aca="false">M1136+K1137*N1136</f>
        <v>4855.59000000002</v>
      </c>
      <c r="N1137" s="0" t="n">
        <f aca="false">INT(M1137*$Q$1/B1137)*CHOOSE($L$1,I1137,J1137)</f>
        <v>-2</v>
      </c>
      <c r="O1137" s="0" t="n">
        <f aca="false">ABS(N1137-N1136)</f>
        <v>1</v>
      </c>
      <c r="P1137" s="0" t="n">
        <f aca="false">COUNTIF(工作表2!$A$2:$A$248,A1137)</f>
        <v>0</v>
      </c>
      <c r="R1137" s="0" t="n">
        <f aca="false">D1137-IF(P1136=1,E1136,D1136)</f>
        <v>-76</v>
      </c>
      <c r="S1137" s="0" t="n">
        <f aca="false">I1136*R1137</f>
        <v>76</v>
      </c>
      <c r="T1137" s="0" t="n">
        <f aca="false">T1136+R1137*U1136</f>
        <v>39319</v>
      </c>
      <c r="U1137" s="0" t="n">
        <f aca="false">INT(T1137*$Q$1/IF(P1137=1,E1137,D1137))*I1137</f>
        <v>16</v>
      </c>
      <c r="V1137" s="0" t="n">
        <f aca="false">IF(P1137=1,ABS(U1137)+ABS(60),ABS(U1137-U1136))</f>
        <v>31</v>
      </c>
    </row>
    <row r="1138" customFormat="false" ht="15" hidden="false" customHeight="false" outlineLevel="0" collapsed="false">
      <c r="A1138" s="1" t="n">
        <v>37662</v>
      </c>
      <c r="B1138" s="2" t="n">
        <v>4643.87</v>
      </c>
      <c r="C1138" s="2" t="n">
        <v>59938</v>
      </c>
      <c r="D1138" s="2" t="n">
        <v>4640</v>
      </c>
      <c r="E1138" s="2" t="n">
        <v>4633</v>
      </c>
      <c r="F1138" s="3" t="n">
        <f aca="false">IF(P1138=1, E1138,D1138)/B1138-1</f>
        <v>-0.000833356661577467</v>
      </c>
      <c r="G1138" s="2" t="n">
        <f aca="false">AVERAGE(B1079:B1138)</f>
        <v>4730.78216666667</v>
      </c>
      <c r="H1138" s="2" t="n">
        <f aca="false">AVERAGE(C1079:C1138)</f>
        <v>87419.55</v>
      </c>
      <c r="I1138" s="2" t="n">
        <f aca="false">SIGN(C1138-H1138)</f>
        <v>-1</v>
      </c>
      <c r="J1138" s="2" t="n">
        <f aca="false">SIGN(F1138)</f>
        <v>-1</v>
      </c>
      <c r="K1138" s="0" t="n">
        <f aca="false">B1138-B1137</f>
        <v>-91.5</v>
      </c>
      <c r="L1138" s="0" t="n">
        <f aca="false">I1137*K1138</f>
        <v>-91.5</v>
      </c>
      <c r="M1138" s="0" t="n">
        <f aca="false">M1137+K1138*N1137</f>
        <v>5038.59000000002</v>
      </c>
      <c r="N1138" s="0" t="n">
        <f aca="false">INT(M1138*$Q$1/B1138)*CHOOSE($L$1,I1138,J1138)</f>
        <v>-2</v>
      </c>
      <c r="O1138" s="0" t="n">
        <f aca="false">ABS(N1138-N1137)</f>
        <v>0</v>
      </c>
      <c r="P1138" s="0" t="n">
        <f aca="false">COUNTIF(工作表2!$A$2:$A$248,A1138)</f>
        <v>0</v>
      </c>
      <c r="R1138" s="0" t="n">
        <f aca="false">D1138-IF(P1137=1,E1137,D1137)</f>
        <v>-59</v>
      </c>
      <c r="S1138" s="0" t="n">
        <f aca="false">I1137*R1138</f>
        <v>-59</v>
      </c>
      <c r="T1138" s="0" t="n">
        <f aca="false">T1137+R1138*U1137</f>
        <v>38375</v>
      </c>
      <c r="U1138" s="0" t="n">
        <f aca="false">INT(T1138*$Q$1/IF(P1138=1,E1138,D1138))*I1138</f>
        <v>-16</v>
      </c>
      <c r="V1138" s="0" t="n">
        <f aca="false">IF(P1138=1,ABS(U1138)+ABS(60),ABS(U1138-U1137))</f>
        <v>32</v>
      </c>
    </row>
    <row r="1139" customFormat="false" ht="15" hidden="false" customHeight="false" outlineLevel="0" collapsed="false">
      <c r="A1139" s="1" t="n">
        <v>37663</v>
      </c>
      <c r="B1139" s="2" t="n">
        <v>4618.98</v>
      </c>
      <c r="C1139" s="2" t="n">
        <v>62439</v>
      </c>
      <c r="D1139" s="2" t="n">
        <v>4635</v>
      </c>
      <c r="E1139" s="2" t="n">
        <v>4620</v>
      </c>
      <c r="F1139" s="3" t="n">
        <f aca="false">IF(P1139=1, E1139,D1139)/B1139-1</f>
        <v>0.00346829819570571</v>
      </c>
      <c r="G1139" s="2" t="n">
        <f aca="false">AVERAGE(B1080:B1139)</f>
        <v>4727.58166666667</v>
      </c>
      <c r="H1139" s="2" t="n">
        <f aca="false">AVERAGE(C1080:C1139)</f>
        <v>86607.1</v>
      </c>
      <c r="I1139" s="2" t="n">
        <f aca="false">SIGN(C1139-H1139)</f>
        <v>-1</v>
      </c>
      <c r="J1139" s="2" t="n">
        <f aca="false">SIGN(F1139)</f>
        <v>1</v>
      </c>
      <c r="K1139" s="0" t="n">
        <f aca="false">B1139-B1138</f>
        <v>-24.8900000000003</v>
      </c>
      <c r="L1139" s="0" t="n">
        <f aca="false">I1138*K1139</f>
        <v>24.8900000000003</v>
      </c>
      <c r="M1139" s="0" t="n">
        <f aca="false">M1138+K1139*N1138</f>
        <v>5088.37000000002</v>
      </c>
      <c r="N1139" s="0" t="n">
        <f aca="false">INT(M1139*$Q$1/B1139)*CHOOSE($L$1,I1139,J1139)</f>
        <v>2</v>
      </c>
      <c r="O1139" s="0" t="n">
        <f aca="false">ABS(N1139-N1138)</f>
        <v>4</v>
      </c>
      <c r="P1139" s="0" t="n">
        <f aca="false">COUNTIF(工作表2!$A$2:$A$248,A1139)</f>
        <v>0</v>
      </c>
      <c r="R1139" s="0" t="n">
        <f aca="false">D1139-IF(P1138=1,E1138,D1138)</f>
        <v>-5</v>
      </c>
      <c r="S1139" s="0" t="n">
        <f aca="false">I1138*R1139</f>
        <v>5</v>
      </c>
      <c r="T1139" s="0" t="n">
        <f aca="false">T1138+R1139*U1138</f>
        <v>38455</v>
      </c>
      <c r="U1139" s="0" t="n">
        <f aca="false">INT(T1139*$Q$1/IF(P1139=1,E1139,D1139))*I1139</f>
        <v>-16</v>
      </c>
      <c r="V1139" s="0" t="n">
        <f aca="false">IF(P1139=1,ABS(U1139)+ABS(60),ABS(U1139-U1138))</f>
        <v>0</v>
      </c>
    </row>
    <row r="1140" customFormat="false" ht="15" hidden="false" customHeight="false" outlineLevel="0" collapsed="false">
      <c r="A1140" s="1" t="n">
        <v>37664</v>
      </c>
      <c r="B1140" s="2" t="n">
        <v>4624.87</v>
      </c>
      <c r="C1140" s="2" t="n">
        <v>62378</v>
      </c>
      <c r="D1140" s="2" t="n">
        <v>4637</v>
      </c>
      <c r="E1140" s="2" t="n">
        <v>4615</v>
      </c>
      <c r="F1140" s="3" t="n">
        <f aca="false">IF(P1140=1, E1140,D1140)/B1140-1</f>
        <v>0.0026227764239859</v>
      </c>
      <c r="G1140" s="2" t="n">
        <f aca="false">AVERAGE(B1081:B1140)</f>
        <v>4726.91866666667</v>
      </c>
      <c r="H1140" s="2" t="n">
        <f aca="false">AVERAGE(C1081:C1140)</f>
        <v>86120.8</v>
      </c>
      <c r="I1140" s="2" t="n">
        <f aca="false">SIGN(C1140-H1140)</f>
        <v>-1</v>
      </c>
      <c r="J1140" s="2" t="n">
        <f aca="false">SIGN(F1140)</f>
        <v>1</v>
      </c>
      <c r="K1140" s="0" t="n">
        <f aca="false">B1140-B1139</f>
        <v>5.89000000000033</v>
      </c>
      <c r="L1140" s="0" t="n">
        <f aca="false">I1139*K1140</f>
        <v>-5.89000000000033</v>
      </c>
      <c r="M1140" s="0" t="n">
        <f aca="false">M1139+K1140*N1139</f>
        <v>5100.15000000002</v>
      </c>
      <c r="N1140" s="0" t="n">
        <f aca="false">INT(M1140*$Q$1/B1140)*CHOOSE($L$1,I1140,J1140)</f>
        <v>2</v>
      </c>
      <c r="O1140" s="0" t="n">
        <f aca="false">ABS(N1140-N1139)</f>
        <v>0</v>
      </c>
      <c r="P1140" s="0" t="n">
        <f aca="false">COUNTIF(工作表2!$A$2:$A$248,A1140)</f>
        <v>0</v>
      </c>
      <c r="R1140" s="0" t="n">
        <f aca="false">D1140-IF(P1139=1,E1139,D1139)</f>
        <v>2</v>
      </c>
      <c r="S1140" s="0" t="n">
        <f aca="false">I1139*R1140</f>
        <v>-2</v>
      </c>
      <c r="T1140" s="0" t="n">
        <f aca="false">T1139+R1140*U1139</f>
        <v>38423</v>
      </c>
      <c r="U1140" s="0" t="n">
        <f aca="false">INT(T1140*$Q$1/IF(P1140=1,E1140,D1140))*I1140</f>
        <v>-16</v>
      </c>
      <c r="V1140" s="0" t="n">
        <f aca="false">IF(P1140=1,ABS(U1140)+ABS(60),ABS(U1140-U1139))</f>
        <v>0</v>
      </c>
    </row>
    <row r="1141" customFormat="false" ht="15" hidden="false" customHeight="false" outlineLevel="0" collapsed="false">
      <c r="A1141" s="1" t="n">
        <v>37665</v>
      </c>
      <c r="B1141" s="2" t="n">
        <v>4507.96</v>
      </c>
      <c r="C1141" s="2" t="n">
        <v>57140</v>
      </c>
      <c r="D1141" s="2" t="n">
        <v>4485</v>
      </c>
      <c r="E1141" s="2" t="n">
        <v>4486</v>
      </c>
      <c r="F1141" s="3" t="n">
        <f aca="false">IF(P1141=1, E1141,D1141)/B1141-1</f>
        <v>-0.00509321289452436</v>
      </c>
      <c r="G1141" s="2" t="n">
        <f aca="false">AVERAGE(B1082:B1141)</f>
        <v>4724.11016666667</v>
      </c>
      <c r="H1141" s="2" t="n">
        <f aca="false">AVERAGE(C1082:C1141)</f>
        <v>85676.5166666667</v>
      </c>
      <c r="I1141" s="2" t="n">
        <f aca="false">SIGN(C1141-H1141)</f>
        <v>-1</v>
      </c>
      <c r="J1141" s="2" t="n">
        <f aca="false">SIGN(F1141)</f>
        <v>-1</v>
      </c>
      <c r="K1141" s="0" t="n">
        <f aca="false">B1141-B1140</f>
        <v>-116.91</v>
      </c>
      <c r="L1141" s="0" t="n">
        <f aca="false">I1140*K1141</f>
        <v>116.91</v>
      </c>
      <c r="M1141" s="0" t="n">
        <f aca="false">M1140+K1141*N1140</f>
        <v>4866.33000000002</v>
      </c>
      <c r="N1141" s="0" t="n">
        <f aca="false">INT(M1141*$Q$1/B1141)*CHOOSE($L$1,I1141,J1141)</f>
        <v>-2</v>
      </c>
      <c r="O1141" s="0" t="n">
        <f aca="false">ABS(N1141-N1140)</f>
        <v>4</v>
      </c>
      <c r="P1141" s="0" t="n">
        <f aca="false">COUNTIF(工作表2!$A$2:$A$248,A1141)</f>
        <v>0</v>
      </c>
      <c r="R1141" s="0" t="n">
        <f aca="false">D1141-IF(P1140=1,E1140,D1140)</f>
        <v>-152</v>
      </c>
      <c r="S1141" s="0" t="n">
        <f aca="false">I1140*R1141</f>
        <v>152</v>
      </c>
      <c r="T1141" s="0" t="n">
        <f aca="false">T1140+R1141*U1140</f>
        <v>40855</v>
      </c>
      <c r="U1141" s="0" t="n">
        <f aca="false">INT(T1141*$Q$1/IF(P1141=1,E1141,D1141))*I1141</f>
        <v>-18</v>
      </c>
      <c r="V1141" s="0" t="n">
        <f aca="false">IF(P1141=1,ABS(U1141)+ABS(60),ABS(U1141-U1140))</f>
        <v>2</v>
      </c>
    </row>
    <row r="1142" customFormat="false" ht="15" hidden="false" customHeight="false" outlineLevel="0" collapsed="false">
      <c r="A1142" s="1" t="n">
        <v>37666</v>
      </c>
      <c r="B1142" s="2" t="n">
        <v>4493.99</v>
      </c>
      <c r="C1142" s="2" t="n">
        <v>55469</v>
      </c>
      <c r="D1142" s="2" t="n">
        <v>4489</v>
      </c>
      <c r="E1142" s="2" t="n">
        <v>4489</v>
      </c>
      <c r="F1142" s="3" t="n">
        <f aca="false">IF(P1142=1, E1142,D1142)/B1142-1</f>
        <v>-0.00111037185218477</v>
      </c>
      <c r="G1142" s="2" t="n">
        <f aca="false">AVERAGE(B1083:B1142)</f>
        <v>4721.14716666667</v>
      </c>
      <c r="H1142" s="2" t="n">
        <f aca="false">AVERAGE(C1083:C1142)</f>
        <v>84903.9333333333</v>
      </c>
      <c r="I1142" s="2" t="n">
        <f aca="false">SIGN(C1142-H1142)</f>
        <v>-1</v>
      </c>
      <c r="J1142" s="2" t="n">
        <f aca="false">SIGN(F1142)</f>
        <v>-1</v>
      </c>
      <c r="K1142" s="0" t="n">
        <f aca="false">B1142-B1141</f>
        <v>-13.9700000000003</v>
      </c>
      <c r="L1142" s="0" t="n">
        <f aca="false">I1141*K1142</f>
        <v>13.9700000000003</v>
      </c>
      <c r="M1142" s="0" t="n">
        <f aca="false">M1141+K1142*N1141</f>
        <v>4894.27000000002</v>
      </c>
      <c r="N1142" s="0" t="n">
        <f aca="false">INT(M1142*$Q$1/B1142)*CHOOSE($L$1,I1142,J1142)</f>
        <v>-2</v>
      </c>
      <c r="O1142" s="0" t="n">
        <f aca="false">ABS(N1142-N1141)</f>
        <v>0</v>
      </c>
      <c r="P1142" s="0" t="n">
        <f aca="false">COUNTIF(工作表2!$A$2:$A$248,A1142)</f>
        <v>0</v>
      </c>
      <c r="R1142" s="0" t="n">
        <f aca="false">D1142-IF(P1141=1,E1141,D1141)</f>
        <v>4</v>
      </c>
      <c r="S1142" s="0" t="n">
        <f aca="false">I1141*R1142</f>
        <v>-4</v>
      </c>
      <c r="T1142" s="0" t="n">
        <f aca="false">T1141+R1142*U1141</f>
        <v>40783</v>
      </c>
      <c r="U1142" s="0" t="n">
        <f aca="false">INT(T1142*$Q$1/IF(P1142=1,E1142,D1142))*I1142</f>
        <v>-18</v>
      </c>
      <c r="V1142" s="0" t="n">
        <f aca="false">IF(P1142=1,ABS(U1142)+ABS(60),ABS(U1142-U1141))</f>
        <v>0</v>
      </c>
    </row>
    <row r="1143" customFormat="false" ht="15" hidden="false" customHeight="false" outlineLevel="0" collapsed="false">
      <c r="A1143" s="1" t="n">
        <v>37669</v>
      </c>
      <c r="B1143" s="2" t="n">
        <v>4705.08</v>
      </c>
      <c r="C1143" s="2" t="n">
        <v>68483</v>
      </c>
      <c r="D1143" s="2" t="n">
        <v>4690</v>
      </c>
      <c r="E1143" s="2" t="n">
        <v>4682</v>
      </c>
      <c r="F1143" s="3" t="n">
        <f aca="false">IF(P1143=1, E1143,D1143)/B1143-1</f>
        <v>-0.00320504646042152</v>
      </c>
      <c r="G1143" s="2" t="n">
        <f aca="false">AVERAGE(B1084:B1143)</f>
        <v>4721.80583333333</v>
      </c>
      <c r="H1143" s="2" t="n">
        <f aca="false">AVERAGE(C1084:C1143)</f>
        <v>84431.85</v>
      </c>
      <c r="I1143" s="2" t="n">
        <f aca="false">SIGN(C1143-H1143)</f>
        <v>-1</v>
      </c>
      <c r="J1143" s="2" t="n">
        <f aca="false">SIGN(F1143)</f>
        <v>-1</v>
      </c>
      <c r="K1143" s="0" t="n">
        <f aca="false">B1143-B1142</f>
        <v>211.09</v>
      </c>
      <c r="L1143" s="0" t="n">
        <f aca="false">I1142*K1143</f>
        <v>-211.09</v>
      </c>
      <c r="M1143" s="0" t="n">
        <f aca="false">M1142+K1143*N1142</f>
        <v>4472.09000000002</v>
      </c>
      <c r="N1143" s="0" t="n">
        <f aca="false">INT(M1143*$Q$1/B1143)*CHOOSE($L$1,I1143,J1143)</f>
        <v>-1</v>
      </c>
      <c r="O1143" s="0" t="n">
        <f aca="false">ABS(N1143-N1142)</f>
        <v>1</v>
      </c>
      <c r="P1143" s="0" t="n">
        <f aca="false">COUNTIF(工作表2!$A$2:$A$248,A1143)</f>
        <v>0</v>
      </c>
      <c r="R1143" s="0" t="n">
        <f aca="false">D1143-IF(P1142=1,E1142,D1142)</f>
        <v>201</v>
      </c>
      <c r="S1143" s="0" t="n">
        <f aca="false">I1142*R1143</f>
        <v>-201</v>
      </c>
      <c r="T1143" s="0" t="n">
        <f aca="false">T1142+R1143*U1142</f>
        <v>37165</v>
      </c>
      <c r="U1143" s="0" t="n">
        <f aca="false">INT(T1143*$Q$1/IF(P1143=1,E1143,D1143))*I1143</f>
        <v>-15</v>
      </c>
      <c r="V1143" s="0" t="n">
        <f aca="false">IF(P1143=1,ABS(U1143)+ABS(60),ABS(U1143-U1142))</f>
        <v>3</v>
      </c>
    </row>
    <row r="1144" customFormat="false" ht="15" hidden="false" customHeight="false" outlineLevel="0" collapsed="false">
      <c r="A1144" s="1" t="n">
        <v>37670</v>
      </c>
      <c r="B1144" s="2" t="n">
        <v>4605.31</v>
      </c>
      <c r="C1144" s="2" t="n">
        <v>61540</v>
      </c>
      <c r="D1144" s="2" t="n">
        <v>4636</v>
      </c>
      <c r="E1144" s="2" t="n">
        <v>4617</v>
      </c>
      <c r="F1144" s="3" t="n">
        <f aca="false">IF(P1144=1, E1144,D1144)/B1144-1</f>
        <v>0.00666404650284114</v>
      </c>
      <c r="G1144" s="2" t="n">
        <f aca="false">AVERAGE(B1085:B1144)</f>
        <v>4718.3355</v>
      </c>
      <c r="H1144" s="2" t="n">
        <f aca="false">AVERAGE(C1085:C1144)</f>
        <v>83472.9666666667</v>
      </c>
      <c r="I1144" s="2" t="n">
        <f aca="false">SIGN(C1144-H1144)</f>
        <v>-1</v>
      </c>
      <c r="J1144" s="2" t="n">
        <f aca="false">SIGN(F1144)</f>
        <v>1</v>
      </c>
      <c r="K1144" s="0" t="n">
        <f aca="false">B1144-B1143</f>
        <v>-99.7699999999995</v>
      </c>
      <c r="L1144" s="0" t="n">
        <f aca="false">I1143*K1144</f>
        <v>99.7699999999995</v>
      </c>
      <c r="M1144" s="0" t="n">
        <f aca="false">M1143+K1144*N1143</f>
        <v>4571.86000000002</v>
      </c>
      <c r="N1144" s="0" t="n">
        <f aca="false">INT(M1144*$Q$1/B1144)*CHOOSE($L$1,I1144,J1144)</f>
        <v>1</v>
      </c>
      <c r="O1144" s="0" t="n">
        <f aca="false">ABS(N1144-N1143)</f>
        <v>2</v>
      </c>
      <c r="P1144" s="0" t="n">
        <f aca="false">COUNTIF(工作表2!$A$2:$A$248,A1144)</f>
        <v>0</v>
      </c>
      <c r="R1144" s="0" t="n">
        <f aca="false">D1144-IF(P1143=1,E1143,D1143)</f>
        <v>-54</v>
      </c>
      <c r="S1144" s="0" t="n">
        <f aca="false">I1143*R1144</f>
        <v>54</v>
      </c>
      <c r="T1144" s="0" t="n">
        <f aca="false">T1143+R1144*U1143</f>
        <v>37975</v>
      </c>
      <c r="U1144" s="0" t="n">
        <f aca="false">INT(T1144*$Q$1/IF(P1144=1,E1144,D1144))*I1144</f>
        <v>-16</v>
      </c>
      <c r="V1144" s="0" t="n">
        <f aca="false">IF(P1144=1,ABS(U1144)+ABS(60),ABS(U1144-U1143))</f>
        <v>1</v>
      </c>
    </row>
    <row r="1145" customFormat="false" ht="15" hidden="false" customHeight="false" outlineLevel="0" collapsed="false">
      <c r="A1145" s="1" t="n">
        <v>37671</v>
      </c>
      <c r="B1145" s="2" t="n">
        <v>4550.83</v>
      </c>
      <c r="C1145" s="2" t="n">
        <v>65216</v>
      </c>
      <c r="D1145" s="2" t="n">
        <v>4545</v>
      </c>
      <c r="E1145" s="2" t="n">
        <v>4531</v>
      </c>
      <c r="F1145" s="3" t="n">
        <f aca="false">IF(P1145=1, E1145,D1145)/B1145-1</f>
        <v>-0.00435744688331574</v>
      </c>
      <c r="G1145" s="2" t="n">
        <f aca="false">AVERAGE(B1086:B1145)</f>
        <v>4714.33916666667</v>
      </c>
      <c r="H1145" s="2" t="n">
        <f aca="false">AVERAGE(C1086:C1145)</f>
        <v>82806.9166666667</v>
      </c>
      <c r="I1145" s="2" t="n">
        <f aca="false">SIGN(C1145-H1145)</f>
        <v>-1</v>
      </c>
      <c r="J1145" s="2" t="n">
        <f aca="false">SIGN(F1145)</f>
        <v>-1</v>
      </c>
      <c r="K1145" s="0" t="n">
        <f aca="false">B1145-B1144</f>
        <v>-54.4800000000005</v>
      </c>
      <c r="L1145" s="0" t="n">
        <f aca="false">I1144*K1145</f>
        <v>54.4800000000005</v>
      </c>
      <c r="M1145" s="0" t="n">
        <f aca="false">M1144+K1145*N1144</f>
        <v>4517.38000000002</v>
      </c>
      <c r="N1145" s="0" t="n">
        <f aca="false">INT(M1145*$Q$1/B1145)*CHOOSE($L$1,I1145,J1145)</f>
        <v>-1</v>
      </c>
      <c r="O1145" s="0" t="n">
        <f aca="false">ABS(N1145-N1144)</f>
        <v>2</v>
      </c>
      <c r="P1145" s="0" t="n">
        <f aca="false">COUNTIF(工作表2!$A$2:$A$248,A1145)</f>
        <v>1</v>
      </c>
      <c r="R1145" s="0" t="n">
        <f aca="false">D1145-IF(P1144=1,E1144,D1144)</f>
        <v>-91</v>
      </c>
      <c r="S1145" s="0" t="n">
        <f aca="false">I1144*R1145</f>
        <v>91</v>
      </c>
      <c r="T1145" s="0" t="n">
        <f aca="false">T1144+R1145*U1144</f>
        <v>39431</v>
      </c>
      <c r="U1145" s="0" t="n">
        <f aca="false">INT(T1145*$Q$1/IF(P1145=1,E1145,D1145))*I1145</f>
        <v>-17</v>
      </c>
      <c r="V1145" s="0" t="n">
        <f aca="false">IF(P1145=1,ABS(U1145)+ABS(60),ABS(U1145-U1144))</f>
        <v>77</v>
      </c>
    </row>
    <row r="1146" customFormat="false" ht="15" hidden="false" customHeight="false" outlineLevel="0" collapsed="false">
      <c r="A1146" s="1" t="n">
        <v>37672</v>
      </c>
      <c r="B1146" s="2" t="n">
        <v>4550.7</v>
      </c>
      <c r="C1146" s="2" t="n">
        <v>62166</v>
      </c>
      <c r="D1146" s="2" t="n">
        <v>4560</v>
      </c>
      <c r="E1146" s="2" t="n">
        <v>4536</v>
      </c>
      <c r="F1146" s="3" t="n">
        <f aca="false">IF(P1146=1, E1146,D1146)/B1146-1</f>
        <v>0.00204364163755022</v>
      </c>
      <c r="G1146" s="2" t="n">
        <f aca="false">AVERAGE(B1087:B1146)</f>
        <v>4711.40916666667</v>
      </c>
      <c r="H1146" s="2" t="n">
        <f aca="false">AVERAGE(C1087:C1146)</f>
        <v>82675.9833333333</v>
      </c>
      <c r="I1146" s="2" t="n">
        <f aca="false">SIGN(C1146-H1146)</f>
        <v>-1</v>
      </c>
      <c r="J1146" s="2" t="n">
        <f aca="false">SIGN(F1146)</f>
        <v>1</v>
      </c>
      <c r="K1146" s="0" t="n">
        <f aca="false">B1146-B1145</f>
        <v>-0.130000000000109</v>
      </c>
      <c r="L1146" s="0" t="n">
        <f aca="false">I1145*K1146</f>
        <v>0.130000000000109</v>
      </c>
      <c r="M1146" s="0" t="n">
        <f aca="false">M1145+K1146*N1145</f>
        <v>4517.51000000002</v>
      </c>
      <c r="N1146" s="0" t="n">
        <f aca="false">INT(M1146*$Q$1/B1146)*CHOOSE($L$1,I1146,J1146)</f>
        <v>1</v>
      </c>
      <c r="O1146" s="0" t="n">
        <f aca="false">ABS(N1146-N1145)</f>
        <v>2</v>
      </c>
      <c r="P1146" s="0" t="n">
        <f aca="false">COUNTIF(工作表2!$A$2:$A$248,A1146)</f>
        <v>0</v>
      </c>
      <c r="R1146" s="0" t="n">
        <f aca="false">D1146-IF(P1145=1,E1145,D1145)</f>
        <v>29</v>
      </c>
      <c r="S1146" s="0" t="n">
        <f aca="false">I1145*R1146</f>
        <v>-29</v>
      </c>
      <c r="T1146" s="0" t="n">
        <f aca="false">T1145+R1146*U1145</f>
        <v>38938</v>
      </c>
      <c r="U1146" s="0" t="n">
        <f aca="false">INT(T1146*$Q$1/IF(P1146=1,E1146,D1146))*I1146</f>
        <v>-17</v>
      </c>
      <c r="V1146" s="0" t="n">
        <f aca="false">IF(P1146=1,ABS(U1146)+ABS(60),ABS(U1146-U1145))</f>
        <v>0</v>
      </c>
    </row>
    <row r="1147" customFormat="false" ht="15" hidden="false" customHeight="false" outlineLevel="0" collapsed="false">
      <c r="A1147" s="1" t="n">
        <v>37673</v>
      </c>
      <c r="B1147" s="2" t="n">
        <v>4548.35</v>
      </c>
      <c r="C1147" s="2" t="n">
        <v>49851</v>
      </c>
      <c r="D1147" s="2" t="n">
        <v>4540</v>
      </c>
      <c r="E1147" s="2" t="n">
        <v>4530</v>
      </c>
      <c r="F1147" s="3" t="n">
        <f aca="false">IF(P1147=1, E1147,D1147)/B1147-1</f>
        <v>-0.00183583057592318</v>
      </c>
      <c r="G1147" s="2" t="n">
        <f aca="false">AVERAGE(B1088:B1147)</f>
        <v>4709.65666666667</v>
      </c>
      <c r="H1147" s="2" t="n">
        <f aca="false">AVERAGE(C1088:C1147)</f>
        <v>82332.6333333333</v>
      </c>
      <c r="I1147" s="2" t="n">
        <f aca="false">SIGN(C1147-H1147)</f>
        <v>-1</v>
      </c>
      <c r="J1147" s="2" t="n">
        <f aca="false">SIGN(F1147)</f>
        <v>-1</v>
      </c>
      <c r="K1147" s="0" t="n">
        <f aca="false">B1147-B1146</f>
        <v>-2.34999999999945</v>
      </c>
      <c r="L1147" s="0" t="n">
        <f aca="false">I1146*K1147</f>
        <v>2.34999999999945</v>
      </c>
      <c r="M1147" s="0" t="n">
        <f aca="false">M1146+K1147*N1146</f>
        <v>4515.16000000002</v>
      </c>
      <c r="N1147" s="0" t="n">
        <f aca="false">INT(M1147*$Q$1/B1147)*CHOOSE($L$1,I1147,J1147)</f>
        <v>-1</v>
      </c>
      <c r="O1147" s="0" t="n">
        <f aca="false">ABS(N1147-N1146)</f>
        <v>2</v>
      </c>
      <c r="P1147" s="0" t="n">
        <f aca="false">COUNTIF(工作表2!$A$2:$A$248,A1147)</f>
        <v>0</v>
      </c>
      <c r="R1147" s="0" t="n">
        <f aca="false">D1147-IF(P1146=1,E1146,D1146)</f>
        <v>-20</v>
      </c>
      <c r="S1147" s="0" t="n">
        <f aca="false">I1146*R1147</f>
        <v>20</v>
      </c>
      <c r="T1147" s="0" t="n">
        <f aca="false">T1146+R1147*U1146</f>
        <v>39278</v>
      </c>
      <c r="U1147" s="0" t="n">
        <f aca="false">INT(T1147*$Q$1/IF(P1147=1,E1147,D1147))*I1147</f>
        <v>-17</v>
      </c>
      <c r="V1147" s="0" t="n">
        <f aca="false">IF(P1147=1,ABS(U1147)+ABS(60),ABS(U1147-U1146))</f>
        <v>0</v>
      </c>
    </row>
    <row r="1148" customFormat="false" ht="15" hidden="false" customHeight="false" outlineLevel="0" collapsed="false">
      <c r="A1148" s="1" t="n">
        <v>37676</v>
      </c>
      <c r="B1148" s="2" t="n">
        <v>4609.2</v>
      </c>
      <c r="C1148" s="2" t="n">
        <v>43866</v>
      </c>
      <c r="D1148" s="2" t="n">
        <v>4601</v>
      </c>
      <c r="E1148" s="2" t="n">
        <v>4630</v>
      </c>
      <c r="F1148" s="3" t="n">
        <f aca="false">IF(P1148=1, E1148,D1148)/B1148-1</f>
        <v>-0.00177905059446326</v>
      </c>
      <c r="G1148" s="2" t="n">
        <f aca="false">AVERAGE(B1089:B1148)</f>
        <v>4710.1525</v>
      </c>
      <c r="H1148" s="2" t="n">
        <f aca="false">AVERAGE(C1089:C1148)</f>
        <v>81772.3333333333</v>
      </c>
      <c r="I1148" s="2" t="n">
        <f aca="false">SIGN(C1148-H1148)</f>
        <v>-1</v>
      </c>
      <c r="J1148" s="2" t="n">
        <f aca="false">SIGN(F1148)</f>
        <v>-1</v>
      </c>
      <c r="K1148" s="0" t="n">
        <f aca="false">B1148-B1147</f>
        <v>60.8499999999995</v>
      </c>
      <c r="L1148" s="0" t="n">
        <f aca="false">I1147*K1148</f>
        <v>-60.8499999999995</v>
      </c>
      <c r="M1148" s="0" t="n">
        <f aca="false">M1147+K1148*N1147</f>
        <v>4454.31000000002</v>
      </c>
      <c r="N1148" s="0" t="n">
        <f aca="false">INT(M1148*$Q$1/B1148)*CHOOSE($L$1,I1148,J1148)</f>
        <v>-1</v>
      </c>
      <c r="O1148" s="0" t="n">
        <f aca="false">ABS(N1148-N1147)</f>
        <v>0</v>
      </c>
      <c r="P1148" s="0" t="n">
        <f aca="false">COUNTIF(工作表2!$A$2:$A$248,A1148)</f>
        <v>0</v>
      </c>
      <c r="R1148" s="0" t="n">
        <f aca="false">D1148-IF(P1147=1,E1147,D1147)</f>
        <v>61</v>
      </c>
      <c r="S1148" s="0" t="n">
        <f aca="false">I1147*R1148</f>
        <v>-61</v>
      </c>
      <c r="T1148" s="0" t="n">
        <f aca="false">T1147+R1148*U1147</f>
        <v>38241</v>
      </c>
      <c r="U1148" s="0" t="n">
        <f aca="false">INT(T1148*$Q$1/IF(P1148=1,E1148,D1148))*I1148</f>
        <v>-16</v>
      </c>
      <c r="V1148" s="0" t="n">
        <f aca="false">IF(P1148=1,ABS(U1148)+ABS(60),ABS(U1148-U1147))</f>
        <v>1</v>
      </c>
    </row>
    <row r="1149" customFormat="false" ht="15" hidden="false" customHeight="false" outlineLevel="0" collapsed="false">
      <c r="A1149" s="1" t="n">
        <v>37677</v>
      </c>
      <c r="B1149" s="2" t="n">
        <v>4454.35</v>
      </c>
      <c r="C1149" s="2" t="n">
        <v>48034</v>
      </c>
      <c r="D1149" s="2" t="n">
        <v>4450</v>
      </c>
      <c r="E1149" s="2" t="n">
        <v>4432</v>
      </c>
      <c r="F1149" s="3" t="n">
        <f aca="false">IF(P1149=1, E1149,D1149)/B1149-1</f>
        <v>-0.000976573461896835</v>
      </c>
      <c r="G1149" s="2" t="n">
        <f aca="false">AVERAGE(B1090:B1149)</f>
        <v>4705.9315</v>
      </c>
      <c r="H1149" s="2" t="n">
        <f aca="false">AVERAGE(C1090:C1149)</f>
        <v>81057.8</v>
      </c>
      <c r="I1149" s="2" t="n">
        <f aca="false">SIGN(C1149-H1149)</f>
        <v>-1</v>
      </c>
      <c r="J1149" s="2" t="n">
        <f aca="false">SIGN(F1149)</f>
        <v>-1</v>
      </c>
      <c r="K1149" s="0" t="n">
        <f aca="false">B1149-B1148</f>
        <v>-154.849999999999</v>
      </c>
      <c r="L1149" s="0" t="n">
        <f aca="false">I1148*K1149</f>
        <v>154.849999999999</v>
      </c>
      <c r="M1149" s="0" t="n">
        <f aca="false">M1148+K1149*N1148</f>
        <v>4609.16000000002</v>
      </c>
      <c r="N1149" s="0" t="n">
        <f aca="false">INT(M1149*$Q$1/B1149)*CHOOSE($L$1,I1149,J1149)</f>
        <v>-2</v>
      </c>
      <c r="O1149" s="0" t="n">
        <f aca="false">ABS(N1149-N1148)</f>
        <v>1</v>
      </c>
      <c r="P1149" s="0" t="n">
        <f aca="false">COUNTIF(工作表2!$A$2:$A$248,A1149)</f>
        <v>0</v>
      </c>
      <c r="R1149" s="0" t="n">
        <f aca="false">D1149-IF(P1148=1,E1148,D1148)</f>
        <v>-151</v>
      </c>
      <c r="S1149" s="0" t="n">
        <f aca="false">I1148*R1149</f>
        <v>151</v>
      </c>
      <c r="T1149" s="0" t="n">
        <f aca="false">T1148+R1149*U1148</f>
        <v>40657</v>
      </c>
      <c r="U1149" s="0" t="n">
        <f aca="false">INT(T1149*$Q$1/IF(P1149=1,E1149,D1149))*I1149</f>
        <v>-18</v>
      </c>
      <c r="V1149" s="0" t="n">
        <f aca="false">IF(P1149=1,ABS(U1149)+ABS(60),ABS(U1149-U1148))</f>
        <v>2</v>
      </c>
    </row>
    <row r="1150" customFormat="false" ht="15" hidden="false" customHeight="false" outlineLevel="0" collapsed="false">
      <c r="A1150" s="1" t="n">
        <v>37678</v>
      </c>
      <c r="B1150" s="2" t="n">
        <v>4456.69</v>
      </c>
      <c r="C1150" s="2" t="n">
        <v>45753</v>
      </c>
      <c r="D1150" s="2" t="n">
        <v>4451</v>
      </c>
      <c r="E1150" s="2" t="n">
        <v>4452</v>
      </c>
      <c r="F1150" s="3" t="n">
        <f aca="false">IF(P1150=1, E1150,D1150)/B1150-1</f>
        <v>-0.0012767322833761</v>
      </c>
      <c r="G1150" s="2" t="n">
        <f aca="false">AVERAGE(B1091:B1150)</f>
        <v>4701.49033333333</v>
      </c>
      <c r="H1150" s="2" t="n">
        <f aca="false">AVERAGE(C1091:C1150)</f>
        <v>80846.5166666667</v>
      </c>
      <c r="I1150" s="2" t="n">
        <f aca="false">SIGN(C1150-H1150)</f>
        <v>-1</v>
      </c>
      <c r="J1150" s="2" t="n">
        <f aca="false">SIGN(F1150)</f>
        <v>-1</v>
      </c>
      <c r="K1150" s="0" t="n">
        <f aca="false">B1150-B1149</f>
        <v>2.33999999999924</v>
      </c>
      <c r="L1150" s="0" t="n">
        <f aca="false">I1149*K1150</f>
        <v>-2.33999999999924</v>
      </c>
      <c r="M1150" s="0" t="n">
        <f aca="false">M1149+K1150*N1149</f>
        <v>4604.48000000002</v>
      </c>
      <c r="N1150" s="0" t="n">
        <f aca="false">INT(M1150*$Q$1/B1150)*CHOOSE($L$1,I1150,J1150)</f>
        <v>-2</v>
      </c>
      <c r="O1150" s="0" t="n">
        <f aca="false">ABS(N1150-N1149)</f>
        <v>0</v>
      </c>
      <c r="P1150" s="0" t="n">
        <f aca="false">COUNTIF(工作表2!$A$2:$A$248,A1150)</f>
        <v>0</v>
      </c>
      <c r="R1150" s="0" t="n">
        <f aca="false">D1150-IF(P1149=1,E1149,D1149)</f>
        <v>1</v>
      </c>
      <c r="S1150" s="0" t="n">
        <f aca="false">I1149*R1150</f>
        <v>-1</v>
      </c>
      <c r="T1150" s="0" t="n">
        <f aca="false">T1149+R1150*U1149</f>
        <v>40639</v>
      </c>
      <c r="U1150" s="0" t="n">
        <f aca="false">INT(T1150*$Q$1/IF(P1150=1,E1150,D1150))*I1150</f>
        <v>-18</v>
      </c>
      <c r="V1150" s="0" t="n">
        <f aca="false">IF(P1150=1,ABS(U1150)+ABS(60),ABS(U1150-U1149))</f>
        <v>0</v>
      </c>
    </row>
    <row r="1151" customFormat="false" ht="15" hidden="false" customHeight="false" outlineLevel="0" collapsed="false">
      <c r="A1151" s="1" t="n">
        <v>37679</v>
      </c>
      <c r="B1151" s="2" t="n">
        <v>4432.46</v>
      </c>
      <c r="C1151" s="2" t="n">
        <v>41820</v>
      </c>
      <c r="D1151" s="2" t="n">
        <v>4408</v>
      </c>
      <c r="E1151" s="2" t="n">
        <v>4401</v>
      </c>
      <c r="F1151" s="3" t="n">
        <f aca="false">IF(P1151=1, E1151,D1151)/B1151-1</f>
        <v>-0.00551838031251273</v>
      </c>
      <c r="G1151" s="2" t="n">
        <f aca="false">AVERAGE(B1092:B1151)</f>
        <v>4697.39983333333</v>
      </c>
      <c r="H1151" s="2" t="n">
        <f aca="false">AVERAGE(C1092:C1151)</f>
        <v>80304.2833333334</v>
      </c>
      <c r="I1151" s="2" t="n">
        <f aca="false">SIGN(C1151-H1151)</f>
        <v>-1</v>
      </c>
      <c r="J1151" s="2" t="n">
        <f aca="false">SIGN(F1151)</f>
        <v>-1</v>
      </c>
      <c r="K1151" s="0" t="n">
        <f aca="false">B1151-B1150</f>
        <v>-24.2299999999996</v>
      </c>
      <c r="L1151" s="0" t="n">
        <f aca="false">I1150*K1151</f>
        <v>24.2299999999996</v>
      </c>
      <c r="M1151" s="0" t="n">
        <f aca="false">M1150+K1151*N1150</f>
        <v>4652.94000000002</v>
      </c>
      <c r="N1151" s="0" t="n">
        <f aca="false">INT(M1151*$Q$1/B1151)*CHOOSE($L$1,I1151,J1151)</f>
        <v>-2</v>
      </c>
      <c r="O1151" s="0" t="n">
        <f aca="false">ABS(N1151-N1150)</f>
        <v>0</v>
      </c>
      <c r="P1151" s="0" t="n">
        <f aca="false">COUNTIF(工作表2!$A$2:$A$248,A1151)</f>
        <v>0</v>
      </c>
      <c r="R1151" s="0" t="n">
        <f aca="false">D1151-IF(P1150=1,E1150,D1150)</f>
        <v>-43</v>
      </c>
      <c r="S1151" s="0" t="n">
        <f aca="false">I1150*R1151</f>
        <v>43</v>
      </c>
      <c r="T1151" s="0" t="n">
        <f aca="false">T1150+R1151*U1150</f>
        <v>41413</v>
      </c>
      <c r="U1151" s="0" t="n">
        <f aca="false">INT(T1151*$Q$1/IF(P1151=1,E1151,D1151))*I1151</f>
        <v>-18</v>
      </c>
      <c r="V1151" s="0" t="n">
        <f aca="false">IF(P1151=1,ABS(U1151)+ABS(60),ABS(U1151-U1150))</f>
        <v>0</v>
      </c>
    </row>
    <row r="1152" customFormat="false" ht="15" hidden="false" customHeight="false" outlineLevel="0" collapsed="false">
      <c r="A1152" s="1" t="n">
        <v>37683</v>
      </c>
      <c r="B1152" s="2" t="n">
        <v>4526.69</v>
      </c>
      <c r="C1152" s="2" t="n">
        <v>45843</v>
      </c>
      <c r="D1152" s="2" t="n">
        <v>4515</v>
      </c>
      <c r="E1152" s="2" t="n">
        <v>4518</v>
      </c>
      <c r="F1152" s="3" t="n">
        <f aca="false">IF(P1152=1, E1152,D1152)/B1152-1</f>
        <v>-0.0025824609151498</v>
      </c>
      <c r="G1152" s="2" t="n">
        <f aca="false">AVERAGE(B1093:B1152)</f>
        <v>4695.6275</v>
      </c>
      <c r="H1152" s="2" t="n">
        <f aca="false">AVERAGE(C1093:C1152)</f>
        <v>80104.6166666667</v>
      </c>
      <c r="I1152" s="2" t="n">
        <f aca="false">SIGN(C1152-H1152)</f>
        <v>-1</v>
      </c>
      <c r="J1152" s="2" t="n">
        <f aca="false">SIGN(F1152)</f>
        <v>-1</v>
      </c>
      <c r="K1152" s="0" t="n">
        <f aca="false">B1152-B1151</f>
        <v>94.2299999999996</v>
      </c>
      <c r="L1152" s="0" t="n">
        <f aca="false">I1151*K1152</f>
        <v>-94.2299999999996</v>
      </c>
      <c r="M1152" s="0" t="n">
        <f aca="false">M1151+K1152*N1151</f>
        <v>4464.48000000002</v>
      </c>
      <c r="N1152" s="0" t="n">
        <f aca="false">INT(M1152*$Q$1/B1152)*CHOOSE($L$1,I1152,J1152)</f>
        <v>-1</v>
      </c>
      <c r="O1152" s="0" t="n">
        <f aca="false">ABS(N1152-N1151)</f>
        <v>1</v>
      </c>
      <c r="P1152" s="0" t="n">
        <f aca="false">COUNTIF(工作表2!$A$2:$A$248,A1152)</f>
        <v>0</v>
      </c>
      <c r="R1152" s="0" t="n">
        <f aca="false">D1152-IF(P1151=1,E1151,D1151)</f>
        <v>107</v>
      </c>
      <c r="S1152" s="0" t="n">
        <f aca="false">I1151*R1152</f>
        <v>-107</v>
      </c>
      <c r="T1152" s="0" t="n">
        <f aca="false">T1151+R1152*U1151</f>
        <v>39487</v>
      </c>
      <c r="U1152" s="0" t="n">
        <f aca="false">INT(T1152*$Q$1/IF(P1152=1,E1152,D1152))*I1152</f>
        <v>-17</v>
      </c>
      <c r="V1152" s="0" t="n">
        <f aca="false">IF(P1152=1,ABS(U1152)+ABS(60),ABS(U1152-U1151))</f>
        <v>1</v>
      </c>
    </row>
    <row r="1153" customFormat="false" ht="15" hidden="false" customHeight="false" outlineLevel="0" collapsed="false">
      <c r="A1153" s="1" t="n">
        <v>37684</v>
      </c>
      <c r="B1153" s="2" t="n">
        <v>4499.69</v>
      </c>
      <c r="C1153" s="2" t="n">
        <v>43984</v>
      </c>
      <c r="D1153" s="2" t="n">
        <v>4469</v>
      </c>
      <c r="E1153" s="2" t="n">
        <v>4461</v>
      </c>
      <c r="F1153" s="3" t="n">
        <f aca="false">IF(P1153=1, E1153,D1153)/B1153-1</f>
        <v>-0.00682046985458995</v>
      </c>
      <c r="G1153" s="2" t="n">
        <f aca="false">AVERAGE(B1094:B1153)</f>
        <v>4693.74566666667</v>
      </c>
      <c r="H1153" s="2" t="n">
        <f aca="false">AVERAGE(C1094:C1153)</f>
        <v>79562.4166666667</v>
      </c>
      <c r="I1153" s="2" t="n">
        <f aca="false">SIGN(C1153-H1153)</f>
        <v>-1</v>
      </c>
      <c r="J1153" s="2" t="n">
        <f aca="false">SIGN(F1153)</f>
        <v>-1</v>
      </c>
      <c r="K1153" s="0" t="n">
        <f aca="false">B1153-B1152</f>
        <v>-27</v>
      </c>
      <c r="L1153" s="0" t="n">
        <f aca="false">I1152*K1153</f>
        <v>27</v>
      </c>
      <c r="M1153" s="0" t="n">
        <f aca="false">M1152+K1153*N1152</f>
        <v>4491.48000000002</v>
      </c>
      <c r="N1153" s="0" t="n">
        <f aca="false">INT(M1153*$Q$1/B1153)*CHOOSE($L$1,I1153,J1153)</f>
        <v>-1</v>
      </c>
      <c r="O1153" s="0" t="n">
        <f aca="false">ABS(N1153-N1152)</f>
        <v>0</v>
      </c>
      <c r="P1153" s="0" t="n">
        <f aca="false">COUNTIF(工作表2!$A$2:$A$248,A1153)</f>
        <v>0</v>
      </c>
      <c r="R1153" s="0" t="n">
        <f aca="false">D1153-IF(P1152=1,E1152,D1152)</f>
        <v>-46</v>
      </c>
      <c r="S1153" s="0" t="n">
        <f aca="false">I1152*R1153</f>
        <v>46</v>
      </c>
      <c r="T1153" s="0" t="n">
        <f aca="false">T1152+R1153*U1152</f>
        <v>40269</v>
      </c>
      <c r="U1153" s="0" t="n">
        <f aca="false">INT(T1153*$Q$1/IF(P1153=1,E1153,D1153))*I1153</f>
        <v>-18</v>
      </c>
      <c r="V1153" s="0" t="n">
        <f aca="false">IF(P1153=1,ABS(U1153)+ABS(60),ABS(U1153-U1152))</f>
        <v>1</v>
      </c>
    </row>
    <row r="1154" customFormat="false" ht="15" hidden="false" customHeight="false" outlineLevel="0" collapsed="false">
      <c r="A1154" s="1" t="n">
        <v>37685</v>
      </c>
      <c r="B1154" s="2" t="n">
        <v>4418.11</v>
      </c>
      <c r="C1154" s="2" t="n">
        <v>48819</v>
      </c>
      <c r="D1154" s="2" t="n">
        <v>4389</v>
      </c>
      <c r="E1154" s="2" t="n">
        <v>4398</v>
      </c>
      <c r="F1154" s="3" t="n">
        <f aca="false">IF(P1154=1, E1154,D1154)/B1154-1</f>
        <v>-0.00658879022930614</v>
      </c>
      <c r="G1154" s="2" t="n">
        <f aca="false">AVERAGE(B1095:B1154)</f>
        <v>4689.936</v>
      </c>
      <c r="H1154" s="2" t="n">
        <f aca="false">AVERAGE(C1095:C1154)</f>
        <v>79326.0833333333</v>
      </c>
      <c r="I1154" s="2" t="n">
        <f aca="false">SIGN(C1154-H1154)</f>
        <v>-1</v>
      </c>
      <c r="J1154" s="2" t="n">
        <f aca="false">SIGN(F1154)</f>
        <v>-1</v>
      </c>
      <c r="K1154" s="0" t="n">
        <f aca="false">B1154-B1153</f>
        <v>-81.5799999999999</v>
      </c>
      <c r="L1154" s="0" t="n">
        <f aca="false">I1153*K1154</f>
        <v>81.5799999999999</v>
      </c>
      <c r="M1154" s="0" t="n">
        <f aca="false">M1153+K1154*N1153</f>
        <v>4573.06000000002</v>
      </c>
      <c r="N1154" s="0" t="n">
        <f aca="false">INT(M1154*$Q$1/B1154)*CHOOSE($L$1,I1154,J1154)</f>
        <v>-2</v>
      </c>
      <c r="O1154" s="0" t="n">
        <f aca="false">ABS(N1154-N1153)</f>
        <v>1</v>
      </c>
      <c r="P1154" s="0" t="n">
        <f aca="false">COUNTIF(工作表2!$A$2:$A$248,A1154)</f>
        <v>0</v>
      </c>
      <c r="R1154" s="0" t="n">
        <f aca="false">D1154-IF(P1153=1,E1153,D1153)</f>
        <v>-80</v>
      </c>
      <c r="S1154" s="0" t="n">
        <f aca="false">I1153*R1154</f>
        <v>80</v>
      </c>
      <c r="T1154" s="0" t="n">
        <f aca="false">T1153+R1154*U1153</f>
        <v>41709</v>
      </c>
      <c r="U1154" s="0" t="n">
        <f aca="false">INT(T1154*$Q$1/IF(P1154=1,E1154,D1154))*I1154</f>
        <v>-19</v>
      </c>
      <c r="V1154" s="0" t="n">
        <f aca="false">IF(P1154=1,ABS(U1154)+ABS(60),ABS(U1154-U1153))</f>
        <v>1</v>
      </c>
    </row>
    <row r="1155" customFormat="false" ht="15" hidden="false" customHeight="false" outlineLevel="0" collapsed="false">
      <c r="A1155" s="1" t="n">
        <v>37686</v>
      </c>
      <c r="B1155" s="2" t="n">
        <v>4397.44</v>
      </c>
      <c r="C1155" s="2" t="n">
        <v>40674</v>
      </c>
      <c r="D1155" s="2" t="n">
        <v>4397</v>
      </c>
      <c r="E1155" s="2" t="n">
        <v>4392</v>
      </c>
      <c r="F1155" s="3" t="n">
        <f aca="false">IF(P1155=1, E1155,D1155)/B1155-1</f>
        <v>-0.000100058215689036</v>
      </c>
      <c r="G1155" s="2" t="n">
        <f aca="false">AVERAGE(B1096:B1155)</f>
        <v>4685.17366666667</v>
      </c>
      <c r="H1155" s="2" t="n">
        <f aca="false">AVERAGE(C1096:C1155)</f>
        <v>79116.65</v>
      </c>
      <c r="I1155" s="2" t="n">
        <f aca="false">SIGN(C1155-H1155)</f>
        <v>-1</v>
      </c>
      <c r="J1155" s="2" t="n">
        <f aca="false">SIGN(F1155)</f>
        <v>-1</v>
      </c>
      <c r="K1155" s="0" t="n">
        <f aca="false">B1155-B1154</f>
        <v>-20.6700000000001</v>
      </c>
      <c r="L1155" s="0" t="n">
        <f aca="false">I1154*K1155</f>
        <v>20.6700000000001</v>
      </c>
      <c r="M1155" s="0" t="n">
        <f aca="false">M1154+K1155*N1154</f>
        <v>4614.40000000002</v>
      </c>
      <c r="N1155" s="0" t="n">
        <f aca="false">INT(M1155*$Q$1/B1155)*CHOOSE($L$1,I1155,J1155)</f>
        <v>-2</v>
      </c>
      <c r="O1155" s="0" t="n">
        <f aca="false">ABS(N1155-N1154)</f>
        <v>0</v>
      </c>
      <c r="P1155" s="0" t="n">
        <f aca="false">COUNTIF(工作表2!$A$2:$A$248,A1155)</f>
        <v>0</v>
      </c>
      <c r="R1155" s="0" t="n">
        <f aca="false">D1155-IF(P1154=1,E1154,D1154)</f>
        <v>8</v>
      </c>
      <c r="S1155" s="0" t="n">
        <f aca="false">I1154*R1155</f>
        <v>-8</v>
      </c>
      <c r="T1155" s="0" t="n">
        <f aca="false">T1154+R1155*U1154</f>
        <v>41557</v>
      </c>
      <c r="U1155" s="0" t="n">
        <f aca="false">INT(T1155*$Q$1/IF(P1155=1,E1155,D1155))*I1155</f>
        <v>-18</v>
      </c>
      <c r="V1155" s="0" t="n">
        <f aca="false">IF(P1155=1,ABS(U1155)+ABS(60),ABS(U1155-U1154))</f>
        <v>1</v>
      </c>
    </row>
    <row r="1156" customFormat="false" ht="15" hidden="false" customHeight="false" outlineLevel="0" collapsed="false">
      <c r="A1156" s="1" t="n">
        <v>37687</v>
      </c>
      <c r="B1156" s="2" t="n">
        <v>4350.59</v>
      </c>
      <c r="C1156" s="2" t="n">
        <v>39396</v>
      </c>
      <c r="D1156" s="2" t="n">
        <v>4355</v>
      </c>
      <c r="E1156" s="2" t="n">
        <v>4360</v>
      </c>
      <c r="F1156" s="3" t="n">
        <f aca="false">IF(P1156=1, E1156,D1156)/B1156-1</f>
        <v>0.00101365561912292</v>
      </c>
      <c r="G1156" s="2" t="n">
        <f aca="false">AVERAGE(B1097:B1156)</f>
        <v>4677.78466666667</v>
      </c>
      <c r="H1156" s="2" t="n">
        <f aca="false">AVERAGE(C1097:C1156)</f>
        <v>78040.8333333333</v>
      </c>
      <c r="I1156" s="2" t="n">
        <f aca="false">SIGN(C1156-H1156)</f>
        <v>-1</v>
      </c>
      <c r="J1156" s="2" t="n">
        <f aca="false">SIGN(F1156)</f>
        <v>1</v>
      </c>
      <c r="K1156" s="0" t="n">
        <f aca="false">B1156-B1155</f>
        <v>-46.8499999999995</v>
      </c>
      <c r="L1156" s="0" t="n">
        <f aca="false">I1155*K1156</f>
        <v>46.8499999999995</v>
      </c>
      <c r="M1156" s="0" t="n">
        <f aca="false">M1155+K1156*N1155</f>
        <v>4708.10000000002</v>
      </c>
      <c r="N1156" s="0" t="n">
        <f aca="false">INT(M1156*$Q$1/B1156)*CHOOSE($L$1,I1156,J1156)</f>
        <v>2</v>
      </c>
      <c r="O1156" s="0" t="n">
        <f aca="false">ABS(N1156-N1155)</f>
        <v>4</v>
      </c>
      <c r="P1156" s="0" t="n">
        <f aca="false">COUNTIF(工作表2!$A$2:$A$248,A1156)</f>
        <v>0</v>
      </c>
      <c r="R1156" s="0" t="n">
        <f aca="false">D1156-IF(P1155=1,E1155,D1155)</f>
        <v>-42</v>
      </c>
      <c r="S1156" s="0" t="n">
        <f aca="false">I1155*R1156</f>
        <v>42</v>
      </c>
      <c r="T1156" s="0" t="n">
        <f aca="false">T1155+R1156*U1155</f>
        <v>42313</v>
      </c>
      <c r="U1156" s="0" t="n">
        <f aca="false">INT(T1156*$Q$1/IF(P1156=1,E1156,D1156))*I1156</f>
        <v>-19</v>
      </c>
      <c r="V1156" s="0" t="n">
        <f aca="false">IF(P1156=1,ABS(U1156)+ABS(60),ABS(U1156-U1155))</f>
        <v>1</v>
      </c>
    </row>
    <row r="1157" customFormat="false" ht="15" hidden="false" customHeight="false" outlineLevel="0" collapsed="false">
      <c r="A1157" s="1" t="n">
        <v>37690</v>
      </c>
      <c r="B1157" s="2" t="n">
        <v>4319.99</v>
      </c>
      <c r="C1157" s="2" t="n">
        <v>31661</v>
      </c>
      <c r="D1157" s="2" t="n">
        <v>4335</v>
      </c>
      <c r="E1157" s="2" t="n">
        <v>4330</v>
      </c>
      <c r="F1157" s="3" t="n">
        <f aca="false">IF(P1157=1, E1157,D1157)/B1157-1</f>
        <v>0.00347454507996559</v>
      </c>
      <c r="G1157" s="2" t="n">
        <f aca="false">AVERAGE(B1098:B1157)</f>
        <v>4670.993</v>
      </c>
      <c r="H1157" s="2" t="n">
        <f aca="false">AVERAGE(C1098:C1157)</f>
        <v>77378.6</v>
      </c>
      <c r="I1157" s="2" t="n">
        <f aca="false">SIGN(C1157-H1157)</f>
        <v>-1</v>
      </c>
      <c r="J1157" s="2" t="n">
        <f aca="false">SIGN(F1157)</f>
        <v>1</v>
      </c>
      <c r="K1157" s="0" t="n">
        <f aca="false">B1157-B1156</f>
        <v>-30.6000000000004</v>
      </c>
      <c r="L1157" s="0" t="n">
        <f aca="false">I1156*K1157</f>
        <v>30.6000000000004</v>
      </c>
      <c r="M1157" s="0" t="n">
        <f aca="false">M1156+K1157*N1156</f>
        <v>4646.90000000002</v>
      </c>
      <c r="N1157" s="0" t="n">
        <f aca="false">INT(M1157*$Q$1/B1157)*CHOOSE($L$1,I1157,J1157)</f>
        <v>2</v>
      </c>
      <c r="O1157" s="0" t="n">
        <f aca="false">ABS(N1157-N1156)</f>
        <v>0</v>
      </c>
      <c r="P1157" s="0" t="n">
        <f aca="false">COUNTIF(工作表2!$A$2:$A$248,A1157)</f>
        <v>0</v>
      </c>
      <c r="R1157" s="0" t="n">
        <f aca="false">D1157-IF(P1156=1,E1156,D1156)</f>
        <v>-20</v>
      </c>
      <c r="S1157" s="0" t="n">
        <f aca="false">I1156*R1157</f>
        <v>20</v>
      </c>
      <c r="T1157" s="0" t="n">
        <f aca="false">T1156+R1157*U1156</f>
        <v>42693</v>
      </c>
      <c r="U1157" s="0" t="n">
        <f aca="false">INT(T1157*$Q$1/IF(P1157=1,E1157,D1157))*I1157</f>
        <v>-19</v>
      </c>
      <c r="V1157" s="0" t="n">
        <f aca="false">IF(P1157=1,ABS(U1157)+ABS(60),ABS(U1157-U1156))</f>
        <v>0</v>
      </c>
    </row>
    <row r="1158" customFormat="false" ht="15" hidden="false" customHeight="false" outlineLevel="0" collapsed="false">
      <c r="A1158" s="1" t="n">
        <v>37691</v>
      </c>
      <c r="B1158" s="2" t="n">
        <v>4260.45</v>
      </c>
      <c r="C1158" s="2" t="n">
        <v>42377</v>
      </c>
      <c r="D1158" s="2" t="n">
        <v>4250</v>
      </c>
      <c r="E1158" s="2" t="n">
        <v>4259</v>
      </c>
      <c r="F1158" s="3" t="n">
        <f aca="false">IF(P1158=1, E1158,D1158)/B1158-1</f>
        <v>-0.00245279254538833</v>
      </c>
      <c r="G1158" s="2" t="n">
        <f aca="false">AVERAGE(B1099:B1158)</f>
        <v>4662.74383333333</v>
      </c>
      <c r="H1158" s="2" t="n">
        <f aca="false">AVERAGE(C1099:C1158)</f>
        <v>77022.85</v>
      </c>
      <c r="I1158" s="2" t="n">
        <f aca="false">SIGN(C1158-H1158)</f>
        <v>-1</v>
      </c>
      <c r="J1158" s="2" t="n">
        <f aca="false">SIGN(F1158)</f>
        <v>-1</v>
      </c>
      <c r="K1158" s="0" t="n">
        <f aca="false">B1158-B1157</f>
        <v>-59.54</v>
      </c>
      <c r="L1158" s="0" t="n">
        <f aca="false">I1157*K1158</f>
        <v>59.54</v>
      </c>
      <c r="M1158" s="0" t="n">
        <f aca="false">M1157+K1158*N1157</f>
        <v>4527.82000000002</v>
      </c>
      <c r="N1158" s="0" t="n">
        <f aca="false">INT(M1158*$Q$1/B1158)*CHOOSE($L$1,I1158,J1158)</f>
        <v>-2</v>
      </c>
      <c r="O1158" s="0" t="n">
        <f aca="false">ABS(N1158-N1157)</f>
        <v>4</v>
      </c>
      <c r="P1158" s="0" t="n">
        <f aca="false">COUNTIF(工作表2!$A$2:$A$248,A1158)</f>
        <v>0</v>
      </c>
      <c r="R1158" s="0" t="n">
        <f aca="false">D1158-IF(P1157=1,E1157,D1157)</f>
        <v>-85</v>
      </c>
      <c r="S1158" s="0" t="n">
        <f aca="false">I1157*R1158</f>
        <v>85</v>
      </c>
      <c r="T1158" s="0" t="n">
        <f aca="false">T1157+R1158*U1157</f>
        <v>44308</v>
      </c>
      <c r="U1158" s="0" t="n">
        <f aca="false">INT(T1158*$Q$1/IF(P1158=1,E1158,D1158))*I1158</f>
        <v>-20</v>
      </c>
      <c r="V1158" s="0" t="n">
        <f aca="false">IF(P1158=1,ABS(U1158)+ABS(60),ABS(U1158-U1157))</f>
        <v>1</v>
      </c>
    </row>
    <row r="1159" customFormat="false" ht="15" hidden="false" customHeight="false" outlineLevel="0" collapsed="false">
      <c r="A1159" s="1" t="n">
        <v>37692</v>
      </c>
      <c r="B1159" s="2" t="n">
        <v>4328.15</v>
      </c>
      <c r="C1159" s="2" t="n">
        <v>41126</v>
      </c>
      <c r="D1159" s="2" t="n">
        <v>4305</v>
      </c>
      <c r="E1159" s="2" t="n">
        <v>4298</v>
      </c>
      <c r="F1159" s="3" t="n">
        <f aca="false">IF(P1159=1, E1159,D1159)/B1159-1</f>
        <v>-0.00534870556704359</v>
      </c>
      <c r="G1159" s="2" t="n">
        <f aca="false">AVERAGE(B1100:B1159)</f>
        <v>4655.89666666667</v>
      </c>
      <c r="H1159" s="2" t="n">
        <f aca="false">AVERAGE(C1100:C1159)</f>
        <v>76550.0333333333</v>
      </c>
      <c r="I1159" s="2" t="n">
        <f aca="false">SIGN(C1159-H1159)</f>
        <v>-1</v>
      </c>
      <c r="J1159" s="2" t="n">
        <f aca="false">SIGN(F1159)</f>
        <v>-1</v>
      </c>
      <c r="K1159" s="0" t="n">
        <f aca="false">B1159-B1158</f>
        <v>67.6999999999998</v>
      </c>
      <c r="L1159" s="0" t="n">
        <f aca="false">I1158*K1159</f>
        <v>-67.6999999999998</v>
      </c>
      <c r="M1159" s="0" t="n">
        <f aca="false">M1158+K1159*N1158</f>
        <v>4392.42000000002</v>
      </c>
      <c r="N1159" s="0" t="n">
        <f aca="false">INT(M1159*$Q$1/B1159)*CHOOSE($L$1,I1159,J1159)</f>
        <v>-2</v>
      </c>
      <c r="O1159" s="0" t="n">
        <f aca="false">ABS(N1159-N1158)</f>
        <v>0</v>
      </c>
      <c r="P1159" s="0" t="n">
        <f aca="false">COUNTIF(工作表2!$A$2:$A$248,A1159)</f>
        <v>0</v>
      </c>
      <c r="R1159" s="0" t="n">
        <f aca="false">D1159-IF(P1158=1,E1158,D1158)</f>
        <v>55</v>
      </c>
      <c r="S1159" s="0" t="n">
        <f aca="false">I1158*R1159</f>
        <v>-55</v>
      </c>
      <c r="T1159" s="0" t="n">
        <f aca="false">T1158+R1159*U1158</f>
        <v>43208</v>
      </c>
      <c r="U1159" s="0" t="n">
        <f aca="false">INT(T1159*$Q$1/IF(P1159=1,E1159,D1159))*I1159</f>
        <v>-20</v>
      </c>
      <c r="V1159" s="0" t="n">
        <f aca="false">IF(P1159=1,ABS(U1159)+ABS(60),ABS(U1159-U1158))</f>
        <v>0</v>
      </c>
    </row>
    <row r="1160" customFormat="false" ht="15" hidden="false" customHeight="false" outlineLevel="0" collapsed="false">
      <c r="A1160" s="1" t="n">
        <v>37693</v>
      </c>
      <c r="B1160" s="2" t="n">
        <v>4378.99</v>
      </c>
      <c r="C1160" s="2" t="n">
        <v>48854</v>
      </c>
      <c r="D1160" s="2" t="n">
        <v>4353</v>
      </c>
      <c r="E1160" s="2" t="n">
        <v>4350</v>
      </c>
      <c r="F1160" s="3" t="n">
        <f aca="false">IF(P1160=1, E1160,D1160)/B1160-1</f>
        <v>-0.0059351585639611</v>
      </c>
      <c r="G1160" s="2" t="n">
        <f aca="false">AVERAGE(B1101:B1160)</f>
        <v>4648.48533333333</v>
      </c>
      <c r="H1160" s="2" t="n">
        <f aca="false">AVERAGE(C1101:C1160)</f>
        <v>75629.4</v>
      </c>
      <c r="I1160" s="2" t="n">
        <f aca="false">SIGN(C1160-H1160)</f>
        <v>-1</v>
      </c>
      <c r="J1160" s="2" t="n">
        <f aca="false">SIGN(F1160)</f>
        <v>-1</v>
      </c>
      <c r="K1160" s="0" t="n">
        <f aca="false">B1160-B1159</f>
        <v>50.8400000000002</v>
      </c>
      <c r="L1160" s="0" t="n">
        <f aca="false">I1159*K1160</f>
        <v>-50.8400000000002</v>
      </c>
      <c r="M1160" s="0" t="n">
        <f aca="false">M1159+K1160*N1159</f>
        <v>4290.74000000002</v>
      </c>
      <c r="N1160" s="0" t="n">
        <f aca="false">INT(M1160*$Q$1/B1160)*CHOOSE($L$1,I1160,J1160)</f>
        <v>-1</v>
      </c>
      <c r="O1160" s="0" t="n">
        <f aca="false">ABS(N1160-N1159)</f>
        <v>1</v>
      </c>
      <c r="P1160" s="0" t="n">
        <f aca="false">COUNTIF(工作表2!$A$2:$A$248,A1160)</f>
        <v>0</v>
      </c>
      <c r="R1160" s="0" t="n">
        <f aca="false">D1160-IF(P1159=1,E1159,D1159)</f>
        <v>48</v>
      </c>
      <c r="S1160" s="0" t="n">
        <f aca="false">I1159*R1160</f>
        <v>-48</v>
      </c>
      <c r="T1160" s="0" t="n">
        <f aca="false">T1159+R1160*U1159</f>
        <v>42248</v>
      </c>
      <c r="U1160" s="0" t="n">
        <f aca="false">INT(T1160*$Q$1/IF(P1160=1,E1160,D1160))*I1160</f>
        <v>-19</v>
      </c>
      <c r="V1160" s="0" t="n">
        <f aca="false">IF(P1160=1,ABS(U1160)+ABS(60),ABS(U1160-U1159))</f>
        <v>1</v>
      </c>
    </row>
    <row r="1161" customFormat="false" ht="15" hidden="false" customHeight="false" outlineLevel="0" collapsed="false">
      <c r="A1161" s="1" t="n">
        <v>37694</v>
      </c>
      <c r="B1161" s="2" t="n">
        <v>4476.17</v>
      </c>
      <c r="C1161" s="2" t="n">
        <v>70497</v>
      </c>
      <c r="D1161" s="2" t="n">
        <v>4479</v>
      </c>
      <c r="E1161" s="2" t="n">
        <v>4480</v>
      </c>
      <c r="F1161" s="3" t="n">
        <f aca="false">IF(P1161=1, E1161,D1161)/B1161-1</f>
        <v>0.000632236934700936</v>
      </c>
      <c r="G1161" s="2" t="n">
        <f aca="false">AVERAGE(B1102:B1161)</f>
        <v>4643.838</v>
      </c>
      <c r="H1161" s="2" t="n">
        <f aca="false">AVERAGE(C1102:C1161)</f>
        <v>75303.9</v>
      </c>
      <c r="I1161" s="2" t="n">
        <f aca="false">SIGN(C1161-H1161)</f>
        <v>-1</v>
      </c>
      <c r="J1161" s="2" t="n">
        <f aca="false">SIGN(F1161)</f>
        <v>1</v>
      </c>
      <c r="K1161" s="0" t="n">
        <f aca="false">B1161-B1160</f>
        <v>97.1800000000003</v>
      </c>
      <c r="L1161" s="0" t="n">
        <f aca="false">I1160*K1161</f>
        <v>-97.1800000000003</v>
      </c>
      <c r="M1161" s="0" t="n">
        <f aca="false">M1160+K1161*N1160</f>
        <v>4193.56000000002</v>
      </c>
      <c r="N1161" s="0" t="n">
        <f aca="false">INT(M1161*$Q$1/B1161)*CHOOSE($L$1,I1161,J1161)</f>
        <v>1</v>
      </c>
      <c r="O1161" s="0" t="n">
        <f aca="false">ABS(N1161-N1160)</f>
        <v>2</v>
      </c>
      <c r="P1161" s="0" t="n">
        <f aca="false">COUNTIF(工作表2!$A$2:$A$248,A1161)</f>
        <v>0</v>
      </c>
      <c r="R1161" s="0" t="n">
        <f aca="false">D1161-IF(P1160=1,E1160,D1160)</f>
        <v>126</v>
      </c>
      <c r="S1161" s="0" t="n">
        <f aca="false">I1160*R1161</f>
        <v>-126</v>
      </c>
      <c r="T1161" s="0" t="n">
        <f aca="false">T1160+R1161*U1160</f>
        <v>39854</v>
      </c>
      <c r="U1161" s="0" t="n">
        <f aca="false">INT(T1161*$Q$1/IF(P1161=1,E1161,D1161))*I1161</f>
        <v>-17</v>
      </c>
      <c r="V1161" s="0" t="n">
        <f aca="false">IF(P1161=1,ABS(U1161)+ABS(60),ABS(U1161-U1160))</f>
        <v>2</v>
      </c>
    </row>
    <row r="1162" customFormat="false" ht="15" hidden="false" customHeight="false" outlineLevel="0" collapsed="false">
      <c r="A1162" s="1" t="n">
        <v>37697</v>
      </c>
      <c r="B1162" s="2" t="n">
        <v>4357.99</v>
      </c>
      <c r="C1162" s="2" t="n">
        <v>36545</v>
      </c>
      <c r="D1162" s="2" t="n">
        <v>4318</v>
      </c>
      <c r="E1162" s="2" t="n">
        <v>4293</v>
      </c>
      <c r="F1162" s="3" t="n">
        <f aca="false">IF(P1162=1, E1162,D1162)/B1162-1</f>
        <v>-0.00917624868345268</v>
      </c>
      <c r="G1162" s="2" t="n">
        <f aca="false">AVERAGE(B1103:B1162)</f>
        <v>4638.14766666667</v>
      </c>
      <c r="H1162" s="2" t="n">
        <f aca="false">AVERAGE(C1103:C1162)</f>
        <v>74111.3666666667</v>
      </c>
      <c r="I1162" s="2" t="n">
        <f aca="false">SIGN(C1162-H1162)</f>
        <v>-1</v>
      </c>
      <c r="J1162" s="2" t="n">
        <f aca="false">SIGN(F1162)</f>
        <v>-1</v>
      </c>
      <c r="K1162" s="0" t="n">
        <f aca="false">B1162-B1161</f>
        <v>-118.18</v>
      </c>
      <c r="L1162" s="0" t="n">
        <f aca="false">I1161*K1162</f>
        <v>118.18</v>
      </c>
      <c r="M1162" s="0" t="n">
        <f aca="false">M1161+K1162*N1161</f>
        <v>4075.38000000002</v>
      </c>
      <c r="N1162" s="0" t="n">
        <f aca="false">INT(M1162*$Q$1/B1162)*CHOOSE($L$1,I1162,J1162)</f>
        <v>-1</v>
      </c>
      <c r="O1162" s="0" t="n">
        <f aca="false">ABS(N1162-N1161)</f>
        <v>2</v>
      </c>
      <c r="P1162" s="0" t="n">
        <f aca="false">COUNTIF(工作表2!$A$2:$A$248,A1162)</f>
        <v>0</v>
      </c>
      <c r="R1162" s="0" t="n">
        <f aca="false">D1162-IF(P1161=1,E1161,D1161)</f>
        <v>-161</v>
      </c>
      <c r="S1162" s="0" t="n">
        <f aca="false">I1161*R1162</f>
        <v>161</v>
      </c>
      <c r="T1162" s="0" t="n">
        <f aca="false">T1161+R1162*U1161</f>
        <v>42591</v>
      </c>
      <c r="U1162" s="0" t="n">
        <f aca="false">INT(T1162*$Q$1/IF(P1162=1,E1162,D1162))*I1162</f>
        <v>-19</v>
      </c>
      <c r="V1162" s="0" t="n">
        <f aca="false">IF(P1162=1,ABS(U1162)+ABS(60),ABS(U1162-U1161))</f>
        <v>2</v>
      </c>
    </row>
    <row r="1163" customFormat="false" ht="15" hidden="false" customHeight="false" outlineLevel="0" collapsed="false">
      <c r="A1163" s="1" t="n">
        <v>37698</v>
      </c>
      <c r="B1163" s="2" t="n">
        <v>4539.72</v>
      </c>
      <c r="C1163" s="2" t="n">
        <v>71882</v>
      </c>
      <c r="D1163" s="2" t="n">
        <v>4538</v>
      </c>
      <c r="E1163" s="2" t="n">
        <v>4545</v>
      </c>
      <c r="F1163" s="3" t="n">
        <f aca="false">IF(P1163=1, E1163,D1163)/B1163-1</f>
        <v>-0.000378877992475379</v>
      </c>
      <c r="G1163" s="2" t="n">
        <f aca="false">AVERAGE(B1104:B1163)</f>
        <v>4635.98133333333</v>
      </c>
      <c r="H1163" s="2" t="n">
        <f aca="false">AVERAGE(C1104:C1163)</f>
        <v>73949.3833333333</v>
      </c>
      <c r="I1163" s="2" t="n">
        <f aca="false">SIGN(C1163-H1163)</f>
        <v>-1</v>
      </c>
      <c r="J1163" s="2" t="n">
        <f aca="false">SIGN(F1163)</f>
        <v>-1</v>
      </c>
      <c r="K1163" s="0" t="n">
        <f aca="false">B1163-B1162</f>
        <v>181.73</v>
      </c>
      <c r="L1163" s="0" t="n">
        <f aca="false">I1162*K1163</f>
        <v>-181.73</v>
      </c>
      <c r="M1163" s="0" t="n">
        <f aca="false">M1162+K1163*N1162</f>
        <v>3893.65000000002</v>
      </c>
      <c r="N1163" s="0" t="n">
        <f aca="false">INT(M1163*$Q$1/B1163)*CHOOSE($L$1,I1163,J1163)</f>
        <v>-1</v>
      </c>
      <c r="O1163" s="0" t="n">
        <f aca="false">ABS(N1163-N1162)</f>
        <v>0</v>
      </c>
      <c r="P1163" s="0" t="n">
        <f aca="false">COUNTIF(工作表2!$A$2:$A$248,A1163)</f>
        <v>0</v>
      </c>
      <c r="R1163" s="0" t="n">
        <f aca="false">D1163-IF(P1162=1,E1162,D1162)</f>
        <v>220</v>
      </c>
      <c r="S1163" s="0" t="n">
        <f aca="false">I1162*R1163</f>
        <v>-220</v>
      </c>
      <c r="T1163" s="0" t="n">
        <f aca="false">T1162+R1163*U1162</f>
        <v>38411</v>
      </c>
      <c r="U1163" s="0" t="n">
        <f aca="false">INT(T1163*$Q$1/IF(P1163=1,E1163,D1163))*I1163</f>
        <v>-16</v>
      </c>
      <c r="V1163" s="0" t="n">
        <f aca="false">IF(P1163=1,ABS(U1163)+ABS(60),ABS(U1163-U1162))</f>
        <v>3</v>
      </c>
    </row>
    <row r="1164" customFormat="false" ht="15" hidden="false" customHeight="false" outlineLevel="0" collapsed="false">
      <c r="A1164" s="1" t="n">
        <v>37699</v>
      </c>
      <c r="B1164" s="2" t="n">
        <v>4515.07</v>
      </c>
      <c r="C1164" s="2" t="n">
        <v>55436</v>
      </c>
      <c r="D1164" s="2" t="n">
        <v>4520</v>
      </c>
      <c r="E1164" s="2" t="n">
        <v>4520</v>
      </c>
      <c r="F1164" s="3" t="n">
        <f aca="false">IF(P1164=1, E1164,D1164)/B1164-1</f>
        <v>0.00109189890743666</v>
      </c>
      <c r="G1164" s="2" t="n">
        <f aca="false">AVERAGE(B1105:B1164)</f>
        <v>4634.7635</v>
      </c>
      <c r="H1164" s="2" t="n">
        <f aca="false">AVERAGE(C1105:C1164)</f>
        <v>73572.5333333333</v>
      </c>
      <c r="I1164" s="2" t="n">
        <f aca="false">SIGN(C1164-H1164)</f>
        <v>-1</v>
      </c>
      <c r="J1164" s="2" t="n">
        <f aca="false">SIGN(F1164)</f>
        <v>1</v>
      </c>
      <c r="K1164" s="0" t="n">
        <f aca="false">B1164-B1163</f>
        <v>-24.6500000000005</v>
      </c>
      <c r="L1164" s="0" t="n">
        <f aca="false">I1163*K1164</f>
        <v>24.6500000000005</v>
      </c>
      <c r="M1164" s="0" t="n">
        <f aca="false">M1163+K1164*N1163</f>
        <v>3918.30000000002</v>
      </c>
      <c r="N1164" s="0" t="n">
        <f aca="false">INT(M1164*$Q$1/B1164)*CHOOSE($L$1,I1164,J1164)</f>
        <v>1</v>
      </c>
      <c r="O1164" s="0" t="n">
        <f aca="false">ABS(N1164-N1163)</f>
        <v>2</v>
      </c>
      <c r="P1164" s="0" t="n">
        <f aca="false">COUNTIF(工作表2!$A$2:$A$248,A1164)</f>
        <v>1</v>
      </c>
      <c r="R1164" s="0" t="n">
        <f aca="false">D1164-IF(P1163=1,E1163,D1163)</f>
        <v>-18</v>
      </c>
      <c r="S1164" s="0" t="n">
        <f aca="false">I1163*R1164</f>
        <v>18</v>
      </c>
      <c r="T1164" s="0" t="n">
        <f aca="false">T1163+R1164*U1163</f>
        <v>38699</v>
      </c>
      <c r="U1164" s="0" t="n">
        <f aca="false">INT(T1164*$Q$1/IF(P1164=1,E1164,D1164))*I1164</f>
        <v>-17</v>
      </c>
      <c r="V1164" s="0" t="n">
        <f aca="false">IF(P1164=1,ABS(U1164)+ABS(60),ABS(U1164-U1163))</f>
        <v>77</v>
      </c>
    </row>
    <row r="1165" customFormat="false" ht="15" hidden="false" customHeight="false" outlineLevel="0" collapsed="false">
      <c r="A1165" s="1" t="n">
        <v>37700</v>
      </c>
      <c r="B1165" s="2" t="n">
        <v>4599.25</v>
      </c>
      <c r="C1165" s="2" t="n">
        <v>76916</v>
      </c>
      <c r="D1165" s="2" t="n">
        <v>4588</v>
      </c>
      <c r="E1165" s="2" t="n">
        <v>4580</v>
      </c>
      <c r="F1165" s="3" t="n">
        <f aca="false">IF(P1165=1, E1165,D1165)/B1165-1</f>
        <v>-0.00244605098657391</v>
      </c>
      <c r="G1165" s="2" t="n">
        <f aca="false">AVERAGE(B1106:B1165)</f>
        <v>4635.05016666667</v>
      </c>
      <c r="H1165" s="2" t="n">
        <f aca="false">AVERAGE(C1106:C1165)</f>
        <v>74057.1</v>
      </c>
      <c r="I1165" s="2" t="n">
        <f aca="false">SIGN(C1165-H1165)</f>
        <v>1</v>
      </c>
      <c r="J1165" s="2" t="n">
        <f aca="false">SIGN(F1165)</f>
        <v>-1</v>
      </c>
      <c r="K1165" s="0" t="n">
        <f aca="false">B1165-B1164</f>
        <v>84.1800000000003</v>
      </c>
      <c r="L1165" s="0" t="n">
        <f aca="false">I1164*K1165</f>
        <v>-84.1800000000003</v>
      </c>
      <c r="M1165" s="0" t="n">
        <f aca="false">M1164+K1165*N1164</f>
        <v>4002.48000000002</v>
      </c>
      <c r="N1165" s="0" t="n">
        <f aca="false">INT(M1165*$Q$1/B1165)*CHOOSE($L$1,I1165,J1165)</f>
        <v>-1</v>
      </c>
      <c r="O1165" s="0" t="n">
        <f aca="false">ABS(N1165-N1164)</f>
        <v>2</v>
      </c>
      <c r="P1165" s="0" t="n">
        <f aca="false">COUNTIF(工作表2!$A$2:$A$248,A1165)</f>
        <v>0</v>
      </c>
      <c r="R1165" s="0" t="n">
        <f aca="false">D1165-IF(P1164=1,E1164,D1164)</f>
        <v>68</v>
      </c>
      <c r="S1165" s="0" t="n">
        <f aca="false">I1164*R1165</f>
        <v>-68</v>
      </c>
      <c r="T1165" s="0" t="n">
        <f aca="false">T1164+R1165*U1164</f>
        <v>37543</v>
      </c>
      <c r="U1165" s="0" t="n">
        <f aca="false">INT(T1165*$Q$1/IF(P1165=1,E1165,D1165))*I1165</f>
        <v>16</v>
      </c>
      <c r="V1165" s="0" t="n">
        <f aca="false">IF(P1165=1,ABS(U1165)+ABS(60),ABS(U1165-U1164))</f>
        <v>33</v>
      </c>
    </row>
    <row r="1166" customFormat="false" ht="15" hidden="false" customHeight="false" outlineLevel="0" collapsed="false">
      <c r="A1166" s="1" t="n">
        <v>37701</v>
      </c>
      <c r="B1166" s="2" t="n">
        <v>4586.92</v>
      </c>
      <c r="C1166" s="2" t="n">
        <v>51465</v>
      </c>
      <c r="D1166" s="2" t="n">
        <v>4580</v>
      </c>
      <c r="E1166" s="2" t="n">
        <v>4577</v>
      </c>
      <c r="F1166" s="3" t="n">
        <f aca="false">IF(P1166=1, E1166,D1166)/B1166-1</f>
        <v>-0.00150863760431841</v>
      </c>
      <c r="G1166" s="2" t="n">
        <f aca="false">AVERAGE(B1107:B1166)</f>
        <v>4635.7385</v>
      </c>
      <c r="H1166" s="2" t="n">
        <f aca="false">AVERAGE(C1107:C1166)</f>
        <v>73993.5666666667</v>
      </c>
      <c r="I1166" s="2" t="n">
        <f aca="false">SIGN(C1166-H1166)</f>
        <v>-1</v>
      </c>
      <c r="J1166" s="2" t="n">
        <f aca="false">SIGN(F1166)</f>
        <v>-1</v>
      </c>
      <c r="K1166" s="0" t="n">
        <f aca="false">B1166-B1165</f>
        <v>-12.3299999999999</v>
      </c>
      <c r="L1166" s="0" t="n">
        <f aca="false">I1165*K1166</f>
        <v>-12.3299999999999</v>
      </c>
      <c r="M1166" s="0" t="n">
        <f aca="false">M1165+K1166*N1165</f>
        <v>4014.81000000002</v>
      </c>
      <c r="N1166" s="0" t="n">
        <f aca="false">INT(M1166*$Q$1/B1166)*CHOOSE($L$1,I1166,J1166)</f>
        <v>-1</v>
      </c>
      <c r="O1166" s="0" t="n">
        <f aca="false">ABS(N1166-N1165)</f>
        <v>0</v>
      </c>
      <c r="P1166" s="0" t="n">
        <f aca="false">COUNTIF(工作表2!$A$2:$A$248,A1166)</f>
        <v>0</v>
      </c>
      <c r="R1166" s="0" t="n">
        <f aca="false">D1166-IF(P1165=1,E1165,D1165)</f>
        <v>-8</v>
      </c>
      <c r="S1166" s="0" t="n">
        <f aca="false">I1165*R1166</f>
        <v>-8</v>
      </c>
      <c r="T1166" s="0" t="n">
        <f aca="false">T1165+R1166*U1165</f>
        <v>37415</v>
      </c>
      <c r="U1166" s="0" t="n">
        <f aca="false">INT(T1166*$Q$1/IF(P1166=1,E1166,D1166))*I1166</f>
        <v>-16</v>
      </c>
      <c r="V1166" s="0" t="n">
        <f aca="false">IF(P1166=1,ABS(U1166)+ABS(60),ABS(U1166-U1165))</f>
        <v>32</v>
      </c>
    </row>
    <row r="1167" customFormat="false" ht="15" hidden="false" customHeight="false" outlineLevel="0" collapsed="false">
      <c r="A1167" s="1" t="n">
        <v>37704</v>
      </c>
      <c r="B1167" s="2" t="n">
        <v>4570.68</v>
      </c>
      <c r="C1167" s="2" t="n">
        <v>37875</v>
      </c>
      <c r="D1167" s="2" t="n">
        <v>4541</v>
      </c>
      <c r="E1167" s="2" t="n">
        <v>4530</v>
      </c>
      <c r="F1167" s="3" t="n">
        <f aca="false">IF(P1167=1, E1167,D1167)/B1167-1</f>
        <v>-0.00649356332099382</v>
      </c>
      <c r="G1167" s="2" t="n">
        <f aca="false">AVERAGE(B1108:B1167)</f>
        <v>4636.31766666667</v>
      </c>
      <c r="H1167" s="2" t="n">
        <f aca="false">AVERAGE(C1108:C1167)</f>
        <v>73688.4</v>
      </c>
      <c r="I1167" s="2" t="n">
        <f aca="false">SIGN(C1167-H1167)</f>
        <v>-1</v>
      </c>
      <c r="J1167" s="2" t="n">
        <f aca="false">SIGN(F1167)</f>
        <v>-1</v>
      </c>
      <c r="K1167" s="0" t="n">
        <f aca="false">B1167-B1166</f>
        <v>-16.2399999999998</v>
      </c>
      <c r="L1167" s="0" t="n">
        <f aca="false">I1166*K1167</f>
        <v>16.2399999999998</v>
      </c>
      <c r="M1167" s="0" t="n">
        <f aca="false">M1166+K1167*N1166</f>
        <v>4031.05000000002</v>
      </c>
      <c r="N1167" s="0" t="n">
        <f aca="false">INT(M1167*$Q$1/B1167)*CHOOSE($L$1,I1167,J1167)</f>
        <v>-1</v>
      </c>
      <c r="O1167" s="0" t="n">
        <f aca="false">ABS(N1167-N1166)</f>
        <v>0</v>
      </c>
      <c r="P1167" s="0" t="n">
        <f aca="false">COUNTIF(工作表2!$A$2:$A$248,A1167)</f>
        <v>0</v>
      </c>
      <c r="R1167" s="0" t="n">
        <f aca="false">D1167-IF(P1166=1,E1166,D1166)</f>
        <v>-39</v>
      </c>
      <c r="S1167" s="0" t="n">
        <f aca="false">I1166*R1167</f>
        <v>39</v>
      </c>
      <c r="T1167" s="0" t="n">
        <f aca="false">T1166+R1167*U1166</f>
        <v>38039</v>
      </c>
      <c r="U1167" s="0" t="n">
        <f aca="false">INT(T1167*$Q$1/IF(P1167=1,E1167,D1167))*I1167</f>
        <v>-16</v>
      </c>
      <c r="V1167" s="0" t="n">
        <f aca="false">IF(P1167=1,ABS(U1167)+ABS(60),ABS(U1167-U1166))</f>
        <v>0</v>
      </c>
    </row>
    <row r="1168" customFormat="false" ht="15" hidden="false" customHeight="false" outlineLevel="0" collapsed="false">
      <c r="A1168" s="1" t="n">
        <v>37705</v>
      </c>
      <c r="B1168" s="2" t="n">
        <v>4498.83</v>
      </c>
      <c r="C1168" s="2" t="n">
        <v>33114</v>
      </c>
      <c r="D1168" s="2" t="n">
        <v>4475</v>
      </c>
      <c r="E1168" s="2" t="n">
        <v>4480</v>
      </c>
      <c r="F1168" s="3" t="n">
        <f aca="false">IF(P1168=1, E1168,D1168)/B1168-1</f>
        <v>-0.00529693275807264</v>
      </c>
      <c r="G1168" s="2" t="n">
        <f aca="false">AVERAGE(B1109:B1168)</f>
        <v>4635.47766666667</v>
      </c>
      <c r="H1168" s="2" t="n">
        <f aca="false">AVERAGE(C1109:C1168)</f>
        <v>72818.2333333333</v>
      </c>
      <c r="I1168" s="2" t="n">
        <f aca="false">SIGN(C1168-H1168)</f>
        <v>-1</v>
      </c>
      <c r="J1168" s="2" t="n">
        <f aca="false">SIGN(F1168)</f>
        <v>-1</v>
      </c>
      <c r="K1168" s="0" t="n">
        <f aca="false">B1168-B1167</f>
        <v>-71.8500000000004</v>
      </c>
      <c r="L1168" s="0" t="n">
        <f aca="false">I1167*K1168</f>
        <v>71.8500000000004</v>
      </c>
      <c r="M1168" s="0" t="n">
        <f aca="false">M1167+K1168*N1167</f>
        <v>4102.90000000002</v>
      </c>
      <c r="N1168" s="0" t="n">
        <f aca="false">INT(M1168*$Q$1/B1168)*CHOOSE($L$1,I1168,J1168)</f>
        <v>-1</v>
      </c>
      <c r="O1168" s="0" t="n">
        <f aca="false">ABS(N1168-N1167)</f>
        <v>0</v>
      </c>
      <c r="P1168" s="0" t="n">
        <f aca="false">COUNTIF(工作表2!$A$2:$A$248,A1168)</f>
        <v>0</v>
      </c>
      <c r="R1168" s="0" t="n">
        <f aca="false">D1168-IF(P1167=1,E1167,D1167)</f>
        <v>-66</v>
      </c>
      <c r="S1168" s="0" t="n">
        <f aca="false">I1167*R1168</f>
        <v>66</v>
      </c>
      <c r="T1168" s="0" t="n">
        <f aca="false">T1167+R1168*U1167</f>
        <v>39095</v>
      </c>
      <c r="U1168" s="0" t="n">
        <f aca="false">INT(T1168*$Q$1/IF(P1168=1,E1168,D1168))*I1168</f>
        <v>-17</v>
      </c>
      <c r="V1168" s="0" t="n">
        <f aca="false">IF(P1168=1,ABS(U1168)+ABS(60),ABS(U1168-U1167))</f>
        <v>1</v>
      </c>
    </row>
    <row r="1169" customFormat="false" ht="15" hidden="false" customHeight="false" outlineLevel="0" collapsed="false">
      <c r="A1169" s="1" t="n">
        <v>37706</v>
      </c>
      <c r="B1169" s="2" t="n">
        <v>4496.05</v>
      </c>
      <c r="C1169" s="2" t="n">
        <v>30646</v>
      </c>
      <c r="D1169" s="2" t="n">
        <v>4470</v>
      </c>
      <c r="E1169" s="2" t="n">
        <v>4465</v>
      </c>
      <c r="F1169" s="3" t="n">
        <f aca="false">IF(P1169=1, E1169,D1169)/B1169-1</f>
        <v>-0.00579397471113541</v>
      </c>
      <c r="G1169" s="2" t="n">
        <f aca="false">AVERAGE(B1110:B1169)</f>
        <v>4633.81733333333</v>
      </c>
      <c r="H1169" s="2" t="n">
        <f aca="false">AVERAGE(C1110:C1169)</f>
        <v>71403.85</v>
      </c>
      <c r="I1169" s="2" t="n">
        <f aca="false">SIGN(C1169-H1169)</f>
        <v>-1</v>
      </c>
      <c r="J1169" s="2" t="n">
        <f aca="false">SIGN(F1169)</f>
        <v>-1</v>
      </c>
      <c r="K1169" s="0" t="n">
        <f aca="false">B1169-B1168</f>
        <v>-2.77999999999975</v>
      </c>
      <c r="L1169" s="0" t="n">
        <f aca="false">I1168*K1169</f>
        <v>2.77999999999975</v>
      </c>
      <c r="M1169" s="0" t="n">
        <f aca="false">M1168+K1169*N1168</f>
        <v>4105.68000000002</v>
      </c>
      <c r="N1169" s="0" t="n">
        <f aca="false">INT(M1169*$Q$1/B1169)*CHOOSE($L$1,I1169,J1169)</f>
        <v>-1</v>
      </c>
      <c r="O1169" s="0" t="n">
        <f aca="false">ABS(N1169-N1168)</f>
        <v>0</v>
      </c>
      <c r="P1169" s="0" t="n">
        <f aca="false">COUNTIF(工作表2!$A$2:$A$248,A1169)</f>
        <v>0</v>
      </c>
      <c r="R1169" s="0" t="n">
        <f aca="false">D1169-IF(P1168=1,E1168,D1168)</f>
        <v>-5</v>
      </c>
      <c r="S1169" s="0" t="n">
        <f aca="false">I1168*R1169</f>
        <v>5</v>
      </c>
      <c r="T1169" s="0" t="n">
        <f aca="false">T1168+R1169*U1168</f>
        <v>39180</v>
      </c>
      <c r="U1169" s="0" t="n">
        <f aca="false">INT(T1169*$Q$1/IF(P1169=1,E1169,D1169))*I1169</f>
        <v>-17</v>
      </c>
      <c r="V1169" s="0" t="n">
        <f aca="false">IF(P1169=1,ABS(U1169)+ABS(60),ABS(U1169-U1168))</f>
        <v>0</v>
      </c>
    </row>
    <row r="1170" customFormat="false" ht="15" hidden="false" customHeight="false" outlineLevel="0" collapsed="false">
      <c r="A1170" s="1" t="n">
        <v>37707</v>
      </c>
      <c r="B1170" s="2" t="n">
        <v>4514.24</v>
      </c>
      <c r="C1170" s="2" t="n">
        <v>35543</v>
      </c>
      <c r="D1170" s="2" t="n">
        <v>4496</v>
      </c>
      <c r="E1170" s="2" t="n">
        <v>4494</v>
      </c>
      <c r="F1170" s="3" t="n">
        <f aca="false">IF(P1170=1, E1170,D1170)/B1170-1</f>
        <v>-0.00404054724604797</v>
      </c>
      <c r="G1170" s="2" t="n">
        <f aca="false">AVERAGE(B1111:B1170)</f>
        <v>4632.84183333333</v>
      </c>
      <c r="H1170" s="2" t="n">
        <f aca="false">AVERAGE(C1111:C1170)</f>
        <v>70906.7333333333</v>
      </c>
      <c r="I1170" s="2" t="n">
        <f aca="false">SIGN(C1170-H1170)</f>
        <v>-1</v>
      </c>
      <c r="J1170" s="2" t="n">
        <f aca="false">SIGN(F1170)</f>
        <v>-1</v>
      </c>
      <c r="K1170" s="0" t="n">
        <f aca="false">B1170-B1169</f>
        <v>18.1899999999996</v>
      </c>
      <c r="L1170" s="0" t="n">
        <f aca="false">I1169*K1170</f>
        <v>-18.1899999999996</v>
      </c>
      <c r="M1170" s="0" t="n">
        <f aca="false">M1169+K1170*N1169</f>
        <v>4087.49000000002</v>
      </c>
      <c r="N1170" s="0" t="n">
        <f aca="false">INT(M1170*$Q$1/B1170)*CHOOSE($L$1,I1170,J1170)</f>
        <v>-1</v>
      </c>
      <c r="O1170" s="0" t="n">
        <f aca="false">ABS(N1170-N1169)</f>
        <v>0</v>
      </c>
      <c r="P1170" s="0" t="n">
        <f aca="false">COUNTIF(工作表2!$A$2:$A$248,A1170)</f>
        <v>0</v>
      </c>
      <c r="R1170" s="0" t="n">
        <f aca="false">D1170-IF(P1169=1,E1169,D1169)</f>
        <v>26</v>
      </c>
      <c r="S1170" s="0" t="n">
        <f aca="false">I1169*R1170</f>
        <v>-26</v>
      </c>
      <c r="T1170" s="0" t="n">
        <f aca="false">T1169+R1170*U1169</f>
        <v>38738</v>
      </c>
      <c r="U1170" s="0" t="n">
        <f aca="false">INT(T1170*$Q$1/IF(P1170=1,E1170,D1170))*I1170</f>
        <v>-17</v>
      </c>
      <c r="V1170" s="0" t="n">
        <f aca="false">IF(P1170=1,ABS(U1170)+ABS(60),ABS(U1170-U1169))</f>
        <v>0</v>
      </c>
    </row>
    <row r="1171" customFormat="false" ht="15" hidden="false" customHeight="false" outlineLevel="0" collapsed="false">
      <c r="A1171" s="1" t="n">
        <v>37708</v>
      </c>
      <c r="B1171" s="2" t="n">
        <v>4477.01</v>
      </c>
      <c r="C1171" s="2" t="n">
        <v>32563</v>
      </c>
      <c r="D1171" s="2" t="n">
        <v>4453</v>
      </c>
      <c r="E1171" s="2" t="n">
        <v>4450</v>
      </c>
      <c r="F1171" s="3" t="n">
        <f aca="false">IF(P1171=1, E1171,D1171)/B1171-1</f>
        <v>-0.00536295429315548</v>
      </c>
      <c r="G1171" s="2" t="n">
        <f aca="false">AVERAGE(B1112:B1171)</f>
        <v>4631.717</v>
      </c>
      <c r="H1171" s="2" t="n">
        <f aca="false">AVERAGE(C1112:C1171)</f>
        <v>70366.9333333333</v>
      </c>
      <c r="I1171" s="2" t="n">
        <f aca="false">SIGN(C1171-H1171)</f>
        <v>-1</v>
      </c>
      <c r="J1171" s="2" t="n">
        <f aca="false">SIGN(F1171)</f>
        <v>-1</v>
      </c>
      <c r="K1171" s="0" t="n">
        <f aca="false">B1171-B1170</f>
        <v>-37.2299999999996</v>
      </c>
      <c r="L1171" s="0" t="n">
        <f aca="false">I1170*K1171</f>
        <v>37.2299999999996</v>
      </c>
      <c r="M1171" s="0" t="n">
        <f aca="false">M1170+K1171*N1170</f>
        <v>4124.72000000002</v>
      </c>
      <c r="N1171" s="0" t="n">
        <f aca="false">INT(M1171*$Q$1/B1171)*CHOOSE($L$1,I1171,J1171)</f>
        <v>-1</v>
      </c>
      <c r="O1171" s="0" t="n">
        <f aca="false">ABS(N1171-N1170)</f>
        <v>0</v>
      </c>
      <c r="P1171" s="0" t="n">
        <f aca="false">COUNTIF(工作表2!$A$2:$A$248,A1171)</f>
        <v>0</v>
      </c>
      <c r="R1171" s="0" t="n">
        <f aca="false">D1171-IF(P1170=1,E1170,D1170)</f>
        <v>-43</v>
      </c>
      <c r="S1171" s="0" t="n">
        <f aca="false">I1170*R1171</f>
        <v>43</v>
      </c>
      <c r="T1171" s="0" t="n">
        <f aca="false">T1170+R1171*U1170</f>
        <v>39469</v>
      </c>
      <c r="U1171" s="0" t="n">
        <f aca="false">INT(T1171*$Q$1/IF(P1171=1,E1171,D1171))*I1171</f>
        <v>-17</v>
      </c>
      <c r="V1171" s="0" t="n">
        <f aca="false">IF(P1171=1,ABS(U1171)+ABS(60),ABS(U1171-U1170))</f>
        <v>0</v>
      </c>
    </row>
    <row r="1172" customFormat="false" ht="15" hidden="false" customHeight="false" outlineLevel="0" collapsed="false">
      <c r="A1172" s="1" t="n">
        <v>37711</v>
      </c>
      <c r="B1172" s="2" t="n">
        <v>4321.22</v>
      </c>
      <c r="C1172" s="2" t="n">
        <v>37720</v>
      </c>
      <c r="D1172" s="2" t="n">
        <v>4286</v>
      </c>
      <c r="E1172" s="2" t="n">
        <v>4282</v>
      </c>
      <c r="F1172" s="3" t="n">
        <f aca="false">IF(P1172=1, E1172,D1172)/B1172-1</f>
        <v>-0.00815047602297503</v>
      </c>
      <c r="G1172" s="2" t="n">
        <f aca="false">AVERAGE(B1113:B1172)</f>
        <v>4628.99683333333</v>
      </c>
      <c r="H1172" s="2" t="n">
        <f aca="false">AVERAGE(C1113:C1172)</f>
        <v>70111.4833333333</v>
      </c>
      <c r="I1172" s="2" t="n">
        <f aca="false">SIGN(C1172-H1172)</f>
        <v>-1</v>
      </c>
      <c r="J1172" s="2" t="n">
        <f aca="false">SIGN(F1172)</f>
        <v>-1</v>
      </c>
      <c r="K1172" s="0" t="n">
        <f aca="false">B1172-B1171</f>
        <v>-155.79</v>
      </c>
      <c r="L1172" s="0" t="n">
        <f aca="false">I1171*K1172</f>
        <v>155.79</v>
      </c>
      <c r="M1172" s="0" t="n">
        <f aca="false">M1171+K1172*N1171</f>
        <v>4280.51000000002</v>
      </c>
      <c r="N1172" s="0" t="n">
        <f aca="false">INT(M1172*$Q$1/B1172)*CHOOSE($L$1,I1172,J1172)</f>
        <v>-1</v>
      </c>
      <c r="O1172" s="0" t="n">
        <f aca="false">ABS(N1172-N1171)</f>
        <v>0</v>
      </c>
      <c r="P1172" s="0" t="n">
        <f aca="false">COUNTIF(工作表2!$A$2:$A$248,A1172)</f>
        <v>0</v>
      </c>
      <c r="R1172" s="0" t="n">
        <f aca="false">D1172-IF(P1171=1,E1171,D1171)</f>
        <v>-167</v>
      </c>
      <c r="S1172" s="0" t="n">
        <f aca="false">I1171*R1172</f>
        <v>167</v>
      </c>
      <c r="T1172" s="0" t="n">
        <f aca="false">T1171+R1172*U1171</f>
        <v>42308</v>
      </c>
      <c r="U1172" s="0" t="n">
        <f aca="false">INT(T1172*$Q$1/IF(P1172=1,E1172,D1172))*I1172</f>
        <v>-19</v>
      </c>
      <c r="V1172" s="0" t="n">
        <f aca="false">IF(P1172=1,ABS(U1172)+ABS(60),ABS(U1172-U1171))</f>
        <v>2</v>
      </c>
    </row>
    <row r="1173" customFormat="false" ht="15" hidden="false" customHeight="false" outlineLevel="0" collapsed="false">
      <c r="A1173" s="1" t="n">
        <v>37712</v>
      </c>
      <c r="B1173" s="2" t="n">
        <v>4337.61</v>
      </c>
      <c r="C1173" s="2" t="n">
        <v>30542</v>
      </c>
      <c r="D1173" s="2" t="n">
        <v>4301</v>
      </c>
      <c r="E1173" s="2" t="n">
        <v>4290</v>
      </c>
      <c r="F1173" s="3" t="n">
        <f aca="false">IF(P1173=1, E1173,D1173)/B1173-1</f>
        <v>-0.0084401317776378</v>
      </c>
      <c r="G1173" s="2" t="n">
        <f aca="false">AVERAGE(B1114:B1173)</f>
        <v>4625.1675</v>
      </c>
      <c r="H1173" s="2" t="n">
        <f aca="false">AVERAGE(C1114:C1173)</f>
        <v>69793.2333333333</v>
      </c>
      <c r="I1173" s="2" t="n">
        <f aca="false">SIGN(C1173-H1173)</f>
        <v>-1</v>
      </c>
      <c r="J1173" s="2" t="n">
        <f aca="false">SIGN(F1173)</f>
        <v>-1</v>
      </c>
      <c r="K1173" s="0" t="n">
        <f aca="false">B1173-B1172</f>
        <v>16.3899999999994</v>
      </c>
      <c r="L1173" s="0" t="n">
        <f aca="false">I1172*K1173</f>
        <v>-16.3899999999994</v>
      </c>
      <c r="M1173" s="0" t="n">
        <f aca="false">M1172+K1173*N1172</f>
        <v>4264.12000000002</v>
      </c>
      <c r="N1173" s="0" t="n">
        <f aca="false">INT(M1173*$Q$1/B1173)*CHOOSE($L$1,I1173,J1173)</f>
        <v>-1</v>
      </c>
      <c r="O1173" s="0" t="n">
        <f aca="false">ABS(N1173-N1172)</f>
        <v>0</v>
      </c>
      <c r="P1173" s="0" t="n">
        <f aca="false">COUNTIF(工作表2!$A$2:$A$248,A1173)</f>
        <v>0</v>
      </c>
      <c r="R1173" s="0" t="n">
        <f aca="false">D1173-IF(P1172=1,E1172,D1172)</f>
        <v>15</v>
      </c>
      <c r="S1173" s="0" t="n">
        <f aca="false">I1172*R1173</f>
        <v>-15</v>
      </c>
      <c r="T1173" s="0" t="n">
        <f aca="false">T1172+R1173*U1172</f>
        <v>42023</v>
      </c>
      <c r="U1173" s="0" t="n">
        <f aca="false">INT(T1173*$Q$1/IF(P1173=1,E1173,D1173))*I1173</f>
        <v>-19</v>
      </c>
      <c r="V1173" s="0" t="n">
        <f aca="false">IF(P1173=1,ABS(U1173)+ABS(60),ABS(U1173-U1172))</f>
        <v>0</v>
      </c>
    </row>
    <row r="1174" customFormat="false" ht="15" hidden="false" customHeight="false" outlineLevel="0" collapsed="false">
      <c r="A1174" s="1" t="n">
        <v>37713</v>
      </c>
      <c r="B1174" s="2" t="n">
        <v>4311.56</v>
      </c>
      <c r="C1174" s="2" t="n">
        <v>30714</v>
      </c>
      <c r="D1174" s="2" t="n">
        <v>4295</v>
      </c>
      <c r="E1174" s="2" t="n">
        <v>4320</v>
      </c>
      <c r="F1174" s="3" t="n">
        <f aca="false">IF(P1174=1, E1174,D1174)/B1174-1</f>
        <v>-0.00384083719117911</v>
      </c>
      <c r="G1174" s="2" t="n">
        <f aca="false">AVERAGE(B1115:B1174)</f>
        <v>4621.23816666667</v>
      </c>
      <c r="H1174" s="2" t="n">
        <f aca="false">AVERAGE(C1115:C1174)</f>
        <v>69329.1666666667</v>
      </c>
      <c r="I1174" s="2" t="n">
        <f aca="false">SIGN(C1174-H1174)</f>
        <v>-1</v>
      </c>
      <c r="J1174" s="2" t="n">
        <f aca="false">SIGN(F1174)</f>
        <v>-1</v>
      </c>
      <c r="K1174" s="0" t="n">
        <f aca="false">B1174-B1173</f>
        <v>-26.0499999999993</v>
      </c>
      <c r="L1174" s="0" t="n">
        <f aca="false">I1173*K1174</f>
        <v>26.0499999999993</v>
      </c>
      <c r="M1174" s="0" t="n">
        <f aca="false">M1173+K1174*N1173</f>
        <v>4290.17000000002</v>
      </c>
      <c r="N1174" s="0" t="n">
        <f aca="false">INT(M1174*$Q$1/B1174)*CHOOSE($L$1,I1174,J1174)</f>
        <v>-1</v>
      </c>
      <c r="O1174" s="0" t="n">
        <f aca="false">ABS(N1174-N1173)</f>
        <v>0</v>
      </c>
      <c r="P1174" s="0" t="n">
        <f aca="false">COUNTIF(工作表2!$A$2:$A$248,A1174)</f>
        <v>0</v>
      </c>
      <c r="R1174" s="0" t="n">
        <f aca="false">D1174-IF(P1173=1,E1173,D1173)</f>
        <v>-6</v>
      </c>
      <c r="S1174" s="0" t="n">
        <f aca="false">I1173*R1174</f>
        <v>6</v>
      </c>
      <c r="T1174" s="0" t="n">
        <f aca="false">T1173+R1174*U1173</f>
        <v>42137</v>
      </c>
      <c r="U1174" s="0" t="n">
        <f aca="false">INT(T1174*$Q$1/IF(P1174=1,E1174,D1174))*I1174</f>
        <v>-19</v>
      </c>
      <c r="V1174" s="0" t="n">
        <f aca="false">IF(P1174=1,ABS(U1174)+ABS(60),ABS(U1174-U1173))</f>
        <v>0</v>
      </c>
    </row>
    <row r="1175" customFormat="false" ht="15" hidden="false" customHeight="false" outlineLevel="0" collapsed="false">
      <c r="A1175" s="1" t="n">
        <v>37714</v>
      </c>
      <c r="B1175" s="2" t="n">
        <v>4358.39</v>
      </c>
      <c r="C1175" s="2" t="n">
        <v>40686</v>
      </c>
      <c r="D1175" s="2" t="n">
        <v>4338</v>
      </c>
      <c r="E1175" s="2" t="n">
        <v>4325</v>
      </c>
      <c r="F1175" s="3" t="n">
        <f aca="false">IF(P1175=1, E1175,D1175)/B1175-1</f>
        <v>-0.00467833305417831</v>
      </c>
      <c r="G1175" s="2" t="n">
        <f aca="false">AVERAGE(B1116:B1175)</f>
        <v>4619.58216666667</v>
      </c>
      <c r="H1175" s="2" t="n">
        <f aca="false">AVERAGE(C1116:C1175)</f>
        <v>69232.1833333333</v>
      </c>
      <c r="I1175" s="2" t="n">
        <f aca="false">SIGN(C1175-H1175)</f>
        <v>-1</v>
      </c>
      <c r="J1175" s="2" t="n">
        <f aca="false">SIGN(F1175)</f>
        <v>-1</v>
      </c>
      <c r="K1175" s="0" t="n">
        <f aca="false">B1175-B1174</f>
        <v>46.8299999999999</v>
      </c>
      <c r="L1175" s="0" t="n">
        <f aca="false">I1174*K1175</f>
        <v>-46.8299999999999</v>
      </c>
      <c r="M1175" s="0" t="n">
        <f aca="false">M1174+K1175*N1174</f>
        <v>4243.34000000002</v>
      </c>
      <c r="N1175" s="0" t="n">
        <f aca="false">INT(M1175*$Q$1/B1175)*CHOOSE($L$1,I1175,J1175)</f>
        <v>-1</v>
      </c>
      <c r="O1175" s="0" t="n">
        <f aca="false">ABS(N1175-N1174)</f>
        <v>0</v>
      </c>
      <c r="P1175" s="0" t="n">
        <f aca="false">COUNTIF(工作表2!$A$2:$A$248,A1175)</f>
        <v>0</v>
      </c>
      <c r="R1175" s="0" t="n">
        <f aca="false">D1175-IF(P1174=1,E1174,D1174)</f>
        <v>43</v>
      </c>
      <c r="S1175" s="0" t="n">
        <f aca="false">I1174*R1175</f>
        <v>-43</v>
      </c>
      <c r="T1175" s="0" t="n">
        <f aca="false">T1174+R1175*U1174</f>
        <v>41320</v>
      </c>
      <c r="U1175" s="0" t="n">
        <f aca="false">INT(T1175*$Q$1/IF(P1175=1,E1175,D1175))*I1175</f>
        <v>-19</v>
      </c>
      <c r="V1175" s="0" t="n">
        <f aca="false">IF(P1175=1,ABS(U1175)+ABS(60),ABS(U1175-U1174))</f>
        <v>0</v>
      </c>
    </row>
    <row r="1176" customFormat="false" ht="15" hidden="false" customHeight="false" outlineLevel="0" collapsed="false">
      <c r="A1176" s="1" t="n">
        <v>37715</v>
      </c>
      <c r="B1176" s="2" t="n">
        <v>4499.18</v>
      </c>
      <c r="C1176" s="2" t="n">
        <v>54610</v>
      </c>
      <c r="D1176" s="2" t="n">
        <v>4469</v>
      </c>
      <c r="E1176" s="2" t="n">
        <v>4465</v>
      </c>
      <c r="F1176" s="3" t="n">
        <f aca="false">IF(P1176=1, E1176,D1176)/B1176-1</f>
        <v>-0.00670788899310548</v>
      </c>
      <c r="G1176" s="2" t="n">
        <f aca="false">AVERAGE(B1117:B1176)</f>
        <v>4620.361</v>
      </c>
      <c r="H1176" s="2" t="n">
        <f aca="false">AVERAGE(C1117:C1176)</f>
        <v>69474.4166666667</v>
      </c>
      <c r="I1176" s="2" t="n">
        <f aca="false">SIGN(C1176-H1176)</f>
        <v>-1</v>
      </c>
      <c r="J1176" s="2" t="n">
        <f aca="false">SIGN(F1176)</f>
        <v>-1</v>
      </c>
      <c r="K1176" s="0" t="n">
        <f aca="false">B1176-B1175</f>
        <v>140.79</v>
      </c>
      <c r="L1176" s="0" t="n">
        <f aca="false">I1175*K1176</f>
        <v>-140.79</v>
      </c>
      <c r="M1176" s="0" t="n">
        <f aca="false">M1175+K1176*N1175</f>
        <v>4102.55000000002</v>
      </c>
      <c r="N1176" s="0" t="n">
        <f aca="false">INT(M1176*$Q$1/B1176)*CHOOSE($L$1,I1176,J1176)</f>
        <v>-1</v>
      </c>
      <c r="O1176" s="0" t="n">
        <f aca="false">ABS(N1176-N1175)</f>
        <v>0</v>
      </c>
      <c r="P1176" s="0" t="n">
        <f aca="false">COUNTIF(工作表2!$A$2:$A$248,A1176)</f>
        <v>0</v>
      </c>
      <c r="R1176" s="0" t="n">
        <f aca="false">D1176-IF(P1175=1,E1175,D1175)</f>
        <v>131</v>
      </c>
      <c r="S1176" s="0" t="n">
        <f aca="false">I1175*R1176</f>
        <v>-131</v>
      </c>
      <c r="T1176" s="0" t="n">
        <f aca="false">T1175+R1176*U1175</f>
        <v>38831</v>
      </c>
      <c r="U1176" s="0" t="n">
        <f aca="false">INT(T1176*$Q$1/IF(P1176=1,E1176,D1176))*I1176</f>
        <v>-17</v>
      </c>
      <c r="V1176" s="0" t="n">
        <f aca="false">IF(P1176=1,ABS(U1176)+ABS(60),ABS(U1176-U1175))</f>
        <v>2</v>
      </c>
    </row>
    <row r="1177" customFormat="false" ht="15" hidden="false" customHeight="false" outlineLevel="0" collapsed="false">
      <c r="A1177" s="1" t="n">
        <v>37718</v>
      </c>
      <c r="B1177" s="2" t="n">
        <v>4575.83</v>
      </c>
      <c r="C1177" s="2" t="n">
        <v>68254</v>
      </c>
      <c r="D1177" s="2" t="n">
        <v>4572</v>
      </c>
      <c r="E1177" s="2" t="n">
        <v>4567</v>
      </c>
      <c r="F1177" s="3" t="n">
        <f aca="false">IF(P1177=1, E1177,D1177)/B1177-1</f>
        <v>-0.000837006619564096</v>
      </c>
      <c r="G1177" s="2" t="n">
        <f aca="false">AVERAGE(B1118:B1177)</f>
        <v>4621.21033333333</v>
      </c>
      <c r="H1177" s="2" t="n">
        <f aca="false">AVERAGE(C1118:C1177)</f>
        <v>69584.0333333333</v>
      </c>
      <c r="I1177" s="2" t="n">
        <f aca="false">SIGN(C1177-H1177)</f>
        <v>-1</v>
      </c>
      <c r="J1177" s="2" t="n">
        <f aca="false">SIGN(F1177)</f>
        <v>-1</v>
      </c>
      <c r="K1177" s="0" t="n">
        <f aca="false">B1177-B1176</f>
        <v>76.6499999999996</v>
      </c>
      <c r="L1177" s="0" t="n">
        <f aca="false">I1176*K1177</f>
        <v>-76.6499999999996</v>
      </c>
      <c r="M1177" s="0" t="n">
        <f aca="false">M1176+K1177*N1176</f>
        <v>4025.90000000002</v>
      </c>
      <c r="N1177" s="0" t="n">
        <f aca="false">INT(M1177*$Q$1/B1177)*CHOOSE($L$1,I1177,J1177)</f>
        <v>-1</v>
      </c>
      <c r="O1177" s="0" t="n">
        <f aca="false">ABS(N1177-N1176)</f>
        <v>0</v>
      </c>
      <c r="P1177" s="0" t="n">
        <f aca="false">COUNTIF(工作表2!$A$2:$A$248,A1177)</f>
        <v>0</v>
      </c>
      <c r="R1177" s="0" t="n">
        <f aca="false">D1177-IF(P1176=1,E1176,D1176)</f>
        <v>103</v>
      </c>
      <c r="S1177" s="0" t="n">
        <f aca="false">I1176*R1177</f>
        <v>-103</v>
      </c>
      <c r="T1177" s="0" t="n">
        <f aca="false">T1176+R1177*U1176</f>
        <v>37080</v>
      </c>
      <c r="U1177" s="0" t="n">
        <f aca="false">INT(T1177*$Q$1/IF(P1177=1,E1177,D1177))*I1177</f>
        <v>-16</v>
      </c>
      <c r="V1177" s="0" t="n">
        <f aca="false">IF(P1177=1,ABS(U1177)+ABS(60),ABS(U1177-U1176))</f>
        <v>1</v>
      </c>
    </row>
    <row r="1178" customFormat="false" ht="15" hidden="false" customHeight="false" outlineLevel="0" collapsed="false">
      <c r="A1178" s="1" t="n">
        <v>37719</v>
      </c>
      <c r="B1178" s="2" t="n">
        <v>4552.45</v>
      </c>
      <c r="C1178" s="2" t="n">
        <v>61532</v>
      </c>
      <c r="D1178" s="2" t="n">
        <v>4547</v>
      </c>
      <c r="E1178" s="2" t="n">
        <v>4560</v>
      </c>
      <c r="F1178" s="3" t="n">
        <f aca="false">IF(P1178=1, E1178,D1178)/B1178-1</f>
        <v>-0.00119715757449279</v>
      </c>
      <c r="G1178" s="2" t="n">
        <f aca="false">AVERAGE(B1119:B1178)</f>
        <v>4619.97916666667</v>
      </c>
      <c r="H1178" s="2" t="n">
        <f aca="false">AVERAGE(C1119:C1178)</f>
        <v>69040.5666666667</v>
      </c>
      <c r="I1178" s="2" t="n">
        <f aca="false">SIGN(C1178-H1178)</f>
        <v>-1</v>
      </c>
      <c r="J1178" s="2" t="n">
        <f aca="false">SIGN(F1178)</f>
        <v>-1</v>
      </c>
      <c r="K1178" s="0" t="n">
        <f aca="false">B1178-B1177</f>
        <v>-23.3800000000001</v>
      </c>
      <c r="L1178" s="0" t="n">
        <f aca="false">I1177*K1178</f>
        <v>23.3800000000001</v>
      </c>
      <c r="M1178" s="0" t="n">
        <f aca="false">M1177+K1178*N1177</f>
        <v>4049.28000000002</v>
      </c>
      <c r="N1178" s="0" t="n">
        <f aca="false">INT(M1178*$Q$1/B1178)*CHOOSE($L$1,I1178,J1178)</f>
        <v>-1</v>
      </c>
      <c r="O1178" s="0" t="n">
        <f aca="false">ABS(N1178-N1177)</f>
        <v>0</v>
      </c>
      <c r="P1178" s="0" t="n">
        <f aca="false">COUNTIF(工作表2!$A$2:$A$248,A1178)</f>
        <v>0</v>
      </c>
      <c r="R1178" s="0" t="n">
        <f aca="false">D1178-IF(P1177=1,E1177,D1177)</f>
        <v>-25</v>
      </c>
      <c r="S1178" s="0" t="n">
        <f aca="false">I1177*R1178</f>
        <v>25</v>
      </c>
      <c r="T1178" s="0" t="n">
        <f aca="false">T1177+R1178*U1177</f>
        <v>37480</v>
      </c>
      <c r="U1178" s="0" t="n">
        <f aca="false">INT(T1178*$Q$1/IF(P1178=1,E1178,D1178))*I1178</f>
        <v>-16</v>
      </c>
      <c r="V1178" s="0" t="n">
        <f aca="false">IF(P1178=1,ABS(U1178)+ABS(60),ABS(U1178-U1177))</f>
        <v>0</v>
      </c>
    </row>
    <row r="1179" customFormat="false" ht="15" hidden="false" customHeight="false" outlineLevel="0" collapsed="false">
      <c r="A1179" s="1" t="n">
        <v>37720</v>
      </c>
      <c r="B1179" s="2" t="n">
        <v>4537.39</v>
      </c>
      <c r="C1179" s="2" t="n">
        <v>49223</v>
      </c>
      <c r="D1179" s="2" t="n">
        <v>4505</v>
      </c>
      <c r="E1179" s="2" t="n">
        <v>4505</v>
      </c>
      <c r="F1179" s="3" t="n">
        <f aca="false">IF(P1179=1, E1179,D1179)/B1179-1</f>
        <v>-0.00713846506471794</v>
      </c>
      <c r="G1179" s="2" t="n">
        <f aca="false">AVERAGE(B1120:B1179)</f>
        <v>4617.438</v>
      </c>
      <c r="H1179" s="2" t="n">
        <f aca="false">AVERAGE(C1120:C1179)</f>
        <v>68385.5333333333</v>
      </c>
      <c r="I1179" s="2" t="n">
        <f aca="false">SIGN(C1179-H1179)</f>
        <v>-1</v>
      </c>
      <c r="J1179" s="2" t="n">
        <f aca="false">SIGN(F1179)</f>
        <v>-1</v>
      </c>
      <c r="K1179" s="0" t="n">
        <f aca="false">B1179-B1178</f>
        <v>-15.0599999999995</v>
      </c>
      <c r="L1179" s="0" t="n">
        <f aca="false">I1178*K1179</f>
        <v>15.0599999999995</v>
      </c>
      <c r="M1179" s="0" t="n">
        <f aca="false">M1178+K1179*N1178</f>
        <v>4064.34000000002</v>
      </c>
      <c r="N1179" s="0" t="n">
        <f aca="false">INT(M1179*$Q$1/B1179)*CHOOSE($L$1,I1179,J1179)</f>
        <v>-1</v>
      </c>
      <c r="O1179" s="0" t="n">
        <f aca="false">ABS(N1179-N1178)</f>
        <v>0</v>
      </c>
      <c r="P1179" s="0" t="n">
        <f aca="false">COUNTIF(工作表2!$A$2:$A$248,A1179)</f>
        <v>0</v>
      </c>
      <c r="R1179" s="0" t="n">
        <f aca="false">D1179-IF(P1178=1,E1178,D1178)</f>
        <v>-42</v>
      </c>
      <c r="S1179" s="0" t="n">
        <f aca="false">I1178*R1179</f>
        <v>42</v>
      </c>
      <c r="T1179" s="0" t="n">
        <f aca="false">T1178+R1179*U1178</f>
        <v>38152</v>
      </c>
      <c r="U1179" s="0" t="n">
        <f aca="false">INT(T1179*$Q$1/IF(P1179=1,E1179,D1179))*I1179</f>
        <v>-16</v>
      </c>
      <c r="V1179" s="0" t="n">
        <f aca="false">IF(P1179=1,ABS(U1179)+ABS(60),ABS(U1179-U1178))</f>
        <v>0</v>
      </c>
    </row>
    <row r="1180" customFormat="false" ht="15" hidden="false" customHeight="false" outlineLevel="0" collapsed="false">
      <c r="A1180" s="1" t="n">
        <v>37721</v>
      </c>
      <c r="B1180" s="2" t="n">
        <v>4541.36</v>
      </c>
      <c r="C1180" s="2" t="n">
        <v>65511</v>
      </c>
      <c r="D1180" s="2" t="n">
        <v>4511</v>
      </c>
      <c r="E1180" s="2" t="n">
        <v>4514</v>
      </c>
      <c r="F1180" s="3" t="n">
        <f aca="false">IF(P1180=1, E1180,D1180)/B1180-1</f>
        <v>-0.0066852220480208</v>
      </c>
      <c r="G1180" s="2" t="n">
        <f aca="false">AVERAGE(B1121:B1180)</f>
        <v>4614.776</v>
      </c>
      <c r="H1180" s="2" t="n">
        <f aca="false">AVERAGE(C1121:C1180)</f>
        <v>67635.7</v>
      </c>
      <c r="I1180" s="2" t="n">
        <f aca="false">SIGN(C1180-H1180)</f>
        <v>-1</v>
      </c>
      <c r="J1180" s="2" t="n">
        <f aca="false">SIGN(F1180)</f>
        <v>-1</v>
      </c>
      <c r="K1180" s="0" t="n">
        <f aca="false">B1180-B1179</f>
        <v>3.96999999999935</v>
      </c>
      <c r="L1180" s="0" t="n">
        <f aca="false">I1179*K1180</f>
        <v>-3.96999999999935</v>
      </c>
      <c r="M1180" s="0" t="n">
        <f aca="false">M1179+K1180*N1179</f>
        <v>4060.37000000002</v>
      </c>
      <c r="N1180" s="0" t="n">
        <f aca="false">INT(M1180*$Q$1/B1180)*CHOOSE($L$1,I1180,J1180)</f>
        <v>-1</v>
      </c>
      <c r="O1180" s="0" t="n">
        <f aca="false">ABS(N1180-N1179)</f>
        <v>0</v>
      </c>
      <c r="P1180" s="0" t="n">
        <f aca="false">COUNTIF(工作表2!$A$2:$A$248,A1180)</f>
        <v>0</v>
      </c>
      <c r="R1180" s="0" t="n">
        <f aca="false">D1180-IF(P1179=1,E1179,D1179)</f>
        <v>6</v>
      </c>
      <c r="S1180" s="0" t="n">
        <f aca="false">I1179*R1180</f>
        <v>-6</v>
      </c>
      <c r="T1180" s="0" t="n">
        <f aca="false">T1179+R1180*U1179</f>
        <v>38056</v>
      </c>
      <c r="U1180" s="0" t="n">
        <f aca="false">INT(T1180*$Q$1/IF(P1180=1,E1180,D1180))*I1180</f>
        <v>-16</v>
      </c>
      <c r="V1180" s="0" t="n">
        <f aca="false">IF(P1180=1,ABS(U1180)+ABS(60),ABS(U1180-U1179))</f>
        <v>0</v>
      </c>
    </row>
    <row r="1181" customFormat="false" ht="15" hidden="false" customHeight="false" outlineLevel="0" collapsed="false">
      <c r="A1181" s="1" t="n">
        <v>37722</v>
      </c>
      <c r="B1181" s="2" t="n">
        <v>4530.4</v>
      </c>
      <c r="C1181" s="2" t="n">
        <v>43597</v>
      </c>
      <c r="D1181" s="2" t="n">
        <v>4516</v>
      </c>
      <c r="E1181" s="2" t="n">
        <v>4510</v>
      </c>
      <c r="F1181" s="3" t="n">
        <f aca="false">IF(P1181=1, E1181,D1181)/B1181-1</f>
        <v>-0.00317852728235912</v>
      </c>
      <c r="G1181" s="2" t="n">
        <f aca="false">AVERAGE(B1122:B1181)</f>
        <v>4609.66716666667</v>
      </c>
      <c r="H1181" s="2" t="n">
        <f aca="false">AVERAGE(C1122:C1181)</f>
        <v>66337.9166666667</v>
      </c>
      <c r="I1181" s="2" t="n">
        <f aca="false">SIGN(C1181-H1181)</f>
        <v>-1</v>
      </c>
      <c r="J1181" s="2" t="n">
        <f aca="false">SIGN(F1181)</f>
        <v>-1</v>
      </c>
      <c r="K1181" s="0" t="n">
        <f aca="false">B1181-B1180</f>
        <v>-10.96</v>
      </c>
      <c r="L1181" s="0" t="n">
        <f aca="false">I1180*K1181</f>
        <v>10.96</v>
      </c>
      <c r="M1181" s="0" t="n">
        <f aca="false">M1180+K1181*N1180</f>
        <v>4071.33000000002</v>
      </c>
      <c r="N1181" s="0" t="n">
        <f aca="false">INT(M1181*$Q$1/B1181)*CHOOSE($L$1,I1181,J1181)</f>
        <v>-1</v>
      </c>
      <c r="O1181" s="0" t="n">
        <f aca="false">ABS(N1181-N1180)</f>
        <v>0</v>
      </c>
      <c r="P1181" s="0" t="n">
        <f aca="false">COUNTIF(工作表2!$A$2:$A$248,A1181)</f>
        <v>0</v>
      </c>
      <c r="R1181" s="0" t="n">
        <f aca="false">D1181-IF(P1180=1,E1180,D1180)</f>
        <v>5</v>
      </c>
      <c r="S1181" s="0" t="n">
        <f aca="false">I1180*R1181</f>
        <v>-5</v>
      </c>
      <c r="T1181" s="0" t="n">
        <f aca="false">T1180+R1181*U1180</f>
        <v>37976</v>
      </c>
      <c r="U1181" s="0" t="n">
        <f aca="false">INT(T1181*$Q$1/IF(P1181=1,E1181,D1181))*I1181</f>
        <v>-16</v>
      </c>
      <c r="V1181" s="0" t="n">
        <f aca="false">IF(P1181=1,ABS(U1181)+ABS(60),ABS(U1181-U1180))</f>
        <v>0</v>
      </c>
    </row>
    <row r="1182" customFormat="false" ht="15" hidden="false" customHeight="false" outlineLevel="0" collapsed="false">
      <c r="A1182" s="1" t="n">
        <v>37725</v>
      </c>
      <c r="B1182" s="2" t="n">
        <v>4459.81</v>
      </c>
      <c r="C1182" s="2" t="n">
        <v>35518</v>
      </c>
      <c r="D1182" s="2" t="n">
        <v>4449</v>
      </c>
      <c r="E1182" s="2" t="n">
        <v>4432</v>
      </c>
      <c r="F1182" s="3" t="n">
        <f aca="false">IF(P1182=1, E1182,D1182)/B1182-1</f>
        <v>-0.00242387007518263</v>
      </c>
      <c r="G1182" s="2" t="n">
        <f aca="false">AVERAGE(B1123:B1182)</f>
        <v>4603.7685</v>
      </c>
      <c r="H1182" s="2" t="n">
        <f aca="false">AVERAGE(C1123:C1182)</f>
        <v>64863.7666666667</v>
      </c>
      <c r="I1182" s="2" t="n">
        <f aca="false">SIGN(C1182-H1182)</f>
        <v>-1</v>
      </c>
      <c r="J1182" s="2" t="n">
        <f aca="false">SIGN(F1182)</f>
        <v>-1</v>
      </c>
      <c r="K1182" s="0" t="n">
        <f aca="false">B1182-B1181</f>
        <v>-70.5899999999992</v>
      </c>
      <c r="L1182" s="0" t="n">
        <f aca="false">I1181*K1182</f>
        <v>70.5899999999992</v>
      </c>
      <c r="M1182" s="0" t="n">
        <f aca="false">M1181+K1182*N1181</f>
        <v>4141.92000000002</v>
      </c>
      <c r="N1182" s="0" t="n">
        <f aca="false">INT(M1182*$Q$1/B1182)*CHOOSE($L$1,I1182,J1182)</f>
        <v>-1</v>
      </c>
      <c r="O1182" s="0" t="n">
        <f aca="false">ABS(N1182-N1181)</f>
        <v>0</v>
      </c>
      <c r="P1182" s="0" t="n">
        <f aca="false">COUNTIF(工作表2!$A$2:$A$248,A1182)</f>
        <v>0</v>
      </c>
      <c r="R1182" s="0" t="n">
        <f aca="false">D1182-IF(P1181=1,E1181,D1181)</f>
        <v>-67</v>
      </c>
      <c r="S1182" s="0" t="n">
        <f aca="false">I1181*R1182</f>
        <v>67</v>
      </c>
      <c r="T1182" s="0" t="n">
        <f aca="false">T1181+R1182*U1181</f>
        <v>39048</v>
      </c>
      <c r="U1182" s="0" t="n">
        <f aca="false">INT(T1182*$Q$1/IF(P1182=1,E1182,D1182))*I1182</f>
        <v>-17</v>
      </c>
      <c r="V1182" s="0" t="n">
        <f aca="false">IF(P1182=1,ABS(U1182)+ABS(60),ABS(U1182-U1181))</f>
        <v>1</v>
      </c>
    </row>
    <row r="1183" customFormat="false" ht="15" hidden="false" customHeight="false" outlineLevel="0" collapsed="false">
      <c r="A1183" s="1" t="n">
        <v>37726</v>
      </c>
      <c r="B1183" s="2" t="n">
        <v>4487.59</v>
      </c>
      <c r="C1183" s="2" t="n">
        <v>33209</v>
      </c>
      <c r="D1183" s="2" t="n">
        <v>4475</v>
      </c>
      <c r="E1183" s="2" t="n">
        <v>4465</v>
      </c>
      <c r="F1183" s="3" t="n">
        <f aca="false">IF(P1183=1, E1183,D1183)/B1183-1</f>
        <v>-0.00280551476404933</v>
      </c>
      <c r="G1183" s="2" t="n">
        <f aca="false">AVERAGE(B1124:B1183)</f>
        <v>4597.715</v>
      </c>
      <c r="H1183" s="2" t="n">
        <f aca="false">AVERAGE(C1124:C1183)</f>
        <v>63501.4833333333</v>
      </c>
      <c r="I1183" s="2" t="n">
        <f aca="false">SIGN(C1183-H1183)</f>
        <v>-1</v>
      </c>
      <c r="J1183" s="2" t="n">
        <f aca="false">SIGN(F1183)</f>
        <v>-1</v>
      </c>
      <c r="K1183" s="0" t="n">
        <f aca="false">B1183-B1182</f>
        <v>27.7799999999997</v>
      </c>
      <c r="L1183" s="0" t="n">
        <f aca="false">I1182*K1183</f>
        <v>-27.7799999999997</v>
      </c>
      <c r="M1183" s="0" t="n">
        <f aca="false">M1182+K1183*N1182</f>
        <v>4114.14000000002</v>
      </c>
      <c r="N1183" s="0" t="n">
        <f aca="false">INT(M1183*$Q$1/B1183)*CHOOSE($L$1,I1183,J1183)</f>
        <v>-1</v>
      </c>
      <c r="O1183" s="0" t="n">
        <f aca="false">ABS(N1183-N1182)</f>
        <v>0</v>
      </c>
      <c r="P1183" s="0" t="n">
        <f aca="false">COUNTIF(工作表2!$A$2:$A$248,A1183)</f>
        <v>0</v>
      </c>
      <c r="R1183" s="0" t="n">
        <f aca="false">D1183-IF(P1182=1,E1182,D1182)</f>
        <v>26</v>
      </c>
      <c r="S1183" s="0" t="n">
        <f aca="false">I1182*R1183</f>
        <v>-26</v>
      </c>
      <c r="T1183" s="0" t="n">
        <f aca="false">T1182+R1183*U1182</f>
        <v>38606</v>
      </c>
      <c r="U1183" s="0" t="n">
        <f aca="false">INT(T1183*$Q$1/IF(P1183=1,E1183,D1183))*I1183</f>
        <v>-17</v>
      </c>
      <c r="V1183" s="0" t="n">
        <f aca="false">IF(P1183=1,ABS(U1183)+ABS(60),ABS(U1183-U1182))</f>
        <v>0</v>
      </c>
    </row>
    <row r="1184" customFormat="false" ht="15" hidden="false" customHeight="false" outlineLevel="0" collapsed="false">
      <c r="A1184" s="1" t="n">
        <v>37727</v>
      </c>
      <c r="B1184" s="2" t="n">
        <v>4609.32</v>
      </c>
      <c r="C1184" s="2" t="n">
        <v>67987</v>
      </c>
      <c r="D1184" s="2" t="n">
        <v>4625</v>
      </c>
      <c r="E1184" s="2" t="n">
        <v>4587</v>
      </c>
      <c r="F1184" s="3" t="n">
        <f aca="false">IF(P1184=1, E1184,D1184)/B1184-1</f>
        <v>-0.00484236286480433</v>
      </c>
      <c r="G1184" s="2" t="n">
        <f aca="false">AVERAGE(B1125:B1184)</f>
        <v>4591.34933333333</v>
      </c>
      <c r="H1184" s="2" t="n">
        <f aca="false">AVERAGE(C1125:C1184)</f>
        <v>62525.6666666667</v>
      </c>
      <c r="I1184" s="2" t="n">
        <f aca="false">SIGN(C1184-H1184)</f>
        <v>1</v>
      </c>
      <c r="J1184" s="2" t="n">
        <f aca="false">SIGN(F1184)</f>
        <v>-1</v>
      </c>
      <c r="K1184" s="0" t="n">
        <f aca="false">B1184-B1183</f>
        <v>121.73</v>
      </c>
      <c r="L1184" s="0" t="n">
        <f aca="false">I1183*K1184</f>
        <v>-121.73</v>
      </c>
      <c r="M1184" s="0" t="n">
        <f aca="false">M1183+K1184*N1183</f>
        <v>3992.41000000002</v>
      </c>
      <c r="N1184" s="0" t="n">
        <f aca="false">INT(M1184*$Q$1/B1184)*CHOOSE($L$1,I1184,J1184)</f>
        <v>-1</v>
      </c>
      <c r="O1184" s="0" t="n">
        <f aca="false">ABS(N1184-N1183)</f>
        <v>0</v>
      </c>
      <c r="P1184" s="0" t="n">
        <f aca="false">COUNTIF(工作表2!$A$2:$A$248,A1184)</f>
        <v>1</v>
      </c>
      <c r="R1184" s="0" t="n">
        <f aca="false">D1184-IF(P1183=1,E1183,D1183)</f>
        <v>150</v>
      </c>
      <c r="S1184" s="0" t="n">
        <f aca="false">I1183*R1184</f>
        <v>-150</v>
      </c>
      <c r="T1184" s="0" t="n">
        <f aca="false">T1183+R1184*U1183</f>
        <v>36056</v>
      </c>
      <c r="U1184" s="0" t="n">
        <f aca="false">INT(T1184*$Q$1/IF(P1184=1,E1184,D1184))*I1184</f>
        <v>15</v>
      </c>
      <c r="V1184" s="0" t="n">
        <f aca="false">IF(P1184=1,ABS(U1184)+ABS(60),ABS(U1184-U1183))</f>
        <v>75</v>
      </c>
    </row>
    <row r="1185" customFormat="false" ht="15" hidden="false" customHeight="false" outlineLevel="0" collapsed="false">
      <c r="A1185" s="1" t="n">
        <v>37728</v>
      </c>
      <c r="B1185" s="2" t="n">
        <v>4566.66</v>
      </c>
      <c r="C1185" s="2" t="n">
        <v>47168</v>
      </c>
      <c r="D1185" s="2" t="n">
        <v>4557</v>
      </c>
      <c r="E1185" s="2" t="n">
        <v>4555</v>
      </c>
      <c r="F1185" s="3" t="n">
        <f aca="false">IF(P1185=1, E1185,D1185)/B1185-1</f>
        <v>-0.00211533155522847</v>
      </c>
      <c r="G1185" s="2" t="n">
        <f aca="false">AVERAGE(B1126:B1185)</f>
        <v>4584.25333333333</v>
      </c>
      <c r="H1185" s="2" t="n">
        <f aca="false">AVERAGE(C1126:C1185)</f>
        <v>61047.65</v>
      </c>
      <c r="I1185" s="2" t="n">
        <f aca="false">SIGN(C1185-H1185)</f>
        <v>-1</v>
      </c>
      <c r="J1185" s="2" t="n">
        <f aca="false">SIGN(F1185)</f>
        <v>-1</v>
      </c>
      <c r="K1185" s="0" t="n">
        <f aca="false">B1185-B1184</f>
        <v>-42.6599999999999</v>
      </c>
      <c r="L1185" s="0" t="n">
        <f aca="false">I1184*K1185</f>
        <v>-42.6599999999999</v>
      </c>
      <c r="M1185" s="0" t="n">
        <f aca="false">M1184+K1185*N1184</f>
        <v>4035.07000000002</v>
      </c>
      <c r="N1185" s="0" t="n">
        <f aca="false">INT(M1185*$Q$1/B1185)*CHOOSE($L$1,I1185,J1185)</f>
        <v>-1</v>
      </c>
      <c r="O1185" s="0" t="n">
        <f aca="false">ABS(N1185-N1184)</f>
        <v>0</v>
      </c>
      <c r="P1185" s="0" t="n">
        <f aca="false">COUNTIF(工作表2!$A$2:$A$248,A1185)</f>
        <v>0</v>
      </c>
      <c r="R1185" s="0" t="n">
        <f aca="false">D1185-IF(P1184=1,E1184,D1184)</f>
        <v>-30</v>
      </c>
      <c r="S1185" s="0" t="n">
        <f aca="false">I1184*R1185</f>
        <v>-30</v>
      </c>
      <c r="T1185" s="0" t="n">
        <f aca="false">T1184+R1185*U1184</f>
        <v>35606</v>
      </c>
      <c r="U1185" s="0" t="n">
        <f aca="false">INT(T1185*$Q$1/IF(P1185=1,E1185,D1185))*I1185</f>
        <v>-15</v>
      </c>
      <c r="V1185" s="0" t="n">
        <f aca="false">IF(P1185=1,ABS(U1185)+ABS(60),ABS(U1185-U1184))</f>
        <v>30</v>
      </c>
    </row>
    <row r="1186" customFormat="false" ht="15" hidden="false" customHeight="false" outlineLevel="0" collapsed="false">
      <c r="A1186" s="1" t="n">
        <v>37729</v>
      </c>
      <c r="B1186" s="2" t="n">
        <v>4658.3</v>
      </c>
      <c r="C1186" s="2" t="n">
        <v>82598</v>
      </c>
      <c r="D1186" s="2" t="n">
        <v>4660</v>
      </c>
      <c r="E1186" s="2" t="n">
        <v>4640</v>
      </c>
      <c r="F1186" s="3" t="n">
        <f aca="false">IF(P1186=1, E1186,D1186)/B1186-1</f>
        <v>0.000364939999570657</v>
      </c>
      <c r="G1186" s="2" t="n">
        <f aca="false">AVERAGE(B1127:B1186)</f>
        <v>4578.26333333333</v>
      </c>
      <c r="H1186" s="2" t="n">
        <f aca="false">AVERAGE(C1127:C1186)</f>
        <v>60417.9666666667</v>
      </c>
      <c r="I1186" s="2" t="n">
        <f aca="false">SIGN(C1186-H1186)</f>
        <v>1</v>
      </c>
      <c r="J1186" s="2" t="n">
        <f aca="false">SIGN(F1186)</f>
        <v>1</v>
      </c>
      <c r="K1186" s="0" t="n">
        <f aca="false">B1186-B1185</f>
        <v>91.6400000000003</v>
      </c>
      <c r="L1186" s="0" t="n">
        <f aca="false">I1185*K1186</f>
        <v>-91.6400000000003</v>
      </c>
      <c r="M1186" s="0" t="n">
        <f aca="false">M1185+K1186*N1185</f>
        <v>3943.43000000002</v>
      </c>
      <c r="N1186" s="0" t="n">
        <f aca="false">INT(M1186*$Q$1/B1186)*CHOOSE($L$1,I1186,J1186)</f>
        <v>1</v>
      </c>
      <c r="O1186" s="0" t="n">
        <f aca="false">ABS(N1186-N1185)</f>
        <v>2</v>
      </c>
      <c r="P1186" s="0" t="n">
        <f aca="false">COUNTIF(工作表2!$A$2:$A$248,A1186)</f>
        <v>0</v>
      </c>
      <c r="R1186" s="0" t="n">
        <f aca="false">D1186-IF(P1185=1,E1185,D1185)</f>
        <v>103</v>
      </c>
      <c r="S1186" s="0" t="n">
        <f aca="false">I1185*R1186</f>
        <v>-103</v>
      </c>
      <c r="T1186" s="0" t="n">
        <f aca="false">T1185+R1186*U1185</f>
        <v>34061</v>
      </c>
      <c r="U1186" s="0" t="n">
        <f aca="false">INT(T1186*$Q$1/IF(P1186=1,E1186,D1186))*I1186</f>
        <v>14</v>
      </c>
      <c r="V1186" s="0" t="n">
        <f aca="false">IF(P1186=1,ABS(U1186)+ABS(60),ABS(U1186-U1185))</f>
        <v>29</v>
      </c>
    </row>
    <row r="1187" customFormat="false" ht="15" hidden="false" customHeight="false" outlineLevel="0" collapsed="false">
      <c r="A1187" s="1" t="n">
        <v>37732</v>
      </c>
      <c r="B1187" s="2" t="n">
        <v>4648.12</v>
      </c>
      <c r="C1187" s="2" t="n">
        <v>61574</v>
      </c>
      <c r="D1187" s="2" t="n">
        <v>4657</v>
      </c>
      <c r="E1187" s="2" t="n">
        <v>4658</v>
      </c>
      <c r="F1187" s="3" t="n">
        <f aca="false">IF(P1187=1, E1187,D1187)/B1187-1</f>
        <v>0.00191044981626987</v>
      </c>
      <c r="G1187" s="2" t="n">
        <f aca="false">AVERAGE(B1128:B1187)</f>
        <v>4573.34383333333</v>
      </c>
      <c r="H1187" s="2" t="n">
        <f aca="false">AVERAGE(C1128:C1187)</f>
        <v>59153.5166666667</v>
      </c>
      <c r="I1187" s="2" t="n">
        <f aca="false">SIGN(C1187-H1187)</f>
        <v>1</v>
      </c>
      <c r="J1187" s="2" t="n">
        <f aca="false">SIGN(F1187)</f>
        <v>1</v>
      </c>
      <c r="K1187" s="0" t="n">
        <f aca="false">B1187-B1186</f>
        <v>-10.1800000000003</v>
      </c>
      <c r="L1187" s="0" t="n">
        <f aca="false">I1186*K1187</f>
        <v>-10.1800000000003</v>
      </c>
      <c r="M1187" s="0" t="n">
        <f aca="false">M1186+K1187*N1186</f>
        <v>3933.25000000002</v>
      </c>
      <c r="N1187" s="0" t="n">
        <f aca="false">INT(M1187*$Q$1/B1187)*CHOOSE($L$1,I1187,J1187)</f>
        <v>1</v>
      </c>
      <c r="O1187" s="0" t="n">
        <f aca="false">ABS(N1187-N1186)</f>
        <v>0</v>
      </c>
      <c r="P1187" s="0" t="n">
        <f aca="false">COUNTIF(工作表2!$A$2:$A$248,A1187)</f>
        <v>0</v>
      </c>
      <c r="R1187" s="0" t="n">
        <f aca="false">D1187-IF(P1186=1,E1186,D1186)</f>
        <v>-3</v>
      </c>
      <c r="S1187" s="0" t="n">
        <f aca="false">I1186*R1187</f>
        <v>-3</v>
      </c>
      <c r="T1187" s="0" t="n">
        <f aca="false">T1186+R1187*U1186</f>
        <v>34019</v>
      </c>
      <c r="U1187" s="0" t="n">
        <f aca="false">INT(T1187*$Q$1/IF(P1187=1,E1187,D1187))*I1187</f>
        <v>14</v>
      </c>
      <c r="V1187" s="0" t="n">
        <f aca="false">IF(P1187=1,ABS(U1187)+ABS(60),ABS(U1187-U1186))</f>
        <v>0</v>
      </c>
    </row>
    <row r="1188" customFormat="false" ht="15" hidden="false" customHeight="false" outlineLevel="0" collapsed="false">
      <c r="A1188" s="1" t="n">
        <v>37733</v>
      </c>
      <c r="B1188" s="2" t="n">
        <v>4556.1</v>
      </c>
      <c r="C1188" s="2" t="n">
        <v>47478</v>
      </c>
      <c r="D1188" s="2" t="n">
        <v>4571</v>
      </c>
      <c r="E1188" s="2" t="n">
        <v>4560</v>
      </c>
      <c r="F1188" s="3" t="n">
        <f aca="false">IF(P1188=1, E1188,D1188)/B1188-1</f>
        <v>0.00327034086170186</v>
      </c>
      <c r="G1188" s="2" t="n">
        <f aca="false">AVERAGE(B1129:B1188)</f>
        <v>4567.4825</v>
      </c>
      <c r="H1188" s="2" t="n">
        <f aca="false">AVERAGE(C1129:C1188)</f>
        <v>58297.0833333333</v>
      </c>
      <c r="I1188" s="2" t="n">
        <f aca="false">SIGN(C1188-H1188)</f>
        <v>-1</v>
      </c>
      <c r="J1188" s="2" t="n">
        <f aca="false">SIGN(F1188)</f>
        <v>1</v>
      </c>
      <c r="K1188" s="0" t="n">
        <f aca="false">B1188-B1187</f>
        <v>-92.0199999999995</v>
      </c>
      <c r="L1188" s="0" t="n">
        <f aca="false">I1187*K1188</f>
        <v>-92.0199999999995</v>
      </c>
      <c r="M1188" s="0" t="n">
        <f aca="false">M1187+K1188*N1187</f>
        <v>3841.23000000002</v>
      </c>
      <c r="N1188" s="0" t="n">
        <f aca="false">INT(M1188*$Q$1/B1188)*CHOOSE($L$1,I1188,J1188)</f>
        <v>1</v>
      </c>
      <c r="O1188" s="0" t="n">
        <f aca="false">ABS(N1188-N1187)</f>
        <v>0</v>
      </c>
      <c r="P1188" s="0" t="n">
        <f aca="false">COUNTIF(工作表2!$A$2:$A$248,A1188)</f>
        <v>0</v>
      </c>
      <c r="R1188" s="0" t="n">
        <f aca="false">D1188-IF(P1187=1,E1187,D1187)</f>
        <v>-86</v>
      </c>
      <c r="S1188" s="0" t="n">
        <f aca="false">I1187*R1188</f>
        <v>-86</v>
      </c>
      <c r="T1188" s="0" t="n">
        <f aca="false">T1187+R1188*U1187</f>
        <v>32815</v>
      </c>
      <c r="U1188" s="0" t="n">
        <f aca="false">INT(T1188*$Q$1/IF(P1188=1,E1188,D1188))*I1188</f>
        <v>-14</v>
      </c>
      <c r="V1188" s="0" t="n">
        <f aca="false">IF(P1188=1,ABS(U1188)+ABS(60),ABS(U1188-U1187))</f>
        <v>28</v>
      </c>
    </row>
    <row r="1189" customFormat="false" ht="15" hidden="false" customHeight="false" outlineLevel="0" collapsed="false">
      <c r="A1189" s="1" t="n">
        <v>37734</v>
      </c>
      <c r="B1189" s="2" t="n">
        <v>4564.93</v>
      </c>
      <c r="C1189" s="2" t="n">
        <v>58557</v>
      </c>
      <c r="D1189" s="2" t="n">
        <v>4570</v>
      </c>
      <c r="E1189" s="2" t="n">
        <v>4580</v>
      </c>
      <c r="F1189" s="3" t="n">
        <f aca="false">IF(P1189=1, E1189,D1189)/B1189-1</f>
        <v>0.0011106413460884</v>
      </c>
      <c r="G1189" s="2" t="n">
        <f aca="false">AVERAGE(B1130:B1189)</f>
        <v>4561.0475</v>
      </c>
      <c r="H1189" s="2" t="n">
        <f aca="false">AVERAGE(C1130:C1189)</f>
        <v>57861.6</v>
      </c>
      <c r="I1189" s="2" t="n">
        <f aca="false">SIGN(C1189-H1189)</f>
        <v>1</v>
      </c>
      <c r="J1189" s="2" t="n">
        <f aca="false">SIGN(F1189)</f>
        <v>1</v>
      </c>
      <c r="K1189" s="0" t="n">
        <f aca="false">B1189-B1188</f>
        <v>8.82999999999993</v>
      </c>
      <c r="L1189" s="0" t="n">
        <f aca="false">I1188*K1189</f>
        <v>-8.82999999999993</v>
      </c>
      <c r="M1189" s="0" t="n">
        <f aca="false">M1188+K1189*N1188</f>
        <v>3850.06000000002</v>
      </c>
      <c r="N1189" s="0" t="n">
        <f aca="false">INT(M1189*$Q$1/B1189)*CHOOSE($L$1,I1189,J1189)</f>
        <v>1</v>
      </c>
      <c r="O1189" s="0" t="n">
        <f aca="false">ABS(N1189-N1188)</f>
        <v>0</v>
      </c>
      <c r="P1189" s="0" t="n">
        <f aca="false">COUNTIF(工作表2!$A$2:$A$248,A1189)</f>
        <v>0</v>
      </c>
      <c r="R1189" s="0" t="n">
        <f aca="false">D1189-IF(P1188=1,E1188,D1188)</f>
        <v>-1</v>
      </c>
      <c r="S1189" s="0" t="n">
        <f aca="false">I1188*R1189</f>
        <v>1</v>
      </c>
      <c r="T1189" s="0" t="n">
        <f aca="false">T1188+R1189*U1188</f>
        <v>32829</v>
      </c>
      <c r="U1189" s="0" t="n">
        <f aca="false">INT(T1189*$Q$1/IF(P1189=1,E1189,D1189))*I1189</f>
        <v>14</v>
      </c>
      <c r="V1189" s="0" t="n">
        <f aca="false">IF(P1189=1,ABS(U1189)+ABS(60),ABS(U1189-U1188))</f>
        <v>28</v>
      </c>
    </row>
    <row r="1190" customFormat="false" ht="15" hidden="false" customHeight="false" outlineLevel="0" collapsed="false">
      <c r="A1190" s="1" t="n">
        <v>37735</v>
      </c>
      <c r="B1190" s="2" t="n">
        <v>4374.94</v>
      </c>
      <c r="C1190" s="2" t="n">
        <v>65418</v>
      </c>
      <c r="D1190" s="2" t="n">
        <v>4356</v>
      </c>
      <c r="E1190" s="2" t="n">
        <v>4356</v>
      </c>
      <c r="F1190" s="3" t="n">
        <f aca="false">IF(P1190=1, E1190,D1190)/B1190-1</f>
        <v>-0.00432920222905908</v>
      </c>
      <c r="G1190" s="2" t="n">
        <f aca="false">AVERAGE(B1131:B1190)</f>
        <v>4551.532</v>
      </c>
      <c r="H1190" s="2" t="n">
        <f aca="false">AVERAGE(C1131:C1190)</f>
        <v>56886.8166666667</v>
      </c>
      <c r="I1190" s="2" t="n">
        <f aca="false">SIGN(C1190-H1190)</f>
        <v>1</v>
      </c>
      <c r="J1190" s="2" t="n">
        <f aca="false">SIGN(F1190)</f>
        <v>-1</v>
      </c>
      <c r="K1190" s="0" t="n">
        <f aca="false">B1190-B1189</f>
        <v>-189.990000000001</v>
      </c>
      <c r="L1190" s="0" t="n">
        <f aca="false">I1189*K1190</f>
        <v>-189.990000000001</v>
      </c>
      <c r="M1190" s="0" t="n">
        <f aca="false">M1189+K1190*N1189</f>
        <v>3660.07000000002</v>
      </c>
      <c r="N1190" s="0" t="n">
        <f aca="false">INT(M1190*$Q$1/B1190)*CHOOSE($L$1,I1190,J1190)</f>
        <v>-1</v>
      </c>
      <c r="O1190" s="0" t="n">
        <f aca="false">ABS(N1190-N1189)</f>
        <v>2</v>
      </c>
      <c r="P1190" s="0" t="n">
        <f aca="false">COUNTIF(工作表2!$A$2:$A$248,A1190)</f>
        <v>0</v>
      </c>
      <c r="R1190" s="0" t="n">
        <f aca="false">D1190-IF(P1189=1,E1189,D1189)</f>
        <v>-214</v>
      </c>
      <c r="S1190" s="0" t="n">
        <f aca="false">I1189*R1190</f>
        <v>-214</v>
      </c>
      <c r="T1190" s="0" t="n">
        <f aca="false">T1189+R1190*U1189</f>
        <v>29833</v>
      </c>
      <c r="U1190" s="0" t="n">
        <f aca="false">INT(T1190*$Q$1/IF(P1190=1,E1190,D1190))*I1190</f>
        <v>13</v>
      </c>
      <c r="V1190" s="0" t="n">
        <f aca="false">IF(P1190=1,ABS(U1190)+ABS(60),ABS(U1190-U1189))</f>
        <v>1</v>
      </c>
    </row>
    <row r="1191" customFormat="false" ht="15" hidden="false" customHeight="false" outlineLevel="0" collapsed="false">
      <c r="A1191" s="1" t="n">
        <v>37736</v>
      </c>
      <c r="B1191" s="2" t="n">
        <v>4233.54</v>
      </c>
      <c r="C1191" s="2" t="n">
        <v>59115</v>
      </c>
      <c r="D1191" s="2" t="n">
        <v>4211</v>
      </c>
      <c r="E1191" s="2" t="n">
        <v>4188</v>
      </c>
      <c r="F1191" s="3" t="n">
        <f aca="false">IF(P1191=1, E1191,D1191)/B1191-1</f>
        <v>-0.00532414952970794</v>
      </c>
      <c r="G1191" s="2" t="n">
        <f aca="false">AVERAGE(B1132:B1191)</f>
        <v>4538.86983333333</v>
      </c>
      <c r="H1191" s="2" t="n">
        <f aca="false">AVERAGE(C1132:C1191)</f>
        <v>56077.9666666667</v>
      </c>
      <c r="I1191" s="2" t="n">
        <f aca="false">SIGN(C1191-H1191)</f>
        <v>1</v>
      </c>
      <c r="J1191" s="2" t="n">
        <f aca="false">SIGN(F1191)</f>
        <v>-1</v>
      </c>
      <c r="K1191" s="0" t="n">
        <f aca="false">B1191-B1190</f>
        <v>-141.4</v>
      </c>
      <c r="L1191" s="0" t="n">
        <f aca="false">I1190*K1191</f>
        <v>-141.4</v>
      </c>
      <c r="M1191" s="0" t="n">
        <f aca="false">M1190+K1191*N1190</f>
        <v>3801.47000000002</v>
      </c>
      <c r="N1191" s="0" t="n">
        <f aca="false">INT(M1191*$Q$1/B1191)*CHOOSE($L$1,I1191,J1191)</f>
        <v>-1</v>
      </c>
      <c r="O1191" s="0" t="n">
        <f aca="false">ABS(N1191-N1190)</f>
        <v>0</v>
      </c>
      <c r="P1191" s="0" t="n">
        <f aca="false">COUNTIF(工作表2!$A$2:$A$248,A1191)</f>
        <v>0</v>
      </c>
      <c r="R1191" s="0" t="n">
        <f aca="false">D1191-IF(P1190=1,E1190,D1190)</f>
        <v>-145</v>
      </c>
      <c r="S1191" s="0" t="n">
        <f aca="false">I1190*R1191</f>
        <v>-145</v>
      </c>
      <c r="T1191" s="0" t="n">
        <f aca="false">T1190+R1191*U1190</f>
        <v>27948</v>
      </c>
      <c r="U1191" s="0" t="n">
        <f aca="false">INT(T1191*$Q$1/IF(P1191=1,E1191,D1191))*I1191</f>
        <v>13</v>
      </c>
      <c r="V1191" s="0" t="n">
        <f aca="false">IF(P1191=1,ABS(U1191)+ABS(60),ABS(U1191-U1190))</f>
        <v>0</v>
      </c>
    </row>
    <row r="1192" customFormat="false" ht="15" hidden="false" customHeight="false" outlineLevel="0" collapsed="false">
      <c r="A1192" s="1" t="n">
        <v>37739</v>
      </c>
      <c r="B1192" s="2" t="n">
        <v>4139.5</v>
      </c>
      <c r="C1192" s="2" t="n">
        <v>48328</v>
      </c>
      <c r="D1192" s="2" t="n">
        <v>4125</v>
      </c>
      <c r="E1192" s="2" t="n">
        <v>4127</v>
      </c>
      <c r="F1192" s="3" t="n">
        <f aca="false">IF(P1192=1, E1192,D1192)/B1192-1</f>
        <v>-0.00350283850706612</v>
      </c>
      <c r="G1192" s="2" t="n">
        <f aca="false">AVERAGE(B1133:B1192)</f>
        <v>4523.21483333333</v>
      </c>
      <c r="H1192" s="2" t="n">
        <f aca="false">AVERAGE(C1133:C1192)</f>
        <v>54464.2833333333</v>
      </c>
      <c r="I1192" s="2" t="n">
        <f aca="false">SIGN(C1192-H1192)</f>
        <v>-1</v>
      </c>
      <c r="J1192" s="2" t="n">
        <f aca="false">SIGN(F1192)</f>
        <v>-1</v>
      </c>
      <c r="K1192" s="0" t="n">
        <f aca="false">B1192-B1191</f>
        <v>-94.04</v>
      </c>
      <c r="L1192" s="0" t="n">
        <f aca="false">I1191*K1192</f>
        <v>-94.04</v>
      </c>
      <c r="M1192" s="0" t="n">
        <f aca="false">M1191+K1192*N1191</f>
        <v>3895.51000000002</v>
      </c>
      <c r="N1192" s="0" t="n">
        <f aca="false">INT(M1192*$Q$1/B1192)*CHOOSE($L$1,I1192,J1192)</f>
        <v>-1</v>
      </c>
      <c r="O1192" s="0" t="n">
        <f aca="false">ABS(N1192-N1191)</f>
        <v>0</v>
      </c>
      <c r="P1192" s="0" t="n">
        <f aca="false">COUNTIF(工作表2!$A$2:$A$248,A1192)</f>
        <v>0</v>
      </c>
      <c r="R1192" s="0" t="n">
        <f aca="false">D1192-IF(P1191=1,E1191,D1191)</f>
        <v>-86</v>
      </c>
      <c r="S1192" s="0" t="n">
        <f aca="false">I1191*R1192</f>
        <v>-86</v>
      </c>
      <c r="T1192" s="0" t="n">
        <f aca="false">T1191+R1192*U1191</f>
        <v>26830</v>
      </c>
      <c r="U1192" s="0" t="n">
        <f aca="false">INT(T1192*$Q$1/IF(P1192=1,E1192,D1192))*I1192</f>
        <v>-13</v>
      </c>
      <c r="V1192" s="0" t="n">
        <f aca="false">IF(P1192=1,ABS(U1192)+ABS(60),ABS(U1192-U1191))</f>
        <v>26</v>
      </c>
    </row>
    <row r="1193" customFormat="false" ht="15" hidden="false" customHeight="false" outlineLevel="0" collapsed="false">
      <c r="A1193" s="1" t="n">
        <v>37740</v>
      </c>
      <c r="B1193" s="2" t="n">
        <v>4200.32</v>
      </c>
      <c r="C1193" s="2" t="n">
        <v>61229</v>
      </c>
      <c r="D1193" s="2" t="n">
        <v>4195</v>
      </c>
      <c r="E1193" s="2" t="n">
        <v>4180</v>
      </c>
      <c r="F1193" s="3" t="n">
        <f aca="false">IF(P1193=1, E1193,D1193)/B1193-1</f>
        <v>-0.00126657016608256</v>
      </c>
      <c r="G1193" s="2" t="n">
        <f aca="false">AVERAGE(B1134:B1193)</f>
        <v>4508.9315</v>
      </c>
      <c r="H1193" s="2" t="n">
        <f aca="false">AVERAGE(C1134:C1193)</f>
        <v>53416.1333333333</v>
      </c>
      <c r="I1193" s="2" t="n">
        <f aca="false">SIGN(C1193-H1193)</f>
        <v>1</v>
      </c>
      <c r="J1193" s="2" t="n">
        <f aca="false">SIGN(F1193)</f>
        <v>-1</v>
      </c>
      <c r="K1193" s="0" t="n">
        <f aca="false">B1193-B1192</f>
        <v>60.8199999999997</v>
      </c>
      <c r="L1193" s="0" t="n">
        <f aca="false">I1192*K1193</f>
        <v>-60.8199999999997</v>
      </c>
      <c r="M1193" s="0" t="n">
        <f aca="false">M1192+K1193*N1192</f>
        <v>3834.69000000002</v>
      </c>
      <c r="N1193" s="0" t="n">
        <f aca="false">INT(M1193*$Q$1/B1193)*CHOOSE($L$1,I1193,J1193)</f>
        <v>-1</v>
      </c>
      <c r="O1193" s="0" t="n">
        <f aca="false">ABS(N1193-N1192)</f>
        <v>0</v>
      </c>
      <c r="P1193" s="0" t="n">
        <f aca="false">COUNTIF(工作表2!$A$2:$A$248,A1193)</f>
        <v>0</v>
      </c>
      <c r="R1193" s="0" t="n">
        <f aca="false">D1193-IF(P1192=1,E1192,D1192)</f>
        <v>70</v>
      </c>
      <c r="S1193" s="0" t="n">
        <f aca="false">I1192*R1193</f>
        <v>-70</v>
      </c>
      <c r="T1193" s="0" t="n">
        <f aca="false">T1192+R1193*U1192</f>
        <v>25920</v>
      </c>
      <c r="U1193" s="0" t="n">
        <f aca="false">INT(T1193*$Q$1/IF(P1193=1,E1193,D1193))*I1193</f>
        <v>12</v>
      </c>
      <c r="V1193" s="0" t="n">
        <f aca="false">IF(P1193=1,ABS(U1193)+ABS(60),ABS(U1193-U1192))</f>
        <v>25</v>
      </c>
    </row>
    <row r="1194" customFormat="false" ht="15" hidden="false" customHeight="false" outlineLevel="0" collapsed="false">
      <c r="A1194" s="1" t="n">
        <v>37741</v>
      </c>
      <c r="B1194" s="2" t="n">
        <v>4148.07</v>
      </c>
      <c r="C1194" s="2" t="n">
        <v>57111</v>
      </c>
      <c r="D1194" s="2" t="n">
        <v>4135</v>
      </c>
      <c r="E1194" s="2" t="n">
        <v>4120</v>
      </c>
      <c r="F1194" s="3" t="n">
        <f aca="false">IF(P1194=1, E1194,D1194)/B1194-1</f>
        <v>-0.00315086293143552</v>
      </c>
      <c r="G1194" s="2" t="n">
        <f aca="false">AVERAGE(B1135:B1194)</f>
        <v>4495.1895</v>
      </c>
      <c r="H1194" s="2" t="n">
        <f aca="false">AVERAGE(C1135:C1194)</f>
        <v>52826.6333333333</v>
      </c>
      <c r="I1194" s="2" t="n">
        <f aca="false">SIGN(C1194-H1194)</f>
        <v>1</v>
      </c>
      <c r="J1194" s="2" t="n">
        <f aca="false">SIGN(F1194)</f>
        <v>-1</v>
      </c>
      <c r="K1194" s="0" t="n">
        <f aca="false">B1194-B1193</f>
        <v>-52.25</v>
      </c>
      <c r="L1194" s="0" t="n">
        <f aca="false">I1193*K1194</f>
        <v>-52.25</v>
      </c>
      <c r="M1194" s="0" t="n">
        <f aca="false">M1193+K1194*N1193</f>
        <v>3886.94000000002</v>
      </c>
      <c r="N1194" s="0" t="n">
        <f aca="false">INT(M1194*$Q$1/B1194)*CHOOSE($L$1,I1194,J1194)</f>
        <v>-1</v>
      </c>
      <c r="O1194" s="0" t="n">
        <f aca="false">ABS(N1194-N1193)</f>
        <v>0</v>
      </c>
      <c r="P1194" s="0" t="n">
        <f aca="false">COUNTIF(工作表2!$A$2:$A$248,A1194)</f>
        <v>0</v>
      </c>
      <c r="R1194" s="0" t="n">
        <f aca="false">D1194-IF(P1193=1,E1193,D1193)</f>
        <v>-60</v>
      </c>
      <c r="S1194" s="0" t="n">
        <f aca="false">I1193*R1194</f>
        <v>-60</v>
      </c>
      <c r="T1194" s="0" t="n">
        <f aca="false">T1193+R1194*U1193</f>
        <v>25200</v>
      </c>
      <c r="U1194" s="0" t="n">
        <f aca="false">INT(T1194*$Q$1/IF(P1194=1,E1194,D1194))*I1194</f>
        <v>12</v>
      </c>
      <c r="V1194" s="0" t="n">
        <f aca="false">IF(P1194=1,ABS(U1194)+ABS(60),ABS(U1194-U1193))</f>
        <v>0</v>
      </c>
    </row>
    <row r="1195" customFormat="false" ht="15" hidden="false" customHeight="false" outlineLevel="0" collapsed="false">
      <c r="A1195" s="1" t="n">
        <v>37743</v>
      </c>
      <c r="B1195" s="2" t="n">
        <v>4187.82</v>
      </c>
      <c r="C1195" s="2" t="n">
        <v>42049</v>
      </c>
      <c r="D1195" s="2" t="n">
        <v>4189</v>
      </c>
      <c r="E1195" s="2" t="n">
        <v>4198</v>
      </c>
      <c r="F1195" s="3" t="n">
        <f aca="false">IF(P1195=1, E1195,D1195)/B1195-1</f>
        <v>0.000281769512538776</v>
      </c>
      <c r="G1195" s="2" t="n">
        <f aca="false">AVERAGE(B1136:B1195)</f>
        <v>4481.4005</v>
      </c>
      <c r="H1195" s="2" t="n">
        <f aca="false">AVERAGE(C1136:C1195)</f>
        <v>52140.5333333333</v>
      </c>
      <c r="I1195" s="2" t="n">
        <f aca="false">SIGN(C1195-H1195)</f>
        <v>-1</v>
      </c>
      <c r="J1195" s="2" t="n">
        <f aca="false">SIGN(F1195)</f>
        <v>1</v>
      </c>
      <c r="K1195" s="0" t="n">
        <f aca="false">B1195-B1194</f>
        <v>39.75</v>
      </c>
      <c r="L1195" s="0" t="n">
        <f aca="false">I1194*K1195</f>
        <v>39.75</v>
      </c>
      <c r="M1195" s="0" t="n">
        <f aca="false">M1194+K1195*N1194</f>
        <v>3847.19000000002</v>
      </c>
      <c r="N1195" s="0" t="n">
        <f aca="false">INT(M1195*$Q$1/B1195)*CHOOSE($L$1,I1195,J1195)</f>
        <v>1</v>
      </c>
      <c r="O1195" s="0" t="n">
        <f aca="false">ABS(N1195-N1194)</f>
        <v>2</v>
      </c>
      <c r="P1195" s="0" t="n">
        <f aca="false">COUNTIF(工作表2!$A$2:$A$248,A1195)</f>
        <v>0</v>
      </c>
      <c r="R1195" s="0" t="n">
        <f aca="false">D1195-IF(P1194=1,E1194,D1194)</f>
        <v>54</v>
      </c>
      <c r="S1195" s="0" t="n">
        <f aca="false">I1194*R1195</f>
        <v>54</v>
      </c>
      <c r="T1195" s="0" t="n">
        <f aca="false">T1194+R1195*U1194</f>
        <v>25848</v>
      </c>
      <c r="U1195" s="0" t="n">
        <f aca="false">INT(T1195*$Q$1/IF(P1195=1,E1195,D1195))*I1195</f>
        <v>-12</v>
      </c>
      <c r="V1195" s="0" t="n">
        <f aca="false">IF(P1195=1,ABS(U1195)+ABS(60),ABS(U1195-U1194))</f>
        <v>24</v>
      </c>
    </row>
    <row r="1196" customFormat="false" ht="15" hidden="false" customHeight="false" outlineLevel="0" collapsed="false">
      <c r="A1196" s="1" t="n">
        <v>37746</v>
      </c>
      <c r="B1196" s="2" t="n">
        <v>4202.12</v>
      </c>
      <c r="C1196" s="2" t="n">
        <v>37300</v>
      </c>
      <c r="D1196" s="2" t="n">
        <v>4190</v>
      </c>
      <c r="E1196" s="2" t="n">
        <v>4175</v>
      </c>
      <c r="F1196" s="3" t="n">
        <f aca="false">IF(P1196=1, E1196,D1196)/B1196-1</f>
        <v>-0.0028842584219394</v>
      </c>
      <c r="G1196" s="2" t="n">
        <f aca="false">AVERAGE(B1137:B1196)</f>
        <v>4470.87616666667</v>
      </c>
      <c r="H1196" s="2" t="n">
        <f aca="false">AVERAGE(C1137:C1196)</f>
        <v>51296.3833333333</v>
      </c>
      <c r="I1196" s="2" t="n">
        <f aca="false">SIGN(C1196-H1196)</f>
        <v>-1</v>
      </c>
      <c r="J1196" s="2" t="n">
        <f aca="false">SIGN(F1196)</f>
        <v>-1</v>
      </c>
      <c r="K1196" s="0" t="n">
        <f aca="false">B1196-B1195</f>
        <v>14.3000000000002</v>
      </c>
      <c r="L1196" s="0" t="n">
        <f aca="false">I1195*K1196</f>
        <v>-14.3000000000002</v>
      </c>
      <c r="M1196" s="0" t="n">
        <f aca="false">M1195+K1196*N1195</f>
        <v>3861.49000000002</v>
      </c>
      <c r="N1196" s="0" t="n">
        <f aca="false">INT(M1196*$Q$1/B1196)*CHOOSE($L$1,I1196,J1196)</f>
        <v>-1</v>
      </c>
      <c r="O1196" s="0" t="n">
        <f aca="false">ABS(N1196-N1195)</f>
        <v>2</v>
      </c>
      <c r="P1196" s="0" t="n">
        <f aca="false">COUNTIF(工作表2!$A$2:$A$248,A1196)</f>
        <v>0</v>
      </c>
      <c r="R1196" s="0" t="n">
        <f aca="false">D1196-IF(P1195=1,E1195,D1195)</f>
        <v>1</v>
      </c>
      <c r="S1196" s="0" t="n">
        <f aca="false">I1195*R1196</f>
        <v>-1</v>
      </c>
      <c r="T1196" s="0" t="n">
        <f aca="false">T1195+R1196*U1195</f>
        <v>25836</v>
      </c>
      <c r="U1196" s="0" t="n">
        <f aca="false">INT(T1196*$Q$1/IF(P1196=1,E1196,D1196))*I1196</f>
        <v>-12</v>
      </c>
      <c r="V1196" s="0" t="n">
        <f aca="false">IF(P1196=1,ABS(U1196)+ABS(60),ABS(U1196-U1195))</f>
        <v>0</v>
      </c>
    </row>
    <row r="1197" customFormat="false" ht="15" hidden="false" customHeight="false" outlineLevel="0" collapsed="false">
      <c r="A1197" s="1" t="n">
        <v>37747</v>
      </c>
      <c r="B1197" s="2" t="n">
        <v>4220.45</v>
      </c>
      <c r="C1197" s="2" t="n">
        <v>43244</v>
      </c>
      <c r="D1197" s="2" t="n">
        <v>4185</v>
      </c>
      <c r="E1197" s="2" t="n">
        <v>4190</v>
      </c>
      <c r="F1197" s="3" t="n">
        <f aca="false">IF(P1197=1, E1197,D1197)/B1197-1</f>
        <v>-0.00839957824402604</v>
      </c>
      <c r="G1197" s="2" t="n">
        <f aca="false">AVERAGE(B1138:B1197)</f>
        <v>4462.29416666667</v>
      </c>
      <c r="H1197" s="2" t="n">
        <f aca="false">AVERAGE(C1138:C1197)</f>
        <v>50493.0166666667</v>
      </c>
      <c r="I1197" s="2" t="n">
        <f aca="false">SIGN(C1197-H1197)</f>
        <v>-1</v>
      </c>
      <c r="J1197" s="2" t="n">
        <f aca="false">SIGN(F1197)</f>
        <v>-1</v>
      </c>
      <c r="K1197" s="0" t="n">
        <f aca="false">B1197-B1196</f>
        <v>18.3299999999999</v>
      </c>
      <c r="L1197" s="0" t="n">
        <f aca="false">I1196*K1197</f>
        <v>-18.3299999999999</v>
      </c>
      <c r="M1197" s="0" t="n">
        <f aca="false">M1196+K1197*N1196</f>
        <v>3843.16000000002</v>
      </c>
      <c r="N1197" s="0" t="n">
        <f aca="false">INT(M1197*$Q$1/B1197)*CHOOSE($L$1,I1197,J1197)</f>
        <v>-1</v>
      </c>
      <c r="O1197" s="0" t="n">
        <f aca="false">ABS(N1197-N1196)</f>
        <v>0</v>
      </c>
      <c r="P1197" s="0" t="n">
        <f aca="false">COUNTIF(工作表2!$A$2:$A$248,A1197)</f>
        <v>0</v>
      </c>
      <c r="R1197" s="0" t="n">
        <f aca="false">D1197-IF(P1196=1,E1196,D1196)</f>
        <v>-5</v>
      </c>
      <c r="S1197" s="0" t="n">
        <f aca="false">I1196*R1197</f>
        <v>5</v>
      </c>
      <c r="T1197" s="0" t="n">
        <f aca="false">T1196+R1197*U1196</f>
        <v>25896</v>
      </c>
      <c r="U1197" s="0" t="n">
        <f aca="false">INT(T1197*$Q$1/IF(P1197=1,E1197,D1197))*I1197</f>
        <v>-12</v>
      </c>
      <c r="V1197" s="0" t="n">
        <f aca="false">IF(P1197=1,ABS(U1197)+ABS(60),ABS(U1197-U1196))</f>
        <v>0</v>
      </c>
    </row>
    <row r="1198" customFormat="false" ht="15" hidden="false" customHeight="false" outlineLevel="0" collapsed="false">
      <c r="A1198" s="1" t="n">
        <v>37748</v>
      </c>
      <c r="B1198" s="2" t="n">
        <v>4275.91</v>
      </c>
      <c r="C1198" s="2" t="n">
        <v>46424</v>
      </c>
      <c r="D1198" s="2" t="n">
        <v>4245</v>
      </c>
      <c r="E1198" s="2" t="n">
        <v>4247</v>
      </c>
      <c r="F1198" s="3" t="n">
        <f aca="false">IF(P1198=1, E1198,D1198)/B1198-1</f>
        <v>-0.00722887057959587</v>
      </c>
      <c r="G1198" s="2" t="n">
        <f aca="false">AVERAGE(B1139:B1198)</f>
        <v>4456.1615</v>
      </c>
      <c r="H1198" s="2" t="n">
        <f aca="false">AVERAGE(C1139:C1198)</f>
        <v>50267.7833333333</v>
      </c>
      <c r="I1198" s="2" t="n">
        <f aca="false">SIGN(C1198-H1198)</f>
        <v>-1</v>
      </c>
      <c r="J1198" s="2" t="n">
        <f aca="false">SIGN(F1198)</f>
        <v>-1</v>
      </c>
      <c r="K1198" s="0" t="n">
        <f aca="false">B1198-B1197</f>
        <v>55.46</v>
      </c>
      <c r="L1198" s="0" t="n">
        <f aca="false">I1197*K1198</f>
        <v>-55.46</v>
      </c>
      <c r="M1198" s="0" t="n">
        <f aca="false">M1197+K1198*N1197</f>
        <v>3787.70000000002</v>
      </c>
      <c r="N1198" s="0" t="n">
        <f aca="false">INT(M1198*$Q$1/B1198)*CHOOSE($L$1,I1198,J1198)</f>
        <v>-1</v>
      </c>
      <c r="O1198" s="0" t="n">
        <f aca="false">ABS(N1198-N1197)</f>
        <v>0</v>
      </c>
      <c r="P1198" s="0" t="n">
        <f aca="false">COUNTIF(工作表2!$A$2:$A$248,A1198)</f>
        <v>0</v>
      </c>
      <c r="R1198" s="0" t="n">
        <f aca="false">D1198-IF(P1197=1,E1197,D1197)</f>
        <v>60</v>
      </c>
      <c r="S1198" s="0" t="n">
        <f aca="false">I1197*R1198</f>
        <v>-60</v>
      </c>
      <c r="T1198" s="0" t="n">
        <f aca="false">T1197+R1198*U1197</f>
        <v>25176</v>
      </c>
      <c r="U1198" s="0" t="n">
        <f aca="false">INT(T1198*$Q$1/IF(P1198=1,E1198,D1198))*I1198</f>
        <v>-11</v>
      </c>
      <c r="V1198" s="0" t="n">
        <f aca="false">IF(P1198=1,ABS(U1198)+ABS(60),ABS(U1198-U1197))</f>
        <v>1</v>
      </c>
    </row>
    <row r="1199" customFormat="false" ht="15" hidden="false" customHeight="false" outlineLevel="0" collapsed="false">
      <c r="A1199" s="1" t="n">
        <v>37749</v>
      </c>
      <c r="B1199" s="2" t="n">
        <v>4191.25</v>
      </c>
      <c r="C1199" s="2" t="n">
        <v>33758</v>
      </c>
      <c r="D1199" s="2" t="n">
        <v>4165</v>
      </c>
      <c r="E1199" s="2" t="n">
        <v>4153</v>
      </c>
      <c r="F1199" s="3" t="n">
        <f aca="false">IF(P1199=1, E1199,D1199)/B1199-1</f>
        <v>-0.00626304801670141</v>
      </c>
      <c r="G1199" s="2" t="n">
        <f aca="false">AVERAGE(B1140:B1199)</f>
        <v>4449.03266666667</v>
      </c>
      <c r="H1199" s="2" t="n">
        <f aca="false">AVERAGE(C1140:C1199)</f>
        <v>49789.7666666667</v>
      </c>
      <c r="I1199" s="2" t="n">
        <f aca="false">SIGN(C1199-H1199)</f>
        <v>-1</v>
      </c>
      <c r="J1199" s="2" t="n">
        <f aca="false">SIGN(F1199)</f>
        <v>-1</v>
      </c>
      <c r="K1199" s="0" t="n">
        <f aca="false">B1199-B1198</f>
        <v>-84.6599999999999</v>
      </c>
      <c r="L1199" s="0" t="n">
        <f aca="false">I1198*K1199</f>
        <v>84.6599999999999</v>
      </c>
      <c r="M1199" s="0" t="n">
        <f aca="false">M1198+K1199*N1198</f>
        <v>3872.36000000002</v>
      </c>
      <c r="N1199" s="0" t="n">
        <f aca="false">INT(M1199*$Q$1/B1199)*CHOOSE($L$1,I1199,J1199)</f>
        <v>-1</v>
      </c>
      <c r="O1199" s="0" t="n">
        <f aca="false">ABS(N1199-N1198)</f>
        <v>0</v>
      </c>
      <c r="P1199" s="0" t="n">
        <f aca="false">COUNTIF(工作表2!$A$2:$A$248,A1199)</f>
        <v>0</v>
      </c>
      <c r="R1199" s="0" t="n">
        <f aca="false">D1199-IF(P1198=1,E1198,D1198)</f>
        <v>-80</v>
      </c>
      <c r="S1199" s="0" t="n">
        <f aca="false">I1198*R1199</f>
        <v>80</v>
      </c>
      <c r="T1199" s="0" t="n">
        <f aca="false">T1198+R1199*U1198</f>
        <v>26056</v>
      </c>
      <c r="U1199" s="0" t="n">
        <f aca="false">INT(T1199*$Q$1/IF(P1199=1,E1199,D1199))*I1199</f>
        <v>-12</v>
      </c>
      <c r="V1199" s="0" t="n">
        <f aca="false">IF(P1199=1,ABS(U1199)+ABS(60),ABS(U1199-U1198))</f>
        <v>1</v>
      </c>
    </row>
    <row r="1200" customFormat="false" ht="15" hidden="false" customHeight="false" outlineLevel="0" collapsed="false">
      <c r="A1200" s="1" t="n">
        <v>37750</v>
      </c>
      <c r="B1200" s="2" t="n">
        <v>4244.18</v>
      </c>
      <c r="C1200" s="2" t="n">
        <v>42831</v>
      </c>
      <c r="D1200" s="2" t="n">
        <v>4224</v>
      </c>
      <c r="E1200" s="2" t="n">
        <v>4223</v>
      </c>
      <c r="F1200" s="3" t="n">
        <f aca="false">IF(P1200=1, E1200,D1200)/B1200-1</f>
        <v>-0.00475474649991292</v>
      </c>
      <c r="G1200" s="2" t="n">
        <f aca="false">AVERAGE(B1141:B1200)</f>
        <v>4442.68783333333</v>
      </c>
      <c r="H1200" s="2" t="n">
        <f aca="false">AVERAGE(C1141:C1200)</f>
        <v>49463.9833333333</v>
      </c>
      <c r="I1200" s="2" t="n">
        <f aca="false">SIGN(C1200-H1200)</f>
        <v>-1</v>
      </c>
      <c r="J1200" s="2" t="n">
        <f aca="false">SIGN(F1200)</f>
        <v>-1</v>
      </c>
      <c r="K1200" s="0" t="n">
        <f aca="false">B1200-B1199</f>
        <v>52.9300000000003</v>
      </c>
      <c r="L1200" s="0" t="n">
        <f aca="false">I1199*K1200</f>
        <v>-52.9300000000003</v>
      </c>
      <c r="M1200" s="0" t="n">
        <f aca="false">M1199+K1200*N1199</f>
        <v>3819.43000000002</v>
      </c>
      <c r="N1200" s="0" t="n">
        <f aca="false">INT(M1200*$Q$1/B1200)*CHOOSE($L$1,I1200,J1200)</f>
        <v>-1</v>
      </c>
      <c r="O1200" s="0" t="n">
        <f aca="false">ABS(N1200-N1199)</f>
        <v>0</v>
      </c>
      <c r="P1200" s="0" t="n">
        <f aca="false">COUNTIF(工作表2!$A$2:$A$248,A1200)</f>
        <v>0</v>
      </c>
      <c r="R1200" s="0" t="n">
        <f aca="false">D1200-IF(P1199=1,E1199,D1199)</f>
        <v>59</v>
      </c>
      <c r="S1200" s="0" t="n">
        <f aca="false">I1199*R1200</f>
        <v>-59</v>
      </c>
      <c r="T1200" s="0" t="n">
        <f aca="false">T1199+R1200*U1199</f>
        <v>25348</v>
      </c>
      <c r="U1200" s="0" t="n">
        <f aca="false">INT(T1200*$Q$1/IF(P1200=1,E1200,D1200))*I1200</f>
        <v>-12</v>
      </c>
      <c r="V1200" s="0" t="n">
        <f aca="false">IF(P1200=1,ABS(U1200)+ABS(60),ABS(U1200-U1199))</f>
        <v>0</v>
      </c>
    </row>
    <row r="1201" customFormat="false" ht="15" hidden="false" customHeight="false" outlineLevel="0" collapsed="false">
      <c r="A1201" s="1" t="n">
        <v>37753</v>
      </c>
      <c r="B1201" s="2" t="n">
        <v>4261.02</v>
      </c>
      <c r="C1201" s="2" t="n">
        <v>35891</v>
      </c>
      <c r="D1201" s="2" t="n">
        <v>4245</v>
      </c>
      <c r="E1201" s="2" t="n">
        <v>4240</v>
      </c>
      <c r="F1201" s="3" t="n">
        <f aca="false">IF(P1201=1, E1201,D1201)/B1201-1</f>
        <v>-0.00375966317923893</v>
      </c>
      <c r="G1201" s="2" t="n">
        <f aca="false">AVERAGE(B1142:B1201)</f>
        <v>4438.57216666667</v>
      </c>
      <c r="H1201" s="2" t="n">
        <f aca="false">AVERAGE(C1142:C1201)</f>
        <v>49109.8333333333</v>
      </c>
      <c r="I1201" s="2" t="n">
        <f aca="false">SIGN(C1201-H1201)</f>
        <v>-1</v>
      </c>
      <c r="J1201" s="2" t="n">
        <f aca="false">SIGN(F1201)</f>
        <v>-1</v>
      </c>
      <c r="K1201" s="0" t="n">
        <f aca="false">B1201-B1200</f>
        <v>16.8400000000001</v>
      </c>
      <c r="L1201" s="0" t="n">
        <f aca="false">I1200*K1201</f>
        <v>-16.8400000000001</v>
      </c>
      <c r="M1201" s="0" t="n">
        <f aca="false">M1200+K1201*N1200</f>
        <v>3802.59000000002</v>
      </c>
      <c r="N1201" s="0" t="n">
        <f aca="false">INT(M1201*$Q$1/B1201)*CHOOSE($L$1,I1201,J1201)</f>
        <v>-1</v>
      </c>
      <c r="O1201" s="0" t="n">
        <f aca="false">ABS(N1201-N1200)</f>
        <v>0</v>
      </c>
      <c r="P1201" s="0" t="n">
        <f aca="false">COUNTIF(工作表2!$A$2:$A$248,A1201)</f>
        <v>0</v>
      </c>
      <c r="R1201" s="0" t="n">
        <f aca="false">D1201-IF(P1200=1,E1200,D1200)</f>
        <v>21</v>
      </c>
      <c r="S1201" s="0" t="n">
        <f aca="false">I1200*R1201</f>
        <v>-21</v>
      </c>
      <c r="T1201" s="0" t="n">
        <f aca="false">T1200+R1201*U1200</f>
        <v>25096</v>
      </c>
      <c r="U1201" s="0" t="n">
        <f aca="false">INT(T1201*$Q$1/IF(P1201=1,E1201,D1201))*I1201</f>
        <v>-11</v>
      </c>
      <c r="V1201" s="0" t="n">
        <f aca="false">IF(P1201=1,ABS(U1201)+ABS(60),ABS(U1201-U1200))</f>
        <v>1</v>
      </c>
    </row>
    <row r="1202" customFormat="false" ht="15" hidden="false" customHeight="false" outlineLevel="0" collapsed="false">
      <c r="A1202" s="1" t="n">
        <v>37754</v>
      </c>
      <c r="B1202" s="2" t="n">
        <v>4334.59</v>
      </c>
      <c r="C1202" s="2" t="n">
        <v>52508</v>
      </c>
      <c r="D1202" s="2" t="n">
        <v>4316</v>
      </c>
      <c r="E1202" s="2" t="n">
        <v>4312</v>
      </c>
      <c r="F1202" s="3" t="n">
        <f aca="false">IF(P1202=1, E1202,D1202)/B1202-1</f>
        <v>-0.00428875626068448</v>
      </c>
      <c r="G1202" s="2" t="n">
        <f aca="false">AVERAGE(B1143:B1202)</f>
        <v>4435.9155</v>
      </c>
      <c r="H1202" s="2" t="n">
        <f aca="false">AVERAGE(C1143:C1202)</f>
        <v>49060.4833333333</v>
      </c>
      <c r="I1202" s="2" t="n">
        <f aca="false">SIGN(C1202-H1202)</f>
        <v>1</v>
      </c>
      <c r="J1202" s="2" t="n">
        <f aca="false">SIGN(F1202)</f>
        <v>-1</v>
      </c>
      <c r="K1202" s="0" t="n">
        <f aca="false">B1202-B1201</f>
        <v>73.5699999999997</v>
      </c>
      <c r="L1202" s="0" t="n">
        <f aca="false">I1201*K1202</f>
        <v>-73.5699999999997</v>
      </c>
      <c r="M1202" s="0" t="n">
        <f aca="false">M1201+K1202*N1201</f>
        <v>3729.02000000002</v>
      </c>
      <c r="N1202" s="0" t="n">
        <f aca="false">INT(M1202*$Q$1/B1202)*CHOOSE($L$1,I1202,J1202)</f>
        <v>-1</v>
      </c>
      <c r="O1202" s="0" t="n">
        <f aca="false">ABS(N1202-N1201)</f>
        <v>0</v>
      </c>
      <c r="P1202" s="0" t="n">
        <f aca="false">COUNTIF(工作表2!$A$2:$A$248,A1202)</f>
        <v>0</v>
      </c>
      <c r="R1202" s="0" t="n">
        <f aca="false">D1202-IF(P1201=1,E1201,D1201)</f>
        <v>71</v>
      </c>
      <c r="S1202" s="0" t="n">
        <f aca="false">I1201*R1202</f>
        <v>-71</v>
      </c>
      <c r="T1202" s="0" t="n">
        <f aca="false">T1201+R1202*U1201</f>
        <v>24315</v>
      </c>
      <c r="U1202" s="0" t="n">
        <f aca="false">INT(T1202*$Q$1/IF(P1202=1,E1202,D1202))*I1202</f>
        <v>11</v>
      </c>
      <c r="V1202" s="0" t="n">
        <f aca="false">IF(P1202=1,ABS(U1202)+ABS(60),ABS(U1202-U1201))</f>
        <v>22</v>
      </c>
    </row>
    <row r="1203" customFormat="false" ht="15" hidden="false" customHeight="false" outlineLevel="0" collapsed="false">
      <c r="A1203" s="1" t="n">
        <v>37755</v>
      </c>
      <c r="B1203" s="2" t="n">
        <v>4341.1</v>
      </c>
      <c r="C1203" s="2" t="n">
        <v>38497</v>
      </c>
      <c r="D1203" s="2" t="n">
        <v>4338</v>
      </c>
      <c r="E1203" s="2" t="n">
        <v>4326</v>
      </c>
      <c r="F1203" s="3" t="n">
        <f aca="false">IF(P1203=1, E1203,D1203)/B1203-1</f>
        <v>-0.000714104720001885</v>
      </c>
      <c r="G1203" s="2" t="n">
        <f aca="false">AVERAGE(B1144:B1203)</f>
        <v>4429.84916666667</v>
      </c>
      <c r="H1203" s="2" t="n">
        <f aca="false">AVERAGE(C1144:C1203)</f>
        <v>48560.7166666667</v>
      </c>
      <c r="I1203" s="2" t="n">
        <f aca="false">SIGN(C1203-H1203)</f>
        <v>-1</v>
      </c>
      <c r="J1203" s="2" t="n">
        <f aca="false">SIGN(F1203)</f>
        <v>-1</v>
      </c>
      <c r="K1203" s="0" t="n">
        <f aca="false">B1203-B1202</f>
        <v>6.51000000000022</v>
      </c>
      <c r="L1203" s="0" t="n">
        <f aca="false">I1202*K1203</f>
        <v>6.51000000000022</v>
      </c>
      <c r="M1203" s="0" t="n">
        <f aca="false">M1202+K1203*N1202</f>
        <v>3722.51000000002</v>
      </c>
      <c r="N1203" s="0" t="n">
        <f aca="false">INT(M1203*$Q$1/B1203)*CHOOSE($L$1,I1203,J1203)</f>
        <v>-1</v>
      </c>
      <c r="O1203" s="0" t="n">
        <f aca="false">ABS(N1203-N1202)</f>
        <v>0</v>
      </c>
      <c r="P1203" s="0" t="n">
        <f aca="false">COUNTIF(工作表2!$A$2:$A$248,A1203)</f>
        <v>0</v>
      </c>
      <c r="R1203" s="0" t="n">
        <f aca="false">D1203-IF(P1202=1,E1202,D1202)</f>
        <v>22</v>
      </c>
      <c r="S1203" s="0" t="n">
        <f aca="false">I1202*R1203</f>
        <v>22</v>
      </c>
      <c r="T1203" s="0" t="n">
        <f aca="false">T1202+R1203*U1202</f>
        <v>24557</v>
      </c>
      <c r="U1203" s="0" t="n">
        <f aca="false">INT(T1203*$Q$1/IF(P1203=1,E1203,D1203))*I1203</f>
        <v>-11</v>
      </c>
      <c r="V1203" s="0" t="n">
        <f aca="false">IF(P1203=1,ABS(U1203)+ABS(60),ABS(U1203-U1202))</f>
        <v>22</v>
      </c>
    </row>
    <row r="1204" customFormat="false" ht="15" hidden="false" customHeight="false" outlineLevel="0" collapsed="false">
      <c r="A1204" s="1" t="n">
        <v>37756</v>
      </c>
      <c r="B1204" s="2" t="n">
        <v>4331.24</v>
      </c>
      <c r="C1204" s="2" t="n">
        <v>33559</v>
      </c>
      <c r="D1204" s="2" t="n">
        <v>4324</v>
      </c>
      <c r="E1204" s="2" t="n">
        <v>4312</v>
      </c>
      <c r="F1204" s="3" t="n">
        <f aca="false">IF(P1204=1, E1204,D1204)/B1204-1</f>
        <v>-0.001671576730913</v>
      </c>
      <c r="G1204" s="2" t="n">
        <f aca="false">AVERAGE(B1145:B1204)</f>
        <v>4425.28133333333</v>
      </c>
      <c r="H1204" s="2" t="n">
        <f aca="false">AVERAGE(C1145:C1204)</f>
        <v>48094.3666666667</v>
      </c>
      <c r="I1204" s="2" t="n">
        <f aca="false">SIGN(C1204-H1204)</f>
        <v>-1</v>
      </c>
      <c r="J1204" s="2" t="n">
        <f aca="false">SIGN(F1204)</f>
        <v>-1</v>
      </c>
      <c r="K1204" s="0" t="n">
        <f aca="false">B1204-B1203</f>
        <v>-9.86000000000058</v>
      </c>
      <c r="L1204" s="0" t="n">
        <f aca="false">I1203*K1204</f>
        <v>9.86000000000058</v>
      </c>
      <c r="M1204" s="0" t="n">
        <f aca="false">M1203+K1204*N1203</f>
        <v>3732.37000000002</v>
      </c>
      <c r="N1204" s="0" t="n">
        <f aca="false">INT(M1204*$Q$1/B1204)*CHOOSE($L$1,I1204,J1204)</f>
        <v>-1</v>
      </c>
      <c r="O1204" s="0" t="n">
        <f aca="false">ABS(N1204-N1203)</f>
        <v>0</v>
      </c>
      <c r="P1204" s="0" t="n">
        <f aca="false">COUNTIF(工作表2!$A$2:$A$248,A1204)</f>
        <v>0</v>
      </c>
      <c r="R1204" s="0" t="n">
        <f aca="false">D1204-IF(P1203=1,E1203,D1203)</f>
        <v>-14</v>
      </c>
      <c r="S1204" s="0" t="n">
        <f aca="false">I1203*R1204</f>
        <v>14</v>
      </c>
      <c r="T1204" s="0" t="n">
        <f aca="false">T1203+R1204*U1203</f>
        <v>24711</v>
      </c>
      <c r="U1204" s="0" t="n">
        <f aca="false">INT(T1204*$Q$1/IF(P1204=1,E1204,D1204))*I1204</f>
        <v>-11</v>
      </c>
      <c r="V1204" s="0" t="n">
        <f aca="false">IF(P1204=1,ABS(U1204)+ABS(60),ABS(U1204-U1203))</f>
        <v>0</v>
      </c>
    </row>
    <row r="1205" customFormat="false" ht="15" hidden="false" customHeight="false" outlineLevel="0" collapsed="false">
      <c r="A1205" s="1" t="n">
        <v>37757</v>
      </c>
      <c r="B1205" s="2" t="n">
        <v>4283.77</v>
      </c>
      <c r="C1205" s="2" t="n">
        <v>37122</v>
      </c>
      <c r="D1205" s="2" t="n">
        <v>4260</v>
      </c>
      <c r="E1205" s="2" t="n">
        <v>4260</v>
      </c>
      <c r="F1205" s="3" t="n">
        <f aca="false">IF(P1205=1, E1205,D1205)/B1205-1</f>
        <v>-0.00554885066191702</v>
      </c>
      <c r="G1205" s="2" t="n">
        <f aca="false">AVERAGE(B1146:B1205)</f>
        <v>4420.83033333333</v>
      </c>
      <c r="H1205" s="2" t="n">
        <f aca="false">AVERAGE(C1146:C1205)</f>
        <v>47626.1333333333</v>
      </c>
      <c r="I1205" s="2" t="n">
        <f aca="false">SIGN(C1205-H1205)</f>
        <v>-1</v>
      </c>
      <c r="J1205" s="2" t="n">
        <f aca="false">SIGN(F1205)</f>
        <v>-1</v>
      </c>
      <c r="K1205" s="0" t="n">
        <f aca="false">B1205-B1204</f>
        <v>-47.4699999999993</v>
      </c>
      <c r="L1205" s="0" t="n">
        <f aca="false">I1204*K1205</f>
        <v>47.4699999999993</v>
      </c>
      <c r="M1205" s="0" t="n">
        <f aca="false">M1204+K1205*N1204</f>
        <v>3779.84000000002</v>
      </c>
      <c r="N1205" s="0" t="n">
        <f aca="false">INT(M1205*$Q$1/B1205)*CHOOSE($L$1,I1205,J1205)</f>
        <v>-1</v>
      </c>
      <c r="O1205" s="0" t="n">
        <f aca="false">ABS(N1205-N1204)</f>
        <v>0</v>
      </c>
      <c r="P1205" s="0" t="n">
        <f aca="false">COUNTIF(工作表2!$A$2:$A$248,A1205)</f>
        <v>0</v>
      </c>
      <c r="R1205" s="0" t="n">
        <f aca="false">D1205-IF(P1204=1,E1204,D1204)</f>
        <v>-64</v>
      </c>
      <c r="S1205" s="0" t="n">
        <f aca="false">I1204*R1205</f>
        <v>64</v>
      </c>
      <c r="T1205" s="0" t="n">
        <f aca="false">T1204+R1205*U1204</f>
        <v>25415</v>
      </c>
      <c r="U1205" s="0" t="n">
        <f aca="false">INT(T1205*$Q$1/IF(P1205=1,E1205,D1205))*I1205</f>
        <v>-11</v>
      </c>
      <c r="V1205" s="0" t="n">
        <f aca="false">IF(P1205=1,ABS(U1205)+ABS(60),ABS(U1205-U1204))</f>
        <v>0</v>
      </c>
    </row>
    <row r="1206" customFormat="false" ht="15" hidden="false" customHeight="false" outlineLevel="0" collapsed="false">
      <c r="A1206" s="1" t="n">
        <v>37760</v>
      </c>
      <c r="B1206" s="2" t="n">
        <v>4255.8</v>
      </c>
      <c r="C1206" s="2" t="n">
        <v>23693</v>
      </c>
      <c r="D1206" s="2" t="n">
        <v>4239</v>
      </c>
      <c r="E1206" s="2" t="n">
        <v>4216</v>
      </c>
      <c r="F1206" s="3" t="n">
        <f aca="false">IF(P1206=1, E1206,D1206)/B1206-1</f>
        <v>-0.00394755392640633</v>
      </c>
      <c r="G1206" s="2" t="n">
        <f aca="false">AVERAGE(B1147:B1206)</f>
        <v>4415.91533333333</v>
      </c>
      <c r="H1206" s="2" t="n">
        <f aca="false">AVERAGE(C1147:C1206)</f>
        <v>46984.9166666667</v>
      </c>
      <c r="I1206" s="2" t="n">
        <f aca="false">SIGN(C1206-H1206)</f>
        <v>-1</v>
      </c>
      <c r="J1206" s="2" t="n">
        <f aca="false">SIGN(F1206)</f>
        <v>-1</v>
      </c>
      <c r="K1206" s="0" t="n">
        <f aca="false">B1206-B1205</f>
        <v>-27.9700000000003</v>
      </c>
      <c r="L1206" s="0" t="n">
        <f aca="false">I1205*K1206</f>
        <v>27.9700000000003</v>
      </c>
      <c r="M1206" s="0" t="n">
        <f aca="false">M1205+K1206*N1205</f>
        <v>3807.81000000002</v>
      </c>
      <c r="N1206" s="0" t="n">
        <f aca="false">INT(M1206*$Q$1/B1206)*CHOOSE($L$1,I1206,J1206)</f>
        <v>-1</v>
      </c>
      <c r="O1206" s="0" t="n">
        <f aca="false">ABS(N1206-N1205)</f>
        <v>0</v>
      </c>
      <c r="P1206" s="0" t="n">
        <f aca="false">COUNTIF(工作表2!$A$2:$A$248,A1206)</f>
        <v>0</v>
      </c>
      <c r="R1206" s="0" t="n">
        <f aca="false">D1206-IF(P1205=1,E1205,D1205)</f>
        <v>-21</v>
      </c>
      <c r="S1206" s="0" t="n">
        <f aca="false">I1205*R1206</f>
        <v>21</v>
      </c>
      <c r="T1206" s="0" t="n">
        <f aca="false">T1205+R1206*U1205</f>
        <v>25646</v>
      </c>
      <c r="U1206" s="0" t="n">
        <f aca="false">INT(T1206*$Q$1/IF(P1206=1,E1206,D1206))*I1206</f>
        <v>-12</v>
      </c>
      <c r="V1206" s="0" t="n">
        <f aca="false">IF(P1206=1,ABS(U1206)+ABS(60),ABS(U1206-U1205))</f>
        <v>1</v>
      </c>
    </row>
    <row r="1207" customFormat="false" ht="15" hidden="false" customHeight="false" outlineLevel="0" collapsed="false">
      <c r="A1207" s="1" t="n">
        <v>37761</v>
      </c>
      <c r="B1207" s="2" t="n">
        <v>4251.59</v>
      </c>
      <c r="C1207" s="2" t="n">
        <v>28088</v>
      </c>
      <c r="D1207" s="2" t="n">
        <v>4226</v>
      </c>
      <c r="E1207" s="2" t="n">
        <v>4196</v>
      </c>
      <c r="F1207" s="3" t="n">
        <f aca="false">IF(P1207=1, E1207,D1207)/B1207-1</f>
        <v>-0.00601892468464738</v>
      </c>
      <c r="G1207" s="2" t="n">
        <f aca="false">AVERAGE(B1148:B1207)</f>
        <v>4410.96933333333</v>
      </c>
      <c r="H1207" s="2" t="n">
        <f aca="false">AVERAGE(C1148:C1207)</f>
        <v>46622.2</v>
      </c>
      <c r="I1207" s="2" t="n">
        <f aca="false">SIGN(C1207-H1207)</f>
        <v>-1</v>
      </c>
      <c r="J1207" s="2" t="n">
        <f aca="false">SIGN(F1207)</f>
        <v>-1</v>
      </c>
      <c r="K1207" s="0" t="n">
        <f aca="false">B1207-B1206</f>
        <v>-4.21000000000004</v>
      </c>
      <c r="L1207" s="0" t="n">
        <f aca="false">I1206*K1207</f>
        <v>4.21000000000004</v>
      </c>
      <c r="M1207" s="0" t="n">
        <f aca="false">M1206+K1207*N1206</f>
        <v>3812.02000000002</v>
      </c>
      <c r="N1207" s="0" t="n">
        <f aca="false">INT(M1207*$Q$1/B1207)*CHOOSE($L$1,I1207,J1207)</f>
        <v>-1</v>
      </c>
      <c r="O1207" s="0" t="n">
        <f aca="false">ABS(N1207-N1206)</f>
        <v>0</v>
      </c>
      <c r="P1207" s="0" t="n">
        <f aca="false">COUNTIF(工作表2!$A$2:$A$248,A1207)</f>
        <v>0</v>
      </c>
      <c r="R1207" s="0" t="n">
        <f aca="false">D1207-IF(P1206=1,E1206,D1206)</f>
        <v>-13</v>
      </c>
      <c r="S1207" s="0" t="n">
        <f aca="false">I1206*R1207</f>
        <v>13</v>
      </c>
      <c r="T1207" s="0" t="n">
        <f aca="false">T1206+R1207*U1206</f>
        <v>25802</v>
      </c>
      <c r="U1207" s="0" t="n">
        <f aca="false">INT(T1207*$Q$1/IF(P1207=1,E1207,D1207))*I1207</f>
        <v>-12</v>
      </c>
      <c r="V1207" s="0" t="n">
        <f aca="false">IF(P1207=1,ABS(U1207)+ABS(60),ABS(U1207-U1206))</f>
        <v>0</v>
      </c>
    </row>
    <row r="1208" customFormat="false" ht="15" hidden="false" customHeight="false" outlineLevel="0" collapsed="false">
      <c r="A1208" s="1" t="n">
        <v>37762</v>
      </c>
      <c r="B1208" s="2" t="n">
        <v>4216.64</v>
      </c>
      <c r="C1208" s="2" t="n">
        <v>28378</v>
      </c>
      <c r="D1208" s="2" t="n">
        <v>4240</v>
      </c>
      <c r="E1208" s="2" t="n">
        <v>4192</v>
      </c>
      <c r="F1208" s="3" t="n">
        <f aca="false">IF(P1208=1, E1208,D1208)/B1208-1</f>
        <v>-0.00584351521590654</v>
      </c>
      <c r="G1208" s="2" t="n">
        <f aca="false">AVERAGE(B1149:B1208)</f>
        <v>4404.42666666667</v>
      </c>
      <c r="H1208" s="2" t="n">
        <f aca="false">AVERAGE(C1149:C1208)</f>
        <v>46364.0666666667</v>
      </c>
      <c r="I1208" s="2" t="n">
        <f aca="false">SIGN(C1208-H1208)</f>
        <v>-1</v>
      </c>
      <c r="J1208" s="2" t="n">
        <f aca="false">SIGN(F1208)</f>
        <v>-1</v>
      </c>
      <c r="K1208" s="0" t="n">
        <f aca="false">B1208-B1207</f>
        <v>-34.9499999999998</v>
      </c>
      <c r="L1208" s="0" t="n">
        <f aca="false">I1207*K1208</f>
        <v>34.9499999999998</v>
      </c>
      <c r="M1208" s="0" t="n">
        <f aca="false">M1207+K1208*N1207</f>
        <v>3846.97000000002</v>
      </c>
      <c r="N1208" s="0" t="n">
        <f aca="false">INT(M1208*$Q$1/B1208)*CHOOSE($L$1,I1208,J1208)</f>
        <v>-1</v>
      </c>
      <c r="O1208" s="0" t="n">
        <f aca="false">ABS(N1208-N1207)</f>
        <v>0</v>
      </c>
      <c r="P1208" s="0" t="n">
        <f aca="false">COUNTIF(工作表2!$A$2:$A$248,A1208)</f>
        <v>1</v>
      </c>
      <c r="R1208" s="0" t="n">
        <f aca="false">D1208-IF(P1207=1,E1207,D1207)</f>
        <v>14</v>
      </c>
      <c r="S1208" s="0" t="n">
        <f aca="false">I1207*R1208</f>
        <v>-14</v>
      </c>
      <c r="T1208" s="0" t="n">
        <f aca="false">T1207+R1208*U1207</f>
        <v>25634</v>
      </c>
      <c r="U1208" s="0" t="n">
        <f aca="false">INT(T1208*$Q$1/IF(P1208=1,E1208,D1208))*I1208</f>
        <v>-12</v>
      </c>
      <c r="V1208" s="0" t="n">
        <f aca="false">IF(P1208=1,ABS(U1208)+ABS(60),ABS(U1208-U1207))</f>
        <v>72</v>
      </c>
    </row>
    <row r="1209" customFormat="false" ht="15" hidden="false" customHeight="false" outlineLevel="0" collapsed="false">
      <c r="A1209" s="1" t="n">
        <v>37763</v>
      </c>
      <c r="B1209" s="2" t="n">
        <v>4271.3</v>
      </c>
      <c r="C1209" s="2" t="n">
        <v>38575</v>
      </c>
      <c r="D1209" s="2" t="n">
        <v>4241</v>
      </c>
      <c r="E1209" s="2" t="n">
        <v>4244</v>
      </c>
      <c r="F1209" s="3" t="n">
        <f aca="false">IF(P1209=1, E1209,D1209)/B1209-1</f>
        <v>-0.00709385901247872</v>
      </c>
      <c r="G1209" s="2" t="n">
        <f aca="false">AVERAGE(B1150:B1209)</f>
        <v>4401.37583333333</v>
      </c>
      <c r="H1209" s="2" t="n">
        <f aca="false">AVERAGE(C1150:C1209)</f>
        <v>46206.4166666667</v>
      </c>
      <c r="I1209" s="2" t="n">
        <f aca="false">SIGN(C1209-H1209)</f>
        <v>-1</v>
      </c>
      <c r="J1209" s="2" t="n">
        <f aca="false">SIGN(F1209)</f>
        <v>-1</v>
      </c>
      <c r="K1209" s="0" t="n">
        <f aca="false">B1209-B1208</f>
        <v>54.6599999999999</v>
      </c>
      <c r="L1209" s="0" t="n">
        <f aca="false">I1208*K1209</f>
        <v>-54.6599999999999</v>
      </c>
      <c r="M1209" s="0" t="n">
        <f aca="false">M1208+K1209*N1208</f>
        <v>3792.31000000002</v>
      </c>
      <c r="N1209" s="0" t="n">
        <f aca="false">INT(M1209*$Q$1/B1209)*CHOOSE($L$1,I1209,J1209)</f>
        <v>-1</v>
      </c>
      <c r="O1209" s="0" t="n">
        <f aca="false">ABS(N1209-N1208)</f>
        <v>0</v>
      </c>
      <c r="P1209" s="0" t="n">
        <f aca="false">COUNTIF(工作表2!$A$2:$A$248,A1209)</f>
        <v>0</v>
      </c>
      <c r="R1209" s="0" t="n">
        <f aca="false">D1209-IF(P1208=1,E1208,D1208)</f>
        <v>49</v>
      </c>
      <c r="S1209" s="0" t="n">
        <f aca="false">I1208*R1209</f>
        <v>-49</v>
      </c>
      <c r="T1209" s="0" t="n">
        <f aca="false">T1208+R1209*U1208</f>
        <v>25046</v>
      </c>
      <c r="U1209" s="0" t="n">
        <f aca="false">INT(T1209*$Q$1/IF(P1209=1,E1209,D1209))*I1209</f>
        <v>-11</v>
      </c>
      <c r="V1209" s="0" t="n">
        <f aca="false">IF(P1209=1,ABS(U1209)+ABS(60),ABS(U1209-U1208))</f>
        <v>1</v>
      </c>
    </row>
    <row r="1210" customFormat="false" ht="15" hidden="false" customHeight="false" outlineLevel="0" collapsed="false">
      <c r="A1210" s="1" t="n">
        <v>37764</v>
      </c>
      <c r="B1210" s="2" t="n">
        <v>4349.52</v>
      </c>
      <c r="C1210" s="2" t="n">
        <v>58453</v>
      </c>
      <c r="D1210" s="2" t="n">
        <v>4340</v>
      </c>
      <c r="E1210" s="2" t="n">
        <v>4320</v>
      </c>
      <c r="F1210" s="3" t="n">
        <f aca="false">IF(P1210=1, E1210,D1210)/B1210-1</f>
        <v>-0.00218874726406604</v>
      </c>
      <c r="G1210" s="2" t="n">
        <f aca="false">AVERAGE(B1151:B1210)</f>
        <v>4399.58966666667</v>
      </c>
      <c r="H1210" s="2" t="n">
        <f aca="false">AVERAGE(C1151:C1210)</f>
        <v>46418.0833333333</v>
      </c>
      <c r="I1210" s="2" t="n">
        <f aca="false">SIGN(C1210-H1210)</f>
        <v>1</v>
      </c>
      <c r="J1210" s="2" t="n">
        <f aca="false">SIGN(F1210)</f>
        <v>-1</v>
      </c>
      <c r="K1210" s="0" t="n">
        <f aca="false">B1210-B1209</f>
        <v>78.2200000000003</v>
      </c>
      <c r="L1210" s="0" t="n">
        <f aca="false">I1209*K1210</f>
        <v>-78.2200000000003</v>
      </c>
      <c r="M1210" s="0" t="n">
        <f aca="false">M1209+K1210*N1209</f>
        <v>3714.09000000002</v>
      </c>
      <c r="N1210" s="0" t="n">
        <f aca="false">INT(M1210*$Q$1/B1210)*CHOOSE($L$1,I1210,J1210)</f>
        <v>-1</v>
      </c>
      <c r="O1210" s="0" t="n">
        <f aca="false">ABS(N1210-N1209)</f>
        <v>0</v>
      </c>
      <c r="P1210" s="0" t="n">
        <f aca="false">COUNTIF(工作表2!$A$2:$A$248,A1210)</f>
        <v>0</v>
      </c>
      <c r="R1210" s="0" t="n">
        <f aca="false">D1210-IF(P1209=1,E1209,D1209)</f>
        <v>99</v>
      </c>
      <c r="S1210" s="0" t="n">
        <f aca="false">I1209*R1210</f>
        <v>-99</v>
      </c>
      <c r="T1210" s="0" t="n">
        <f aca="false">T1209+R1210*U1209</f>
        <v>23957</v>
      </c>
      <c r="U1210" s="0" t="n">
        <f aca="false">INT(T1210*$Q$1/IF(P1210=1,E1210,D1210))*I1210</f>
        <v>11</v>
      </c>
      <c r="V1210" s="0" t="n">
        <f aca="false">IF(P1210=1,ABS(U1210)+ABS(60),ABS(U1210-U1209))</f>
        <v>22</v>
      </c>
    </row>
    <row r="1211" customFormat="false" ht="15" hidden="false" customHeight="false" outlineLevel="0" collapsed="false">
      <c r="A1211" s="1" t="n">
        <v>37767</v>
      </c>
      <c r="B1211" s="2" t="n">
        <v>4465.57</v>
      </c>
      <c r="C1211" s="2" t="n">
        <v>68801</v>
      </c>
      <c r="D1211" s="2" t="n">
        <v>4444</v>
      </c>
      <c r="E1211" s="2" t="n">
        <v>4448</v>
      </c>
      <c r="F1211" s="3" t="n">
        <f aca="false">IF(P1211=1, E1211,D1211)/B1211-1</f>
        <v>-0.0048302904220513</v>
      </c>
      <c r="G1211" s="2" t="n">
        <f aca="false">AVERAGE(B1152:B1211)</f>
        <v>4400.1415</v>
      </c>
      <c r="H1211" s="2" t="n">
        <f aca="false">AVERAGE(C1152:C1211)</f>
        <v>46867.7666666667</v>
      </c>
      <c r="I1211" s="2" t="n">
        <f aca="false">SIGN(C1211-H1211)</f>
        <v>1</v>
      </c>
      <c r="J1211" s="2" t="n">
        <f aca="false">SIGN(F1211)</f>
        <v>-1</v>
      </c>
      <c r="K1211" s="0" t="n">
        <f aca="false">B1211-B1210</f>
        <v>116.049999999999</v>
      </c>
      <c r="L1211" s="0" t="n">
        <f aca="false">I1210*K1211</f>
        <v>116.049999999999</v>
      </c>
      <c r="M1211" s="0" t="n">
        <f aca="false">M1210+K1211*N1210</f>
        <v>3598.04000000002</v>
      </c>
      <c r="N1211" s="0" t="n">
        <f aca="false">INT(M1211*$Q$1/B1211)*CHOOSE($L$1,I1211,J1211)</f>
        <v>-1</v>
      </c>
      <c r="O1211" s="0" t="n">
        <f aca="false">ABS(N1211-N1210)</f>
        <v>0</v>
      </c>
      <c r="P1211" s="0" t="n">
        <f aca="false">COUNTIF(工作表2!$A$2:$A$248,A1211)</f>
        <v>0</v>
      </c>
      <c r="R1211" s="0" t="n">
        <f aca="false">D1211-IF(P1210=1,E1210,D1210)</f>
        <v>104</v>
      </c>
      <c r="S1211" s="0" t="n">
        <f aca="false">I1210*R1211</f>
        <v>104</v>
      </c>
      <c r="T1211" s="0" t="n">
        <f aca="false">T1210+R1211*U1210</f>
        <v>25101</v>
      </c>
      <c r="U1211" s="0" t="n">
        <f aca="false">INT(T1211*$Q$1/IF(P1211=1,E1211,D1211))*I1211</f>
        <v>11</v>
      </c>
      <c r="V1211" s="0" t="n">
        <f aca="false">IF(P1211=1,ABS(U1211)+ABS(60),ABS(U1211-U1210))</f>
        <v>0</v>
      </c>
    </row>
    <row r="1212" customFormat="false" ht="15" hidden="false" customHeight="false" outlineLevel="0" collapsed="false">
      <c r="A1212" s="1" t="n">
        <v>37768</v>
      </c>
      <c r="B1212" s="2" t="n">
        <v>4451.11</v>
      </c>
      <c r="C1212" s="2" t="n">
        <v>59568</v>
      </c>
      <c r="D1212" s="2" t="n">
        <v>4434</v>
      </c>
      <c r="E1212" s="2" t="n">
        <v>4420</v>
      </c>
      <c r="F1212" s="3" t="n">
        <f aca="false">IF(P1212=1, E1212,D1212)/B1212-1</f>
        <v>-0.0038439849835209</v>
      </c>
      <c r="G1212" s="2" t="n">
        <f aca="false">AVERAGE(B1153:B1212)</f>
        <v>4398.88183333333</v>
      </c>
      <c r="H1212" s="2" t="n">
        <f aca="false">AVERAGE(C1153:C1212)</f>
        <v>47096.5166666667</v>
      </c>
      <c r="I1212" s="2" t="n">
        <f aca="false">SIGN(C1212-H1212)</f>
        <v>1</v>
      </c>
      <c r="J1212" s="2" t="n">
        <f aca="false">SIGN(F1212)</f>
        <v>-1</v>
      </c>
      <c r="K1212" s="0" t="n">
        <f aca="false">B1212-B1211</f>
        <v>-14.46</v>
      </c>
      <c r="L1212" s="0" t="n">
        <f aca="false">I1211*K1212</f>
        <v>-14.46</v>
      </c>
      <c r="M1212" s="0" t="n">
        <f aca="false">M1211+K1212*N1211</f>
        <v>3612.50000000002</v>
      </c>
      <c r="N1212" s="0" t="n">
        <f aca="false">INT(M1212*$Q$1/B1212)*CHOOSE($L$1,I1212,J1212)</f>
        <v>-1</v>
      </c>
      <c r="O1212" s="0" t="n">
        <f aca="false">ABS(N1212-N1211)</f>
        <v>0</v>
      </c>
      <c r="P1212" s="0" t="n">
        <f aca="false">COUNTIF(工作表2!$A$2:$A$248,A1212)</f>
        <v>0</v>
      </c>
      <c r="R1212" s="0" t="n">
        <f aca="false">D1212-IF(P1211=1,E1211,D1211)</f>
        <v>-10</v>
      </c>
      <c r="S1212" s="0" t="n">
        <f aca="false">I1211*R1212</f>
        <v>-10</v>
      </c>
      <c r="T1212" s="0" t="n">
        <f aca="false">T1211+R1212*U1211</f>
        <v>24991</v>
      </c>
      <c r="U1212" s="0" t="n">
        <f aca="false">INT(T1212*$Q$1/IF(P1212=1,E1212,D1212))*I1212</f>
        <v>11</v>
      </c>
      <c r="V1212" s="0" t="n">
        <f aca="false">IF(P1212=1,ABS(U1212)+ABS(60),ABS(U1212-U1211))</f>
        <v>0</v>
      </c>
    </row>
    <row r="1213" customFormat="false" ht="15" hidden="false" customHeight="false" outlineLevel="0" collapsed="false">
      <c r="A1213" s="1" t="n">
        <v>37769</v>
      </c>
      <c r="B1213" s="2" t="n">
        <v>4474.41</v>
      </c>
      <c r="C1213" s="2" t="n">
        <v>75648</v>
      </c>
      <c r="D1213" s="2" t="n">
        <v>4485</v>
      </c>
      <c r="E1213" s="2" t="n">
        <v>4473</v>
      </c>
      <c r="F1213" s="3" t="n">
        <f aca="false">IF(P1213=1, E1213,D1213)/B1213-1</f>
        <v>0.00236679249331195</v>
      </c>
      <c r="G1213" s="2" t="n">
        <f aca="false">AVERAGE(B1154:B1213)</f>
        <v>4398.4605</v>
      </c>
      <c r="H1213" s="2" t="n">
        <f aca="false">AVERAGE(C1154:C1213)</f>
        <v>47624.25</v>
      </c>
      <c r="I1213" s="2" t="n">
        <f aca="false">SIGN(C1213-H1213)</f>
        <v>1</v>
      </c>
      <c r="J1213" s="2" t="n">
        <f aca="false">SIGN(F1213)</f>
        <v>1</v>
      </c>
      <c r="K1213" s="0" t="n">
        <f aca="false">B1213-B1212</f>
        <v>23.3000000000002</v>
      </c>
      <c r="L1213" s="0" t="n">
        <f aca="false">I1212*K1213</f>
        <v>23.3000000000002</v>
      </c>
      <c r="M1213" s="0" t="n">
        <f aca="false">M1212+K1213*N1212</f>
        <v>3589.20000000002</v>
      </c>
      <c r="N1213" s="0" t="n">
        <f aca="false">INT(M1213*$Q$1/B1213)*CHOOSE($L$1,I1213,J1213)</f>
        <v>1</v>
      </c>
      <c r="O1213" s="0" t="n">
        <f aca="false">ABS(N1213-N1212)</f>
        <v>2</v>
      </c>
      <c r="P1213" s="0" t="n">
        <f aca="false">COUNTIF(工作表2!$A$2:$A$248,A1213)</f>
        <v>0</v>
      </c>
      <c r="R1213" s="0" t="n">
        <f aca="false">D1213-IF(P1212=1,E1212,D1212)</f>
        <v>51</v>
      </c>
      <c r="S1213" s="0" t="n">
        <f aca="false">I1212*R1213</f>
        <v>51</v>
      </c>
      <c r="T1213" s="0" t="n">
        <f aca="false">T1212+R1213*U1212</f>
        <v>25552</v>
      </c>
      <c r="U1213" s="0" t="n">
        <f aca="false">INT(T1213*$Q$1/IF(P1213=1,E1213,D1213))*I1213</f>
        <v>11</v>
      </c>
      <c r="V1213" s="0" t="n">
        <f aca="false">IF(P1213=1,ABS(U1213)+ABS(60),ABS(U1213-U1212))</f>
        <v>0</v>
      </c>
    </row>
    <row r="1214" customFormat="false" ht="15" hidden="false" customHeight="false" outlineLevel="0" collapsed="false">
      <c r="A1214" s="1" t="n">
        <v>37770</v>
      </c>
      <c r="B1214" s="2" t="n">
        <v>4543.04</v>
      </c>
      <c r="C1214" s="2" t="n">
        <v>58869</v>
      </c>
      <c r="D1214" s="2" t="n">
        <v>4453</v>
      </c>
      <c r="E1214" s="2" t="n">
        <v>4468</v>
      </c>
      <c r="F1214" s="3" t="n">
        <f aca="false">IF(P1214=1, E1214,D1214)/B1214-1</f>
        <v>-0.019819328027048</v>
      </c>
      <c r="G1214" s="2" t="n">
        <f aca="false">AVERAGE(B1155:B1214)</f>
        <v>4400.54266666667</v>
      </c>
      <c r="H1214" s="2" t="n">
        <f aca="false">AVERAGE(C1155:C1214)</f>
        <v>47791.75</v>
      </c>
      <c r="I1214" s="2" t="n">
        <f aca="false">SIGN(C1214-H1214)</f>
        <v>1</v>
      </c>
      <c r="J1214" s="2" t="n">
        <f aca="false">SIGN(F1214)</f>
        <v>-1</v>
      </c>
      <c r="K1214" s="0" t="n">
        <f aca="false">B1214-B1213</f>
        <v>68.6300000000001</v>
      </c>
      <c r="L1214" s="0" t="n">
        <f aca="false">I1213*K1214</f>
        <v>68.6300000000001</v>
      </c>
      <c r="M1214" s="0" t="n">
        <f aca="false">M1213+K1214*N1213</f>
        <v>3657.83000000002</v>
      </c>
      <c r="N1214" s="0" t="n">
        <f aca="false">INT(M1214*$Q$1/B1214)*CHOOSE($L$1,I1214,J1214)</f>
        <v>-1</v>
      </c>
      <c r="O1214" s="0" t="n">
        <f aca="false">ABS(N1214-N1213)</f>
        <v>2</v>
      </c>
      <c r="P1214" s="0" t="n">
        <f aca="false">COUNTIF(工作表2!$A$2:$A$248,A1214)</f>
        <v>0</v>
      </c>
      <c r="R1214" s="0" t="n">
        <f aca="false">D1214-IF(P1213=1,E1213,D1213)</f>
        <v>-32</v>
      </c>
      <c r="S1214" s="0" t="n">
        <f aca="false">I1213*R1214</f>
        <v>-32</v>
      </c>
      <c r="T1214" s="0" t="n">
        <f aca="false">T1213+R1214*U1213</f>
        <v>25200</v>
      </c>
      <c r="U1214" s="0" t="n">
        <f aca="false">INT(T1214*$Q$1/IF(P1214=1,E1214,D1214))*I1214</f>
        <v>11</v>
      </c>
      <c r="V1214" s="0" t="n">
        <f aca="false">IF(P1214=1,ABS(U1214)+ABS(60),ABS(U1214-U1213))</f>
        <v>0</v>
      </c>
    </row>
    <row r="1215" customFormat="false" ht="15" hidden="false" customHeight="false" outlineLevel="0" collapsed="false">
      <c r="A1215" s="1" t="n">
        <v>37771</v>
      </c>
      <c r="B1215" s="2" t="n">
        <v>4555.9</v>
      </c>
      <c r="C1215" s="2" t="n">
        <v>99860</v>
      </c>
      <c r="D1215" s="2" t="n">
        <v>4510</v>
      </c>
      <c r="E1215" s="2" t="n">
        <v>4503</v>
      </c>
      <c r="F1215" s="3" t="n">
        <f aca="false">IF(P1215=1, E1215,D1215)/B1215-1</f>
        <v>-0.0100748479992976</v>
      </c>
      <c r="G1215" s="2" t="n">
        <f aca="false">AVERAGE(B1156:B1215)</f>
        <v>4403.18366666667</v>
      </c>
      <c r="H1215" s="2" t="n">
        <f aca="false">AVERAGE(C1156:C1215)</f>
        <v>48778.1833333333</v>
      </c>
      <c r="I1215" s="2" t="n">
        <f aca="false">SIGN(C1215-H1215)</f>
        <v>1</v>
      </c>
      <c r="J1215" s="2" t="n">
        <f aca="false">SIGN(F1215)</f>
        <v>-1</v>
      </c>
      <c r="K1215" s="0" t="n">
        <f aca="false">B1215-B1214</f>
        <v>12.8599999999997</v>
      </c>
      <c r="L1215" s="0" t="n">
        <f aca="false">I1214*K1215</f>
        <v>12.8599999999997</v>
      </c>
      <c r="M1215" s="0" t="n">
        <f aca="false">M1214+K1215*N1214</f>
        <v>3644.97000000002</v>
      </c>
      <c r="N1215" s="0" t="n">
        <f aca="false">INT(M1215*$Q$1/B1215)*CHOOSE($L$1,I1215,J1215)</f>
        <v>-1</v>
      </c>
      <c r="O1215" s="0" t="n">
        <f aca="false">ABS(N1215-N1214)</f>
        <v>0</v>
      </c>
      <c r="P1215" s="0" t="n">
        <f aca="false">COUNTIF(工作表2!$A$2:$A$248,A1215)</f>
        <v>0</v>
      </c>
      <c r="R1215" s="0" t="n">
        <f aca="false">D1215-IF(P1214=1,E1214,D1214)</f>
        <v>57</v>
      </c>
      <c r="S1215" s="0" t="n">
        <f aca="false">I1214*R1215</f>
        <v>57</v>
      </c>
      <c r="T1215" s="0" t="n">
        <f aca="false">T1214+R1215*U1214</f>
        <v>25827</v>
      </c>
      <c r="U1215" s="0" t="n">
        <f aca="false">INT(T1215*$Q$1/IF(P1215=1,E1215,D1215))*I1215</f>
        <v>11</v>
      </c>
      <c r="V1215" s="0" t="n">
        <f aca="false">IF(P1215=1,ABS(U1215)+ABS(60),ABS(U1215-U1214))</f>
        <v>0</v>
      </c>
    </row>
    <row r="1216" customFormat="false" ht="15" hidden="false" customHeight="false" outlineLevel="0" collapsed="false">
      <c r="A1216" s="1" t="n">
        <v>37774</v>
      </c>
      <c r="B1216" s="2" t="n">
        <v>4692.94</v>
      </c>
      <c r="C1216" s="2" t="n">
        <v>107003</v>
      </c>
      <c r="D1216" s="2" t="n">
        <v>4665</v>
      </c>
      <c r="E1216" s="2" t="n">
        <v>4658</v>
      </c>
      <c r="F1216" s="3" t="n">
        <f aca="false">IF(P1216=1, E1216,D1216)/B1216-1</f>
        <v>-0.00595362395428023</v>
      </c>
      <c r="G1216" s="2" t="n">
        <f aca="false">AVERAGE(B1157:B1216)</f>
        <v>4408.8895</v>
      </c>
      <c r="H1216" s="2" t="n">
        <f aca="false">AVERAGE(C1157:C1216)</f>
        <v>49904.9666666667</v>
      </c>
      <c r="I1216" s="2" t="n">
        <f aca="false">SIGN(C1216-H1216)</f>
        <v>1</v>
      </c>
      <c r="J1216" s="2" t="n">
        <f aca="false">SIGN(F1216)</f>
        <v>-1</v>
      </c>
      <c r="K1216" s="0" t="n">
        <f aca="false">B1216-B1215</f>
        <v>137.04</v>
      </c>
      <c r="L1216" s="0" t="n">
        <f aca="false">I1215*K1216</f>
        <v>137.04</v>
      </c>
      <c r="M1216" s="0" t="n">
        <f aca="false">M1215+K1216*N1215</f>
        <v>3507.93000000002</v>
      </c>
      <c r="N1216" s="0" t="n">
        <f aca="false">INT(M1216*$Q$1/B1216)*CHOOSE($L$1,I1216,J1216)</f>
        <v>-1</v>
      </c>
      <c r="O1216" s="0" t="n">
        <f aca="false">ABS(N1216-N1215)</f>
        <v>0</v>
      </c>
      <c r="P1216" s="0" t="n">
        <f aca="false">COUNTIF(工作表2!$A$2:$A$248,A1216)</f>
        <v>0</v>
      </c>
      <c r="R1216" s="0" t="n">
        <f aca="false">D1216-IF(P1215=1,E1215,D1215)</f>
        <v>155</v>
      </c>
      <c r="S1216" s="0" t="n">
        <f aca="false">I1215*R1216</f>
        <v>155</v>
      </c>
      <c r="T1216" s="0" t="n">
        <f aca="false">T1215+R1216*U1215</f>
        <v>27532</v>
      </c>
      <c r="U1216" s="0" t="n">
        <f aca="false">INT(T1216*$Q$1/IF(P1216=1,E1216,D1216))*I1216</f>
        <v>11</v>
      </c>
      <c r="V1216" s="0" t="n">
        <f aca="false">IF(P1216=1,ABS(U1216)+ABS(60),ABS(U1216-U1215))</f>
        <v>0</v>
      </c>
    </row>
    <row r="1217" customFormat="false" ht="15" hidden="false" customHeight="false" outlineLevel="0" collapsed="false">
      <c r="A1217" s="1" t="n">
        <v>37775</v>
      </c>
      <c r="B1217" s="2" t="n">
        <v>4678.08</v>
      </c>
      <c r="C1217" s="2" t="n">
        <v>88757</v>
      </c>
      <c r="D1217" s="2" t="n">
        <v>4658</v>
      </c>
      <c r="E1217" s="2" t="n">
        <v>4645</v>
      </c>
      <c r="F1217" s="3" t="n">
        <f aca="false">IF(P1217=1, E1217,D1217)/B1217-1</f>
        <v>-0.00429235925849925</v>
      </c>
      <c r="G1217" s="2" t="n">
        <f aca="false">AVERAGE(B1158:B1217)</f>
        <v>4414.85766666667</v>
      </c>
      <c r="H1217" s="2" t="n">
        <f aca="false">AVERAGE(C1158:C1217)</f>
        <v>50856.5666666667</v>
      </c>
      <c r="I1217" s="2" t="n">
        <f aca="false">SIGN(C1217-H1217)</f>
        <v>1</v>
      </c>
      <c r="J1217" s="2" t="n">
        <f aca="false">SIGN(F1217)</f>
        <v>-1</v>
      </c>
      <c r="K1217" s="0" t="n">
        <f aca="false">B1217-B1216</f>
        <v>-14.8599999999997</v>
      </c>
      <c r="L1217" s="0" t="n">
        <f aca="false">I1216*K1217</f>
        <v>-14.8599999999997</v>
      </c>
      <c r="M1217" s="0" t="n">
        <f aca="false">M1216+K1217*N1216</f>
        <v>3522.79000000002</v>
      </c>
      <c r="N1217" s="0" t="n">
        <f aca="false">INT(M1217*$Q$1/B1217)*CHOOSE($L$1,I1217,J1217)</f>
        <v>-1</v>
      </c>
      <c r="O1217" s="0" t="n">
        <f aca="false">ABS(N1217-N1216)</f>
        <v>0</v>
      </c>
      <c r="P1217" s="0" t="n">
        <f aca="false">COUNTIF(工作表2!$A$2:$A$248,A1217)</f>
        <v>0</v>
      </c>
      <c r="R1217" s="0" t="n">
        <f aca="false">D1217-IF(P1216=1,E1216,D1216)</f>
        <v>-7</v>
      </c>
      <c r="S1217" s="0" t="n">
        <f aca="false">I1216*R1217</f>
        <v>-7</v>
      </c>
      <c r="T1217" s="0" t="n">
        <f aca="false">T1216+R1217*U1216</f>
        <v>27455</v>
      </c>
      <c r="U1217" s="0" t="n">
        <f aca="false">INT(T1217*$Q$1/IF(P1217=1,E1217,D1217))*I1217</f>
        <v>11</v>
      </c>
      <c r="V1217" s="0" t="n">
        <f aca="false">IF(P1217=1,ABS(U1217)+ABS(60),ABS(U1217-U1216))</f>
        <v>0</v>
      </c>
    </row>
    <row r="1218" customFormat="false" ht="15" hidden="false" customHeight="false" outlineLevel="0" collapsed="false">
      <c r="A1218" s="1" t="n">
        <v>37777</v>
      </c>
      <c r="B1218" s="2" t="n">
        <v>4738.34</v>
      </c>
      <c r="C1218" s="2" t="n">
        <v>103735</v>
      </c>
      <c r="D1218" s="2" t="n">
        <v>4725</v>
      </c>
      <c r="E1218" s="2" t="n">
        <v>4705</v>
      </c>
      <c r="F1218" s="3" t="n">
        <f aca="false">IF(P1218=1, E1218,D1218)/B1218-1</f>
        <v>-0.00281533195169614</v>
      </c>
      <c r="G1218" s="2" t="n">
        <f aca="false">AVERAGE(B1159:B1218)</f>
        <v>4422.8225</v>
      </c>
      <c r="H1218" s="2" t="n">
        <f aca="false">AVERAGE(C1159:C1218)</f>
        <v>51879.2</v>
      </c>
      <c r="I1218" s="2" t="n">
        <f aca="false">SIGN(C1218-H1218)</f>
        <v>1</v>
      </c>
      <c r="J1218" s="2" t="n">
        <f aca="false">SIGN(F1218)</f>
        <v>-1</v>
      </c>
      <c r="K1218" s="0" t="n">
        <f aca="false">B1218-B1217</f>
        <v>60.2600000000002</v>
      </c>
      <c r="L1218" s="0" t="n">
        <f aca="false">I1217*K1218</f>
        <v>60.2600000000002</v>
      </c>
      <c r="M1218" s="0" t="n">
        <f aca="false">M1217+K1218*N1217</f>
        <v>3462.53000000002</v>
      </c>
      <c r="N1218" s="0" t="n">
        <f aca="false">INT(M1218*$Q$1/B1218)*CHOOSE($L$1,I1218,J1218)</f>
        <v>-1</v>
      </c>
      <c r="O1218" s="0" t="n">
        <f aca="false">ABS(N1218-N1217)</f>
        <v>0</v>
      </c>
      <c r="P1218" s="0" t="n">
        <f aca="false">COUNTIF(工作表2!$A$2:$A$248,A1218)</f>
        <v>0</v>
      </c>
      <c r="R1218" s="0" t="n">
        <f aca="false">D1218-IF(P1217=1,E1217,D1217)</f>
        <v>67</v>
      </c>
      <c r="S1218" s="0" t="n">
        <f aca="false">I1217*R1218</f>
        <v>67</v>
      </c>
      <c r="T1218" s="0" t="n">
        <f aca="false">T1217+R1218*U1217</f>
        <v>28192</v>
      </c>
      <c r="U1218" s="0" t="n">
        <f aca="false">INT(T1218*$Q$1/IF(P1218=1,E1218,D1218))*I1218</f>
        <v>11</v>
      </c>
      <c r="V1218" s="0" t="n">
        <f aca="false">IF(P1218=1,ABS(U1218)+ABS(60),ABS(U1218-U1217))</f>
        <v>0</v>
      </c>
    </row>
    <row r="1219" customFormat="false" ht="15" hidden="false" customHeight="false" outlineLevel="0" collapsed="false">
      <c r="A1219" s="1" t="n">
        <v>37778</v>
      </c>
      <c r="B1219" s="2" t="n">
        <v>4740.45</v>
      </c>
      <c r="C1219" s="2" t="n">
        <v>73261</v>
      </c>
      <c r="D1219" s="2" t="n">
        <v>4732</v>
      </c>
      <c r="E1219" s="2" t="n">
        <v>4717</v>
      </c>
      <c r="F1219" s="3" t="n">
        <f aca="false">IF(P1219=1, E1219,D1219)/B1219-1</f>
        <v>-0.00178253119429583</v>
      </c>
      <c r="G1219" s="2" t="n">
        <f aca="false">AVERAGE(B1160:B1219)</f>
        <v>4429.69416666667</v>
      </c>
      <c r="H1219" s="2" t="n">
        <f aca="false">AVERAGE(C1160:C1219)</f>
        <v>52414.7833333333</v>
      </c>
      <c r="I1219" s="2" t="n">
        <f aca="false">SIGN(C1219-H1219)</f>
        <v>1</v>
      </c>
      <c r="J1219" s="2" t="n">
        <f aca="false">SIGN(F1219)</f>
        <v>-1</v>
      </c>
      <c r="K1219" s="0" t="n">
        <f aca="false">B1219-B1218</f>
        <v>2.10999999999967</v>
      </c>
      <c r="L1219" s="0" t="n">
        <f aca="false">I1218*K1219</f>
        <v>2.10999999999967</v>
      </c>
      <c r="M1219" s="0" t="n">
        <f aca="false">M1218+K1219*N1218</f>
        <v>3460.42000000002</v>
      </c>
      <c r="N1219" s="0" t="n">
        <f aca="false">INT(M1219*$Q$1/B1219)*CHOOSE($L$1,I1219,J1219)</f>
        <v>-1</v>
      </c>
      <c r="O1219" s="0" t="n">
        <f aca="false">ABS(N1219-N1218)</f>
        <v>0</v>
      </c>
      <c r="P1219" s="0" t="n">
        <f aca="false">COUNTIF(工作表2!$A$2:$A$248,A1219)</f>
        <v>0</v>
      </c>
      <c r="R1219" s="0" t="n">
        <f aca="false">D1219-IF(P1218=1,E1218,D1218)</f>
        <v>7</v>
      </c>
      <c r="S1219" s="0" t="n">
        <f aca="false">I1218*R1219</f>
        <v>7</v>
      </c>
      <c r="T1219" s="0" t="n">
        <f aca="false">T1218+R1219*U1218</f>
        <v>28269</v>
      </c>
      <c r="U1219" s="0" t="n">
        <f aca="false">INT(T1219*$Q$1/IF(P1219=1,E1219,D1219))*I1219</f>
        <v>11</v>
      </c>
      <c r="V1219" s="0" t="n">
        <f aca="false">IF(P1219=1,ABS(U1219)+ABS(60),ABS(U1219-U1218))</f>
        <v>0</v>
      </c>
    </row>
    <row r="1220" customFormat="false" ht="15" hidden="false" customHeight="false" outlineLevel="0" collapsed="false">
      <c r="A1220" s="1" t="n">
        <v>37781</v>
      </c>
      <c r="B1220" s="2" t="n">
        <v>4826.94</v>
      </c>
      <c r="C1220" s="2" t="n">
        <v>115300</v>
      </c>
      <c r="D1220" s="2" t="n">
        <v>4800</v>
      </c>
      <c r="E1220" s="2" t="n">
        <v>4795</v>
      </c>
      <c r="F1220" s="3" t="n">
        <f aca="false">IF(P1220=1, E1220,D1220)/B1220-1</f>
        <v>-0.00558117565165506</v>
      </c>
      <c r="G1220" s="2" t="n">
        <f aca="false">AVERAGE(B1161:B1220)</f>
        <v>4437.16</v>
      </c>
      <c r="H1220" s="2" t="n">
        <f aca="false">AVERAGE(C1161:C1220)</f>
        <v>53522.2166666667</v>
      </c>
      <c r="I1220" s="2" t="n">
        <f aca="false">SIGN(C1220-H1220)</f>
        <v>1</v>
      </c>
      <c r="J1220" s="2" t="n">
        <f aca="false">SIGN(F1220)</f>
        <v>-1</v>
      </c>
      <c r="K1220" s="0" t="n">
        <f aca="false">B1220-B1219</f>
        <v>86.4899999999998</v>
      </c>
      <c r="L1220" s="0" t="n">
        <f aca="false">I1219*K1220</f>
        <v>86.4899999999998</v>
      </c>
      <c r="M1220" s="0" t="n">
        <f aca="false">M1219+K1220*N1219</f>
        <v>3373.93000000002</v>
      </c>
      <c r="N1220" s="0" t="n">
        <f aca="false">INT(M1220*$Q$1/B1220)*CHOOSE($L$1,I1220,J1220)</f>
        <v>-1</v>
      </c>
      <c r="O1220" s="0" t="n">
        <f aca="false">ABS(N1220-N1219)</f>
        <v>0</v>
      </c>
      <c r="P1220" s="0" t="n">
        <f aca="false">COUNTIF(工作表2!$A$2:$A$248,A1220)</f>
        <v>0</v>
      </c>
      <c r="R1220" s="0" t="n">
        <f aca="false">D1220-IF(P1219=1,E1219,D1219)</f>
        <v>68</v>
      </c>
      <c r="S1220" s="0" t="n">
        <f aca="false">I1219*R1220</f>
        <v>68</v>
      </c>
      <c r="T1220" s="0" t="n">
        <f aca="false">T1219+R1220*U1219</f>
        <v>29017</v>
      </c>
      <c r="U1220" s="0" t="n">
        <f aca="false">INT(T1220*$Q$1/IF(P1220=1,E1220,D1220))*I1220</f>
        <v>12</v>
      </c>
      <c r="V1220" s="0" t="n">
        <f aca="false">IF(P1220=1,ABS(U1220)+ABS(60),ABS(U1220-U1219))</f>
        <v>1</v>
      </c>
    </row>
    <row r="1221" customFormat="false" ht="15" hidden="false" customHeight="false" outlineLevel="0" collapsed="false">
      <c r="A1221" s="1" t="n">
        <v>37782</v>
      </c>
      <c r="B1221" s="2" t="n">
        <v>4832.2</v>
      </c>
      <c r="C1221" s="2" t="n">
        <v>100717</v>
      </c>
      <c r="D1221" s="2" t="n">
        <v>4821</v>
      </c>
      <c r="E1221" s="2" t="n">
        <v>4810</v>
      </c>
      <c r="F1221" s="3" t="n">
        <f aca="false">IF(P1221=1, E1221,D1221)/B1221-1</f>
        <v>-0.0023177848598982</v>
      </c>
      <c r="G1221" s="2" t="n">
        <f aca="false">AVERAGE(B1162:B1221)</f>
        <v>4443.09383333333</v>
      </c>
      <c r="H1221" s="2" t="n">
        <f aca="false">AVERAGE(C1162:C1221)</f>
        <v>54025.8833333333</v>
      </c>
      <c r="I1221" s="2" t="n">
        <f aca="false">SIGN(C1221-H1221)</f>
        <v>1</v>
      </c>
      <c r="J1221" s="2" t="n">
        <f aca="false">SIGN(F1221)</f>
        <v>-1</v>
      </c>
      <c r="K1221" s="0" t="n">
        <f aca="false">B1221-B1220</f>
        <v>5.26000000000022</v>
      </c>
      <c r="L1221" s="0" t="n">
        <f aca="false">I1220*K1221</f>
        <v>5.26000000000022</v>
      </c>
      <c r="M1221" s="0" t="n">
        <f aca="false">M1220+K1221*N1220</f>
        <v>3368.67000000002</v>
      </c>
      <c r="N1221" s="0" t="n">
        <f aca="false">INT(M1221*$Q$1/B1221)*CHOOSE($L$1,I1221,J1221)</f>
        <v>-1</v>
      </c>
      <c r="O1221" s="0" t="n">
        <f aca="false">ABS(N1221-N1220)</f>
        <v>0</v>
      </c>
      <c r="P1221" s="0" t="n">
        <f aca="false">COUNTIF(工作表2!$A$2:$A$248,A1221)</f>
        <v>0</v>
      </c>
      <c r="R1221" s="0" t="n">
        <f aca="false">D1221-IF(P1220=1,E1220,D1220)</f>
        <v>21</v>
      </c>
      <c r="S1221" s="0" t="n">
        <f aca="false">I1220*R1221</f>
        <v>21</v>
      </c>
      <c r="T1221" s="0" t="n">
        <f aca="false">T1220+R1221*U1220</f>
        <v>29269</v>
      </c>
      <c r="U1221" s="0" t="n">
        <f aca="false">INT(T1221*$Q$1/IF(P1221=1,E1221,D1221))*I1221</f>
        <v>12</v>
      </c>
      <c r="V1221" s="0" t="n">
        <f aca="false">IF(P1221=1,ABS(U1221)+ABS(60),ABS(U1221-U1220))</f>
        <v>0</v>
      </c>
    </row>
    <row r="1222" customFormat="false" ht="15" hidden="false" customHeight="false" outlineLevel="0" collapsed="false">
      <c r="A1222" s="1" t="n">
        <v>37783</v>
      </c>
      <c r="B1222" s="2" t="n">
        <v>4804.65</v>
      </c>
      <c r="C1222" s="2" t="n">
        <v>109861</v>
      </c>
      <c r="D1222" s="2" t="n">
        <v>4795</v>
      </c>
      <c r="E1222" s="2" t="n">
        <v>4780</v>
      </c>
      <c r="F1222" s="3" t="n">
        <f aca="false">IF(P1222=1, E1222,D1222)/B1222-1</f>
        <v>-0.00200847096042367</v>
      </c>
      <c r="G1222" s="2" t="n">
        <f aca="false">AVERAGE(B1163:B1222)</f>
        <v>4450.53816666667</v>
      </c>
      <c r="H1222" s="2" t="n">
        <f aca="false">AVERAGE(C1163:C1222)</f>
        <v>55247.8166666667</v>
      </c>
      <c r="I1222" s="2" t="n">
        <f aca="false">SIGN(C1222-H1222)</f>
        <v>1</v>
      </c>
      <c r="J1222" s="2" t="n">
        <f aca="false">SIGN(F1222)</f>
        <v>-1</v>
      </c>
      <c r="K1222" s="0" t="n">
        <f aca="false">B1222-B1221</f>
        <v>-27.5500000000002</v>
      </c>
      <c r="L1222" s="0" t="n">
        <f aca="false">I1221*K1222</f>
        <v>-27.5500000000002</v>
      </c>
      <c r="M1222" s="0" t="n">
        <f aca="false">M1221+K1222*N1221</f>
        <v>3396.22000000002</v>
      </c>
      <c r="N1222" s="0" t="n">
        <f aca="false">INT(M1222*$Q$1/B1222)*CHOOSE($L$1,I1222,J1222)</f>
        <v>-1</v>
      </c>
      <c r="O1222" s="0" t="n">
        <f aca="false">ABS(N1222-N1221)</f>
        <v>0</v>
      </c>
      <c r="P1222" s="0" t="n">
        <f aca="false">COUNTIF(工作表2!$A$2:$A$248,A1222)</f>
        <v>0</v>
      </c>
      <c r="R1222" s="0" t="n">
        <f aca="false">D1222-IF(P1221=1,E1221,D1221)</f>
        <v>-26</v>
      </c>
      <c r="S1222" s="0" t="n">
        <f aca="false">I1221*R1222</f>
        <v>-26</v>
      </c>
      <c r="T1222" s="0" t="n">
        <f aca="false">T1221+R1222*U1221</f>
        <v>28957</v>
      </c>
      <c r="U1222" s="0" t="n">
        <f aca="false">INT(T1222*$Q$1/IF(P1222=1,E1222,D1222))*I1222</f>
        <v>12</v>
      </c>
      <c r="V1222" s="0" t="n">
        <f aca="false">IF(P1222=1,ABS(U1222)+ABS(60),ABS(U1222-U1221))</f>
        <v>0</v>
      </c>
    </row>
    <row r="1223" customFormat="false" ht="15" hidden="false" customHeight="false" outlineLevel="0" collapsed="false">
      <c r="A1223" s="1" t="n">
        <v>37784</v>
      </c>
      <c r="B1223" s="2" t="n">
        <v>4878.43</v>
      </c>
      <c r="C1223" s="2" t="n">
        <v>109385</v>
      </c>
      <c r="D1223" s="2" t="n">
        <v>4881</v>
      </c>
      <c r="E1223" s="2" t="n">
        <v>4862</v>
      </c>
      <c r="F1223" s="3" t="n">
        <f aca="false">IF(P1223=1, E1223,D1223)/B1223-1</f>
        <v>0.00052680882988998</v>
      </c>
      <c r="G1223" s="2" t="n">
        <f aca="false">AVERAGE(B1164:B1223)</f>
        <v>4456.18333333333</v>
      </c>
      <c r="H1223" s="2" t="n">
        <f aca="false">AVERAGE(C1164:C1223)</f>
        <v>55872.8666666667</v>
      </c>
      <c r="I1223" s="2" t="n">
        <f aca="false">SIGN(C1223-H1223)</f>
        <v>1</v>
      </c>
      <c r="J1223" s="2" t="n">
        <f aca="false">SIGN(F1223)</f>
        <v>1</v>
      </c>
      <c r="K1223" s="0" t="n">
        <f aca="false">B1223-B1222</f>
        <v>73.7800000000007</v>
      </c>
      <c r="L1223" s="0" t="n">
        <f aca="false">I1222*K1223</f>
        <v>73.7800000000007</v>
      </c>
      <c r="M1223" s="0" t="n">
        <f aca="false">M1222+K1223*N1222</f>
        <v>3322.44000000002</v>
      </c>
      <c r="N1223" s="0" t="n">
        <f aca="false">INT(M1223*$Q$1/B1223)*CHOOSE($L$1,I1223,J1223)</f>
        <v>1</v>
      </c>
      <c r="O1223" s="0" t="n">
        <f aca="false">ABS(N1223-N1222)</f>
        <v>2</v>
      </c>
      <c r="P1223" s="0" t="n">
        <f aca="false">COUNTIF(工作表2!$A$2:$A$248,A1223)</f>
        <v>0</v>
      </c>
      <c r="R1223" s="0" t="n">
        <f aca="false">D1223-IF(P1222=1,E1222,D1222)</f>
        <v>86</v>
      </c>
      <c r="S1223" s="0" t="n">
        <f aca="false">I1222*R1223</f>
        <v>86</v>
      </c>
      <c r="T1223" s="0" t="n">
        <f aca="false">T1222+R1223*U1222</f>
        <v>29989</v>
      </c>
      <c r="U1223" s="0" t="n">
        <f aca="false">INT(T1223*$Q$1/IF(P1223=1,E1223,D1223))*I1223</f>
        <v>12</v>
      </c>
      <c r="V1223" s="0" t="n">
        <f aca="false">IF(P1223=1,ABS(U1223)+ABS(60),ABS(U1223-U1222))</f>
        <v>0</v>
      </c>
    </row>
    <row r="1224" customFormat="false" ht="15" hidden="false" customHeight="false" outlineLevel="0" collapsed="false">
      <c r="A1224" s="1" t="n">
        <v>37785</v>
      </c>
      <c r="B1224" s="2" t="n">
        <v>4881.9</v>
      </c>
      <c r="C1224" s="2" t="n">
        <v>90504</v>
      </c>
      <c r="D1224" s="2" t="n">
        <v>4890</v>
      </c>
      <c r="E1224" s="2" t="n">
        <v>4880</v>
      </c>
      <c r="F1224" s="3" t="n">
        <f aca="false">IF(P1224=1, E1224,D1224)/B1224-1</f>
        <v>0.00165919006944026</v>
      </c>
      <c r="G1224" s="2" t="n">
        <f aca="false">AVERAGE(B1165:B1224)</f>
        <v>4462.29716666667</v>
      </c>
      <c r="H1224" s="2" t="n">
        <f aca="false">AVERAGE(C1165:C1224)</f>
        <v>56457.3333333333</v>
      </c>
      <c r="I1224" s="2" t="n">
        <f aca="false">SIGN(C1224-H1224)</f>
        <v>1</v>
      </c>
      <c r="J1224" s="2" t="n">
        <f aca="false">SIGN(F1224)</f>
        <v>1</v>
      </c>
      <c r="K1224" s="0" t="n">
        <f aca="false">B1224-B1223</f>
        <v>3.46999999999935</v>
      </c>
      <c r="L1224" s="0" t="n">
        <f aca="false">I1223*K1224</f>
        <v>3.46999999999935</v>
      </c>
      <c r="M1224" s="0" t="n">
        <f aca="false">M1223+K1224*N1223</f>
        <v>3325.91000000002</v>
      </c>
      <c r="N1224" s="0" t="n">
        <f aca="false">INT(M1224*$Q$1/B1224)*CHOOSE($L$1,I1224,J1224)</f>
        <v>1</v>
      </c>
      <c r="O1224" s="0" t="n">
        <f aca="false">ABS(N1224-N1223)</f>
        <v>0</v>
      </c>
      <c r="P1224" s="0" t="n">
        <f aca="false">COUNTIF(工作表2!$A$2:$A$248,A1224)</f>
        <v>0</v>
      </c>
      <c r="R1224" s="0" t="n">
        <f aca="false">D1224-IF(P1223=1,E1223,D1223)</f>
        <v>9</v>
      </c>
      <c r="S1224" s="0" t="n">
        <f aca="false">I1223*R1224</f>
        <v>9</v>
      </c>
      <c r="T1224" s="0" t="n">
        <f aca="false">T1223+R1224*U1223</f>
        <v>30097</v>
      </c>
      <c r="U1224" s="0" t="n">
        <f aca="false">INT(T1224*$Q$1/IF(P1224=1,E1224,D1224))*I1224</f>
        <v>12</v>
      </c>
      <c r="V1224" s="0" t="n">
        <f aca="false">IF(P1224=1,ABS(U1224)+ABS(60),ABS(U1224-U1223))</f>
        <v>0</v>
      </c>
    </row>
    <row r="1225" customFormat="false" ht="15" hidden="false" customHeight="false" outlineLevel="0" collapsed="false">
      <c r="A1225" s="1" t="n">
        <v>37788</v>
      </c>
      <c r="B1225" s="2" t="n">
        <v>4892.36</v>
      </c>
      <c r="C1225" s="2" t="n">
        <v>90575</v>
      </c>
      <c r="D1225" s="2" t="n">
        <v>4903</v>
      </c>
      <c r="E1225" s="2" t="n">
        <v>4891</v>
      </c>
      <c r="F1225" s="3" t="n">
        <f aca="false">IF(P1225=1, E1225,D1225)/B1225-1</f>
        <v>0.00217481951450837</v>
      </c>
      <c r="G1225" s="2" t="n">
        <f aca="false">AVERAGE(B1166:B1225)</f>
        <v>4467.18233333333</v>
      </c>
      <c r="H1225" s="2" t="n">
        <f aca="false">AVERAGE(C1166:C1225)</f>
        <v>56684.9833333333</v>
      </c>
      <c r="I1225" s="2" t="n">
        <f aca="false">SIGN(C1225-H1225)</f>
        <v>1</v>
      </c>
      <c r="J1225" s="2" t="n">
        <f aca="false">SIGN(F1225)</f>
        <v>1</v>
      </c>
      <c r="K1225" s="0" t="n">
        <f aca="false">B1225-B1224</f>
        <v>10.46</v>
      </c>
      <c r="L1225" s="0" t="n">
        <f aca="false">I1224*K1225</f>
        <v>10.46</v>
      </c>
      <c r="M1225" s="0" t="n">
        <f aca="false">M1224+K1225*N1224</f>
        <v>3336.37000000002</v>
      </c>
      <c r="N1225" s="0" t="n">
        <f aca="false">INT(M1225*$Q$1/B1225)*CHOOSE($L$1,I1225,J1225)</f>
        <v>1</v>
      </c>
      <c r="O1225" s="0" t="n">
        <f aca="false">ABS(N1225-N1224)</f>
        <v>0</v>
      </c>
      <c r="P1225" s="0" t="n">
        <f aca="false">COUNTIF(工作表2!$A$2:$A$248,A1225)</f>
        <v>0</v>
      </c>
      <c r="R1225" s="0" t="n">
        <f aca="false">D1225-IF(P1224=1,E1224,D1224)</f>
        <v>13</v>
      </c>
      <c r="S1225" s="0" t="n">
        <f aca="false">I1224*R1225</f>
        <v>13</v>
      </c>
      <c r="T1225" s="0" t="n">
        <f aca="false">T1224+R1225*U1224</f>
        <v>30253</v>
      </c>
      <c r="U1225" s="0" t="n">
        <f aca="false">INT(T1225*$Q$1/IF(P1225=1,E1225,D1225))*I1225</f>
        <v>12</v>
      </c>
      <c r="V1225" s="0" t="n">
        <f aca="false">IF(P1225=1,ABS(U1225)+ABS(60),ABS(U1225-U1224))</f>
        <v>0</v>
      </c>
    </row>
    <row r="1226" customFormat="false" ht="15" hidden="false" customHeight="false" outlineLevel="0" collapsed="false">
      <c r="A1226" s="1" t="n">
        <v>37789</v>
      </c>
      <c r="B1226" s="2" t="n">
        <v>4973.19</v>
      </c>
      <c r="C1226" s="2" t="n">
        <v>124002</v>
      </c>
      <c r="D1226" s="2" t="n">
        <v>5037</v>
      </c>
      <c r="E1226" s="2" t="n">
        <v>4985</v>
      </c>
      <c r="F1226" s="3" t="n">
        <f aca="false">IF(P1226=1, E1226,D1226)/B1226-1</f>
        <v>0.0128307987428593</v>
      </c>
      <c r="G1226" s="2" t="n">
        <f aca="false">AVERAGE(B1167:B1226)</f>
        <v>4473.62016666667</v>
      </c>
      <c r="H1226" s="2" t="n">
        <f aca="false">AVERAGE(C1167:C1226)</f>
        <v>57893.9333333333</v>
      </c>
      <c r="I1226" s="2" t="n">
        <f aca="false">SIGN(C1226-H1226)</f>
        <v>1</v>
      </c>
      <c r="J1226" s="2" t="n">
        <f aca="false">SIGN(F1226)</f>
        <v>1</v>
      </c>
      <c r="K1226" s="0" t="n">
        <f aca="false">B1226-B1225</f>
        <v>80.8299999999999</v>
      </c>
      <c r="L1226" s="0" t="n">
        <f aca="false">I1225*K1226</f>
        <v>80.8299999999999</v>
      </c>
      <c r="M1226" s="0" t="n">
        <f aca="false">M1225+K1226*N1225</f>
        <v>3417.20000000002</v>
      </c>
      <c r="N1226" s="0" t="n">
        <f aca="false">INT(M1226*$Q$1/B1226)*CHOOSE($L$1,I1226,J1226)</f>
        <v>1</v>
      </c>
      <c r="O1226" s="0" t="n">
        <f aca="false">ABS(N1226-N1225)</f>
        <v>0</v>
      </c>
      <c r="P1226" s="0" t="n">
        <f aca="false">COUNTIF(工作表2!$A$2:$A$248,A1226)</f>
        <v>0</v>
      </c>
      <c r="R1226" s="0" t="n">
        <f aca="false">D1226-IF(P1225=1,E1225,D1225)</f>
        <v>134</v>
      </c>
      <c r="S1226" s="0" t="n">
        <f aca="false">I1225*R1226</f>
        <v>134</v>
      </c>
      <c r="T1226" s="0" t="n">
        <f aca="false">T1225+R1226*U1225</f>
        <v>31861</v>
      </c>
      <c r="U1226" s="0" t="n">
        <f aca="false">INT(T1226*$Q$1/IF(P1226=1,E1226,D1226))*I1226</f>
        <v>12</v>
      </c>
      <c r="V1226" s="0" t="n">
        <f aca="false">IF(P1226=1,ABS(U1226)+ABS(60),ABS(U1226-U1225))</f>
        <v>0</v>
      </c>
    </row>
    <row r="1227" customFormat="false" ht="15" hidden="false" customHeight="false" outlineLevel="0" collapsed="false">
      <c r="A1227" s="1" t="n">
        <v>37790</v>
      </c>
      <c r="B1227" s="2" t="n">
        <v>4999.07</v>
      </c>
      <c r="C1227" s="2" t="n">
        <v>148320</v>
      </c>
      <c r="D1227" s="2" t="n">
        <v>5015</v>
      </c>
      <c r="E1227" s="2" t="n">
        <v>5002</v>
      </c>
      <c r="F1227" s="3" t="n">
        <f aca="false">IF(P1227=1, E1227,D1227)/B1227-1</f>
        <v>0.000586109016277092</v>
      </c>
      <c r="G1227" s="2" t="n">
        <f aca="false">AVERAGE(B1168:B1227)</f>
        <v>4480.76</v>
      </c>
      <c r="H1227" s="2" t="n">
        <f aca="false">AVERAGE(C1168:C1227)</f>
        <v>59734.6833333333</v>
      </c>
      <c r="I1227" s="2" t="n">
        <f aca="false">SIGN(C1227-H1227)</f>
        <v>1</v>
      </c>
      <c r="J1227" s="2" t="n">
        <f aca="false">SIGN(F1227)</f>
        <v>1</v>
      </c>
      <c r="K1227" s="0" t="n">
        <f aca="false">B1227-B1226</f>
        <v>25.8800000000001</v>
      </c>
      <c r="L1227" s="0" t="n">
        <f aca="false">I1226*K1227</f>
        <v>25.8800000000001</v>
      </c>
      <c r="M1227" s="0" t="n">
        <f aca="false">M1226+K1227*N1226</f>
        <v>3443.08000000002</v>
      </c>
      <c r="N1227" s="0" t="n">
        <f aca="false">INT(M1227*$Q$1/B1227)*CHOOSE($L$1,I1227,J1227)</f>
        <v>1</v>
      </c>
      <c r="O1227" s="0" t="n">
        <f aca="false">ABS(N1227-N1226)</f>
        <v>0</v>
      </c>
      <c r="P1227" s="0" t="n">
        <f aca="false">COUNTIF(工作表2!$A$2:$A$248,A1227)</f>
        <v>1</v>
      </c>
      <c r="R1227" s="0" t="n">
        <f aca="false">D1227-IF(P1226=1,E1226,D1226)</f>
        <v>-22</v>
      </c>
      <c r="S1227" s="0" t="n">
        <f aca="false">I1226*R1227</f>
        <v>-22</v>
      </c>
      <c r="T1227" s="0" t="n">
        <f aca="false">T1226+R1227*U1226</f>
        <v>31597</v>
      </c>
      <c r="U1227" s="0" t="n">
        <f aca="false">INT(T1227*$Q$1/IF(P1227=1,E1227,D1227))*I1227</f>
        <v>12</v>
      </c>
      <c r="V1227" s="0" t="n">
        <f aca="false">IF(P1227=1,ABS(U1227)+ABS(60),ABS(U1227-U1226))</f>
        <v>72</v>
      </c>
    </row>
    <row r="1228" customFormat="false" ht="15" hidden="false" customHeight="false" outlineLevel="0" collapsed="false">
      <c r="A1228" s="1" t="n">
        <v>37791</v>
      </c>
      <c r="B1228" s="2" t="n">
        <v>5048.91</v>
      </c>
      <c r="C1228" s="2" t="n">
        <v>128879</v>
      </c>
      <c r="D1228" s="2" t="n">
        <v>5069</v>
      </c>
      <c r="E1228" s="2" t="n">
        <v>5065</v>
      </c>
      <c r="F1228" s="3" t="n">
        <f aca="false">IF(P1228=1, E1228,D1228)/B1228-1</f>
        <v>0.00397907667199449</v>
      </c>
      <c r="G1228" s="2" t="n">
        <f aca="false">AVERAGE(B1169:B1228)</f>
        <v>4489.928</v>
      </c>
      <c r="H1228" s="2" t="n">
        <f aca="false">AVERAGE(C1169:C1228)</f>
        <v>61330.7666666667</v>
      </c>
      <c r="I1228" s="2" t="n">
        <f aca="false">SIGN(C1228-H1228)</f>
        <v>1</v>
      </c>
      <c r="J1228" s="2" t="n">
        <f aca="false">SIGN(F1228)</f>
        <v>1</v>
      </c>
      <c r="K1228" s="0" t="n">
        <f aca="false">B1228-B1227</f>
        <v>49.8400000000001</v>
      </c>
      <c r="L1228" s="0" t="n">
        <f aca="false">I1227*K1228</f>
        <v>49.8400000000001</v>
      </c>
      <c r="M1228" s="0" t="n">
        <f aca="false">M1227+K1228*N1227</f>
        <v>3492.92000000002</v>
      </c>
      <c r="N1228" s="0" t="n">
        <f aca="false">INT(M1228*$Q$1/B1228)*CHOOSE($L$1,I1228,J1228)</f>
        <v>1</v>
      </c>
      <c r="O1228" s="0" t="n">
        <f aca="false">ABS(N1228-N1227)</f>
        <v>0</v>
      </c>
      <c r="P1228" s="0" t="n">
        <f aca="false">COUNTIF(工作表2!$A$2:$A$248,A1228)</f>
        <v>0</v>
      </c>
      <c r="R1228" s="0" t="n">
        <f aca="false">D1228-IF(P1227=1,E1227,D1227)</f>
        <v>67</v>
      </c>
      <c r="S1228" s="0" t="n">
        <f aca="false">I1227*R1228</f>
        <v>67</v>
      </c>
      <c r="T1228" s="0" t="n">
        <f aca="false">T1227+R1228*U1227</f>
        <v>32401</v>
      </c>
      <c r="U1228" s="0" t="n">
        <f aca="false">INT(T1228*$Q$1/IF(P1228=1,E1228,D1228))*I1228</f>
        <v>12</v>
      </c>
      <c r="V1228" s="0" t="n">
        <f aca="false">IF(P1228=1,ABS(U1228)+ABS(60),ABS(U1228-U1227))</f>
        <v>0</v>
      </c>
    </row>
    <row r="1229" customFormat="false" ht="15" hidden="false" customHeight="false" outlineLevel="0" collapsed="false">
      <c r="A1229" s="1" t="n">
        <v>37792</v>
      </c>
      <c r="B1229" s="2" t="n">
        <v>5002.58</v>
      </c>
      <c r="C1229" s="2" t="n">
        <v>135727</v>
      </c>
      <c r="D1229" s="2" t="n">
        <v>5019</v>
      </c>
      <c r="E1229" s="2" t="n">
        <v>5006</v>
      </c>
      <c r="F1229" s="3" t="n">
        <f aca="false">IF(P1229=1, E1229,D1229)/B1229-1</f>
        <v>0.00328230632993387</v>
      </c>
      <c r="G1229" s="2" t="n">
        <f aca="false">AVERAGE(B1170:B1229)</f>
        <v>4498.37016666667</v>
      </c>
      <c r="H1229" s="2" t="n">
        <f aca="false">AVERAGE(C1170:C1229)</f>
        <v>63082.1166666667</v>
      </c>
      <c r="I1229" s="2" t="n">
        <f aca="false">SIGN(C1229-H1229)</f>
        <v>1</v>
      </c>
      <c r="J1229" s="2" t="n">
        <f aca="false">SIGN(F1229)</f>
        <v>1</v>
      </c>
      <c r="K1229" s="0" t="n">
        <f aca="false">B1229-B1228</f>
        <v>-46.3299999999999</v>
      </c>
      <c r="L1229" s="0" t="n">
        <f aca="false">I1228*K1229</f>
        <v>-46.3299999999999</v>
      </c>
      <c r="M1229" s="0" t="n">
        <f aca="false">M1228+K1229*N1228</f>
        <v>3446.59000000002</v>
      </c>
      <c r="N1229" s="0" t="n">
        <f aca="false">INT(M1229*$Q$1/B1229)*CHOOSE($L$1,I1229,J1229)</f>
        <v>1</v>
      </c>
      <c r="O1229" s="0" t="n">
        <f aca="false">ABS(N1229-N1228)</f>
        <v>0</v>
      </c>
      <c r="P1229" s="0" t="n">
        <f aca="false">COUNTIF(工作表2!$A$2:$A$248,A1229)</f>
        <v>0</v>
      </c>
      <c r="R1229" s="0" t="n">
        <f aca="false">D1229-IF(P1228=1,E1228,D1228)</f>
        <v>-50</v>
      </c>
      <c r="S1229" s="0" t="n">
        <f aca="false">I1228*R1229</f>
        <v>-50</v>
      </c>
      <c r="T1229" s="0" t="n">
        <f aca="false">T1228+R1229*U1228</f>
        <v>31801</v>
      </c>
      <c r="U1229" s="0" t="n">
        <f aca="false">INT(T1229*$Q$1/IF(P1229=1,E1229,D1229))*I1229</f>
        <v>12</v>
      </c>
      <c r="V1229" s="0" t="n">
        <f aca="false">IF(P1229=1,ABS(U1229)+ABS(60),ABS(U1229-U1228))</f>
        <v>0</v>
      </c>
    </row>
    <row r="1230" customFormat="false" ht="15" hidden="false" customHeight="false" outlineLevel="0" collapsed="false">
      <c r="A1230" s="1" t="n">
        <v>37795</v>
      </c>
      <c r="B1230" s="2" t="n">
        <v>4921.72</v>
      </c>
      <c r="C1230" s="2" t="n">
        <v>91387</v>
      </c>
      <c r="D1230" s="2" t="n">
        <v>4925</v>
      </c>
      <c r="E1230" s="2" t="n">
        <v>4925</v>
      </c>
      <c r="F1230" s="3" t="n">
        <f aca="false">IF(P1230=1, E1230,D1230)/B1230-1</f>
        <v>0.000666433685784673</v>
      </c>
      <c r="G1230" s="2" t="n">
        <f aca="false">AVERAGE(B1171:B1230)</f>
        <v>4505.1615</v>
      </c>
      <c r="H1230" s="2" t="n">
        <f aca="false">AVERAGE(C1171:C1230)</f>
        <v>64012.85</v>
      </c>
      <c r="I1230" s="2" t="n">
        <f aca="false">SIGN(C1230-H1230)</f>
        <v>1</v>
      </c>
      <c r="J1230" s="2" t="n">
        <f aca="false">SIGN(F1230)</f>
        <v>1</v>
      </c>
      <c r="K1230" s="0" t="n">
        <f aca="false">B1230-B1229</f>
        <v>-80.8599999999997</v>
      </c>
      <c r="L1230" s="0" t="n">
        <f aca="false">I1229*K1230</f>
        <v>-80.8599999999997</v>
      </c>
      <c r="M1230" s="0" t="n">
        <f aca="false">M1229+K1230*N1229</f>
        <v>3365.73000000002</v>
      </c>
      <c r="N1230" s="0" t="n">
        <f aca="false">INT(M1230*$Q$1/B1230)*CHOOSE($L$1,I1230,J1230)</f>
        <v>1</v>
      </c>
      <c r="O1230" s="0" t="n">
        <f aca="false">ABS(N1230-N1229)</f>
        <v>0</v>
      </c>
      <c r="P1230" s="0" t="n">
        <f aca="false">COUNTIF(工作表2!$A$2:$A$248,A1230)</f>
        <v>0</v>
      </c>
      <c r="R1230" s="0" t="n">
        <f aca="false">D1230-IF(P1229=1,E1229,D1229)</f>
        <v>-94</v>
      </c>
      <c r="S1230" s="0" t="n">
        <f aca="false">I1229*R1230</f>
        <v>-94</v>
      </c>
      <c r="T1230" s="0" t="n">
        <f aca="false">T1229+R1230*U1229</f>
        <v>30673</v>
      </c>
      <c r="U1230" s="0" t="n">
        <f aca="false">INT(T1230*$Q$1/IF(P1230=1,E1230,D1230))*I1230</f>
        <v>12</v>
      </c>
      <c r="V1230" s="0" t="n">
        <f aca="false">IF(P1230=1,ABS(U1230)+ABS(60),ABS(U1230-U1229))</f>
        <v>0</v>
      </c>
    </row>
    <row r="1231" customFormat="false" ht="15" hidden="false" customHeight="false" outlineLevel="0" collapsed="false">
      <c r="A1231" s="1" t="n">
        <v>37796</v>
      </c>
      <c r="B1231" s="2" t="n">
        <v>4909.31</v>
      </c>
      <c r="C1231" s="2" t="n">
        <v>78666</v>
      </c>
      <c r="D1231" s="2" t="n">
        <v>4906</v>
      </c>
      <c r="E1231" s="2" t="n">
        <v>4901</v>
      </c>
      <c r="F1231" s="3" t="n">
        <f aca="false">IF(P1231=1, E1231,D1231)/B1231-1</f>
        <v>-0.000674229168661222</v>
      </c>
      <c r="G1231" s="2" t="n">
        <f aca="false">AVERAGE(B1172:B1231)</f>
        <v>4512.3665</v>
      </c>
      <c r="H1231" s="2" t="n">
        <f aca="false">AVERAGE(C1172:C1231)</f>
        <v>64781.2333333333</v>
      </c>
      <c r="I1231" s="2" t="n">
        <f aca="false">SIGN(C1231-H1231)</f>
        <v>1</v>
      </c>
      <c r="J1231" s="2" t="n">
        <f aca="false">SIGN(F1231)</f>
        <v>-1</v>
      </c>
      <c r="K1231" s="0" t="n">
        <f aca="false">B1231-B1230</f>
        <v>-12.4099999999999</v>
      </c>
      <c r="L1231" s="0" t="n">
        <f aca="false">I1230*K1231</f>
        <v>-12.4099999999999</v>
      </c>
      <c r="M1231" s="0" t="n">
        <f aca="false">M1230+K1231*N1230</f>
        <v>3353.32000000002</v>
      </c>
      <c r="N1231" s="0" t="n">
        <f aca="false">INT(M1231*$Q$1/B1231)*CHOOSE($L$1,I1231,J1231)</f>
        <v>-1</v>
      </c>
      <c r="O1231" s="0" t="n">
        <f aca="false">ABS(N1231-N1230)</f>
        <v>2</v>
      </c>
      <c r="P1231" s="0" t="n">
        <f aca="false">COUNTIF(工作表2!$A$2:$A$248,A1231)</f>
        <v>0</v>
      </c>
      <c r="R1231" s="0" t="n">
        <f aca="false">D1231-IF(P1230=1,E1230,D1230)</f>
        <v>-19</v>
      </c>
      <c r="S1231" s="0" t="n">
        <f aca="false">I1230*R1231</f>
        <v>-19</v>
      </c>
      <c r="T1231" s="0" t="n">
        <f aca="false">T1230+R1231*U1230</f>
        <v>30445</v>
      </c>
      <c r="U1231" s="0" t="n">
        <f aca="false">INT(T1231*$Q$1/IF(P1231=1,E1231,D1231))*I1231</f>
        <v>12</v>
      </c>
      <c r="V1231" s="0" t="n">
        <f aca="false">IF(P1231=1,ABS(U1231)+ABS(60),ABS(U1231-U1230))</f>
        <v>0</v>
      </c>
    </row>
    <row r="1232" customFormat="false" ht="15" hidden="false" customHeight="false" outlineLevel="0" collapsed="false">
      <c r="A1232" s="1" t="n">
        <v>37797</v>
      </c>
      <c r="B1232" s="2" t="n">
        <v>4933.79</v>
      </c>
      <c r="C1232" s="2" t="n">
        <v>96891</v>
      </c>
      <c r="D1232" s="2" t="n">
        <v>4940</v>
      </c>
      <c r="E1232" s="2" t="n">
        <v>4934</v>
      </c>
      <c r="F1232" s="3" t="n">
        <f aca="false">IF(P1232=1, E1232,D1232)/B1232-1</f>
        <v>0.00125866727201607</v>
      </c>
      <c r="G1232" s="2" t="n">
        <f aca="false">AVERAGE(B1173:B1232)</f>
        <v>4522.576</v>
      </c>
      <c r="H1232" s="2" t="n">
        <f aca="false">AVERAGE(C1173:C1232)</f>
        <v>65767.4166666667</v>
      </c>
      <c r="I1232" s="2" t="n">
        <f aca="false">SIGN(C1232-H1232)</f>
        <v>1</v>
      </c>
      <c r="J1232" s="2" t="n">
        <f aca="false">SIGN(F1232)</f>
        <v>1</v>
      </c>
      <c r="K1232" s="0" t="n">
        <f aca="false">B1232-B1231</f>
        <v>24.4799999999996</v>
      </c>
      <c r="L1232" s="0" t="n">
        <f aca="false">I1231*K1232</f>
        <v>24.4799999999996</v>
      </c>
      <c r="M1232" s="0" t="n">
        <f aca="false">M1231+K1232*N1231</f>
        <v>3328.84000000002</v>
      </c>
      <c r="N1232" s="0" t="n">
        <f aca="false">INT(M1232*$Q$1/B1232)*CHOOSE($L$1,I1232,J1232)</f>
        <v>1</v>
      </c>
      <c r="O1232" s="0" t="n">
        <f aca="false">ABS(N1232-N1231)</f>
        <v>2</v>
      </c>
      <c r="P1232" s="0" t="n">
        <f aca="false">COUNTIF(工作表2!$A$2:$A$248,A1232)</f>
        <v>0</v>
      </c>
      <c r="R1232" s="0" t="n">
        <f aca="false">D1232-IF(P1231=1,E1231,D1231)</f>
        <v>34</v>
      </c>
      <c r="S1232" s="0" t="n">
        <f aca="false">I1231*R1232</f>
        <v>34</v>
      </c>
      <c r="T1232" s="0" t="n">
        <f aca="false">T1231+R1232*U1231</f>
        <v>30853</v>
      </c>
      <c r="U1232" s="0" t="n">
        <f aca="false">INT(T1232*$Q$1/IF(P1232=1,E1232,D1232))*I1232</f>
        <v>12</v>
      </c>
      <c r="V1232" s="0" t="n">
        <f aca="false">IF(P1232=1,ABS(U1232)+ABS(60),ABS(U1232-U1231))</f>
        <v>0</v>
      </c>
    </row>
    <row r="1233" customFormat="false" ht="15" hidden="false" customHeight="false" outlineLevel="0" collapsed="false">
      <c r="A1233" s="1" t="n">
        <v>37798</v>
      </c>
      <c r="B1233" s="2" t="n">
        <v>4894.01</v>
      </c>
      <c r="C1233" s="2" t="n">
        <v>74740</v>
      </c>
      <c r="D1233" s="2" t="n">
        <v>4885</v>
      </c>
      <c r="E1233" s="2" t="n">
        <v>4868</v>
      </c>
      <c r="F1233" s="3" t="n">
        <f aca="false">IF(P1233=1, E1233,D1233)/B1233-1</f>
        <v>-0.00184102607064562</v>
      </c>
      <c r="G1233" s="2" t="n">
        <f aca="false">AVERAGE(B1174:B1233)</f>
        <v>4531.84933333333</v>
      </c>
      <c r="H1233" s="2" t="n">
        <f aca="false">AVERAGE(C1174:C1233)</f>
        <v>66504.05</v>
      </c>
      <c r="I1233" s="2" t="n">
        <f aca="false">SIGN(C1233-H1233)</f>
        <v>1</v>
      </c>
      <c r="J1233" s="2" t="n">
        <f aca="false">SIGN(F1233)</f>
        <v>-1</v>
      </c>
      <c r="K1233" s="0" t="n">
        <f aca="false">B1233-B1232</f>
        <v>-39.7799999999997</v>
      </c>
      <c r="L1233" s="0" t="n">
        <f aca="false">I1232*K1233</f>
        <v>-39.7799999999997</v>
      </c>
      <c r="M1233" s="0" t="n">
        <f aca="false">M1232+K1233*N1232</f>
        <v>3289.06000000002</v>
      </c>
      <c r="N1233" s="0" t="n">
        <f aca="false">INT(M1233*$Q$1/B1233)*CHOOSE($L$1,I1233,J1233)</f>
        <v>-1</v>
      </c>
      <c r="O1233" s="0" t="n">
        <f aca="false">ABS(N1233-N1232)</f>
        <v>2</v>
      </c>
      <c r="P1233" s="0" t="n">
        <f aca="false">COUNTIF(工作表2!$A$2:$A$248,A1233)</f>
        <v>0</v>
      </c>
      <c r="R1233" s="0" t="n">
        <f aca="false">D1233-IF(P1232=1,E1232,D1232)</f>
        <v>-55</v>
      </c>
      <c r="S1233" s="0" t="n">
        <f aca="false">I1232*R1233</f>
        <v>-55</v>
      </c>
      <c r="T1233" s="0" t="n">
        <f aca="false">T1232+R1233*U1232</f>
        <v>30193</v>
      </c>
      <c r="U1233" s="0" t="n">
        <f aca="false">INT(T1233*$Q$1/IF(P1233=1,E1233,D1233))*I1233</f>
        <v>12</v>
      </c>
      <c r="V1233" s="0" t="n">
        <f aca="false">IF(P1233=1,ABS(U1233)+ABS(60),ABS(U1233-U1232))</f>
        <v>0</v>
      </c>
    </row>
    <row r="1234" customFormat="false" ht="15" hidden="false" customHeight="false" outlineLevel="0" collapsed="false">
      <c r="A1234" s="1" t="n">
        <v>37799</v>
      </c>
      <c r="B1234" s="2" t="n">
        <v>4877.9</v>
      </c>
      <c r="C1234" s="2" t="n">
        <v>85884</v>
      </c>
      <c r="D1234" s="2" t="n">
        <v>4861</v>
      </c>
      <c r="E1234" s="2" t="n">
        <v>4850</v>
      </c>
      <c r="F1234" s="3" t="n">
        <f aca="false">IF(P1234=1, E1234,D1234)/B1234-1</f>
        <v>-0.00346460567047291</v>
      </c>
      <c r="G1234" s="2" t="n">
        <f aca="false">AVERAGE(B1175:B1234)</f>
        <v>4541.28833333333</v>
      </c>
      <c r="H1234" s="2" t="n">
        <f aca="false">AVERAGE(C1175:C1234)</f>
        <v>67423.55</v>
      </c>
      <c r="I1234" s="2" t="n">
        <f aca="false">SIGN(C1234-H1234)</f>
        <v>1</v>
      </c>
      <c r="J1234" s="2" t="n">
        <f aca="false">SIGN(F1234)</f>
        <v>-1</v>
      </c>
      <c r="K1234" s="0" t="n">
        <f aca="false">B1234-B1233</f>
        <v>-16.1100000000006</v>
      </c>
      <c r="L1234" s="0" t="n">
        <f aca="false">I1233*K1234</f>
        <v>-16.1100000000006</v>
      </c>
      <c r="M1234" s="0" t="n">
        <f aca="false">M1233+K1234*N1233</f>
        <v>3305.17000000002</v>
      </c>
      <c r="N1234" s="0" t="n">
        <f aca="false">INT(M1234*$Q$1/B1234)*CHOOSE($L$1,I1234,J1234)</f>
        <v>-1</v>
      </c>
      <c r="O1234" s="0" t="n">
        <f aca="false">ABS(N1234-N1233)</f>
        <v>0</v>
      </c>
      <c r="P1234" s="0" t="n">
        <f aca="false">COUNTIF(工作表2!$A$2:$A$248,A1234)</f>
        <v>0</v>
      </c>
      <c r="R1234" s="0" t="n">
        <f aca="false">D1234-IF(P1233=1,E1233,D1233)</f>
        <v>-24</v>
      </c>
      <c r="S1234" s="0" t="n">
        <f aca="false">I1233*R1234</f>
        <v>-24</v>
      </c>
      <c r="T1234" s="0" t="n">
        <f aca="false">T1233+R1234*U1233</f>
        <v>29905</v>
      </c>
      <c r="U1234" s="0" t="n">
        <f aca="false">INT(T1234*$Q$1/IF(P1234=1,E1234,D1234))*I1234</f>
        <v>12</v>
      </c>
      <c r="V1234" s="0" t="n">
        <f aca="false">IF(P1234=1,ABS(U1234)+ABS(60),ABS(U1234-U1233))</f>
        <v>0</v>
      </c>
    </row>
    <row r="1235" customFormat="false" ht="15" hidden="false" customHeight="false" outlineLevel="0" collapsed="false">
      <c r="A1235" s="1" t="n">
        <v>37802</v>
      </c>
      <c r="B1235" s="2" t="n">
        <v>4872.15</v>
      </c>
      <c r="C1235" s="2" t="n">
        <v>58126</v>
      </c>
      <c r="D1235" s="2" t="n">
        <v>4885</v>
      </c>
      <c r="E1235" s="2" t="n">
        <v>4871</v>
      </c>
      <c r="F1235" s="3" t="n">
        <f aca="false">IF(P1235=1, E1235,D1235)/B1235-1</f>
        <v>0.00263743932350202</v>
      </c>
      <c r="G1235" s="2" t="n">
        <f aca="false">AVERAGE(B1176:B1235)</f>
        <v>4549.851</v>
      </c>
      <c r="H1235" s="2" t="n">
        <f aca="false">AVERAGE(C1176:C1235)</f>
        <v>67714.2166666667</v>
      </c>
      <c r="I1235" s="2" t="n">
        <f aca="false">SIGN(C1235-H1235)</f>
        <v>-1</v>
      </c>
      <c r="J1235" s="2" t="n">
        <f aca="false">SIGN(F1235)</f>
        <v>1</v>
      </c>
      <c r="K1235" s="0" t="n">
        <f aca="false">B1235-B1234</f>
        <v>-5.75</v>
      </c>
      <c r="L1235" s="0" t="n">
        <f aca="false">I1234*K1235</f>
        <v>-5.75</v>
      </c>
      <c r="M1235" s="0" t="n">
        <f aca="false">M1234+K1235*N1234</f>
        <v>3310.92000000002</v>
      </c>
      <c r="N1235" s="0" t="n">
        <f aca="false">INT(M1235*$Q$1/B1235)*CHOOSE($L$1,I1235,J1235)</f>
        <v>1</v>
      </c>
      <c r="O1235" s="0" t="n">
        <f aca="false">ABS(N1235-N1234)</f>
        <v>2</v>
      </c>
      <c r="P1235" s="0" t="n">
        <f aca="false">COUNTIF(工作表2!$A$2:$A$248,A1235)</f>
        <v>0</v>
      </c>
      <c r="R1235" s="0" t="n">
        <f aca="false">D1235-IF(P1234=1,E1234,D1234)</f>
        <v>24</v>
      </c>
      <c r="S1235" s="0" t="n">
        <f aca="false">I1234*R1235</f>
        <v>24</v>
      </c>
      <c r="T1235" s="0" t="n">
        <f aca="false">T1234+R1235*U1234</f>
        <v>30193</v>
      </c>
      <c r="U1235" s="0" t="n">
        <f aca="false">INT(T1235*$Q$1/IF(P1235=1,E1235,D1235))*I1235</f>
        <v>-12</v>
      </c>
      <c r="V1235" s="0" t="n">
        <f aca="false">IF(P1235=1,ABS(U1235)+ABS(60),ABS(U1235-U1234))</f>
        <v>24</v>
      </c>
    </row>
    <row r="1236" customFormat="false" ht="15" hidden="false" customHeight="false" outlineLevel="0" collapsed="false">
      <c r="A1236" s="1" t="n">
        <v>37803</v>
      </c>
      <c r="B1236" s="2" t="n">
        <v>5017.78</v>
      </c>
      <c r="C1236" s="2" t="n">
        <v>106900</v>
      </c>
      <c r="D1236" s="2" t="n">
        <v>5038</v>
      </c>
      <c r="E1236" s="2" t="n">
        <v>5031</v>
      </c>
      <c r="F1236" s="3" t="n">
        <f aca="false">IF(P1236=1, E1236,D1236)/B1236-1</f>
        <v>0.00402967049173153</v>
      </c>
      <c r="G1236" s="2" t="n">
        <f aca="false">AVERAGE(B1177:B1236)</f>
        <v>4558.49433333334</v>
      </c>
      <c r="H1236" s="2" t="n">
        <f aca="false">AVERAGE(C1177:C1236)</f>
        <v>68585.7166666667</v>
      </c>
      <c r="I1236" s="2" t="n">
        <f aca="false">SIGN(C1236-H1236)</f>
        <v>1</v>
      </c>
      <c r="J1236" s="2" t="n">
        <f aca="false">SIGN(F1236)</f>
        <v>1</v>
      </c>
      <c r="K1236" s="0" t="n">
        <f aca="false">B1236-B1235</f>
        <v>145.63</v>
      </c>
      <c r="L1236" s="0" t="n">
        <f aca="false">I1235*K1236</f>
        <v>-145.63</v>
      </c>
      <c r="M1236" s="0" t="n">
        <f aca="false">M1235+K1236*N1235</f>
        <v>3456.55000000002</v>
      </c>
      <c r="N1236" s="0" t="n">
        <f aca="false">INT(M1236*$Q$1/B1236)*CHOOSE($L$1,I1236,J1236)</f>
        <v>1</v>
      </c>
      <c r="O1236" s="0" t="n">
        <f aca="false">ABS(N1236-N1235)</f>
        <v>0</v>
      </c>
      <c r="P1236" s="0" t="n">
        <f aca="false">COUNTIF(工作表2!$A$2:$A$248,A1236)</f>
        <v>0</v>
      </c>
      <c r="R1236" s="0" t="n">
        <f aca="false">D1236-IF(P1235=1,E1235,D1235)</f>
        <v>153</v>
      </c>
      <c r="S1236" s="0" t="n">
        <f aca="false">I1235*R1236</f>
        <v>-153</v>
      </c>
      <c r="T1236" s="0" t="n">
        <f aca="false">T1235+R1236*U1235</f>
        <v>28357</v>
      </c>
      <c r="U1236" s="0" t="n">
        <f aca="false">INT(T1236*$Q$1/IF(P1236=1,E1236,D1236))*I1236</f>
        <v>11</v>
      </c>
      <c r="V1236" s="0" t="n">
        <f aca="false">IF(P1236=1,ABS(U1236)+ABS(60),ABS(U1236-U1235))</f>
        <v>23</v>
      </c>
    </row>
    <row r="1237" customFormat="false" ht="15" hidden="false" customHeight="false" outlineLevel="0" collapsed="false">
      <c r="A1237" s="1" t="n">
        <v>37804</v>
      </c>
      <c r="B1237" s="2" t="n">
        <v>5095.24</v>
      </c>
      <c r="C1237" s="2" t="n">
        <v>146300</v>
      </c>
      <c r="D1237" s="2" t="n">
        <v>5140</v>
      </c>
      <c r="E1237" s="2" t="n">
        <v>5146</v>
      </c>
      <c r="F1237" s="3" t="n">
        <f aca="false">IF(P1237=1, E1237,D1237)/B1237-1</f>
        <v>0.00878466961320767</v>
      </c>
      <c r="G1237" s="2" t="n">
        <f aca="false">AVERAGE(B1178:B1237)</f>
        <v>4567.15116666667</v>
      </c>
      <c r="H1237" s="2" t="n">
        <f aca="false">AVERAGE(C1178:C1237)</f>
        <v>69886.4833333333</v>
      </c>
      <c r="I1237" s="2" t="n">
        <f aca="false">SIGN(C1237-H1237)</f>
        <v>1</v>
      </c>
      <c r="J1237" s="2" t="n">
        <f aca="false">SIGN(F1237)</f>
        <v>1</v>
      </c>
      <c r="K1237" s="0" t="n">
        <f aca="false">B1237-B1236</f>
        <v>77.46</v>
      </c>
      <c r="L1237" s="0" t="n">
        <f aca="false">I1236*K1237</f>
        <v>77.46</v>
      </c>
      <c r="M1237" s="0" t="n">
        <f aca="false">M1236+K1237*N1236</f>
        <v>3534.01000000002</v>
      </c>
      <c r="N1237" s="0" t="n">
        <f aca="false">INT(M1237*$Q$1/B1237)*CHOOSE($L$1,I1237,J1237)</f>
        <v>1</v>
      </c>
      <c r="O1237" s="0" t="n">
        <f aca="false">ABS(N1237-N1236)</f>
        <v>0</v>
      </c>
      <c r="P1237" s="0" t="n">
        <f aca="false">COUNTIF(工作表2!$A$2:$A$248,A1237)</f>
        <v>0</v>
      </c>
      <c r="R1237" s="0" t="n">
        <f aca="false">D1237-IF(P1236=1,E1236,D1236)</f>
        <v>102</v>
      </c>
      <c r="S1237" s="0" t="n">
        <f aca="false">I1236*R1237</f>
        <v>102</v>
      </c>
      <c r="T1237" s="0" t="n">
        <f aca="false">T1236+R1237*U1236</f>
        <v>29479</v>
      </c>
      <c r="U1237" s="0" t="n">
        <f aca="false">INT(T1237*$Q$1/IF(P1237=1,E1237,D1237))*I1237</f>
        <v>11</v>
      </c>
      <c r="V1237" s="0" t="n">
        <f aca="false">IF(P1237=1,ABS(U1237)+ABS(60),ABS(U1237-U1236))</f>
        <v>0</v>
      </c>
    </row>
    <row r="1238" customFormat="false" ht="15" hidden="false" customHeight="false" outlineLevel="0" collapsed="false">
      <c r="A1238" s="1" t="n">
        <v>37805</v>
      </c>
      <c r="B1238" s="2" t="n">
        <v>5095.31</v>
      </c>
      <c r="C1238" s="2" t="n">
        <v>165520</v>
      </c>
      <c r="D1238" s="2" t="n">
        <v>5122</v>
      </c>
      <c r="E1238" s="2" t="n">
        <v>5102</v>
      </c>
      <c r="F1238" s="3" t="n">
        <f aca="false">IF(P1238=1, E1238,D1238)/B1238-1</f>
        <v>0.00523815037750386</v>
      </c>
      <c r="G1238" s="2" t="n">
        <f aca="false">AVERAGE(B1179:B1238)</f>
        <v>4576.19883333333</v>
      </c>
      <c r="H1238" s="2" t="n">
        <f aca="false">AVERAGE(C1179:C1238)</f>
        <v>71619.6166666667</v>
      </c>
      <c r="I1238" s="2" t="n">
        <f aca="false">SIGN(C1238-H1238)</f>
        <v>1</v>
      </c>
      <c r="J1238" s="2" t="n">
        <f aca="false">SIGN(F1238)</f>
        <v>1</v>
      </c>
      <c r="K1238" s="0" t="n">
        <f aca="false">B1238-B1237</f>
        <v>0.0700000000006185</v>
      </c>
      <c r="L1238" s="0" t="n">
        <f aca="false">I1237*K1238</f>
        <v>0.0700000000006185</v>
      </c>
      <c r="M1238" s="0" t="n">
        <f aca="false">M1237+K1238*N1237</f>
        <v>3534.08000000002</v>
      </c>
      <c r="N1238" s="0" t="n">
        <f aca="false">INT(M1238*$Q$1/B1238)*CHOOSE($L$1,I1238,J1238)</f>
        <v>1</v>
      </c>
      <c r="O1238" s="0" t="n">
        <f aca="false">ABS(N1238-N1237)</f>
        <v>0</v>
      </c>
      <c r="P1238" s="0" t="n">
        <f aca="false">COUNTIF(工作表2!$A$2:$A$248,A1238)</f>
        <v>0</v>
      </c>
      <c r="R1238" s="0" t="n">
        <f aca="false">D1238-IF(P1237=1,E1237,D1237)</f>
        <v>-18</v>
      </c>
      <c r="S1238" s="0" t="n">
        <f aca="false">I1237*R1238</f>
        <v>-18</v>
      </c>
      <c r="T1238" s="0" t="n">
        <f aca="false">T1237+R1238*U1237</f>
        <v>29281</v>
      </c>
      <c r="U1238" s="0" t="n">
        <f aca="false">INT(T1238*$Q$1/IF(P1238=1,E1238,D1238))*I1238</f>
        <v>11</v>
      </c>
      <c r="V1238" s="0" t="n">
        <f aca="false">IF(P1238=1,ABS(U1238)+ABS(60),ABS(U1238-U1237))</f>
        <v>0</v>
      </c>
    </row>
    <row r="1239" customFormat="false" ht="15" hidden="false" customHeight="false" outlineLevel="0" collapsed="false">
      <c r="A1239" s="1" t="n">
        <v>37806</v>
      </c>
      <c r="B1239" s="2" t="n">
        <v>5151.85</v>
      </c>
      <c r="C1239" s="2" t="n">
        <v>118891</v>
      </c>
      <c r="D1239" s="2" t="n">
        <v>5191</v>
      </c>
      <c r="E1239" s="2" t="n">
        <v>5180</v>
      </c>
      <c r="F1239" s="3" t="n">
        <f aca="false">IF(P1239=1, E1239,D1239)/B1239-1</f>
        <v>0.00759921193357727</v>
      </c>
      <c r="G1239" s="2" t="n">
        <f aca="false">AVERAGE(B1180:B1239)</f>
        <v>4586.43983333333</v>
      </c>
      <c r="H1239" s="2" t="n">
        <f aca="false">AVERAGE(C1180:C1239)</f>
        <v>72780.75</v>
      </c>
      <c r="I1239" s="2" t="n">
        <f aca="false">SIGN(C1239-H1239)</f>
        <v>1</v>
      </c>
      <c r="J1239" s="2" t="n">
        <f aca="false">SIGN(F1239)</f>
        <v>1</v>
      </c>
      <c r="K1239" s="0" t="n">
        <f aca="false">B1239-B1238</f>
        <v>56.54</v>
      </c>
      <c r="L1239" s="0" t="n">
        <f aca="false">I1238*K1239</f>
        <v>56.54</v>
      </c>
      <c r="M1239" s="0" t="n">
        <f aca="false">M1238+K1239*N1238</f>
        <v>3590.62000000002</v>
      </c>
      <c r="N1239" s="0" t="n">
        <f aca="false">INT(M1239*$Q$1/B1239)*CHOOSE($L$1,I1239,J1239)</f>
        <v>1</v>
      </c>
      <c r="O1239" s="0" t="n">
        <f aca="false">ABS(N1239-N1238)</f>
        <v>0</v>
      </c>
      <c r="P1239" s="0" t="n">
        <f aca="false">COUNTIF(工作表2!$A$2:$A$248,A1239)</f>
        <v>0</v>
      </c>
      <c r="R1239" s="0" t="n">
        <f aca="false">D1239-IF(P1238=1,E1238,D1238)</f>
        <v>69</v>
      </c>
      <c r="S1239" s="0" t="n">
        <f aca="false">I1238*R1239</f>
        <v>69</v>
      </c>
      <c r="T1239" s="0" t="n">
        <f aca="false">T1238+R1239*U1238</f>
        <v>30040</v>
      </c>
      <c r="U1239" s="0" t="n">
        <f aca="false">INT(T1239*$Q$1/IF(P1239=1,E1239,D1239))*I1239</f>
        <v>11</v>
      </c>
      <c r="V1239" s="0" t="n">
        <f aca="false">IF(P1239=1,ABS(U1239)+ABS(60),ABS(U1239-U1238))</f>
        <v>0</v>
      </c>
    </row>
    <row r="1240" customFormat="false" ht="15" hidden="false" customHeight="false" outlineLevel="0" collapsed="false">
      <c r="A1240" s="1" t="n">
        <v>37809</v>
      </c>
      <c r="B1240" s="2" t="n">
        <v>5322.26</v>
      </c>
      <c r="C1240" s="2" t="n">
        <v>170469</v>
      </c>
      <c r="D1240" s="2" t="n">
        <v>5370</v>
      </c>
      <c r="E1240" s="2" t="n">
        <v>5345</v>
      </c>
      <c r="F1240" s="3" t="n">
        <f aca="false">IF(P1240=1, E1240,D1240)/B1240-1</f>
        <v>0.00896987370027014</v>
      </c>
      <c r="G1240" s="2" t="n">
        <f aca="false">AVERAGE(B1181:B1240)</f>
        <v>4599.45483333333</v>
      </c>
      <c r="H1240" s="2" t="n">
        <f aca="false">AVERAGE(C1181:C1240)</f>
        <v>74530.05</v>
      </c>
      <c r="I1240" s="2" t="n">
        <f aca="false">SIGN(C1240-H1240)</f>
        <v>1</v>
      </c>
      <c r="J1240" s="2" t="n">
        <f aca="false">SIGN(F1240)</f>
        <v>1</v>
      </c>
      <c r="K1240" s="0" t="n">
        <f aca="false">B1240-B1239</f>
        <v>170.41</v>
      </c>
      <c r="L1240" s="0" t="n">
        <f aca="false">I1239*K1240</f>
        <v>170.41</v>
      </c>
      <c r="M1240" s="0" t="n">
        <f aca="false">M1239+K1240*N1239</f>
        <v>3761.03000000002</v>
      </c>
      <c r="N1240" s="0" t="n">
        <f aca="false">INT(M1240*$Q$1/B1240)*CHOOSE($L$1,I1240,J1240)</f>
        <v>1</v>
      </c>
      <c r="O1240" s="0" t="n">
        <f aca="false">ABS(N1240-N1239)</f>
        <v>0</v>
      </c>
      <c r="P1240" s="0" t="n">
        <f aca="false">COUNTIF(工作表2!$A$2:$A$248,A1240)</f>
        <v>0</v>
      </c>
      <c r="R1240" s="0" t="n">
        <f aca="false">D1240-IF(P1239=1,E1239,D1239)</f>
        <v>179</v>
      </c>
      <c r="S1240" s="0" t="n">
        <f aca="false">I1239*R1240</f>
        <v>179</v>
      </c>
      <c r="T1240" s="0" t="n">
        <f aca="false">T1239+R1240*U1239</f>
        <v>32009</v>
      </c>
      <c r="U1240" s="0" t="n">
        <f aca="false">INT(T1240*$Q$1/IF(P1240=1,E1240,D1240))*I1240</f>
        <v>11</v>
      </c>
      <c r="V1240" s="0" t="n">
        <f aca="false">IF(P1240=1,ABS(U1240)+ABS(60),ABS(U1240-U1239))</f>
        <v>0</v>
      </c>
    </row>
    <row r="1241" customFormat="false" ht="15" hidden="false" customHeight="false" outlineLevel="0" collapsed="false">
      <c r="A1241" s="1" t="n">
        <v>37810</v>
      </c>
      <c r="B1241" s="2" t="n">
        <v>5367.97</v>
      </c>
      <c r="C1241" s="2" t="n">
        <v>196580</v>
      </c>
      <c r="D1241" s="2" t="n">
        <v>5382</v>
      </c>
      <c r="E1241" s="2" t="n">
        <v>5366</v>
      </c>
      <c r="F1241" s="3" t="n">
        <f aca="false">IF(P1241=1, E1241,D1241)/B1241-1</f>
        <v>0.00261365097047861</v>
      </c>
      <c r="G1241" s="2" t="n">
        <f aca="false">AVERAGE(B1182:B1241)</f>
        <v>4613.41433333333</v>
      </c>
      <c r="H1241" s="2" t="n">
        <f aca="false">AVERAGE(C1182:C1241)</f>
        <v>77079.7666666667</v>
      </c>
      <c r="I1241" s="2" t="n">
        <f aca="false">SIGN(C1241-H1241)</f>
        <v>1</v>
      </c>
      <c r="J1241" s="2" t="n">
        <f aca="false">SIGN(F1241)</f>
        <v>1</v>
      </c>
      <c r="K1241" s="0" t="n">
        <f aca="false">B1241-B1240</f>
        <v>45.71</v>
      </c>
      <c r="L1241" s="0" t="n">
        <f aca="false">I1240*K1241</f>
        <v>45.71</v>
      </c>
      <c r="M1241" s="0" t="n">
        <f aca="false">M1240+K1241*N1240</f>
        <v>3806.74000000002</v>
      </c>
      <c r="N1241" s="0" t="n">
        <f aca="false">INT(M1241*$Q$1/B1241)*CHOOSE($L$1,I1241,J1241)</f>
        <v>1</v>
      </c>
      <c r="O1241" s="0" t="n">
        <f aca="false">ABS(N1241-N1240)</f>
        <v>0</v>
      </c>
      <c r="P1241" s="0" t="n">
        <f aca="false">COUNTIF(工作表2!$A$2:$A$248,A1241)</f>
        <v>0</v>
      </c>
      <c r="R1241" s="0" t="n">
        <f aca="false">D1241-IF(P1240=1,E1240,D1240)</f>
        <v>12</v>
      </c>
      <c r="S1241" s="0" t="n">
        <f aca="false">I1240*R1241</f>
        <v>12</v>
      </c>
      <c r="T1241" s="0" t="n">
        <f aca="false">T1240+R1241*U1240</f>
        <v>32141</v>
      </c>
      <c r="U1241" s="0" t="n">
        <f aca="false">INT(T1241*$Q$1/IF(P1241=1,E1241,D1241))*I1241</f>
        <v>11</v>
      </c>
      <c r="V1241" s="0" t="n">
        <f aca="false">IF(P1241=1,ABS(U1241)+ABS(60),ABS(U1241-U1240))</f>
        <v>0</v>
      </c>
    </row>
    <row r="1242" customFormat="false" ht="15" hidden="false" customHeight="false" outlineLevel="0" collapsed="false">
      <c r="A1242" s="1" t="n">
        <v>37811</v>
      </c>
      <c r="B1242" s="2" t="n">
        <v>5358.91</v>
      </c>
      <c r="C1242" s="2" t="n">
        <v>147115</v>
      </c>
      <c r="D1242" s="2" t="n">
        <v>5375</v>
      </c>
      <c r="E1242" s="2" t="n">
        <v>5366</v>
      </c>
      <c r="F1242" s="3" t="n">
        <f aca="false">IF(P1242=1, E1242,D1242)/B1242-1</f>
        <v>0.00300247624983441</v>
      </c>
      <c r="G1242" s="2" t="n">
        <f aca="false">AVERAGE(B1183:B1242)</f>
        <v>4628.39933333333</v>
      </c>
      <c r="H1242" s="2" t="n">
        <f aca="false">AVERAGE(C1183:C1242)</f>
        <v>78939.7166666667</v>
      </c>
      <c r="I1242" s="2" t="n">
        <f aca="false">SIGN(C1242-H1242)</f>
        <v>1</v>
      </c>
      <c r="J1242" s="2" t="n">
        <f aca="false">SIGN(F1242)</f>
        <v>1</v>
      </c>
      <c r="K1242" s="0" t="n">
        <f aca="false">B1242-B1241</f>
        <v>-9.0600000000004</v>
      </c>
      <c r="L1242" s="0" t="n">
        <f aca="false">I1241*K1242</f>
        <v>-9.0600000000004</v>
      </c>
      <c r="M1242" s="0" t="n">
        <f aca="false">M1241+K1242*N1241</f>
        <v>3797.68000000002</v>
      </c>
      <c r="N1242" s="0" t="n">
        <f aca="false">INT(M1242*$Q$1/B1242)*CHOOSE($L$1,I1242,J1242)</f>
        <v>1</v>
      </c>
      <c r="O1242" s="0" t="n">
        <f aca="false">ABS(N1242-N1241)</f>
        <v>0</v>
      </c>
      <c r="P1242" s="0" t="n">
        <f aca="false">COUNTIF(工作表2!$A$2:$A$248,A1242)</f>
        <v>0</v>
      </c>
      <c r="R1242" s="0" t="n">
        <f aca="false">D1242-IF(P1241=1,E1241,D1241)</f>
        <v>-7</v>
      </c>
      <c r="S1242" s="0" t="n">
        <f aca="false">I1241*R1242</f>
        <v>-7</v>
      </c>
      <c r="T1242" s="0" t="n">
        <f aca="false">T1241+R1242*U1241</f>
        <v>32064</v>
      </c>
      <c r="U1242" s="0" t="n">
        <f aca="false">INT(T1242*$Q$1/IF(P1242=1,E1242,D1242))*I1242</f>
        <v>11</v>
      </c>
      <c r="V1242" s="0" t="n">
        <f aca="false">IF(P1242=1,ABS(U1242)+ABS(60),ABS(U1242-U1241))</f>
        <v>0</v>
      </c>
    </row>
    <row r="1243" customFormat="false" ht="15" hidden="false" customHeight="false" outlineLevel="0" collapsed="false">
      <c r="A1243" s="1" t="n">
        <v>37812</v>
      </c>
      <c r="B1243" s="2" t="n">
        <v>5282.38</v>
      </c>
      <c r="C1243" s="2" t="n">
        <v>128881</v>
      </c>
      <c r="D1243" s="2" t="n">
        <v>5250</v>
      </c>
      <c r="E1243" s="2" t="n">
        <v>5240</v>
      </c>
      <c r="F1243" s="3" t="n">
        <f aca="false">IF(P1243=1, E1243,D1243)/B1243-1</f>
        <v>-0.00612981269806412</v>
      </c>
      <c r="G1243" s="2" t="n">
        <f aca="false">AVERAGE(B1184:B1243)</f>
        <v>4641.64583333333</v>
      </c>
      <c r="H1243" s="2" t="n">
        <f aca="false">AVERAGE(C1184:C1243)</f>
        <v>80534.25</v>
      </c>
      <c r="I1243" s="2" t="n">
        <f aca="false">SIGN(C1243-H1243)</f>
        <v>1</v>
      </c>
      <c r="J1243" s="2" t="n">
        <f aca="false">SIGN(F1243)</f>
        <v>-1</v>
      </c>
      <c r="K1243" s="0" t="n">
        <f aca="false">B1243-B1242</f>
        <v>-76.5299999999998</v>
      </c>
      <c r="L1243" s="0" t="n">
        <f aca="false">I1242*K1243</f>
        <v>-76.5299999999998</v>
      </c>
      <c r="M1243" s="0" t="n">
        <f aca="false">M1242+K1243*N1242</f>
        <v>3721.15000000002</v>
      </c>
      <c r="N1243" s="0" t="n">
        <f aca="false">INT(M1243*$Q$1/B1243)*CHOOSE($L$1,I1243,J1243)</f>
        <v>-1</v>
      </c>
      <c r="O1243" s="0" t="n">
        <f aca="false">ABS(N1243-N1242)</f>
        <v>2</v>
      </c>
      <c r="P1243" s="0" t="n">
        <f aca="false">COUNTIF(工作表2!$A$2:$A$248,A1243)</f>
        <v>0</v>
      </c>
      <c r="R1243" s="0" t="n">
        <f aca="false">D1243-IF(P1242=1,E1242,D1242)</f>
        <v>-125</v>
      </c>
      <c r="S1243" s="0" t="n">
        <f aca="false">I1242*R1243</f>
        <v>-125</v>
      </c>
      <c r="T1243" s="0" t="n">
        <f aca="false">T1242+R1243*U1242</f>
        <v>30689</v>
      </c>
      <c r="U1243" s="0" t="n">
        <f aca="false">INT(T1243*$Q$1/IF(P1243=1,E1243,D1243))*I1243</f>
        <v>11</v>
      </c>
      <c r="V1243" s="0" t="n">
        <f aca="false">IF(P1243=1,ABS(U1243)+ABS(60),ABS(U1243-U1242))</f>
        <v>0</v>
      </c>
    </row>
    <row r="1244" customFormat="false" ht="15" hidden="false" customHeight="false" outlineLevel="0" collapsed="false">
      <c r="A1244" s="1" t="n">
        <v>37813</v>
      </c>
      <c r="B1244" s="2" t="n">
        <v>5239.96</v>
      </c>
      <c r="C1244" s="2" t="n">
        <v>118312</v>
      </c>
      <c r="D1244" s="2" t="n">
        <v>5265</v>
      </c>
      <c r="E1244" s="2" t="n">
        <v>5240</v>
      </c>
      <c r="F1244" s="3" t="n">
        <f aca="false">IF(P1244=1, E1244,D1244)/B1244-1</f>
        <v>0.00477866243253766</v>
      </c>
      <c r="G1244" s="2" t="n">
        <f aca="false">AVERAGE(B1185:B1244)</f>
        <v>4652.1565</v>
      </c>
      <c r="H1244" s="2" t="n">
        <f aca="false">AVERAGE(C1185:C1244)</f>
        <v>81373</v>
      </c>
      <c r="I1244" s="2" t="n">
        <f aca="false">SIGN(C1244-H1244)</f>
        <v>1</v>
      </c>
      <c r="J1244" s="2" t="n">
        <f aca="false">SIGN(F1244)</f>
        <v>1</v>
      </c>
      <c r="K1244" s="0" t="n">
        <f aca="false">B1244-B1243</f>
        <v>-42.4200000000001</v>
      </c>
      <c r="L1244" s="0" t="n">
        <f aca="false">I1243*K1244</f>
        <v>-42.4200000000001</v>
      </c>
      <c r="M1244" s="0" t="n">
        <f aca="false">M1243+K1244*N1243</f>
        <v>3763.57000000002</v>
      </c>
      <c r="N1244" s="0" t="n">
        <f aca="false">INT(M1244*$Q$1/B1244)*CHOOSE($L$1,I1244,J1244)</f>
        <v>1</v>
      </c>
      <c r="O1244" s="0" t="n">
        <f aca="false">ABS(N1244-N1243)</f>
        <v>2</v>
      </c>
      <c r="P1244" s="0" t="n">
        <f aca="false">COUNTIF(工作表2!$A$2:$A$248,A1244)</f>
        <v>0</v>
      </c>
      <c r="R1244" s="0" t="n">
        <f aca="false">D1244-IF(P1243=1,E1243,D1243)</f>
        <v>15</v>
      </c>
      <c r="S1244" s="0" t="n">
        <f aca="false">I1243*R1244</f>
        <v>15</v>
      </c>
      <c r="T1244" s="0" t="n">
        <f aca="false">T1243+R1244*U1243</f>
        <v>30854</v>
      </c>
      <c r="U1244" s="0" t="n">
        <f aca="false">INT(T1244*$Q$1/IF(P1244=1,E1244,D1244))*I1244</f>
        <v>11</v>
      </c>
      <c r="V1244" s="0" t="n">
        <f aca="false">IF(P1244=1,ABS(U1244)+ABS(60),ABS(U1244-U1243))</f>
        <v>0</v>
      </c>
    </row>
    <row r="1245" customFormat="false" ht="15" hidden="false" customHeight="false" outlineLevel="0" collapsed="false">
      <c r="A1245" s="1" t="n">
        <v>37816</v>
      </c>
      <c r="B1245" s="2" t="n">
        <v>5349.94</v>
      </c>
      <c r="C1245" s="2" t="n">
        <v>143065</v>
      </c>
      <c r="D1245" s="2" t="n">
        <v>5412</v>
      </c>
      <c r="E1245" s="2" t="n">
        <v>5396</v>
      </c>
      <c r="F1245" s="3" t="n">
        <f aca="false">IF(P1245=1, E1245,D1245)/B1245-1</f>
        <v>0.0116001300949171</v>
      </c>
      <c r="G1245" s="2" t="n">
        <f aca="false">AVERAGE(B1186:B1245)</f>
        <v>4665.21116666667</v>
      </c>
      <c r="H1245" s="2" t="n">
        <f aca="false">AVERAGE(C1186:C1245)</f>
        <v>82971.2833333333</v>
      </c>
      <c r="I1245" s="2" t="n">
        <f aca="false">SIGN(C1245-H1245)</f>
        <v>1</v>
      </c>
      <c r="J1245" s="2" t="n">
        <f aca="false">SIGN(F1245)</f>
        <v>1</v>
      </c>
      <c r="K1245" s="0" t="n">
        <f aca="false">B1245-B1244</f>
        <v>109.98</v>
      </c>
      <c r="L1245" s="0" t="n">
        <f aca="false">I1244*K1245</f>
        <v>109.98</v>
      </c>
      <c r="M1245" s="0" t="n">
        <f aca="false">M1244+K1245*N1244</f>
        <v>3873.55000000002</v>
      </c>
      <c r="N1245" s="0" t="n">
        <f aca="false">INT(M1245*$Q$1/B1245)*CHOOSE($L$1,I1245,J1245)</f>
        <v>1</v>
      </c>
      <c r="O1245" s="0" t="n">
        <f aca="false">ABS(N1245-N1244)</f>
        <v>0</v>
      </c>
      <c r="P1245" s="0" t="n">
        <f aca="false">COUNTIF(工作表2!$A$2:$A$248,A1245)</f>
        <v>0</v>
      </c>
      <c r="R1245" s="0" t="n">
        <f aca="false">D1245-IF(P1244=1,E1244,D1244)</f>
        <v>147</v>
      </c>
      <c r="S1245" s="0" t="n">
        <f aca="false">I1244*R1245</f>
        <v>147</v>
      </c>
      <c r="T1245" s="0" t="n">
        <f aca="false">T1244+R1245*U1244</f>
        <v>32471</v>
      </c>
      <c r="U1245" s="0" t="n">
        <f aca="false">INT(T1245*$Q$1/IF(P1245=1,E1245,D1245))*I1245</f>
        <v>11</v>
      </c>
      <c r="V1245" s="0" t="n">
        <f aca="false">IF(P1245=1,ABS(U1245)+ABS(60),ABS(U1245-U1244))</f>
        <v>0</v>
      </c>
    </row>
    <row r="1246" customFormat="false" ht="15" hidden="false" customHeight="false" outlineLevel="0" collapsed="false">
      <c r="A1246" s="1" t="n">
        <v>37817</v>
      </c>
      <c r="B1246" s="2" t="n">
        <v>5335.86</v>
      </c>
      <c r="C1246" s="2" t="n">
        <v>133249</v>
      </c>
      <c r="D1246" s="2" t="n">
        <v>5328</v>
      </c>
      <c r="E1246" s="2" t="n">
        <v>5313</v>
      </c>
      <c r="F1246" s="3" t="n">
        <f aca="false">IF(P1246=1, E1246,D1246)/B1246-1</f>
        <v>-0.00147305214154791</v>
      </c>
      <c r="G1246" s="2" t="n">
        <f aca="false">AVERAGE(B1187:B1246)</f>
        <v>4676.50383333333</v>
      </c>
      <c r="H1246" s="2" t="n">
        <f aca="false">AVERAGE(C1187:C1246)</f>
        <v>83815.4666666667</v>
      </c>
      <c r="I1246" s="2" t="n">
        <f aca="false">SIGN(C1246-H1246)</f>
        <v>1</v>
      </c>
      <c r="J1246" s="2" t="n">
        <f aca="false">SIGN(F1246)</f>
        <v>-1</v>
      </c>
      <c r="K1246" s="0" t="n">
        <f aca="false">B1246-B1245</f>
        <v>-14.0799999999999</v>
      </c>
      <c r="L1246" s="0" t="n">
        <f aca="false">I1245*K1246</f>
        <v>-14.0799999999999</v>
      </c>
      <c r="M1246" s="0" t="n">
        <f aca="false">M1245+K1246*N1245</f>
        <v>3859.47000000002</v>
      </c>
      <c r="N1246" s="0" t="n">
        <f aca="false">INT(M1246*$Q$1/B1246)*CHOOSE($L$1,I1246,J1246)</f>
        <v>-1</v>
      </c>
      <c r="O1246" s="0" t="n">
        <f aca="false">ABS(N1246-N1245)</f>
        <v>2</v>
      </c>
      <c r="P1246" s="0" t="n">
        <f aca="false">COUNTIF(工作表2!$A$2:$A$248,A1246)</f>
        <v>0</v>
      </c>
      <c r="R1246" s="0" t="n">
        <f aca="false">D1246-IF(P1245=1,E1245,D1245)</f>
        <v>-84</v>
      </c>
      <c r="S1246" s="0" t="n">
        <f aca="false">I1245*R1246</f>
        <v>-84</v>
      </c>
      <c r="T1246" s="0" t="n">
        <f aca="false">T1245+R1246*U1245</f>
        <v>31547</v>
      </c>
      <c r="U1246" s="0" t="n">
        <f aca="false">INT(T1246*$Q$1/IF(P1246=1,E1246,D1246))*I1246</f>
        <v>11</v>
      </c>
      <c r="V1246" s="0" t="n">
        <f aca="false">IF(P1246=1,ABS(U1246)+ABS(60),ABS(U1246-U1245))</f>
        <v>0</v>
      </c>
    </row>
    <row r="1247" customFormat="false" ht="15" hidden="false" customHeight="false" outlineLevel="0" collapsed="false">
      <c r="A1247" s="1" t="n">
        <v>37818</v>
      </c>
      <c r="B1247" s="2" t="n">
        <v>5413.87</v>
      </c>
      <c r="C1247" s="2" t="n">
        <v>151175</v>
      </c>
      <c r="D1247" s="2" t="n">
        <v>5429</v>
      </c>
      <c r="E1247" s="2" t="n">
        <v>5419</v>
      </c>
      <c r="F1247" s="3" t="n">
        <f aca="false">IF(P1247=1, E1247,D1247)/B1247-1</f>
        <v>0.000947566158773672</v>
      </c>
      <c r="G1247" s="2" t="n">
        <f aca="false">AVERAGE(B1188:B1247)</f>
        <v>4689.26633333333</v>
      </c>
      <c r="H1247" s="2" t="n">
        <f aca="false">AVERAGE(C1188:C1247)</f>
        <v>85308.8166666667</v>
      </c>
      <c r="I1247" s="2" t="n">
        <f aca="false">SIGN(C1247-H1247)</f>
        <v>1</v>
      </c>
      <c r="J1247" s="2" t="n">
        <f aca="false">SIGN(F1247)</f>
        <v>1</v>
      </c>
      <c r="K1247" s="0" t="n">
        <f aca="false">B1247-B1246</f>
        <v>78.0100000000002</v>
      </c>
      <c r="L1247" s="0" t="n">
        <f aca="false">I1246*K1247</f>
        <v>78.0100000000002</v>
      </c>
      <c r="M1247" s="0" t="n">
        <f aca="false">M1246+K1247*N1246</f>
        <v>3781.46000000002</v>
      </c>
      <c r="N1247" s="0" t="n">
        <f aca="false">INT(M1247*$Q$1/B1247)*CHOOSE($L$1,I1247,J1247)</f>
        <v>1</v>
      </c>
      <c r="O1247" s="0" t="n">
        <f aca="false">ABS(N1247-N1246)</f>
        <v>2</v>
      </c>
      <c r="P1247" s="0" t="n">
        <f aca="false">COUNTIF(工作表2!$A$2:$A$248,A1247)</f>
        <v>1</v>
      </c>
      <c r="R1247" s="0" t="n">
        <f aca="false">D1247-IF(P1246=1,E1246,D1246)</f>
        <v>101</v>
      </c>
      <c r="S1247" s="0" t="n">
        <f aca="false">I1246*R1247</f>
        <v>101</v>
      </c>
      <c r="T1247" s="0" t="n">
        <f aca="false">T1246+R1247*U1246</f>
        <v>32658</v>
      </c>
      <c r="U1247" s="0" t="n">
        <f aca="false">INT(T1247*$Q$1/IF(P1247=1,E1247,D1247))*I1247</f>
        <v>12</v>
      </c>
      <c r="V1247" s="0" t="n">
        <f aca="false">IF(P1247=1,ABS(U1247)+ABS(60),ABS(U1247-U1246))</f>
        <v>72</v>
      </c>
    </row>
    <row r="1248" customFormat="false" ht="15" hidden="false" customHeight="false" outlineLevel="0" collapsed="false">
      <c r="A1248" s="1" t="n">
        <v>37819</v>
      </c>
      <c r="B1248" s="2" t="n">
        <v>5299.51</v>
      </c>
      <c r="C1248" s="2" t="n">
        <v>140356</v>
      </c>
      <c r="D1248" s="2" t="n">
        <v>5251</v>
      </c>
      <c r="E1248" s="2" t="n">
        <v>5265</v>
      </c>
      <c r="F1248" s="3" t="n">
        <f aca="false">IF(P1248=1, E1248,D1248)/B1248-1</f>
        <v>-0.00915367647197574</v>
      </c>
      <c r="G1248" s="2" t="n">
        <f aca="false">AVERAGE(B1189:B1248)</f>
        <v>4701.6565</v>
      </c>
      <c r="H1248" s="2" t="n">
        <f aca="false">AVERAGE(C1189:C1248)</f>
        <v>86856.7833333333</v>
      </c>
      <c r="I1248" s="2" t="n">
        <f aca="false">SIGN(C1248-H1248)</f>
        <v>1</v>
      </c>
      <c r="J1248" s="2" t="n">
        <f aca="false">SIGN(F1248)</f>
        <v>-1</v>
      </c>
      <c r="K1248" s="0" t="n">
        <f aca="false">B1248-B1247</f>
        <v>-114.36</v>
      </c>
      <c r="L1248" s="0" t="n">
        <f aca="false">I1247*K1248</f>
        <v>-114.36</v>
      </c>
      <c r="M1248" s="0" t="n">
        <f aca="false">M1247+K1248*N1247</f>
        <v>3667.10000000002</v>
      </c>
      <c r="N1248" s="0" t="n">
        <f aca="false">INT(M1248*$Q$1/B1248)*CHOOSE($L$1,I1248,J1248)</f>
        <v>-1</v>
      </c>
      <c r="O1248" s="0" t="n">
        <f aca="false">ABS(N1248-N1247)</f>
        <v>2</v>
      </c>
      <c r="P1248" s="0" t="n">
        <f aca="false">COUNTIF(工作表2!$A$2:$A$248,A1248)</f>
        <v>0</v>
      </c>
      <c r="R1248" s="0" t="n">
        <f aca="false">D1248-IF(P1247=1,E1247,D1247)</f>
        <v>-168</v>
      </c>
      <c r="S1248" s="0" t="n">
        <f aca="false">I1247*R1248</f>
        <v>-168</v>
      </c>
      <c r="T1248" s="0" t="n">
        <f aca="false">T1247+R1248*U1247</f>
        <v>30642</v>
      </c>
      <c r="U1248" s="0" t="n">
        <f aca="false">INT(T1248*$Q$1/IF(P1248=1,E1248,D1248))*I1248</f>
        <v>11</v>
      </c>
      <c r="V1248" s="0" t="n">
        <f aca="false">IF(P1248=1,ABS(U1248)+ABS(60),ABS(U1248-U1247))</f>
        <v>1</v>
      </c>
    </row>
    <row r="1249" customFormat="false" ht="15" hidden="false" customHeight="false" outlineLevel="0" collapsed="false">
      <c r="A1249" s="1" t="n">
        <v>37820</v>
      </c>
      <c r="B1249" s="2" t="n">
        <v>5287.38</v>
      </c>
      <c r="C1249" s="2" t="n">
        <v>101344</v>
      </c>
      <c r="D1249" s="2" t="n">
        <v>5255</v>
      </c>
      <c r="E1249" s="2" t="n">
        <v>5234</v>
      </c>
      <c r="F1249" s="3" t="n">
        <f aca="false">IF(P1249=1, E1249,D1249)/B1249-1</f>
        <v>-0.00612401605331947</v>
      </c>
      <c r="G1249" s="2" t="n">
        <f aca="false">AVERAGE(B1190:B1249)</f>
        <v>4713.69733333333</v>
      </c>
      <c r="H1249" s="2" t="n">
        <f aca="false">AVERAGE(C1190:C1249)</f>
        <v>87569.9</v>
      </c>
      <c r="I1249" s="2" t="n">
        <f aca="false">SIGN(C1249-H1249)</f>
        <v>1</v>
      </c>
      <c r="J1249" s="2" t="n">
        <f aca="false">SIGN(F1249)</f>
        <v>-1</v>
      </c>
      <c r="K1249" s="0" t="n">
        <f aca="false">B1249-B1248</f>
        <v>-12.1300000000001</v>
      </c>
      <c r="L1249" s="0" t="n">
        <f aca="false">I1248*K1249</f>
        <v>-12.1300000000001</v>
      </c>
      <c r="M1249" s="0" t="n">
        <f aca="false">M1248+K1249*N1248</f>
        <v>3679.23000000002</v>
      </c>
      <c r="N1249" s="0" t="n">
        <f aca="false">INT(M1249*$Q$1/B1249)*CHOOSE($L$1,I1249,J1249)</f>
        <v>-1</v>
      </c>
      <c r="O1249" s="0" t="n">
        <f aca="false">ABS(N1249-N1248)</f>
        <v>0</v>
      </c>
      <c r="P1249" s="0" t="n">
        <f aca="false">COUNTIF(工作表2!$A$2:$A$248,A1249)</f>
        <v>0</v>
      </c>
      <c r="R1249" s="0" t="n">
        <f aca="false">D1249-IF(P1248=1,E1248,D1248)</f>
        <v>4</v>
      </c>
      <c r="S1249" s="0" t="n">
        <f aca="false">I1248*R1249</f>
        <v>4</v>
      </c>
      <c r="T1249" s="0" t="n">
        <f aca="false">T1248+R1249*U1248</f>
        <v>30686</v>
      </c>
      <c r="U1249" s="0" t="n">
        <f aca="false">INT(T1249*$Q$1/IF(P1249=1,E1249,D1249))*I1249</f>
        <v>11</v>
      </c>
      <c r="V1249" s="0" t="n">
        <f aca="false">IF(P1249=1,ABS(U1249)+ABS(60),ABS(U1249-U1248))</f>
        <v>0</v>
      </c>
    </row>
    <row r="1250" customFormat="false" ht="15" hidden="false" customHeight="false" outlineLevel="0" collapsed="false">
      <c r="A1250" s="1" t="n">
        <v>37823</v>
      </c>
      <c r="B1250" s="2" t="n">
        <v>5219.3</v>
      </c>
      <c r="C1250" s="2" t="n">
        <v>94583</v>
      </c>
      <c r="D1250" s="2" t="n">
        <v>5239</v>
      </c>
      <c r="E1250" s="2" t="n">
        <v>5202</v>
      </c>
      <c r="F1250" s="3" t="n">
        <f aca="false">IF(P1250=1, E1250,D1250)/B1250-1</f>
        <v>0.00377445251278896</v>
      </c>
      <c r="G1250" s="2" t="n">
        <f aca="false">AVERAGE(B1191:B1250)</f>
        <v>4727.77</v>
      </c>
      <c r="H1250" s="2" t="n">
        <f aca="false">AVERAGE(C1191:C1250)</f>
        <v>88055.9833333333</v>
      </c>
      <c r="I1250" s="2" t="n">
        <f aca="false">SIGN(C1250-H1250)</f>
        <v>1</v>
      </c>
      <c r="J1250" s="2" t="n">
        <f aca="false">SIGN(F1250)</f>
        <v>1</v>
      </c>
      <c r="K1250" s="0" t="n">
        <f aca="false">B1250-B1249</f>
        <v>-68.0799999999999</v>
      </c>
      <c r="L1250" s="0" t="n">
        <f aca="false">I1249*K1250</f>
        <v>-68.0799999999999</v>
      </c>
      <c r="M1250" s="0" t="n">
        <f aca="false">M1249+K1250*N1249</f>
        <v>3747.31000000002</v>
      </c>
      <c r="N1250" s="0" t="n">
        <f aca="false">INT(M1250*$Q$1/B1250)*CHOOSE($L$1,I1250,J1250)</f>
        <v>1</v>
      </c>
      <c r="O1250" s="0" t="n">
        <f aca="false">ABS(N1250-N1249)</f>
        <v>2</v>
      </c>
      <c r="P1250" s="0" t="n">
        <f aca="false">COUNTIF(工作表2!$A$2:$A$248,A1250)</f>
        <v>0</v>
      </c>
      <c r="R1250" s="0" t="n">
        <f aca="false">D1250-IF(P1249=1,E1249,D1249)</f>
        <v>-16</v>
      </c>
      <c r="S1250" s="0" t="n">
        <f aca="false">I1249*R1250</f>
        <v>-16</v>
      </c>
      <c r="T1250" s="0" t="n">
        <f aca="false">T1249+R1250*U1249</f>
        <v>30510</v>
      </c>
      <c r="U1250" s="0" t="n">
        <f aca="false">INT(T1250*$Q$1/IF(P1250=1,E1250,D1250))*I1250</f>
        <v>11</v>
      </c>
      <c r="V1250" s="0" t="n">
        <f aca="false">IF(P1250=1,ABS(U1250)+ABS(60),ABS(U1250-U1249))</f>
        <v>0</v>
      </c>
    </row>
    <row r="1251" customFormat="false" ht="15" hidden="false" customHeight="false" outlineLevel="0" collapsed="false">
      <c r="A1251" s="1" t="n">
        <v>37824</v>
      </c>
      <c r="B1251" s="2" t="n">
        <v>5261.01</v>
      </c>
      <c r="C1251" s="2" t="n">
        <v>87194</v>
      </c>
      <c r="D1251" s="2" t="n">
        <v>5293</v>
      </c>
      <c r="E1251" s="2" t="n">
        <v>5282</v>
      </c>
      <c r="F1251" s="3" t="n">
        <f aca="false">IF(P1251=1, E1251,D1251)/B1251-1</f>
        <v>0.00608058148530422</v>
      </c>
      <c r="G1251" s="2" t="n">
        <f aca="false">AVERAGE(B1192:B1251)</f>
        <v>4744.8945</v>
      </c>
      <c r="H1251" s="2" t="n">
        <f aca="false">AVERAGE(C1192:C1251)</f>
        <v>88523.9666666667</v>
      </c>
      <c r="I1251" s="2" t="n">
        <f aca="false">SIGN(C1251-H1251)</f>
        <v>-1</v>
      </c>
      <c r="J1251" s="2" t="n">
        <f aca="false">SIGN(F1251)</f>
        <v>1</v>
      </c>
      <c r="K1251" s="0" t="n">
        <f aca="false">B1251-B1250</f>
        <v>41.71</v>
      </c>
      <c r="L1251" s="0" t="n">
        <f aca="false">I1250*K1251</f>
        <v>41.71</v>
      </c>
      <c r="M1251" s="0" t="n">
        <f aca="false">M1250+K1251*N1250</f>
        <v>3789.02000000002</v>
      </c>
      <c r="N1251" s="0" t="n">
        <f aca="false">INT(M1251*$Q$1/B1251)*CHOOSE($L$1,I1251,J1251)</f>
        <v>1</v>
      </c>
      <c r="O1251" s="0" t="n">
        <f aca="false">ABS(N1251-N1250)</f>
        <v>0</v>
      </c>
      <c r="P1251" s="0" t="n">
        <f aca="false">COUNTIF(工作表2!$A$2:$A$248,A1251)</f>
        <v>0</v>
      </c>
      <c r="R1251" s="0" t="n">
        <f aca="false">D1251-IF(P1250=1,E1250,D1250)</f>
        <v>54</v>
      </c>
      <c r="S1251" s="0" t="n">
        <f aca="false">I1250*R1251</f>
        <v>54</v>
      </c>
      <c r="T1251" s="0" t="n">
        <f aca="false">T1250+R1251*U1250</f>
        <v>31104</v>
      </c>
      <c r="U1251" s="0" t="n">
        <f aca="false">INT(T1251*$Q$1/IF(P1251=1,E1251,D1251))*I1251</f>
        <v>-11</v>
      </c>
      <c r="V1251" s="0" t="n">
        <f aca="false">IF(P1251=1,ABS(U1251)+ABS(60),ABS(U1251-U1250))</f>
        <v>22</v>
      </c>
    </row>
    <row r="1252" customFormat="false" ht="15" hidden="false" customHeight="false" outlineLevel="0" collapsed="false">
      <c r="A1252" s="1" t="n">
        <v>37825</v>
      </c>
      <c r="B1252" s="2" t="n">
        <v>5287.89</v>
      </c>
      <c r="C1252" s="2" t="n">
        <v>103231</v>
      </c>
      <c r="D1252" s="2" t="n">
        <v>5307</v>
      </c>
      <c r="E1252" s="2" t="n">
        <v>5300</v>
      </c>
      <c r="F1252" s="3" t="n">
        <f aca="false">IF(P1252=1, E1252,D1252)/B1252-1</f>
        <v>0.00361391783868426</v>
      </c>
      <c r="G1252" s="2" t="n">
        <f aca="false">AVERAGE(B1193:B1252)</f>
        <v>4764.03433333333</v>
      </c>
      <c r="H1252" s="2" t="n">
        <f aca="false">AVERAGE(C1193:C1252)</f>
        <v>89439.0166666667</v>
      </c>
      <c r="I1252" s="2" t="n">
        <f aca="false">SIGN(C1252-H1252)</f>
        <v>1</v>
      </c>
      <c r="J1252" s="2" t="n">
        <f aca="false">SIGN(F1252)</f>
        <v>1</v>
      </c>
      <c r="K1252" s="0" t="n">
        <f aca="false">B1252-B1251</f>
        <v>26.8800000000001</v>
      </c>
      <c r="L1252" s="0" t="n">
        <f aca="false">I1251*K1252</f>
        <v>-26.8800000000001</v>
      </c>
      <c r="M1252" s="0" t="n">
        <f aca="false">M1251+K1252*N1251</f>
        <v>3815.90000000002</v>
      </c>
      <c r="N1252" s="0" t="n">
        <f aca="false">INT(M1252*$Q$1/B1252)*CHOOSE($L$1,I1252,J1252)</f>
        <v>1</v>
      </c>
      <c r="O1252" s="0" t="n">
        <f aca="false">ABS(N1252-N1251)</f>
        <v>0</v>
      </c>
      <c r="P1252" s="0" t="n">
        <f aca="false">COUNTIF(工作表2!$A$2:$A$248,A1252)</f>
        <v>0</v>
      </c>
      <c r="R1252" s="0" t="n">
        <f aca="false">D1252-IF(P1251=1,E1251,D1251)</f>
        <v>14</v>
      </c>
      <c r="S1252" s="0" t="n">
        <f aca="false">I1251*R1252</f>
        <v>-14</v>
      </c>
      <c r="T1252" s="0" t="n">
        <f aca="false">T1251+R1252*U1251</f>
        <v>30950</v>
      </c>
      <c r="U1252" s="0" t="n">
        <f aca="false">INT(T1252*$Q$1/IF(P1252=1,E1252,D1252))*I1252</f>
        <v>11</v>
      </c>
      <c r="V1252" s="0" t="n">
        <f aca="false">IF(P1252=1,ABS(U1252)+ABS(60),ABS(U1252-U1251))</f>
        <v>22</v>
      </c>
    </row>
    <row r="1253" customFormat="false" ht="15" hidden="false" customHeight="false" outlineLevel="0" collapsed="false">
      <c r="A1253" s="1" t="n">
        <v>37826</v>
      </c>
      <c r="B1253" s="2" t="n">
        <v>5402.75</v>
      </c>
      <c r="C1253" s="2" t="n">
        <v>132553</v>
      </c>
      <c r="D1253" s="2" t="n">
        <v>5415</v>
      </c>
      <c r="E1253" s="2" t="n">
        <v>5402</v>
      </c>
      <c r="F1253" s="3" t="n">
        <f aca="false">IF(P1253=1, E1253,D1253)/B1253-1</f>
        <v>0.00226736384248771</v>
      </c>
      <c r="G1253" s="2" t="n">
        <f aca="false">AVERAGE(B1194:B1253)</f>
        <v>4784.07483333333</v>
      </c>
      <c r="H1253" s="2" t="n">
        <f aca="false">AVERAGE(C1194:C1253)</f>
        <v>90627.75</v>
      </c>
      <c r="I1253" s="2" t="n">
        <f aca="false">SIGN(C1253-H1253)</f>
        <v>1</v>
      </c>
      <c r="J1253" s="2" t="n">
        <f aca="false">SIGN(F1253)</f>
        <v>1</v>
      </c>
      <c r="K1253" s="0" t="n">
        <f aca="false">B1253-B1252</f>
        <v>114.86</v>
      </c>
      <c r="L1253" s="0" t="n">
        <f aca="false">I1252*K1253</f>
        <v>114.86</v>
      </c>
      <c r="M1253" s="0" t="n">
        <f aca="false">M1252+K1253*N1252</f>
        <v>3930.76000000002</v>
      </c>
      <c r="N1253" s="0" t="n">
        <f aca="false">INT(M1253*$Q$1/B1253)*CHOOSE($L$1,I1253,J1253)</f>
        <v>1</v>
      </c>
      <c r="O1253" s="0" t="n">
        <f aca="false">ABS(N1253-N1252)</f>
        <v>0</v>
      </c>
      <c r="P1253" s="0" t="n">
        <f aca="false">COUNTIF(工作表2!$A$2:$A$248,A1253)</f>
        <v>0</v>
      </c>
      <c r="R1253" s="0" t="n">
        <f aca="false">D1253-IF(P1252=1,E1252,D1252)</f>
        <v>108</v>
      </c>
      <c r="S1253" s="0" t="n">
        <f aca="false">I1252*R1253</f>
        <v>108</v>
      </c>
      <c r="T1253" s="0" t="n">
        <f aca="false">T1252+R1253*U1252</f>
        <v>32138</v>
      </c>
      <c r="U1253" s="0" t="n">
        <f aca="false">INT(T1253*$Q$1/IF(P1253=1,E1253,D1253))*I1253</f>
        <v>11</v>
      </c>
      <c r="V1253" s="0" t="n">
        <f aca="false">IF(P1253=1,ABS(U1253)+ABS(60),ABS(U1253-U1252))</f>
        <v>0</v>
      </c>
    </row>
    <row r="1254" customFormat="false" ht="15" hidden="false" customHeight="false" outlineLevel="0" collapsed="false">
      <c r="A1254" s="1" t="n">
        <v>37827</v>
      </c>
      <c r="B1254" s="2" t="n">
        <v>5394.75</v>
      </c>
      <c r="C1254" s="2" t="n">
        <v>130806</v>
      </c>
      <c r="D1254" s="2" t="n">
        <v>5384</v>
      </c>
      <c r="E1254" s="2" t="n">
        <v>5387</v>
      </c>
      <c r="F1254" s="3" t="n">
        <f aca="false">IF(P1254=1, E1254,D1254)/B1254-1</f>
        <v>-0.00199267806663883</v>
      </c>
      <c r="G1254" s="2" t="n">
        <f aca="false">AVERAGE(B1195:B1254)</f>
        <v>4804.85283333333</v>
      </c>
      <c r="H1254" s="2" t="n">
        <f aca="false">AVERAGE(C1195:C1254)</f>
        <v>91856</v>
      </c>
      <c r="I1254" s="2" t="n">
        <f aca="false">SIGN(C1254-H1254)</f>
        <v>1</v>
      </c>
      <c r="J1254" s="2" t="n">
        <f aca="false">SIGN(F1254)</f>
        <v>-1</v>
      </c>
      <c r="K1254" s="0" t="n">
        <f aca="false">B1254-B1253</f>
        <v>-8</v>
      </c>
      <c r="L1254" s="0" t="n">
        <f aca="false">I1253*K1254</f>
        <v>-8</v>
      </c>
      <c r="M1254" s="0" t="n">
        <f aca="false">M1253+K1254*N1253</f>
        <v>3922.76000000002</v>
      </c>
      <c r="N1254" s="0" t="n">
        <f aca="false">INT(M1254*$Q$1/B1254)*CHOOSE($L$1,I1254,J1254)</f>
        <v>-1</v>
      </c>
      <c r="O1254" s="0" t="n">
        <f aca="false">ABS(N1254-N1253)</f>
        <v>2</v>
      </c>
      <c r="P1254" s="0" t="n">
        <f aca="false">COUNTIF(工作表2!$A$2:$A$248,A1254)</f>
        <v>0</v>
      </c>
      <c r="R1254" s="0" t="n">
        <f aca="false">D1254-IF(P1253=1,E1253,D1253)</f>
        <v>-31</v>
      </c>
      <c r="S1254" s="0" t="n">
        <f aca="false">I1253*R1254</f>
        <v>-31</v>
      </c>
      <c r="T1254" s="0" t="n">
        <f aca="false">T1253+R1254*U1253</f>
        <v>31797</v>
      </c>
      <c r="U1254" s="0" t="n">
        <f aca="false">INT(T1254*$Q$1/IF(P1254=1,E1254,D1254))*I1254</f>
        <v>11</v>
      </c>
      <c r="V1254" s="0" t="n">
        <f aca="false">IF(P1254=1,ABS(U1254)+ABS(60),ABS(U1254-U1253))</f>
        <v>0</v>
      </c>
    </row>
    <row r="1255" customFormat="false" ht="15" hidden="false" customHeight="false" outlineLevel="0" collapsed="false">
      <c r="A1255" s="1" t="n">
        <v>37830</v>
      </c>
      <c r="B1255" s="2" t="n">
        <v>5451.8</v>
      </c>
      <c r="C1255" s="2" t="n">
        <v>146678</v>
      </c>
      <c r="D1255" s="2" t="n">
        <v>5475</v>
      </c>
      <c r="E1255" s="2" t="n">
        <v>5464</v>
      </c>
      <c r="F1255" s="3" t="n">
        <f aca="false">IF(P1255=1, E1255,D1255)/B1255-1</f>
        <v>0.00425547525587877</v>
      </c>
      <c r="G1255" s="2" t="n">
        <f aca="false">AVERAGE(B1196:B1255)</f>
        <v>4825.91916666667</v>
      </c>
      <c r="H1255" s="2" t="n">
        <f aca="false">AVERAGE(C1196:C1255)</f>
        <v>93599.8166666667</v>
      </c>
      <c r="I1255" s="2" t="n">
        <f aca="false">SIGN(C1255-H1255)</f>
        <v>1</v>
      </c>
      <c r="J1255" s="2" t="n">
        <f aca="false">SIGN(F1255)</f>
        <v>1</v>
      </c>
      <c r="K1255" s="0" t="n">
        <f aca="false">B1255-B1254</f>
        <v>57.0500000000002</v>
      </c>
      <c r="L1255" s="0" t="n">
        <f aca="false">I1254*K1255</f>
        <v>57.0500000000002</v>
      </c>
      <c r="M1255" s="0" t="n">
        <f aca="false">M1254+K1255*N1254</f>
        <v>3865.71000000002</v>
      </c>
      <c r="N1255" s="0" t="n">
        <f aca="false">INT(M1255*$Q$1/B1255)*CHOOSE($L$1,I1255,J1255)</f>
        <v>1</v>
      </c>
      <c r="O1255" s="0" t="n">
        <f aca="false">ABS(N1255-N1254)</f>
        <v>2</v>
      </c>
      <c r="P1255" s="0" t="n">
        <f aca="false">COUNTIF(工作表2!$A$2:$A$248,A1255)</f>
        <v>0</v>
      </c>
      <c r="R1255" s="0" t="n">
        <f aca="false">D1255-IF(P1254=1,E1254,D1254)</f>
        <v>91</v>
      </c>
      <c r="S1255" s="0" t="n">
        <f aca="false">I1254*R1255</f>
        <v>91</v>
      </c>
      <c r="T1255" s="0" t="n">
        <f aca="false">T1254+R1255*U1254</f>
        <v>32798</v>
      </c>
      <c r="U1255" s="0" t="n">
        <f aca="false">INT(T1255*$Q$1/IF(P1255=1,E1255,D1255))*I1255</f>
        <v>11</v>
      </c>
      <c r="V1255" s="0" t="n">
        <f aca="false">IF(P1255=1,ABS(U1255)+ABS(60),ABS(U1255-U1254))</f>
        <v>0</v>
      </c>
    </row>
    <row r="1256" customFormat="false" ht="15" hidden="false" customHeight="false" outlineLevel="0" collapsed="false">
      <c r="A1256" s="1" t="n">
        <v>37831</v>
      </c>
      <c r="B1256" s="2" t="n">
        <v>5342.46</v>
      </c>
      <c r="C1256" s="2" t="n">
        <v>103391</v>
      </c>
      <c r="D1256" s="2" t="n">
        <v>5355</v>
      </c>
      <c r="E1256" s="2" t="n">
        <v>5342</v>
      </c>
      <c r="F1256" s="3" t="n">
        <f aca="false">IF(P1256=1, E1256,D1256)/B1256-1</f>
        <v>0.00234723329702047</v>
      </c>
      <c r="G1256" s="2" t="n">
        <f aca="false">AVERAGE(B1197:B1256)</f>
        <v>4844.92483333333</v>
      </c>
      <c r="H1256" s="2" t="n">
        <f aca="false">AVERAGE(C1197:C1256)</f>
        <v>94701.3333333333</v>
      </c>
      <c r="I1256" s="2" t="n">
        <f aca="false">SIGN(C1256-H1256)</f>
        <v>1</v>
      </c>
      <c r="J1256" s="2" t="n">
        <f aca="false">SIGN(F1256)</f>
        <v>1</v>
      </c>
      <c r="K1256" s="0" t="n">
        <f aca="false">B1256-B1255</f>
        <v>-109.34</v>
      </c>
      <c r="L1256" s="0" t="n">
        <f aca="false">I1255*K1256</f>
        <v>-109.34</v>
      </c>
      <c r="M1256" s="0" t="n">
        <f aca="false">M1255+K1256*N1255</f>
        <v>3756.37000000002</v>
      </c>
      <c r="N1256" s="0" t="n">
        <f aca="false">INT(M1256*$Q$1/B1256)*CHOOSE($L$1,I1256,J1256)</f>
        <v>1</v>
      </c>
      <c r="O1256" s="0" t="n">
        <f aca="false">ABS(N1256-N1255)</f>
        <v>0</v>
      </c>
      <c r="P1256" s="0" t="n">
        <f aca="false">COUNTIF(工作表2!$A$2:$A$248,A1256)</f>
        <v>0</v>
      </c>
      <c r="R1256" s="0" t="n">
        <f aca="false">D1256-IF(P1255=1,E1255,D1255)</f>
        <v>-120</v>
      </c>
      <c r="S1256" s="0" t="n">
        <f aca="false">I1255*R1256</f>
        <v>-120</v>
      </c>
      <c r="T1256" s="0" t="n">
        <f aca="false">T1255+R1256*U1255</f>
        <v>31478</v>
      </c>
      <c r="U1256" s="0" t="n">
        <f aca="false">INT(T1256*$Q$1/IF(P1256=1,E1256,D1256))*I1256</f>
        <v>11</v>
      </c>
      <c r="V1256" s="0" t="n">
        <f aca="false">IF(P1256=1,ABS(U1256)+ABS(60),ABS(U1256-U1255))</f>
        <v>0</v>
      </c>
    </row>
    <row r="1257" customFormat="false" ht="15" hidden="false" customHeight="false" outlineLevel="0" collapsed="false">
      <c r="A1257" s="1" t="n">
        <v>37832</v>
      </c>
      <c r="B1257" s="2" t="n">
        <v>5307.18</v>
      </c>
      <c r="C1257" s="2" t="n">
        <v>85994</v>
      </c>
      <c r="D1257" s="2" t="n">
        <v>5308</v>
      </c>
      <c r="E1257" s="2" t="n">
        <v>5310</v>
      </c>
      <c r="F1257" s="3" t="n">
        <f aca="false">IF(P1257=1, E1257,D1257)/B1257-1</f>
        <v>0.000154507666971782</v>
      </c>
      <c r="G1257" s="2" t="n">
        <f aca="false">AVERAGE(B1198:B1257)</f>
        <v>4863.037</v>
      </c>
      <c r="H1257" s="2" t="n">
        <f aca="false">AVERAGE(C1198:C1257)</f>
        <v>95413.8333333333</v>
      </c>
      <c r="I1257" s="2" t="n">
        <f aca="false">SIGN(C1257-H1257)</f>
        <v>-1</v>
      </c>
      <c r="J1257" s="2" t="n">
        <f aca="false">SIGN(F1257)</f>
        <v>1</v>
      </c>
      <c r="K1257" s="0" t="n">
        <f aca="false">B1257-B1256</f>
        <v>-35.2799999999997</v>
      </c>
      <c r="L1257" s="0" t="n">
        <f aca="false">I1256*K1257</f>
        <v>-35.2799999999997</v>
      </c>
      <c r="M1257" s="0" t="n">
        <f aca="false">M1256+K1257*N1256</f>
        <v>3721.09000000002</v>
      </c>
      <c r="N1257" s="0" t="n">
        <f aca="false">INT(M1257*$Q$1/B1257)*CHOOSE($L$1,I1257,J1257)</f>
        <v>1</v>
      </c>
      <c r="O1257" s="0" t="n">
        <f aca="false">ABS(N1257-N1256)</f>
        <v>0</v>
      </c>
      <c r="P1257" s="0" t="n">
        <f aca="false">COUNTIF(工作表2!$A$2:$A$248,A1257)</f>
        <v>0</v>
      </c>
      <c r="R1257" s="0" t="n">
        <f aca="false">D1257-IF(P1256=1,E1256,D1256)</f>
        <v>-47</v>
      </c>
      <c r="S1257" s="0" t="n">
        <f aca="false">I1256*R1257</f>
        <v>-47</v>
      </c>
      <c r="T1257" s="0" t="n">
        <f aca="false">T1256+R1257*U1256</f>
        <v>30961</v>
      </c>
      <c r="U1257" s="0" t="n">
        <f aca="false">INT(T1257*$Q$1/IF(P1257=1,E1257,D1257))*I1257</f>
        <v>-11</v>
      </c>
      <c r="V1257" s="0" t="n">
        <f aca="false">IF(P1257=1,ABS(U1257)+ABS(60),ABS(U1257-U1256))</f>
        <v>22</v>
      </c>
    </row>
    <row r="1258" customFormat="false" ht="15" hidden="false" customHeight="false" outlineLevel="0" collapsed="false">
      <c r="A1258" s="1" t="n">
        <v>37833</v>
      </c>
      <c r="B1258" s="2" t="n">
        <v>5318.34</v>
      </c>
      <c r="C1258" s="2" t="n">
        <v>85039</v>
      </c>
      <c r="D1258" s="2" t="n">
        <v>5330</v>
      </c>
      <c r="E1258" s="2" t="n">
        <v>5302</v>
      </c>
      <c r="F1258" s="3" t="n">
        <f aca="false">IF(P1258=1, E1258,D1258)/B1258-1</f>
        <v>0.00219241342223331</v>
      </c>
      <c r="G1258" s="2" t="n">
        <f aca="false">AVERAGE(B1199:B1258)</f>
        <v>4880.41083333333</v>
      </c>
      <c r="H1258" s="2" t="n">
        <f aca="false">AVERAGE(C1199:C1258)</f>
        <v>96057.4166666667</v>
      </c>
      <c r="I1258" s="2" t="n">
        <f aca="false">SIGN(C1258-H1258)</f>
        <v>-1</v>
      </c>
      <c r="J1258" s="2" t="n">
        <f aca="false">SIGN(F1258)</f>
        <v>1</v>
      </c>
      <c r="K1258" s="0" t="n">
        <f aca="false">B1258-B1257</f>
        <v>11.1599999999999</v>
      </c>
      <c r="L1258" s="0" t="n">
        <f aca="false">I1257*K1258</f>
        <v>-11.1599999999999</v>
      </c>
      <c r="M1258" s="0" t="n">
        <f aca="false">M1257+K1258*N1257</f>
        <v>3732.25000000002</v>
      </c>
      <c r="N1258" s="0" t="n">
        <f aca="false">INT(M1258*$Q$1/B1258)*CHOOSE($L$1,I1258,J1258)</f>
        <v>1</v>
      </c>
      <c r="O1258" s="0" t="n">
        <f aca="false">ABS(N1258-N1257)</f>
        <v>0</v>
      </c>
      <c r="P1258" s="0" t="n">
        <f aca="false">COUNTIF(工作表2!$A$2:$A$248,A1258)</f>
        <v>0</v>
      </c>
      <c r="R1258" s="0" t="n">
        <f aca="false">D1258-IF(P1257=1,E1257,D1257)</f>
        <v>22</v>
      </c>
      <c r="S1258" s="0" t="n">
        <f aca="false">I1257*R1258</f>
        <v>-22</v>
      </c>
      <c r="T1258" s="0" t="n">
        <f aca="false">T1257+R1258*U1257</f>
        <v>30719</v>
      </c>
      <c r="U1258" s="0" t="n">
        <f aca="false">INT(T1258*$Q$1/IF(P1258=1,E1258,D1258))*I1258</f>
        <v>-11</v>
      </c>
      <c r="V1258" s="0" t="n">
        <f aca="false">IF(P1258=1,ABS(U1258)+ABS(60),ABS(U1258-U1257))</f>
        <v>0</v>
      </c>
    </row>
    <row r="1259" customFormat="false" ht="15" hidden="false" customHeight="false" outlineLevel="0" collapsed="false">
      <c r="A1259" s="1" t="n">
        <v>37834</v>
      </c>
      <c r="B1259" s="2" t="n">
        <v>5390.51</v>
      </c>
      <c r="C1259" s="2" t="n">
        <v>103253</v>
      </c>
      <c r="D1259" s="2" t="n">
        <v>5390</v>
      </c>
      <c r="E1259" s="2" t="n">
        <v>5375</v>
      </c>
      <c r="F1259" s="3" t="n">
        <f aca="false">IF(P1259=1, E1259,D1259)/B1259-1</f>
        <v>-9.46107140140651E-005</v>
      </c>
      <c r="G1259" s="2" t="n">
        <f aca="false">AVERAGE(B1200:B1259)</f>
        <v>4900.3985</v>
      </c>
      <c r="H1259" s="2" t="n">
        <f aca="false">AVERAGE(C1200:C1259)</f>
        <v>97215.6666666667</v>
      </c>
      <c r="I1259" s="2" t="n">
        <f aca="false">SIGN(C1259-H1259)</f>
        <v>1</v>
      </c>
      <c r="J1259" s="2" t="n">
        <f aca="false">SIGN(F1259)</f>
        <v>-1</v>
      </c>
      <c r="K1259" s="0" t="n">
        <f aca="false">B1259-B1258</f>
        <v>72.1700000000001</v>
      </c>
      <c r="L1259" s="0" t="n">
        <f aca="false">I1258*K1259</f>
        <v>-72.1700000000001</v>
      </c>
      <c r="M1259" s="0" t="n">
        <f aca="false">M1258+K1259*N1258</f>
        <v>3804.42000000002</v>
      </c>
      <c r="N1259" s="0" t="n">
        <f aca="false">INT(M1259*$Q$1/B1259)*CHOOSE($L$1,I1259,J1259)</f>
        <v>-1</v>
      </c>
      <c r="O1259" s="0" t="n">
        <f aca="false">ABS(N1259-N1258)</f>
        <v>2</v>
      </c>
      <c r="P1259" s="0" t="n">
        <f aca="false">COUNTIF(工作表2!$A$2:$A$248,A1259)</f>
        <v>0</v>
      </c>
      <c r="R1259" s="0" t="n">
        <f aca="false">D1259-IF(P1258=1,E1258,D1258)</f>
        <v>60</v>
      </c>
      <c r="S1259" s="0" t="n">
        <f aca="false">I1258*R1259</f>
        <v>-60</v>
      </c>
      <c r="T1259" s="0" t="n">
        <f aca="false">T1258+R1259*U1258</f>
        <v>30059</v>
      </c>
      <c r="U1259" s="0" t="n">
        <f aca="false">INT(T1259*$Q$1/IF(P1259=1,E1259,D1259))*I1259</f>
        <v>11</v>
      </c>
      <c r="V1259" s="0" t="n">
        <f aca="false">IF(P1259=1,ABS(U1259)+ABS(60),ABS(U1259-U1258))</f>
        <v>22</v>
      </c>
    </row>
    <row r="1260" customFormat="false" ht="15" hidden="false" customHeight="false" outlineLevel="0" collapsed="false">
      <c r="A1260" s="1" t="n">
        <v>37837</v>
      </c>
      <c r="B1260" s="2" t="n">
        <v>5377.19</v>
      </c>
      <c r="C1260" s="2" t="n">
        <v>75387</v>
      </c>
      <c r="D1260" s="2" t="n">
        <v>5370</v>
      </c>
      <c r="E1260" s="2" t="n">
        <v>5359</v>
      </c>
      <c r="F1260" s="3" t="n">
        <f aca="false">IF(P1260=1, E1260,D1260)/B1260-1</f>
        <v>-0.00133712961602617</v>
      </c>
      <c r="G1260" s="2" t="n">
        <f aca="false">AVERAGE(B1201:B1260)</f>
        <v>4919.282</v>
      </c>
      <c r="H1260" s="2" t="n">
        <f aca="false">AVERAGE(C1201:C1260)</f>
        <v>97758.2666666667</v>
      </c>
      <c r="I1260" s="2" t="n">
        <f aca="false">SIGN(C1260-H1260)</f>
        <v>-1</v>
      </c>
      <c r="J1260" s="2" t="n">
        <f aca="false">SIGN(F1260)</f>
        <v>-1</v>
      </c>
      <c r="K1260" s="0" t="n">
        <f aca="false">B1260-B1259</f>
        <v>-13.3200000000006</v>
      </c>
      <c r="L1260" s="0" t="n">
        <f aca="false">I1259*K1260</f>
        <v>-13.3200000000006</v>
      </c>
      <c r="M1260" s="0" t="n">
        <f aca="false">M1259+K1260*N1259</f>
        <v>3817.74000000002</v>
      </c>
      <c r="N1260" s="0" t="n">
        <f aca="false">INT(M1260*$Q$1/B1260)*CHOOSE($L$1,I1260,J1260)</f>
        <v>-1</v>
      </c>
      <c r="O1260" s="0" t="n">
        <f aca="false">ABS(N1260-N1259)</f>
        <v>0</v>
      </c>
      <c r="P1260" s="0" t="n">
        <f aca="false">COUNTIF(工作表2!$A$2:$A$248,A1260)</f>
        <v>0</v>
      </c>
      <c r="R1260" s="0" t="n">
        <f aca="false">D1260-IF(P1259=1,E1259,D1259)</f>
        <v>-20</v>
      </c>
      <c r="S1260" s="0" t="n">
        <f aca="false">I1259*R1260</f>
        <v>-20</v>
      </c>
      <c r="T1260" s="0" t="n">
        <f aca="false">T1259+R1260*U1259</f>
        <v>29839</v>
      </c>
      <c r="U1260" s="0" t="n">
        <f aca="false">INT(T1260*$Q$1/IF(P1260=1,E1260,D1260))*I1260</f>
        <v>-11</v>
      </c>
      <c r="V1260" s="0" t="n">
        <f aca="false">IF(P1260=1,ABS(U1260)+ABS(60),ABS(U1260-U1259))</f>
        <v>22</v>
      </c>
    </row>
    <row r="1261" customFormat="false" ht="15" hidden="false" customHeight="false" outlineLevel="0" collapsed="false">
      <c r="A1261" s="1" t="n">
        <v>37838</v>
      </c>
      <c r="B1261" s="2" t="n">
        <v>5259.45</v>
      </c>
      <c r="C1261" s="2" t="n">
        <v>87578</v>
      </c>
      <c r="D1261" s="2" t="n">
        <v>5269</v>
      </c>
      <c r="E1261" s="2" t="n">
        <v>5253</v>
      </c>
      <c r="F1261" s="3" t="n">
        <f aca="false">IF(P1261=1, E1261,D1261)/B1261-1</f>
        <v>0.00181577921645792</v>
      </c>
      <c r="G1261" s="2" t="n">
        <f aca="false">AVERAGE(B1202:B1261)</f>
        <v>4935.9225</v>
      </c>
      <c r="H1261" s="2" t="n">
        <f aca="false">AVERAGE(C1202:C1261)</f>
        <v>98619.7166666667</v>
      </c>
      <c r="I1261" s="2" t="n">
        <f aca="false">SIGN(C1261-H1261)</f>
        <v>-1</v>
      </c>
      <c r="J1261" s="2" t="n">
        <f aca="false">SIGN(F1261)</f>
        <v>1</v>
      </c>
      <c r="K1261" s="0" t="n">
        <f aca="false">B1261-B1260</f>
        <v>-117.74</v>
      </c>
      <c r="L1261" s="0" t="n">
        <f aca="false">I1260*K1261</f>
        <v>117.74</v>
      </c>
      <c r="M1261" s="0" t="n">
        <f aca="false">M1260+K1261*N1260</f>
        <v>3935.48000000002</v>
      </c>
      <c r="N1261" s="0" t="n">
        <f aca="false">INT(M1261*$Q$1/B1261)*CHOOSE($L$1,I1261,J1261)</f>
        <v>1</v>
      </c>
      <c r="O1261" s="0" t="n">
        <f aca="false">ABS(N1261-N1260)</f>
        <v>2</v>
      </c>
      <c r="P1261" s="0" t="n">
        <f aca="false">COUNTIF(工作表2!$A$2:$A$248,A1261)</f>
        <v>0</v>
      </c>
      <c r="R1261" s="0" t="n">
        <f aca="false">D1261-IF(P1260=1,E1260,D1260)</f>
        <v>-101</v>
      </c>
      <c r="S1261" s="0" t="n">
        <f aca="false">I1260*R1261</f>
        <v>101</v>
      </c>
      <c r="T1261" s="0" t="n">
        <f aca="false">T1260+R1261*U1260</f>
        <v>30950</v>
      </c>
      <c r="U1261" s="0" t="n">
        <f aca="false">INT(T1261*$Q$1/IF(P1261=1,E1261,D1261))*I1261</f>
        <v>-11</v>
      </c>
      <c r="V1261" s="0" t="n">
        <f aca="false">IF(P1261=1,ABS(U1261)+ABS(60),ABS(U1261-U1260))</f>
        <v>0</v>
      </c>
    </row>
    <row r="1262" customFormat="false" ht="15" hidden="false" customHeight="false" outlineLevel="0" collapsed="false">
      <c r="A1262" s="1" t="n">
        <v>37839</v>
      </c>
      <c r="B1262" s="2" t="n">
        <v>5225.83</v>
      </c>
      <c r="C1262" s="2" t="n">
        <v>63202</v>
      </c>
      <c r="D1262" s="2" t="n">
        <v>5242</v>
      </c>
      <c r="E1262" s="2" t="n">
        <v>5233</v>
      </c>
      <c r="F1262" s="3" t="n">
        <f aca="false">IF(P1262=1, E1262,D1262)/B1262-1</f>
        <v>0.00309424531605518</v>
      </c>
      <c r="G1262" s="2" t="n">
        <f aca="false">AVERAGE(B1203:B1262)</f>
        <v>4950.7765</v>
      </c>
      <c r="H1262" s="2" t="n">
        <f aca="false">AVERAGE(C1203:C1262)</f>
        <v>98797.95</v>
      </c>
      <c r="I1262" s="2" t="n">
        <f aca="false">SIGN(C1262-H1262)</f>
        <v>-1</v>
      </c>
      <c r="J1262" s="2" t="n">
        <f aca="false">SIGN(F1262)</f>
        <v>1</v>
      </c>
      <c r="K1262" s="0" t="n">
        <f aca="false">B1262-B1261</f>
        <v>-33.6199999999999</v>
      </c>
      <c r="L1262" s="0" t="n">
        <f aca="false">I1261*K1262</f>
        <v>33.6199999999999</v>
      </c>
      <c r="M1262" s="0" t="n">
        <f aca="false">M1261+K1262*N1261</f>
        <v>3901.86000000002</v>
      </c>
      <c r="N1262" s="0" t="n">
        <f aca="false">INT(M1262*$Q$1/B1262)*CHOOSE($L$1,I1262,J1262)</f>
        <v>1</v>
      </c>
      <c r="O1262" s="0" t="n">
        <f aca="false">ABS(N1262-N1261)</f>
        <v>0</v>
      </c>
      <c r="P1262" s="0" t="n">
        <f aca="false">COUNTIF(工作表2!$A$2:$A$248,A1262)</f>
        <v>0</v>
      </c>
      <c r="R1262" s="0" t="n">
        <f aca="false">D1262-IF(P1261=1,E1261,D1261)</f>
        <v>-27</v>
      </c>
      <c r="S1262" s="0" t="n">
        <f aca="false">I1261*R1262</f>
        <v>27</v>
      </c>
      <c r="T1262" s="0" t="n">
        <f aca="false">T1261+R1262*U1261</f>
        <v>31247</v>
      </c>
      <c r="U1262" s="0" t="n">
        <f aca="false">INT(T1262*$Q$1/IF(P1262=1,E1262,D1262))*I1262</f>
        <v>-11</v>
      </c>
      <c r="V1262" s="0" t="n">
        <f aca="false">IF(P1262=1,ABS(U1262)+ABS(60),ABS(U1262-U1261))</f>
        <v>0</v>
      </c>
    </row>
    <row r="1263" customFormat="false" ht="15" hidden="false" customHeight="false" outlineLevel="0" collapsed="false">
      <c r="A1263" s="1" t="n">
        <v>37840</v>
      </c>
      <c r="B1263" s="2" t="n">
        <v>5259.07</v>
      </c>
      <c r="C1263" s="2" t="n">
        <v>92264</v>
      </c>
      <c r="D1263" s="2" t="n">
        <v>5281</v>
      </c>
      <c r="E1263" s="2" t="n">
        <v>5273</v>
      </c>
      <c r="F1263" s="3" t="n">
        <f aca="false">IF(P1263=1, E1263,D1263)/B1263-1</f>
        <v>0.00416993879145933</v>
      </c>
      <c r="G1263" s="2" t="n">
        <f aca="false">AVERAGE(B1204:B1263)</f>
        <v>4966.076</v>
      </c>
      <c r="H1263" s="2" t="n">
        <f aca="false">AVERAGE(C1204:C1263)</f>
        <v>99694.0666666667</v>
      </c>
      <c r="I1263" s="2" t="n">
        <f aca="false">SIGN(C1263-H1263)</f>
        <v>-1</v>
      </c>
      <c r="J1263" s="2" t="n">
        <f aca="false">SIGN(F1263)</f>
        <v>1</v>
      </c>
      <c r="K1263" s="0" t="n">
        <f aca="false">B1263-B1262</f>
        <v>33.2399999999998</v>
      </c>
      <c r="L1263" s="0" t="n">
        <f aca="false">I1262*K1263</f>
        <v>-33.2399999999998</v>
      </c>
      <c r="M1263" s="0" t="n">
        <f aca="false">M1262+K1263*N1262</f>
        <v>3935.10000000002</v>
      </c>
      <c r="N1263" s="0" t="n">
        <f aca="false">INT(M1263*$Q$1/B1263)*CHOOSE($L$1,I1263,J1263)</f>
        <v>1</v>
      </c>
      <c r="O1263" s="0" t="n">
        <f aca="false">ABS(N1263-N1262)</f>
        <v>0</v>
      </c>
      <c r="P1263" s="0" t="n">
        <f aca="false">COUNTIF(工作表2!$A$2:$A$248,A1263)</f>
        <v>0</v>
      </c>
      <c r="R1263" s="0" t="n">
        <f aca="false">D1263-IF(P1262=1,E1262,D1262)</f>
        <v>39</v>
      </c>
      <c r="S1263" s="0" t="n">
        <f aca="false">I1262*R1263</f>
        <v>-39</v>
      </c>
      <c r="T1263" s="0" t="n">
        <f aca="false">T1262+R1263*U1262</f>
        <v>30818</v>
      </c>
      <c r="U1263" s="0" t="n">
        <f aca="false">INT(T1263*$Q$1/IF(P1263=1,E1263,D1263))*I1263</f>
        <v>-11</v>
      </c>
      <c r="V1263" s="0" t="n">
        <f aca="false">IF(P1263=1,ABS(U1263)+ABS(60),ABS(U1263-U1262))</f>
        <v>0</v>
      </c>
    </row>
    <row r="1264" customFormat="false" ht="15" hidden="false" customHeight="false" outlineLevel="0" collapsed="false">
      <c r="A1264" s="1" t="n">
        <v>37841</v>
      </c>
      <c r="B1264" s="2" t="n">
        <v>5232.55</v>
      </c>
      <c r="C1264" s="2" t="n">
        <v>96576</v>
      </c>
      <c r="D1264" s="2" t="n">
        <v>5206</v>
      </c>
      <c r="E1264" s="2" t="n">
        <v>5210</v>
      </c>
      <c r="F1264" s="3" t="n">
        <f aca="false">IF(P1264=1, E1264,D1264)/B1264-1</f>
        <v>-0.00507400789290124</v>
      </c>
      <c r="G1264" s="2" t="n">
        <f aca="false">AVERAGE(B1205:B1264)</f>
        <v>4981.09783333333</v>
      </c>
      <c r="H1264" s="2" t="n">
        <f aca="false">AVERAGE(C1205:C1264)</f>
        <v>100744.35</v>
      </c>
      <c r="I1264" s="2" t="n">
        <f aca="false">SIGN(C1264-H1264)</f>
        <v>-1</v>
      </c>
      <c r="J1264" s="2" t="n">
        <f aca="false">SIGN(F1264)</f>
        <v>-1</v>
      </c>
      <c r="K1264" s="0" t="n">
        <f aca="false">B1264-B1263</f>
        <v>-26.5199999999995</v>
      </c>
      <c r="L1264" s="0" t="n">
        <f aca="false">I1263*K1264</f>
        <v>26.5199999999995</v>
      </c>
      <c r="M1264" s="0" t="n">
        <f aca="false">M1263+K1264*N1263</f>
        <v>3908.58000000002</v>
      </c>
      <c r="N1264" s="0" t="n">
        <f aca="false">INT(M1264*$Q$1/B1264)*CHOOSE($L$1,I1264,J1264)</f>
        <v>-1</v>
      </c>
      <c r="O1264" s="0" t="n">
        <f aca="false">ABS(N1264-N1263)</f>
        <v>2</v>
      </c>
      <c r="P1264" s="0" t="n">
        <f aca="false">COUNTIF(工作表2!$A$2:$A$248,A1264)</f>
        <v>0</v>
      </c>
      <c r="R1264" s="0" t="n">
        <f aca="false">D1264-IF(P1263=1,E1263,D1263)</f>
        <v>-75</v>
      </c>
      <c r="S1264" s="0" t="n">
        <f aca="false">I1263*R1264</f>
        <v>75</v>
      </c>
      <c r="T1264" s="0" t="n">
        <f aca="false">T1263+R1264*U1263</f>
        <v>31643</v>
      </c>
      <c r="U1264" s="0" t="n">
        <f aca="false">INT(T1264*$Q$1/IF(P1264=1,E1264,D1264))*I1264</f>
        <v>-12</v>
      </c>
      <c r="V1264" s="0" t="n">
        <f aca="false">IF(P1264=1,ABS(U1264)+ABS(60),ABS(U1264-U1263))</f>
        <v>1</v>
      </c>
    </row>
    <row r="1265" customFormat="false" ht="15" hidden="false" customHeight="false" outlineLevel="0" collapsed="false">
      <c r="A1265" s="1" t="n">
        <v>37844</v>
      </c>
      <c r="B1265" s="2" t="n">
        <v>5214.6</v>
      </c>
      <c r="C1265" s="2" t="n">
        <v>66014</v>
      </c>
      <c r="D1265" s="2" t="n">
        <v>5251</v>
      </c>
      <c r="E1265" s="2" t="n">
        <v>5247</v>
      </c>
      <c r="F1265" s="3" t="n">
        <f aca="false">IF(P1265=1, E1265,D1265)/B1265-1</f>
        <v>0.00698040118129861</v>
      </c>
      <c r="G1265" s="2" t="n">
        <f aca="false">AVERAGE(B1206:B1265)</f>
        <v>4996.61166666667</v>
      </c>
      <c r="H1265" s="2" t="n">
        <f aca="false">AVERAGE(C1206:C1265)</f>
        <v>101225.883333333</v>
      </c>
      <c r="I1265" s="2" t="n">
        <f aca="false">SIGN(C1265-H1265)</f>
        <v>-1</v>
      </c>
      <c r="J1265" s="2" t="n">
        <f aca="false">SIGN(F1265)</f>
        <v>1</v>
      </c>
      <c r="K1265" s="0" t="n">
        <f aca="false">B1265-B1264</f>
        <v>-17.9499999999998</v>
      </c>
      <c r="L1265" s="0" t="n">
        <f aca="false">I1264*K1265</f>
        <v>17.9499999999998</v>
      </c>
      <c r="M1265" s="0" t="n">
        <f aca="false">M1264+K1265*N1264</f>
        <v>3926.53000000002</v>
      </c>
      <c r="N1265" s="0" t="n">
        <f aca="false">INT(M1265*$Q$1/B1265)*CHOOSE($L$1,I1265,J1265)</f>
        <v>1</v>
      </c>
      <c r="O1265" s="0" t="n">
        <f aca="false">ABS(N1265-N1264)</f>
        <v>2</v>
      </c>
      <c r="P1265" s="0" t="n">
        <f aca="false">COUNTIF(工作表2!$A$2:$A$248,A1265)</f>
        <v>0</v>
      </c>
      <c r="R1265" s="0" t="n">
        <f aca="false">D1265-IF(P1264=1,E1264,D1264)</f>
        <v>45</v>
      </c>
      <c r="S1265" s="0" t="n">
        <f aca="false">I1264*R1265</f>
        <v>-45</v>
      </c>
      <c r="T1265" s="0" t="n">
        <f aca="false">T1264+R1265*U1264</f>
        <v>31103</v>
      </c>
      <c r="U1265" s="0" t="n">
        <f aca="false">INT(T1265*$Q$1/IF(P1265=1,E1265,D1265))*I1265</f>
        <v>-11</v>
      </c>
      <c r="V1265" s="0" t="n">
        <f aca="false">IF(P1265=1,ABS(U1265)+ABS(60),ABS(U1265-U1264))</f>
        <v>1</v>
      </c>
    </row>
    <row r="1266" customFormat="false" ht="15" hidden="false" customHeight="false" outlineLevel="0" collapsed="false">
      <c r="A1266" s="1" t="n">
        <v>37845</v>
      </c>
      <c r="B1266" s="2" t="n">
        <v>5255.24</v>
      </c>
      <c r="C1266" s="2" t="n">
        <v>72969</v>
      </c>
      <c r="D1266" s="2" t="n">
        <v>5265</v>
      </c>
      <c r="E1266" s="2" t="n">
        <v>5260</v>
      </c>
      <c r="F1266" s="3" t="n">
        <f aca="false">IF(P1266=1, E1266,D1266)/B1266-1</f>
        <v>0.00185719396259731</v>
      </c>
      <c r="G1266" s="2" t="n">
        <f aca="false">AVERAGE(B1207:B1266)</f>
        <v>5013.269</v>
      </c>
      <c r="H1266" s="2" t="n">
        <f aca="false">AVERAGE(C1207:C1266)</f>
        <v>102047.15</v>
      </c>
      <c r="I1266" s="2" t="n">
        <f aca="false">SIGN(C1266-H1266)</f>
        <v>-1</v>
      </c>
      <c r="J1266" s="2" t="n">
        <f aca="false">SIGN(F1266)</f>
        <v>1</v>
      </c>
      <c r="K1266" s="0" t="n">
        <f aca="false">B1266-B1265</f>
        <v>40.6399999999994</v>
      </c>
      <c r="L1266" s="0" t="n">
        <f aca="false">I1265*K1266</f>
        <v>-40.6399999999994</v>
      </c>
      <c r="M1266" s="0" t="n">
        <f aca="false">M1265+K1266*N1265</f>
        <v>3967.17000000002</v>
      </c>
      <c r="N1266" s="0" t="n">
        <f aca="false">INT(M1266*$Q$1/B1266)*CHOOSE($L$1,I1266,J1266)</f>
        <v>1</v>
      </c>
      <c r="O1266" s="0" t="n">
        <f aca="false">ABS(N1266-N1265)</f>
        <v>0</v>
      </c>
      <c r="P1266" s="0" t="n">
        <f aca="false">COUNTIF(工作表2!$A$2:$A$248,A1266)</f>
        <v>0</v>
      </c>
      <c r="R1266" s="0" t="n">
        <f aca="false">D1266-IF(P1265=1,E1265,D1265)</f>
        <v>14</v>
      </c>
      <c r="S1266" s="0" t="n">
        <f aca="false">I1265*R1266</f>
        <v>-14</v>
      </c>
      <c r="T1266" s="0" t="n">
        <f aca="false">T1265+R1266*U1265</f>
        <v>30949</v>
      </c>
      <c r="U1266" s="0" t="n">
        <f aca="false">INT(T1266*$Q$1/IF(P1266=1,E1266,D1266))*I1266</f>
        <v>-11</v>
      </c>
      <c r="V1266" s="0" t="n">
        <f aca="false">IF(P1266=1,ABS(U1266)+ABS(60),ABS(U1266-U1265))</f>
        <v>0</v>
      </c>
    </row>
    <row r="1267" customFormat="false" ht="15" hidden="false" customHeight="false" outlineLevel="0" collapsed="false">
      <c r="A1267" s="1" t="n">
        <v>37846</v>
      </c>
      <c r="B1267" s="2" t="n">
        <v>5442.27</v>
      </c>
      <c r="C1267" s="2" t="n">
        <v>133013</v>
      </c>
      <c r="D1267" s="2" t="n">
        <v>5471</v>
      </c>
      <c r="E1267" s="2" t="n">
        <v>5470</v>
      </c>
      <c r="F1267" s="3" t="n">
        <f aca="false">IF(P1267=1, E1267,D1267)/B1267-1</f>
        <v>0.00527904716230543</v>
      </c>
      <c r="G1267" s="2" t="n">
        <f aca="false">AVERAGE(B1208:B1267)</f>
        <v>5033.11366666667</v>
      </c>
      <c r="H1267" s="2" t="n">
        <f aca="false">AVERAGE(C1208:C1267)</f>
        <v>103795.9</v>
      </c>
      <c r="I1267" s="2" t="n">
        <f aca="false">SIGN(C1267-H1267)</f>
        <v>1</v>
      </c>
      <c r="J1267" s="2" t="n">
        <f aca="false">SIGN(F1267)</f>
        <v>1</v>
      </c>
      <c r="K1267" s="0" t="n">
        <f aca="false">B1267-B1266</f>
        <v>187.030000000001</v>
      </c>
      <c r="L1267" s="0" t="n">
        <f aca="false">I1266*K1267</f>
        <v>-187.030000000001</v>
      </c>
      <c r="M1267" s="0" t="n">
        <f aca="false">M1266+K1267*N1266</f>
        <v>4154.20000000002</v>
      </c>
      <c r="N1267" s="0" t="n">
        <f aca="false">INT(M1267*$Q$1/B1267)*CHOOSE($L$1,I1267,J1267)</f>
        <v>1</v>
      </c>
      <c r="O1267" s="0" t="n">
        <f aca="false">ABS(N1267-N1266)</f>
        <v>0</v>
      </c>
      <c r="P1267" s="0" t="n">
        <f aca="false">COUNTIF(工作表2!$A$2:$A$248,A1267)</f>
        <v>0</v>
      </c>
      <c r="R1267" s="0" t="n">
        <f aca="false">D1267-IF(P1266=1,E1266,D1266)</f>
        <v>206</v>
      </c>
      <c r="S1267" s="0" t="n">
        <f aca="false">I1266*R1267</f>
        <v>-206</v>
      </c>
      <c r="T1267" s="0" t="n">
        <f aca="false">T1266+R1267*U1266</f>
        <v>28683</v>
      </c>
      <c r="U1267" s="0" t="n">
        <f aca="false">INT(T1267*$Q$1/IF(P1267=1,E1267,D1267))*I1267</f>
        <v>10</v>
      </c>
      <c r="V1267" s="0" t="n">
        <f aca="false">IF(P1267=1,ABS(U1267)+ABS(60),ABS(U1267-U1266))</f>
        <v>21</v>
      </c>
    </row>
    <row r="1268" customFormat="false" ht="15" hidden="false" customHeight="false" outlineLevel="0" collapsed="false">
      <c r="A1268" s="1" t="n">
        <v>37847</v>
      </c>
      <c r="B1268" s="2" t="n">
        <v>5436.75</v>
      </c>
      <c r="C1268" s="2" t="n">
        <v>148016</v>
      </c>
      <c r="D1268" s="2" t="n">
        <v>5466</v>
      </c>
      <c r="E1268" s="2" t="n">
        <v>5475</v>
      </c>
      <c r="F1268" s="3" t="n">
        <f aca="false">IF(P1268=1, E1268,D1268)/B1268-1</f>
        <v>0.00538005242102368</v>
      </c>
      <c r="G1268" s="2" t="n">
        <f aca="false">AVERAGE(B1209:B1268)</f>
        <v>5053.44883333333</v>
      </c>
      <c r="H1268" s="2" t="n">
        <f aca="false">AVERAGE(C1209:C1268)</f>
        <v>105789.866666667</v>
      </c>
      <c r="I1268" s="2" t="n">
        <f aca="false">SIGN(C1268-H1268)</f>
        <v>1</v>
      </c>
      <c r="J1268" s="2" t="n">
        <f aca="false">SIGN(F1268)</f>
        <v>1</v>
      </c>
      <c r="K1268" s="0" t="n">
        <f aca="false">B1268-B1267</f>
        <v>-5.52000000000044</v>
      </c>
      <c r="L1268" s="0" t="n">
        <f aca="false">I1267*K1268</f>
        <v>-5.52000000000044</v>
      </c>
      <c r="M1268" s="0" t="n">
        <f aca="false">M1267+K1268*N1267</f>
        <v>4148.68000000002</v>
      </c>
      <c r="N1268" s="0" t="n">
        <f aca="false">INT(M1268*$Q$1/B1268)*CHOOSE($L$1,I1268,J1268)</f>
        <v>1</v>
      </c>
      <c r="O1268" s="0" t="n">
        <f aca="false">ABS(N1268-N1267)</f>
        <v>0</v>
      </c>
      <c r="P1268" s="0" t="n">
        <f aca="false">COUNTIF(工作表2!$A$2:$A$248,A1268)</f>
        <v>0</v>
      </c>
      <c r="R1268" s="0" t="n">
        <f aca="false">D1268-IF(P1267=1,E1267,D1267)</f>
        <v>-5</v>
      </c>
      <c r="S1268" s="0" t="n">
        <f aca="false">I1267*R1268</f>
        <v>-5</v>
      </c>
      <c r="T1268" s="0" t="n">
        <f aca="false">T1267+R1268*U1267</f>
        <v>28633</v>
      </c>
      <c r="U1268" s="0" t="n">
        <f aca="false">INT(T1268*$Q$1/IF(P1268=1,E1268,D1268))*I1268</f>
        <v>10</v>
      </c>
      <c r="V1268" s="0" t="n">
        <f aca="false">IF(P1268=1,ABS(U1268)+ABS(60),ABS(U1268-U1267))</f>
        <v>0</v>
      </c>
    </row>
    <row r="1269" customFormat="false" ht="15" hidden="false" customHeight="false" outlineLevel="0" collapsed="false">
      <c r="A1269" s="1" t="n">
        <v>37848</v>
      </c>
      <c r="B1269" s="2" t="n">
        <v>5488.74</v>
      </c>
      <c r="C1269" s="2" t="n">
        <v>121226</v>
      </c>
      <c r="D1269" s="2" t="n">
        <v>5490</v>
      </c>
      <c r="E1269" s="2" t="n">
        <v>5490</v>
      </c>
      <c r="F1269" s="3" t="n">
        <f aca="false">IF(P1269=1, E1269,D1269)/B1269-1</f>
        <v>0.000229560882825552</v>
      </c>
      <c r="G1269" s="2" t="n">
        <f aca="false">AVERAGE(B1210:B1269)</f>
        <v>5073.7395</v>
      </c>
      <c r="H1269" s="2" t="n">
        <f aca="false">AVERAGE(C1210:C1269)</f>
        <v>107167.383333333</v>
      </c>
      <c r="I1269" s="2" t="n">
        <f aca="false">SIGN(C1269-H1269)</f>
        <v>1</v>
      </c>
      <c r="J1269" s="2" t="n">
        <f aca="false">SIGN(F1269)</f>
        <v>1</v>
      </c>
      <c r="K1269" s="0" t="n">
        <f aca="false">B1269-B1268</f>
        <v>51.9899999999998</v>
      </c>
      <c r="L1269" s="0" t="n">
        <f aca="false">I1268*K1269</f>
        <v>51.9899999999998</v>
      </c>
      <c r="M1269" s="0" t="n">
        <f aca="false">M1268+K1269*N1268</f>
        <v>4200.67000000002</v>
      </c>
      <c r="N1269" s="0" t="n">
        <f aca="false">INT(M1269*$Q$1/B1269)*CHOOSE($L$1,I1269,J1269)</f>
        <v>1</v>
      </c>
      <c r="O1269" s="0" t="n">
        <f aca="false">ABS(N1269-N1268)</f>
        <v>0</v>
      </c>
      <c r="P1269" s="0" t="n">
        <f aca="false">COUNTIF(工作表2!$A$2:$A$248,A1269)</f>
        <v>0</v>
      </c>
      <c r="R1269" s="0" t="n">
        <f aca="false">D1269-IF(P1268=1,E1268,D1268)</f>
        <v>24</v>
      </c>
      <c r="S1269" s="0" t="n">
        <f aca="false">I1268*R1269</f>
        <v>24</v>
      </c>
      <c r="T1269" s="0" t="n">
        <f aca="false">T1268+R1269*U1268</f>
        <v>28873</v>
      </c>
      <c r="U1269" s="0" t="n">
        <f aca="false">INT(T1269*$Q$1/IF(P1269=1,E1269,D1269))*I1269</f>
        <v>10</v>
      </c>
      <c r="V1269" s="0" t="n">
        <f aca="false">IF(P1269=1,ABS(U1269)+ABS(60),ABS(U1269-U1268))</f>
        <v>0</v>
      </c>
    </row>
    <row r="1270" customFormat="false" ht="15" hidden="false" customHeight="false" outlineLevel="0" collapsed="false">
      <c r="A1270" s="1" t="n">
        <v>37851</v>
      </c>
      <c r="B1270" s="2" t="n">
        <v>5516.8</v>
      </c>
      <c r="C1270" s="2" t="n">
        <v>101575</v>
      </c>
      <c r="D1270" s="2" t="n">
        <v>5539</v>
      </c>
      <c r="E1270" s="2" t="n">
        <v>5539</v>
      </c>
      <c r="F1270" s="3" t="n">
        <f aca="false">IF(P1270=1, E1270,D1270)/B1270-1</f>
        <v>0.00402407192575405</v>
      </c>
      <c r="G1270" s="2" t="n">
        <f aca="false">AVERAGE(B1211:B1270)</f>
        <v>5093.19416666667</v>
      </c>
      <c r="H1270" s="2" t="n">
        <f aca="false">AVERAGE(C1211:C1270)</f>
        <v>107886.083333333</v>
      </c>
      <c r="I1270" s="2" t="n">
        <f aca="false">SIGN(C1270-H1270)</f>
        <v>-1</v>
      </c>
      <c r="J1270" s="2" t="n">
        <f aca="false">SIGN(F1270)</f>
        <v>1</v>
      </c>
      <c r="K1270" s="0" t="n">
        <f aca="false">B1270-B1269</f>
        <v>28.0600000000004</v>
      </c>
      <c r="L1270" s="0" t="n">
        <f aca="false">I1269*K1270</f>
        <v>28.0600000000004</v>
      </c>
      <c r="M1270" s="0" t="n">
        <f aca="false">M1269+K1270*N1269</f>
        <v>4228.73000000002</v>
      </c>
      <c r="N1270" s="0" t="n">
        <f aca="false">INT(M1270*$Q$1/B1270)*CHOOSE($L$1,I1270,J1270)</f>
        <v>1</v>
      </c>
      <c r="O1270" s="0" t="n">
        <f aca="false">ABS(N1270-N1269)</f>
        <v>0</v>
      </c>
      <c r="P1270" s="0" t="n">
        <f aca="false">COUNTIF(工作表2!$A$2:$A$248,A1270)</f>
        <v>0</v>
      </c>
      <c r="R1270" s="0" t="n">
        <f aca="false">D1270-IF(P1269=1,E1269,D1269)</f>
        <v>49</v>
      </c>
      <c r="S1270" s="0" t="n">
        <f aca="false">I1269*R1270</f>
        <v>49</v>
      </c>
      <c r="T1270" s="0" t="n">
        <f aca="false">T1269+R1270*U1269</f>
        <v>29363</v>
      </c>
      <c r="U1270" s="0" t="n">
        <f aca="false">INT(T1270*$Q$1/IF(P1270=1,E1270,D1270))*I1270</f>
        <v>-10</v>
      </c>
      <c r="V1270" s="0" t="n">
        <f aca="false">IF(P1270=1,ABS(U1270)+ABS(60),ABS(U1270-U1269))</f>
        <v>20</v>
      </c>
    </row>
    <row r="1271" customFormat="false" ht="15" hidden="false" customHeight="false" outlineLevel="0" collapsed="false">
      <c r="A1271" s="1" t="n">
        <v>37852</v>
      </c>
      <c r="B1271" s="2" t="n">
        <v>5512.16</v>
      </c>
      <c r="C1271" s="2" t="n">
        <v>119341</v>
      </c>
      <c r="D1271" s="2" t="n">
        <v>5555</v>
      </c>
      <c r="E1271" s="2" t="n">
        <v>5559</v>
      </c>
      <c r="F1271" s="3" t="n">
        <f aca="false">IF(P1271=1, E1271,D1271)/B1271-1</f>
        <v>0.00777190792720095</v>
      </c>
      <c r="G1271" s="2" t="n">
        <f aca="false">AVERAGE(B1212:B1271)</f>
        <v>5110.63733333333</v>
      </c>
      <c r="H1271" s="2" t="n">
        <f aca="false">AVERAGE(C1212:C1271)</f>
        <v>108728.416666667</v>
      </c>
      <c r="I1271" s="2" t="n">
        <f aca="false">SIGN(C1271-H1271)</f>
        <v>1</v>
      </c>
      <c r="J1271" s="2" t="n">
        <f aca="false">SIGN(F1271)</f>
        <v>1</v>
      </c>
      <c r="K1271" s="0" t="n">
        <f aca="false">B1271-B1270</f>
        <v>-4.64000000000033</v>
      </c>
      <c r="L1271" s="0" t="n">
        <f aca="false">I1270*K1271</f>
        <v>4.64000000000033</v>
      </c>
      <c r="M1271" s="0" t="n">
        <f aca="false">M1270+K1271*N1270</f>
        <v>4224.09000000002</v>
      </c>
      <c r="N1271" s="0" t="n">
        <f aca="false">INT(M1271*$Q$1/B1271)*CHOOSE($L$1,I1271,J1271)</f>
        <v>1</v>
      </c>
      <c r="O1271" s="0" t="n">
        <f aca="false">ABS(N1271-N1270)</f>
        <v>0</v>
      </c>
      <c r="P1271" s="0" t="n">
        <f aca="false">COUNTIF(工作表2!$A$2:$A$248,A1271)</f>
        <v>0</v>
      </c>
      <c r="R1271" s="0" t="n">
        <f aca="false">D1271-IF(P1270=1,E1270,D1270)</f>
        <v>16</v>
      </c>
      <c r="S1271" s="0" t="n">
        <f aca="false">I1270*R1271</f>
        <v>-16</v>
      </c>
      <c r="T1271" s="0" t="n">
        <f aca="false">T1270+R1271*U1270</f>
        <v>29203</v>
      </c>
      <c r="U1271" s="0" t="n">
        <f aca="false">INT(T1271*$Q$1/IF(P1271=1,E1271,D1271))*I1271</f>
        <v>10</v>
      </c>
      <c r="V1271" s="0" t="n">
        <f aca="false">IF(P1271=1,ABS(U1271)+ABS(60),ABS(U1271-U1270))</f>
        <v>20</v>
      </c>
    </row>
    <row r="1272" customFormat="false" ht="15" hidden="false" customHeight="false" outlineLevel="0" collapsed="false">
      <c r="A1272" s="1" t="n">
        <v>37853</v>
      </c>
      <c r="B1272" s="2" t="n">
        <v>5543.61</v>
      </c>
      <c r="C1272" s="2" t="n">
        <v>86231</v>
      </c>
      <c r="D1272" s="2" t="n">
        <v>5520</v>
      </c>
      <c r="E1272" s="2" t="n">
        <v>5523</v>
      </c>
      <c r="F1272" s="3" t="n">
        <f aca="false">IF(P1272=1, E1272,D1272)/B1272-1</f>
        <v>-0.00371779400066019</v>
      </c>
      <c r="G1272" s="2" t="n">
        <f aca="false">AVERAGE(B1213:B1272)</f>
        <v>5128.84566666666</v>
      </c>
      <c r="H1272" s="2" t="n">
        <f aca="false">AVERAGE(C1213:C1272)</f>
        <v>109172.8</v>
      </c>
      <c r="I1272" s="2" t="n">
        <f aca="false">SIGN(C1272-H1272)</f>
        <v>-1</v>
      </c>
      <c r="J1272" s="2" t="n">
        <f aca="false">SIGN(F1272)</f>
        <v>-1</v>
      </c>
      <c r="K1272" s="0" t="n">
        <f aca="false">B1272-B1271</f>
        <v>31.4499999999998</v>
      </c>
      <c r="L1272" s="0" t="n">
        <f aca="false">I1271*K1272</f>
        <v>31.4499999999998</v>
      </c>
      <c r="M1272" s="0" t="n">
        <f aca="false">M1271+K1272*N1271</f>
        <v>4255.54000000002</v>
      </c>
      <c r="N1272" s="0" t="n">
        <f aca="false">INT(M1272*$Q$1/B1272)*CHOOSE($L$1,I1272,J1272)</f>
        <v>-1</v>
      </c>
      <c r="O1272" s="0" t="n">
        <f aca="false">ABS(N1272-N1271)</f>
        <v>2</v>
      </c>
      <c r="P1272" s="0" t="n">
        <f aca="false">COUNTIF(工作表2!$A$2:$A$248,A1272)</f>
        <v>1</v>
      </c>
      <c r="R1272" s="0" t="n">
        <f aca="false">D1272-IF(P1271=1,E1271,D1271)</f>
        <v>-35</v>
      </c>
      <c r="S1272" s="0" t="n">
        <f aca="false">I1271*R1272</f>
        <v>-35</v>
      </c>
      <c r="T1272" s="0" t="n">
        <f aca="false">T1271+R1272*U1271</f>
        <v>28853</v>
      </c>
      <c r="U1272" s="0" t="n">
        <f aca="false">INT(T1272*$Q$1/IF(P1272=1,E1272,D1272))*I1272</f>
        <v>-10</v>
      </c>
      <c r="V1272" s="0" t="n">
        <f aca="false">IF(P1272=1,ABS(U1272)+ABS(60),ABS(U1272-U1271))</f>
        <v>70</v>
      </c>
    </row>
    <row r="1273" customFormat="false" ht="15" hidden="false" customHeight="false" outlineLevel="0" collapsed="false">
      <c r="A1273" s="1" t="n">
        <v>37854</v>
      </c>
      <c r="B1273" s="2" t="n">
        <v>5611.86</v>
      </c>
      <c r="C1273" s="2" t="n">
        <v>105779</v>
      </c>
      <c r="D1273" s="2" t="n">
        <v>5611</v>
      </c>
      <c r="E1273" s="2" t="n">
        <v>5624</v>
      </c>
      <c r="F1273" s="3" t="n">
        <f aca="false">IF(P1273=1, E1273,D1273)/B1273-1</f>
        <v>-0.000153246873585533</v>
      </c>
      <c r="G1273" s="2" t="n">
        <f aca="false">AVERAGE(B1214:B1273)</f>
        <v>5147.80316666667</v>
      </c>
      <c r="H1273" s="2" t="n">
        <f aca="false">AVERAGE(C1214:C1273)</f>
        <v>109674.983333333</v>
      </c>
      <c r="I1273" s="2" t="n">
        <f aca="false">SIGN(C1273-H1273)</f>
        <v>-1</v>
      </c>
      <c r="J1273" s="2" t="n">
        <f aca="false">SIGN(F1273)</f>
        <v>-1</v>
      </c>
      <c r="K1273" s="0" t="n">
        <f aca="false">B1273-B1272</f>
        <v>68.25</v>
      </c>
      <c r="L1273" s="0" t="n">
        <f aca="false">I1272*K1273</f>
        <v>-68.25</v>
      </c>
      <c r="M1273" s="0" t="n">
        <f aca="false">M1272+K1273*N1272</f>
        <v>4187.29000000002</v>
      </c>
      <c r="N1273" s="0" t="n">
        <f aca="false">INT(M1273*$Q$1/B1273)*CHOOSE($L$1,I1273,J1273)</f>
        <v>-1</v>
      </c>
      <c r="O1273" s="0" t="n">
        <f aca="false">ABS(N1273-N1272)</f>
        <v>0</v>
      </c>
      <c r="P1273" s="0" t="n">
        <f aca="false">COUNTIF(工作表2!$A$2:$A$248,A1273)</f>
        <v>0</v>
      </c>
      <c r="R1273" s="0" t="n">
        <f aca="false">D1273-IF(P1272=1,E1272,D1272)</f>
        <v>88</v>
      </c>
      <c r="S1273" s="0" t="n">
        <f aca="false">I1272*R1273</f>
        <v>-88</v>
      </c>
      <c r="T1273" s="0" t="n">
        <f aca="false">T1272+R1273*U1272</f>
        <v>27973</v>
      </c>
      <c r="U1273" s="0" t="n">
        <f aca="false">INT(T1273*$Q$1/IF(P1273=1,E1273,D1273))*I1273</f>
        <v>-9</v>
      </c>
      <c r="V1273" s="0" t="n">
        <f aca="false">IF(P1273=1,ABS(U1273)+ABS(60),ABS(U1273-U1272))</f>
        <v>1</v>
      </c>
    </row>
    <row r="1274" customFormat="false" ht="15" hidden="false" customHeight="false" outlineLevel="0" collapsed="false">
      <c r="A1274" s="1" t="n">
        <v>37855</v>
      </c>
      <c r="B1274" s="2" t="n">
        <v>5646.62</v>
      </c>
      <c r="C1274" s="2" t="n">
        <v>135301</v>
      </c>
      <c r="D1274" s="2" t="n">
        <v>5613</v>
      </c>
      <c r="E1274" s="2" t="n">
        <v>5618</v>
      </c>
      <c r="F1274" s="3" t="n">
        <f aca="false">IF(P1274=1, E1274,D1274)/B1274-1</f>
        <v>-0.00595400434242077</v>
      </c>
      <c r="G1274" s="2" t="n">
        <f aca="false">AVERAGE(B1215:B1274)</f>
        <v>5166.19616666667</v>
      </c>
      <c r="H1274" s="2" t="n">
        <f aca="false">AVERAGE(C1215:C1274)</f>
        <v>110948.85</v>
      </c>
      <c r="I1274" s="2" t="n">
        <f aca="false">SIGN(C1274-H1274)</f>
        <v>1</v>
      </c>
      <c r="J1274" s="2" t="n">
        <f aca="false">SIGN(F1274)</f>
        <v>-1</v>
      </c>
      <c r="K1274" s="0" t="n">
        <f aca="false">B1274-B1273</f>
        <v>34.7600000000002</v>
      </c>
      <c r="L1274" s="0" t="n">
        <f aca="false">I1273*K1274</f>
        <v>-34.7600000000002</v>
      </c>
      <c r="M1274" s="0" t="n">
        <f aca="false">M1273+K1274*N1273</f>
        <v>4152.53000000002</v>
      </c>
      <c r="N1274" s="0" t="n">
        <f aca="false">INT(M1274*$Q$1/B1274)*CHOOSE($L$1,I1274,J1274)</f>
        <v>-1</v>
      </c>
      <c r="O1274" s="0" t="n">
        <f aca="false">ABS(N1274-N1273)</f>
        <v>0</v>
      </c>
      <c r="P1274" s="0" t="n">
        <f aca="false">COUNTIF(工作表2!$A$2:$A$248,A1274)</f>
        <v>0</v>
      </c>
      <c r="R1274" s="0" t="n">
        <f aca="false">D1274-IF(P1273=1,E1273,D1273)</f>
        <v>2</v>
      </c>
      <c r="S1274" s="0" t="n">
        <f aca="false">I1273*R1274</f>
        <v>-2</v>
      </c>
      <c r="T1274" s="0" t="n">
        <f aca="false">T1273+R1274*U1273</f>
        <v>27955</v>
      </c>
      <c r="U1274" s="0" t="n">
        <f aca="false">INT(T1274*$Q$1/IF(P1274=1,E1274,D1274))*I1274</f>
        <v>9</v>
      </c>
      <c r="V1274" s="0" t="n">
        <f aca="false">IF(P1274=1,ABS(U1274)+ABS(60),ABS(U1274-U1273))</f>
        <v>18</v>
      </c>
    </row>
    <row r="1275" customFormat="false" ht="15" hidden="false" customHeight="false" outlineLevel="0" collapsed="false">
      <c r="A1275" s="1" t="n">
        <v>37858</v>
      </c>
      <c r="B1275" s="2" t="n">
        <v>5686.85</v>
      </c>
      <c r="C1275" s="2" t="n">
        <v>94115</v>
      </c>
      <c r="D1275" s="2" t="n">
        <v>5665</v>
      </c>
      <c r="E1275" s="2" t="n">
        <v>5650</v>
      </c>
      <c r="F1275" s="3" t="n">
        <f aca="false">IF(P1275=1, E1275,D1275)/B1275-1</f>
        <v>-0.00384219735002689</v>
      </c>
      <c r="G1275" s="2" t="n">
        <f aca="false">AVERAGE(B1216:B1275)</f>
        <v>5185.04533333333</v>
      </c>
      <c r="H1275" s="2" t="n">
        <f aca="false">AVERAGE(C1216:C1275)</f>
        <v>110853.1</v>
      </c>
      <c r="I1275" s="2" t="n">
        <f aca="false">SIGN(C1275-H1275)</f>
        <v>-1</v>
      </c>
      <c r="J1275" s="2" t="n">
        <f aca="false">SIGN(F1275)</f>
        <v>-1</v>
      </c>
      <c r="K1275" s="0" t="n">
        <f aca="false">B1275-B1274</f>
        <v>40.2300000000005</v>
      </c>
      <c r="L1275" s="0" t="n">
        <f aca="false">I1274*K1275</f>
        <v>40.2300000000005</v>
      </c>
      <c r="M1275" s="0" t="n">
        <f aca="false">M1274+K1275*N1274</f>
        <v>4112.30000000002</v>
      </c>
      <c r="N1275" s="0" t="n">
        <f aca="false">INT(M1275*$Q$1/B1275)*CHOOSE($L$1,I1275,J1275)</f>
        <v>-1</v>
      </c>
      <c r="O1275" s="0" t="n">
        <f aca="false">ABS(N1275-N1274)</f>
        <v>0</v>
      </c>
      <c r="P1275" s="0" t="n">
        <f aca="false">COUNTIF(工作表2!$A$2:$A$248,A1275)</f>
        <v>0</v>
      </c>
      <c r="R1275" s="0" t="n">
        <f aca="false">D1275-IF(P1274=1,E1274,D1274)</f>
        <v>52</v>
      </c>
      <c r="S1275" s="0" t="n">
        <f aca="false">I1274*R1275</f>
        <v>52</v>
      </c>
      <c r="T1275" s="0" t="n">
        <f aca="false">T1274+R1275*U1274</f>
        <v>28423</v>
      </c>
      <c r="U1275" s="0" t="n">
        <f aca="false">INT(T1275*$Q$1/IF(P1275=1,E1275,D1275))*I1275</f>
        <v>-10</v>
      </c>
      <c r="V1275" s="0" t="n">
        <f aca="false">IF(P1275=1,ABS(U1275)+ABS(60),ABS(U1275-U1274))</f>
        <v>19</v>
      </c>
    </row>
    <row r="1276" customFormat="false" ht="15" hidden="false" customHeight="false" outlineLevel="0" collapsed="false">
      <c r="A1276" s="1" t="n">
        <v>37859</v>
      </c>
      <c r="B1276" s="2" t="n">
        <v>5558.25</v>
      </c>
      <c r="C1276" s="2" t="n">
        <v>93776</v>
      </c>
      <c r="D1276" s="2" t="n">
        <v>5580</v>
      </c>
      <c r="E1276" s="2" t="n">
        <v>5570</v>
      </c>
      <c r="F1276" s="3" t="n">
        <f aca="false">IF(P1276=1, E1276,D1276)/B1276-1</f>
        <v>0.00391310214545948</v>
      </c>
      <c r="G1276" s="2" t="n">
        <f aca="false">AVERAGE(B1217:B1276)</f>
        <v>5199.46716666667</v>
      </c>
      <c r="H1276" s="2" t="n">
        <f aca="false">AVERAGE(C1217:C1276)</f>
        <v>110632.65</v>
      </c>
      <c r="I1276" s="2" t="n">
        <f aca="false">SIGN(C1276-H1276)</f>
        <v>-1</v>
      </c>
      <c r="J1276" s="2" t="n">
        <f aca="false">SIGN(F1276)</f>
        <v>1</v>
      </c>
      <c r="K1276" s="0" t="n">
        <f aca="false">B1276-B1275</f>
        <v>-128.6</v>
      </c>
      <c r="L1276" s="0" t="n">
        <f aca="false">I1275*K1276</f>
        <v>128.6</v>
      </c>
      <c r="M1276" s="0" t="n">
        <f aca="false">M1275+K1276*N1275</f>
        <v>4240.90000000002</v>
      </c>
      <c r="N1276" s="0" t="n">
        <f aca="false">INT(M1276*$Q$1/B1276)*CHOOSE($L$1,I1276,J1276)</f>
        <v>1</v>
      </c>
      <c r="O1276" s="0" t="n">
        <f aca="false">ABS(N1276-N1275)</f>
        <v>2</v>
      </c>
      <c r="P1276" s="0" t="n">
        <f aca="false">COUNTIF(工作表2!$A$2:$A$248,A1276)</f>
        <v>0</v>
      </c>
      <c r="R1276" s="0" t="n">
        <f aca="false">D1276-IF(P1275=1,E1275,D1275)</f>
        <v>-85</v>
      </c>
      <c r="S1276" s="0" t="n">
        <f aca="false">I1275*R1276</f>
        <v>85</v>
      </c>
      <c r="T1276" s="0" t="n">
        <f aca="false">T1275+R1276*U1275</f>
        <v>29273</v>
      </c>
      <c r="U1276" s="0" t="n">
        <f aca="false">INT(T1276*$Q$1/IF(P1276=1,E1276,D1276))*I1276</f>
        <v>-10</v>
      </c>
      <c r="V1276" s="0" t="n">
        <f aca="false">IF(P1276=1,ABS(U1276)+ABS(60),ABS(U1276-U1275))</f>
        <v>0</v>
      </c>
    </row>
    <row r="1277" customFormat="false" ht="15" hidden="false" customHeight="false" outlineLevel="0" collapsed="false">
      <c r="A1277" s="1" t="n">
        <v>37860</v>
      </c>
      <c r="B1277" s="2" t="n">
        <v>5553.43</v>
      </c>
      <c r="C1277" s="2" t="n">
        <v>96762</v>
      </c>
      <c r="D1277" s="2" t="n">
        <v>5548</v>
      </c>
      <c r="E1277" s="2" t="n">
        <v>5558</v>
      </c>
      <c r="F1277" s="3" t="n">
        <f aca="false">IF(P1277=1, E1277,D1277)/B1277-1</f>
        <v>-0.000977774096369344</v>
      </c>
      <c r="G1277" s="2" t="n">
        <f aca="false">AVERAGE(B1218:B1277)</f>
        <v>5214.05633333333</v>
      </c>
      <c r="H1277" s="2" t="n">
        <f aca="false">AVERAGE(C1218:C1277)</f>
        <v>110766.066666667</v>
      </c>
      <c r="I1277" s="2" t="n">
        <f aca="false">SIGN(C1277-H1277)</f>
        <v>-1</v>
      </c>
      <c r="J1277" s="2" t="n">
        <f aca="false">SIGN(F1277)</f>
        <v>-1</v>
      </c>
      <c r="K1277" s="0" t="n">
        <f aca="false">B1277-B1276</f>
        <v>-4.81999999999971</v>
      </c>
      <c r="L1277" s="0" t="n">
        <f aca="false">I1276*K1277</f>
        <v>4.81999999999971</v>
      </c>
      <c r="M1277" s="0" t="n">
        <f aca="false">M1276+K1277*N1276</f>
        <v>4236.08000000002</v>
      </c>
      <c r="N1277" s="0" t="n">
        <f aca="false">INT(M1277*$Q$1/B1277)*CHOOSE($L$1,I1277,J1277)</f>
        <v>-1</v>
      </c>
      <c r="O1277" s="0" t="n">
        <f aca="false">ABS(N1277-N1276)</f>
        <v>2</v>
      </c>
      <c r="P1277" s="0" t="n">
        <f aca="false">COUNTIF(工作表2!$A$2:$A$248,A1277)</f>
        <v>0</v>
      </c>
      <c r="R1277" s="0" t="n">
        <f aca="false">D1277-IF(P1276=1,E1276,D1276)</f>
        <v>-32</v>
      </c>
      <c r="S1277" s="0" t="n">
        <f aca="false">I1276*R1277</f>
        <v>32</v>
      </c>
      <c r="T1277" s="0" t="n">
        <f aca="false">T1276+R1277*U1276</f>
        <v>29593</v>
      </c>
      <c r="U1277" s="0" t="n">
        <f aca="false">INT(T1277*$Q$1/IF(P1277=1,E1277,D1277))*I1277</f>
        <v>-10</v>
      </c>
      <c r="V1277" s="0" t="n">
        <f aca="false">IF(P1277=1,ABS(U1277)+ABS(60),ABS(U1277-U1276))</f>
        <v>0</v>
      </c>
    </row>
    <row r="1278" customFormat="false" ht="15" hidden="false" customHeight="false" outlineLevel="0" collapsed="false">
      <c r="A1278" s="1" t="n">
        <v>37861</v>
      </c>
      <c r="B1278" s="2" t="n">
        <v>5523.12</v>
      </c>
      <c r="C1278" s="2" t="n">
        <v>90555</v>
      </c>
      <c r="D1278" s="2" t="n">
        <v>5548</v>
      </c>
      <c r="E1278" s="2" t="n">
        <v>5560</v>
      </c>
      <c r="F1278" s="3" t="n">
        <f aca="false">IF(P1278=1, E1278,D1278)/B1278-1</f>
        <v>0.00450470024189231</v>
      </c>
      <c r="G1278" s="2" t="n">
        <f aca="false">AVERAGE(B1219:B1278)</f>
        <v>5227.136</v>
      </c>
      <c r="H1278" s="2" t="n">
        <f aca="false">AVERAGE(C1219:C1278)</f>
        <v>110546.4</v>
      </c>
      <c r="I1278" s="2" t="n">
        <f aca="false">SIGN(C1278-H1278)</f>
        <v>-1</v>
      </c>
      <c r="J1278" s="2" t="n">
        <f aca="false">SIGN(F1278)</f>
        <v>1</v>
      </c>
      <c r="K1278" s="0" t="n">
        <f aca="false">B1278-B1277</f>
        <v>-30.3100000000004</v>
      </c>
      <c r="L1278" s="0" t="n">
        <f aca="false">I1277*K1278</f>
        <v>30.3100000000004</v>
      </c>
      <c r="M1278" s="0" t="n">
        <f aca="false">M1277+K1278*N1277</f>
        <v>4266.39000000002</v>
      </c>
      <c r="N1278" s="0" t="n">
        <f aca="false">INT(M1278*$Q$1/B1278)*CHOOSE($L$1,I1278,J1278)</f>
        <v>1</v>
      </c>
      <c r="O1278" s="0" t="n">
        <f aca="false">ABS(N1278-N1277)</f>
        <v>2</v>
      </c>
      <c r="P1278" s="0" t="n">
        <f aca="false">COUNTIF(工作表2!$A$2:$A$248,A1278)</f>
        <v>0</v>
      </c>
      <c r="R1278" s="0" t="n">
        <f aca="false">D1278-IF(P1277=1,E1277,D1277)</f>
        <v>0</v>
      </c>
      <c r="S1278" s="0" t="n">
        <f aca="false">I1277*R1278</f>
        <v>-0</v>
      </c>
      <c r="T1278" s="0" t="n">
        <f aca="false">T1277+R1278*U1277</f>
        <v>29593</v>
      </c>
      <c r="U1278" s="0" t="n">
        <f aca="false">INT(T1278*$Q$1/IF(P1278=1,E1278,D1278))*I1278</f>
        <v>-10</v>
      </c>
      <c r="V1278" s="0" t="n">
        <f aca="false">IF(P1278=1,ABS(U1278)+ABS(60),ABS(U1278-U1277))</f>
        <v>0</v>
      </c>
    </row>
    <row r="1279" customFormat="false" ht="15" hidden="false" customHeight="false" outlineLevel="0" collapsed="false">
      <c r="A1279" s="1" t="n">
        <v>37862</v>
      </c>
      <c r="B1279" s="2" t="n">
        <v>5650.83</v>
      </c>
      <c r="C1279" s="2" t="n">
        <v>104631</v>
      </c>
      <c r="D1279" s="2" t="n">
        <v>5668</v>
      </c>
      <c r="E1279" s="2" t="n">
        <v>5665</v>
      </c>
      <c r="F1279" s="3" t="n">
        <f aca="false">IF(P1279=1, E1279,D1279)/B1279-1</f>
        <v>0.00303849169060122</v>
      </c>
      <c r="G1279" s="2" t="n">
        <f aca="false">AVERAGE(B1220:B1279)</f>
        <v>5242.309</v>
      </c>
      <c r="H1279" s="2" t="n">
        <f aca="false">AVERAGE(C1220:C1279)</f>
        <v>111069.233333333</v>
      </c>
      <c r="I1279" s="2" t="n">
        <f aca="false">SIGN(C1279-H1279)</f>
        <v>-1</v>
      </c>
      <c r="J1279" s="2" t="n">
        <f aca="false">SIGN(F1279)</f>
        <v>1</v>
      </c>
      <c r="K1279" s="0" t="n">
        <f aca="false">B1279-B1278</f>
        <v>127.71</v>
      </c>
      <c r="L1279" s="0" t="n">
        <f aca="false">I1278*K1279</f>
        <v>-127.71</v>
      </c>
      <c r="M1279" s="0" t="n">
        <f aca="false">M1278+K1279*N1278</f>
        <v>4394.10000000002</v>
      </c>
      <c r="N1279" s="0" t="n">
        <f aca="false">INT(M1279*$Q$1/B1279)*CHOOSE($L$1,I1279,J1279)</f>
        <v>1</v>
      </c>
      <c r="O1279" s="0" t="n">
        <f aca="false">ABS(N1279-N1278)</f>
        <v>0</v>
      </c>
      <c r="P1279" s="0" t="n">
        <f aca="false">COUNTIF(工作表2!$A$2:$A$248,A1279)</f>
        <v>0</v>
      </c>
      <c r="R1279" s="0" t="n">
        <f aca="false">D1279-IF(P1278=1,E1278,D1278)</f>
        <v>120</v>
      </c>
      <c r="S1279" s="0" t="n">
        <f aca="false">I1278*R1279</f>
        <v>-120</v>
      </c>
      <c r="T1279" s="0" t="n">
        <f aca="false">T1278+R1279*U1278</f>
        <v>28393</v>
      </c>
      <c r="U1279" s="0" t="n">
        <f aca="false">INT(T1279*$Q$1/IF(P1279=1,E1279,D1279))*I1279</f>
        <v>-10</v>
      </c>
      <c r="V1279" s="0" t="n">
        <f aca="false">IF(P1279=1,ABS(U1279)+ABS(60),ABS(U1279-U1278))</f>
        <v>0</v>
      </c>
    </row>
    <row r="1280" customFormat="false" ht="15" hidden="false" customHeight="false" outlineLevel="0" collapsed="false">
      <c r="A1280" s="1" t="n">
        <v>37865</v>
      </c>
      <c r="B1280" s="2" t="n">
        <v>5691.79</v>
      </c>
      <c r="C1280" s="2" t="n">
        <v>101800</v>
      </c>
      <c r="D1280" s="2" t="n">
        <v>5717</v>
      </c>
      <c r="E1280" s="2" t="n">
        <v>5710</v>
      </c>
      <c r="F1280" s="3" t="n">
        <f aca="false">IF(P1280=1, E1280,D1280)/B1280-1</f>
        <v>0.00442918660034897</v>
      </c>
      <c r="G1280" s="2" t="n">
        <f aca="false">AVERAGE(B1221:B1280)</f>
        <v>5256.72316666667</v>
      </c>
      <c r="H1280" s="2" t="n">
        <f aca="false">AVERAGE(C1221:C1280)</f>
        <v>110844.233333333</v>
      </c>
      <c r="I1280" s="2" t="n">
        <f aca="false">SIGN(C1280-H1280)</f>
        <v>-1</v>
      </c>
      <c r="J1280" s="2" t="n">
        <f aca="false">SIGN(F1280)</f>
        <v>1</v>
      </c>
      <c r="K1280" s="0" t="n">
        <f aca="false">B1280-B1279</f>
        <v>40.96</v>
      </c>
      <c r="L1280" s="0" t="n">
        <f aca="false">I1279*K1280</f>
        <v>-40.96</v>
      </c>
      <c r="M1280" s="0" t="n">
        <f aca="false">M1279+K1280*N1279</f>
        <v>4435.06000000002</v>
      </c>
      <c r="N1280" s="0" t="n">
        <f aca="false">INT(M1280*$Q$1/B1280)*CHOOSE($L$1,I1280,J1280)</f>
        <v>1</v>
      </c>
      <c r="O1280" s="0" t="n">
        <f aca="false">ABS(N1280-N1279)</f>
        <v>0</v>
      </c>
      <c r="P1280" s="0" t="n">
        <f aca="false">COUNTIF(工作表2!$A$2:$A$248,A1280)</f>
        <v>0</v>
      </c>
      <c r="R1280" s="0" t="n">
        <f aca="false">D1280-IF(P1279=1,E1279,D1279)</f>
        <v>49</v>
      </c>
      <c r="S1280" s="0" t="n">
        <f aca="false">I1279*R1280</f>
        <v>-49</v>
      </c>
      <c r="T1280" s="0" t="n">
        <f aca="false">T1279+R1280*U1279</f>
        <v>27903</v>
      </c>
      <c r="U1280" s="0" t="n">
        <f aca="false">INT(T1280*$Q$1/IF(P1280=1,E1280,D1280))*I1280</f>
        <v>-9</v>
      </c>
      <c r="V1280" s="0" t="n">
        <f aca="false">IF(P1280=1,ABS(U1280)+ABS(60),ABS(U1280-U1279))</f>
        <v>1</v>
      </c>
    </row>
    <row r="1281" customFormat="false" ht="15" hidden="false" customHeight="false" outlineLevel="0" collapsed="false">
      <c r="A1281" s="1" t="n">
        <v>37866</v>
      </c>
      <c r="B1281" s="2" t="n">
        <v>5715.95</v>
      </c>
      <c r="C1281" s="2" t="n">
        <v>83931</v>
      </c>
      <c r="D1281" s="2" t="n">
        <v>5755</v>
      </c>
      <c r="E1281" s="2" t="n">
        <v>5749</v>
      </c>
      <c r="F1281" s="3" t="n">
        <f aca="false">IF(P1281=1, E1281,D1281)/B1281-1</f>
        <v>0.00683176024982735</v>
      </c>
      <c r="G1281" s="2" t="n">
        <f aca="false">AVERAGE(B1222:B1281)</f>
        <v>5271.45233333333</v>
      </c>
      <c r="H1281" s="2" t="n">
        <f aca="false">AVERAGE(C1222:C1281)</f>
        <v>110564.466666667</v>
      </c>
      <c r="I1281" s="2" t="n">
        <f aca="false">SIGN(C1281-H1281)</f>
        <v>-1</v>
      </c>
      <c r="J1281" s="2" t="n">
        <f aca="false">SIGN(F1281)</f>
        <v>1</v>
      </c>
      <c r="K1281" s="0" t="n">
        <f aca="false">B1281-B1280</f>
        <v>24.1599999999999</v>
      </c>
      <c r="L1281" s="0" t="n">
        <f aca="false">I1280*K1281</f>
        <v>-24.1599999999999</v>
      </c>
      <c r="M1281" s="0" t="n">
        <f aca="false">M1280+K1281*N1280</f>
        <v>4459.22000000002</v>
      </c>
      <c r="N1281" s="0" t="n">
        <f aca="false">INT(M1281*$Q$1/B1281)*CHOOSE($L$1,I1281,J1281)</f>
        <v>1</v>
      </c>
      <c r="O1281" s="0" t="n">
        <f aca="false">ABS(N1281-N1280)</f>
        <v>0</v>
      </c>
      <c r="P1281" s="0" t="n">
        <f aca="false">COUNTIF(工作表2!$A$2:$A$248,A1281)</f>
        <v>0</v>
      </c>
      <c r="R1281" s="0" t="n">
        <f aca="false">D1281-IF(P1280=1,E1280,D1280)</f>
        <v>38</v>
      </c>
      <c r="S1281" s="0" t="n">
        <f aca="false">I1280*R1281</f>
        <v>-38</v>
      </c>
      <c r="T1281" s="0" t="n">
        <f aca="false">T1280+R1281*U1280</f>
        <v>27561</v>
      </c>
      <c r="U1281" s="0" t="n">
        <f aca="false">INT(T1281*$Q$1/IF(P1281=1,E1281,D1281))*I1281</f>
        <v>-9</v>
      </c>
      <c r="V1281" s="0" t="n">
        <f aca="false">IF(P1281=1,ABS(U1281)+ABS(60),ABS(U1281-U1280))</f>
        <v>0</v>
      </c>
    </row>
    <row r="1282" customFormat="false" ht="15" hidden="false" customHeight="false" outlineLevel="0" collapsed="false">
      <c r="A1282" s="1" t="n">
        <v>37867</v>
      </c>
      <c r="B1282" s="2" t="n">
        <v>5673.18</v>
      </c>
      <c r="C1282" s="2" t="n">
        <v>108402</v>
      </c>
      <c r="D1282" s="2" t="n">
        <v>5675</v>
      </c>
      <c r="E1282" s="2" t="n">
        <v>5676</v>
      </c>
      <c r="F1282" s="3" t="n">
        <f aca="false">IF(P1282=1, E1282,D1282)/B1282-1</f>
        <v>0.000320807730408656</v>
      </c>
      <c r="G1282" s="2" t="n">
        <f aca="false">AVERAGE(B1223:B1282)</f>
        <v>5285.92783333333</v>
      </c>
      <c r="H1282" s="2" t="n">
        <f aca="false">AVERAGE(C1223:C1282)</f>
        <v>110540.15</v>
      </c>
      <c r="I1282" s="2" t="n">
        <f aca="false">SIGN(C1282-H1282)</f>
        <v>-1</v>
      </c>
      <c r="J1282" s="2" t="n">
        <f aca="false">SIGN(F1282)</f>
        <v>1</v>
      </c>
      <c r="K1282" s="0" t="n">
        <f aca="false">B1282-B1281</f>
        <v>-42.7699999999995</v>
      </c>
      <c r="L1282" s="0" t="n">
        <f aca="false">I1281*K1282</f>
        <v>42.7699999999995</v>
      </c>
      <c r="M1282" s="0" t="n">
        <f aca="false">M1281+K1282*N1281</f>
        <v>4416.45000000002</v>
      </c>
      <c r="N1282" s="0" t="n">
        <f aca="false">INT(M1282*$Q$1/B1282)*CHOOSE($L$1,I1282,J1282)</f>
        <v>1</v>
      </c>
      <c r="O1282" s="0" t="n">
        <f aca="false">ABS(N1282-N1281)</f>
        <v>0</v>
      </c>
      <c r="P1282" s="0" t="n">
        <f aca="false">COUNTIF(工作表2!$A$2:$A$248,A1282)</f>
        <v>0</v>
      </c>
      <c r="R1282" s="0" t="n">
        <f aca="false">D1282-IF(P1281=1,E1281,D1281)</f>
        <v>-80</v>
      </c>
      <c r="S1282" s="0" t="n">
        <f aca="false">I1281*R1282</f>
        <v>80</v>
      </c>
      <c r="T1282" s="0" t="n">
        <f aca="false">T1281+R1282*U1281</f>
        <v>28281</v>
      </c>
      <c r="U1282" s="0" t="n">
        <f aca="false">INT(T1282*$Q$1/IF(P1282=1,E1282,D1282))*I1282</f>
        <v>-9</v>
      </c>
      <c r="V1282" s="0" t="n">
        <f aca="false">IF(P1282=1,ABS(U1282)+ABS(60),ABS(U1282-U1281))</f>
        <v>0</v>
      </c>
    </row>
    <row r="1283" customFormat="false" ht="15" hidden="false" customHeight="false" outlineLevel="0" collapsed="false">
      <c r="A1283" s="1" t="n">
        <v>37868</v>
      </c>
      <c r="B1283" s="2" t="n">
        <v>5625.63</v>
      </c>
      <c r="C1283" s="2" t="n">
        <v>84525</v>
      </c>
      <c r="D1283" s="2" t="n">
        <v>5654</v>
      </c>
      <c r="E1283" s="2" t="n">
        <v>5638</v>
      </c>
      <c r="F1283" s="3" t="n">
        <f aca="false">IF(P1283=1, E1283,D1283)/B1283-1</f>
        <v>0.00504299074059267</v>
      </c>
      <c r="G1283" s="2" t="n">
        <f aca="false">AVERAGE(B1224:B1283)</f>
        <v>5298.38116666667</v>
      </c>
      <c r="H1283" s="2" t="n">
        <f aca="false">AVERAGE(C1224:C1283)</f>
        <v>110125.816666667</v>
      </c>
      <c r="I1283" s="2" t="n">
        <f aca="false">SIGN(C1283-H1283)</f>
        <v>-1</v>
      </c>
      <c r="J1283" s="2" t="n">
        <f aca="false">SIGN(F1283)</f>
        <v>1</v>
      </c>
      <c r="K1283" s="0" t="n">
        <f aca="false">B1283-B1282</f>
        <v>-47.5500000000002</v>
      </c>
      <c r="L1283" s="0" t="n">
        <f aca="false">I1282*K1283</f>
        <v>47.5500000000002</v>
      </c>
      <c r="M1283" s="0" t="n">
        <f aca="false">M1282+K1283*N1282</f>
        <v>4368.90000000002</v>
      </c>
      <c r="N1283" s="0" t="n">
        <f aca="false">INT(M1283*$Q$1/B1283)*CHOOSE($L$1,I1283,J1283)</f>
        <v>1</v>
      </c>
      <c r="O1283" s="0" t="n">
        <f aca="false">ABS(N1283-N1282)</f>
        <v>0</v>
      </c>
      <c r="P1283" s="0" t="n">
        <f aca="false">COUNTIF(工作表2!$A$2:$A$248,A1283)</f>
        <v>0</v>
      </c>
      <c r="R1283" s="0" t="n">
        <f aca="false">D1283-IF(P1282=1,E1282,D1282)</f>
        <v>-21</v>
      </c>
      <c r="S1283" s="0" t="n">
        <f aca="false">I1282*R1283</f>
        <v>21</v>
      </c>
      <c r="T1283" s="0" t="n">
        <f aca="false">T1282+R1283*U1282</f>
        <v>28470</v>
      </c>
      <c r="U1283" s="0" t="n">
        <f aca="false">INT(T1283*$Q$1/IF(P1283=1,E1283,D1283))*I1283</f>
        <v>-10</v>
      </c>
      <c r="V1283" s="0" t="n">
        <f aca="false">IF(P1283=1,ABS(U1283)+ABS(60),ABS(U1283-U1282))</f>
        <v>1</v>
      </c>
    </row>
    <row r="1284" customFormat="false" ht="15" hidden="false" customHeight="false" outlineLevel="0" collapsed="false">
      <c r="A1284" s="1" t="n">
        <v>37869</v>
      </c>
      <c r="B1284" s="2" t="n">
        <v>5639.03</v>
      </c>
      <c r="C1284" s="2" t="n">
        <v>79042</v>
      </c>
      <c r="D1284" s="2" t="n">
        <v>5683</v>
      </c>
      <c r="E1284" s="2" t="n">
        <v>5675</v>
      </c>
      <c r="F1284" s="3" t="n">
        <f aca="false">IF(P1284=1, E1284,D1284)/B1284-1</f>
        <v>0.00779744033991658</v>
      </c>
      <c r="G1284" s="2" t="n">
        <f aca="false">AVERAGE(B1225:B1284)</f>
        <v>5311</v>
      </c>
      <c r="H1284" s="2" t="n">
        <f aca="false">AVERAGE(C1225:C1284)</f>
        <v>109934.783333333</v>
      </c>
      <c r="I1284" s="2" t="n">
        <f aca="false">SIGN(C1284-H1284)</f>
        <v>-1</v>
      </c>
      <c r="J1284" s="2" t="n">
        <f aca="false">SIGN(F1284)</f>
        <v>1</v>
      </c>
      <c r="K1284" s="0" t="n">
        <f aca="false">B1284-B1283</f>
        <v>13.3999999999996</v>
      </c>
      <c r="L1284" s="0" t="n">
        <f aca="false">I1283*K1284</f>
        <v>-13.3999999999996</v>
      </c>
      <c r="M1284" s="0" t="n">
        <f aca="false">M1283+K1284*N1283</f>
        <v>4382.30000000002</v>
      </c>
      <c r="N1284" s="0" t="n">
        <f aca="false">INT(M1284*$Q$1/B1284)*CHOOSE($L$1,I1284,J1284)</f>
        <v>1</v>
      </c>
      <c r="O1284" s="0" t="n">
        <f aca="false">ABS(N1284-N1283)</f>
        <v>0</v>
      </c>
      <c r="P1284" s="0" t="n">
        <f aca="false">COUNTIF(工作表2!$A$2:$A$248,A1284)</f>
        <v>0</v>
      </c>
      <c r="R1284" s="0" t="n">
        <f aca="false">D1284-IF(P1283=1,E1283,D1283)</f>
        <v>29</v>
      </c>
      <c r="S1284" s="0" t="n">
        <f aca="false">I1283*R1284</f>
        <v>-29</v>
      </c>
      <c r="T1284" s="0" t="n">
        <f aca="false">T1283+R1284*U1283</f>
        <v>28180</v>
      </c>
      <c r="U1284" s="0" t="n">
        <f aca="false">INT(T1284*$Q$1/IF(P1284=1,E1284,D1284))*I1284</f>
        <v>-9</v>
      </c>
      <c r="V1284" s="0" t="n">
        <f aca="false">IF(P1284=1,ABS(U1284)+ABS(60),ABS(U1284-U1283))</f>
        <v>1</v>
      </c>
    </row>
    <row r="1285" customFormat="false" ht="15" hidden="false" customHeight="false" outlineLevel="0" collapsed="false">
      <c r="A1285" s="1" t="n">
        <v>37872</v>
      </c>
      <c r="B1285" s="2" t="n">
        <v>5727.01</v>
      </c>
      <c r="C1285" s="2" t="n">
        <v>87846</v>
      </c>
      <c r="D1285" s="2" t="n">
        <v>5753</v>
      </c>
      <c r="E1285" s="2" t="n">
        <v>5765</v>
      </c>
      <c r="F1285" s="3" t="n">
        <f aca="false">IF(P1285=1, E1285,D1285)/B1285-1</f>
        <v>0.00453814468631975</v>
      </c>
      <c r="G1285" s="2" t="n">
        <f aca="false">AVERAGE(B1226:B1285)</f>
        <v>5324.91083333333</v>
      </c>
      <c r="H1285" s="2" t="n">
        <f aca="false">AVERAGE(C1226:C1285)</f>
        <v>109889.3</v>
      </c>
      <c r="I1285" s="2" t="n">
        <f aca="false">SIGN(C1285-H1285)</f>
        <v>-1</v>
      </c>
      <c r="J1285" s="2" t="n">
        <f aca="false">SIGN(F1285)</f>
        <v>1</v>
      </c>
      <c r="K1285" s="0" t="n">
        <f aca="false">B1285-B1284</f>
        <v>87.9800000000005</v>
      </c>
      <c r="L1285" s="0" t="n">
        <f aca="false">I1284*K1285</f>
        <v>-87.9800000000005</v>
      </c>
      <c r="M1285" s="0" t="n">
        <f aca="false">M1284+K1285*N1284</f>
        <v>4470.28000000002</v>
      </c>
      <c r="N1285" s="0" t="n">
        <f aca="false">INT(M1285*$Q$1/B1285)*CHOOSE($L$1,I1285,J1285)</f>
        <v>1</v>
      </c>
      <c r="O1285" s="0" t="n">
        <f aca="false">ABS(N1285-N1284)</f>
        <v>0</v>
      </c>
      <c r="P1285" s="0" t="n">
        <f aca="false">COUNTIF(工作表2!$A$2:$A$248,A1285)</f>
        <v>0</v>
      </c>
      <c r="R1285" s="0" t="n">
        <f aca="false">D1285-IF(P1284=1,E1284,D1284)</f>
        <v>70</v>
      </c>
      <c r="S1285" s="0" t="n">
        <f aca="false">I1284*R1285</f>
        <v>-70</v>
      </c>
      <c r="T1285" s="0" t="n">
        <f aca="false">T1284+R1285*U1284</f>
        <v>27550</v>
      </c>
      <c r="U1285" s="0" t="n">
        <f aca="false">INT(T1285*$Q$1/IF(P1285=1,E1285,D1285))*I1285</f>
        <v>-9</v>
      </c>
      <c r="V1285" s="0" t="n">
        <f aca="false">IF(P1285=1,ABS(U1285)+ABS(60),ABS(U1285-U1284))</f>
        <v>0</v>
      </c>
    </row>
    <row r="1286" customFormat="false" ht="15" hidden="false" customHeight="false" outlineLevel="0" collapsed="false">
      <c r="A1286" s="1" t="n">
        <v>37873</v>
      </c>
      <c r="B1286" s="2" t="n">
        <v>5680.69</v>
      </c>
      <c r="C1286" s="2" t="n">
        <v>122342</v>
      </c>
      <c r="D1286" s="2" t="n">
        <v>5709</v>
      </c>
      <c r="E1286" s="2" t="n">
        <v>5710</v>
      </c>
      <c r="F1286" s="3" t="n">
        <f aca="false">IF(P1286=1, E1286,D1286)/B1286-1</f>
        <v>0.00498354953359548</v>
      </c>
      <c r="G1286" s="2" t="n">
        <f aca="false">AVERAGE(B1227:B1286)</f>
        <v>5336.7025</v>
      </c>
      <c r="H1286" s="2" t="n">
        <f aca="false">AVERAGE(C1227:C1286)</f>
        <v>109861.633333333</v>
      </c>
      <c r="I1286" s="2" t="n">
        <f aca="false">SIGN(C1286-H1286)</f>
        <v>1</v>
      </c>
      <c r="J1286" s="2" t="n">
        <f aca="false">SIGN(F1286)</f>
        <v>1</v>
      </c>
      <c r="K1286" s="0" t="n">
        <f aca="false">B1286-B1285</f>
        <v>-46.3200000000006</v>
      </c>
      <c r="L1286" s="0" t="n">
        <f aca="false">I1285*K1286</f>
        <v>46.3200000000006</v>
      </c>
      <c r="M1286" s="0" t="n">
        <f aca="false">M1285+K1286*N1285</f>
        <v>4423.96000000002</v>
      </c>
      <c r="N1286" s="0" t="n">
        <f aca="false">INT(M1286*$Q$1/B1286)*CHOOSE($L$1,I1286,J1286)</f>
        <v>1</v>
      </c>
      <c r="O1286" s="0" t="n">
        <f aca="false">ABS(N1286-N1285)</f>
        <v>0</v>
      </c>
      <c r="P1286" s="0" t="n">
        <f aca="false">COUNTIF(工作表2!$A$2:$A$248,A1286)</f>
        <v>0</v>
      </c>
      <c r="R1286" s="0" t="n">
        <f aca="false">D1286-IF(P1285=1,E1285,D1285)</f>
        <v>-44</v>
      </c>
      <c r="S1286" s="0" t="n">
        <f aca="false">I1285*R1286</f>
        <v>44</v>
      </c>
      <c r="T1286" s="0" t="n">
        <f aca="false">T1285+R1286*U1285</f>
        <v>27946</v>
      </c>
      <c r="U1286" s="0" t="n">
        <f aca="false">INT(T1286*$Q$1/IF(P1286=1,E1286,D1286))*I1286</f>
        <v>9</v>
      </c>
      <c r="V1286" s="0" t="n">
        <f aca="false">IF(P1286=1,ABS(U1286)+ABS(60),ABS(U1286-U1285))</f>
        <v>18</v>
      </c>
    </row>
    <row r="1287" customFormat="false" ht="15" hidden="false" customHeight="false" outlineLevel="0" collapsed="false">
      <c r="A1287" s="1" t="n">
        <v>37874</v>
      </c>
      <c r="B1287" s="2" t="n">
        <v>5623.43</v>
      </c>
      <c r="C1287" s="2" t="n">
        <v>89993</v>
      </c>
      <c r="D1287" s="2" t="n">
        <v>5652</v>
      </c>
      <c r="E1287" s="2" t="n">
        <v>5645</v>
      </c>
      <c r="F1287" s="3" t="n">
        <f aca="false">IF(P1287=1, E1287,D1287)/B1287-1</f>
        <v>0.00508052914324519</v>
      </c>
      <c r="G1287" s="2" t="n">
        <f aca="false">AVERAGE(B1228:B1287)</f>
        <v>5347.1085</v>
      </c>
      <c r="H1287" s="2" t="n">
        <f aca="false">AVERAGE(C1228:C1287)</f>
        <v>108889.516666667</v>
      </c>
      <c r="I1287" s="2" t="n">
        <f aca="false">SIGN(C1287-H1287)</f>
        <v>-1</v>
      </c>
      <c r="J1287" s="2" t="n">
        <f aca="false">SIGN(F1287)</f>
        <v>1</v>
      </c>
      <c r="K1287" s="0" t="n">
        <f aca="false">B1287-B1286</f>
        <v>-57.2599999999993</v>
      </c>
      <c r="L1287" s="0" t="n">
        <f aca="false">I1286*K1287</f>
        <v>-57.2599999999993</v>
      </c>
      <c r="M1287" s="0" t="n">
        <f aca="false">M1286+K1287*N1286</f>
        <v>4366.70000000002</v>
      </c>
      <c r="N1287" s="0" t="n">
        <f aca="false">INT(M1287*$Q$1/B1287)*CHOOSE($L$1,I1287,J1287)</f>
        <v>1</v>
      </c>
      <c r="O1287" s="0" t="n">
        <f aca="false">ABS(N1287-N1286)</f>
        <v>0</v>
      </c>
      <c r="P1287" s="0" t="n">
        <f aca="false">COUNTIF(工作表2!$A$2:$A$248,A1287)</f>
        <v>0</v>
      </c>
      <c r="R1287" s="0" t="n">
        <f aca="false">D1287-IF(P1286=1,E1286,D1286)</f>
        <v>-57</v>
      </c>
      <c r="S1287" s="0" t="n">
        <f aca="false">I1286*R1287</f>
        <v>-57</v>
      </c>
      <c r="T1287" s="0" t="n">
        <f aca="false">T1286+R1287*U1286</f>
        <v>27433</v>
      </c>
      <c r="U1287" s="0" t="n">
        <f aca="false">INT(T1287*$Q$1/IF(P1287=1,E1287,D1287))*I1287</f>
        <v>-9</v>
      </c>
      <c r="V1287" s="0" t="n">
        <f aca="false">IF(P1287=1,ABS(U1287)+ABS(60),ABS(U1287-U1286))</f>
        <v>18</v>
      </c>
    </row>
    <row r="1288" customFormat="false" ht="15" hidden="false" customHeight="false" outlineLevel="0" collapsed="false">
      <c r="A1288" s="1" t="n">
        <v>37876</v>
      </c>
      <c r="B1288" s="2" t="n">
        <v>5645.28</v>
      </c>
      <c r="C1288" s="2" t="n">
        <v>62434</v>
      </c>
      <c r="D1288" s="2" t="n">
        <v>5666</v>
      </c>
      <c r="E1288" s="2" t="n">
        <v>5668</v>
      </c>
      <c r="F1288" s="3" t="n">
        <f aca="false">IF(P1288=1, E1288,D1288)/B1288-1</f>
        <v>0.00367032281835455</v>
      </c>
      <c r="G1288" s="2" t="n">
        <f aca="false">AVERAGE(B1229:B1288)</f>
        <v>5357.048</v>
      </c>
      <c r="H1288" s="2" t="n">
        <f aca="false">AVERAGE(C1229:C1288)</f>
        <v>107782.1</v>
      </c>
      <c r="I1288" s="2" t="n">
        <f aca="false">SIGN(C1288-H1288)</f>
        <v>-1</v>
      </c>
      <c r="J1288" s="2" t="n">
        <f aca="false">SIGN(F1288)</f>
        <v>1</v>
      </c>
      <c r="K1288" s="0" t="n">
        <f aca="false">B1288-B1287</f>
        <v>21.8499999999995</v>
      </c>
      <c r="L1288" s="0" t="n">
        <f aca="false">I1287*K1288</f>
        <v>-21.8499999999995</v>
      </c>
      <c r="M1288" s="0" t="n">
        <f aca="false">M1287+K1288*N1287</f>
        <v>4388.55000000002</v>
      </c>
      <c r="N1288" s="0" t="n">
        <f aca="false">INT(M1288*$Q$1/B1288)*CHOOSE($L$1,I1288,J1288)</f>
        <v>1</v>
      </c>
      <c r="O1288" s="0" t="n">
        <f aca="false">ABS(N1288-N1287)</f>
        <v>0</v>
      </c>
      <c r="P1288" s="0" t="n">
        <f aca="false">COUNTIF(工作表2!$A$2:$A$248,A1288)</f>
        <v>0</v>
      </c>
      <c r="R1288" s="0" t="n">
        <f aca="false">D1288-IF(P1287=1,E1287,D1287)</f>
        <v>14</v>
      </c>
      <c r="S1288" s="0" t="n">
        <f aca="false">I1287*R1288</f>
        <v>-14</v>
      </c>
      <c r="T1288" s="0" t="n">
        <f aca="false">T1287+R1288*U1287</f>
        <v>27307</v>
      </c>
      <c r="U1288" s="0" t="n">
        <f aca="false">INT(T1288*$Q$1/IF(P1288=1,E1288,D1288))*I1288</f>
        <v>-9</v>
      </c>
      <c r="V1288" s="0" t="n">
        <f aca="false">IF(P1288=1,ABS(U1288)+ABS(60),ABS(U1288-U1287))</f>
        <v>0</v>
      </c>
    </row>
    <row r="1289" customFormat="false" ht="15" hidden="false" customHeight="false" outlineLevel="0" collapsed="false">
      <c r="A1289" s="1" t="n">
        <v>37879</v>
      </c>
      <c r="B1289" s="2" t="n">
        <v>5623.22</v>
      </c>
      <c r="C1289" s="2" t="n">
        <v>61151</v>
      </c>
      <c r="D1289" s="2" t="n">
        <v>5652</v>
      </c>
      <c r="E1289" s="2" t="n">
        <v>5653</v>
      </c>
      <c r="F1289" s="3" t="n">
        <f aca="false">IF(P1289=1, E1289,D1289)/B1289-1</f>
        <v>0.00511806402737225</v>
      </c>
      <c r="G1289" s="2" t="n">
        <f aca="false">AVERAGE(B1230:B1289)</f>
        <v>5367.392</v>
      </c>
      <c r="H1289" s="2" t="n">
        <f aca="false">AVERAGE(C1230:C1289)</f>
        <v>106539.166666667</v>
      </c>
      <c r="I1289" s="2" t="n">
        <f aca="false">SIGN(C1289-H1289)</f>
        <v>-1</v>
      </c>
      <c r="J1289" s="2" t="n">
        <f aca="false">SIGN(F1289)</f>
        <v>1</v>
      </c>
      <c r="K1289" s="0" t="n">
        <f aca="false">B1289-B1288</f>
        <v>-22.0599999999995</v>
      </c>
      <c r="L1289" s="0" t="n">
        <f aca="false">I1288*K1289</f>
        <v>22.0599999999995</v>
      </c>
      <c r="M1289" s="0" t="n">
        <f aca="false">M1288+K1289*N1288</f>
        <v>4366.49000000002</v>
      </c>
      <c r="N1289" s="0" t="n">
        <f aca="false">INT(M1289*$Q$1/B1289)*CHOOSE($L$1,I1289,J1289)</f>
        <v>1</v>
      </c>
      <c r="O1289" s="0" t="n">
        <f aca="false">ABS(N1289-N1288)</f>
        <v>0</v>
      </c>
      <c r="P1289" s="0" t="n">
        <f aca="false">COUNTIF(工作表2!$A$2:$A$248,A1289)</f>
        <v>0</v>
      </c>
      <c r="R1289" s="0" t="n">
        <f aca="false">D1289-IF(P1288=1,E1288,D1288)</f>
        <v>-14</v>
      </c>
      <c r="S1289" s="0" t="n">
        <f aca="false">I1288*R1289</f>
        <v>14</v>
      </c>
      <c r="T1289" s="0" t="n">
        <f aca="false">T1288+R1289*U1288</f>
        <v>27433</v>
      </c>
      <c r="U1289" s="0" t="n">
        <f aca="false">INT(T1289*$Q$1/IF(P1289=1,E1289,D1289))*I1289</f>
        <v>-9</v>
      </c>
      <c r="V1289" s="0" t="n">
        <f aca="false">IF(P1289=1,ABS(U1289)+ABS(60),ABS(U1289-U1288))</f>
        <v>0</v>
      </c>
    </row>
    <row r="1290" customFormat="false" ht="15" hidden="false" customHeight="false" outlineLevel="0" collapsed="false">
      <c r="A1290" s="1" t="n">
        <v>37880</v>
      </c>
      <c r="B1290" s="2" t="n">
        <v>5699.26</v>
      </c>
      <c r="C1290" s="2" t="n">
        <v>72115</v>
      </c>
      <c r="D1290" s="2" t="n">
        <v>5716</v>
      </c>
      <c r="E1290" s="2" t="n">
        <v>5716</v>
      </c>
      <c r="F1290" s="3" t="n">
        <f aca="false">IF(P1290=1, E1290,D1290)/B1290-1</f>
        <v>0.0029372234290066</v>
      </c>
      <c r="G1290" s="2" t="n">
        <f aca="false">AVERAGE(B1231:B1290)</f>
        <v>5380.351</v>
      </c>
      <c r="H1290" s="2" t="n">
        <f aca="false">AVERAGE(C1231:C1290)</f>
        <v>106217.966666667</v>
      </c>
      <c r="I1290" s="2" t="n">
        <f aca="false">SIGN(C1290-H1290)</f>
        <v>-1</v>
      </c>
      <c r="J1290" s="2" t="n">
        <f aca="false">SIGN(F1290)</f>
        <v>1</v>
      </c>
      <c r="K1290" s="0" t="n">
        <f aca="false">B1290-B1289</f>
        <v>76.04</v>
      </c>
      <c r="L1290" s="0" t="n">
        <f aca="false">I1289*K1290</f>
        <v>-76.04</v>
      </c>
      <c r="M1290" s="0" t="n">
        <f aca="false">M1289+K1290*N1289</f>
        <v>4442.53000000002</v>
      </c>
      <c r="N1290" s="0" t="n">
        <f aca="false">INT(M1290*$Q$1/B1290)*CHOOSE($L$1,I1290,J1290)</f>
        <v>1</v>
      </c>
      <c r="O1290" s="0" t="n">
        <f aca="false">ABS(N1290-N1289)</f>
        <v>0</v>
      </c>
      <c r="P1290" s="0" t="n">
        <f aca="false">COUNTIF(工作表2!$A$2:$A$248,A1290)</f>
        <v>0</v>
      </c>
      <c r="R1290" s="0" t="n">
        <f aca="false">D1290-IF(P1289=1,E1289,D1289)</f>
        <v>64</v>
      </c>
      <c r="S1290" s="0" t="n">
        <f aca="false">I1289*R1290</f>
        <v>-64</v>
      </c>
      <c r="T1290" s="0" t="n">
        <f aca="false">T1289+R1290*U1289</f>
        <v>26857</v>
      </c>
      <c r="U1290" s="0" t="n">
        <f aca="false">INT(T1290*$Q$1/IF(P1290=1,E1290,D1290))*I1290</f>
        <v>-9</v>
      </c>
      <c r="V1290" s="0" t="n">
        <f aca="false">IF(P1290=1,ABS(U1290)+ABS(60),ABS(U1290-U1289))</f>
        <v>0</v>
      </c>
    </row>
    <row r="1291" customFormat="false" ht="15" hidden="false" customHeight="false" outlineLevel="0" collapsed="false">
      <c r="A1291" s="1" t="n">
        <v>37881</v>
      </c>
      <c r="B1291" s="2" t="n">
        <v>5747.14</v>
      </c>
      <c r="C1291" s="2" t="n">
        <v>97147</v>
      </c>
      <c r="D1291" s="2" t="n">
        <v>5761</v>
      </c>
      <c r="E1291" s="2" t="n">
        <v>5757</v>
      </c>
      <c r="F1291" s="3" t="n">
        <f aca="false">IF(P1291=1, E1291,D1291)/B1291-1</f>
        <v>0.00171563595109903</v>
      </c>
      <c r="G1291" s="2" t="n">
        <f aca="false">AVERAGE(B1232:B1291)</f>
        <v>5394.31483333333</v>
      </c>
      <c r="H1291" s="2" t="n">
        <f aca="false">AVERAGE(C1232:C1291)</f>
        <v>106525.983333333</v>
      </c>
      <c r="I1291" s="2" t="n">
        <f aca="false">SIGN(C1291-H1291)</f>
        <v>-1</v>
      </c>
      <c r="J1291" s="2" t="n">
        <f aca="false">SIGN(F1291)</f>
        <v>1</v>
      </c>
      <c r="K1291" s="0" t="n">
        <f aca="false">B1291-B1290</f>
        <v>47.8800000000001</v>
      </c>
      <c r="L1291" s="0" t="n">
        <f aca="false">I1290*K1291</f>
        <v>-47.8800000000001</v>
      </c>
      <c r="M1291" s="0" t="n">
        <f aca="false">M1290+K1291*N1290</f>
        <v>4490.41000000002</v>
      </c>
      <c r="N1291" s="0" t="n">
        <f aca="false">INT(M1291*$Q$1/B1291)*CHOOSE($L$1,I1291,J1291)</f>
        <v>1</v>
      </c>
      <c r="O1291" s="0" t="n">
        <f aca="false">ABS(N1291-N1290)</f>
        <v>0</v>
      </c>
      <c r="P1291" s="0" t="n">
        <f aca="false">COUNTIF(工作表2!$A$2:$A$248,A1291)</f>
        <v>1</v>
      </c>
      <c r="R1291" s="0" t="n">
        <f aca="false">D1291-IF(P1290=1,E1290,D1290)</f>
        <v>45</v>
      </c>
      <c r="S1291" s="0" t="n">
        <f aca="false">I1290*R1291</f>
        <v>-45</v>
      </c>
      <c r="T1291" s="0" t="n">
        <f aca="false">T1290+R1291*U1290</f>
        <v>26452</v>
      </c>
      <c r="U1291" s="0" t="n">
        <f aca="false">INT(T1291*$Q$1/IF(P1291=1,E1291,D1291))*I1291</f>
        <v>-9</v>
      </c>
      <c r="V1291" s="0" t="n">
        <f aca="false">IF(P1291=1,ABS(U1291)+ABS(60),ABS(U1291-U1290))</f>
        <v>69</v>
      </c>
    </row>
    <row r="1292" customFormat="false" ht="15" hidden="false" customHeight="false" outlineLevel="0" collapsed="false">
      <c r="A1292" s="1" t="n">
        <v>37882</v>
      </c>
      <c r="B1292" s="2" t="n">
        <v>5750.81</v>
      </c>
      <c r="C1292" s="2" t="n">
        <v>81117</v>
      </c>
      <c r="D1292" s="2" t="n">
        <v>5759</v>
      </c>
      <c r="E1292" s="2" t="n">
        <v>5752</v>
      </c>
      <c r="F1292" s="3" t="n">
        <f aca="false">IF(P1292=1, E1292,D1292)/B1292-1</f>
        <v>0.00142414720708905</v>
      </c>
      <c r="G1292" s="2" t="n">
        <f aca="false">AVERAGE(B1233:B1292)</f>
        <v>5407.93183333333</v>
      </c>
      <c r="H1292" s="2" t="n">
        <f aca="false">AVERAGE(C1233:C1292)</f>
        <v>106263.083333333</v>
      </c>
      <c r="I1292" s="2" t="n">
        <f aca="false">SIGN(C1292-H1292)</f>
        <v>-1</v>
      </c>
      <c r="J1292" s="2" t="n">
        <f aca="false">SIGN(F1292)</f>
        <v>1</v>
      </c>
      <c r="K1292" s="0" t="n">
        <f aca="false">B1292-B1291</f>
        <v>3.67000000000007</v>
      </c>
      <c r="L1292" s="0" t="n">
        <f aca="false">I1291*K1292</f>
        <v>-3.67000000000007</v>
      </c>
      <c r="M1292" s="0" t="n">
        <f aca="false">M1291+K1292*N1291</f>
        <v>4494.08000000002</v>
      </c>
      <c r="N1292" s="0" t="n">
        <f aca="false">INT(M1292*$Q$1/B1292)*CHOOSE($L$1,I1292,J1292)</f>
        <v>1</v>
      </c>
      <c r="O1292" s="0" t="n">
        <f aca="false">ABS(N1292-N1291)</f>
        <v>0</v>
      </c>
      <c r="P1292" s="0" t="n">
        <f aca="false">COUNTIF(工作表2!$A$2:$A$248,A1292)</f>
        <v>0</v>
      </c>
      <c r="R1292" s="0" t="n">
        <f aca="false">D1292-IF(P1291=1,E1291,D1291)</f>
        <v>2</v>
      </c>
      <c r="S1292" s="0" t="n">
        <f aca="false">I1291*R1292</f>
        <v>-2</v>
      </c>
      <c r="T1292" s="0" t="n">
        <f aca="false">T1291+R1292*U1291</f>
        <v>26434</v>
      </c>
      <c r="U1292" s="0" t="n">
        <f aca="false">INT(T1292*$Q$1/IF(P1292=1,E1292,D1292))*I1292</f>
        <v>-9</v>
      </c>
      <c r="V1292" s="0" t="n">
        <f aca="false">IF(P1292=1,ABS(U1292)+ABS(60),ABS(U1292-U1291))</f>
        <v>0</v>
      </c>
    </row>
    <row r="1293" customFormat="false" ht="15" hidden="false" customHeight="false" outlineLevel="0" collapsed="false">
      <c r="A1293" s="1" t="n">
        <v>37883</v>
      </c>
      <c r="B1293" s="2" t="n">
        <v>5757.91</v>
      </c>
      <c r="C1293" s="2" t="n">
        <v>112047</v>
      </c>
      <c r="D1293" s="2" t="n">
        <v>5749</v>
      </c>
      <c r="E1293" s="2" t="n">
        <v>5750</v>
      </c>
      <c r="F1293" s="3" t="n">
        <f aca="false">IF(P1293=1, E1293,D1293)/B1293-1</f>
        <v>-0.00154743648302935</v>
      </c>
      <c r="G1293" s="2" t="n">
        <f aca="false">AVERAGE(B1234:B1293)</f>
        <v>5422.33016666667</v>
      </c>
      <c r="H1293" s="2" t="n">
        <f aca="false">AVERAGE(C1234:C1293)</f>
        <v>106884.866666667</v>
      </c>
      <c r="I1293" s="2" t="n">
        <f aca="false">SIGN(C1293-H1293)</f>
        <v>1</v>
      </c>
      <c r="J1293" s="2" t="n">
        <f aca="false">SIGN(F1293)</f>
        <v>-1</v>
      </c>
      <c r="K1293" s="0" t="n">
        <f aca="false">B1293-B1292</f>
        <v>7.09999999999945</v>
      </c>
      <c r="L1293" s="0" t="n">
        <f aca="false">I1292*K1293</f>
        <v>-7.09999999999945</v>
      </c>
      <c r="M1293" s="0" t="n">
        <f aca="false">M1292+K1293*N1292</f>
        <v>4501.18000000002</v>
      </c>
      <c r="N1293" s="0" t="n">
        <f aca="false">INT(M1293*$Q$1/B1293)*CHOOSE($L$1,I1293,J1293)</f>
        <v>-1</v>
      </c>
      <c r="O1293" s="0" t="n">
        <f aca="false">ABS(N1293-N1292)</f>
        <v>2</v>
      </c>
      <c r="P1293" s="0" t="n">
        <f aca="false">COUNTIF(工作表2!$A$2:$A$248,A1293)</f>
        <v>0</v>
      </c>
      <c r="R1293" s="0" t="n">
        <f aca="false">D1293-IF(P1292=1,E1292,D1292)</f>
        <v>-10</v>
      </c>
      <c r="S1293" s="0" t="n">
        <f aca="false">I1292*R1293</f>
        <v>10</v>
      </c>
      <c r="T1293" s="0" t="n">
        <f aca="false">T1292+R1293*U1292</f>
        <v>26524</v>
      </c>
      <c r="U1293" s="0" t="n">
        <f aca="false">INT(T1293*$Q$1/IF(P1293=1,E1293,D1293))*I1293</f>
        <v>9</v>
      </c>
      <c r="V1293" s="0" t="n">
        <f aca="false">IF(P1293=1,ABS(U1293)+ABS(60),ABS(U1293-U1292))</f>
        <v>18</v>
      </c>
    </row>
    <row r="1294" customFormat="false" ht="15" hidden="false" customHeight="false" outlineLevel="0" collapsed="false">
      <c r="A1294" s="1" t="n">
        <v>37886</v>
      </c>
      <c r="B1294" s="2" t="n">
        <v>5675.75</v>
      </c>
      <c r="C1294" s="2" t="n">
        <v>81575</v>
      </c>
      <c r="D1294" s="2" t="n">
        <v>5695</v>
      </c>
      <c r="E1294" s="2" t="n">
        <v>5695</v>
      </c>
      <c r="F1294" s="3" t="n">
        <f aca="false">IF(P1294=1, E1294,D1294)/B1294-1</f>
        <v>0.00339162225256584</v>
      </c>
      <c r="G1294" s="2" t="n">
        <f aca="false">AVERAGE(B1235:B1294)</f>
        <v>5435.62766666667</v>
      </c>
      <c r="H1294" s="2" t="n">
        <f aca="false">AVERAGE(C1235:C1294)</f>
        <v>106813.05</v>
      </c>
      <c r="I1294" s="2" t="n">
        <f aca="false">SIGN(C1294-H1294)</f>
        <v>-1</v>
      </c>
      <c r="J1294" s="2" t="n">
        <f aca="false">SIGN(F1294)</f>
        <v>1</v>
      </c>
      <c r="K1294" s="0" t="n">
        <f aca="false">B1294-B1293</f>
        <v>-82.1599999999999</v>
      </c>
      <c r="L1294" s="0" t="n">
        <f aca="false">I1293*K1294</f>
        <v>-82.1599999999999</v>
      </c>
      <c r="M1294" s="0" t="n">
        <f aca="false">M1293+K1294*N1293</f>
        <v>4583.34000000002</v>
      </c>
      <c r="N1294" s="0" t="n">
        <f aca="false">INT(M1294*$Q$1/B1294)*CHOOSE($L$1,I1294,J1294)</f>
        <v>1</v>
      </c>
      <c r="O1294" s="0" t="n">
        <f aca="false">ABS(N1294-N1293)</f>
        <v>2</v>
      </c>
      <c r="P1294" s="0" t="n">
        <f aca="false">COUNTIF(工作表2!$A$2:$A$248,A1294)</f>
        <v>0</v>
      </c>
      <c r="R1294" s="0" t="n">
        <f aca="false">D1294-IF(P1293=1,E1293,D1293)</f>
        <v>-54</v>
      </c>
      <c r="S1294" s="0" t="n">
        <f aca="false">I1293*R1294</f>
        <v>-54</v>
      </c>
      <c r="T1294" s="0" t="n">
        <f aca="false">T1293+R1294*U1293</f>
        <v>26038</v>
      </c>
      <c r="U1294" s="0" t="n">
        <f aca="false">INT(T1294*$Q$1/IF(P1294=1,E1294,D1294))*I1294</f>
        <v>-9</v>
      </c>
      <c r="V1294" s="0" t="n">
        <f aca="false">IF(P1294=1,ABS(U1294)+ABS(60),ABS(U1294-U1293))</f>
        <v>18</v>
      </c>
    </row>
    <row r="1295" customFormat="false" ht="15" hidden="false" customHeight="false" outlineLevel="0" collapsed="false">
      <c r="A1295" s="1" t="n">
        <v>37887</v>
      </c>
      <c r="B1295" s="2" t="n">
        <v>5684.01</v>
      </c>
      <c r="C1295" s="2" t="n">
        <v>70550</v>
      </c>
      <c r="D1295" s="2" t="n">
        <v>5714</v>
      </c>
      <c r="E1295" s="2" t="n">
        <v>5715</v>
      </c>
      <c r="F1295" s="3" t="n">
        <f aca="false">IF(P1295=1, E1295,D1295)/B1295-1</f>
        <v>0.00527620465129375</v>
      </c>
      <c r="G1295" s="2" t="n">
        <f aca="false">AVERAGE(B1236:B1295)</f>
        <v>5449.15866666667</v>
      </c>
      <c r="H1295" s="2" t="n">
        <f aca="false">AVERAGE(C1236:C1295)</f>
        <v>107020.116666667</v>
      </c>
      <c r="I1295" s="2" t="n">
        <f aca="false">SIGN(C1295-H1295)</f>
        <v>-1</v>
      </c>
      <c r="J1295" s="2" t="n">
        <f aca="false">SIGN(F1295)</f>
        <v>1</v>
      </c>
      <c r="K1295" s="0" t="n">
        <f aca="false">B1295-B1294</f>
        <v>8.26000000000022</v>
      </c>
      <c r="L1295" s="0" t="n">
        <f aca="false">I1294*K1295</f>
        <v>-8.26000000000022</v>
      </c>
      <c r="M1295" s="0" t="n">
        <f aca="false">M1294+K1295*N1294</f>
        <v>4591.60000000002</v>
      </c>
      <c r="N1295" s="0" t="n">
        <f aca="false">INT(M1295*$Q$1/B1295)*CHOOSE($L$1,I1295,J1295)</f>
        <v>1</v>
      </c>
      <c r="O1295" s="0" t="n">
        <f aca="false">ABS(N1295-N1294)</f>
        <v>0</v>
      </c>
      <c r="P1295" s="0" t="n">
        <f aca="false">COUNTIF(工作表2!$A$2:$A$248,A1295)</f>
        <v>0</v>
      </c>
      <c r="R1295" s="0" t="n">
        <f aca="false">D1295-IF(P1294=1,E1294,D1294)</f>
        <v>19</v>
      </c>
      <c r="S1295" s="0" t="n">
        <f aca="false">I1294*R1295</f>
        <v>-19</v>
      </c>
      <c r="T1295" s="0" t="n">
        <f aca="false">T1294+R1295*U1294</f>
        <v>25867</v>
      </c>
      <c r="U1295" s="0" t="n">
        <f aca="false">INT(T1295*$Q$1/IF(P1295=1,E1295,D1295))*I1295</f>
        <v>-9</v>
      </c>
      <c r="V1295" s="0" t="n">
        <f aca="false">IF(P1295=1,ABS(U1295)+ABS(60),ABS(U1295-U1294))</f>
        <v>0</v>
      </c>
    </row>
    <row r="1296" customFormat="false" ht="15" hidden="false" customHeight="false" outlineLevel="0" collapsed="false">
      <c r="A1296" s="1" t="n">
        <v>37888</v>
      </c>
      <c r="B1296" s="2" t="n">
        <v>5722.36</v>
      </c>
      <c r="C1296" s="2" t="n">
        <v>90517</v>
      </c>
      <c r="D1296" s="2" t="n">
        <v>5745</v>
      </c>
      <c r="E1296" s="2" t="n">
        <v>5735</v>
      </c>
      <c r="F1296" s="3" t="n">
        <f aca="false">IF(P1296=1, E1296,D1296)/B1296-1</f>
        <v>0.00395640959324473</v>
      </c>
      <c r="G1296" s="2" t="n">
        <f aca="false">AVERAGE(B1237:B1296)</f>
        <v>5460.90166666666</v>
      </c>
      <c r="H1296" s="2" t="n">
        <f aca="false">AVERAGE(C1237:C1296)</f>
        <v>106747.066666667</v>
      </c>
      <c r="I1296" s="2" t="n">
        <f aca="false">SIGN(C1296-H1296)</f>
        <v>-1</v>
      </c>
      <c r="J1296" s="2" t="n">
        <f aca="false">SIGN(F1296)</f>
        <v>1</v>
      </c>
      <c r="K1296" s="0" t="n">
        <f aca="false">B1296-B1295</f>
        <v>38.3499999999995</v>
      </c>
      <c r="L1296" s="0" t="n">
        <f aca="false">I1295*K1296</f>
        <v>-38.3499999999995</v>
      </c>
      <c r="M1296" s="0" t="n">
        <f aca="false">M1295+K1296*N1295</f>
        <v>4629.95000000002</v>
      </c>
      <c r="N1296" s="0" t="n">
        <f aca="false">INT(M1296*$Q$1/B1296)*CHOOSE($L$1,I1296,J1296)</f>
        <v>1</v>
      </c>
      <c r="O1296" s="0" t="n">
        <f aca="false">ABS(N1296-N1295)</f>
        <v>0</v>
      </c>
      <c r="P1296" s="0" t="n">
        <f aca="false">COUNTIF(工作表2!$A$2:$A$248,A1296)</f>
        <v>0</v>
      </c>
      <c r="R1296" s="0" t="n">
        <f aca="false">D1296-IF(P1295=1,E1295,D1295)</f>
        <v>31</v>
      </c>
      <c r="S1296" s="0" t="n">
        <f aca="false">I1295*R1296</f>
        <v>-31</v>
      </c>
      <c r="T1296" s="0" t="n">
        <f aca="false">T1295+R1296*U1295</f>
        <v>25588</v>
      </c>
      <c r="U1296" s="0" t="n">
        <f aca="false">INT(T1296*$Q$1/IF(P1296=1,E1296,D1296))*I1296</f>
        <v>-8</v>
      </c>
      <c r="V1296" s="0" t="n">
        <f aca="false">IF(P1296=1,ABS(U1296)+ABS(60),ABS(U1296-U1295))</f>
        <v>1</v>
      </c>
    </row>
    <row r="1297" customFormat="false" ht="15" hidden="false" customHeight="false" outlineLevel="0" collapsed="false">
      <c r="A1297" s="1" t="n">
        <v>37889</v>
      </c>
      <c r="B1297" s="2" t="n">
        <v>5688.23</v>
      </c>
      <c r="C1297" s="2" t="n">
        <v>78920</v>
      </c>
      <c r="D1297" s="2" t="n">
        <v>5688</v>
      </c>
      <c r="E1297" s="2" t="n">
        <v>5676</v>
      </c>
      <c r="F1297" s="3" t="n">
        <f aca="false">IF(P1297=1, E1297,D1297)/B1297-1</f>
        <v>-4.04343706214005E-005</v>
      </c>
      <c r="G1297" s="2" t="n">
        <f aca="false">AVERAGE(B1238:B1297)</f>
        <v>5470.78483333333</v>
      </c>
      <c r="H1297" s="2" t="n">
        <f aca="false">AVERAGE(C1238:C1297)</f>
        <v>105624.066666667</v>
      </c>
      <c r="I1297" s="2" t="n">
        <f aca="false">SIGN(C1297-H1297)</f>
        <v>-1</v>
      </c>
      <c r="J1297" s="2" t="n">
        <f aca="false">SIGN(F1297)</f>
        <v>-1</v>
      </c>
      <c r="K1297" s="0" t="n">
        <f aca="false">B1297-B1296</f>
        <v>-34.1300000000001</v>
      </c>
      <c r="L1297" s="0" t="n">
        <f aca="false">I1296*K1297</f>
        <v>34.1300000000001</v>
      </c>
      <c r="M1297" s="0" t="n">
        <f aca="false">M1296+K1297*N1296</f>
        <v>4595.82000000002</v>
      </c>
      <c r="N1297" s="0" t="n">
        <f aca="false">INT(M1297*$Q$1/B1297)*CHOOSE($L$1,I1297,J1297)</f>
        <v>-1</v>
      </c>
      <c r="O1297" s="0" t="n">
        <f aca="false">ABS(N1297-N1296)</f>
        <v>2</v>
      </c>
      <c r="P1297" s="0" t="n">
        <f aca="false">COUNTIF(工作表2!$A$2:$A$248,A1297)</f>
        <v>0</v>
      </c>
      <c r="R1297" s="0" t="n">
        <f aca="false">D1297-IF(P1296=1,E1296,D1296)</f>
        <v>-57</v>
      </c>
      <c r="S1297" s="0" t="n">
        <f aca="false">I1296*R1297</f>
        <v>57</v>
      </c>
      <c r="T1297" s="0" t="n">
        <f aca="false">T1296+R1297*U1296</f>
        <v>26044</v>
      </c>
      <c r="U1297" s="0" t="n">
        <f aca="false">INT(T1297*$Q$1/IF(P1297=1,E1297,D1297))*I1297</f>
        <v>-9</v>
      </c>
      <c r="V1297" s="0" t="n">
        <f aca="false">IF(P1297=1,ABS(U1297)+ABS(60),ABS(U1297-U1296))</f>
        <v>1</v>
      </c>
    </row>
    <row r="1298" customFormat="false" ht="15" hidden="false" customHeight="false" outlineLevel="0" collapsed="false">
      <c r="A1298" s="1" t="n">
        <v>37890</v>
      </c>
      <c r="B1298" s="2" t="n">
        <v>5650.11</v>
      </c>
      <c r="C1298" s="2" t="n">
        <v>65598</v>
      </c>
      <c r="D1298" s="2" t="n">
        <v>5687</v>
      </c>
      <c r="E1298" s="2" t="n">
        <v>5683</v>
      </c>
      <c r="F1298" s="3" t="n">
        <f aca="false">IF(P1298=1, E1298,D1298)/B1298-1</f>
        <v>0.00652907642506073</v>
      </c>
      <c r="G1298" s="2" t="n">
        <f aca="false">AVERAGE(B1239:B1298)</f>
        <v>5480.0315</v>
      </c>
      <c r="H1298" s="2" t="n">
        <f aca="false">AVERAGE(C1239:C1298)</f>
        <v>103958.7</v>
      </c>
      <c r="I1298" s="2" t="n">
        <f aca="false">SIGN(C1298-H1298)</f>
        <v>-1</v>
      </c>
      <c r="J1298" s="2" t="n">
        <f aca="false">SIGN(F1298)</f>
        <v>1</v>
      </c>
      <c r="K1298" s="0" t="n">
        <f aca="false">B1298-B1297</f>
        <v>-38.1199999999999</v>
      </c>
      <c r="L1298" s="0" t="n">
        <f aca="false">I1297*K1298</f>
        <v>38.1199999999999</v>
      </c>
      <c r="M1298" s="0" t="n">
        <f aca="false">M1297+K1298*N1297</f>
        <v>4633.94000000002</v>
      </c>
      <c r="N1298" s="0" t="n">
        <f aca="false">INT(M1298*$Q$1/B1298)*CHOOSE($L$1,I1298,J1298)</f>
        <v>1</v>
      </c>
      <c r="O1298" s="0" t="n">
        <f aca="false">ABS(N1298-N1297)</f>
        <v>2</v>
      </c>
      <c r="P1298" s="0" t="n">
        <f aca="false">COUNTIF(工作表2!$A$2:$A$248,A1298)</f>
        <v>0</v>
      </c>
      <c r="R1298" s="0" t="n">
        <f aca="false">D1298-IF(P1297=1,E1297,D1297)</f>
        <v>-1</v>
      </c>
      <c r="S1298" s="0" t="n">
        <f aca="false">I1297*R1298</f>
        <v>1</v>
      </c>
      <c r="T1298" s="0" t="n">
        <f aca="false">T1297+R1298*U1297</f>
        <v>26053</v>
      </c>
      <c r="U1298" s="0" t="n">
        <f aca="false">INT(T1298*$Q$1/IF(P1298=1,E1298,D1298))*I1298</f>
        <v>-9</v>
      </c>
      <c r="V1298" s="0" t="n">
        <f aca="false">IF(P1298=1,ABS(U1298)+ABS(60),ABS(U1298-U1297))</f>
        <v>0</v>
      </c>
    </row>
    <row r="1299" customFormat="false" ht="15" hidden="false" customHeight="false" outlineLevel="0" collapsed="false">
      <c r="A1299" s="1" t="n">
        <v>37893</v>
      </c>
      <c r="B1299" s="2" t="n">
        <v>5643.5</v>
      </c>
      <c r="C1299" s="2" t="n">
        <v>55065</v>
      </c>
      <c r="D1299" s="2" t="n">
        <v>5665</v>
      </c>
      <c r="E1299" s="2" t="n">
        <v>5674</v>
      </c>
      <c r="F1299" s="3" t="n">
        <f aca="false">IF(P1299=1, E1299,D1299)/B1299-1</f>
        <v>0.00380969256666952</v>
      </c>
      <c r="G1299" s="2" t="n">
        <f aca="false">AVERAGE(B1240:B1299)</f>
        <v>5488.22566666666</v>
      </c>
      <c r="H1299" s="2" t="n">
        <f aca="false">AVERAGE(C1240:C1299)</f>
        <v>102894.933333333</v>
      </c>
      <c r="I1299" s="2" t="n">
        <f aca="false">SIGN(C1299-H1299)</f>
        <v>-1</v>
      </c>
      <c r="J1299" s="2" t="n">
        <f aca="false">SIGN(F1299)</f>
        <v>1</v>
      </c>
      <c r="K1299" s="0" t="n">
        <f aca="false">B1299-B1298</f>
        <v>-6.60999999999967</v>
      </c>
      <c r="L1299" s="0" t="n">
        <f aca="false">I1298*K1299</f>
        <v>6.60999999999967</v>
      </c>
      <c r="M1299" s="0" t="n">
        <f aca="false">M1298+K1299*N1298</f>
        <v>4627.33000000002</v>
      </c>
      <c r="N1299" s="0" t="n">
        <f aca="false">INT(M1299*$Q$1/B1299)*CHOOSE($L$1,I1299,J1299)</f>
        <v>1</v>
      </c>
      <c r="O1299" s="0" t="n">
        <f aca="false">ABS(N1299-N1298)</f>
        <v>0</v>
      </c>
      <c r="P1299" s="0" t="n">
        <f aca="false">COUNTIF(工作表2!$A$2:$A$248,A1299)</f>
        <v>0</v>
      </c>
      <c r="R1299" s="0" t="n">
        <f aca="false">D1299-IF(P1298=1,E1298,D1298)</f>
        <v>-22</v>
      </c>
      <c r="S1299" s="0" t="n">
        <f aca="false">I1298*R1299</f>
        <v>22</v>
      </c>
      <c r="T1299" s="0" t="n">
        <f aca="false">T1298+R1299*U1298</f>
        <v>26251</v>
      </c>
      <c r="U1299" s="0" t="n">
        <f aca="false">INT(T1299*$Q$1/IF(P1299=1,E1299,D1299))*I1299</f>
        <v>-9</v>
      </c>
      <c r="V1299" s="0" t="n">
        <f aca="false">IF(P1299=1,ABS(U1299)+ABS(60),ABS(U1299-U1298))</f>
        <v>0</v>
      </c>
    </row>
    <row r="1300" customFormat="false" ht="15" hidden="false" customHeight="false" outlineLevel="0" collapsed="false">
      <c r="A1300" s="1" t="n">
        <v>37894</v>
      </c>
      <c r="B1300" s="2" t="n">
        <v>5611.41</v>
      </c>
      <c r="C1300" s="2" t="n">
        <v>50545</v>
      </c>
      <c r="D1300" s="2" t="n">
        <v>5641</v>
      </c>
      <c r="E1300" s="2" t="n">
        <v>5640</v>
      </c>
      <c r="F1300" s="3" t="n">
        <f aca="false">IF(P1300=1, E1300,D1300)/B1300-1</f>
        <v>0.00527318445809533</v>
      </c>
      <c r="G1300" s="2" t="n">
        <f aca="false">AVERAGE(B1241:B1300)</f>
        <v>5493.04483333333</v>
      </c>
      <c r="H1300" s="2" t="n">
        <f aca="false">AVERAGE(C1241:C1300)</f>
        <v>100896.2</v>
      </c>
      <c r="I1300" s="2" t="n">
        <f aca="false">SIGN(C1300-H1300)</f>
        <v>-1</v>
      </c>
      <c r="J1300" s="2" t="n">
        <f aca="false">SIGN(F1300)</f>
        <v>1</v>
      </c>
      <c r="K1300" s="0" t="n">
        <f aca="false">B1300-B1299</f>
        <v>-32.0900000000001</v>
      </c>
      <c r="L1300" s="0" t="n">
        <f aca="false">I1299*K1300</f>
        <v>32.0900000000001</v>
      </c>
      <c r="M1300" s="0" t="n">
        <f aca="false">M1299+K1300*N1299</f>
        <v>4595.24000000002</v>
      </c>
      <c r="N1300" s="0" t="n">
        <f aca="false">INT(M1300*$Q$1/B1300)*CHOOSE($L$1,I1300,J1300)</f>
        <v>1</v>
      </c>
      <c r="O1300" s="0" t="n">
        <f aca="false">ABS(N1300-N1299)</f>
        <v>0</v>
      </c>
      <c r="P1300" s="0" t="n">
        <f aca="false">COUNTIF(工作表2!$A$2:$A$248,A1300)</f>
        <v>0</v>
      </c>
      <c r="R1300" s="0" t="n">
        <f aca="false">D1300-IF(P1299=1,E1299,D1299)</f>
        <v>-24</v>
      </c>
      <c r="S1300" s="0" t="n">
        <f aca="false">I1299*R1300</f>
        <v>24</v>
      </c>
      <c r="T1300" s="0" t="n">
        <f aca="false">T1299+R1300*U1299</f>
        <v>26467</v>
      </c>
      <c r="U1300" s="0" t="n">
        <f aca="false">INT(T1300*$Q$1/IF(P1300=1,E1300,D1300))*I1300</f>
        <v>-9</v>
      </c>
      <c r="V1300" s="0" t="n">
        <f aca="false">IF(P1300=1,ABS(U1300)+ABS(60),ABS(U1300-U1299))</f>
        <v>0</v>
      </c>
    </row>
    <row r="1301" customFormat="false" ht="15" hidden="false" customHeight="false" outlineLevel="0" collapsed="false">
      <c r="A1301" s="1" t="n">
        <v>37895</v>
      </c>
      <c r="B1301" s="2" t="n">
        <v>5581.66</v>
      </c>
      <c r="C1301" s="2" t="n">
        <v>49687</v>
      </c>
      <c r="D1301" s="2" t="n">
        <v>5630</v>
      </c>
      <c r="E1301" s="2" t="n">
        <v>5620</v>
      </c>
      <c r="F1301" s="3" t="n">
        <f aca="false">IF(P1301=1, E1301,D1301)/B1301-1</f>
        <v>0.00866050601433988</v>
      </c>
      <c r="G1301" s="2" t="n">
        <f aca="false">AVERAGE(B1242:B1301)</f>
        <v>5496.60633333333</v>
      </c>
      <c r="H1301" s="2" t="n">
        <f aca="false">AVERAGE(C1242:C1301)</f>
        <v>98447.9833333333</v>
      </c>
      <c r="I1301" s="2" t="n">
        <f aca="false">SIGN(C1301-H1301)</f>
        <v>-1</v>
      </c>
      <c r="J1301" s="2" t="n">
        <f aca="false">SIGN(F1301)</f>
        <v>1</v>
      </c>
      <c r="K1301" s="0" t="n">
        <f aca="false">B1301-B1300</f>
        <v>-29.75</v>
      </c>
      <c r="L1301" s="0" t="n">
        <f aca="false">I1300*K1301</f>
        <v>29.75</v>
      </c>
      <c r="M1301" s="0" t="n">
        <f aca="false">M1300+K1301*N1300</f>
        <v>4565.49000000002</v>
      </c>
      <c r="N1301" s="0" t="n">
        <f aca="false">INT(M1301*$Q$1/B1301)*CHOOSE($L$1,I1301,J1301)</f>
        <v>1</v>
      </c>
      <c r="O1301" s="0" t="n">
        <f aca="false">ABS(N1301-N1300)</f>
        <v>0</v>
      </c>
      <c r="P1301" s="0" t="n">
        <f aca="false">COUNTIF(工作表2!$A$2:$A$248,A1301)</f>
        <v>0</v>
      </c>
      <c r="R1301" s="0" t="n">
        <f aca="false">D1301-IF(P1300=1,E1300,D1300)</f>
        <v>-11</v>
      </c>
      <c r="S1301" s="0" t="n">
        <f aca="false">I1300*R1301</f>
        <v>11</v>
      </c>
      <c r="T1301" s="0" t="n">
        <f aca="false">T1300+R1301*U1300</f>
        <v>26566</v>
      </c>
      <c r="U1301" s="0" t="n">
        <f aca="false">INT(T1301*$Q$1/IF(P1301=1,E1301,D1301))*I1301</f>
        <v>-9</v>
      </c>
      <c r="V1301" s="0" t="n">
        <f aca="false">IF(P1301=1,ABS(U1301)+ABS(60),ABS(U1301-U1300))</f>
        <v>0</v>
      </c>
    </row>
    <row r="1302" customFormat="false" ht="15" hidden="false" customHeight="false" outlineLevel="0" collapsed="false">
      <c r="A1302" s="1" t="n">
        <v>37896</v>
      </c>
      <c r="B1302" s="2" t="n">
        <v>5699.86</v>
      </c>
      <c r="C1302" s="2" t="n">
        <v>76797</v>
      </c>
      <c r="D1302" s="2" t="n">
        <v>5720</v>
      </c>
      <c r="E1302" s="2" t="n">
        <v>5716</v>
      </c>
      <c r="F1302" s="3" t="n">
        <f aca="false">IF(P1302=1, E1302,D1302)/B1302-1</f>
        <v>0.00353342011909064</v>
      </c>
      <c r="G1302" s="2" t="n">
        <f aca="false">AVERAGE(B1243:B1302)</f>
        <v>5502.28883333333</v>
      </c>
      <c r="H1302" s="2" t="n">
        <f aca="false">AVERAGE(C1243:C1302)</f>
        <v>97276.0166666667</v>
      </c>
      <c r="I1302" s="2" t="n">
        <f aca="false">SIGN(C1302-H1302)</f>
        <v>-1</v>
      </c>
      <c r="J1302" s="2" t="n">
        <f aca="false">SIGN(F1302)</f>
        <v>1</v>
      </c>
      <c r="K1302" s="0" t="n">
        <f aca="false">B1302-B1301</f>
        <v>118.2</v>
      </c>
      <c r="L1302" s="0" t="n">
        <f aca="false">I1301*K1302</f>
        <v>-118.2</v>
      </c>
      <c r="M1302" s="0" t="n">
        <f aca="false">M1301+K1302*N1301</f>
        <v>4683.69000000002</v>
      </c>
      <c r="N1302" s="0" t="n">
        <f aca="false">INT(M1302*$Q$1/B1302)*CHOOSE($L$1,I1302,J1302)</f>
        <v>1</v>
      </c>
      <c r="O1302" s="0" t="n">
        <f aca="false">ABS(N1302-N1301)</f>
        <v>0</v>
      </c>
      <c r="P1302" s="0" t="n">
        <f aca="false">COUNTIF(工作表2!$A$2:$A$248,A1302)</f>
        <v>0</v>
      </c>
      <c r="R1302" s="0" t="n">
        <f aca="false">D1302-IF(P1301=1,E1301,D1301)</f>
        <v>90</v>
      </c>
      <c r="S1302" s="0" t="n">
        <f aca="false">I1301*R1302</f>
        <v>-90</v>
      </c>
      <c r="T1302" s="0" t="n">
        <f aca="false">T1301+R1302*U1301</f>
        <v>25756</v>
      </c>
      <c r="U1302" s="0" t="n">
        <f aca="false">INT(T1302*$Q$1/IF(P1302=1,E1302,D1302))*I1302</f>
        <v>-9</v>
      </c>
      <c r="V1302" s="0" t="n">
        <f aca="false">IF(P1302=1,ABS(U1302)+ABS(60),ABS(U1302-U1301))</f>
        <v>0</v>
      </c>
    </row>
    <row r="1303" customFormat="false" ht="15" hidden="false" customHeight="false" outlineLevel="0" collapsed="false">
      <c r="A1303" s="1" t="n">
        <v>37897</v>
      </c>
      <c r="B1303" s="2" t="n">
        <v>5747.79</v>
      </c>
      <c r="C1303" s="2" t="n">
        <v>87605</v>
      </c>
      <c r="D1303" s="2" t="n">
        <v>5742</v>
      </c>
      <c r="E1303" s="2" t="n">
        <v>5740</v>
      </c>
      <c r="F1303" s="3" t="n">
        <f aca="false">IF(P1303=1, E1303,D1303)/B1303-1</f>
        <v>-0.00100734369209732</v>
      </c>
      <c r="G1303" s="2" t="n">
        <f aca="false">AVERAGE(B1244:B1303)</f>
        <v>5510.04566666666</v>
      </c>
      <c r="H1303" s="2" t="n">
        <f aca="false">AVERAGE(C1244:C1303)</f>
        <v>96588.0833333333</v>
      </c>
      <c r="I1303" s="2" t="n">
        <f aca="false">SIGN(C1303-H1303)</f>
        <v>-1</v>
      </c>
      <c r="J1303" s="2" t="n">
        <f aca="false">SIGN(F1303)</f>
        <v>-1</v>
      </c>
      <c r="K1303" s="0" t="n">
        <f aca="false">B1303-B1302</f>
        <v>47.9300000000003</v>
      </c>
      <c r="L1303" s="0" t="n">
        <f aca="false">I1302*K1303</f>
        <v>-47.9300000000003</v>
      </c>
      <c r="M1303" s="0" t="n">
        <f aca="false">M1302+K1303*N1302</f>
        <v>4731.62000000002</v>
      </c>
      <c r="N1303" s="0" t="n">
        <f aca="false">INT(M1303*$Q$1/B1303)*CHOOSE($L$1,I1303,J1303)</f>
        <v>-1</v>
      </c>
      <c r="O1303" s="0" t="n">
        <f aca="false">ABS(N1303-N1302)</f>
        <v>2</v>
      </c>
      <c r="P1303" s="0" t="n">
        <f aca="false">COUNTIF(工作表2!$A$2:$A$248,A1303)</f>
        <v>0</v>
      </c>
      <c r="R1303" s="0" t="n">
        <f aca="false">D1303-IF(P1302=1,E1302,D1302)</f>
        <v>22</v>
      </c>
      <c r="S1303" s="0" t="n">
        <f aca="false">I1302*R1303</f>
        <v>-22</v>
      </c>
      <c r="T1303" s="0" t="n">
        <f aca="false">T1302+R1303*U1302</f>
        <v>25558</v>
      </c>
      <c r="U1303" s="0" t="n">
        <f aca="false">INT(T1303*$Q$1/IF(P1303=1,E1303,D1303))*I1303</f>
        <v>-8</v>
      </c>
      <c r="V1303" s="0" t="n">
        <f aca="false">IF(P1303=1,ABS(U1303)+ABS(60),ABS(U1303-U1302))</f>
        <v>1</v>
      </c>
    </row>
    <row r="1304" customFormat="false" ht="15" hidden="false" customHeight="false" outlineLevel="0" collapsed="false">
      <c r="A1304" s="1" t="n">
        <v>37900</v>
      </c>
      <c r="B1304" s="2" t="n">
        <v>5851.2</v>
      </c>
      <c r="C1304" s="2" t="n">
        <v>125196</v>
      </c>
      <c r="D1304" s="2" t="n">
        <v>5829</v>
      </c>
      <c r="E1304" s="2" t="n">
        <v>5832</v>
      </c>
      <c r="F1304" s="3" t="n">
        <f aca="false">IF(P1304=1, E1304,D1304)/B1304-1</f>
        <v>-0.00379409351927806</v>
      </c>
      <c r="G1304" s="2" t="n">
        <f aca="false">AVERAGE(B1245:B1304)</f>
        <v>5520.233</v>
      </c>
      <c r="H1304" s="2" t="n">
        <f aca="false">AVERAGE(C1245:C1304)</f>
        <v>96702.8166666667</v>
      </c>
      <c r="I1304" s="2" t="n">
        <f aca="false">SIGN(C1304-H1304)</f>
        <v>1</v>
      </c>
      <c r="J1304" s="2" t="n">
        <f aca="false">SIGN(F1304)</f>
        <v>-1</v>
      </c>
      <c r="K1304" s="0" t="n">
        <f aca="false">B1304-B1303</f>
        <v>103.41</v>
      </c>
      <c r="L1304" s="0" t="n">
        <f aca="false">I1303*K1304</f>
        <v>-103.41</v>
      </c>
      <c r="M1304" s="0" t="n">
        <f aca="false">M1303+K1304*N1303</f>
        <v>4628.21000000002</v>
      </c>
      <c r="N1304" s="0" t="n">
        <f aca="false">INT(M1304*$Q$1/B1304)*CHOOSE($L$1,I1304,J1304)</f>
        <v>-1</v>
      </c>
      <c r="O1304" s="0" t="n">
        <f aca="false">ABS(N1304-N1303)</f>
        <v>0</v>
      </c>
      <c r="P1304" s="0" t="n">
        <f aca="false">COUNTIF(工作表2!$A$2:$A$248,A1304)</f>
        <v>0</v>
      </c>
      <c r="R1304" s="0" t="n">
        <f aca="false">D1304-IF(P1303=1,E1303,D1303)</f>
        <v>87</v>
      </c>
      <c r="S1304" s="0" t="n">
        <f aca="false">I1303*R1304</f>
        <v>-87</v>
      </c>
      <c r="T1304" s="0" t="n">
        <f aca="false">T1303+R1304*U1303</f>
        <v>24862</v>
      </c>
      <c r="U1304" s="0" t="n">
        <f aca="false">INT(T1304*$Q$1/IF(P1304=1,E1304,D1304))*I1304</f>
        <v>8</v>
      </c>
      <c r="V1304" s="0" t="n">
        <f aca="false">IF(P1304=1,ABS(U1304)+ABS(60),ABS(U1304-U1303))</f>
        <v>16</v>
      </c>
    </row>
    <row r="1305" customFormat="false" ht="15" hidden="false" customHeight="false" outlineLevel="0" collapsed="false">
      <c r="A1305" s="1" t="n">
        <v>37901</v>
      </c>
      <c r="B1305" s="2" t="n">
        <v>5856.68</v>
      </c>
      <c r="C1305" s="2" t="n">
        <v>106419</v>
      </c>
      <c r="D1305" s="2" t="n">
        <v>5855</v>
      </c>
      <c r="E1305" s="2" t="n">
        <v>5850</v>
      </c>
      <c r="F1305" s="3" t="n">
        <f aca="false">IF(P1305=1, E1305,D1305)/B1305-1</f>
        <v>-0.000286851936592059</v>
      </c>
      <c r="G1305" s="2" t="n">
        <f aca="false">AVERAGE(B1246:B1305)</f>
        <v>5528.67866666667</v>
      </c>
      <c r="H1305" s="2" t="n">
        <f aca="false">AVERAGE(C1246:C1305)</f>
        <v>96092.05</v>
      </c>
      <c r="I1305" s="2" t="n">
        <f aca="false">SIGN(C1305-H1305)</f>
        <v>1</v>
      </c>
      <c r="J1305" s="2" t="n">
        <f aca="false">SIGN(F1305)</f>
        <v>-1</v>
      </c>
      <c r="K1305" s="0" t="n">
        <f aca="false">B1305-B1304</f>
        <v>5.48000000000047</v>
      </c>
      <c r="L1305" s="0" t="n">
        <f aca="false">I1304*K1305</f>
        <v>5.48000000000047</v>
      </c>
      <c r="M1305" s="0" t="n">
        <f aca="false">M1304+K1305*N1304</f>
        <v>4622.73000000002</v>
      </c>
      <c r="N1305" s="0" t="n">
        <f aca="false">INT(M1305*$Q$1/B1305)*CHOOSE($L$1,I1305,J1305)</f>
        <v>-1</v>
      </c>
      <c r="O1305" s="0" t="n">
        <f aca="false">ABS(N1305-N1304)</f>
        <v>0</v>
      </c>
      <c r="P1305" s="0" t="n">
        <f aca="false">COUNTIF(工作表2!$A$2:$A$248,A1305)</f>
        <v>0</v>
      </c>
      <c r="R1305" s="0" t="n">
        <f aca="false">D1305-IF(P1304=1,E1304,D1304)</f>
        <v>26</v>
      </c>
      <c r="S1305" s="0" t="n">
        <f aca="false">I1304*R1305</f>
        <v>26</v>
      </c>
      <c r="T1305" s="0" t="n">
        <f aca="false">T1304+R1305*U1304</f>
        <v>25070</v>
      </c>
      <c r="U1305" s="0" t="n">
        <f aca="false">INT(T1305*$Q$1/IF(P1305=1,E1305,D1305))*I1305</f>
        <v>8</v>
      </c>
      <c r="V1305" s="0" t="n">
        <f aca="false">IF(P1305=1,ABS(U1305)+ABS(60),ABS(U1305-U1304))</f>
        <v>0</v>
      </c>
    </row>
    <row r="1306" customFormat="false" ht="15" hidden="false" customHeight="false" outlineLevel="0" collapsed="false">
      <c r="A1306" s="1" t="n">
        <v>37902</v>
      </c>
      <c r="B1306" s="2" t="n">
        <v>5821.8</v>
      </c>
      <c r="C1306" s="2" t="n">
        <v>102268</v>
      </c>
      <c r="D1306" s="2" t="n">
        <v>5834</v>
      </c>
      <c r="E1306" s="2" t="n">
        <v>5825</v>
      </c>
      <c r="F1306" s="3" t="n">
        <f aca="false">IF(P1306=1, E1306,D1306)/B1306-1</f>
        <v>0.00209557181627673</v>
      </c>
      <c r="G1306" s="2" t="n">
        <f aca="false">AVERAGE(B1247:B1306)</f>
        <v>5536.77766666666</v>
      </c>
      <c r="H1306" s="2" t="n">
        <f aca="false">AVERAGE(C1247:C1306)</f>
        <v>95575.7</v>
      </c>
      <c r="I1306" s="2" t="n">
        <f aca="false">SIGN(C1306-H1306)</f>
        <v>1</v>
      </c>
      <c r="J1306" s="2" t="n">
        <f aca="false">SIGN(F1306)</f>
        <v>1</v>
      </c>
      <c r="K1306" s="0" t="n">
        <f aca="false">B1306-B1305</f>
        <v>-34.8800000000001</v>
      </c>
      <c r="L1306" s="0" t="n">
        <f aca="false">I1305*K1306</f>
        <v>-34.8800000000001</v>
      </c>
      <c r="M1306" s="0" t="n">
        <f aca="false">M1305+K1306*N1305</f>
        <v>4657.61000000002</v>
      </c>
      <c r="N1306" s="0" t="n">
        <f aca="false">INT(M1306*$Q$1/B1306)*CHOOSE($L$1,I1306,J1306)</f>
        <v>1</v>
      </c>
      <c r="O1306" s="0" t="n">
        <f aca="false">ABS(N1306-N1305)</f>
        <v>2</v>
      </c>
      <c r="P1306" s="0" t="n">
        <f aca="false">COUNTIF(工作表2!$A$2:$A$248,A1306)</f>
        <v>0</v>
      </c>
      <c r="R1306" s="0" t="n">
        <f aca="false">D1306-IF(P1305=1,E1305,D1305)</f>
        <v>-21</v>
      </c>
      <c r="S1306" s="0" t="n">
        <f aca="false">I1305*R1306</f>
        <v>-21</v>
      </c>
      <c r="T1306" s="0" t="n">
        <f aca="false">T1305+R1306*U1305</f>
        <v>24902</v>
      </c>
      <c r="U1306" s="0" t="n">
        <f aca="false">INT(T1306*$Q$1/IF(P1306=1,E1306,D1306))*I1306</f>
        <v>8</v>
      </c>
      <c r="V1306" s="0" t="n">
        <f aca="false">IF(P1306=1,ABS(U1306)+ABS(60),ABS(U1306-U1305))</f>
        <v>0</v>
      </c>
    </row>
    <row r="1307" customFormat="false" ht="15" hidden="false" customHeight="false" outlineLevel="0" collapsed="false">
      <c r="A1307" s="1" t="n">
        <v>37903</v>
      </c>
      <c r="B1307" s="2" t="n">
        <v>5869.88</v>
      </c>
      <c r="C1307" s="2" t="n">
        <v>115598</v>
      </c>
      <c r="D1307" s="2" t="n">
        <v>5894</v>
      </c>
      <c r="E1307" s="2" t="n">
        <v>5890</v>
      </c>
      <c r="F1307" s="3" t="n">
        <f aca="false">IF(P1307=1, E1307,D1307)/B1307-1</f>
        <v>0.00410911296312699</v>
      </c>
      <c r="G1307" s="2" t="n">
        <f aca="false">AVERAGE(B1248:B1307)</f>
        <v>5544.37783333333</v>
      </c>
      <c r="H1307" s="2" t="n">
        <f aca="false">AVERAGE(C1248:C1307)</f>
        <v>94982.75</v>
      </c>
      <c r="I1307" s="2" t="n">
        <f aca="false">SIGN(C1307-H1307)</f>
        <v>1</v>
      </c>
      <c r="J1307" s="2" t="n">
        <f aca="false">SIGN(F1307)</f>
        <v>1</v>
      </c>
      <c r="K1307" s="0" t="n">
        <f aca="false">B1307-B1306</f>
        <v>48.0799999999999</v>
      </c>
      <c r="L1307" s="0" t="n">
        <f aca="false">I1306*K1307</f>
        <v>48.0799999999999</v>
      </c>
      <c r="M1307" s="0" t="n">
        <f aca="false">M1306+K1307*N1306</f>
        <v>4705.69000000002</v>
      </c>
      <c r="N1307" s="0" t="n">
        <f aca="false">INT(M1307*$Q$1/B1307)*CHOOSE($L$1,I1307,J1307)</f>
        <v>1</v>
      </c>
      <c r="O1307" s="0" t="n">
        <f aca="false">ABS(N1307-N1306)</f>
        <v>0</v>
      </c>
      <c r="P1307" s="0" t="n">
        <f aca="false">COUNTIF(工作表2!$A$2:$A$248,A1307)</f>
        <v>0</v>
      </c>
      <c r="R1307" s="0" t="n">
        <f aca="false">D1307-IF(P1306=1,E1306,D1306)</f>
        <v>60</v>
      </c>
      <c r="S1307" s="0" t="n">
        <f aca="false">I1306*R1307</f>
        <v>60</v>
      </c>
      <c r="T1307" s="0" t="n">
        <f aca="false">T1306+R1307*U1306</f>
        <v>25382</v>
      </c>
      <c r="U1307" s="0" t="n">
        <f aca="false">INT(T1307*$Q$1/IF(P1307=1,E1307,D1307))*I1307</f>
        <v>8</v>
      </c>
      <c r="V1307" s="0" t="n">
        <f aca="false">IF(P1307=1,ABS(U1307)+ABS(60),ABS(U1307-U1306))</f>
        <v>0</v>
      </c>
    </row>
    <row r="1308" customFormat="false" ht="15" hidden="false" customHeight="false" outlineLevel="0" collapsed="false">
      <c r="A1308" s="1" t="n">
        <v>37907</v>
      </c>
      <c r="B1308" s="2" t="n">
        <v>5972.47</v>
      </c>
      <c r="C1308" s="2" t="n">
        <v>125626</v>
      </c>
      <c r="D1308" s="2" t="n">
        <v>6028</v>
      </c>
      <c r="E1308" s="2" t="n">
        <v>5999</v>
      </c>
      <c r="F1308" s="3" t="n">
        <f aca="false">IF(P1308=1, E1308,D1308)/B1308-1</f>
        <v>0.00929766076681848</v>
      </c>
      <c r="G1308" s="2" t="n">
        <f aca="false">AVERAGE(B1249:B1308)</f>
        <v>5555.59383333333</v>
      </c>
      <c r="H1308" s="2" t="n">
        <f aca="false">AVERAGE(C1249:C1308)</f>
        <v>94737.25</v>
      </c>
      <c r="I1308" s="2" t="n">
        <f aca="false">SIGN(C1308-H1308)</f>
        <v>1</v>
      </c>
      <c r="J1308" s="2" t="n">
        <f aca="false">SIGN(F1308)</f>
        <v>1</v>
      </c>
      <c r="K1308" s="0" t="n">
        <f aca="false">B1308-B1307</f>
        <v>102.59</v>
      </c>
      <c r="L1308" s="0" t="n">
        <f aca="false">I1307*K1308</f>
        <v>102.59</v>
      </c>
      <c r="M1308" s="0" t="n">
        <f aca="false">M1307+K1308*N1307</f>
        <v>4808.28000000002</v>
      </c>
      <c r="N1308" s="0" t="n">
        <f aca="false">INT(M1308*$Q$1/B1308)*CHOOSE($L$1,I1308,J1308)</f>
        <v>1</v>
      </c>
      <c r="O1308" s="0" t="n">
        <f aca="false">ABS(N1308-N1307)</f>
        <v>0</v>
      </c>
      <c r="P1308" s="0" t="n">
        <f aca="false">COUNTIF(工作表2!$A$2:$A$248,A1308)</f>
        <v>0</v>
      </c>
      <c r="R1308" s="0" t="n">
        <f aca="false">D1308-IF(P1307=1,E1307,D1307)</f>
        <v>134</v>
      </c>
      <c r="S1308" s="0" t="n">
        <f aca="false">I1307*R1308</f>
        <v>134</v>
      </c>
      <c r="T1308" s="0" t="n">
        <f aca="false">T1307+R1308*U1307</f>
        <v>26454</v>
      </c>
      <c r="U1308" s="0" t="n">
        <f aca="false">INT(T1308*$Q$1/IF(P1308=1,E1308,D1308))*I1308</f>
        <v>8</v>
      </c>
      <c r="V1308" s="0" t="n">
        <f aca="false">IF(P1308=1,ABS(U1308)+ABS(60),ABS(U1308-U1307))</f>
        <v>0</v>
      </c>
    </row>
    <row r="1309" customFormat="false" ht="15" hidden="false" customHeight="false" outlineLevel="0" collapsed="false">
      <c r="A1309" s="1" t="n">
        <v>37908</v>
      </c>
      <c r="B1309" s="2" t="n">
        <v>5938.42</v>
      </c>
      <c r="C1309" s="2" t="n">
        <v>121689</v>
      </c>
      <c r="D1309" s="2" t="n">
        <v>5979</v>
      </c>
      <c r="E1309" s="2" t="n">
        <v>5982</v>
      </c>
      <c r="F1309" s="3" t="n">
        <f aca="false">IF(P1309=1, E1309,D1309)/B1309-1</f>
        <v>0.00683346748798508</v>
      </c>
      <c r="G1309" s="2" t="n">
        <f aca="false">AVERAGE(B1250:B1309)</f>
        <v>5566.4445</v>
      </c>
      <c r="H1309" s="2" t="n">
        <f aca="false">AVERAGE(C1250:C1309)</f>
        <v>95076.3333333333</v>
      </c>
      <c r="I1309" s="2" t="n">
        <f aca="false">SIGN(C1309-H1309)</f>
        <v>1</v>
      </c>
      <c r="J1309" s="2" t="n">
        <f aca="false">SIGN(F1309)</f>
        <v>1</v>
      </c>
      <c r="K1309" s="0" t="n">
        <f aca="false">B1309-B1308</f>
        <v>-34.0500000000002</v>
      </c>
      <c r="L1309" s="0" t="n">
        <f aca="false">I1308*K1309</f>
        <v>-34.0500000000002</v>
      </c>
      <c r="M1309" s="0" t="n">
        <f aca="false">M1308+K1309*N1308</f>
        <v>4774.23000000002</v>
      </c>
      <c r="N1309" s="0" t="n">
        <f aca="false">INT(M1309*$Q$1/B1309)*CHOOSE($L$1,I1309,J1309)</f>
        <v>1</v>
      </c>
      <c r="O1309" s="0" t="n">
        <f aca="false">ABS(N1309-N1308)</f>
        <v>0</v>
      </c>
      <c r="P1309" s="0" t="n">
        <f aca="false">COUNTIF(工作表2!$A$2:$A$248,A1309)</f>
        <v>0</v>
      </c>
      <c r="R1309" s="0" t="n">
        <f aca="false">D1309-IF(P1308=1,E1308,D1308)</f>
        <v>-49</v>
      </c>
      <c r="S1309" s="0" t="n">
        <f aca="false">I1308*R1309</f>
        <v>-49</v>
      </c>
      <c r="T1309" s="0" t="n">
        <f aca="false">T1308+R1309*U1308</f>
        <v>26062</v>
      </c>
      <c r="U1309" s="0" t="n">
        <f aca="false">INT(T1309*$Q$1/IF(P1309=1,E1309,D1309))*I1309</f>
        <v>8</v>
      </c>
      <c r="V1309" s="0" t="n">
        <f aca="false">IF(P1309=1,ABS(U1309)+ABS(60),ABS(U1309-U1308))</f>
        <v>0</v>
      </c>
    </row>
    <row r="1310" customFormat="false" ht="15" hidden="false" customHeight="false" outlineLevel="0" collapsed="false">
      <c r="A1310" s="1" t="n">
        <v>37909</v>
      </c>
      <c r="B1310" s="2" t="n">
        <v>5924.38</v>
      </c>
      <c r="C1310" s="2" t="n">
        <v>105353</v>
      </c>
      <c r="D1310" s="2" t="n">
        <v>5950</v>
      </c>
      <c r="E1310" s="2" t="n">
        <v>5973</v>
      </c>
      <c r="F1310" s="3" t="n">
        <f aca="false">IF(P1310=1, E1310,D1310)/B1310-1</f>
        <v>0.00820676594006464</v>
      </c>
      <c r="G1310" s="2" t="n">
        <f aca="false">AVERAGE(B1251:B1310)</f>
        <v>5578.19583333333</v>
      </c>
      <c r="H1310" s="2" t="n">
        <f aca="false">AVERAGE(C1251:C1310)</f>
        <v>95255.8333333333</v>
      </c>
      <c r="I1310" s="2" t="n">
        <f aca="false">SIGN(C1310-H1310)</f>
        <v>1</v>
      </c>
      <c r="J1310" s="2" t="n">
        <f aca="false">SIGN(F1310)</f>
        <v>1</v>
      </c>
      <c r="K1310" s="0" t="n">
        <f aca="false">B1310-B1309</f>
        <v>-14.04</v>
      </c>
      <c r="L1310" s="0" t="n">
        <f aca="false">I1309*K1310</f>
        <v>-14.04</v>
      </c>
      <c r="M1310" s="0" t="n">
        <f aca="false">M1309+K1310*N1309</f>
        <v>4760.19000000002</v>
      </c>
      <c r="N1310" s="0" t="n">
        <f aca="false">INT(M1310*$Q$1/B1310)*CHOOSE($L$1,I1310,J1310)</f>
        <v>1</v>
      </c>
      <c r="O1310" s="0" t="n">
        <f aca="false">ABS(N1310-N1309)</f>
        <v>0</v>
      </c>
      <c r="P1310" s="0" t="n">
        <f aca="false">COUNTIF(工作表2!$A$2:$A$248,A1310)</f>
        <v>1</v>
      </c>
      <c r="R1310" s="0" t="n">
        <f aca="false">D1310-IF(P1309=1,E1309,D1309)</f>
        <v>-29</v>
      </c>
      <c r="S1310" s="0" t="n">
        <f aca="false">I1309*R1310</f>
        <v>-29</v>
      </c>
      <c r="T1310" s="0" t="n">
        <f aca="false">T1309+R1310*U1309</f>
        <v>25830</v>
      </c>
      <c r="U1310" s="0" t="n">
        <f aca="false">INT(T1310*$Q$1/IF(P1310=1,E1310,D1310))*I1310</f>
        <v>8</v>
      </c>
      <c r="V1310" s="0" t="n">
        <f aca="false">IF(P1310=1,ABS(U1310)+ABS(60),ABS(U1310-U1309))</f>
        <v>68</v>
      </c>
    </row>
    <row r="1311" customFormat="false" ht="15" hidden="false" customHeight="false" outlineLevel="0" collapsed="false">
      <c r="A1311" s="1" t="n">
        <v>37910</v>
      </c>
      <c r="B1311" s="2" t="n">
        <v>6035.74</v>
      </c>
      <c r="C1311" s="2" t="n">
        <v>135842</v>
      </c>
      <c r="D1311" s="2" t="n">
        <v>6060</v>
      </c>
      <c r="E1311" s="2" t="n">
        <v>6065</v>
      </c>
      <c r="F1311" s="3" t="n">
        <f aca="false">IF(P1311=1, E1311,D1311)/B1311-1</f>
        <v>0.00401939115999039</v>
      </c>
      <c r="G1311" s="2" t="n">
        <f aca="false">AVERAGE(B1252:B1311)</f>
        <v>5591.108</v>
      </c>
      <c r="H1311" s="2" t="n">
        <f aca="false">AVERAGE(C1252:C1311)</f>
        <v>96066.6333333333</v>
      </c>
      <c r="I1311" s="2" t="n">
        <f aca="false">SIGN(C1311-H1311)</f>
        <v>1</v>
      </c>
      <c r="J1311" s="2" t="n">
        <f aca="false">SIGN(F1311)</f>
        <v>1</v>
      </c>
      <c r="K1311" s="0" t="n">
        <f aca="false">B1311-B1310</f>
        <v>111.36</v>
      </c>
      <c r="L1311" s="0" t="n">
        <f aca="false">I1310*K1311</f>
        <v>111.36</v>
      </c>
      <c r="M1311" s="0" t="n">
        <f aca="false">M1310+K1311*N1310</f>
        <v>4871.55000000002</v>
      </c>
      <c r="N1311" s="0" t="n">
        <f aca="false">INT(M1311*$Q$1/B1311)*CHOOSE($L$1,I1311,J1311)</f>
        <v>1</v>
      </c>
      <c r="O1311" s="0" t="n">
        <f aca="false">ABS(N1311-N1310)</f>
        <v>0</v>
      </c>
      <c r="P1311" s="0" t="n">
        <f aca="false">COUNTIF(工作表2!$A$2:$A$248,A1311)</f>
        <v>0</v>
      </c>
      <c r="R1311" s="0" t="n">
        <f aca="false">D1311-IF(P1310=1,E1310,D1310)</f>
        <v>87</v>
      </c>
      <c r="S1311" s="0" t="n">
        <f aca="false">I1310*R1311</f>
        <v>87</v>
      </c>
      <c r="T1311" s="0" t="n">
        <f aca="false">T1310+R1311*U1310</f>
        <v>26526</v>
      </c>
      <c r="U1311" s="0" t="n">
        <f aca="false">INT(T1311*$Q$1/IF(P1311=1,E1311,D1311))*I1311</f>
        <v>8</v>
      </c>
      <c r="V1311" s="0" t="n">
        <f aca="false">IF(P1311=1,ABS(U1311)+ABS(60),ABS(U1311-U1310))</f>
        <v>0</v>
      </c>
    </row>
    <row r="1312" customFormat="false" ht="15" hidden="false" customHeight="false" outlineLevel="0" collapsed="false">
      <c r="A1312" s="1" t="n">
        <v>37911</v>
      </c>
      <c r="B1312" s="2" t="n">
        <v>6042.71</v>
      </c>
      <c r="C1312" s="2" t="n">
        <v>127921</v>
      </c>
      <c r="D1312" s="2" t="n">
        <v>6080</v>
      </c>
      <c r="E1312" s="2" t="n">
        <v>6075</v>
      </c>
      <c r="F1312" s="3" t="n">
        <f aca="false">IF(P1312=1, E1312,D1312)/B1312-1</f>
        <v>0.00617107225069535</v>
      </c>
      <c r="G1312" s="2" t="n">
        <f aca="false">AVERAGE(B1253:B1312)</f>
        <v>5603.68833333333</v>
      </c>
      <c r="H1312" s="2" t="n">
        <f aca="false">AVERAGE(C1253:C1312)</f>
        <v>96478.1333333333</v>
      </c>
      <c r="I1312" s="2" t="n">
        <f aca="false">SIGN(C1312-H1312)</f>
        <v>1</v>
      </c>
      <c r="J1312" s="2" t="n">
        <f aca="false">SIGN(F1312)</f>
        <v>1</v>
      </c>
      <c r="K1312" s="0" t="n">
        <f aca="false">B1312-B1311</f>
        <v>6.97000000000025</v>
      </c>
      <c r="L1312" s="0" t="n">
        <f aca="false">I1311*K1312</f>
        <v>6.97000000000025</v>
      </c>
      <c r="M1312" s="0" t="n">
        <f aca="false">M1311+K1312*N1311</f>
        <v>4878.52000000002</v>
      </c>
      <c r="N1312" s="0" t="n">
        <f aca="false">INT(M1312*$Q$1/B1312)*CHOOSE($L$1,I1312,J1312)</f>
        <v>1</v>
      </c>
      <c r="O1312" s="0" t="n">
        <f aca="false">ABS(N1312-N1311)</f>
        <v>0</v>
      </c>
      <c r="P1312" s="0" t="n">
        <f aca="false">COUNTIF(工作表2!$A$2:$A$248,A1312)</f>
        <v>0</v>
      </c>
      <c r="R1312" s="0" t="n">
        <f aca="false">D1312-IF(P1311=1,E1311,D1311)</f>
        <v>20</v>
      </c>
      <c r="S1312" s="0" t="n">
        <f aca="false">I1311*R1312</f>
        <v>20</v>
      </c>
      <c r="T1312" s="0" t="n">
        <f aca="false">T1311+R1312*U1311</f>
        <v>26686</v>
      </c>
      <c r="U1312" s="0" t="n">
        <f aca="false">INT(T1312*$Q$1/IF(P1312=1,E1312,D1312))*I1312</f>
        <v>8</v>
      </c>
      <c r="V1312" s="0" t="n">
        <f aca="false">IF(P1312=1,ABS(U1312)+ABS(60),ABS(U1312-U1311))</f>
        <v>0</v>
      </c>
    </row>
    <row r="1313" customFormat="false" ht="15" hidden="false" customHeight="false" outlineLevel="0" collapsed="false">
      <c r="A1313" s="1" t="n">
        <v>37914</v>
      </c>
      <c r="B1313" s="2" t="n">
        <v>6077.89</v>
      </c>
      <c r="C1313" s="2" t="n">
        <v>111929</v>
      </c>
      <c r="D1313" s="2" t="n">
        <v>6072</v>
      </c>
      <c r="E1313" s="2" t="n">
        <v>6100</v>
      </c>
      <c r="F1313" s="3" t="n">
        <f aca="false">IF(P1313=1, E1313,D1313)/B1313-1</f>
        <v>-0.000969086311203404</v>
      </c>
      <c r="G1313" s="2" t="n">
        <f aca="false">AVERAGE(B1254:B1313)</f>
        <v>5614.94066666667</v>
      </c>
      <c r="H1313" s="2" t="n">
        <f aca="false">AVERAGE(C1254:C1313)</f>
        <v>96134.4</v>
      </c>
      <c r="I1313" s="2" t="n">
        <f aca="false">SIGN(C1313-H1313)</f>
        <v>1</v>
      </c>
      <c r="J1313" s="2" t="n">
        <f aca="false">SIGN(F1313)</f>
        <v>-1</v>
      </c>
      <c r="K1313" s="0" t="n">
        <f aca="false">B1313-B1312</f>
        <v>35.1800000000003</v>
      </c>
      <c r="L1313" s="0" t="n">
        <f aca="false">I1312*K1313</f>
        <v>35.1800000000003</v>
      </c>
      <c r="M1313" s="0" t="n">
        <f aca="false">M1312+K1313*N1312</f>
        <v>4913.70000000002</v>
      </c>
      <c r="N1313" s="0" t="n">
        <f aca="false">INT(M1313*$Q$1/B1313)*CHOOSE($L$1,I1313,J1313)</f>
        <v>-1</v>
      </c>
      <c r="O1313" s="0" t="n">
        <f aca="false">ABS(N1313-N1312)</f>
        <v>2</v>
      </c>
      <c r="P1313" s="0" t="n">
        <f aca="false">COUNTIF(工作表2!$A$2:$A$248,A1313)</f>
        <v>0</v>
      </c>
      <c r="R1313" s="0" t="n">
        <f aca="false">D1313-IF(P1312=1,E1312,D1312)</f>
        <v>-8</v>
      </c>
      <c r="S1313" s="0" t="n">
        <f aca="false">I1312*R1313</f>
        <v>-8</v>
      </c>
      <c r="T1313" s="0" t="n">
        <f aca="false">T1312+R1313*U1312</f>
        <v>26622</v>
      </c>
      <c r="U1313" s="0" t="n">
        <f aca="false">INT(T1313*$Q$1/IF(P1313=1,E1313,D1313))*I1313</f>
        <v>8</v>
      </c>
      <c r="V1313" s="0" t="n">
        <f aca="false">IF(P1313=1,ABS(U1313)+ABS(60),ABS(U1313-U1312))</f>
        <v>0</v>
      </c>
    </row>
    <row r="1314" customFormat="false" ht="15" hidden="false" customHeight="false" outlineLevel="0" collapsed="false">
      <c r="A1314" s="1" t="n">
        <v>37915</v>
      </c>
      <c r="B1314" s="2" t="n">
        <v>6061.46</v>
      </c>
      <c r="C1314" s="2" t="n">
        <v>129273</v>
      </c>
      <c r="D1314" s="2" t="n">
        <v>6074</v>
      </c>
      <c r="E1314" s="2" t="n">
        <v>6070</v>
      </c>
      <c r="F1314" s="3" t="n">
        <f aca="false">IF(P1314=1, E1314,D1314)/B1314-1</f>
        <v>0.00206880850488167</v>
      </c>
      <c r="G1314" s="2" t="n">
        <f aca="false">AVERAGE(B1255:B1314)</f>
        <v>5626.0525</v>
      </c>
      <c r="H1314" s="2" t="n">
        <f aca="false">AVERAGE(C1255:C1314)</f>
        <v>96108.85</v>
      </c>
      <c r="I1314" s="2" t="n">
        <f aca="false">SIGN(C1314-H1314)</f>
        <v>1</v>
      </c>
      <c r="J1314" s="2" t="n">
        <f aca="false">SIGN(F1314)</f>
        <v>1</v>
      </c>
      <c r="K1314" s="0" t="n">
        <f aca="false">B1314-B1313</f>
        <v>-16.4300000000003</v>
      </c>
      <c r="L1314" s="0" t="n">
        <f aca="false">I1313*K1314</f>
        <v>-16.4300000000003</v>
      </c>
      <c r="M1314" s="0" t="n">
        <f aca="false">M1313+K1314*N1313</f>
        <v>4930.13000000002</v>
      </c>
      <c r="N1314" s="0" t="n">
        <f aca="false">INT(M1314*$Q$1/B1314)*CHOOSE($L$1,I1314,J1314)</f>
        <v>1</v>
      </c>
      <c r="O1314" s="0" t="n">
        <f aca="false">ABS(N1314-N1313)</f>
        <v>2</v>
      </c>
      <c r="P1314" s="0" t="n">
        <f aca="false">COUNTIF(工作表2!$A$2:$A$248,A1314)</f>
        <v>0</v>
      </c>
      <c r="R1314" s="0" t="n">
        <f aca="false">D1314-IF(P1313=1,E1313,D1313)</f>
        <v>2</v>
      </c>
      <c r="S1314" s="0" t="n">
        <f aca="false">I1313*R1314</f>
        <v>2</v>
      </c>
      <c r="T1314" s="0" t="n">
        <f aca="false">T1313+R1314*U1313</f>
        <v>26638</v>
      </c>
      <c r="U1314" s="0" t="n">
        <f aca="false">INT(T1314*$Q$1/IF(P1314=1,E1314,D1314))*I1314</f>
        <v>8</v>
      </c>
      <c r="V1314" s="0" t="n">
        <f aca="false">IF(P1314=1,ABS(U1314)+ABS(60),ABS(U1314-U1313))</f>
        <v>0</v>
      </c>
    </row>
    <row r="1315" customFormat="false" ht="15" hidden="false" customHeight="false" outlineLevel="0" collapsed="false">
      <c r="A1315" s="1" t="n">
        <v>37916</v>
      </c>
      <c r="B1315" s="2" t="n">
        <v>6041.86</v>
      </c>
      <c r="C1315" s="2" t="n">
        <v>107830</v>
      </c>
      <c r="D1315" s="2" t="n">
        <v>6051</v>
      </c>
      <c r="E1315" s="2" t="n">
        <v>6050</v>
      </c>
      <c r="F1315" s="3" t="n">
        <f aca="false">IF(P1315=1, E1315,D1315)/B1315-1</f>
        <v>0.00151277917727333</v>
      </c>
      <c r="G1315" s="2" t="n">
        <f aca="false">AVERAGE(B1256:B1315)</f>
        <v>5635.88683333333</v>
      </c>
      <c r="H1315" s="2" t="n">
        <f aca="false">AVERAGE(C1256:C1315)</f>
        <v>95461.3833333333</v>
      </c>
      <c r="I1315" s="2" t="n">
        <f aca="false">SIGN(C1315-H1315)</f>
        <v>1</v>
      </c>
      <c r="J1315" s="2" t="n">
        <f aca="false">SIGN(F1315)</f>
        <v>1</v>
      </c>
      <c r="K1315" s="0" t="n">
        <f aca="false">B1315-B1314</f>
        <v>-19.6000000000004</v>
      </c>
      <c r="L1315" s="0" t="n">
        <f aca="false">I1314*K1315</f>
        <v>-19.6000000000004</v>
      </c>
      <c r="M1315" s="0" t="n">
        <f aca="false">M1314+K1315*N1314</f>
        <v>4910.53000000002</v>
      </c>
      <c r="N1315" s="0" t="n">
        <f aca="false">INT(M1315*$Q$1/B1315)*CHOOSE($L$1,I1315,J1315)</f>
        <v>1</v>
      </c>
      <c r="O1315" s="0" t="n">
        <f aca="false">ABS(N1315-N1314)</f>
        <v>0</v>
      </c>
      <c r="P1315" s="0" t="n">
        <f aca="false">COUNTIF(工作表2!$A$2:$A$248,A1315)</f>
        <v>0</v>
      </c>
      <c r="R1315" s="0" t="n">
        <f aca="false">D1315-IF(P1314=1,E1314,D1314)</f>
        <v>-23</v>
      </c>
      <c r="S1315" s="0" t="n">
        <f aca="false">I1314*R1315</f>
        <v>-23</v>
      </c>
      <c r="T1315" s="0" t="n">
        <f aca="false">T1314+R1315*U1314</f>
        <v>26454</v>
      </c>
      <c r="U1315" s="0" t="n">
        <f aca="false">INT(T1315*$Q$1/IF(P1315=1,E1315,D1315))*I1315</f>
        <v>8</v>
      </c>
      <c r="V1315" s="0" t="n">
        <f aca="false">IF(P1315=1,ABS(U1315)+ABS(60),ABS(U1315-U1314))</f>
        <v>0</v>
      </c>
    </row>
    <row r="1316" customFormat="false" ht="15" hidden="false" customHeight="false" outlineLevel="0" collapsed="false">
      <c r="A1316" s="1" t="n">
        <v>37917</v>
      </c>
      <c r="B1316" s="2" t="n">
        <v>5952.23</v>
      </c>
      <c r="C1316" s="2" t="n">
        <v>94239</v>
      </c>
      <c r="D1316" s="2" t="n">
        <v>5945</v>
      </c>
      <c r="E1316" s="2" t="n">
        <v>5961</v>
      </c>
      <c r="F1316" s="3" t="n">
        <f aca="false">IF(P1316=1, E1316,D1316)/B1316-1</f>
        <v>-0.00121467080405147</v>
      </c>
      <c r="G1316" s="2" t="n">
        <f aca="false">AVERAGE(B1257:B1316)</f>
        <v>5646.04966666667</v>
      </c>
      <c r="H1316" s="2" t="n">
        <f aca="false">AVERAGE(C1257:C1316)</f>
        <v>95308.85</v>
      </c>
      <c r="I1316" s="2" t="n">
        <f aca="false">SIGN(C1316-H1316)</f>
        <v>-1</v>
      </c>
      <c r="J1316" s="2" t="n">
        <f aca="false">SIGN(F1316)</f>
        <v>-1</v>
      </c>
      <c r="K1316" s="0" t="n">
        <f aca="false">B1316-B1315</f>
        <v>-89.6300000000001</v>
      </c>
      <c r="L1316" s="0" t="n">
        <f aca="false">I1315*K1316</f>
        <v>-89.6300000000001</v>
      </c>
      <c r="M1316" s="0" t="n">
        <f aca="false">M1315+K1316*N1315</f>
        <v>4820.90000000002</v>
      </c>
      <c r="N1316" s="0" t="n">
        <f aca="false">INT(M1316*$Q$1/B1316)*CHOOSE($L$1,I1316,J1316)</f>
        <v>-1</v>
      </c>
      <c r="O1316" s="0" t="n">
        <f aca="false">ABS(N1316-N1315)</f>
        <v>2</v>
      </c>
      <c r="P1316" s="0" t="n">
        <f aca="false">COUNTIF(工作表2!$A$2:$A$248,A1316)</f>
        <v>0</v>
      </c>
      <c r="R1316" s="0" t="n">
        <f aca="false">D1316-IF(P1315=1,E1315,D1315)</f>
        <v>-106</v>
      </c>
      <c r="S1316" s="0" t="n">
        <f aca="false">I1315*R1316</f>
        <v>-106</v>
      </c>
      <c r="T1316" s="0" t="n">
        <f aca="false">T1315+R1316*U1315</f>
        <v>25606</v>
      </c>
      <c r="U1316" s="0" t="n">
        <f aca="false">INT(T1316*$Q$1/IF(P1316=1,E1316,D1316))*I1316</f>
        <v>-8</v>
      </c>
      <c r="V1316" s="0" t="n">
        <f aca="false">IF(P1316=1,ABS(U1316)+ABS(60),ABS(U1316-U1315))</f>
        <v>16</v>
      </c>
    </row>
    <row r="1317" customFormat="false" ht="15" hidden="false" customHeight="false" outlineLevel="0" collapsed="false">
      <c r="A1317" s="1" t="n">
        <v>37918</v>
      </c>
      <c r="B1317" s="2" t="n">
        <v>5918.14</v>
      </c>
      <c r="C1317" s="2" t="n">
        <v>78923</v>
      </c>
      <c r="D1317" s="2" t="n">
        <v>5958</v>
      </c>
      <c r="E1317" s="2" t="n">
        <v>5953</v>
      </c>
      <c r="F1317" s="3" t="n">
        <f aca="false">IF(P1317=1, E1317,D1317)/B1317-1</f>
        <v>0.00673522424275186</v>
      </c>
      <c r="G1317" s="2" t="n">
        <f aca="false">AVERAGE(B1258:B1317)</f>
        <v>5656.23233333333</v>
      </c>
      <c r="H1317" s="2" t="n">
        <f aca="false">AVERAGE(C1258:C1317)</f>
        <v>95191</v>
      </c>
      <c r="I1317" s="2" t="n">
        <f aca="false">SIGN(C1317-H1317)</f>
        <v>-1</v>
      </c>
      <c r="J1317" s="2" t="n">
        <f aca="false">SIGN(F1317)</f>
        <v>1</v>
      </c>
      <c r="K1317" s="0" t="n">
        <f aca="false">B1317-B1316</f>
        <v>-34.0899999999992</v>
      </c>
      <c r="L1317" s="0" t="n">
        <f aca="false">I1316*K1317</f>
        <v>34.0899999999992</v>
      </c>
      <c r="M1317" s="0" t="n">
        <f aca="false">M1316+K1317*N1316</f>
        <v>4854.99000000002</v>
      </c>
      <c r="N1317" s="0" t="n">
        <f aca="false">INT(M1317*$Q$1/B1317)*CHOOSE($L$1,I1317,J1317)</f>
        <v>1</v>
      </c>
      <c r="O1317" s="0" t="n">
        <f aca="false">ABS(N1317-N1316)</f>
        <v>2</v>
      </c>
      <c r="P1317" s="0" t="n">
        <f aca="false">COUNTIF(工作表2!$A$2:$A$248,A1317)</f>
        <v>0</v>
      </c>
      <c r="R1317" s="0" t="n">
        <f aca="false">D1317-IF(P1316=1,E1316,D1316)</f>
        <v>13</v>
      </c>
      <c r="S1317" s="0" t="n">
        <f aca="false">I1316*R1317</f>
        <v>-13</v>
      </c>
      <c r="T1317" s="0" t="n">
        <f aca="false">T1316+R1317*U1316</f>
        <v>25502</v>
      </c>
      <c r="U1317" s="0" t="n">
        <f aca="false">INT(T1317*$Q$1/IF(P1317=1,E1317,D1317))*I1317</f>
        <v>-8</v>
      </c>
      <c r="V1317" s="0" t="n">
        <f aca="false">IF(P1317=1,ABS(U1317)+ABS(60),ABS(U1317-U1316))</f>
        <v>0</v>
      </c>
    </row>
    <row r="1318" customFormat="false" ht="15" hidden="false" customHeight="false" outlineLevel="0" collapsed="false">
      <c r="A1318" s="1" t="n">
        <v>37921</v>
      </c>
      <c r="B1318" s="2" t="n">
        <v>5958.55</v>
      </c>
      <c r="C1318" s="2" t="n">
        <v>59539</v>
      </c>
      <c r="D1318" s="2" t="n">
        <v>6000</v>
      </c>
      <c r="E1318" s="2" t="n">
        <v>5995</v>
      </c>
      <c r="F1318" s="3" t="n">
        <f aca="false">IF(P1318=1, E1318,D1318)/B1318-1</f>
        <v>0.00695639039699247</v>
      </c>
      <c r="G1318" s="2" t="n">
        <f aca="false">AVERAGE(B1259:B1318)</f>
        <v>5666.9025</v>
      </c>
      <c r="H1318" s="2" t="n">
        <f aca="false">AVERAGE(C1259:C1318)</f>
        <v>94766</v>
      </c>
      <c r="I1318" s="2" t="n">
        <f aca="false">SIGN(C1318-H1318)</f>
        <v>-1</v>
      </c>
      <c r="J1318" s="2" t="n">
        <f aca="false">SIGN(F1318)</f>
        <v>1</v>
      </c>
      <c r="K1318" s="0" t="n">
        <f aca="false">B1318-B1317</f>
        <v>40.4099999999999</v>
      </c>
      <c r="L1318" s="0" t="n">
        <f aca="false">I1317*K1318</f>
        <v>-40.4099999999999</v>
      </c>
      <c r="M1318" s="0" t="n">
        <f aca="false">M1317+K1318*N1317</f>
        <v>4895.40000000002</v>
      </c>
      <c r="N1318" s="0" t="n">
        <f aca="false">INT(M1318*$Q$1/B1318)*CHOOSE($L$1,I1318,J1318)</f>
        <v>1</v>
      </c>
      <c r="O1318" s="0" t="n">
        <f aca="false">ABS(N1318-N1317)</f>
        <v>0</v>
      </c>
      <c r="P1318" s="0" t="n">
        <f aca="false">COUNTIF(工作表2!$A$2:$A$248,A1318)</f>
        <v>0</v>
      </c>
      <c r="R1318" s="0" t="n">
        <f aca="false">D1318-IF(P1317=1,E1317,D1317)</f>
        <v>42</v>
      </c>
      <c r="S1318" s="0" t="n">
        <f aca="false">I1317*R1318</f>
        <v>-42</v>
      </c>
      <c r="T1318" s="0" t="n">
        <f aca="false">T1317+R1318*U1317</f>
        <v>25166</v>
      </c>
      <c r="U1318" s="0" t="n">
        <f aca="false">INT(T1318*$Q$1/IF(P1318=1,E1318,D1318))*I1318</f>
        <v>-8</v>
      </c>
      <c r="V1318" s="0" t="n">
        <f aca="false">IF(P1318=1,ABS(U1318)+ABS(60),ABS(U1318-U1317))</f>
        <v>0</v>
      </c>
    </row>
    <row r="1319" customFormat="false" ht="15" hidden="false" customHeight="false" outlineLevel="0" collapsed="false">
      <c r="A1319" s="1" t="n">
        <v>37922</v>
      </c>
      <c r="B1319" s="2" t="n">
        <v>6075.45</v>
      </c>
      <c r="C1319" s="2" t="n">
        <v>114420</v>
      </c>
      <c r="D1319" s="2" t="n">
        <v>6130</v>
      </c>
      <c r="E1319" s="2" t="n">
        <v>6112</v>
      </c>
      <c r="F1319" s="3" t="n">
        <f aca="false">IF(P1319=1, E1319,D1319)/B1319-1</f>
        <v>0.00897875877507026</v>
      </c>
      <c r="G1319" s="2" t="n">
        <f aca="false">AVERAGE(B1260:B1319)</f>
        <v>5678.31816666667</v>
      </c>
      <c r="H1319" s="2" t="n">
        <f aca="false">AVERAGE(C1260:C1319)</f>
        <v>94952.1166666667</v>
      </c>
      <c r="I1319" s="2" t="n">
        <f aca="false">SIGN(C1319-H1319)</f>
        <v>1</v>
      </c>
      <c r="J1319" s="2" t="n">
        <f aca="false">SIGN(F1319)</f>
        <v>1</v>
      </c>
      <c r="K1319" s="0" t="n">
        <f aca="false">B1319-B1318</f>
        <v>116.9</v>
      </c>
      <c r="L1319" s="0" t="n">
        <f aca="false">I1318*K1319</f>
        <v>-116.9</v>
      </c>
      <c r="M1319" s="0" t="n">
        <f aca="false">M1318+K1319*N1318</f>
        <v>5012.30000000002</v>
      </c>
      <c r="N1319" s="0" t="n">
        <f aca="false">INT(M1319*$Q$1/B1319)*CHOOSE($L$1,I1319,J1319)</f>
        <v>1</v>
      </c>
      <c r="O1319" s="0" t="n">
        <f aca="false">ABS(N1319-N1318)</f>
        <v>0</v>
      </c>
      <c r="P1319" s="0" t="n">
        <f aca="false">COUNTIF(工作表2!$A$2:$A$248,A1319)</f>
        <v>0</v>
      </c>
      <c r="R1319" s="0" t="n">
        <f aca="false">D1319-IF(P1318=1,E1318,D1318)</f>
        <v>130</v>
      </c>
      <c r="S1319" s="0" t="n">
        <f aca="false">I1318*R1319</f>
        <v>-130</v>
      </c>
      <c r="T1319" s="0" t="n">
        <f aca="false">T1318+R1319*U1318</f>
        <v>24126</v>
      </c>
      <c r="U1319" s="0" t="n">
        <f aca="false">INT(T1319*$Q$1/IF(P1319=1,E1319,D1319))*I1319</f>
        <v>7</v>
      </c>
      <c r="V1319" s="0" t="n">
        <f aca="false">IF(P1319=1,ABS(U1319)+ABS(60),ABS(U1319-U1318))</f>
        <v>15</v>
      </c>
    </row>
    <row r="1320" customFormat="false" ht="15" hidden="false" customHeight="false" outlineLevel="0" collapsed="false">
      <c r="A1320" s="1" t="n">
        <v>37923</v>
      </c>
      <c r="B1320" s="2" t="n">
        <v>6095.87</v>
      </c>
      <c r="C1320" s="2" t="n">
        <v>114644</v>
      </c>
      <c r="D1320" s="2" t="n">
        <v>6160</v>
      </c>
      <c r="E1320" s="2" t="n">
        <v>6155</v>
      </c>
      <c r="F1320" s="3" t="n">
        <f aca="false">IF(P1320=1, E1320,D1320)/B1320-1</f>
        <v>0.0105202374722557</v>
      </c>
      <c r="G1320" s="2" t="n">
        <f aca="false">AVERAGE(B1261:B1320)</f>
        <v>5690.29616666667</v>
      </c>
      <c r="H1320" s="2" t="n">
        <f aca="false">AVERAGE(C1261:C1320)</f>
        <v>95606.4</v>
      </c>
      <c r="I1320" s="2" t="n">
        <f aca="false">SIGN(C1320-H1320)</f>
        <v>1</v>
      </c>
      <c r="J1320" s="2" t="n">
        <f aca="false">SIGN(F1320)</f>
        <v>1</v>
      </c>
      <c r="K1320" s="0" t="n">
        <f aca="false">B1320-B1319</f>
        <v>20.4200000000001</v>
      </c>
      <c r="L1320" s="0" t="n">
        <f aca="false">I1319*K1320</f>
        <v>20.4200000000001</v>
      </c>
      <c r="M1320" s="0" t="n">
        <f aca="false">M1319+K1320*N1319</f>
        <v>5032.72000000002</v>
      </c>
      <c r="N1320" s="0" t="n">
        <f aca="false">INT(M1320*$Q$1/B1320)*CHOOSE($L$1,I1320,J1320)</f>
        <v>1</v>
      </c>
      <c r="O1320" s="0" t="n">
        <f aca="false">ABS(N1320-N1319)</f>
        <v>0</v>
      </c>
      <c r="P1320" s="0" t="n">
        <f aca="false">COUNTIF(工作表2!$A$2:$A$248,A1320)</f>
        <v>0</v>
      </c>
      <c r="R1320" s="0" t="n">
        <f aca="false">D1320-IF(P1319=1,E1319,D1319)</f>
        <v>30</v>
      </c>
      <c r="S1320" s="0" t="n">
        <f aca="false">I1319*R1320</f>
        <v>30</v>
      </c>
      <c r="T1320" s="0" t="n">
        <f aca="false">T1319+R1320*U1319</f>
        <v>24336</v>
      </c>
      <c r="U1320" s="0" t="n">
        <f aca="false">INT(T1320*$Q$1/IF(P1320=1,E1320,D1320))*I1320</f>
        <v>7</v>
      </c>
      <c r="V1320" s="0" t="n">
        <f aca="false">IF(P1320=1,ABS(U1320)+ABS(60),ABS(U1320-U1319))</f>
        <v>0</v>
      </c>
    </row>
    <row r="1321" customFormat="false" ht="15" hidden="false" customHeight="false" outlineLevel="0" collapsed="false">
      <c r="A1321" s="1" t="n">
        <v>37924</v>
      </c>
      <c r="B1321" s="2" t="n">
        <v>6108.13</v>
      </c>
      <c r="C1321" s="2" t="n">
        <v>90951</v>
      </c>
      <c r="D1321" s="2" t="n">
        <v>6134</v>
      </c>
      <c r="E1321" s="2" t="n">
        <v>6134</v>
      </c>
      <c r="F1321" s="3" t="n">
        <f aca="false">IF(P1321=1, E1321,D1321)/B1321-1</f>
        <v>0.00423533880254667</v>
      </c>
      <c r="G1321" s="2" t="n">
        <f aca="false">AVERAGE(B1262:B1321)</f>
        <v>5704.44083333334</v>
      </c>
      <c r="H1321" s="2" t="n">
        <f aca="false">AVERAGE(C1262:C1321)</f>
        <v>95662.6166666667</v>
      </c>
      <c r="I1321" s="2" t="n">
        <f aca="false">SIGN(C1321-H1321)</f>
        <v>-1</v>
      </c>
      <c r="J1321" s="2" t="n">
        <f aca="false">SIGN(F1321)</f>
        <v>1</v>
      </c>
      <c r="K1321" s="0" t="n">
        <f aca="false">B1321-B1320</f>
        <v>12.2600000000002</v>
      </c>
      <c r="L1321" s="0" t="n">
        <f aca="false">I1320*K1321</f>
        <v>12.2600000000002</v>
      </c>
      <c r="M1321" s="0" t="n">
        <f aca="false">M1320+K1321*N1320</f>
        <v>5044.98000000002</v>
      </c>
      <c r="N1321" s="0" t="n">
        <f aca="false">INT(M1321*$Q$1/B1321)*CHOOSE($L$1,I1321,J1321)</f>
        <v>1</v>
      </c>
      <c r="O1321" s="0" t="n">
        <f aca="false">ABS(N1321-N1320)</f>
        <v>0</v>
      </c>
      <c r="P1321" s="0" t="n">
        <f aca="false">COUNTIF(工作表2!$A$2:$A$248,A1321)</f>
        <v>0</v>
      </c>
      <c r="R1321" s="0" t="n">
        <f aca="false">D1321-IF(P1320=1,E1320,D1320)</f>
        <v>-26</v>
      </c>
      <c r="S1321" s="0" t="n">
        <f aca="false">I1320*R1321</f>
        <v>-26</v>
      </c>
      <c r="T1321" s="0" t="n">
        <f aca="false">T1320+R1321*U1320</f>
        <v>24154</v>
      </c>
      <c r="U1321" s="0" t="n">
        <f aca="false">INT(T1321*$Q$1/IF(P1321=1,E1321,D1321))*I1321</f>
        <v>-7</v>
      </c>
      <c r="V1321" s="0" t="n">
        <f aca="false">IF(P1321=1,ABS(U1321)+ABS(60),ABS(U1321-U1320))</f>
        <v>14</v>
      </c>
    </row>
    <row r="1322" customFormat="false" ht="15" hidden="false" customHeight="false" outlineLevel="0" collapsed="false">
      <c r="A1322" s="1" t="n">
        <v>37925</v>
      </c>
      <c r="B1322" s="2" t="n">
        <v>6045.12</v>
      </c>
      <c r="C1322" s="2" t="n">
        <v>102512</v>
      </c>
      <c r="D1322" s="2" t="n">
        <v>6068</v>
      </c>
      <c r="E1322" s="2" t="n">
        <v>6055</v>
      </c>
      <c r="F1322" s="3" t="n">
        <f aca="false">IF(P1322=1, E1322,D1322)/B1322-1</f>
        <v>0.00378487110264158</v>
      </c>
      <c r="G1322" s="2" t="n">
        <f aca="false">AVERAGE(B1263:B1322)</f>
        <v>5718.09566666667</v>
      </c>
      <c r="H1322" s="2" t="n">
        <f aca="false">AVERAGE(C1263:C1322)</f>
        <v>96317.7833333334</v>
      </c>
      <c r="I1322" s="2" t="n">
        <f aca="false">SIGN(C1322-H1322)</f>
        <v>1</v>
      </c>
      <c r="J1322" s="2" t="n">
        <f aca="false">SIGN(F1322)</f>
        <v>1</v>
      </c>
      <c r="K1322" s="0" t="n">
        <f aca="false">B1322-B1321</f>
        <v>-63.0100000000002</v>
      </c>
      <c r="L1322" s="0" t="n">
        <f aca="false">I1321*K1322</f>
        <v>63.0100000000002</v>
      </c>
      <c r="M1322" s="0" t="n">
        <f aca="false">M1321+K1322*N1321</f>
        <v>4981.97000000002</v>
      </c>
      <c r="N1322" s="0" t="n">
        <f aca="false">INT(M1322*$Q$1/B1322)*CHOOSE($L$1,I1322,J1322)</f>
        <v>1</v>
      </c>
      <c r="O1322" s="0" t="n">
        <f aca="false">ABS(N1322-N1321)</f>
        <v>0</v>
      </c>
      <c r="P1322" s="0" t="n">
        <f aca="false">COUNTIF(工作表2!$A$2:$A$248,A1322)</f>
        <v>0</v>
      </c>
      <c r="R1322" s="0" t="n">
        <f aca="false">D1322-IF(P1321=1,E1321,D1321)</f>
        <v>-66</v>
      </c>
      <c r="S1322" s="0" t="n">
        <f aca="false">I1321*R1322</f>
        <v>66</v>
      </c>
      <c r="T1322" s="0" t="n">
        <f aca="false">T1321+R1322*U1321</f>
        <v>24616</v>
      </c>
      <c r="U1322" s="0" t="n">
        <f aca="false">INT(T1322*$Q$1/IF(P1322=1,E1322,D1322))*I1322</f>
        <v>8</v>
      </c>
      <c r="V1322" s="0" t="n">
        <f aca="false">IF(P1322=1,ABS(U1322)+ABS(60),ABS(U1322-U1321))</f>
        <v>15</v>
      </c>
    </row>
    <row r="1323" customFormat="false" ht="15" hidden="false" customHeight="false" outlineLevel="0" collapsed="false">
      <c r="A1323" s="1" t="n">
        <v>37928</v>
      </c>
      <c r="B1323" s="2" t="n">
        <v>6087.45</v>
      </c>
      <c r="C1323" s="2" t="n">
        <v>92055</v>
      </c>
      <c r="D1323" s="2" t="n">
        <v>6150</v>
      </c>
      <c r="E1323" s="2" t="n">
        <v>6130</v>
      </c>
      <c r="F1323" s="3" t="n">
        <f aca="false">IF(P1323=1, E1323,D1323)/B1323-1</f>
        <v>0.0102752384003155</v>
      </c>
      <c r="G1323" s="2" t="n">
        <f aca="false">AVERAGE(B1264:B1323)</f>
        <v>5731.902</v>
      </c>
      <c r="H1323" s="2" t="n">
        <f aca="false">AVERAGE(C1264:C1323)</f>
        <v>96314.3</v>
      </c>
      <c r="I1323" s="2" t="n">
        <f aca="false">SIGN(C1323-H1323)</f>
        <v>-1</v>
      </c>
      <c r="J1323" s="2" t="n">
        <f aca="false">SIGN(F1323)</f>
        <v>1</v>
      </c>
      <c r="K1323" s="0" t="n">
        <f aca="false">B1323-B1322</f>
        <v>42.3299999999999</v>
      </c>
      <c r="L1323" s="0" t="n">
        <f aca="false">I1322*K1323</f>
        <v>42.3299999999999</v>
      </c>
      <c r="M1323" s="0" t="n">
        <f aca="false">M1322+K1323*N1322</f>
        <v>5024.30000000002</v>
      </c>
      <c r="N1323" s="0" t="n">
        <f aca="false">INT(M1323*$Q$1/B1323)*CHOOSE($L$1,I1323,J1323)</f>
        <v>1</v>
      </c>
      <c r="O1323" s="0" t="n">
        <f aca="false">ABS(N1323-N1322)</f>
        <v>0</v>
      </c>
      <c r="P1323" s="0" t="n">
        <f aca="false">COUNTIF(工作表2!$A$2:$A$248,A1323)</f>
        <v>0</v>
      </c>
      <c r="R1323" s="0" t="n">
        <f aca="false">D1323-IF(P1322=1,E1322,D1322)</f>
        <v>82</v>
      </c>
      <c r="S1323" s="0" t="n">
        <f aca="false">I1322*R1323</f>
        <v>82</v>
      </c>
      <c r="T1323" s="0" t="n">
        <f aca="false">T1322+R1323*U1322</f>
        <v>25272</v>
      </c>
      <c r="U1323" s="0" t="n">
        <f aca="false">INT(T1323*$Q$1/IF(P1323=1,E1323,D1323))*I1323</f>
        <v>-8</v>
      </c>
      <c r="V1323" s="0" t="n">
        <f aca="false">IF(P1323=1,ABS(U1323)+ABS(60),ABS(U1323-U1322))</f>
        <v>16</v>
      </c>
    </row>
    <row r="1324" customFormat="false" ht="15" hidden="false" customHeight="false" outlineLevel="0" collapsed="false">
      <c r="A1324" s="1" t="n">
        <v>37929</v>
      </c>
      <c r="B1324" s="2" t="n">
        <v>6108.99</v>
      </c>
      <c r="C1324" s="2" t="n">
        <v>115324</v>
      </c>
      <c r="D1324" s="2" t="n">
        <v>6144</v>
      </c>
      <c r="E1324" s="2" t="n">
        <v>6135</v>
      </c>
      <c r="F1324" s="3" t="n">
        <f aca="false">IF(P1324=1, E1324,D1324)/B1324-1</f>
        <v>0.00573089823358686</v>
      </c>
      <c r="G1324" s="2" t="n">
        <f aca="false">AVERAGE(B1265:B1324)</f>
        <v>5746.50933333333</v>
      </c>
      <c r="H1324" s="2" t="n">
        <f aca="false">AVERAGE(C1265:C1324)</f>
        <v>96626.7666666667</v>
      </c>
      <c r="I1324" s="2" t="n">
        <f aca="false">SIGN(C1324-H1324)</f>
        <v>1</v>
      </c>
      <c r="J1324" s="2" t="n">
        <f aca="false">SIGN(F1324)</f>
        <v>1</v>
      </c>
      <c r="K1324" s="0" t="n">
        <f aca="false">B1324-B1323</f>
        <v>21.54</v>
      </c>
      <c r="L1324" s="0" t="n">
        <f aca="false">I1323*K1324</f>
        <v>-21.54</v>
      </c>
      <c r="M1324" s="0" t="n">
        <f aca="false">M1323+K1324*N1323</f>
        <v>5045.84000000002</v>
      </c>
      <c r="N1324" s="0" t="n">
        <f aca="false">INT(M1324*$Q$1/B1324)*CHOOSE($L$1,I1324,J1324)</f>
        <v>1</v>
      </c>
      <c r="O1324" s="0" t="n">
        <f aca="false">ABS(N1324-N1323)</f>
        <v>0</v>
      </c>
      <c r="P1324" s="0" t="n">
        <f aca="false">COUNTIF(工作表2!$A$2:$A$248,A1324)</f>
        <v>0</v>
      </c>
      <c r="R1324" s="0" t="n">
        <f aca="false">D1324-IF(P1323=1,E1323,D1323)</f>
        <v>-6</v>
      </c>
      <c r="S1324" s="0" t="n">
        <f aca="false">I1323*R1324</f>
        <v>6</v>
      </c>
      <c r="T1324" s="0" t="n">
        <f aca="false">T1323+R1324*U1323</f>
        <v>25320</v>
      </c>
      <c r="U1324" s="0" t="n">
        <f aca="false">INT(T1324*$Q$1/IF(P1324=1,E1324,D1324))*I1324</f>
        <v>8</v>
      </c>
      <c r="V1324" s="0" t="n">
        <f aca="false">IF(P1324=1,ABS(U1324)+ABS(60),ABS(U1324-U1323))</f>
        <v>16</v>
      </c>
    </row>
    <row r="1325" customFormat="false" ht="15" hidden="false" customHeight="false" outlineLevel="0" collapsed="false">
      <c r="A1325" s="1" t="n">
        <v>37930</v>
      </c>
      <c r="B1325" s="2" t="n">
        <v>6142.32</v>
      </c>
      <c r="C1325" s="2" t="n">
        <v>93832</v>
      </c>
      <c r="D1325" s="2" t="n">
        <v>6165</v>
      </c>
      <c r="E1325" s="2" t="n">
        <v>6165</v>
      </c>
      <c r="F1325" s="3" t="n">
        <f aca="false">IF(P1325=1, E1325,D1325)/B1325-1</f>
        <v>0.00369241589497138</v>
      </c>
      <c r="G1325" s="2" t="n">
        <f aca="false">AVERAGE(B1266:B1325)</f>
        <v>5761.97133333333</v>
      </c>
      <c r="H1325" s="2" t="n">
        <f aca="false">AVERAGE(C1266:C1325)</f>
        <v>97090.4</v>
      </c>
      <c r="I1325" s="2" t="n">
        <f aca="false">SIGN(C1325-H1325)</f>
        <v>-1</v>
      </c>
      <c r="J1325" s="2" t="n">
        <f aca="false">SIGN(F1325)</f>
        <v>1</v>
      </c>
      <c r="K1325" s="0" t="n">
        <f aca="false">B1325-B1324</f>
        <v>33.3299999999999</v>
      </c>
      <c r="L1325" s="0" t="n">
        <f aca="false">I1324*K1325</f>
        <v>33.3299999999999</v>
      </c>
      <c r="M1325" s="0" t="n">
        <f aca="false">M1324+K1325*N1324</f>
        <v>5079.17000000002</v>
      </c>
      <c r="N1325" s="0" t="n">
        <f aca="false">INT(M1325*$Q$1/B1325)*CHOOSE($L$1,I1325,J1325)</f>
        <v>1</v>
      </c>
      <c r="O1325" s="0" t="n">
        <f aca="false">ABS(N1325-N1324)</f>
        <v>0</v>
      </c>
      <c r="P1325" s="0" t="n">
        <f aca="false">COUNTIF(工作表2!$A$2:$A$248,A1325)</f>
        <v>0</v>
      </c>
      <c r="R1325" s="0" t="n">
        <f aca="false">D1325-IF(P1324=1,E1324,D1324)</f>
        <v>21</v>
      </c>
      <c r="S1325" s="0" t="n">
        <f aca="false">I1324*R1325</f>
        <v>21</v>
      </c>
      <c r="T1325" s="0" t="n">
        <f aca="false">T1324+R1325*U1324</f>
        <v>25488</v>
      </c>
      <c r="U1325" s="0" t="n">
        <f aca="false">INT(T1325*$Q$1/IF(P1325=1,E1325,D1325))*I1325</f>
        <v>-8</v>
      </c>
      <c r="V1325" s="0" t="n">
        <f aca="false">IF(P1325=1,ABS(U1325)+ABS(60),ABS(U1325-U1324))</f>
        <v>16</v>
      </c>
    </row>
    <row r="1326" customFormat="false" ht="15" hidden="false" customHeight="false" outlineLevel="0" collapsed="false">
      <c r="A1326" s="1" t="n">
        <v>37931</v>
      </c>
      <c r="B1326" s="2" t="n">
        <v>6013.4</v>
      </c>
      <c r="C1326" s="2" t="n">
        <v>137862</v>
      </c>
      <c r="D1326" s="2" t="n">
        <v>5975</v>
      </c>
      <c r="E1326" s="2" t="n">
        <v>5980</v>
      </c>
      <c r="F1326" s="3" t="n">
        <f aca="false">IF(P1326=1, E1326,D1326)/B1326-1</f>
        <v>-0.00638573851731128</v>
      </c>
      <c r="G1326" s="2" t="n">
        <f aca="false">AVERAGE(B1267:B1326)</f>
        <v>5774.60733333333</v>
      </c>
      <c r="H1326" s="2" t="n">
        <f aca="false">AVERAGE(C1267:C1326)</f>
        <v>98171.95</v>
      </c>
      <c r="I1326" s="2" t="n">
        <f aca="false">SIGN(C1326-H1326)</f>
        <v>1</v>
      </c>
      <c r="J1326" s="2" t="n">
        <f aca="false">SIGN(F1326)</f>
        <v>-1</v>
      </c>
      <c r="K1326" s="0" t="n">
        <f aca="false">B1326-B1325</f>
        <v>-128.92</v>
      </c>
      <c r="L1326" s="0" t="n">
        <f aca="false">I1325*K1326</f>
        <v>128.92</v>
      </c>
      <c r="M1326" s="0" t="n">
        <f aca="false">M1325+K1326*N1325</f>
        <v>4950.25000000002</v>
      </c>
      <c r="N1326" s="0" t="n">
        <f aca="false">INT(M1326*$Q$1/B1326)*CHOOSE($L$1,I1326,J1326)</f>
        <v>-1</v>
      </c>
      <c r="O1326" s="0" t="n">
        <f aca="false">ABS(N1326-N1325)</f>
        <v>2</v>
      </c>
      <c r="P1326" s="0" t="n">
        <f aca="false">COUNTIF(工作表2!$A$2:$A$248,A1326)</f>
        <v>0</v>
      </c>
      <c r="R1326" s="0" t="n">
        <f aca="false">D1326-IF(P1325=1,E1325,D1325)</f>
        <v>-190</v>
      </c>
      <c r="S1326" s="0" t="n">
        <f aca="false">I1325*R1326</f>
        <v>190</v>
      </c>
      <c r="T1326" s="0" t="n">
        <f aca="false">T1325+R1326*U1325</f>
        <v>27008</v>
      </c>
      <c r="U1326" s="0" t="n">
        <f aca="false">INT(T1326*$Q$1/IF(P1326=1,E1326,D1326))*I1326</f>
        <v>9</v>
      </c>
      <c r="V1326" s="0" t="n">
        <f aca="false">IF(P1326=1,ABS(U1326)+ABS(60),ABS(U1326-U1325))</f>
        <v>17</v>
      </c>
    </row>
    <row r="1327" customFormat="false" ht="15" hidden="false" customHeight="false" outlineLevel="0" collapsed="false">
      <c r="A1327" s="1" t="n">
        <v>37932</v>
      </c>
      <c r="B1327" s="2" t="n">
        <v>6056.83</v>
      </c>
      <c r="C1327" s="2" t="n">
        <v>97774</v>
      </c>
      <c r="D1327" s="2" t="n">
        <v>6059</v>
      </c>
      <c r="E1327" s="2" t="n">
        <v>6060</v>
      </c>
      <c r="F1327" s="3" t="n">
        <f aca="false">IF(P1327=1, E1327,D1327)/B1327-1</f>
        <v>0.000358273222131</v>
      </c>
      <c r="G1327" s="2" t="n">
        <f aca="false">AVERAGE(B1268:B1327)</f>
        <v>5784.85</v>
      </c>
      <c r="H1327" s="2" t="n">
        <f aca="false">AVERAGE(C1268:C1327)</f>
        <v>97584.6333333333</v>
      </c>
      <c r="I1327" s="2" t="n">
        <f aca="false">SIGN(C1327-H1327)</f>
        <v>1</v>
      </c>
      <c r="J1327" s="2" t="n">
        <f aca="false">SIGN(F1327)</f>
        <v>1</v>
      </c>
      <c r="K1327" s="0" t="n">
        <f aca="false">B1327-B1326</f>
        <v>43.4300000000003</v>
      </c>
      <c r="L1327" s="0" t="n">
        <f aca="false">I1326*K1327</f>
        <v>43.4300000000003</v>
      </c>
      <c r="M1327" s="0" t="n">
        <f aca="false">M1326+K1327*N1326</f>
        <v>4906.82000000002</v>
      </c>
      <c r="N1327" s="0" t="n">
        <f aca="false">INT(M1327*$Q$1/B1327)*CHOOSE($L$1,I1327,J1327)</f>
        <v>1</v>
      </c>
      <c r="O1327" s="0" t="n">
        <f aca="false">ABS(N1327-N1326)</f>
        <v>2</v>
      </c>
      <c r="P1327" s="0" t="n">
        <f aca="false">COUNTIF(工作表2!$A$2:$A$248,A1327)</f>
        <v>0</v>
      </c>
      <c r="R1327" s="0" t="n">
        <f aca="false">D1327-IF(P1326=1,E1326,D1326)</f>
        <v>84</v>
      </c>
      <c r="S1327" s="0" t="n">
        <f aca="false">I1326*R1327</f>
        <v>84</v>
      </c>
      <c r="T1327" s="0" t="n">
        <f aca="false">T1326+R1327*U1326</f>
        <v>27764</v>
      </c>
      <c r="U1327" s="0" t="n">
        <f aca="false">INT(T1327*$Q$1/IF(P1327=1,E1327,D1327))*I1327</f>
        <v>9</v>
      </c>
      <c r="V1327" s="0" t="n">
        <f aca="false">IF(P1327=1,ABS(U1327)+ABS(60),ABS(U1327-U1326))</f>
        <v>0</v>
      </c>
    </row>
    <row r="1328" customFormat="false" ht="15" hidden="false" customHeight="false" outlineLevel="0" collapsed="false">
      <c r="A1328" s="1" t="n">
        <v>37935</v>
      </c>
      <c r="B1328" s="2" t="n">
        <v>6059.03</v>
      </c>
      <c r="C1328" s="2" t="n">
        <v>88787</v>
      </c>
      <c r="D1328" s="2" t="n">
        <v>6049</v>
      </c>
      <c r="E1328" s="2" t="n">
        <v>6045</v>
      </c>
      <c r="F1328" s="3" t="n">
        <f aca="false">IF(P1328=1, E1328,D1328)/B1328-1</f>
        <v>-0.00165538048169422</v>
      </c>
      <c r="G1328" s="2" t="n">
        <f aca="false">AVERAGE(B1269:B1328)</f>
        <v>5795.22133333334</v>
      </c>
      <c r="H1328" s="2" t="n">
        <f aca="false">AVERAGE(C1269:C1328)</f>
        <v>96597.4833333333</v>
      </c>
      <c r="I1328" s="2" t="n">
        <f aca="false">SIGN(C1328-H1328)</f>
        <v>-1</v>
      </c>
      <c r="J1328" s="2" t="n">
        <f aca="false">SIGN(F1328)</f>
        <v>-1</v>
      </c>
      <c r="K1328" s="0" t="n">
        <f aca="false">B1328-B1327</f>
        <v>2.19999999999982</v>
      </c>
      <c r="L1328" s="0" t="n">
        <f aca="false">I1327*K1328</f>
        <v>2.19999999999982</v>
      </c>
      <c r="M1328" s="0" t="n">
        <f aca="false">M1327+K1328*N1327</f>
        <v>4909.02000000002</v>
      </c>
      <c r="N1328" s="0" t="n">
        <f aca="false">INT(M1328*$Q$1/B1328)*CHOOSE($L$1,I1328,J1328)</f>
        <v>-1</v>
      </c>
      <c r="O1328" s="0" t="n">
        <f aca="false">ABS(N1328-N1327)</f>
        <v>2</v>
      </c>
      <c r="P1328" s="0" t="n">
        <f aca="false">COUNTIF(工作表2!$A$2:$A$248,A1328)</f>
        <v>0</v>
      </c>
      <c r="R1328" s="0" t="n">
        <f aca="false">D1328-IF(P1327=1,E1327,D1327)</f>
        <v>-10</v>
      </c>
      <c r="S1328" s="0" t="n">
        <f aca="false">I1327*R1328</f>
        <v>-10</v>
      </c>
      <c r="T1328" s="0" t="n">
        <f aca="false">T1327+R1328*U1327</f>
        <v>27674</v>
      </c>
      <c r="U1328" s="0" t="n">
        <f aca="false">INT(T1328*$Q$1/IF(P1328=1,E1328,D1328))*I1328</f>
        <v>-9</v>
      </c>
      <c r="V1328" s="0" t="n">
        <f aca="false">IF(P1328=1,ABS(U1328)+ABS(60),ABS(U1328-U1327))</f>
        <v>18</v>
      </c>
    </row>
    <row r="1329" customFormat="false" ht="15" hidden="false" customHeight="false" outlineLevel="0" collapsed="false">
      <c r="A1329" s="1" t="n">
        <v>37936</v>
      </c>
      <c r="B1329" s="2" t="n">
        <v>6022.08</v>
      </c>
      <c r="C1329" s="2" t="n">
        <v>88741</v>
      </c>
      <c r="D1329" s="2" t="n">
        <v>6040</v>
      </c>
      <c r="E1329" s="2" t="n">
        <v>6038</v>
      </c>
      <c r="F1329" s="3" t="n">
        <f aca="false">IF(P1329=1, E1329,D1329)/B1329-1</f>
        <v>0.00297571603167013</v>
      </c>
      <c r="G1329" s="2" t="n">
        <f aca="false">AVERAGE(B1270:B1329)</f>
        <v>5804.11033333333</v>
      </c>
      <c r="H1329" s="2" t="n">
        <f aca="false">AVERAGE(C1270:C1329)</f>
        <v>96056.0666666667</v>
      </c>
      <c r="I1329" s="2" t="n">
        <f aca="false">SIGN(C1329-H1329)</f>
        <v>-1</v>
      </c>
      <c r="J1329" s="2" t="n">
        <f aca="false">SIGN(F1329)</f>
        <v>1</v>
      </c>
      <c r="K1329" s="0" t="n">
        <f aca="false">B1329-B1328</f>
        <v>-36.9499999999998</v>
      </c>
      <c r="L1329" s="0" t="n">
        <f aca="false">I1328*K1329</f>
        <v>36.9499999999998</v>
      </c>
      <c r="M1329" s="0" t="n">
        <f aca="false">M1328+K1329*N1328</f>
        <v>4945.97000000002</v>
      </c>
      <c r="N1329" s="0" t="n">
        <f aca="false">INT(M1329*$Q$1/B1329)*CHOOSE($L$1,I1329,J1329)</f>
        <v>1</v>
      </c>
      <c r="O1329" s="0" t="n">
        <f aca="false">ABS(N1329-N1328)</f>
        <v>2</v>
      </c>
      <c r="P1329" s="0" t="n">
        <f aca="false">COUNTIF(工作表2!$A$2:$A$248,A1329)</f>
        <v>0</v>
      </c>
      <c r="R1329" s="0" t="n">
        <f aca="false">D1329-IF(P1328=1,E1328,D1328)</f>
        <v>-9</v>
      </c>
      <c r="S1329" s="0" t="n">
        <f aca="false">I1328*R1329</f>
        <v>9</v>
      </c>
      <c r="T1329" s="0" t="n">
        <f aca="false">T1328+R1329*U1328</f>
        <v>27755</v>
      </c>
      <c r="U1329" s="0" t="n">
        <f aca="false">INT(T1329*$Q$1/IF(P1329=1,E1329,D1329))*I1329</f>
        <v>-9</v>
      </c>
      <c r="V1329" s="0" t="n">
        <f aca="false">IF(P1329=1,ABS(U1329)+ABS(60),ABS(U1329-U1328))</f>
        <v>0</v>
      </c>
    </row>
    <row r="1330" customFormat="false" ht="15" hidden="false" customHeight="false" outlineLevel="0" collapsed="false">
      <c r="A1330" s="1" t="n">
        <v>37937</v>
      </c>
      <c r="B1330" s="2" t="n">
        <v>5982.75</v>
      </c>
      <c r="C1330" s="2" t="n">
        <v>98057</v>
      </c>
      <c r="D1330" s="2" t="n">
        <v>6009</v>
      </c>
      <c r="E1330" s="2" t="n">
        <v>6015</v>
      </c>
      <c r="F1330" s="3" t="n">
        <f aca="false">IF(P1330=1, E1330,D1330)/B1330-1</f>
        <v>0.00438761439137525</v>
      </c>
      <c r="G1330" s="2" t="n">
        <f aca="false">AVERAGE(B1271:B1330)</f>
        <v>5811.87616666667</v>
      </c>
      <c r="H1330" s="2" t="n">
        <f aca="false">AVERAGE(C1271:C1330)</f>
        <v>95997.4333333333</v>
      </c>
      <c r="I1330" s="2" t="n">
        <f aca="false">SIGN(C1330-H1330)</f>
        <v>1</v>
      </c>
      <c r="J1330" s="2" t="n">
        <f aca="false">SIGN(F1330)</f>
        <v>1</v>
      </c>
      <c r="K1330" s="0" t="n">
        <f aca="false">B1330-B1329</f>
        <v>-39.3299999999999</v>
      </c>
      <c r="L1330" s="0" t="n">
        <f aca="false">I1329*K1330</f>
        <v>39.3299999999999</v>
      </c>
      <c r="M1330" s="0" t="n">
        <f aca="false">M1329+K1330*N1329</f>
        <v>4906.64000000002</v>
      </c>
      <c r="N1330" s="0" t="n">
        <f aca="false">INT(M1330*$Q$1/B1330)*CHOOSE($L$1,I1330,J1330)</f>
        <v>1</v>
      </c>
      <c r="O1330" s="0" t="n">
        <f aca="false">ABS(N1330-N1329)</f>
        <v>0</v>
      </c>
      <c r="P1330" s="0" t="n">
        <f aca="false">COUNTIF(工作表2!$A$2:$A$248,A1330)</f>
        <v>0</v>
      </c>
      <c r="R1330" s="0" t="n">
        <f aca="false">D1330-IF(P1329=1,E1329,D1329)</f>
        <v>-31</v>
      </c>
      <c r="S1330" s="0" t="n">
        <f aca="false">I1329*R1330</f>
        <v>31</v>
      </c>
      <c r="T1330" s="0" t="n">
        <f aca="false">T1329+R1330*U1329</f>
        <v>28034</v>
      </c>
      <c r="U1330" s="0" t="n">
        <f aca="false">INT(T1330*$Q$1/IF(P1330=1,E1330,D1330))*I1330</f>
        <v>9</v>
      </c>
      <c r="V1330" s="0" t="n">
        <f aca="false">IF(P1330=1,ABS(U1330)+ABS(60),ABS(U1330-U1329))</f>
        <v>18</v>
      </c>
    </row>
    <row r="1331" customFormat="false" ht="15" hidden="false" customHeight="false" outlineLevel="0" collapsed="false">
      <c r="A1331" s="1" t="n">
        <v>37938</v>
      </c>
      <c r="B1331" s="2" t="n">
        <v>6035.44</v>
      </c>
      <c r="C1331" s="2" t="n">
        <v>93820</v>
      </c>
      <c r="D1331" s="2" t="n">
        <v>6072</v>
      </c>
      <c r="E1331" s="2" t="n">
        <v>6068</v>
      </c>
      <c r="F1331" s="3" t="n">
        <f aca="false">IF(P1331=1, E1331,D1331)/B1331-1</f>
        <v>0.00605755338467451</v>
      </c>
      <c r="G1331" s="2" t="n">
        <f aca="false">AVERAGE(B1272:B1331)</f>
        <v>5820.5975</v>
      </c>
      <c r="H1331" s="2" t="n">
        <f aca="false">AVERAGE(C1272:C1331)</f>
        <v>95572.0833333333</v>
      </c>
      <c r="I1331" s="2" t="n">
        <f aca="false">SIGN(C1331-H1331)</f>
        <v>-1</v>
      </c>
      <c r="J1331" s="2" t="n">
        <f aca="false">SIGN(F1331)</f>
        <v>1</v>
      </c>
      <c r="K1331" s="0" t="n">
        <f aca="false">B1331-B1330</f>
        <v>52.6899999999996</v>
      </c>
      <c r="L1331" s="0" t="n">
        <f aca="false">I1330*K1331</f>
        <v>52.6899999999996</v>
      </c>
      <c r="M1331" s="0" t="n">
        <f aca="false">M1330+K1331*N1330</f>
        <v>4959.33000000002</v>
      </c>
      <c r="N1331" s="0" t="n">
        <f aca="false">INT(M1331*$Q$1/B1331)*CHOOSE($L$1,I1331,J1331)</f>
        <v>1</v>
      </c>
      <c r="O1331" s="0" t="n">
        <f aca="false">ABS(N1331-N1330)</f>
        <v>0</v>
      </c>
      <c r="P1331" s="0" t="n">
        <f aca="false">COUNTIF(工作表2!$A$2:$A$248,A1331)</f>
        <v>0</v>
      </c>
      <c r="R1331" s="0" t="n">
        <f aca="false">D1331-IF(P1330=1,E1330,D1330)</f>
        <v>63</v>
      </c>
      <c r="S1331" s="0" t="n">
        <f aca="false">I1330*R1331</f>
        <v>63</v>
      </c>
      <c r="T1331" s="0" t="n">
        <f aca="false">T1330+R1331*U1330</f>
        <v>28601</v>
      </c>
      <c r="U1331" s="0" t="n">
        <f aca="false">INT(T1331*$Q$1/IF(P1331=1,E1331,D1331))*I1331</f>
        <v>-9</v>
      </c>
      <c r="V1331" s="0" t="n">
        <f aca="false">IF(P1331=1,ABS(U1331)+ABS(60),ABS(U1331-U1330))</f>
        <v>18</v>
      </c>
    </row>
    <row r="1332" customFormat="false" ht="15" hidden="false" customHeight="false" outlineLevel="0" collapsed="false">
      <c r="A1332" s="1" t="n">
        <v>37939</v>
      </c>
      <c r="B1332" s="2" t="n">
        <v>6044.77</v>
      </c>
      <c r="C1332" s="2" t="n">
        <v>84937</v>
      </c>
      <c r="D1332" s="2" t="n">
        <v>6058</v>
      </c>
      <c r="E1332" s="2" t="n">
        <v>6058</v>
      </c>
      <c r="F1332" s="3" t="n">
        <f aca="false">IF(P1332=1, E1332,D1332)/B1332-1</f>
        <v>0.00218866888235603</v>
      </c>
      <c r="G1332" s="2" t="n">
        <f aca="false">AVERAGE(B1273:B1332)</f>
        <v>5828.95016666667</v>
      </c>
      <c r="H1332" s="2" t="n">
        <f aca="false">AVERAGE(C1273:C1332)</f>
        <v>95550.5166666667</v>
      </c>
      <c r="I1332" s="2" t="n">
        <f aca="false">SIGN(C1332-H1332)</f>
        <v>-1</v>
      </c>
      <c r="J1332" s="2" t="n">
        <f aca="false">SIGN(F1332)</f>
        <v>1</v>
      </c>
      <c r="K1332" s="0" t="n">
        <f aca="false">B1332-B1331</f>
        <v>9.33000000000084</v>
      </c>
      <c r="L1332" s="0" t="n">
        <f aca="false">I1331*K1332</f>
        <v>-9.33000000000084</v>
      </c>
      <c r="M1332" s="0" t="n">
        <f aca="false">M1331+K1332*N1331</f>
        <v>4968.66000000002</v>
      </c>
      <c r="N1332" s="0" t="n">
        <f aca="false">INT(M1332*$Q$1/B1332)*CHOOSE($L$1,I1332,J1332)</f>
        <v>1</v>
      </c>
      <c r="O1332" s="0" t="n">
        <f aca="false">ABS(N1332-N1331)</f>
        <v>0</v>
      </c>
      <c r="P1332" s="0" t="n">
        <f aca="false">COUNTIF(工作表2!$A$2:$A$248,A1332)</f>
        <v>0</v>
      </c>
      <c r="R1332" s="0" t="n">
        <f aca="false">D1332-IF(P1331=1,E1331,D1331)</f>
        <v>-14</v>
      </c>
      <c r="S1332" s="0" t="n">
        <f aca="false">I1331*R1332</f>
        <v>14</v>
      </c>
      <c r="T1332" s="0" t="n">
        <f aca="false">T1331+R1332*U1331</f>
        <v>28727</v>
      </c>
      <c r="U1332" s="0" t="n">
        <f aca="false">INT(T1332*$Q$1/IF(P1332=1,E1332,D1332))*I1332</f>
        <v>-9</v>
      </c>
      <c r="V1332" s="0" t="n">
        <f aca="false">IF(P1332=1,ABS(U1332)+ABS(60),ABS(U1332-U1331))</f>
        <v>0</v>
      </c>
    </row>
    <row r="1333" customFormat="false" ht="15" hidden="false" customHeight="false" outlineLevel="0" collapsed="false">
      <c r="A1333" s="1" t="n">
        <v>37942</v>
      </c>
      <c r="B1333" s="2" t="n">
        <v>5952.32</v>
      </c>
      <c r="C1333" s="2" t="n">
        <v>76659</v>
      </c>
      <c r="D1333" s="2" t="n">
        <v>5978</v>
      </c>
      <c r="E1333" s="2" t="n">
        <v>5975</v>
      </c>
      <c r="F1333" s="3" t="n">
        <f aca="false">IF(P1333=1, E1333,D1333)/B1333-1</f>
        <v>0.00431428417826996</v>
      </c>
      <c r="G1333" s="2" t="n">
        <f aca="false">AVERAGE(B1274:B1333)</f>
        <v>5834.6245</v>
      </c>
      <c r="H1333" s="2" t="n">
        <f aca="false">AVERAGE(C1274:C1333)</f>
        <v>95065.1833333333</v>
      </c>
      <c r="I1333" s="2" t="n">
        <f aca="false">SIGN(C1333-H1333)</f>
        <v>-1</v>
      </c>
      <c r="J1333" s="2" t="n">
        <f aca="false">SIGN(F1333)</f>
        <v>1</v>
      </c>
      <c r="K1333" s="0" t="n">
        <f aca="false">B1333-B1332</f>
        <v>-92.4500000000007</v>
      </c>
      <c r="L1333" s="0" t="n">
        <f aca="false">I1332*K1333</f>
        <v>92.4500000000007</v>
      </c>
      <c r="M1333" s="0" t="n">
        <f aca="false">M1332+K1333*N1332</f>
        <v>4876.21000000002</v>
      </c>
      <c r="N1333" s="0" t="n">
        <f aca="false">INT(M1333*$Q$1/B1333)*CHOOSE($L$1,I1333,J1333)</f>
        <v>1</v>
      </c>
      <c r="O1333" s="0" t="n">
        <f aca="false">ABS(N1333-N1332)</f>
        <v>0</v>
      </c>
      <c r="P1333" s="0" t="n">
        <f aca="false">COUNTIF(工作表2!$A$2:$A$248,A1333)</f>
        <v>0</v>
      </c>
      <c r="R1333" s="0" t="n">
        <f aca="false">D1333-IF(P1332=1,E1332,D1332)</f>
        <v>-80</v>
      </c>
      <c r="S1333" s="0" t="n">
        <f aca="false">I1332*R1333</f>
        <v>80</v>
      </c>
      <c r="T1333" s="0" t="n">
        <f aca="false">T1332+R1333*U1332</f>
        <v>29447</v>
      </c>
      <c r="U1333" s="0" t="n">
        <f aca="false">INT(T1333*$Q$1/IF(P1333=1,E1333,D1333))*I1333</f>
        <v>-9</v>
      </c>
      <c r="V1333" s="0" t="n">
        <f aca="false">IF(P1333=1,ABS(U1333)+ABS(60),ABS(U1333-U1332))</f>
        <v>0</v>
      </c>
    </row>
    <row r="1334" customFormat="false" ht="15" hidden="false" customHeight="false" outlineLevel="0" collapsed="false">
      <c r="A1334" s="1" t="n">
        <v>37943</v>
      </c>
      <c r="B1334" s="2" t="n">
        <v>5939.47</v>
      </c>
      <c r="C1334" s="2" t="n">
        <v>82840</v>
      </c>
      <c r="D1334" s="2" t="n">
        <v>5985</v>
      </c>
      <c r="E1334" s="2" t="n">
        <v>5982</v>
      </c>
      <c r="F1334" s="3" t="n">
        <f aca="false">IF(P1334=1, E1334,D1334)/B1334-1</f>
        <v>0.00766566713865036</v>
      </c>
      <c r="G1334" s="2" t="n">
        <f aca="false">AVERAGE(B1275:B1334)</f>
        <v>5839.50533333333</v>
      </c>
      <c r="H1334" s="2" t="n">
        <f aca="false">AVERAGE(C1275:C1334)</f>
        <v>94190.8333333333</v>
      </c>
      <c r="I1334" s="2" t="n">
        <f aca="false">SIGN(C1334-H1334)</f>
        <v>-1</v>
      </c>
      <c r="J1334" s="2" t="n">
        <f aca="false">SIGN(F1334)</f>
        <v>1</v>
      </c>
      <c r="K1334" s="0" t="n">
        <f aca="false">B1334-B1333</f>
        <v>-12.8499999999995</v>
      </c>
      <c r="L1334" s="0" t="n">
        <f aca="false">I1333*K1334</f>
        <v>12.8499999999995</v>
      </c>
      <c r="M1334" s="0" t="n">
        <f aca="false">M1333+K1334*N1333</f>
        <v>4863.36000000002</v>
      </c>
      <c r="N1334" s="0" t="n">
        <f aca="false">INT(M1334*$Q$1/B1334)*CHOOSE($L$1,I1334,J1334)</f>
        <v>1</v>
      </c>
      <c r="O1334" s="0" t="n">
        <f aca="false">ABS(N1334-N1333)</f>
        <v>0</v>
      </c>
      <c r="P1334" s="0" t="n">
        <f aca="false">COUNTIF(工作表2!$A$2:$A$248,A1334)</f>
        <v>0</v>
      </c>
      <c r="R1334" s="0" t="n">
        <f aca="false">D1334-IF(P1333=1,E1333,D1333)</f>
        <v>7</v>
      </c>
      <c r="S1334" s="0" t="n">
        <f aca="false">I1333*R1334</f>
        <v>-7</v>
      </c>
      <c r="T1334" s="0" t="n">
        <f aca="false">T1333+R1334*U1333</f>
        <v>29384</v>
      </c>
      <c r="U1334" s="0" t="n">
        <f aca="false">INT(T1334*$Q$1/IF(P1334=1,E1334,D1334))*I1334</f>
        <v>-9</v>
      </c>
      <c r="V1334" s="0" t="n">
        <f aca="false">IF(P1334=1,ABS(U1334)+ABS(60),ABS(U1334-U1333))</f>
        <v>0</v>
      </c>
    </row>
    <row r="1335" customFormat="false" ht="15" hidden="false" customHeight="false" outlineLevel="0" collapsed="false">
      <c r="A1335" s="1" t="n">
        <v>37944</v>
      </c>
      <c r="B1335" s="2" t="n">
        <v>5865.51</v>
      </c>
      <c r="C1335" s="2" t="n">
        <v>78752</v>
      </c>
      <c r="D1335" s="2" t="n">
        <v>5865</v>
      </c>
      <c r="E1335" s="2" t="n">
        <v>5886</v>
      </c>
      <c r="F1335" s="3" t="n">
        <f aca="false">IF(P1335=1, E1335,D1335)/B1335-1</f>
        <v>0.00349330237268375</v>
      </c>
      <c r="G1335" s="2" t="n">
        <f aca="false">AVERAGE(B1276:B1335)</f>
        <v>5842.483</v>
      </c>
      <c r="H1335" s="2" t="n">
        <f aca="false">AVERAGE(C1276:C1335)</f>
        <v>93934.7833333333</v>
      </c>
      <c r="I1335" s="2" t="n">
        <f aca="false">SIGN(C1335-H1335)</f>
        <v>-1</v>
      </c>
      <c r="J1335" s="2" t="n">
        <f aca="false">SIGN(F1335)</f>
        <v>1</v>
      </c>
      <c r="K1335" s="0" t="n">
        <f aca="false">B1335-B1334</f>
        <v>-73.96</v>
      </c>
      <c r="L1335" s="0" t="n">
        <f aca="false">I1334*K1335</f>
        <v>73.96</v>
      </c>
      <c r="M1335" s="0" t="n">
        <f aca="false">M1334+K1335*N1334</f>
        <v>4789.40000000002</v>
      </c>
      <c r="N1335" s="0" t="n">
        <f aca="false">INT(M1335*$Q$1/B1335)*CHOOSE($L$1,I1335,J1335)</f>
        <v>1</v>
      </c>
      <c r="O1335" s="0" t="n">
        <f aca="false">ABS(N1335-N1334)</f>
        <v>0</v>
      </c>
      <c r="P1335" s="0" t="n">
        <f aca="false">COUNTIF(工作表2!$A$2:$A$248,A1335)</f>
        <v>1</v>
      </c>
      <c r="R1335" s="0" t="n">
        <f aca="false">D1335-IF(P1334=1,E1334,D1334)</f>
        <v>-120</v>
      </c>
      <c r="S1335" s="0" t="n">
        <f aca="false">I1334*R1335</f>
        <v>120</v>
      </c>
      <c r="T1335" s="0" t="n">
        <f aca="false">T1334+R1335*U1334</f>
        <v>30464</v>
      </c>
      <c r="U1335" s="0" t="n">
        <f aca="false">INT(T1335*$Q$1/IF(P1335=1,E1335,D1335))*I1335</f>
        <v>-10</v>
      </c>
      <c r="V1335" s="0" t="n">
        <f aca="false">IF(P1335=1,ABS(U1335)+ABS(60),ABS(U1335-U1334))</f>
        <v>70</v>
      </c>
    </row>
    <row r="1336" customFormat="false" ht="15" hidden="false" customHeight="false" outlineLevel="0" collapsed="false">
      <c r="A1336" s="1" t="n">
        <v>37945</v>
      </c>
      <c r="B1336" s="2" t="n">
        <v>5834.24</v>
      </c>
      <c r="C1336" s="2" t="n">
        <v>76953</v>
      </c>
      <c r="D1336" s="2" t="n">
        <v>5898</v>
      </c>
      <c r="E1336" s="2" t="n">
        <v>5885</v>
      </c>
      <c r="F1336" s="3" t="n">
        <f aca="false">IF(P1336=1, E1336,D1336)/B1336-1</f>
        <v>0.0109285870996052</v>
      </c>
      <c r="G1336" s="2" t="n">
        <f aca="false">AVERAGE(B1277:B1336)</f>
        <v>5847.08283333334</v>
      </c>
      <c r="H1336" s="2" t="n">
        <f aca="false">AVERAGE(C1277:C1336)</f>
        <v>93654.4</v>
      </c>
      <c r="I1336" s="2" t="n">
        <f aca="false">SIGN(C1336-H1336)</f>
        <v>-1</v>
      </c>
      <c r="J1336" s="2" t="n">
        <f aca="false">SIGN(F1336)</f>
        <v>1</v>
      </c>
      <c r="K1336" s="0" t="n">
        <f aca="false">B1336-B1335</f>
        <v>-31.2700000000004</v>
      </c>
      <c r="L1336" s="0" t="n">
        <f aca="false">I1335*K1336</f>
        <v>31.2700000000004</v>
      </c>
      <c r="M1336" s="0" t="n">
        <f aca="false">M1335+K1336*N1335</f>
        <v>4758.13000000002</v>
      </c>
      <c r="N1336" s="0" t="n">
        <f aca="false">INT(M1336*$Q$1/B1336)*CHOOSE($L$1,I1336,J1336)</f>
        <v>1</v>
      </c>
      <c r="O1336" s="0" t="n">
        <f aca="false">ABS(N1336-N1335)</f>
        <v>0</v>
      </c>
      <c r="P1336" s="0" t="n">
        <f aca="false">COUNTIF(工作表2!$A$2:$A$248,A1336)</f>
        <v>0</v>
      </c>
      <c r="R1336" s="0" t="n">
        <f aca="false">D1336-IF(P1335=1,E1335,D1335)</f>
        <v>12</v>
      </c>
      <c r="S1336" s="0" t="n">
        <f aca="false">I1335*R1336</f>
        <v>-12</v>
      </c>
      <c r="T1336" s="0" t="n">
        <f aca="false">T1335+R1336*U1335</f>
        <v>30344</v>
      </c>
      <c r="U1336" s="0" t="n">
        <f aca="false">INT(T1336*$Q$1/IF(P1336=1,E1336,D1336))*I1336</f>
        <v>-10</v>
      </c>
      <c r="V1336" s="0" t="n">
        <f aca="false">IF(P1336=1,ABS(U1336)+ABS(60),ABS(U1336-U1335))</f>
        <v>0</v>
      </c>
    </row>
    <row r="1337" customFormat="false" ht="15" hidden="false" customHeight="false" outlineLevel="0" collapsed="false">
      <c r="A1337" s="1" t="n">
        <v>37946</v>
      </c>
      <c r="B1337" s="2" t="n">
        <v>5830.06</v>
      </c>
      <c r="C1337" s="2" t="n">
        <v>69927</v>
      </c>
      <c r="D1337" s="2" t="n">
        <v>5862</v>
      </c>
      <c r="E1337" s="2" t="n">
        <v>5861</v>
      </c>
      <c r="F1337" s="3" t="n">
        <f aca="false">IF(P1337=1, E1337,D1337)/B1337-1</f>
        <v>0.00547850279413931</v>
      </c>
      <c r="G1337" s="2" t="n">
        <f aca="false">AVERAGE(B1278:B1337)</f>
        <v>5851.69333333333</v>
      </c>
      <c r="H1337" s="2" t="n">
        <f aca="false">AVERAGE(C1278:C1337)</f>
        <v>93207.15</v>
      </c>
      <c r="I1337" s="2" t="n">
        <f aca="false">SIGN(C1337-H1337)</f>
        <v>-1</v>
      </c>
      <c r="J1337" s="2" t="n">
        <f aca="false">SIGN(F1337)</f>
        <v>1</v>
      </c>
      <c r="K1337" s="0" t="n">
        <f aca="false">B1337-B1336</f>
        <v>-4.17999999999938</v>
      </c>
      <c r="L1337" s="0" t="n">
        <f aca="false">I1336*K1337</f>
        <v>4.17999999999938</v>
      </c>
      <c r="M1337" s="0" t="n">
        <f aca="false">M1336+K1337*N1336</f>
        <v>4753.95000000002</v>
      </c>
      <c r="N1337" s="0" t="n">
        <f aca="false">INT(M1337*$Q$1/B1337)*CHOOSE($L$1,I1337,J1337)</f>
        <v>1</v>
      </c>
      <c r="O1337" s="0" t="n">
        <f aca="false">ABS(N1337-N1336)</f>
        <v>0</v>
      </c>
      <c r="P1337" s="0" t="n">
        <f aca="false">COUNTIF(工作表2!$A$2:$A$248,A1337)</f>
        <v>0</v>
      </c>
      <c r="R1337" s="0" t="n">
        <f aca="false">D1337-IF(P1336=1,E1336,D1336)</f>
        <v>-36</v>
      </c>
      <c r="S1337" s="0" t="n">
        <f aca="false">I1336*R1337</f>
        <v>36</v>
      </c>
      <c r="T1337" s="0" t="n">
        <f aca="false">T1336+R1337*U1336</f>
        <v>30704</v>
      </c>
      <c r="U1337" s="0" t="n">
        <f aca="false">INT(T1337*$Q$1/IF(P1337=1,E1337,D1337))*I1337</f>
        <v>-10</v>
      </c>
      <c r="V1337" s="0" t="n">
        <f aca="false">IF(P1337=1,ABS(U1337)+ABS(60),ABS(U1337-U1336))</f>
        <v>0</v>
      </c>
    </row>
    <row r="1338" customFormat="false" ht="15" hidden="false" customHeight="false" outlineLevel="0" collapsed="false">
      <c r="A1338" s="1" t="n">
        <v>37949</v>
      </c>
      <c r="B1338" s="2" t="n">
        <v>5821.58</v>
      </c>
      <c r="C1338" s="2" t="n">
        <v>57061</v>
      </c>
      <c r="D1338" s="2" t="n">
        <v>5850</v>
      </c>
      <c r="E1338" s="2" t="n">
        <v>5858</v>
      </c>
      <c r="F1338" s="3" t="n">
        <f aca="false">IF(P1338=1, E1338,D1338)/B1338-1</f>
        <v>0.0048818362025429</v>
      </c>
      <c r="G1338" s="2" t="n">
        <f aca="false">AVERAGE(B1279:B1338)</f>
        <v>5856.66766666667</v>
      </c>
      <c r="H1338" s="2" t="n">
        <f aca="false">AVERAGE(C1279:C1338)</f>
        <v>92648.9166666667</v>
      </c>
      <c r="I1338" s="2" t="n">
        <f aca="false">SIGN(C1338-H1338)</f>
        <v>-1</v>
      </c>
      <c r="J1338" s="2" t="n">
        <f aca="false">SIGN(F1338)</f>
        <v>1</v>
      </c>
      <c r="K1338" s="0" t="n">
        <f aca="false">B1338-B1337</f>
        <v>-8.48000000000047</v>
      </c>
      <c r="L1338" s="0" t="n">
        <f aca="false">I1337*K1338</f>
        <v>8.48000000000047</v>
      </c>
      <c r="M1338" s="0" t="n">
        <f aca="false">M1337+K1338*N1337</f>
        <v>4745.47000000002</v>
      </c>
      <c r="N1338" s="0" t="n">
        <f aca="false">INT(M1338*$Q$1/B1338)*CHOOSE($L$1,I1338,J1338)</f>
        <v>1</v>
      </c>
      <c r="O1338" s="0" t="n">
        <f aca="false">ABS(N1338-N1337)</f>
        <v>0</v>
      </c>
      <c r="P1338" s="0" t="n">
        <f aca="false">COUNTIF(工作表2!$A$2:$A$248,A1338)</f>
        <v>0</v>
      </c>
      <c r="R1338" s="0" t="n">
        <f aca="false">D1338-IF(P1337=1,E1337,D1337)</f>
        <v>-12</v>
      </c>
      <c r="S1338" s="0" t="n">
        <f aca="false">I1337*R1338</f>
        <v>12</v>
      </c>
      <c r="T1338" s="0" t="n">
        <f aca="false">T1337+R1338*U1337</f>
        <v>30824</v>
      </c>
      <c r="U1338" s="0" t="n">
        <f aca="false">INT(T1338*$Q$1/IF(P1338=1,E1338,D1338))*I1338</f>
        <v>-10</v>
      </c>
      <c r="V1338" s="0" t="n">
        <f aca="false">IF(P1338=1,ABS(U1338)+ABS(60),ABS(U1338-U1337))</f>
        <v>0</v>
      </c>
    </row>
    <row r="1339" customFormat="false" ht="15" hidden="false" customHeight="false" outlineLevel="0" collapsed="false">
      <c r="A1339" s="1" t="n">
        <v>37950</v>
      </c>
      <c r="B1339" s="2" t="n">
        <v>5861.18</v>
      </c>
      <c r="C1339" s="2" t="n">
        <v>79498</v>
      </c>
      <c r="D1339" s="2" t="n">
        <v>5888</v>
      </c>
      <c r="E1339" s="2" t="n">
        <v>5884</v>
      </c>
      <c r="F1339" s="3" t="n">
        <f aca="false">IF(P1339=1, E1339,D1339)/B1339-1</f>
        <v>0.00457587038787399</v>
      </c>
      <c r="G1339" s="2" t="n">
        <f aca="false">AVERAGE(B1280:B1339)</f>
        <v>5860.1735</v>
      </c>
      <c r="H1339" s="2" t="n">
        <f aca="false">AVERAGE(C1280:C1339)</f>
        <v>92230.0333333333</v>
      </c>
      <c r="I1339" s="2" t="n">
        <f aca="false">SIGN(C1339-H1339)</f>
        <v>-1</v>
      </c>
      <c r="J1339" s="2" t="n">
        <f aca="false">SIGN(F1339)</f>
        <v>1</v>
      </c>
      <c r="K1339" s="0" t="n">
        <f aca="false">B1339-B1338</f>
        <v>39.6000000000004</v>
      </c>
      <c r="L1339" s="0" t="n">
        <f aca="false">I1338*K1339</f>
        <v>-39.6000000000004</v>
      </c>
      <c r="M1339" s="0" t="n">
        <f aca="false">M1338+K1339*N1338</f>
        <v>4785.07000000002</v>
      </c>
      <c r="N1339" s="0" t="n">
        <f aca="false">INT(M1339*$Q$1/B1339)*CHOOSE($L$1,I1339,J1339)</f>
        <v>1</v>
      </c>
      <c r="O1339" s="0" t="n">
        <f aca="false">ABS(N1339-N1338)</f>
        <v>0</v>
      </c>
      <c r="P1339" s="0" t="n">
        <f aca="false">COUNTIF(工作表2!$A$2:$A$248,A1339)</f>
        <v>0</v>
      </c>
      <c r="R1339" s="0" t="n">
        <f aca="false">D1339-IF(P1338=1,E1338,D1338)</f>
        <v>38</v>
      </c>
      <c r="S1339" s="0" t="n">
        <f aca="false">I1338*R1339</f>
        <v>-38</v>
      </c>
      <c r="T1339" s="0" t="n">
        <f aca="false">T1338+R1339*U1338</f>
        <v>30444</v>
      </c>
      <c r="U1339" s="0" t="n">
        <f aca="false">INT(T1339*$Q$1/IF(P1339=1,E1339,D1339))*I1339</f>
        <v>-10</v>
      </c>
      <c r="V1339" s="0" t="n">
        <f aca="false">IF(P1339=1,ABS(U1339)+ABS(60),ABS(U1339-U1338))</f>
        <v>0</v>
      </c>
    </row>
    <row r="1340" customFormat="false" ht="15" hidden="false" customHeight="false" outlineLevel="0" collapsed="false">
      <c r="A1340" s="1" t="n">
        <v>37951</v>
      </c>
      <c r="B1340" s="2" t="n">
        <v>5860.61</v>
      </c>
      <c r="C1340" s="2" t="n">
        <v>51524</v>
      </c>
      <c r="D1340" s="2" t="n">
        <v>5904</v>
      </c>
      <c r="E1340" s="2" t="n">
        <v>5904</v>
      </c>
      <c r="F1340" s="3" t="n">
        <f aca="false">IF(P1340=1, E1340,D1340)/B1340-1</f>
        <v>0.00740366617126886</v>
      </c>
      <c r="G1340" s="2" t="n">
        <f aca="false">AVERAGE(B1281:B1340)</f>
        <v>5862.98716666667</v>
      </c>
      <c r="H1340" s="2" t="n">
        <f aca="false">AVERAGE(C1281:C1340)</f>
        <v>91392.1</v>
      </c>
      <c r="I1340" s="2" t="n">
        <f aca="false">SIGN(C1340-H1340)</f>
        <v>-1</v>
      </c>
      <c r="J1340" s="2" t="n">
        <f aca="false">SIGN(F1340)</f>
        <v>1</v>
      </c>
      <c r="K1340" s="0" t="n">
        <f aca="false">B1340-B1339</f>
        <v>-0.570000000000618</v>
      </c>
      <c r="L1340" s="0" t="n">
        <f aca="false">I1339*K1340</f>
        <v>0.570000000000618</v>
      </c>
      <c r="M1340" s="0" t="n">
        <f aca="false">M1339+K1340*N1339</f>
        <v>4784.50000000002</v>
      </c>
      <c r="N1340" s="0" t="n">
        <f aca="false">INT(M1340*$Q$1/B1340)*CHOOSE($L$1,I1340,J1340)</f>
        <v>1</v>
      </c>
      <c r="O1340" s="0" t="n">
        <f aca="false">ABS(N1340-N1339)</f>
        <v>0</v>
      </c>
      <c r="P1340" s="0" t="n">
        <f aca="false">COUNTIF(工作表2!$A$2:$A$248,A1340)</f>
        <v>0</v>
      </c>
      <c r="R1340" s="0" t="n">
        <f aca="false">D1340-IF(P1339=1,E1339,D1339)</f>
        <v>16</v>
      </c>
      <c r="S1340" s="0" t="n">
        <f aca="false">I1339*R1340</f>
        <v>-16</v>
      </c>
      <c r="T1340" s="0" t="n">
        <f aca="false">T1339+R1340*U1339</f>
        <v>30284</v>
      </c>
      <c r="U1340" s="0" t="n">
        <f aca="false">INT(T1340*$Q$1/IF(P1340=1,E1340,D1340))*I1340</f>
        <v>-10</v>
      </c>
      <c r="V1340" s="0" t="n">
        <f aca="false">IF(P1340=1,ABS(U1340)+ABS(60),ABS(U1340-U1339))</f>
        <v>0</v>
      </c>
    </row>
    <row r="1341" customFormat="false" ht="15" hidden="false" customHeight="false" outlineLevel="0" collapsed="false">
      <c r="A1341" s="1" t="n">
        <v>37952</v>
      </c>
      <c r="B1341" s="2" t="n">
        <v>5740.57</v>
      </c>
      <c r="C1341" s="2" t="n">
        <v>57862</v>
      </c>
      <c r="D1341" s="2" t="n">
        <v>5818</v>
      </c>
      <c r="E1341" s="2" t="n">
        <v>5805</v>
      </c>
      <c r="F1341" s="3" t="n">
        <f aca="false">IF(P1341=1, E1341,D1341)/B1341-1</f>
        <v>0.0134882076170137</v>
      </c>
      <c r="G1341" s="2" t="n">
        <f aca="false">AVERAGE(B1282:B1341)</f>
        <v>5863.3975</v>
      </c>
      <c r="H1341" s="2" t="n">
        <f aca="false">AVERAGE(C1282:C1341)</f>
        <v>90957.6166666667</v>
      </c>
      <c r="I1341" s="2" t="n">
        <f aca="false">SIGN(C1341-H1341)</f>
        <v>-1</v>
      </c>
      <c r="J1341" s="2" t="n">
        <f aca="false">SIGN(F1341)</f>
        <v>1</v>
      </c>
      <c r="K1341" s="0" t="n">
        <f aca="false">B1341-B1340</f>
        <v>-120.04</v>
      </c>
      <c r="L1341" s="0" t="n">
        <f aca="false">I1340*K1341</f>
        <v>120.04</v>
      </c>
      <c r="M1341" s="0" t="n">
        <f aca="false">M1340+K1341*N1340</f>
        <v>4664.46000000002</v>
      </c>
      <c r="N1341" s="0" t="n">
        <f aca="false">INT(M1341*$Q$1/B1341)*CHOOSE($L$1,I1341,J1341)</f>
        <v>1</v>
      </c>
      <c r="O1341" s="0" t="n">
        <f aca="false">ABS(N1341-N1340)</f>
        <v>0</v>
      </c>
      <c r="P1341" s="0" t="n">
        <f aca="false">COUNTIF(工作表2!$A$2:$A$248,A1341)</f>
        <v>0</v>
      </c>
      <c r="R1341" s="0" t="n">
        <f aca="false">D1341-IF(P1340=1,E1340,D1340)</f>
        <v>-86</v>
      </c>
      <c r="S1341" s="0" t="n">
        <f aca="false">I1340*R1341</f>
        <v>86</v>
      </c>
      <c r="T1341" s="0" t="n">
        <f aca="false">T1340+R1341*U1340</f>
        <v>31144</v>
      </c>
      <c r="U1341" s="0" t="n">
        <f aca="false">INT(T1341*$Q$1/IF(P1341=1,E1341,D1341))*I1341</f>
        <v>-10</v>
      </c>
      <c r="V1341" s="0" t="n">
        <f aca="false">IF(P1341=1,ABS(U1341)+ABS(60),ABS(U1341-U1340))</f>
        <v>0</v>
      </c>
    </row>
    <row r="1342" customFormat="false" ht="15" hidden="false" customHeight="false" outlineLevel="0" collapsed="false">
      <c r="A1342" s="1" t="n">
        <v>37953</v>
      </c>
      <c r="B1342" s="2" t="n">
        <v>5771.77</v>
      </c>
      <c r="C1342" s="2" t="n">
        <v>63856</v>
      </c>
      <c r="D1342" s="2" t="n">
        <v>5808</v>
      </c>
      <c r="E1342" s="2" t="n">
        <v>5810</v>
      </c>
      <c r="F1342" s="3" t="n">
        <f aca="false">IF(P1342=1, E1342,D1342)/B1342-1</f>
        <v>0.00627710390400171</v>
      </c>
      <c r="G1342" s="2" t="n">
        <f aca="false">AVERAGE(B1283:B1342)</f>
        <v>5865.04066666667</v>
      </c>
      <c r="H1342" s="2" t="n">
        <f aca="false">AVERAGE(C1283:C1342)</f>
        <v>90215.1833333333</v>
      </c>
      <c r="I1342" s="2" t="n">
        <f aca="false">SIGN(C1342-H1342)</f>
        <v>-1</v>
      </c>
      <c r="J1342" s="2" t="n">
        <f aca="false">SIGN(F1342)</f>
        <v>1</v>
      </c>
      <c r="K1342" s="0" t="n">
        <f aca="false">B1342-B1341</f>
        <v>31.2000000000007</v>
      </c>
      <c r="L1342" s="0" t="n">
        <f aca="false">I1341*K1342</f>
        <v>-31.2000000000007</v>
      </c>
      <c r="M1342" s="0" t="n">
        <f aca="false">M1341+K1342*N1341</f>
        <v>4695.66000000002</v>
      </c>
      <c r="N1342" s="0" t="n">
        <f aca="false">INT(M1342*$Q$1/B1342)*CHOOSE($L$1,I1342,J1342)</f>
        <v>1</v>
      </c>
      <c r="O1342" s="0" t="n">
        <f aca="false">ABS(N1342-N1341)</f>
        <v>0</v>
      </c>
      <c r="P1342" s="0" t="n">
        <f aca="false">COUNTIF(工作表2!$A$2:$A$248,A1342)</f>
        <v>0</v>
      </c>
      <c r="R1342" s="0" t="n">
        <f aca="false">D1342-IF(P1341=1,E1341,D1341)</f>
        <v>-10</v>
      </c>
      <c r="S1342" s="0" t="n">
        <f aca="false">I1341*R1342</f>
        <v>10</v>
      </c>
      <c r="T1342" s="0" t="n">
        <f aca="false">T1341+R1342*U1341</f>
        <v>31244</v>
      </c>
      <c r="U1342" s="0" t="n">
        <f aca="false">INT(T1342*$Q$1/IF(P1342=1,E1342,D1342))*I1342</f>
        <v>-10</v>
      </c>
      <c r="V1342" s="0" t="n">
        <f aca="false">IF(P1342=1,ABS(U1342)+ABS(60),ABS(U1342-U1341))</f>
        <v>0</v>
      </c>
    </row>
    <row r="1343" customFormat="false" ht="15" hidden="false" customHeight="false" outlineLevel="0" collapsed="false">
      <c r="A1343" s="1" t="n">
        <v>37956</v>
      </c>
      <c r="B1343" s="2" t="n">
        <v>5870.17</v>
      </c>
      <c r="C1343" s="2" t="n">
        <v>71061</v>
      </c>
      <c r="D1343" s="2" t="n">
        <v>5914</v>
      </c>
      <c r="E1343" s="2" t="n">
        <v>5912</v>
      </c>
      <c r="F1343" s="3" t="n">
        <f aca="false">IF(P1343=1, E1343,D1343)/B1343-1</f>
        <v>0.00746656400070189</v>
      </c>
      <c r="G1343" s="2" t="n">
        <f aca="false">AVERAGE(B1284:B1343)</f>
        <v>5869.11633333333</v>
      </c>
      <c r="H1343" s="2" t="n">
        <f aca="false">AVERAGE(C1284:C1343)</f>
        <v>89990.7833333333</v>
      </c>
      <c r="I1343" s="2" t="n">
        <f aca="false">SIGN(C1343-H1343)</f>
        <v>-1</v>
      </c>
      <c r="J1343" s="2" t="n">
        <f aca="false">SIGN(F1343)</f>
        <v>1</v>
      </c>
      <c r="K1343" s="0" t="n">
        <f aca="false">B1343-B1342</f>
        <v>98.3999999999996</v>
      </c>
      <c r="L1343" s="0" t="n">
        <f aca="false">I1342*K1343</f>
        <v>-98.3999999999996</v>
      </c>
      <c r="M1343" s="0" t="n">
        <f aca="false">M1342+K1343*N1342</f>
        <v>4794.06000000002</v>
      </c>
      <c r="N1343" s="0" t="n">
        <f aca="false">INT(M1343*$Q$1/B1343)*CHOOSE($L$1,I1343,J1343)</f>
        <v>1</v>
      </c>
      <c r="O1343" s="0" t="n">
        <f aca="false">ABS(N1343-N1342)</f>
        <v>0</v>
      </c>
      <c r="P1343" s="0" t="n">
        <f aca="false">COUNTIF(工作表2!$A$2:$A$248,A1343)</f>
        <v>0</v>
      </c>
      <c r="R1343" s="0" t="n">
        <f aca="false">D1343-IF(P1342=1,E1342,D1342)</f>
        <v>106</v>
      </c>
      <c r="S1343" s="0" t="n">
        <f aca="false">I1342*R1343</f>
        <v>-106</v>
      </c>
      <c r="T1343" s="0" t="n">
        <f aca="false">T1342+R1343*U1342</f>
        <v>30184</v>
      </c>
      <c r="U1343" s="0" t="n">
        <f aca="false">INT(T1343*$Q$1/IF(P1343=1,E1343,D1343))*I1343</f>
        <v>-10</v>
      </c>
      <c r="V1343" s="0" t="n">
        <f aca="false">IF(P1343=1,ABS(U1343)+ABS(60),ABS(U1343-U1342))</f>
        <v>0</v>
      </c>
    </row>
    <row r="1344" customFormat="false" ht="15" hidden="false" customHeight="false" outlineLevel="0" collapsed="false">
      <c r="A1344" s="1" t="n">
        <v>37957</v>
      </c>
      <c r="B1344" s="2" t="n">
        <v>5911.45</v>
      </c>
      <c r="C1344" s="2" t="n">
        <v>78712</v>
      </c>
      <c r="D1344" s="2" t="n">
        <v>5930</v>
      </c>
      <c r="E1344" s="2" t="n">
        <v>5926</v>
      </c>
      <c r="F1344" s="3" t="n">
        <f aca="false">IF(P1344=1, E1344,D1344)/B1344-1</f>
        <v>0.00313797799186322</v>
      </c>
      <c r="G1344" s="2" t="n">
        <f aca="false">AVERAGE(B1285:B1344)</f>
        <v>5873.65666666667</v>
      </c>
      <c r="H1344" s="2" t="n">
        <f aca="false">AVERAGE(C1285:C1344)</f>
        <v>89985.2833333333</v>
      </c>
      <c r="I1344" s="2" t="n">
        <f aca="false">SIGN(C1344-H1344)</f>
        <v>-1</v>
      </c>
      <c r="J1344" s="2" t="n">
        <f aca="false">SIGN(F1344)</f>
        <v>1</v>
      </c>
      <c r="K1344" s="0" t="n">
        <f aca="false">B1344-B1343</f>
        <v>41.2799999999997</v>
      </c>
      <c r="L1344" s="0" t="n">
        <f aca="false">I1343*K1344</f>
        <v>-41.2799999999997</v>
      </c>
      <c r="M1344" s="0" t="n">
        <f aca="false">M1343+K1344*N1343</f>
        <v>4835.34000000002</v>
      </c>
      <c r="N1344" s="0" t="n">
        <f aca="false">INT(M1344*$Q$1/B1344)*CHOOSE($L$1,I1344,J1344)</f>
        <v>1</v>
      </c>
      <c r="O1344" s="0" t="n">
        <f aca="false">ABS(N1344-N1343)</f>
        <v>0</v>
      </c>
      <c r="P1344" s="0" t="n">
        <f aca="false">COUNTIF(工作表2!$A$2:$A$248,A1344)</f>
        <v>0</v>
      </c>
      <c r="R1344" s="0" t="n">
        <f aca="false">D1344-IF(P1343=1,E1343,D1343)</f>
        <v>16</v>
      </c>
      <c r="S1344" s="0" t="n">
        <f aca="false">I1343*R1344</f>
        <v>-16</v>
      </c>
      <c r="T1344" s="0" t="n">
        <f aca="false">T1343+R1344*U1343</f>
        <v>30024</v>
      </c>
      <c r="U1344" s="0" t="n">
        <f aca="false">INT(T1344*$Q$1/IF(P1344=1,E1344,D1344))*I1344</f>
        <v>-10</v>
      </c>
      <c r="V1344" s="0" t="n">
        <f aca="false">IF(P1344=1,ABS(U1344)+ABS(60),ABS(U1344-U1343))</f>
        <v>0</v>
      </c>
    </row>
    <row r="1345" customFormat="false" ht="15" hidden="false" customHeight="false" outlineLevel="0" collapsed="false">
      <c r="A1345" s="1" t="n">
        <v>37958</v>
      </c>
      <c r="B1345" s="2" t="n">
        <v>5884.97</v>
      </c>
      <c r="C1345" s="2" t="n">
        <v>68739</v>
      </c>
      <c r="D1345" s="2" t="n">
        <v>5908</v>
      </c>
      <c r="E1345" s="2" t="n">
        <v>5895</v>
      </c>
      <c r="F1345" s="3" t="n">
        <f aca="false">IF(P1345=1, E1345,D1345)/B1345-1</f>
        <v>0.00391335894660472</v>
      </c>
      <c r="G1345" s="2" t="n">
        <f aca="false">AVERAGE(B1286:B1345)</f>
        <v>5876.28933333333</v>
      </c>
      <c r="H1345" s="2" t="n">
        <f aca="false">AVERAGE(C1286:C1345)</f>
        <v>89666.8333333333</v>
      </c>
      <c r="I1345" s="2" t="n">
        <f aca="false">SIGN(C1345-H1345)</f>
        <v>-1</v>
      </c>
      <c r="J1345" s="2" t="n">
        <f aca="false">SIGN(F1345)</f>
        <v>1</v>
      </c>
      <c r="K1345" s="0" t="n">
        <f aca="false">B1345-B1344</f>
        <v>-26.4799999999996</v>
      </c>
      <c r="L1345" s="0" t="n">
        <f aca="false">I1344*K1345</f>
        <v>26.4799999999996</v>
      </c>
      <c r="M1345" s="0" t="n">
        <f aca="false">M1344+K1345*N1344</f>
        <v>4808.86000000002</v>
      </c>
      <c r="N1345" s="0" t="n">
        <f aca="false">INT(M1345*$Q$1/B1345)*CHOOSE($L$1,I1345,J1345)</f>
        <v>1</v>
      </c>
      <c r="O1345" s="0" t="n">
        <f aca="false">ABS(N1345-N1344)</f>
        <v>0</v>
      </c>
      <c r="P1345" s="0" t="n">
        <f aca="false">COUNTIF(工作表2!$A$2:$A$248,A1345)</f>
        <v>0</v>
      </c>
      <c r="R1345" s="0" t="n">
        <f aca="false">D1345-IF(P1344=1,E1344,D1344)</f>
        <v>-22</v>
      </c>
      <c r="S1345" s="0" t="n">
        <f aca="false">I1344*R1345</f>
        <v>22</v>
      </c>
      <c r="T1345" s="0" t="n">
        <f aca="false">T1344+R1345*U1344</f>
        <v>30244</v>
      </c>
      <c r="U1345" s="0" t="n">
        <f aca="false">INT(T1345*$Q$1/IF(P1345=1,E1345,D1345))*I1345</f>
        <v>-10</v>
      </c>
      <c r="V1345" s="0" t="n">
        <f aca="false">IF(P1345=1,ABS(U1345)+ABS(60),ABS(U1345-U1344))</f>
        <v>0</v>
      </c>
    </row>
    <row r="1346" customFormat="false" ht="15" hidden="false" customHeight="false" outlineLevel="0" collapsed="false">
      <c r="A1346" s="1" t="n">
        <v>37959</v>
      </c>
      <c r="B1346" s="2" t="n">
        <v>5920.46</v>
      </c>
      <c r="C1346" s="2" t="n">
        <v>64915</v>
      </c>
      <c r="D1346" s="2" t="n">
        <v>5934</v>
      </c>
      <c r="E1346" s="2" t="n">
        <v>5934</v>
      </c>
      <c r="F1346" s="3" t="n">
        <f aca="false">IF(P1346=1, E1346,D1346)/B1346-1</f>
        <v>0.00228698445728881</v>
      </c>
      <c r="G1346" s="2" t="n">
        <f aca="false">AVERAGE(B1287:B1346)</f>
        <v>5880.2855</v>
      </c>
      <c r="H1346" s="2" t="n">
        <f aca="false">AVERAGE(C1287:C1346)</f>
        <v>88709.7166666667</v>
      </c>
      <c r="I1346" s="2" t="n">
        <f aca="false">SIGN(C1346-H1346)</f>
        <v>-1</v>
      </c>
      <c r="J1346" s="2" t="n">
        <f aca="false">SIGN(F1346)</f>
        <v>1</v>
      </c>
      <c r="K1346" s="0" t="n">
        <f aca="false">B1346-B1345</f>
        <v>35.4899999999998</v>
      </c>
      <c r="L1346" s="0" t="n">
        <f aca="false">I1345*K1346</f>
        <v>-35.4899999999998</v>
      </c>
      <c r="M1346" s="0" t="n">
        <f aca="false">M1345+K1346*N1345</f>
        <v>4844.35000000002</v>
      </c>
      <c r="N1346" s="0" t="n">
        <f aca="false">INT(M1346*$Q$1/B1346)*CHOOSE($L$1,I1346,J1346)</f>
        <v>1</v>
      </c>
      <c r="O1346" s="0" t="n">
        <f aca="false">ABS(N1346-N1345)</f>
        <v>0</v>
      </c>
      <c r="P1346" s="0" t="n">
        <f aca="false">COUNTIF(工作表2!$A$2:$A$248,A1346)</f>
        <v>0</v>
      </c>
      <c r="R1346" s="0" t="n">
        <f aca="false">D1346-IF(P1345=1,E1345,D1345)</f>
        <v>26</v>
      </c>
      <c r="S1346" s="0" t="n">
        <f aca="false">I1345*R1346</f>
        <v>-26</v>
      </c>
      <c r="T1346" s="0" t="n">
        <f aca="false">T1345+R1346*U1345</f>
        <v>29984</v>
      </c>
      <c r="U1346" s="0" t="n">
        <f aca="false">INT(T1346*$Q$1/IF(P1346=1,E1346,D1346))*I1346</f>
        <v>-10</v>
      </c>
      <c r="V1346" s="0" t="n">
        <f aca="false">IF(P1346=1,ABS(U1346)+ABS(60),ABS(U1346-U1345))</f>
        <v>0</v>
      </c>
    </row>
    <row r="1347" customFormat="false" ht="15" hidden="false" customHeight="false" outlineLevel="0" collapsed="false">
      <c r="A1347" s="1" t="n">
        <v>37960</v>
      </c>
      <c r="B1347" s="2" t="n">
        <v>5900.05</v>
      </c>
      <c r="C1347" s="2" t="n">
        <v>65214</v>
      </c>
      <c r="D1347" s="2" t="n">
        <v>5904</v>
      </c>
      <c r="E1347" s="2" t="n">
        <v>5900</v>
      </c>
      <c r="F1347" s="3" t="n">
        <f aca="false">IF(P1347=1, E1347,D1347)/B1347-1</f>
        <v>0.000669485851814811</v>
      </c>
      <c r="G1347" s="2" t="n">
        <f aca="false">AVERAGE(B1288:B1347)</f>
        <v>5884.89583333333</v>
      </c>
      <c r="H1347" s="2" t="n">
        <f aca="false">AVERAGE(C1288:C1347)</f>
        <v>88296.7333333333</v>
      </c>
      <c r="I1347" s="2" t="n">
        <f aca="false">SIGN(C1347-H1347)</f>
        <v>-1</v>
      </c>
      <c r="J1347" s="2" t="n">
        <f aca="false">SIGN(F1347)</f>
        <v>1</v>
      </c>
      <c r="K1347" s="0" t="n">
        <f aca="false">B1347-B1346</f>
        <v>-20.4099999999999</v>
      </c>
      <c r="L1347" s="0" t="n">
        <f aca="false">I1346*K1347</f>
        <v>20.4099999999999</v>
      </c>
      <c r="M1347" s="0" t="n">
        <f aca="false">M1346+K1347*N1346</f>
        <v>4823.94000000002</v>
      </c>
      <c r="N1347" s="0" t="n">
        <f aca="false">INT(M1347*$Q$1/B1347)*CHOOSE($L$1,I1347,J1347)</f>
        <v>1</v>
      </c>
      <c r="O1347" s="0" t="n">
        <f aca="false">ABS(N1347-N1346)</f>
        <v>0</v>
      </c>
      <c r="P1347" s="0" t="n">
        <f aca="false">COUNTIF(工作表2!$A$2:$A$248,A1347)</f>
        <v>0</v>
      </c>
      <c r="R1347" s="0" t="n">
        <f aca="false">D1347-IF(P1346=1,E1346,D1346)</f>
        <v>-30</v>
      </c>
      <c r="S1347" s="0" t="n">
        <f aca="false">I1346*R1347</f>
        <v>30</v>
      </c>
      <c r="T1347" s="0" t="n">
        <f aca="false">T1346+R1347*U1346</f>
        <v>30284</v>
      </c>
      <c r="U1347" s="0" t="n">
        <f aca="false">INT(T1347*$Q$1/IF(P1347=1,E1347,D1347))*I1347</f>
        <v>-10</v>
      </c>
      <c r="V1347" s="0" t="n">
        <f aca="false">IF(P1347=1,ABS(U1347)+ABS(60),ABS(U1347-U1346))</f>
        <v>0</v>
      </c>
    </row>
    <row r="1348" customFormat="false" ht="15" hidden="false" customHeight="false" outlineLevel="0" collapsed="false">
      <c r="A1348" s="1" t="n">
        <v>37963</v>
      </c>
      <c r="B1348" s="2" t="n">
        <v>5847.15</v>
      </c>
      <c r="C1348" s="2" t="n">
        <v>47495</v>
      </c>
      <c r="D1348" s="2" t="n">
        <v>5847</v>
      </c>
      <c r="E1348" s="2" t="n">
        <v>5850</v>
      </c>
      <c r="F1348" s="3" t="n">
        <f aca="false">IF(P1348=1, E1348,D1348)/B1348-1</f>
        <v>-2.56535235113597E-005</v>
      </c>
      <c r="G1348" s="2" t="n">
        <f aca="false">AVERAGE(B1289:B1348)</f>
        <v>5888.26033333333</v>
      </c>
      <c r="H1348" s="2" t="n">
        <f aca="false">AVERAGE(C1289:C1348)</f>
        <v>88047.75</v>
      </c>
      <c r="I1348" s="2" t="n">
        <f aca="false">SIGN(C1348-H1348)</f>
        <v>-1</v>
      </c>
      <c r="J1348" s="2" t="n">
        <f aca="false">SIGN(F1348)</f>
        <v>-1</v>
      </c>
      <c r="K1348" s="0" t="n">
        <f aca="false">B1348-B1347</f>
        <v>-52.9000000000005</v>
      </c>
      <c r="L1348" s="0" t="n">
        <f aca="false">I1347*K1348</f>
        <v>52.9000000000005</v>
      </c>
      <c r="M1348" s="0" t="n">
        <f aca="false">M1347+K1348*N1347</f>
        <v>4771.04000000002</v>
      </c>
      <c r="N1348" s="0" t="n">
        <f aca="false">INT(M1348*$Q$1/B1348)*CHOOSE($L$1,I1348,J1348)</f>
        <v>-1</v>
      </c>
      <c r="O1348" s="0" t="n">
        <f aca="false">ABS(N1348-N1347)</f>
        <v>2</v>
      </c>
      <c r="P1348" s="0" t="n">
        <f aca="false">COUNTIF(工作表2!$A$2:$A$248,A1348)</f>
        <v>0</v>
      </c>
      <c r="R1348" s="0" t="n">
        <f aca="false">D1348-IF(P1347=1,E1347,D1347)</f>
        <v>-57</v>
      </c>
      <c r="S1348" s="0" t="n">
        <f aca="false">I1347*R1348</f>
        <v>57</v>
      </c>
      <c r="T1348" s="0" t="n">
        <f aca="false">T1347+R1348*U1347</f>
        <v>30854</v>
      </c>
      <c r="U1348" s="0" t="n">
        <f aca="false">INT(T1348*$Q$1/IF(P1348=1,E1348,D1348))*I1348</f>
        <v>-10</v>
      </c>
      <c r="V1348" s="0" t="n">
        <f aca="false">IF(P1348=1,ABS(U1348)+ABS(60),ABS(U1348-U1347))</f>
        <v>0</v>
      </c>
    </row>
    <row r="1349" customFormat="false" ht="15" hidden="false" customHeight="false" outlineLevel="0" collapsed="false">
      <c r="A1349" s="1" t="n">
        <v>37964</v>
      </c>
      <c r="B1349" s="2" t="n">
        <v>5859.56</v>
      </c>
      <c r="C1349" s="2" t="n">
        <v>58200</v>
      </c>
      <c r="D1349" s="2" t="n">
        <v>5873</v>
      </c>
      <c r="E1349" s="2" t="n">
        <v>5875</v>
      </c>
      <c r="F1349" s="3" t="n">
        <f aca="false">IF(P1349=1, E1349,D1349)/B1349-1</f>
        <v>0.00229368758063742</v>
      </c>
      <c r="G1349" s="2" t="n">
        <f aca="false">AVERAGE(B1290:B1349)</f>
        <v>5892.19933333333</v>
      </c>
      <c r="H1349" s="2" t="n">
        <f aca="false">AVERAGE(C1290:C1349)</f>
        <v>87998.5666666667</v>
      </c>
      <c r="I1349" s="2" t="n">
        <f aca="false">SIGN(C1349-H1349)</f>
        <v>-1</v>
      </c>
      <c r="J1349" s="2" t="n">
        <f aca="false">SIGN(F1349)</f>
        <v>1</v>
      </c>
      <c r="K1349" s="0" t="n">
        <f aca="false">B1349-B1348</f>
        <v>12.4100000000008</v>
      </c>
      <c r="L1349" s="0" t="n">
        <f aca="false">I1348*K1349</f>
        <v>-12.4100000000008</v>
      </c>
      <c r="M1349" s="0" t="n">
        <f aca="false">M1348+K1349*N1348</f>
        <v>4758.63000000002</v>
      </c>
      <c r="N1349" s="0" t="n">
        <f aca="false">INT(M1349*$Q$1/B1349)*CHOOSE($L$1,I1349,J1349)</f>
        <v>1</v>
      </c>
      <c r="O1349" s="0" t="n">
        <f aca="false">ABS(N1349-N1348)</f>
        <v>2</v>
      </c>
      <c r="P1349" s="0" t="n">
        <f aca="false">COUNTIF(工作表2!$A$2:$A$248,A1349)</f>
        <v>0</v>
      </c>
      <c r="R1349" s="0" t="n">
        <f aca="false">D1349-IF(P1348=1,E1348,D1348)</f>
        <v>26</v>
      </c>
      <c r="S1349" s="0" t="n">
        <f aca="false">I1348*R1349</f>
        <v>-26</v>
      </c>
      <c r="T1349" s="0" t="n">
        <f aca="false">T1348+R1349*U1348</f>
        <v>30594</v>
      </c>
      <c r="U1349" s="0" t="n">
        <f aca="false">INT(T1349*$Q$1/IF(P1349=1,E1349,D1349))*I1349</f>
        <v>-10</v>
      </c>
      <c r="V1349" s="0" t="n">
        <f aca="false">IF(P1349=1,ABS(U1349)+ABS(60),ABS(U1349-U1348))</f>
        <v>0</v>
      </c>
    </row>
    <row r="1350" customFormat="false" ht="15" hidden="false" customHeight="false" outlineLevel="0" collapsed="false">
      <c r="A1350" s="1" t="n">
        <v>37965</v>
      </c>
      <c r="B1350" s="2" t="n">
        <v>5803.42</v>
      </c>
      <c r="C1350" s="2" t="n">
        <v>62671</v>
      </c>
      <c r="D1350" s="2" t="n">
        <v>5830</v>
      </c>
      <c r="E1350" s="2" t="n">
        <v>5830</v>
      </c>
      <c r="F1350" s="3" t="n">
        <f aca="false">IF(P1350=1, E1350,D1350)/B1350-1</f>
        <v>0.00458005796582017</v>
      </c>
      <c r="G1350" s="2" t="n">
        <f aca="false">AVERAGE(B1291:B1350)</f>
        <v>5893.93533333333</v>
      </c>
      <c r="H1350" s="2" t="n">
        <f aca="false">AVERAGE(C1291:C1350)</f>
        <v>87841.1666666667</v>
      </c>
      <c r="I1350" s="2" t="n">
        <f aca="false">SIGN(C1350-H1350)</f>
        <v>-1</v>
      </c>
      <c r="J1350" s="2" t="n">
        <f aca="false">SIGN(F1350)</f>
        <v>1</v>
      </c>
      <c r="K1350" s="0" t="n">
        <f aca="false">B1350-B1349</f>
        <v>-56.1400000000003</v>
      </c>
      <c r="L1350" s="0" t="n">
        <f aca="false">I1349*K1350</f>
        <v>56.1400000000003</v>
      </c>
      <c r="M1350" s="0" t="n">
        <f aca="false">M1349+K1350*N1349</f>
        <v>4702.49000000002</v>
      </c>
      <c r="N1350" s="0" t="n">
        <f aca="false">INT(M1350*$Q$1/B1350)*CHOOSE($L$1,I1350,J1350)</f>
        <v>1</v>
      </c>
      <c r="O1350" s="0" t="n">
        <f aca="false">ABS(N1350-N1349)</f>
        <v>0</v>
      </c>
      <c r="P1350" s="0" t="n">
        <f aca="false">COUNTIF(工作表2!$A$2:$A$248,A1350)</f>
        <v>0</v>
      </c>
      <c r="R1350" s="0" t="n">
        <f aca="false">D1350-IF(P1349=1,E1349,D1349)</f>
        <v>-43</v>
      </c>
      <c r="S1350" s="0" t="n">
        <f aca="false">I1349*R1350</f>
        <v>43</v>
      </c>
      <c r="T1350" s="0" t="n">
        <f aca="false">T1349+R1350*U1349</f>
        <v>31024</v>
      </c>
      <c r="U1350" s="0" t="n">
        <f aca="false">INT(T1350*$Q$1/IF(P1350=1,E1350,D1350))*I1350</f>
        <v>-10</v>
      </c>
      <c r="V1350" s="0" t="n">
        <f aca="false">IF(P1350=1,ABS(U1350)+ABS(60),ABS(U1350-U1349))</f>
        <v>0</v>
      </c>
    </row>
    <row r="1351" customFormat="false" ht="15" hidden="false" customHeight="false" outlineLevel="0" collapsed="false">
      <c r="A1351" s="1" t="n">
        <v>37966</v>
      </c>
      <c r="B1351" s="2" t="n">
        <v>5867.05</v>
      </c>
      <c r="C1351" s="2" t="n">
        <v>69530</v>
      </c>
      <c r="D1351" s="2" t="n">
        <v>5890</v>
      </c>
      <c r="E1351" s="2" t="n">
        <v>5885</v>
      </c>
      <c r="F1351" s="3" t="n">
        <f aca="false">IF(P1351=1, E1351,D1351)/B1351-1</f>
        <v>0.00391167622570121</v>
      </c>
      <c r="G1351" s="2" t="n">
        <f aca="false">AVERAGE(B1292:B1351)</f>
        <v>5895.93383333333</v>
      </c>
      <c r="H1351" s="2" t="n">
        <f aca="false">AVERAGE(C1292:C1351)</f>
        <v>87380.8833333333</v>
      </c>
      <c r="I1351" s="2" t="n">
        <f aca="false">SIGN(C1351-H1351)</f>
        <v>-1</v>
      </c>
      <c r="J1351" s="2" t="n">
        <f aca="false">SIGN(F1351)</f>
        <v>1</v>
      </c>
      <c r="K1351" s="0" t="n">
        <f aca="false">B1351-B1350</f>
        <v>63.6300000000001</v>
      </c>
      <c r="L1351" s="0" t="n">
        <f aca="false">I1350*K1351</f>
        <v>-63.6300000000001</v>
      </c>
      <c r="M1351" s="0" t="n">
        <f aca="false">M1350+K1351*N1350</f>
        <v>4766.12000000002</v>
      </c>
      <c r="N1351" s="0" t="n">
        <f aca="false">INT(M1351*$Q$1/B1351)*CHOOSE($L$1,I1351,J1351)</f>
        <v>1</v>
      </c>
      <c r="O1351" s="0" t="n">
        <f aca="false">ABS(N1351-N1350)</f>
        <v>0</v>
      </c>
      <c r="P1351" s="0" t="n">
        <f aca="false">COUNTIF(工作表2!$A$2:$A$248,A1351)</f>
        <v>0</v>
      </c>
      <c r="R1351" s="0" t="n">
        <f aca="false">D1351-IF(P1350=1,E1350,D1350)</f>
        <v>60</v>
      </c>
      <c r="S1351" s="0" t="n">
        <f aca="false">I1350*R1351</f>
        <v>-60</v>
      </c>
      <c r="T1351" s="0" t="n">
        <f aca="false">T1350+R1351*U1350</f>
        <v>30424</v>
      </c>
      <c r="U1351" s="0" t="n">
        <f aca="false">INT(T1351*$Q$1/IF(P1351=1,E1351,D1351))*I1351</f>
        <v>-10</v>
      </c>
      <c r="V1351" s="0" t="n">
        <f aca="false">IF(P1351=1,ABS(U1351)+ABS(60),ABS(U1351-U1350))</f>
        <v>0</v>
      </c>
    </row>
    <row r="1352" customFormat="false" ht="15" hidden="false" customHeight="false" outlineLevel="0" collapsed="false">
      <c r="A1352" s="1" t="n">
        <v>37967</v>
      </c>
      <c r="B1352" s="2" t="n">
        <v>5858.32</v>
      </c>
      <c r="C1352" s="2" t="n">
        <v>70514</v>
      </c>
      <c r="D1352" s="2" t="n">
        <v>5885</v>
      </c>
      <c r="E1352" s="2" t="n">
        <v>5890</v>
      </c>
      <c r="F1352" s="3" t="n">
        <f aca="false">IF(P1352=1, E1352,D1352)/B1352-1</f>
        <v>0.00455420666675765</v>
      </c>
      <c r="G1352" s="2" t="n">
        <f aca="false">AVERAGE(B1293:B1352)</f>
        <v>5897.72566666667</v>
      </c>
      <c r="H1352" s="2" t="n">
        <f aca="false">AVERAGE(C1293:C1352)</f>
        <v>87204.1666666667</v>
      </c>
      <c r="I1352" s="2" t="n">
        <f aca="false">SIGN(C1352-H1352)</f>
        <v>-1</v>
      </c>
      <c r="J1352" s="2" t="n">
        <f aca="false">SIGN(F1352)</f>
        <v>1</v>
      </c>
      <c r="K1352" s="0" t="n">
        <f aca="false">B1352-B1351</f>
        <v>-8.73000000000047</v>
      </c>
      <c r="L1352" s="0" t="n">
        <f aca="false">I1351*K1352</f>
        <v>8.73000000000047</v>
      </c>
      <c r="M1352" s="0" t="n">
        <f aca="false">M1351+K1352*N1351</f>
        <v>4757.39000000002</v>
      </c>
      <c r="N1352" s="0" t="n">
        <f aca="false">INT(M1352*$Q$1/B1352)*CHOOSE($L$1,I1352,J1352)</f>
        <v>1</v>
      </c>
      <c r="O1352" s="0" t="n">
        <f aca="false">ABS(N1352-N1351)</f>
        <v>0</v>
      </c>
      <c r="P1352" s="0" t="n">
        <f aca="false">COUNTIF(工作表2!$A$2:$A$248,A1352)</f>
        <v>0</v>
      </c>
      <c r="R1352" s="0" t="n">
        <f aca="false">D1352-IF(P1351=1,E1351,D1351)</f>
        <v>-5</v>
      </c>
      <c r="S1352" s="0" t="n">
        <f aca="false">I1351*R1352</f>
        <v>5</v>
      </c>
      <c r="T1352" s="0" t="n">
        <f aca="false">T1351+R1352*U1351</f>
        <v>30474</v>
      </c>
      <c r="U1352" s="0" t="n">
        <f aca="false">INT(T1352*$Q$1/IF(P1352=1,E1352,D1352))*I1352</f>
        <v>-10</v>
      </c>
      <c r="V1352" s="0" t="n">
        <f aca="false">IF(P1352=1,ABS(U1352)+ABS(60),ABS(U1352-U1351))</f>
        <v>0</v>
      </c>
    </row>
    <row r="1353" customFormat="false" ht="15" hidden="false" customHeight="false" outlineLevel="0" collapsed="false">
      <c r="A1353" s="1" t="n">
        <v>37970</v>
      </c>
      <c r="B1353" s="2" t="n">
        <v>5924.24</v>
      </c>
      <c r="C1353" s="2" t="n">
        <v>57486</v>
      </c>
      <c r="D1353" s="2" t="n">
        <v>5968</v>
      </c>
      <c r="E1353" s="2" t="n">
        <v>6302</v>
      </c>
      <c r="F1353" s="3" t="n">
        <f aca="false">IF(P1353=1, E1353,D1353)/B1353-1</f>
        <v>0.00738660148812342</v>
      </c>
      <c r="G1353" s="2" t="n">
        <f aca="false">AVERAGE(B1294:B1353)</f>
        <v>5900.49783333333</v>
      </c>
      <c r="H1353" s="2" t="n">
        <f aca="false">AVERAGE(C1294:C1353)</f>
        <v>86294.8166666667</v>
      </c>
      <c r="I1353" s="2" t="n">
        <f aca="false">SIGN(C1353-H1353)</f>
        <v>-1</v>
      </c>
      <c r="J1353" s="2" t="n">
        <f aca="false">SIGN(F1353)</f>
        <v>1</v>
      </c>
      <c r="K1353" s="0" t="n">
        <f aca="false">B1353-B1352</f>
        <v>65.9200000000001</v>
      </c>
      <c r="L1353" s="0" t="n">
        <f aca="false">I1352*K1353</f>
        <v>-65.9200000000001</v>
      </c>
      <c r="M1353" s="0" t="n">
        <f aca="false">M1352+K1353*N1352</f>
        <v>4823.31000000002</v>
      </c>
      <c r="N1353" s="0" t="n">
        <f aca="false">INT(M1353*$Q$1/B1353)*CHOOSE($L$1,I1353,J1353)</f>
        <v>1</v>
      </c>
      <c r="O1353" s="0" t="n">
        <f aca="false">ABS(N1353-N1352)</f>
        <v>0</v>
      </c>
      <c r="P1353" s="0" t="n">
        <f aca="false">COUNTIF(工作表2!$A$2:$A$248,A1353)</f>
        <v>0</v>
      </c>
      <c r="R1353" s="0" t="n">
        <f aca="false">D1353-IF(P1352=1,E1352,D1352)</f>
        <v>83</v>
      </c>
      <c r="S1353" s="0" t="n">
        <f aca="false">I1352*R1353</f>
        <v>-83</v>
      </c>
      <c r="T1353" s="0" t="n">
        <f aca="false">T1352+R1353*U1352</f>
        <v>29644</v>
      </c>
      <c r="U1353" s="0" t="n">
        <f aca="false">INT(T1353*$Q$1/IF(P1353=1,E1353,D1353))*I1353</f>
        <v>-9</v>
      </c>
      <c r="V1353" s="0" t="n">
        <f aca="false">IF(P1353=1,ABS(U1353)+ABS(60),ABS(U1353-U1352))</f>
        <v>1</v>
      </c>
    </row>
    <row r="1354" customFormat="false" ht="15" hidden="false" customHeight="false" outlineLevel="0" collapsed="false">
      <c r="A1354" s="1" t="n">
        <v>37971</v>
      </c>
      <c r="B1354" s="2" t="n">
        <v>5887.23</v>
      </c>
      <c r="C1354" s="2" t="n">
        <v>56924</v>
      </c>
      <c r="D1354" s="2" t="n">
        <v>5901</v>
      </c>
      <c r="E1354" s="2" t="n">
        <v>5914</v>
      </c>
      <c r="F1354" s="3" t="n">
        <f aca="false">IF(P1354=1, E1354,D1354)/B1354-1</f>
        <v>0.00233896076762763</v>
      </c>
      <c r="G1354" s="2" t="n">
        <f aca="false">AVERAGE(B1295:B1354)</f>
        <v>5904.0225</v>
      </c>
      <c r="H1354" s="2" t="n">
        <f aca="false">AVERAGE(C1295:C1354)</f>
        <v>85883.9666666667</v>
      </c>
      <c r="I1354" s="2" t="n">
        <f aca="false">SIGN(C1354-H1354)</f>
        <v>-1</v>
      </c>
      <c r="J1354" s="2" t="n">
        <f aca="false">SIGN(F1354)</f>
        <v>1</v>
      </c>
      <c r="K1354" s="0" t="n">
        <f aca="false">B1354-B1353</f>
        <v>-37.0100000000002</v>
      </c>
      <c r="L1354" s="0" t="n">
        <f aca="false">I1353*K1354</f>
        <v>37.0100000000002</v>
      </c>
      <c r="M1354" s="0" t="n">
        <f aca="false">M1353+K1354*N1353</f>
        <v>4786.30000000002</v>
      </c>
      <c r="N1354" s="0" t="n">
        <f aca="false">INT(M1354*$Q$1/B1354)*CHOOSE($L$1,I1354,J1354)</f>
        <v>1</v>
      </c>
      <c r="O1354" s="0" t="n">
        <f aca="false">ABS(N1354-N1353)</f>
        <v>0</v>
      </c>
      <c r="P1354" s="0" t="n">
        <f aca="false">COUNTIF(工作表2!$A$2:$A$248,A1354)</f>
        <v>0</v>
      </c>
      <c r="R1354" s="0" t="n">
        <f aca="false">D1354-IF(P1353=1,E1353,D1353)</f>
        <v>-67</v>
      </c>
      <c r="S1354" s="0" t="n">
        <f aca="false">I1353*R1354</f>
        <v>67</v>
      </c>
      <c r="T1354" s="0" t="n">
        <f aca="false">T1353+R1354*U1353</f>
        <v>30247</v>
      </c>
      <c r="U1354" s="0" t="n">
        <f aca="false">INT(T1354*$Q$1/IF(P1354=1,E1354,D1354))*I1354</f>
        <v>-10</v>
      </c>
      <c r="V1354" s="0" t="n">
        <f aca="false">IF(P1354=1,ABS(U1354)+ABS(60),ABS(U1354-U1353))</f>
        <v>1</v>
      </c>
    </row>
    <row r="1355" customFormat="false" ht="15" hidden="false" customHeight="false" outlineLevel="0" collapsed="false">
      <c r="A1355" s="1" t="n">
        <v>37972</v>
      </c>
      <c r="B1355" s="2" t="n">
        <v>5752.01</v>
      </c>
      <c r="C1355" s="2" t="n">
        <v>94992</v>
      </c>
      <c r="D1355" s="2" t="n">
        <v>5750</v>
      </c>
      <c r="E1355" s="2" t="n">
        <v>5770</v>
      </c>
      <c r="F1355" s="3" t="n">
        <f aca="false">IF(P1355=1, E1355,D1355)/B1355-1</f>
        <v>0.00312760235117815</v>
      </c>
      <c r="G1355" s="2" t="n">
        <f aca="false">AVERAGE(B1296:B1355)</f>
        <v>5905.15583333333</v>
      </c>
      <c r="H1355" s="2" t="n">
        <f aca="false">AVERAGE(C1296:C1355)</f>
        <v>86291.3333333333</v>
      </c>
      <c r="I1355" s="2" t="n">
        <f aca="false">SIGN(C1355-H1355)</f>
        <v>1</v>
      </c>
      <c r="J1355" s="2" t="n">
        <f aca="false">SIGN(F1355)</f>
        <v>1</v>
      </c>
      <c r="K1355" s="0" t="n">
        <f aca="false">B1355-B1354</f>
        <v>-135.219999999999</v>
      </c>
      <c r="L1355" s="0" t="n">
        <f aca="false">I1354*K1355</f>
        <v>135.219999999999</v>
      </c>
      <c r="M1355" s="0" t="n">
        <f aca="false">M1354+K1355*N1354</f>
        <v>4651.08000000002</v>
      </c>
      <c r="N1355" s="0" t="n">
        <f aca="false">INT(M1355*$Q$1/B1355)*CHOOSE($L$1,I1355,J1355)</f>
        <v>1</v>
      </c>
      <c r="O1355" s="0" t="n">
        <f aca="false">ABS(N1355-N1354)</f>
        <v>0</v>
      </c>
      <c r="P1355" s="0" t="n">
        <f aca="false">COUNTIF(工作表2!$A$2:$A$248,A1355)</f>
        <v>1</v>
      </c>
      <c r="R1355" s="0" t="n">
        <f aca="false">D1355-IF(P1354=1,E1354,D1354)</f>
        <v>-151</v>
      </c>
      <c r="S1355" s="0" t="n">
        <f aca="false">I1354*R1355</f>
        <v>151</v>
      </c>
      <c r="T1355" s="0" t="n">
        <f aca="false">T1354+R1355*U1354</f>
        <v>31757</v>
      </c>
      <c r="U1355" s="0" t="n">
        <f aca="false">INT(T1355*$Q$1/IF(P1355=1,E1355,D1355))*I1355</f>
        <v>11</v>
      </c>
      <c r="V1355" s="0" t="n">
        <f aca="false">IF(P1355=1,ABS(U1355)+ABS(60),ABS(U1355-U1354))</f>
        <v>71</v>
      </c>
    </row>
    <row r="1356" customFormat="false" ht="15" hidden="false" customHeight="false" outlineLevel="0" collapsed="false">
      <c r="A1356" s="1" t="n">
        <v>37973</v>
      </c>
      <c r="B1356" s="2" t="n">
        <v>5768.76</v>
      </c>
      <c r="C1356" s="2" t="n">
        <v>59603</v>
      </c>
      <c r="D1356" s="2" t="n">
        <v>5780</v>
      </c>
      <c r="E1356" s="2" t="n">
        <v>5785</v>
      </c>
      <c r="F1356" s="3" t="n">
        <f aca="false">IF(P1356=1, E1356,D1356)/B1356-1</f>
        <v>0.0019484256582003</v>
      </c>
      <c r="G1356" s="2" t="n">
        <f aca="false">AVERAGE(B1297:B1356)</f>
        <v>5905.92916666667</v>
      </c>
      <c r="H1356" s="2" t="n">
        <f aca="false">AVERAGE(C1297:C1356)</f>
        <v>85776.1</v>
      </c>
      <c r="I1356" s="2" t="n">
        <f aca="false">SIGN(C1356-H1356)</f>
        <v>-1</v>
      </c>
      <c r="J1356" s="2" t="n">
        <f aca="false">SIGN(F1356)</f>
        <v>1</v>
      </c>
      <c r="K1356" s="0" t="n">
        <f aca="false">B1356-B1355</f>
        <v>16.75</v>
      </c>
      <c r="L1356" s="0" t="n">
        <f aca="false">I1355*K1356</f>
        <v>16.75</v>
      </c>
      <c r="M1356" s="0" t="n">
        <f aca="false">M1355+K1356*N1355</f>
        <v>4667.83000000002</v>
      </c>
      <c r="N1356" s="0" t="n">
        <f aca="false">INT(M1356*$Q$1/B1356)*CHOOSE($L$1,I1356,J1356)</f>
        <v>1</v>
      </c>
      <c r="O1356" s="0" t="n">
        <f aca="false">ABS(N1356-N1355)</f>
        <v>0</v>
      </c>
      <c r="P1356" s="0" t="n">
        <f aca="false">COUNTIF(工作表2!$A$2:$A$248,A1356)</f>
        <v>0</v>
      </c>
      <c r="R1356" s="0" t="n">
        <f aca="false">D1356-IF(P1355=1,E1355,D1355)</f>
        <v>10</v>
      </c>
      <c r="S1356" s="0" t="n">
        <f aca="false">I1355*R1356</f>
        <v>10</v>
      </c>
      <c r="T1356" s="0" t="n">
        <f aca="false">T1355+R1356*U1355</f>
        <v>31867</v>
      </c>
      <c r="U1356" s="0" t="n">
        <f aca="false">INT(T1356*$Q$1/IF(P1356=1,E1356,D1356))*I1356</f>
        <v>-11</v>
      </c>
      <c r="V1356" s="0" t="n">
        <f aca="false">IF(P1356=1,ABS(U1356)+ABS(60),ABS(U1356-U1355))</f>
        <v>22</v>
      </c>
    </row>
    <row r="1357" customFormat="false" ht="15" hidden="false" customHeight="false" outlineLevel="0" collapsed="false">
      <c r="A1357" s="1" t="n">
        <v>37974</v>
      </c>
      <c r="B1357" s="2" t="n">
        <v>5759.23</v>
      </c>
      <c r="C1357" s="2" t="n">
        <v>56722</v>
      </c>
      <c r="D1357" s="2" t="n">
        <v>5800</v>
      </c>
      <c r="E1357" s="2" t="n">
        <v>5777</v>
      </c>
      <c r="F1357" s="3" t="n">
        <f aca="false">IF(P1357=1, E1357,D1357)/B1357-1</f>
        <v>0.00707907133418884</v>
      </c>
      <c r="G1357" s="2" t="n">
        <f aca="false">AVERAGE(B1298:B1357)</f>
        <v>5907.1125</v>
      </c>
      <c r="H1357" s="2" t="n">
        <f aca="false">AVERAGE(C1298:C1357)</f>
        <v>85406.1333333333</v>
      </c>
      <c r="I1357" s="2" t="n">
        <f aca="false">SIGN(C1357-H1357)</f>
        <v>-1</v>
      </c>
      <c r="J1357" s="2" t="n">
        <f aca="false">SIGN(F1357)</f>
        <v>1</v>
      </c>
      <c r="K1357" s="0" t="n">
        <f aca="false">B1357-B1356</f>
        <v>-9.53000000000066</v>
      </c>
      <c r="L1357" s="0" t="n">
        <f aca="false">I1356*K1357</f>
        <v>9.53000000000066</v>
      </c>
      <c r="M1357" s="0" t="n">
        <f aca="false">M1356+K1357*N1356</f>
        <v>4658.30000000002</v>
      </c>
      <c r="N1357" s="0" t="n">
        <f aca="false">INT(M1357*$Q$1/B1357)*CHOOSE($L$1,I1357,J1357)</f>
        <v>1</v>
      </c>
      <c r="O1357" s="0" t="n">
        <f aca="false">ABS(N1357-N1356)</f>
        <v>0</v>
      </c>
      <c r="P1357" s="0" t="n">
        <f aca="false">COUNTIF(工作表2!$A$2:$A$248,A1357)</f>
        <v>0</v>
      </c>
      <c r="R1357" s="0" t="n">
        <f aca="false">D1357-IF(P1356=1,E1356,D1356)</f>
        <v>20</v>
      </c>
      <c r="S1357" s="0" t="n">
        <f aca="false">I1356*R1357</f>
        <v>-20</v>
      </c>
      <c r="T1357" s="0" t="n">
        <f aca="false">T1356+R1357*U1356</f>
        <v>31647</v>
      </c>
      <c r="U1357" s="0" t="n">
        <f aca="false">INT(T1357*$Q$1/IF(P1357=1,E1357,D1357))*I1357</f>
        <v>-10</v>
      </c>
      <c r="V1357" s="0" t="n">
        <f aca="false">IF(P1357=1,ABS(U1357)+ABS(60),ABS(U1357-U1356))</f>
        <v>1</v>
      </c>
    </row>
    <row r="1358" customFormat="false" ht="15" hidden="false" customHeight="false" outlineLevel="0" collapsed="false">
      <c r="A1358" s="1" t="n">
        <v>37977</v>
      </c>
      <c r="B1358" s="2" t="n">
        <v>5835.11</v>
      </c>
      <c r="C1358" s="2" t="n">
        <v>60076</v>
      </c>
      <c r="D1358" s="2" t="n">
        <v>5838</v>
      </c>
      <c r="E1358" s="2" t="n">
        <v>5840</v>
      </c>
      <c r="F1358" s="3" t="n">
        <f aca="false">IF(P1358=1, E1358,D1358)/B1358-1</f>
        <v>0.000495277723984611</v>
      </c>
      <c r="G1358" s="2" t="n">
        <f aca="false">AVERAGE(B1299:B1358)</f>
        <v>5910.19583333333</v>
      </c>
      <c r="H1358" s="2" t="n">
        <f aca="false">AVERAGE(C1299:C1358)</f>
        <v>85314.1</v>
      </c>
      <c r="I1358" s="2" t="n">
        <f aca="false">SIGN(C1358-H1358)</f>
        <v>-1</v>
      </c>
      <c r="J1358" s="2" t="n">
        <f aca="false">SIGN(F1358)</f>
        <v>1</v>
      </c>
      <c r="K1358" s="0" t="n">
        <f aca="false">B1358-B1357</f>
        <v>75.8800000000001</v>
      </c>
      <c r="L1358" s="0" t="n">
        <f aca="false">I1357*K1358</f>
        <v>-75.8800000000001</v>
      </c>
      <c r="M1358" s="0" t="n">
        <f aca="false">M1357+K1358*N1357</f>
        <v>4734.18000000002</v>
      </c>
      <c r="N1358" s="0" t="n">
        <f aca="false">INT(M1358*$Q$1/B1358)*CHOOSE($L$1,I1358,J1358)</f>
        <v>1</v>
      </c>
      <c r="O1358" s="0" t="n">
        <f aca="false">ABS(N1358-N1357)</f>
        <v>0</v>
      </c>
      <c r="P1358" s="0" t="n">
        <f aca="false">COUNTIF(工作表2!$A$2:$A$248,A1358)</f>
        <v>0</v>
      </c>
      <c r="R1358" s="0" t="n">
        <f aca="false">D1358-IF(P1357=1,E1357,D1357)</f>
        <v>38</v>
      </c>
      <c r="S1358" s="0" t="n">
        <f aca="false">I1357*R1358</f>
        <v>-38</v>
      </c>
      <c r="T1358" s="0" t="n">
        <f aca="false">T1357+R1358*U1357</f>
        <v>31267</v>
      </c>
      <c r="U1358" s="0" t="n">
        <f aca="false">INT(T1358*$Q$1/IF(P1358=1,E1358,D1358))*I1358</f>
        <v>-10</v>
      </c>
      <c r="V1358" s="0" t="n">
        <f aca="false">IF(P1358=1,ABS(U1358)+ABS(60),ABS(U1358-U1357))</f>
        <v>0</v>
      </c>
    </row>
    <row r="1359" customFormat="false" ht="15" hidden="false" customHeight="false" outlineLevel="0" collapsed="false">
      <c r="A1359" s="1" t="n">
        <v>37978</v>
      </c>
      <c r="B1359" s="2" t="n">
        <v>5845.51</v>
      </c>
      <c r="C1359" s="2" t="n">
        <v>50367</v>
      </c>
      <c r="D1359" s="2" t="n">
        <v>5838</v>
      </c>
      <c r="E1359" s="2" t="n">
        <v>5836</v>
      </c>
      <c r="F1359" s="3" t="n">
        <f aca="false">IF(P1359=1, E1359,D1359)/B1359-1</f>
        <v>-0.00128474675434653</v>
      </c>
      <c r="G1359" s="2" t="n">
        <f aca="false">AVERAGE(B1300:B1359)</f>
        <v>5913.56266666667</v>
      </c>
      <c r="H1359" s="2" t="n">
        <f aca="false">AVERAGE(C1300:C1359)</f>
        <v>85235.8</v>
      </c>
      <c r="I1359" s="2" t="n">
        <f aca="false">SIGN(C1359-H1359)</f>
        <v>-1</v>
      </c>
      <c r="J1359" s="2" t="n">
        <f aca="false">SIGN(F1359)</f>
        <v>-1</v>
      </c>
      <c r="K1359" s="0" t="n">
        <f aca="false">B1359-B1358</f>
        <v>10.4000000000005</v>
      </c>
      <c r="L1359" s="0" t="n">
        <f aca="false">I1358*K1359</f>
        <v>-10.4000000000005</v>
      </c>
      <c r="M1359" s="0" t="n">
        <f aca="false">M1358+K1359*N1358</f>
        <v>4744.58000000002</v>
      </c>
      <c r="N1359" s="0" t="n">
        <f aca="false">INT(M1359*$Q$1/B1359)*CHOOSE($L$1,I1359,J1359)</f>
        <v>-1</v>
      </c>
      <c r="O1359" s="0" t="n">
        <f aca="false">ABS(N1359-N1358)</f>
        <v>2</v>
      </c>
      <c r="P1359" s="0" t="n">
        <f aca="false">COUNTIF(工作表2!$A$2:$A$248,A1359)</f>
        <v>0</v>
      </c>
      <c r="R1359" s="0" t="n">
        <f aca="false">D1359-IF(P1358=1,E1358,D1358)</f>
        <v>0</v>
      </c>
      <c r="S1359" s="0" t="n">
        <f aca="false">I1358*R1359</f>
        <v>-0</v>
      </c>
      <c r="T1359" s="0" t="n">
        <f aca="false">T1358+R1359*U1358</f>
        <v>31267</v>
      </c>
      <c r="U1359" s="0" t="n">
        <f aca="false">INT(T1359*$Q$1/IF(P1359=1,E1359,D1359))*I1359</f>
        <v>-10</v>
      </c>
      <c r="V1359" s="0" t="n">
        <f aca="false">IF(P1359=1,ABS(U1359)+ABS(60),ABS(U1359-U1358))</f>
        <v>0</v>
      </c>
    </row>
    <row r="1360" customFormat="false" ht="15" hidden="false" customHeight="false" outlineLevel="0" collapsed="false">
      <c r="A1360" s="1" t="n">
        <v>37979</v>
      </c>
      <c r="B1360" s="2" t="n">
        <v>5857.87</v>
      </c>
      <c r="C1360" s="2" t="n">
        <v>64837</v>
      </c>
      <c r="D1360" s="2" t="n">
        <v>5864</v>
      </c>
      <c r="E1360" s="2" t="n">
        <v>5862</v>
      </c>
      <c r="F1360" s="3" t="n">
        <f aca="false">IF(P1360=1, E1360,D1360)/B1360-1</f>
        <v>0.0010464554522378</v>
      </c>
      <c r="G1360" s="2" t="n">
        <f aca="false">AVERAGE(B1301:B1360)</f>
        <v>5917.67033333333</v>
      </c>
      <c r="H1360" s="2" t="n">
        <f aca="false">AVERAGE(C1301:C1360)</f>
        <v>85474</v>
      </c>
      <c r="I1360" s="2" t="n">
        <f aca="false">SIGN(C1360-H1360)</f>
        <v>-1</v>
      </c>
      <c r="J1360" s="2" t="n">
        <f aca="false">SIGN(F1360)</f>
        <v>1</v>
      </c>
      <c r="K1360" s="0" t="n">
        <f aca="false">B1360-B1359</f>
        <v>12.3599999999997</v>
      </c>
      <c r="L1360" s="0" t="n">
        <f aca="false">I1359*K1360</f>
        <v>-12.3599999999997</v>
      </c>
      <c r="M1360" s="0" t="n">
        <f aca="false">M1359+K1360*N1359</f>
        <v>4732.22000000002</v>
      </c>
      <c r="N1360" s="0" t="n">
        <f aca="false">INT(M1360*$Q$1/B1360)*CHOOSE($L$1,I1360,J1360)</f>
        <v>1</v>
      </c>
      <c r="O1360" s="0" t="n">
        <f aca="false">ABS(N1360-N1359)</f>
        <v>2</v>
      </c>
      <c r="P1360" s="0" t="n">
        <f aca="false">COUNTIF(工作表2!$A$2:$A$248,A1360)</f>
        <v>0</v>
      </c>
      <c r="R1360" s="0" t="n">
        <f aca="false">D1360-IF(P1359=1,E1359,D1359)</f>
        <v>26</v>
      </c>
      <c r="S1360" s="0" t="n">
        <f aca="false">I1359*R1360</f>
        <v>-26</v>
      </c>
      <c r="T1360" s="0" t="n">
        <f aca="false">T1359+R1360*U1359</f>
        <v>31007</v>
      </c>
      <c r="U1360" s="0" t="n">
        <f aca="false">INT(T1360*$Q$1/IF(P1360=1,E1360,D1360))*I1360</f>
        <v>-10</v>
      </c>
      <c r="V1360" s="0" t="n">
        <f aca="false">IF(P1360=1,ABS(U1360)+ABS(60),ABS(U1360-U1359))</f>
        <v>0</v>
      </c>
    </row>
    <row r="1361" customFormat="false" ht="15" hidden="false" customHeight="false" outlineLevel="0" collapsed="false">
      <c r="A1361" s="1" t="n">
        <v>37980</v>
      </c>
      <c r="B1361" s="2" t="n">
        <v>5853.7</v>
      </c>
      <c r="C1361" s="2" t="n">
        <v>52917</v>
      </c>
      <c r="D1361" s="2" t="n">
        <v>5860</v>
      </c>
      <c r="E1361" s="2" t="n">
        <v>5866</v>
      </c>
      <c r="F1361" s="3" t="n">
        <f aca="false">IF(P1361=1, E1361,D1361)/B1361-1</f>
        <v>0.00107624237661663</v>
      </c>
      <c r="G1361" s="2" t="n">
        <f aca="false">AVERAGE(B1302:B1361)</f>
        <v>5922.20433333333</v>
      </c>
      <c r="H1361" s="2" t="n">
        <f aca="false">AVERAGE(C1302:C1361)</f>
        <v>85527.8333333333</v>
      </c>
      <c r="I1361" s="2" t="n">
        <f aca="false">SIGN(C1361-H1361)</f>
        <v>-1</v>
      </c>
      <c r="J1361" s="2" t="n">
        <f aca="false">SIGN(F1361)</f>
        <v>1</v>
      </c>
      <c r="K1361" s="0" t="n">
        <f aca="false">B1361-B1360</f>
        <v>-4.17000000000007</v>
      </c>
      <c r="L1361" s="0" t="n">
        <f aca="false">I1360*K1361</f>
        <v>4.17000000000007</v>
      </c>
      <c r="M1361" s="0" t="n">
        <f aca="false">M1360+K1361*N1360</f>
        <v>4728.05000000002</v>
      </c>
      <c r="N1361" s="0" t="n">
        <f aca="false">INT(M1361*$Q$1/B1361)*CHOOSE($L$1,I1361,J1361)</f>
        <v>1</v>
      </c>
      <c r="O1361" s="0" t="n">
        <f aca="false">ABS(N1361-N1360)</f>
        <v>0</v>
      </c>
      <c r="P1361" s="0" t="n">
        <f aca="false">COUNTIF(工作表2!$A$2:$A$248,A1361)</f>
        <v>0</v>
      </c>
      <c r="R1361" s="0" t="n">
        <f aca="false">D1361-IF(P1360=1,E1360,D1360)</f>
        <v>-4</v>
      </c>
      <c r="S1361" s="0" t="n">
        <f aca="false">I1360*R1361</f>
        <v>4</v>
      </c>
      <c r="T1361" s="0" t="n">
        <f aca="false">T1360+R1361*U1360</f>
        <v>31047</v>
      </c>
      <c r="U1361" s="0" t="n">
        <f aca="false">INT(T1361*$Q$1/IF(P1361=1,E1361,D1361))*I1361</f>
        <v>-10</v>
      </c>
      <c r="V1361" s="0" t="n">
        <f aca="false">IF(P1361=1,ABS(U1361)+ABS(60),ABS(U1361-U1360))</f>
        <v>0</v>
      </c>
    </row>
    <row r="1362" customFormat="false" ht="15" hidden="false" customHeight="false" outlineLevel="0" collapsed="false">
      <c r="A1362" s="1" t="n">
        <v>37981</v>
      </c>
      <c r="B1362" s="2" t="n">
        <v>5857.21</v>
      </c>
      <c r="C1362" s="2" t="n">
        <v>44702</v>
      </c>
      <c r="D1362" s="2" t="n">
        <v>5867</v>
      </c>
      <c r="E1362" s="2" t="n">
        <v>5870</v>
      </c>
      <c r="F1362" s="3" t="n">
        <f aca="false">IF(P1362=1, E1362,D1362)/B1362-1</f>
        <v>0.00167144425417565</v>
      </c>
      <c r="G1362" s="2" t="n">
        <f aca="false">AVERAGE(B1303:B1362)</f>
        <v>5924.82683333333</v>
      </c>
      <c r="H1362" s="2" t="n">
        <f aca="false">AVERAGE(C1303:C1362)</f>
        <v>84992.9166666667</v>
      </c>
      <c r="I1362" s="2" t="n">
        <f aca="false">SIGN(C1362-H1362)</f>
        <v>-1</v>
      </c>
      <c r="J1362" s="2" t="n">
        <f aca="false">SIGN(F1362)</f>
        <v>1</v>
      </c>
      <c r="K1362" s="0" t="n">
        <f aca="false">B1362-B1361</f>
        <v>3.51000000000022</v>
      </c>
      <c r="L1362" s="0" t="n">
        <f aca="false">I1361*K1362</f>
        <v>-3.51000000000022</v>
      </c>
      <c r="M1362" s="0" t="n">
        <f aca="false">M1361+K1362*N1361</f>
        <v>4731.56000000002</v>
      </c>
      <c r="N1362" s="0" t="n">
        <f aca="false">INT(M1362*$Q$1/B1362)*CHOOSE($L$1,I1362,J1362)</f>
        <v>1</v>
      </c>
      <c r="O1362" s="0" t="n">
        <f aca="false">ABS(N1362-N1361)</f>
        <v>0</v>
      </c>
      <c r="P1362" s="0" t="n">
        <f aca="false">COUNTIF(工作表2!$A$2:$A$248,A1362)</f>
        <v>0</v>
      </c>
      <c r="R1362" s="0" t="n">
        <f aca="false">D1362-IF(P1361=1,E1361,D1361)</f>
        <v>7</v>
      </c>
      <c r="S1362" s="0" t="n">
        <f aca="false">I1361*R1362</f>
        <v>-7</v>
      </c>
      <c r="T1362" s="0" t="n">
        <f aca="false">T1361+R1362*U1361</f>
        <v>30977</v>
      </c>
      <c r="U1362" s="0" t="n">
        <f aca="false">INT(T1362*$Q$1/IF(P1362=1,E1362,D1362))*I1362</f>
        <v>-10</v>
      </c>
      <c r="V1362" s="0" t="n">
        <f aca="false">IF(P1362=1,ABS(U1362)+ABS(60),ABS(U1362-U1361))</f>
        <v>0</v>
      </c>
    </row>
    <row r="1363" customFormat="false" ht="15" hidden="false" customHeight="false" outlineLevel="0" collapsed="false">
      <c r="A1363" s="1" t="n">
        <v>37984</v>
      </c>
      <c r="B1363" s="2" t="n">
        <v>5804.89</v>
      </c>
      <c r="C1363" s="2" t="n">
        <v>44898</v>
      </c>
      <c r="D1363" s="2" t="n">
        <v>5836</v>
      </c>
      <c r="E1363" s="2" t="n">
        <v>5840</v>
      </c>
      <c r="F1363" s="3" t="n">
        <f aca="false">IF(P1363=1, E1363,D1363)/B1363-1</f>
        <v>0.00535927468048492</v>
      </c>
      <c r="G1363" s="2" t="n">
        <f aca="false">AVERAGE(B1304:B1363)</f>
        <v>5925.7785</v>
      </c>
      <c r="H1363" s="2" t="n">
        <f aca="false">AVERAGE(C1304:C1363)</f>
        <v>84281.1333333333</v>
      </c>
      <c r="I1363" s="2" t="n">
        <f aca="false">SIGN(C1363-H1363)</f>
        <v>-1</v>
      </c>
      <c r="J1363" s="2" t="n">
        <f aca="false">SIGN(F1363)</f>
        <v>1</v>
      </c>
      <c r="K1363" s="0" t="n">
        <f aca="false">B1363-B1362</f>
        <v>-52.3199999999997</v>
      </c>
      <c r="L1363" s="0" t="n">
        <f aca="false">I1362*K1363</f>
        <v>52.3199999999997</v>
      </c>
      <c r="M1363" s="0" t="n">
        <f aca="false">M1362+K1363*N1362</f>
        <v>4679.24000000002</v>
      </c>
      <c r="N1363" s="0" t="n">
        <f aca="false">INT(M1363*$Q$1/B1363)*CHOOSE($L$1,I1363,J1363)</f>
        <v>1</v>
      </c>
      <c r="O1363" s="0" t="n">
        <f aca="false">ABS(N1363-N1362)</f>
        <v>0</v>
      </c>
      <c r="P1363" s="0" t="n">
        <f aca="false">COUNTIF(工作表2!$A$2:$A$248,A1363)</f>
        <v>0</v>
      </c>
      <c r="R1363" s="0" t="n">
        <f aca="false">D1363-IF(P1362=1,E1362,D1362)</f>
        <v>-31</v>
      </c>
      <c r="S1363" s="0" t="n">
        <f aca="false">I1362*R1363</f>
        <v>31</v>
      </c>
      <c r="T1363" s="0" t="n">
        <f aca="false">T1362+R1363*U1362</f>
        <v>31287</v>
      </c>
      <c r="U1363" s="0" t="n">
        <f aca="false">INT(T1363*$Q$1/IF(P1363=1,E1363,D1363))*I1363</f>
        <v>-10</v>
      </c>
      <c r="V1363" s="0" t="n">
        <f aca="false">IF(P1363=1,ABS(U1363)+ABS(60),ABS(U1363-U1362))</f>
        <v>0</v>
      </c>
    </row>
    <row r="1364" customFormat="false" ht="15" hidden="false" customHeight="false" outlineLevel="0" collapsed="false">
      <c r="A1364" s="1" t="n">
        <v>37985</v>
      </c>
      <c r="B1364" s="2" t="n">
        <v>5866.75</v>
      </c>
      <c r="C1364" s="2" t="n">
        <v>78551</v>
      </c>
      <c r="D1364" s="2" t="n">
        <v>5890</v>
      </c>
      <c r="E1364" s="2" t="n">
        <v>5888</v>
      </c>
      <c r="F1364" s="3" t="n">
        <f aca="false">IF(P1364=1, E1364,D1364)/B1364-1</f>
        <v>0.00396301188903569</v>
      </c>
      <c r="G1364" s="2" t="n">
        <f aca="false">AVERAGE(B1305:B1364)</f>
        <v>5926.03766666667</v>
      </c>
      <c r="H1364" s="2" t="n">
        <f aca="false">AVERAGE(C1305:C1364)</f>
        <v>83503.7166666667</v>
      </c>
      <c r="I1364" s="2" t="n">
        <f aca="false">SIGN(C1364-H1364)</f>
        <v>-1</v>
      </c>
      <c r="J1364" s="2" t="n">
        <f aca="false">SIGN(F1364)</f>
        <v>1</v>
      </c>
      <c r="K1364" s="0" t="n">
        <f aca="false">B1364-B1363</f>
        <v>61.8599999999997</v>
      </c>
      <c r="L1364" s="0" t="n">
        <f aca="false">I1363*K1364</f>
        <v>-61.8599999999997</v>
      </c>
      <c r="M1364" s="0" t="n">
        <f aca="false">M1363+K1364*N1363</f>
        <v>4741.10000000002</v>
      </c>
      <c r="N1364" s="0" t="n">
        <f aca="false">INT(M1364*$Q$1/B1364)*CHOOSE($L$1,I1364,J1364)</f>
        <v>1</v>
      </c>
      <c r="O1364" s="0" t="n">
        <f aca="false">ABS(N1364-N1363)</f>
        <v>0</v>
      </c>
      <c r="P1364" s="0" t="n">
        <f aca="false">COUNTIF(工作表2!$A$2:$A$248,A1364)</f>
        <v>0</v>
      </c>
      <c r="R1364" s="0" t="n">
        <f aca="false">D1364-IF(P1363=1,E1363,D1363)</f>
        <v>54</v>
      </c>
      <c r="S1364" s="0" t="n">
        <f aca="false">I1363*R1364</f>
        <v>-54</v>
      </c>
      <c r="T1364" s="0" t="n">
        <f aca="false">T1363+R1364*U1363</f>
        <v>30747</v>
      </c>
      <c r="U1364" s="0" t="n">
        <f aca="false">INT(T1364*$Q$1/IF(P1364=1,E1364,D1364))*I1364</f>
        <v>-10</v>
      </c>
      <c r="V1364" s="0" t="n">
        <f aca="false">IF(P1364=1,ABS(U1364)+ABS(60),ABS(U1364-U1363))</f>
        <v>0</v>
      </c>
    </row>
    <row r="1365" customFormat="false" ht="15" hidden="false" customHeight="false" outlineLevel="0" collapsed="false">
      <c r="A1365" s="1" t="n">
        <v>37986</v>
      </c>
      <c r="B1365" s="2" t="n">
        <v>5890.69</v>
      </c>
      <c r="C1365" s="2" t="n">
        <v>52741</v>
      </c>
      <c r="D1365" s="2" t="n">
        <v>5903</v>
      </c>
      <c r="E1365" s="2" t="n">
        <v>5905</v>
      </c>
      <c r="F1365" s="3" t="n">
        <f aca="false">IF(P1365=1, E1365,D1365)/B1365-1</f>
        <v>0.00208973821402925</v>
      </c>
      <c r="G1365" s="2" t="n">
        <f aca="false">AVERAGE(B1306:B1365)</f>
        <v>5926.6045</v>
      </c>
      <c r="H1365" s="2" t="n">
        <f aca="false">AVERAGE(C1306:C1365)</f>
        <v>82609.0833333333</v>
      </c>
      <c r="I1365" s="2" t="n">
        <f aca="false">SIGN(C1365-H1365)</f>
        <v>-1</v>
      </c>
      <c r="J1365" s="2" t="n">
        <f aca="false">SIGN(F1365)</f>
        <v>1</v>
      </c>
      <c r="K1365" s="0" t="n">
        <f aca="false">B1365-B1364</f>
        <v>23.9399999999996</v>
      </c>
      <c r="L1365" s="0" t="n">
        <f aca="false">I1364*K1365</f>
        <v>-23.9399999999996</v>
      </c>
      <c r="M1365" s="0" t="n">
        <f aca="false">M1364+K1365*N1364</f>
        <v>4765.04000000002</v>
      </c>
      <c r="N1365" s="0" t="n">
        <f aca="false">INT(M1365*$Q$1/B1365)*CHOOSE($L$1,I1365,J1365)</f>
        <v>1</v>
      </c>
      <c r="O1365" s="0" t="n">
        <f aca="false">ABS(N1365-N1364)</f>
        <v>0</v>
      </c>
      <c r="P1365" s="0" t="n">
        <f aca="false">COUNTIF(工作表2!$A$2:$A$248,A1365)</f>
        <v>0</v>
      </c>
      <c r="R1365" s="0" t="n">
        <f aca="false">D1365-IF(P1364=1,E1364,D1364)</f>
        <v>13</v>
      </c>
      <c r="S1365" s="0" t="n">
        <f aca="false">I1364*R1365</f>
        <v>-13</v>
      </c>
      <c r="T1365" s="0" t="n">
        <f aca="false">T1364+R1365*U1364</f>
        <v>30617</v>
      </c>
      <c r="U1365" s="0" t="n">
        <f aca="false">INT(T1365*$Q$1/IF(P1365=1,E1365,D1365))*I1365</f>
        <v>-10</v>
      </c>
      <c r="V1365" s="0" t="n">
        <f aca="false">IF(P1365=1,ABS(U1365)+ABS(60),ABS(U1365-U1364))</f>
        <v>0</v>
      </c>
    </row>
    <row r="1366" customFormat="false" ht="15" hidden="false" customHeight="false" outlineLevel="0" collapsed="false">
      <c r="A1366" s="1" t="n">
        <v>37988</v>
      </c>
      <c r="B1366" s="2" t="n">
        <v>6041.56</v>
      </c>
      <c r="C1366" s="2" t="n">
        <v>112393</v>
      </c>
      <c r="D1366" s="2" t="n">
        <v>6056</v>
      </c>
      <c r="E1366" s="2" t="n">
        <v>6066</v>
      </c>
      <c r="F1366" s="3" t="n">
        <f aca="false">IF(P1366=1, E1366,D1366)/B1366-1</f>
        <v>0.00239011116334176</v>
      </c>
      <c r="G1366" s="2" t="n">
        <f aca="false">AVERAGE(B1307:B1366)</f>
        <v>5930.26716666667</v>
      </c>
      <c r="H1366" s="2" t="n">
        <f aca="false">AVERAGE(C1307:C1366)</f>
        <v>82777.8333333333</v>
      </c>
      <c r="I1366" s="2" t="n">
        <f aca="false">SIGN(C1366-H1366)</f>
        <v>1</v>
      </c>
      <c r="J1366" s="2" t="n">
        <f aca="false">SIGN(F1366)</f>
        <v>1</v>
      </c>
      <c r="K1366" s="0" t="n">
        <f aca="false">B1366-B1365</f>
        <v>150.870000000001</v>
      </c>
      <c r="L1366" s="0" t="n">
        <f aca="false">I1365*K1366</f>
        <v>-150.870000000001</v>
      </c>
      <c r="M1366" s="0" t="n">
        <f aca="false">M1365+K1366*N1365</f>
        <v>4915.91000000002</v>
      </c>
      <c r="N1366" s="0" t="n">
        <f aca="false">INT(M1366*$Q$1/B1366)*CHOOSE($L$1,I1366,J1366)</f>
        <v>1</v>
      </c>
      <c r="O1366" s="0" t="n">
        <f aca="false">ABS(N1366-N1365)</f>
        <v>0</v>
      </c>
      <c r="P1366" s="0" t="n">
        <f aca="false">COUNTIF(工作表2!$A$2:$A$248,A1366)</f>
        <v>0</v>
      </c>
      <c r="R1366" s="0" t="n">
        <f aca="false">D1366-IF(P1365=1,E1365,D1365)</f>
        <v>153</v>
      </c>
      <c r="S1366" s="0" t="n">
        <f aca="false">I1365*R1366</f>
        <v>-153</v>
      </c>
      <c r="T1366" s="0" t="n">
        <f aca="false">T1365+R1366*U1365</f>
        <v>29087</v>
      </c>
      <c r="U1366" s="0" t="n">
        <f aca="false">INT(T1366*$Q$1/IF(P1366=1,E1366,D1366))*I1366</f>
        <v>9</v>
      </c>
      <c r="V1366" s="0" t="n">
        <f aca="false">IF(P1366=1,ABS(U1366)+ABS(60),ABS(U1366-U1365))</f>
        <v>19</v>
      </c>
    </row>
    <row r="1367" customFormat="false" ht="15" hidden="false" customHeight="false" outlineLevel="0" collapsed="false">
      <c r="A1367" s="1" t="n">
        <v>37991</v>
      </c>
      <c r="B1367" s="2" t="n">
        <v>6125.42</v>
      </c>
      <c r="C1367" s="2" t="n">
        <v>135641</v>
      </c>
      <c r="D1367" s="2" t="n">
        <v>6144</v>
      </c>
      <c r="E1367" s="2" t="n">
        <v>6145</v>
      </c>
      <c r="F1367" s="3" t="n">
        <f aca="false">IF(P1367=1, E1367,D1367)/B1367-1</f>
        <v>0.00303326139268822</v>
      </c>
      <c r="G1367" s="2" t="n">
        <f aca="false">AVERAGE(B1308:B1367)</f>
        <v>5934.52616666667</v>
      </c>
      <c r="H1367" s="2" t="n">
        <f aca="false">AVERAGE(C1308:C1367)</f>
        <v>83111.8833333333</v>
      </c>
      <c r="I1367" s="2" t="n">
        <f aca="false">SIGN(C1367-H1367)</f>
        <v>1</v>
      </c>
      <c r="J1367" s="2" t="n">
        <f aca="false">SIGN(F1367)</f>
        <v>1</v>
      </c>
      <c r="K1367" s="0" t="n">
        <f aca="false">B1367-B1366</f>
        <v>83.8599999999997</v>
      </c>
      <c r="L1367" s="0" t="n">
        <f aca="false">I1366*K1367</f>
        <v>83.8599999999997</v>
      </c>
      <c r="M1367" s="0" t="n">
        <f aca="false">M1366+K1367*N1366</f>
        <v>4999.77000000002</v>
      </c>
      <c r="N1367" s="0" t="n">
        <f aca="false">INT(M1367*$Q$1/B1367)*CHOOSE($L$1,I1367,J1367)</f>
        <v>1</v>
      </c>
      <c r="O1367" s="0" t="n">
        <f aca="false">ABS(N1367-N1366)</f>
        <v>0</v>
      </c>
      <c r="P1367" s="0" t="n">
        <f aca="false">COUNTIF(工作表2!$A$2:$A$248,A1367)</f>
        <v>0</v>
      </c>
      <c r="R1367" s="0" t="n">
        <f aca="false">D1367-IF(P1366=1,E1366,D1366)</f>
        <v>88</v>
      </c>
      <c r="S1367" s="0" t="n">
        <f aca="false">I1366*R1367</f>
        <v>88</v>
      </c>
      <c r="T1367" s="0" t="n">
        <f aca="false">T1366+R1367*U1366</f>
        <v>29879</v>
      </c>
      <c r="U1367" s="0" t="n">
        <f aca="false">INT(T1367*$Q$1/IF(P1367=1,E1367,D1367))*I1367</f>
        <v>9</v>
      </c>
      <c r="V1367" s="0" t="n">
        <f aca="false">IF(P1367=1,ABS(U1367)+ABS(60),ABS(U1367-U1366))</f>
        <v>0</v>
      </c>
    </row>
    <row r="1368" customFormat="false" ht="15" hidden="false" customHeight="false" outlineLevel="0" collapsed="false">
      <c r="A1368" s="1" t="n">
        <v>37992</v>
      </c>
      <c r="B1368" s="2" t="n">
        <v>6144.01</v>
      </c>
      <c r="C1368" s="2" t="n">
        <v>126607</v>
      </c>
      <c r="D1368" s="2" t="n">
        <v>6160</v>
      </c>
      <c r="E1368" s="2" t="n">
        <v>6160</v>
      </c>
      <c r="F1368" s="3" t="n">
        <f aca="false">IF(P1368=1, E1368,D1368)/B1368-1</f>
        <v>0.00260253482660344</v>
      </c>
      <c r="G1368" s="2" t="n">
        <f aca="false">AVERAGE(B1309:B1368)</f>
        <v>5937.38516666667</v>
      </c>
      <c r="H1368" s="2" t="n">
        <f aca="false">AVERAGE(C1309:C1368)</f>
        <v>83128.2333333333</v>
      </c>
      <c r="I1368" s="2" t="n">
        <f aca="false">SIGN(C1368-H1368)</f>
        <v>1</v>
      </c>
      <c r="J1368" s="2" t="n">
        <f aca="false">SIGN(F1368)</f>
        <v>1</v>
      </c>
      <c r="K1368" s="0" t="n">
        <f aca="false">B1368-B1367</f>
        <v>18.5900000000001</v>
      </c>
      <c r="L1368" s="0" t="n">
        <f aca="false">I1367*K1368</f>
        <v>18.5900000000001</v>
      </c>
      <c r="M1368" s="0" t="n">
        <f aca="false">M1367+K1368*N1367</f>
        <v>5018.36000000002</v>
      </c>
      <c r="N1368" s="0" t="n">
        <f aca="false">INT(M1368*$Q$1/B1368)*CHOOSE($L$1,I1368,J1368)</f>
        <v>1</v>
      </c>
      <c r="O1368" s="0" t="n">
        <f aca="false">ABS(N1368-N1367)</f>
        <v>0</v>
      </c>
      <c r="P1368" s="0" t="n">
        <f aca="false">COUNTIF(工作表2!$A$2:$A$248,A1368)</f>
        <v>0</v>
      </c>
      <c r="R1368" s="0" t="n">
        <f aca="false">D1368-IF(P1367=1,E1367,D1367)</f>
        <v>16</v>
      </c>
      <c r="S1368" s="0" t="n">
        <f aca="false">I1367*R1368</f>
        <v>16</v>
      </c>
      <c r="T1368" s="0" t="n">
        <f aca="false">T1367+R1368*U1367</f>
        <v>30023</v>
      </c>
      <c r="U1368" s="0" t="n">
        <f aca="false">INT(T1368*$Q$1/IF(P1368=1,E1368,D1368))*I1368</f>
        <v>9</v>
      </c>
      <c r="V1368" s="0" t="n">
        <f aca="false">IF(P1368=1,ABS(U1368)+ABS(60),ABS(U1368-U1367))</f>
        <v>0</v>
      </c>
    </row>
    <row r="1369" customFormat="false" ht="15" hidden="false" customHeight="false" outlineLevel="0" collapsed="false">
      <c r="A1369" s="1" t="n">
        <v>37993</v>
      </c>
      <c r="B1369" s="2" t="n">
        <v>6141.25</v>
      </c>
      <c r="C1369" s="2" t="n">
        <v>131822</v>
      </c>
      <c r="D1369" s="2" t="n">
        <v>6174</v>
      </c>
      <c r="E1369" s="2" t="n">
        <v>6178</v>
      </c>
      <c r="F1369" s="3" t="n">
        <f aca="false">IF(P1369=1, E1369,D1369)/B1369-1</f>
        <v>0.0053327905556686</v>
      </c>
      <c r="G1369" s="2" t="n">
        <f aca="false">AVERAGE(B1310:B1369)</f>
        <v>5940.76566666667</v>
      </c>
      <c r="H1369" s="2" t="n">
        <f aca="false">AVERAGE(C1310:C1369)</f>
        <v>83297.1166666667</v>
      </c>
      <c r="I1369" s="2" t="n">
        <f aca="false">SIGN(C1369-H1369)</f>
        <v>1</v>
      </c>
      <c r="J1369" s="2" t="n">
        <f aca="false">SIGN(F1369)</f>
        <v>1</v>
      </c>
      <c r="K1369" s="0" t="n">
        <f aca="false">B1369-B1368</f>
        <v>-2.76000000000022</v>
      </c>
      <c r="L1369" s="0" t="n">
        <f aca="false">I1368*K1369</f>
        <v>-2.76000000000022</v>
      </c>
      <c r="M1369" s="0" t="n">
        <f aca="false">M1368+K1369*N1368</f>
        <v>5015.60000000002</v>
      </c>
      <c r="N1369" s="0" t="n">
        <f aca="false">INT(M1369*$Q$1/B1369)*CHOOSE($L$1,I1369,J1369)</f>
        <v>1</v>
      </c>
      <c r="O1369" s="0" t="n">
        <f aca="false">ABS(N1369-N1368)</f>
        <v>0</v>
      </c>
      <c r="P1369" s="0" t="n">
        <f aca="false">COUNTIF(工作表2!$A$2:$A$248,A1369)</f>
        <v>0</v>
      </c>
      <c r="R1369" s="0" t="n">
        <f aca="false">D1369-IF(P1368=1,E1368,D1368)</f>
        <v>14</v>
      </c>
      <c r="S1369" s="0" t="n">
        <f aca="false">I1368*R1369</f>
        <v>14</v>
      </c>
      <c r="T1369" s="0" t="n">
        <f aca="false">T1368+R1369*U1368</f>
        <v>30149</v>
      </c>
      <c r="U1369" s="0" t="n">
        <f aca="false">INT(T1369*$Q$1/IF(P1369=1,E1369,D1369))*I1369</f>
        <v>9</v>
      </c>
      <c r="V1369" s="0" t="n">
        <f aca="false">IF(P1369=1,ABS(U1369)+ABS(60),ABS(U1369-U1368))</f>
        <v>0</v>
      </c>
    </row>
    <row r="1370" customFormat="false" ht="15" hidden="false" customHeight="false" outlineLevel="0" collapsed="false">
      <c r="A1370" s="1" t="n">
        <v>37994</v>
      </c>
      <c r="B1370" s="2" t="n">
        <v>6169.17</v>
      </c>
      <c r="C1370" s="2" t="n">
        <v>104958</v>
      </c>
      <c r="D1370" s="2" t="n">
        <v>6211</v>
      </c>
      <c r="E1370" s="2" t="n">
        <v>6213</v>
      </c>
      <c r="F1370" s="3" t="n">
        <f aca="false">IF(P1370=1, E1370,D1370)/B1370-1</f>
        <v>0.00678049073051956</v>
      </c>
      <c r="G1370" s="2" t="n">
        <f aca="false">AVERAGE(B1311:B1370)</f>
        <v>5944.8455</v>
      </c>
      <c r="H1370" s="2" t="n">
        <f aca="false">AVERAGE(C1311:C1370)</f>
        <v>83290.5333333333</v>
      </c>
      <c r="I1370" s="2" t="n">
        <f aca="false">SIGN(C1370-H1370)</f>
        <v>1</v>
      </c>
      <c r="J1370" s="2" t="n">
        <f aca="false">SIGN(F1370)</f>
        <v>1</v>
      </c>
      <c r="K1370" s="0" t="n">
        <f aca="false">B1370-B1369</f>
        <v>27.9200000000001</v>
      </c>
      <c r="L1370" s="0" t="n">
        <f aca="false">I1369*K1370</f>
        <v>27.9200000000001</v>
      </c>
      <c r="M1370" s="0" t="n">
        <f aca="false">M1369+K1370*N1369</f>
        <v>5043.52000000002</v>
      </c>
      <c r="N1370" s="0" t="n">
        <f aca="false">INT(M1370*$Q$1/B1370)*CHOOSE($L$1,I1370,J1370)</f>
        <v>1</v>
      </c>
      <c r="O1370" s="0" t="n">
        <f aca="false">ABS(N1370-N1369)</f>
        <v>0</v>
      </c>
      <c r="P1370" s="0" t="n">
        <f aca="false">COUNTIF(工作表2!$A$2:$A$248,A1370)</f>
        <v>0</v>
      </c>
      <c r="R1370" s="0" t="n">
        <f aca="false">D1370-IF(P1369=1,E1369,D1369)</f>
        <v>37</v>
      </c>
      <c r="S1370" s="0" t="n">
        <f aca="false">I1369*R1370</f>
        <v>37</v>
      </c>
      <c r="T1370" s="0" t="n">
        <f aca="false">T1369+R1370*U1369</f>
        <v>30482</v>
      </c>
      <c r="U1370" s="0" t="n">
        <f aca="false">INT(T1370*$Q$1/IF(P1370=1,E1370,D1370))*I1370</f>
        <v>9</v>
      </c>
      <c r="V1370" s="0" t="n">
        <f aca="false">IF(P1370=1,ABS(U1370)+ABS(60),ABS(U1370-U1369))</f>
        <v>0</v>
      </c>
    </row>
    <row r="1371" customFormat="false" ht="15" hidden="false" customHeight="false" outlineLevel="0" collapsed="false">
      <c r="A1371" s="1" t="n">
        <v>37995</v>
      </c>
      <c r="B1371" s="2" t="n">
        <v>6226.98</v>
      </c>
      <c r="C1371" s="2" t="n">
        <v>147065</v>
      </c>
      <c r="D1371" s="2" t="n">
        <v>6270</v>
      </c>
      <c r="E1371" s="2" t="n">
        <v>6270</v>
      </c>
      <c r="F1371" s="3" t="n">
        <f aca="false">IF(P1371=1, E1371,D1371)/B1371-1</f>
        <v>0.00690864592466989</v>
      </c>
      <c r="G1371" s="2" t="n">
        <f aca="false">AVERAGE(B1312:B1371)</f>
        <v>5948.03283333333</v>
      </c>
      <c r="H1371" s="2" t="n">
        <f aca="false">AVERAGE(C1312:C1371)</f>
        <v>83477.5833333333</v>
      </c>
      <c r="I1371" s="2" t="n">
        <f aca="false">SIGN(C1371-H1371)</f>
        <v>1</v>
      </c>
      <c r="J1371" s="2" t="n">
        <f aca="false">SIGN(F1371)</f>
        <v>1</v>
      </c>
      <c r="K1371" s="0" t="n">
        <f aca="false">B1371-B1370</f>
        <v>57.8099999999995</v>
      </c>
      <c r="L1371" s="0" t="n">
        <f aca="false">I1370*K1371</f>
        <v>57.8099999999995</v>
      </c>
      <c r="M1371" s="0" t="n">
        <f aca="false">M1370+K1371*N1370</f>
        <v>5101.33000000002</v>
      </c>
      <c r="N1371" s="0" t="n">
        <f aca="false">INT(M1371*$Q$1/B1371)*CHOOSE($L$1,I1371,J1371)</f>
        <v>1</v>
      </c>
      <c r="O1371" s="0" t="n">
        <f aca="false">ABS(N1371-N1370)</f>
        <v>0</v>
      </c>
      <c r="P1371" s="0" t="n">
        <f aca="false">COUNTIF(工作表2!$A$2:$A$248,A1371)</f>
        <v>0</v>
      </c>
      <c r="R1371" s="0" t="n">
        <f aca="false">D1371-IF(P1370=1,E1370,D1370)</f>
        <v>59</v>
      </c>
      <c r="S1371" s="0" t="n">
        <f aca="false">I1370*R1371</f>
        <v>59</v>
      </c>
      <c r="T1371" s="0" t="n">
        <f aca="false">T1370+R1371*U1370</f>
        <v>31013</v>
      </c>
      <c r="U1371" s="0" t="n">
        <f aca="false">INT(T1371*$Q$1/IF(P1371=1,E1371,D1371))*I1371</f>
        <v>9</v>
      </c>
      <c r="V1371" s="0" t="n">
        <f aca="false">IF(P1371=1,ABS(U1371)+ABS(60),ABS(U1371-U1370))</f>
        <v>0</v>
      </c>
    </row>
    <row r="1372" customFormat="false" ht="15" hidden="false" customHeight="false" outlineLevel="0" collapsed="false">
      <c r="A1372" s="1" t="n">
        <v>37998</v>
      </c>
      <c r="B1372" s="2" t="n">
        <v>6219.71</v>
      </c>
      <c r="C1372" s="2" t="n">
        <v>90920</v>
      </c>
      <c r="D1372" s="2" t="n">
        <v>6275</v>
      </c>
      <c r="E1372" s="2" t="n">
        <v>6272</v>
      </c>
      <c r="F1372" s="3" t="n">
        <f aca="false">IF(P1372=1, E1372,D1372)/B1372-1</f>
        <v>0.00888948198549455</v>
      </c>
      <c r="G1372" s="2" t="n">
        <f aca="false">AVERAGE(B1313:B1372)</f>
        <v>5950.98283333333</v>
      </c>
      <c r="H1372" s="2" t="n">
        <f aca="false">AVERAGE(C1313:C1372)</f>
        <v>82860.9</v>
      </c>
      <c r="I1372" s="2" t="n">
        <f aca="false">SIGN(C1372-H1372)</f>
        <v>1</v>
      </c>
      <c r="J1372" s="2" t="n">
        <f aca="false">SIGN(F1372)</f>
        <v>1</v>
      </c>
      <c r="K1372" s="0" t="n">
        <f aca="false">B1372-B1371</f>
        <v>-7.26999999999953</v>
      </c>
      <c r="L1372" s="0" t="n">
        <f aca="false">I1371*K1372</f>
        <v>-7.26999999999953</v>
      </c>
      <c r="M1372" s="0" t="n">
        <f aca="false">M1371+K1372*N1371</f>
        <v>5094.06000000002</v>
      </c>
      <c r="N1372" s="0" t="n">
        <f aca="false">INT(M1372*$Q$1/B1372)*CHOOSE($L$1,I1372,J1372)</f>
        <v>1</v>
      </c>
      <c r="O1372" s="0" t="n">
        <f aca="false">ABS(N1372-N1371)</f>
        <v>0</v>
      </c>
      <c r="P1372" s="0" t="n">
        <f aca="false">COUNTIF(工作表2!$A$2:$A$248,A1372)</f>
        <v>0</v>
      </c>
      <c r="R1372" s="0" t="n">
        <f aca="false">D1372-IF(P1371=1,E1371,D1371)</f>
        <v>5</v>
      </c>
      <c r="S1372" s="0" t="n">
        <f aca="false">I1371*R1372</f>
        <v>5</v>
      </c>
      <c r="T1372" s="0" t="n">
        <f aca="false">T1371+R1372*U1371</f>
        <v>31058</v>
      </c>
      <c r="U1372" s="0" t="n">
        <f aca="false">INT(T1372*$Q$1/IF(P1372=1,E1372,D1372))*I1372</f>
        <v>9</v>
      </c>
      <c r="V1372" s="0" t="n">
        <f aca="false">IF(P1372=1,ABS(U1372)+ABS(60),ABS(U1372-U1371))</f>
        <v>0</v>
      </c>
    </row>
    <row r="1373" customFormat="false" ht="15" hidden="false" customHeight="false" outlineLevel="0" collapsed="false">
      <c r="A1373" s="1" t="n">
        <v>37999</v>
      </c>
      <c r="B1373" s="2" t="n">
        <v>6210.22</v>
      </c>
      <c r="C1373" s="2" t="n">
        <v>89758</v>
      </c>
      <c r="D1373" s="2" t="n">
        <v>6254</v>
      </c>
      <c r="E1373" s="2" t="n">
        <v>6254</v>
      </c>
      <c r="F1373" s="3" t="n">
        <f aca="false">IF(P1373=1, E1373,D1373)/B1373-1</f>
        <v>0.00704966973794807</v>
      </c>
      <c r="G1373" s="2" t="n">
        <f aca="false">AVERAGE(B1314:B1373)</f>
        <v>5953.18833333333</v>
      </c>
      <c r="H1373" s="2" t="n">
        <f aca="false">AVERAGE(C1314:C1373)</f>
        <v>82491.3833333333</v>
      </c>
      <c r="I1373" s="2" t="n">
        <f aca="false">SIGN(C1373-H1373)</f>
        <v>1</v>
      </c>
      <c r="J1373" s="2" t="n">
        <f aca="false">SIGN(F1373)</f>
        <v>1</v>
      </c>
      <c r="K1373" s="0" t="n">
        <f aca="false">B1373-B1372</f>
        <v>-9.48999999999978</v>
      </c>
      <c r="L1373" s="0" t="n">
        <f aca="false">I1372*K1373</f>
        <v>-9.48999999999978</v>
      </c>
      <c r="M1373" s="0" t="n">
        <f aca="false">M1372+K1373*N1372</f>
        <v>5084.57000000002</v>
      </c>
      <c r="N1373" s="0" t="n">
        <f aca="false">INT(M1373*$Q$1/B1373)*CHOOSE($L$1,I1373,J1373)</f>
        <v>1</v>
      </c>
      <c r="O1373" s="0" t="n">
        <f aca="false">ABS(N1373-N1372)</f>
        <v>0</v>
      </c>
      <c r="P1373" s="0" t="n">
        <f aca="false">COUNTIF(工作表2!$A$2:$A$248,A1373)</f>
        <v>0</v>
      </c>
      <c r="R1373" s="0" t="n">
        <f aca="false">D1373-IF(P1372=1,E1372,D1372)</f>
        <v>-21</v>
      </c>
      <c r="S1373" s="0" t="n">
        <f aca="false">I1372*R1373</f>
        <v>-21</v>
      </c>
      <c r="T1373" s="0" t="n">
        <f aca="false">T1372+R1373*U1372</f>
        <v>30869</v>
      </c>
      <c r="U1373" s="0" t="n">
        <f aca="false">INT(T1373*$Q$1/IF(P1373=1,E1373,D1373))*I1373</f>
        <v>9</v>
      </c>
      <c r="V1373" s="0" t="n">
        <f aca="false">IF(P1373=1,ABS(U1373)+ABS(60),ABS(U1373-U1372))</f>
        <v>0</v>
      </c>
    </row>
    <row r="1374" customFormat="false" ht="15" hidden="false" customHeight="false" outlineLevel="0" collapsed="false">
      <c r="A1374" s="1" t="n">
        <v>38000</v>
      </c>
      <c r="B1374" s="2" t="n">
        <v>6274.97</v>
      </c>
      <c r="C1374" s="2" t="n">
        <v>112220</v>
      </c>
      <c r="D1374" s="2" t="n">
        <v>6325</v>
      </c>
      <c r="E1374" s="2" t="n">
        <v>6339</v>
      </c>
      <c r="F1374" s="3" t="n">
        <f aca="false">IF(P1374=1, E1374,D1374)/B1374-1</f>
        <v>0.00797294648420621</v>
      </c>
      <c r="G1374" s="2" t="n">
        <f aca="false">AVERAGE(B1315:B1374)</f>
        <v>5956.74683333333</v>
      </c>
      <c r="H1374" s="2" t="n">
        <f aca="false">AVERAGE(C1315:C1374)</f>
        <v>82207.1666666667</v>
      </c>
      <c r="I1374" s="2" t="n">
        <f aca="false">SIGN(C1374-H1374)</f>
        <v>1</v>
      </c>
      <c r="J1374" s="2" t="n">
        <f aca="false">SIGN(F1374)</f>
        <v>1</v>
      </c>
      <c r="K1374" s="0" t="n">
        <f aca="false">B1374-B1373</f>
        <v>64.75</v>
      </c>
      <c r="L1374" s="0" t="n">
        <f aca="false">I1373*K1374</f>
        <v>64.75</v>
      </c>
      <c r="M1374" s="0" t="n">
        <f aca="false">M1373+K1374*N1373</f>
        <v>5149.32000000002</v>
      </c>
      <c r="N1374" s="0" t="n">
        <f aca="false">INT(M1374*$Q$1/B1374)*CHOOSE($L$1,I1374,J1374)</f>
        <v>1</v>
      </c>
      <c r="O1374" s="0" t="n">
        <f aca="false">ABS(N1374-N1373)</f>
        <v>0</v>
      </c>
      <c r="P1374" s="0" t="n">
        <f aca="false">COUNTIF(工作表2!$A$2:$A$248,A1374)</f>
        <v>0</v>
      </c>
      <c r="R1374" s="0" t="n">
        <f aca="false">D1374-IF(P1373=1,E1373,D1373)</f>
        <v>71</v>
      </c>
      <c r="S1374" s="0" t="n">
        <f aca="false">I1373*R1374</f>
        <v>71</v>
      </c>
      <c r="T1374" s="0" t="n">
        <f aca="false">T1373+R1374*U1373</f>
        <v>31508</v>
      </c>
      <c r="U1374" s="0" t="n">
        <f aca="false">INT(T1374*$Q$1/IF(P1374=1,E1374,D1374))*I1374</f>
        <v>9</v>
      </c>
      <c r="V1374" s="0" t="n">
        <f aca="false">IF(P1374=1,ABS(U1374)+ABS(60),ABS(U1374-U1373))</f>
        <v>0</v>
      </c>
    </row>
    <row r="1375" customFormat="false" ht="15" hidden="false" customHeight="false" outlineLevel="0" collapsed="false">
      <c r="A1375" s="1" t="n">
        <v>38001</v>
      </c>
      <c r="B1375" s="2" t="n">
        <v>6264.37</v>
      </c>
      <c r="C1375" s="2" t="n">
        <v>111937</v>
      </c>
      <c r="D1375" s="2" t="n">
        <v>6300</v>
      </c>
      <c r="E1375" s="2" t="n">
        <v>6320</v>
      </c>
      <c r="F1375" s="3" t="n">
        <f aca="false">IF(P1375=1, E1375,D1375)/B1375-1</f>
        <v>0.0056877227877663</v>
      </c>
      <c r="G1375" s="2" t="n">
        <f aca="false">AVERAGE(B1316:B1375)</f>
        <v>5960.45533333333</v>
      </c>
      <c r="H1375" s="2" t="n">
        <f aca="false">AVERAGE(C1316:C1375)</f>
        <v>82275.6166666667</v>
      </c>
      <c r="I1375" s="2" t="n">
        <f aca="false">SIGN(C1375-H1375)</f>
        <v>1</v>
      </c>
      <c r="J1375" s="2" t="n">
        <f aca="false">SIGN(F1375)</f>
        <v>1</v>
      </c>
      <c r="K1375" s="0" t="n">
        <f aca="false">B1375-B1374</f>
        <v>-10.6000000000004</v>
      </c>
      <c r="L1375" s="0" t="n">
        <f aca="false">I1374*K1375</f>
        <v>-10.6000000000004</v>
      </c>
      <c r="M1375" s="0" t="n">
        <f aca="false">M1374+K1375*N1374</f>
        <v>5138.72000000002</v>
      </c>
      <c r="N1375" s="0" t="n">
        <f aca="false">INT(M1375*$Q$1/B1375)*CHOOSE($L$1,I1375,J1375)</f>
        <v>1</v>
      </c>
      <c r="O1375" s="0" t="n">
        <f aca="false">ABS(N1375-N1374)</f>
        <v>0</v>
      </c>
      <c r="P1375" s="0" t="n">
        <f aca="false">COUNTIF(工作表2!$A$2:$A$248,A1375)</f>
        <v>0</v>
      </c>
      <c r="R1375" s="0" t="n">
        <f aca="false">D1375-IF(P1374=1,E1374,D1374)</f>
        <v>-25</v>
      </c>
      <c r="S1375" s="0" t="n">
        <f aca="false">I1374*R1375</f>
        <v>-25</v>
      </c>
      <c r="T1375" s="0" t="n">
        <f aca="false">T1374+R1375*U1374</f>
        <v>31283</v>
      </c>
      <c r="U1375" s="0" t="n">
        <f aca="false">INT(T1375*$Q$1/IF(P1375=1,E1375,D1375))*I1375</f>
        <v>9</v>
      </c>
      <c r="V1375" s="0" t="n">
        <f aca="false">IF(P1375=1,ABS(U1375)+ABS(60),ABS(U1375-U1374))</f>
        <v>0</v>
      </c>
    </row>
    <row r="1376" customFormat="false" ht="15" hidden="false" customHeight="false" outlineLevel="0" collapsed="false">
      <c r="A1376" s="1" t="n">
        <v>38002</v>
      </c>
      <c r="B1376" s="2" t="n">
        <v>6269.71</v>
      </c>
      <c r="C1376" s="2" t="n">
        <v>103289</v>
      </c>
      <c r="D1376" s="2" t="n">
        <v>6285</v>
      </c>
      <c r="E1376" s="2" t="n">
        <v>6322</v>
      </c>
      <c r="F1376" s="3" t="n">
        <f aca="false">IF(P1376=1, E1376,D1376)/B1376-1</f>
        <v>0.00243870928639445</v>
      </c>
      <c r="G1376" s="2" t="n">
        <f aca="false">AVERAGE(B1317:B1376)</f>
        <v>5965.74666666667</v>
      </c>
      <c r="H1376" s="2" t="n">
        <f aca="false">AVERAGE(C1317:C1376)</f>
        <v>82426.45</v>
      </c>
      <c r="I1376" s="2" t="n">
        <f aca="false">SIGN(C1376-H1376)</f>
        <v>1</v>
      </c>
      <c r="J1376" s="2" t="n">
        <f aca="false">SIGN(F1376)</f>
        <v>1</v>
      </c>
      <c r="K1376" s="0" t="n">
        <f aca="false">B1376-B1375</f>
        <v>5.34000000000015</v>
      </c>
      <c r="L1376" s="0" t="n">
        <f aca="false">I1375*K1376</f>
        <v>5.34000000000015</v>
      </c>
      <c r="M1376" s="0" t="n">
        <f aca="false">M1375+K1376*N1375</f>
        <v>5144.06000000002</v>
      </c>
      <c r="N1376" s="0" t="n">
        <f aca="false">INT(M1376*$Q$1/B1376)*CHOOSE($L$1,I1376,J1376)</f>
        <v>1</v>
      </c>
      <c r="O1376" s="0" t="n">
        <f aca="false">ABS(N1376-N1375)</f>
        <v>0</v>
      </c>
      <c r="P1376" s="0" t="n">
        <f aca="false">COUNTIF(工作表2!$A$2:$A$248,A1376)</f>
        <v>0</v>
      </c>
      <c r="R1376" s="0" t="n">
        <f aca="false">D1376-IF(P1375=1,E1375,D1375)</f>
        <v>-15</v>
      </c>
      <c r="S1376" s="0" t="n">
        <f aca="false">I1375*R1376</f>
        <v>-15</v>
      </c>
      <c r="T1376" s="0" t="n">
        <f aca="false">T1375+R1376*U1375</f>
        <v>31148</v>
      </c>
      <c r="U1376" s="0" t="n">
        <f aca="false">INT(T1376*$Q$1/IF(P1376=1,E1376,D1376))*I1376</f>
        <v>9</v>
      </c>
      <c r="V1376" s="0" t="n">
        <f aca="false">IF(P1376=1,ABS(U1376)+ABS(60),ABS(U1376-U1375))</f>
        <v>0</v>
      </c>
    </row>
    <row r="1377" customFormat="false" ht="15" hidden="false" customHeight="false" outlineLevel="0" collapsed="false">
      <c r="A1377" s="1" t="n">
        <v>38013</v>
      </c>
      <c r="B1377" s="2" t="n">
        <v>6384.63</v>
      </c>
      <c r="C1377" s="2" t="n">
        <v>140216</v>
      </c>
      <c r="D1377" s="2" t="n">
        <v>6370</v>
      </c>
      <c r="E1377" s="2" t="n">
        <v>6384</v>
      </c>
      <c r="F1377" s="3" t="n">
        <f aca="false">IF(P1377=1, E1377,D1377)/B1377-1</f>
        <v>-9.86744729138955E-005</v>
      </c>
      <c r="G1377" s="2" t="n">
        <f aca="false">AVERAGE(B1318:B1377)</f>
        <v>5973.5215</v>
      </c>
      <c r="H1377" s="2" t="n">
        <f aca="false">AVERAGE(C1318:C1377)</f>
        <v>83448</v>
      </c>
      <c r="I1377" s="2" t="n">
        <f aca="false">SIGN(C1377-H1377)</f>
        <v>1</v>
      </c>
      <c r="J1377" s="2" t="n">
        <f aca="false">SIGN(F1377)</f>
        <v>-1</v>
      </c>
      <c r="K1377" s="0" t="n">
        <f aca="false">B1377-B1376</f>
        <v>114.92</v>
      </c>
      <c r="L1377" s="0" t="n">
        <f aca="false">I1376*K1377</f>
        <v>114.92</v>
      </c>
      <c r="M1377" s="0" t="n">
        <f aca="false">M1376+K1377*N1376</f>
        <v>5258.98000000002</v>
      </c>
      <c r="N1377" s="0" t="n">
        <f aca="false">INT(M1377*$Q$1/B1377)*CHOOSE($L$1,I1377,J1377)</f>
        <v>-1</v>
      </c>
      <c r="O1377" s="0" t="n">
        <f aca="false">ABS(N1377-N1376)</f>
        <v>2</v>
      </c>
      <c r="P1377" s="0" t="n">
        <f aca="false">COUNTIF(工作表2!$A$2:$A$248,A1377)</f>
        <v>1</v>
      </c>
      <c r="R1377" s="0" t="n">
        <f aca="false">D1377-IF(P1376=1,E1376,D1376)</f>
        <v>85</v>
      </c>
      <c r="S1377" s="0" t="n">
        <f aca="false">I1376*R1377</f>
        <v>85</v>
      </c>
      <c r="T1377" s="0" t="n">
        <f aca="false">T1376+R1377*U1376</f>
        <v>31913</v>
      </c>
      <c r="U1377" s="0" t="n">
        <f aca="false">INT(T1377*$Q$1/IF(P1377=1,E1377,D1377))*I1377</f>
        <v>9</v>
      </c>
      <c r="V1377" s="0" t="n">
        <f aca="false">IF(P1377=1,ABS(U1377)+ABS(60),ABS(U1377-U1376))</f>
        <v>69</v>
      </c>
    </row>
    <row r="1378" customFormat="false" ht="15" hidden="false" customHeight="false" outlineLevel="0" collapsed="false">
      <c r="A1378" s="1" t="n">
        <v>38014</v>
      </c>
      <c r="B1378" s="2" t="n">
        <v>6386.25</v>
      </c>
      <c r="C1378" s="2" t="n">
        <v>151617</v>
      </c>
      <c r="D1378" s="2" t="n">
        <v>6367</v>
      </c>
      <c r="E1378" s="2" t="n">
        <v>6375</v>
      </c>
      <c r="F1378" s="3" t="n">
        <f aca="false">IF(P1378=1, E1378,D1378)/B1378-1</f>
        <v>-0.0030142885104717</v>
      </c>
      <c r="G1378" s="2" t="n">
        <f aca="false">AVERAGE(B1319:B1378)</f>
        <v>5980.64983333333</v>
      </c>
      <c r="H1378" s="2" t="n">
        <f aca="false">AVERAGE(C1319:C1378)</f>
        <v>84982.6333333333</v>
      </c>
      <c r="I1378" s="2" t="n">
        <f aca="false">SIGN(C1378-H1378)</f>
        <v>1</v>
      </c>
      <c r="J1378" s="2" t="n">
        <f aca="false">SIGN(F1378)</f>
        <v>-1</v>
      </c>
      <c r="K1378" s="0" t="n">
        <f aca="false">B1378-B1377</f>
        <v>1.61999999999989</v>
      </c>
      <c r="L1378" s="0" t="n">
        <f aca="false">I1377*K1378</f>
        <v>1.61999999999989</v>
      </c>
      <c r="M1378" s="0" t="n">
        <f aca="false">M1377+K1378*N1377</f>
        <v>5257.36000000002</v>
      </c>
      <c r="N1378" s="0" t="n">
        <f aca="false">INT(M1378*$Q$1/B1378)*CHOOSE($L$1,I1378,J1378)</f>
        <v>-1</v>
      </c>
      <c r="O1378" s="0" t="n">
        <f aca="false">ABS(N1378-N1377)</f>
        <v>0</v>
      </c>
      <c r="P1378" s="0" t="n">
        <f aca="false">COUNTIF(工作表2!$A$2:$A$248,A1378)</f>
        <v>0</v>
      </c>
      <c r="R1378" s="0" t="n">
        <f aca="false">D1378-IF(P1377=1,E1377,D1377)</f>
        <v>-17</v>
      </c>
      <c r="S1378" s="0" t="n">
        <f aca="false">I1377*R1378</f>
        <v>-17</v>
      </c>
      <c r="T1378" s="0" t="n">
        <f aca="false">T1377+R1378*U1377</f>
        <v>31760</v>
      </c>
      <c r="U1378" s="0" t="n">
        <f aca="false">INT(T1378*$Q$1/IF(P1378=1,E1378,D1378))*I1378</f>
        <v>9</v>
      </c>
      <c r="V1378" s="0" t="n">
        <f aca="false">IF(P1378=1,ABS(U1378)+ABS(60),ABS(U1378-U1377))</f>
        <v>0</v>
      </c>
    </row>
    <row r="1379" customFormat="false" ht="15" hidden="false" customHeight="false" outlineLevel="0" collapsed="false">
      <c r="A1379" s="1" t="n">
        <v>38015</v>
      </c>
      <c r="B1379" s="2" t="n">
        <v>6312.65</v>
      </c>
      <c r="C1379" s="2" t="n">
        <v>151843</v>
      </c>
      <c r="D1379" s="2" t="n">
        <v>6331</v>
      </c>
      <c r="E1379" s="2" t="n">
        <v>6333</v>
      </c>
      <c r="F1379" s="3" t="n">
        <f aca="false">IF(P1379=1, E1379,D1379)/B1379-1</f>
        <v>0.0029068616191299</v>
      </c>
      <c r="G1379" s="2" t="n">
        <f aca="false">AVERAGE(B1320:B1379)</f>
        <v>5984.60316666667</v>
      </c>
      <c r="H1379" s="2" t="n">
        <f aca="false">AVERAGE(C1320:C1379)</f>
        <v>85606.35</v>
      </c>
      <c r="I1379" s="2" t="n">
        <f aca="false">SIGN(C1379-H1379)</f>
        <v>1</v>
      </c>
      <c r="J1379" s="2" t="n">
        <f aca="false">SIGN(F1379)</f>
        <v>1</v>
      </c>
      <c r="K1379" s="0" t="n">
        <f aca="false">B1379-B1378</f>
        <v>-73.6000000000004</v>
      </c>
      <c r="L1379" s="0" t="n">
        <f aca="false">I1378*K1379</f>
        <v>-73.6000000000004</v>
      </c>
      <c r="M1379" s="0" t="n">
        <f aca="false">M1378+K1379*N1378</f>
        <v>5330.96000000002</v>
      </c>
      <c r="N1379" s="0" t="n">
        <f aca="false">INT(M1379*$Q$1/B1379)*CHOOSE($L$1,I1379,J1379)</f>
        <v>1</v>
      </c>
      <c r="O1379" s="0" t="n">
        <f aca="false">ABS(N1379-N1378)</f>
        <v>2</v>
      </c>
      <c r="P1379" s="0" t="n">
        <f aca="false">COUNTIF(工作表2!$A$2:$A$248,A1379)</f>
        <v>0</v>
      </c>
      <c r="R1379" s="0" t="n">
        <f aca="false">D1379-IF(P1378=1,E1378,D1378)</f>
        <v>-36</v>
      </c>
      <c r="S1379" s="0" t="n">
        <f aca="false">I1378*R1379</f>
        <v>-36</v>
      </c>
      <c r="T1379" s="0" t="n">
        <f aca="false">T1378+R1379*U1378</f>
        <v>31436</v>
      </c>
      <c r="U1379" s="0" t="n">
        <f aca="false">INT(T1379*$Q$1/IF(P1379=1,E1379,D1379))*I1379</f>
        <v>9</v>
      </c>
      <c r="V1379" s="0" t="n">
        <f aca="false">IF(P1379=1,ABS(U1379)+ABS(60),ABS(U1379-U1378))</f>
        <v>0</v>
      </c>
    </row>
    <row r="1380" customFormat="false" ht="15" hidden="false" customHeight="false" outlineLevel="0" collapsed="false">
      <c r="A1380" s="1" t="n">
        <v>38016</v>
      </c>
      <c r="B1380" s="2" t="n">
        <v>6375.38</v>
      </c>
      <c r="C1380" s="2" t="n">
        <v>125675</v>
      </c>
      <c r="D1380" s="2" t="n">
        <v>6381</v>
      </c>
      <c r="E1380" s="2" t="n">
        <v>6388</v>
      </c>
      <c r="F1380" s="3" t="n">
        <f aca="false">IF(P1380=1, E1380,D1380)/B1380-1</f>
        <v>0.000881516082178679</v>
      </c>
      <c r="G1380" s="2" t="n">
        <f aca="false">AVERAGE(B1321:B1380)</f>
        <v>5989.26166666667</v>
      </c>
      <c r="H1380" s="2" t="n">
        <f aca="false">AVERAGE(C1321:C1380)</f>
        <v>85790.2</v>
      </c>
      <c r="I1380" s="2" t="n">
        <f aca="false">SIGN(C1380-H1380)</f>
        <v>1</v>
      </c>
      <c r="J1380" s="2" t="n">
        <f aca="false">SIGN(F1380)</f>
        <v>1</v>
      </c>
      <c r="K1380" s="0" t="n">
        <f aca="false">B1380-B1379</f>
        <v>62.7300000000005</v>
      </c>
      <c r="L1380" s="0" t="n">
        <f aca="false">I1379*K1380</f>
        <v>62.7300000000005</v>
      </c>
      <c r="M1380" s="0" t="n">
        <f aca="false">M1379+K1380*N1379</f>
        <v>5393.69000000002</v>
      </c>
      <c r="N1380" s="0" t="n">
        <f aca="false">INT(M1380*$Q$1/B1380)*CHOOSE($L$1,I1380,J1380)</f>
        <v>1</v>
      </c>
      <c r="O1380" s="0" t="n">
        <f aca="false">ABS(N1380-N1379)</f>
        <v>0</v>
      </c>
      <c r="P1380" s="0" t="n">
        <f aca="false">COUNTIF(工作表2!$A$2:$A$248,A1380)</f>
        <v>0</v>
      </c>
      <c r="R1380" s="0" t="n">
        <f aca="false">D1380-IF(P1379=1,E1379,D1379)</f>
        <v>50</v>
      </c>
      <c r="S1380" s="0" t="n">
        <f aca="false">I1379*R1380</f>
        <v>50</v>
      </c>
      <c r="T1380" s="0" t="n">
        <f aca="false">T1379+R1380*U1379</f>
        <v>31886</v>
      </c>
      <c r="U1380" s="0" t="n">
        <f aca="false">INT(T1380*$Q$1/IF(P1380=1,E1380,D1380))*I1380</f>
        <v>9</v>
      </c>
      <c r="V1380" s="0" t="n">
        <f aca="false">IF(P1380=1,ABS(U1380)+ABS(60),ABS(U1380-U1379))</f>
        <v>0</v>
      </c>
    </row>
    <row r="1381" customFormat="false" ht="15" hidden="false" customHeight="false" outlineLevel="0" collapsed="false">
      <c r="A1381" s="1" t="n">
        <v>38019</v>
      </c>
      <c r="B1381" s="2" t="n">
        <v>6319.96</v>
      </c>
      <c r="C1381" s="2" t="n">
        <v>121804</v>
      </c>
      <c r="D1381" s="2" t="n">
        <v>6330</v>
      </c>
      <c r="E1381" s="2" t="n">
        <v>6335</v>
      </c>
      <c r="F1381" s="3" t="n">
        <f aca="false">IF(P1381=1, E1381,D1381)/B1381-1</f>
        <v>0.00158861764947882</v>
      </c>
      <c r="G1381" s="2" t="n">
        <f aca="false">AVERAGE(B1322:B1381)</f>
        <v>5992.79216666667</v>
      </c>
      <c r="H1381" s="2" t="n">
        <f aca="false">AVERAGE(C1322:C1381)</f>
        <v>86304.4166666667</v>
      </c>
      <c r="I1381" s="2" t="n">
        <f aca="false">SIGN(C1381-H1381)</f>
        <v>1</v>
      </c>
      <c r="J1381" s="2" t="n">
        <f aca="false">SIGN(F1381)</f>
        <v>1</v>
      </c>
      <c r="K1381" s="0" t="n">
        <f aca="false">B1381-B1380</f>
        <v>-55.4200000000001</v>
      </c>
      <c r="L1381" s="0" t="n">
        <f aca="false">I1380*K1381</f>
        <v>-55.4200000000001</v>
      </c>
      <c r="M1381" s="0" t="n">
        <f aca="false">M1380+K1381*N1380</f>
        <v>5338.27000000002</v>
      </c>
      <c r="N1381" s="0" t="n">
        <f aca="false">INT(M1381*$Q$1/B1381)*CHOOSE($L$1,I1381,J1381)</f>
        <v>1</v>
      </c>
      <c r="O1381" s="0" t="n">
        <f aca="false">ABS(N1381-N1380)</f>
        <v>0</v>
      </c>
      <c r="P1381" s="0" t="n">
        <f aca="false">COUNTIF(工作表2!$A$2:$A$248,A1381)</f>
        <v>0</v>
      </c>
      <c r="R1381" s="0" t="n">
        <f aca="false">D1381-IF(P1380=1,E1380,D1380)</f>
        <v>-51</v>
      </c>
      <c r="S1381" s="0" t="n">
        <f aca="false">I1380*R1381</f>
        <v>-51</v>
      </c>
      <c r="T1381" s="0" t="n">
        <f aca="false">T1380+R1381*U1380</f>
        <v>31427</v>
      </c>
      <c r="U1381" s="0" t="n">
        <f aca="false">INT(T1381*$Q$1/IF(P1381=1,E1381,D1381))*I1381</f>
        <v>9</v>
      </c>
      <c r="V1381" s="0" t="n">
        <f aca="false">IF(P1381=1,ABS(U1381)+ABS(60),ABS(U1381-U1380))</f>
        <v>0</v>
      </c>
    </row>
    <row r="1382" customFormat="false" ht="15" hidden="false" customHeight="false" outlineLevel="0" collapsed="false">
      <c r="A1382" s="1" t="n">
        <v>38020</v>
      </c>
      <c r="B1382" s="2" t="n">
        <v>6252.23</v>
      </c>
      <c r="C1382" s="2" t="n">
        <v>113463</v>
      </c>
      <c r="D1382" s="2" t="n">
        <v>6259</v>
      </c>
      <c r="E1382" s="2" t="n">
        <v>6262</v>
      </c>
      <c r="F1382" s="3" t="n">
        <f aca="false">IF(P1382=1, E1382,D1382)/B1382-1</f>
        <v>0.00108281365208907</v>
      </c>
      <c r="G1382" s="2" t="n">
        <f aca="false">AVERAGE(B1323:B1382)</f>
        <v>5996.244</v>
      </c>
      <c r="H1382" s="2" t="n">
        <f aca="false">AVERAGE(C1323:C1382)</f>
        <v>86486.9333333333</v>
      </c>
      <c r="I1382" s="2" t="n">
        <f aca="false">SIGN(C1382-H1382)</f>
        <v>1</v>
      </c>
      <c r="J1382" s="2" t="n">
        <f aca="false">SIGN(F1382)</f>
        <v>1</v>
      </c>
      <c r="K1382" s="0" t="n">
        <f aca="false">B1382-B1381</f>
        <v>-67.7300000000005</v>
      </c>
      <c r="L1382" s="0" t="n">
        <f aca="false">I1381*K1382</f>
        <v>-67.7300000000005</v>
      </c>
      <c r="M1382" s="0" t="n">
        <f aca="false">M1381+K1382*N1381</f>
        <v>5270.54000000002</v>
      </c>
      <c r="N1382" s="0" t="n">
        <f aca="false">INT(M1382*$Q$1/B1382)*CHOOSE($L$1,I1382,J1382)</f>
        <v>1</v>
      </c>
      <c r="O1382" s="0" t="n">
        <f aca="false">ABS(N1382-N1381)</f>
        <v>0</v>
      </c>
      <c r="P1382" s="0" t="n">
        <f aca="false">COUNTIF(工作表2!$A$2:$A$248,A1382)</f>
        <v>0</v>
      </c>
      <c r="R1382" s="0" t="n">
        <f aca="false">D1382-IF(P1381=1,E1381,D1381)</f>
        <v>-71</v>
      </c>
      <c r="S1382" s="0" t="n">
        <f aca="false">I1381*R1382</f>
        <v>-71</v>
      </c>
      <c r="T1382" s="0" t="n">
        <f aca="false">T1381+R1382*U1381</f>
        <v>30788</v>
      </c>
      <c r="U1382" s="0" t="n">
        <f aca="false">INT(T1382*$Q$1/IF(P1382=1,E1382,D1382))*I1382</f>
        <v>9</v>
      </c>
      <c r="V1382" s="0" t="n">
        <f aca="false">IF(P1382=1,ABS(U1382)+ABS(60),ABS(U1382-U1381))</f>
        <v>0</v>
      </c>
    </row>
    <row r="1383" customFormat="false" ht="15" hidden="false" customHeight="false" outlineLevel="0" collapsed="false">
      <c r="A1383" s="1" t="n">
        <v>38021</v>
      </c>
      <c r="B1383" s="2" t="n">
        <v>6241.39</v>
      </c>
      <c r="C1383" s="2" t="n">
        <v>117080</v>
      </c>
      <c r="D1383" s="2" t="n">
        <v>6235</v>
      </c>
      <c r="E1383" s="2" t="n">
        <v>6242</v>
      </c>
      <c r="F1383" s="3" t="n">
        <f aca="false">IF(P1383=1, E1383,D1383)/B1383-1</f>
        <v>-0.0010238104012088</v>
      </c>
      <c r="G1383" s="2" t="n">
        <f aca="false">AVERAGE(B1324:B1383)</f>
        <v>5998.80966666667</v>
      </c>
      <c r="H1383" s="2" t="n">
        <f aca="false">AVERAGE(C1324:C1383)</f>
        <v>86904.0166666667</v>
      </c>
      <c r="I1383" s="2" t="n">
        <f aca="false">SIGN(C1383-H1383)</f>
        <v>1</v>
      </c>
      <c r="J1383" s="2" t="n">
        <f aca="false">SIGN(F1383)</f>
        <v>-1</v>
      </c>
      <c r="K1383" s="0" t="n">
        <f aca="false">B1383-B1382</f>
        <v>-10.8399999999992</v>
      </c>
      <c r="L1383" s="0" t="n">
        <f aca="false">I1382*K1383</f>
        <v>-10.8399999999992</v>
      </c>
      <c r="M1383" s="0" t="n">
        <f aca="false">M1382+K1383*N1382</f>
        <v>5259.70000000002</v>
      </c>
      <c r="N1383" s="0" t="n">
        <f aca="false">INT(M1383*$Q$1/B1383)*CHOOSE($L$1,I1383,J1383)</f>
        <v>-1</v>
      </c>
      <c r="O1383" s="0" t="n">
        <f aca="false">ABS(N1383-N1382)</f>
        <v>2</v>
      </c>
      <c r="P1383" s="0" t="n">
        <f aca="false">COUNTIF(工作表2!$A$2:$A$248,A1383)</f>
        <v>0</v>
      </c>
      <c r="R1383" s="0" t="n">
        <f aca="false">D1383-IF(P1382=1,E1382,D1382)</f>
        <v>-24</v>
      </c>
      <c r="S1383" s="0" t="n">
        <f aca="false">I1382*R1383</f>
        <v>-24</v>
      </c>
      <c r="T1383" s="0" t="n">
        <f aca="false">T1382+R1383*U1382</f>
        <v>30572</v>
      </c>
      <c r="U1383" s="0" t="n">
        <f aca="false">INT(T1383*$Q$1/IF(P1383=1,E1383,D1383))*I1383</f>
        <v>9</v>
      </c>
      <c r="V1383" s="0" t="n">
        <f aca="false">IF(P1383=1,ABS(U1383)+ABS(60),ABS(U1383-U1382))</f>
        <v>0</v>
      </c>
    </row>
    <row r="1384" customFormat="false" ht="15" hidden="false" customHeight="false" outlineLevel="0" collapsed="false">
      <c r="A1384" s="1" t="n">
        <v>38022</v>
      </c>
      <c r="B1384" s="2" t="n">
        <v>6268.14</v>
      </c>
      <c r="C1384" s="2" t="n">
        <v>132063</v>
      </c>
      <c r="D1384" s="2" t="n">
        <v>6285</v>
      </c>
      <c r="E1384" s="2" t="n">
        <v>6293</v>
      </c>
      <c r="F1384" s="3" t="n">
        <f aca="false">IF(P1384=1, E1384,D1384)/B1384-1</f>
        <v>0.00268979314437767</v>
      </c>
      <c r="G1384" s="2" t="n">
        <f aca="false">AVERAGE(B1325:B1384)</f>
        <v>6001.46216666667</v>
      </c>
      <c r="H1384" s="2" t="n">
        <f aca="false">AVERAGE(C1325:C1384)</f>
        <v>87183</v>
      </c>
      <c r="I1384" s="2" t="n">
        <f aca="false">SIGN(C1384-H1384)</f>
        <v>1</v>
      </c>
      <c r="J1384" s="2" t="n">
        <f aca="false">SIGN(F1384)</f>
        <v>1</v>
      </c>
      <c r="K1384" s="0" t="n">
        <f aca="false">B1384-B1383</f>
        <v>26.75</v>
      </c>
      <c r="L1384" s="0" t="n">
        <f aca="false">I1383*K1384</f>
        <v>26.75</v>
      </c>
      <c r="M1384" s="0" t="n">
        <f aca="false">M1383+K1384*N1383</f>
        <v>5232.95000000002</v>
      </c>
      <c r="N1384" s="0" t="n">
        <f aca="false">INT(M1384*$Q$1/B1384)*CHOOSE($L$1,I1384,J1384)</f>
        <v>1</v>
      </c>
      <c r="O1384" s="0" t="n">
        <f aca="false">ABS(N1384-N1383)</f>
        <v>2</v>
      </c>
      <c r="P1384" s="0" t="n">
        <f aca="false">COUNTIF(工作表2!$A$2:$A$248,A1384)</f>
        <v>0</v>
      </c>
      <c r="R1384" s="0" t="n">
        <f aca="false">D1384-IF(P1383=1,E1383,D1383)</f>
        <v>50</v>
      </c>
      <c r="S1384" s="0" t="n">
        <f aca="false">I1383*R1384</f>
        <v>50</v>
      </c>
      <c r="T1384" s="0" t="n">
        <f aca="false">T1383+R1384*U1383</f>
        <v>31022</v>
      </c>
      <c r="U1384" s="0" t="n">
        <f aca="false">INT(T1384*$Q$1/IF(P1384=1,E1384,D1384))*I1384</f>
        <v>9</v>
      </c>
      <c r="V1384" s="0" t="n">
        <f aca="false">IF(P1384=1,ABS(U1384)+ABS(60),ABS(U1384-U1383))</f>
        <v>0</v>
      </c>
    </row>
    <row r="1385" customFormat="false" ht="15" hidden="false" customHeight="false" outlineLevel="0" collapsed="false">
      <c r="A1385" s="1" t="n">
        <v>38023</v>
      </c>
      <c r="B1385" s="2" t="n">
        <v>6353.35</v>
      </c>
      <c r="C1385" s="2" t="n">
        <v>148460</v>
      </c>
      <c r="D1385" s="2" t="n">
        <v>6365</v>
      </c>
      <c r="E1385" s="2" t="n">
        <v>6375</v>
      </c>
      <c r="F1385" s="3" t="n">
        <f aca="false">IF(P1385=1, E1385,D1385)/B1385-1</f>
        <v>0.00183367829570225</v>
      </c>
      <c r="G1385" s="2" t="n">
        <f aca="false">AVERAGE(B1326:B1385)</f>
        <v>6004.97933333334</v>
      </c>
      <c r="H1385" s="2" t="n">
        <f aca="false">AVERAGE(C1326:C1385)</f>
        <v>88093.4666666667</v>
      </c>
      <c r="I1385" s="2" t="n">
        <f aca="false">SIGN(C1385-H1385)</f>
        <v>1</v>
      </c>
      <c r="J1385" s="2" t="n">
        <f aca="false">SIGN(F1385)</f>
        <v>1</v>
      </c>
      <c r="K1385" s="0" t="n">
        <f aca="false">B1385-B1384</f>
        <v>85.21</v>
      </c>
      <c r="L1385" s="0" t="n">
        <f aca="false">I1384*K1385</f>
        <v>85.21</v>
      </c>
      <c r="M1385" s="0" t="n">
        <f aca="false">M1384+K1385*N1384</f>
        <v>5318.16000000002</v>
      </c>
      <c r="N1385" s="0" t="n">
        <f aca="false">INT(M1385*$Q$1/B1385)*CHOOSE($L$1,I1385,J1385)</f>
        <v>1</v>
      </c>
      <c r="O1385" s="0" t="n">
        <f aca="false">ABS(N1385-N1384)</f>
        <v>0</v>
      </c>
      <c r="P1385" s="0" t="n">
        <f aca="false">COUNTIF(工作表2!$A$2:$A$248,A1385)</f>
        <v>0</v>
      </c>
      <c r="R1385" s="0" t="n">
        <f aca="false">D1385-IF(P1384=1,E1384,D1384)</f>
        <v>80</v>
      </c>
      <c r="S1385" s="0" t="n">
        <f aca="false">I1384*R1385</f>
        <v>80</v>
      </c>
      <c r="T1385" s="0" t="n">
        <f aca="false">T1384+R1385*U1384</f>
        <v>31742</v>
      </c>
      <c r="U1385" s="0" t="n">
        <f aca="false">INT(T1385*$Q$1/IF(P1385=1,E1385,D1385))*I1385</f>
        <v>9</v>
      </c>
      <c r="V1385" s="0" t="n">
        <f aca="false">IF(P1385=1,ABS(U1385)+ABS(60),ABS(U1385-U1384))</f>
        <v>0</v>
      </c>
    </row>
    <row r="1386" customFormat="false" ht="15" hidden="false" customHeight="false" outlineLevel="0" collapsed="false">
      <c r="A1386" s="1" t="n">
        <v>38026</v>
      </c>
      <c r="B1386" s="2" t="n">
        <v>6463.09</v>
      </c>
      <c r="C1386" s="2" t="n">
        <v>167639</v>
      </c>
      <c r="D1386" s="2" t="n">
        <v>6470</v>
      </c>
      <c r="E1386" s="2" t="n">
        <v>6475</v>
      </c>
      <c r="F1386" s="3" t="n">
        <f aca="false">IF(P1386=1, E1386,D1386)/B1386-1</f>
        <v>0.00106914803909586</v>
      </c>
      <c r="G1386" s="2" t="n">
        <f aca="false">AVERAGE(B1327:B1386)</f>
        <v>6012.47416666667</v>
      </c>
      <c r="H1386" s="2" t="n">
        <f aca="false">AVERAGE(C1327:C1386)</f>
        <v>88589.75</v>
      </c>
      <c r="I1386" s="2" t="n">
        <f aca="false">SIGN(C1386-H1386)</f>
        <v>1</v>
      </c>
      <c r="J1386" s="2" t="n">
        <f aca="false">SIGN(F1386)</f>
        <v>1</v>
      </c>
      <c r="K1386" s="0" t="n">
        <f aca="false">B1386-B1385</f>
        <v>109.74</v>
      </c>
      <c r="L1386" s="0" t="n">
        <f aca="false">I1385*K1386</f>
        <v>109.74</v>
      </c>
      <c r="M1386" s="0" t="n">
        <f aca="false">M1385+K1386*N1385</f>
        <v>5427.90000000002</v>
      </c>
      <c r="N1386" s="0" t="n">
        <f aca="false">INT(M1386*$Q$1/B1386)*CHOOSE($L$1,I1386,J1386)</f>
        <v>1</v>
      </c>
      <c r="O1386" s="0" t="n">
        <f aca="false">ABS(N1386-N1385)</f>
        <v>0</v>
      </c>
      <c r="P1386" s="0" t="n">
        <f aca="false">COUNTIF(工作表2!$A$2:$A$248,A1386)</f>
        <v>0</v>
      </c>
      <c r="R1386" s="0" t="n">
        <f aca="false">D1386-IF(P1385=1,E1385,D1385)</f>
        <v>105</v>
      </c>
      <c r="S1386" s="0" t="n">
        <f aca="false">I1385*R1386</f>
        <v>105</v>
      </c>
      <c r="T1386" s="0" t="n">
        <f aca="false">T1385+R1386*U1385</f>
        <v>32687</v>
      </c>
      <c r="U1386" s="0" t="n">
        <f aca="false">INT(T1386*$Q$1/IF(P1386=1,E1386,D1386))*I1386</f>
        <v>10</v>
      </c>
      <c r="V1386" s="0" t="n">
        <f aca="false">IF(P1386=1,ABS(U1386)+ABS(60),ABS(U1386-U1385))</f>
        <v>1</v>
      </c>
    </row>
    <row r="1387" customFormat="false" ht="15" hidden="false" customHeight="false" outlineLevel="0" collapsed="false">
      <c r="A1387" s="1" t="n">
        <v>38027</v>
      </c>
      <c r="B1387" s="2" t="n">
        <v>6488.34</v>
      </c>
      <c r="C1387" s="2" t="n">
        <v>164837</v>
      </c>
      <c r="D1387" s="2" t="n">
        <v>6475</v>
      </c>
      <c r="E1387" s="2" t="n">
        <v>6480</v>
      </c>
      <c r="F1387" s="3" t="n">
        <f aca="false">IF(P1387=1, E1387,D1387)/B1387-1</f>
        <v>-0.00205599583252425</v>
      </c>
      <c r="G1387" s="2" t="n">
        <f aca="false">AVERAGE(B1328:B1387)</f>
        <v>6019.666</v>
      </c>
      <c r="H1387" s="2" t="n">
        <f aca="false">AVERAGE(C1328:C1387)</f>
        <v>89707.4666666667</v>
      </c>
      <c r="I1387" s="2" t="n">
        <f aca="false">SIGN(C1387-H1387)</f>
        <v>1</v>
      </c>
      <c r="J1387" s="2" t="n">
        <f aca="false">SIGN(F1387)</f>
        <v>-1</v>
      </c>
      <c r="K1387" s="0" t="n">
        <f aca="false">B1387-B1386</f>
        <v>25.25</v>
      </c>
      <c r="L1387" s="0" t="n">
        <f aca="false">I1386*K1387</f>
        <v>25.25</v>
      </c>
      <c r="M1387" s="0" t="n">
        <f aca="false">M1386+K1387*N1386</f>
        <v>5453.15000000002</v>
      </c>
      <c r="N1387" s="0" t="n">
        <f aca="false">INT(M1387*$Q$1/B1387)*CHOOSE($L$1,I1387,J1387)</f>
        <v>-1</v>
      </c>
      <c r="O1387" s="0" t="n">
        <f aca="false">ABS(N1387-N1386)</f>
        <v>2</v>
      </c>
      <c r="P1387" s="0" t="n">
        <f aca="false">COUNTIF(工作表2!$A$2:$A$248,A1387)</f>
        <v>0</v>
      </c>
      <c r="R1387" s="0" t="n">
        <f aca="false">D1387-IF(P1386=1,E1386,D1386)</f>
        <v>5</v>
      </c>
      <c r="S1387" s="0" t="n">
        <f aca="false">I1386*R1387</f>
        <v>5</v>
      </c>
      <c r="T1387" s="0" t="n">
        <f aca="false">T1386+R1387*U1386</f>
        <v>32737</v>
      </c>
      <c r="U1387" s="0" t="n">
        <f aca="false">INT(T1387*$Q$1/IF(P1387=1,E1387,D1387))*I1387</f>
        <v>10</v>
      </c>
      <c r="V1387" s="0" t="n">
        <f aca="false">IF(P1387=1,ABS(U1387)+ABS(60),ABS(U1387-U1386))</f>
        <v>0</v>
      </c>
    </row>
    <row r="1388" customFormat="false" ht="15" hidden="false" customHeight="false" outlineLevel="0" collapsed="false">
      <c r="A1388" s="1" t="n">
        <v>38028</v>
      </c>
      <c r="B1388" s="2" t="n">
        <v>6454.39</v>
      </c>
      <c r="C1388" s="2" t="n">
        <v>170338</v>
      </c>
      <c r="D1388" s="2" t="n">
        <v>6458</v>
      </c>
      <c r="E1388" s="2" t="n">
        <v>6466</v>
      </c>
      <c r="F1388" s="3" t="n">
        <f aca="false">IF(P1388=1, E1388,D1388)/B1388-1</f>
        <v>0.000559309245335315</v>
      </c>
      <c r="G1388" s="2" t="n">
        <f aca="false">AVERAGE(B1329:B1388)</f>
        <v>6026.25533333334</v>
      </c>
      <c r="H1388" s="2" t="n">
        <f aca="false">AVERAGE(C1329:C1388)</f>
        <v>91066.65</v>
      </c>
      <c r="I1388" s="2" t="n">
        <f aca="false">SIGN(C1388-H1388)</f>
        <v>1</v>
      </c>
      <c r="J1388" s="2" t="n">
        <f aca="false">SIGN(F1388)</f>
        <v>1</v>
      </c>
      <c r="K1388" s="0" t="n">
        <f aca="false">B1388-B1387</f>
        <v>-33.9499999999998</v>
      </c>
      <c r="L1388" s="0" t="n">
        <f aca="false">I1387*K1388</f>
        <v>-33.9499999999998</v>
      </c>
      <c r="M1388" s="0" t="n">
        <f aca="false">M1387+K1388*N1387</f>
        <v>5487.10000000002</v>
      </c>
      <c r="N1388" s="0" t="n">
        <f aca="false">INT(M1388*$Q$1/B1388)*CHOOSE($L$1,I1388,J1388)</f>
        <v>1</v>
      </c>
      <c r="O1388" s="0" t="n">
        <f aca="false">ABS(N1388-N1387)</f>
        <v>2</v>
      </c>
      <c r="P1388" s="0" t="n">
        <f aca="false">COUNTIF(工作表2!$A$2:$A$248,A1388)</f>
        <v>0</v>
      </c>
      <c r="R1388" s="0" t="n">
        <f aca="false">D1388-IF(P1387=1,E1387,D1387)</f>
        <v>-17</v>
      </c>
      <c r="S1388" s="0" t="n">
        <f aca="false">I1387*R1388</f>
        <v>-17</v>
      </c>
      <c r="T1388" s="0" t="n">
        <f aca="false">T1387+R1388*U1387</f>
        <v>32567</v>
      </c>
      <c r="U1388" s="0" t="n">
        <f aca="false">INT(T1388*$Q$1/IF(P1388=1,E1388,D1388))*I1388</f>
        <v>10</v>
      </c>
      <c r="V1388" s="0" t="n">
        <f aca="false">IF(P1388=1,ABS(U1388)+ABS(60),ABS(U1388-U1387))</f>
        <v>0</v>
      </c>
    </row>
    <row r="1389" customFormat="false" ht="15" hidden="false" customHeight="false" outlineLevel="0" collapsed="false">
      <c r="A1389" s="1" t="n">
        <v>38029</v>
      </c>
      <c r="B1389" s="2" t="n">
        <v>6436.95</v>
      </c>
      <c r="C1389" s="2" t="n">
        <v>202664</v>
      </c>
      <c r="D1389" s="2" t="n">
        <v>6440</v>
      </c>
      <c r="E1389" s="2" t="n">
        <v>6465</v>
      </c>
      <c r="F1389" s="3" t="n">
        <f aca="false">IF(P1389=1, E1389,D1389)/B1389-1</f>
        <v>0.000473826890064366</v>
      </c>
      <c r="G1389" s="2" t="n">
        <f aca="false">AVERAGE(B1330:B1389)</f>
        <v>6033.16983333334</v>
      </c>
      <c r="H1389" s="2" t="n">
        <f aca="false">AVERAGE(C1330:C1389)</f>
        <v>92965.3666666667</v>
      </c>
      <c r="I1389" s="2" t="n">
        <f aca="false">SIGN(C1389-H1389)</f>
        <v>1</v>
      </c>
      <c r="J1389" s="2" t="n">
        <f aca="false">SIGN(F1389)</f>
        <v>1</v>
      </c>
      <c r="K1389" s="0" t="n">
        <f aca="false">B1389-B1388</f>
        <v>-17.4400000000005</v>
      </c>
      <c r="L1389" s="0" t="n">
        <f aca="false">I1388*K1389</f>
        <v>-17.4400000000005</v>
      </c>
      <c r="M1389" s="0" t="n">
        <f aca="false">M1388+K1389*N1388</f>
        <v>5469.66000000002</v>
      </c>
      <c r="N1389" s="0" t="n">
        <f aca="false">INT(M1389*$Q$1/B1389)*CHOOSE($L$1,I1389,J1389)</f>
        <v>1</v>
      </c>
      <c r="O1389" s="0" t="n">
        <f aca="false">ABS(N1389-N1388)</f>
        <v>0</v>
      </c>
      <c r="P1389" s="0" t="n">
        <f aca="false">COUNTIF(工作表2!$A$2:$A$248,A1389)</f>
        <v>0</v>
      </c>
      <c r="R1389" s="0" t="n">
        <f aca="false">D1389-IF(P1388=1,E1388,D1388)</f>
        <v>-18</v>
      </c>
      <c r="S1389" s="0" t="n">
        <f aca="false">I1388*R1389</f>
        <v>-18</v>
      </c>
      <c r="T1389" s="0" t="n">
        <f aca="false">T1388+R1389*U1388</f>
        <v>32387</v>
      </c>
      <c r="U1389" s="0" t="n">
        <f aca="false">INT(T1389*$Q$1/IF(P1389=1,E1389,D1389))*I1389</f>
        <v>10</v>
      </c>
      <c r="V1389" s="0" t="n">
        <f aca="false">IF(P1389=1,ABS(U1389)+ABS(60),ABS(U1389-U1388))</f>
        <v>0</v>
      </c>
    </row>
    <row r="1390" customFormat="false" ht="15" hidden="false" customHeight="false" outlineLevel="0" collapsed="false">
      <c r="A1390" s="1" t="n">
        <v>38030</v>
      </c>
      <c r="B1390" s="2" t="n">
        <v>6549.18</v>
      </c>
      <c r="C1390" s="2" t="n">
        <v>165955</v>
      </c>
      <c r="D1390" s="2" t="n">
        <v>6565</v>
      </c>
      <c r="E1390" s="2" t="n">
        <v>6579</v>
      </c>
      <c r="F1390" s="3" t="n">
        <f aca="false">IF(P1390=1, E1390,D1390)/B1390-1</f>
        <v>0.00241556958275679</v>
      </c>
      <c r="G1390" s="2" t="n">
        <f aca="false">AVERAGE(B1331:B1390)</f>
        <v>6042.61033333334</v>
      </c>
      <c r="H1390" s="2" t="n">
        <f aca="false">AVERAGE(C1331:C1390)</f>
        <v>94097</v>
      </c>
      <c r="I1390" s="2" t="n">
        <f aca="false">SIGN(C1390-H1390)</f>
        <v>1</v>
      </c>
      <c r="J1390" s="2" t="n">
        <f aca="false">SIGN(F1390)</f>
        <v>1</v>
      </c>
      <c r="K1390" s="0" t="n">
        <f aca="false">B1390-B1389</f>
        <v>112.23</v>
      </c>
      <c r="L1390" s="0" t="n">
        <f aca="false">I1389*K1390</f>
        <v>112.23</v>
      </c>
      <c r="M1390" s="0" t="n">
        <f aca="false">M1389+K1390*N1389</f>
        <v>5581.89000000002</v>
      </c>
      <c r="N1390" s="0" t="n">
        <f aca="false">INT(M1390*$Q$1/B1390)*CHOOSE($L$1,I1390,J1390)</f>
        <v>1</v>
      </c>
      <c r="O1390" s="0" t="n">
        <f aca="false">ABS(N1390-N1389)</f>
        <v>0</v>
      </c>
      <c r="P1390" s="0" t="n">
        <f aca="false">COUNTIF(工作表2!$A$2:$A$248,A1390)</f>
        <v>0</v>
      </c>
      <c r="R1390" s="0" t="n">
        <f aca="false">D1390-IF(P1389=1,E1389,D1389)</f>
        <v>125</v>
      </c>
      <c r="S1390" s="0" t="n">
        <f aca="false">I1389*R1390</f>
        <v>125</v>
      </c>
      <c r="T1390" s="0" t="n">
        <f aca="false">T1389+R1390*U1389</f>
        <v>33637</v>
      </c>
      <c r="U1390" s="0" t="n">
        <f aca="false">INT(T1390*$Q$1/IF(P1390=1,E1390,D1390))*I1390</f>
        <v>10</v>
      </c>
      <c r="V1390" s="0" t="n">
        <f aca="false">IF(P1390=1,ABS(U1390)+ABS(60),ABS(U1390-U1389))</f>
        <v>0</v>
      </c>
    </row>
    <row r="1391" customFormat="false" ht="15" hidden="false" customHeight="false" outlineLevel="0" collapsed="false">
      <c r="A1391" s="1" t="n">
        <v>38033</v>
      </c>
      <c r="B1391" s="2" t="n">
        <v>6565.37</v>
      </c>
      <c r="C1391" s="2" t="n">
        <v>172571</v>
      </c>
      <c r="D1391" s="2" t="n">
        <v>6571</v>
      </c>
      <c r="E1391" s="2" t="n">
        <v>6574</v>
      </c>
      <c r="F1391" s="3" t="n">
        <f aca="false">IF(P1391=1, E1391,D1391)/B1391-1</f>
        <v>0.000857529735567075</v>
      </c>
      <c r="G1391" s="2" t="n">
        <f aca="false">AVERAGE(B1332:B1391)</f>
        <v>6051.4425</v>
      </c>
      <c r="H1391" s="2" t="n">
        <f aca="false">AVERAGE(C1332:C1391)</f>
        <v>95409.5166666667</v>
      </c>
      <c r="I1391" s="2" t="n">
        <f aca="false">SIGN(C1391-H1391)</f>
        <v>1</v>
      </c>
      <c r="J1391" s="2" t="n">
        <f aca="false">SIGN(F1391)</f>
        <v>1</v>
      </c>
      <c r="K1391" s="0" t="n">
        <f aca="false">B1391-B1390</f>
        <v>16.1899999999996</v>
      </c>
      <c r="L1391" s="0" t="n">
        <f aca="false">I1390*K1391</f>
        <v>16.1899999999996</v>
      </c>
      <c r="M1391" s="0" t="n">
        <f aca="false">M1390+K1391*N1390</f>
        <v>5598.08000000002</v>
      </c>
      <c r="N1391" s="0" t="n">
        <f aca="false">INT(M1391*$Q$1/B1391)*CHOOSE($L$1,I1391,J1391)</f>
        <v>1</v>
      </c>
      <c r="O1391" s="0" t="n">
        <f aca="false">ABS(N1391-N1390)</f>
        <v>0</v>
      </c>
      <c r="P1391" s="0" t="n">
        <f aca="false">COUNTIF(工作表2!$A$2:$A$248,A1391)</f>
        <v>0</v>
      </c>
      <c r="R1391" s="0" t="n">
        <f aca="false">D1391-IF(P1390=1,E1390,D1390)</f>
        <v>6</v>
      </c>
      <c r="S1391" s="0" t="n">
        <f aca="false">I1390*R1391</f>
        <v>6</v>
      </c>
      <c r="T1391" s="0" t="n">
        <f aca="false">T1390+R1391*U1390</f>
        <v>33697</v>
      </c>
      <c r="U1391" s="0" t="n">
        <f aca="false">INT(T1391*$Q$1/IF(P1391=1,E1391,D1391))*I1391</f>
        <v>10</v>
      </c>
      <c r="V1391" s="0" t="n">
        <f aca="false">IF(P1391=1,ABS(U1391)+ABS(60),ABS(U1391-U1390))</f>
        <v>0</v>
      </c>
    </row>
    <row r="1392" customFormat="false" ht="15" hidden="false" customHeight="false" outlineLevel="0" collapsed="false">
      <c r="A1392" s="1" t="n">
        <v>38034</v>
      </c>
      <c r="B1392" s="2" t="n">
        <v>6600.47</v>
      </c>
      <c r="C1392" s="2" t="n">
        <v>170856</v>
      </c>
      <c r="D1392" s="2" t="n">
        <v>6615</v>
      </c>
      <c r="E1392" s="2" t="n">
        <v>6620</v>
      </c>
      <c r="F1392" s="3" t="n">
        <f aca="false">IF(P1392=1, E1392,D1392)/B1392-1</f>
        <v>0.00220135838811464</v>
      </c>
      <c r="G1392" s="2" t="n">
        <f aca="false">AVERAGE(B1333:B1392)</f>
        <v>6060.70416666667</v>
      </c>
      <c r="H1392" s="2" t="n">
        <f aca="false">AVERAGE(C1333:C1392)</f>
        <v>96841.5</v>
      </c>
      <c r="I1392" s="2" t="n">
        <f aca="false">SIGN(C1392-H1392)</f>
        <v>1</v>
      </c>
      <c r="J1392" s="2" t="n">
        <f aca="false">SIGN(F1392)</f>
        <v>1</v>
      </c>
      <c r="K1392" s="0" t="n">
        <f aca="false">B1392-B1391</f>
        <v>35.1000000000004</v>
      </c>
      <c r="L1392" s="0" t="n">
        <f aca="false">I1391*K1392</f>
        <v>35.1000000000004</v>
      </c>
      <c r="M1392" s="0" t="n">
        <f aca="false">M1391+K1392*N1391</f>
        <v>5633.18000000002</v>
      </c>
      <c r="N1392" s="0" t="n">
        <f aca="false">INT(M1392*$Q$1/B1392)*CHOOSE($L$1,I1392,J1392)</f>
        <v>1</v>
      </c>
      <c r="O1392" s="0" t="n">
        <f aca="false">ABS(N1392-N1391)</f>
        <v>0</v>
      </c>
      <c r="P1392" s="0" t="n">
        <f aca="false">COUNTIF(工作表2!$A$2:$A$248,A1392)</f>
        <v>0</v>
      </c>
      <c r="R1392" s="0" t="n">
        <f aca="false">D1392-IF(P1391=1,E1391,D1391)</f>
        <v>44</v>
      </c>
      <c r="S1392" s="0" t="n">
        <f aca="false">I1391*R1392</f>
        <v>44</v>
      </c>
      <c r="T1392" s="0" t="n">
        <f aca="false">T1391+R1392*U1391</f>
        <v>34137</v>
      </c>
      <c r="U1392" s="0" t="n">
        <f aca="false">INT(T1392*$Q$1/IF(P1392=1,E1392,D1392))*I1392</f>
        <v>10</v>
      </c>
      <c r="V1392" s="0" t="n">
        <f aca="false">IF(P1392=1,ABS(U1392)+ABS(60),ABS(U1392-U1391))</f>
        <v>0</v>
      </c>
    </row>
    <row r="1393" customFormat="false" ht="15" hidden="false" customHeight="false" outlineLevel="0" collapsed="false">
      <c r="A1393" s="1" t="n">
        <v>38035</v>
      </c>
      <c r="B1393" s="2" t="n">
        <v>6605.85</v>
      </c>
      <c r="C1393" s="2" t="n">
        <v>187112</v>
      </c>
      <c r="D1393" s="2" t="n">
        <v>6615</v>
      </c>
      <c r="E1393" s="2" t="n">
        <v>6635</v>
      </c>
      <c r="F1393" s="3" t="n">
        <f aca="false">IF(P1393=1, E1393,D1393)/B1393-1</f>
        <v>0.00441275536077868</v>
      </c>
      <c r="G1393" s="2" t="n">
        <f aca="false">AVERAGE(B1334:B1393)</f>
        <v>6071.59633333333</v>
      </c>
      <c r="H1393" s="2" t="n">
        <f aca="false">AVERAGE(C1334:C1393)</f>
        <v>98682.3833333333</v>
      </c>
      <c r="I1393" s="2" t="n">
        <f aca="false">SIGN(C1393-H1393)</f>
        <v>1</v>
      </c>
      <c r="J1393" s="2" t="n">
        <f aca="false">SIGN(F1393)</f>
        <v>1</v>
      </c>
      <c r="K1393" s="0" t="n">
        <f aca="false">B1393-B1392</f>
        <v>5.38000000000011</v>
      </c>
      <c r="L1393" s="0" t="n">
        <f aca="false">I1392*K1393</f>
        <v>5.38000000000011</v>
      </c>
      <c r="M1393" s="0" t="n">
        <f aca="false">M1392+K1393*N1392</f>
        <v>5638.56000000002</v>
      </c>
      <c r="N1393" s="0" t="n">
        <f aca="false">INT(M1393*$Q$1/B1393)*CHOOSE($L$1,I1393,J1393)</f>
        <v>1</v>
      </c>
      <c r="O1393" s="0" t="n">
        <f aca="false">ABS(N1393-N1392)</f>
        <v>0</v>
      </c>
      <c r="P1393" s="0" t="n">
        <f aca="false">COUNTIF(工作表2!$A$2:$A$248,A1393)</f>
        <v>1</v>
      </c>
      <c r="R1393" s="0" t="n">
        <f aca="false">D1393-IF(P1392=1,E1392,D1392)</f>
        <v>0</v>
      </c>
      <c r="S1393" s="0" t="n">
        <f aca="false">I1392*R1393</f>
        <v>0</v>
      </c>
      <c r="T1393" s="0" t="n">
        <f aca="false">T1392+R1393*U1392</f>
        <v>34137</v>
      </c>
      <c r="U1393" s="0" t="n">
        <f aca="false">INT(T1393*$Q$1/IF(P1393=1,E1393,D1393))*I1393</f>
        <v>10</v>
      </c>
      <c r="V1393" s="0" t="n">
        <f aca="false">IF(P1393=1,ABS(U1393)+ABS(60),ABS(U1393-U1392))</f>
        <v>70</v>
      </c>
    </row>
    <row r="1394" customFormat="false" ht="15" hidden="false" customHeight="false" outlineLevel="0" collapsed="false">
      <c r="A1394" s="1" t="n">
        <v>38036</v>
      </c>
      <c r="B1394" s="2" t="n">
        <v>6681.52</v>
      </c>
      <c r="C1394" s="2" t="n">
        <v>205481</v>
      </c>
      <c r="D1394" s="2" t="n">
        <v>6716</v>
      </c>
      <c r="E1394" s="2" t="n">
        <v>6724</v>
      </c>
      <c r="F1394" s="3" t="n">
        <f aca="false">IF(P1394=1, E1394,D1394)/B1394-1</f>
        <v>0.00516050240065136</v>
      </c>
      <c r="G1394" s="2" t="n">
        <f aca="false">AVERAGE(B1335:B1394)</f>
        <v>6083.96383333333</v>
      </c>
      <c r="H1394" s="2" t="n">
        <f aca="false">AVERAGE(C1335:C1394)</f>
        <v>100726.4</v>
      </c>
      <c r="I1394" s="2" t="n">
        <f aca="false">SIGN(C1394-H1394)</f>
        <v>1</v>
      </c>
      <c r="J1394" s="2" t="n">
        <f aca="false">SIGN(F1394)</f>
        <v>1</v>
      </c>
      <c r="K1394" s="0" t="n">
        <f aca="false">B1394-B1393</f>
        <v>75.6700000000001</v>
      </c>
      <c r="L1394" s="0" t="n">
        <f aca="false">I1393*K1394</f>
        <v>75.6700000000001</v>
      </c>
      <c r="M1394" s="0" t="n">
        <f aca="false">M1393+K1394*N1393</f>
        <v>5714.23000000002</v>
      </c>
      <c r="N1394" s="0" t="n">
        <f aca="false">INT(M1394*$Q$1/B1394)*CHOOSE($L$1,I1394,J1394)</f>
        <v>1</v>
      </c>
      <c r="O1394" s="0" t="n">
        <f aca="false">ABS(N1394-N1393)</f>
        <v>0</v>
      </c>
      <c r="P1394" s="0" t="n">
        <f aca="false">COUNTIF(工作表2!$A$2:$A$248,A1394)</f>
        <v>0</v>
      </c>
      <c r="R1394" s="0" t="n">
        <f aca="false">D1394-IF(P1393=1,E1393,D1393)</f>
        <v>81</v>
      </c>
      <c r="S1394" s="0" t="n">
        <f aca="false">I1393*R1394</f>
        <v>81</v>
      </c>
      <c r="T1394" s="0" t="n">
        <f aca="false">T1393+R1394*U1393</f>
        <v>34947</v>
      </c>
      <c r="U1394" s="0" t="n">
        <f aca="false">INT(T1394*$Q$1/IF(P1394=1,E1394,D1394))*I1394</f>
        <v>10</v>
      </c>
      <c r="V1394" s="0" t="n">
        <f aca="false">IF(P1394=1,ABS(U1394)+ABS(60),ABS(U1394-U1393))</f>
        <v>0</v>
      </c>
    </row>
    <row r="1395" customFormat="false" ht="15" hidden="false" customHeight="false" outlineLevel="0" collapsed="false">
      <c r="A1395" s="1" t="n">
        <v>38037</v>
      </c>
      <c r="B1395" s="2" t="n">
        <v>6665.54</v>
      </c>
      <c r="C1395" s="2" t="n">
        <v>174539</v>
      </c>
      <c r="D1395" s="2" t="n">
        <v>6696</v>
      </c>
      <c r="E1395" s="2" t="n">
        <v>6700</v>
      </c>
      <c r="F1395" s="3" t="n">
        <f aca="false">IF(P1395=1, E1395,D1395)/B1395-1</f>
        <v>0.00456977229151723</v>
      </c>
      <c r="G1395" s="2" t="n">
        <f aca="false">AVERAGE(B1336:B1395)</f>
        <v>6097.29766666667</v>
      </c>
      <c r="H1395" s="2" t="n">
        <f aca="false">AVERAGE(C1336:C1395)</f>
        <v>102322.85</v>
      </c>
      <c r="I1395" s="2" t="n">
        <f aca="false">SIGN(C1395-H1395)</f>
        <v>1</v>
      </c>
      <c r="J1395" s="2" t="n">
        <f aca="false">SIGN(F1395)</f>
        <v>1</v>
      </c>
      <c r="K1395" s="0" t="n">
        <f aca="false">B1395-B1394</f>
        <v>-15.9800000000005</v>
      </c>
      <c r="L1395" s="0" t="n">
        <f aca="false">I1394*K1395</f>
        <v>-15.9800000000005</v>
      </c>
      <c r="M1395" s="0" t="n">
        <f aca="false">M1394+K1395*N1394</f>
        <v>5698.25000000002</v>
      </c>
      <c r="N1395" s="0" t="n">
        <f aca="false">INT(M1395*$Q$1/B1395)*CHOOSE($L$1,I1395,J1395)</f>
        <v>1</v>
      </c>
      <c r="O1395" s="0" t="n">
        <f aca="false">ABS(N1395-N1394)</f>
        <v>0</v>
      </c>
      <c r="P1395" s="0" t="n">
        <f aca="false">COUNTIF(工作表2!$A$2:$A$248,A1395)</f>
        <v>0</v>
      </c>
      <c r="R1395" s="0" t="n">
        <f aca="false">D1395-IF(P1394=1,E1394,D1394)</f>
        <v>-20</v>
      </c>
      <c r="S1395" s="0" t="n">
        <f aca="false">I1394*R1395</f>
        <v>-20</v>
      </c>
      <c r="T1395" s="0" t="n">
        <f aca="false">T1394+R1395*U1394</f>
        <v>34747</v>
      </c>
      <c r="U1395" s="0" t="n">
        <f aca="false">INT(T1395*$Q$1/IF(P1395=1,E1395,D1395))*I1395</f>
        <v>10</v>
      </c>
      <c r="V1395" s="0" t="n">
        <f aca="false">IF(P1395=1,ABS(U1395)+ABS(60),ABS(U1395-U1394))</f>
        <v>0</v>
      </c>
    </row>
    <row r="1396" customFormat="false" ht="15" hidden="false" customHeight="false" outlineLevel="0" collapsed="false">
      <c r="A1396" s="1" t="n">
        <v>38040</v>
      </c>
      <c r="B1396" s="2" t="n">
        <v>6665.89</v>
      </c>
      <c r="C1396" s="2" t="n">
        <v>154422</v>
      </c>
      <c r="D1396" s="2" t="n">
        <v>6703</v>
      </c>
      <c r="E1396" s="2" t="n">
        <v>6711</v>
      </c>
      <c r="F1396" s="3" t="n">
        <f aca="false">IF(P1396=1, E1396,D1396)/B1396-1</f>
        <v>0.0055671485728086</v>
      </c>
      <c r="G1396" s="2" t="n">
        <f aca="false">AVERAGE(B1337:B1396)</f>
        <v>6111.1585</v>
      </c>
      <c r="H1396" s="2" t="n">
        <f aca="false">AVERAGE(C1337:C1396)</f>
        <v>103614</v>
      </c>
      <c r="I1396" s="2" t="n">
        <f aca="false">SIGN(C1396-H1396)</f>
        <v>1</v>
      </c>
      <c r="J1396" s="2" t="n">
        <f aca="false">SIGN(F1396)</f>
        <v>1</v>
      </c>
      <c r="K1396" s="0" t="n">
        <f aca="false">B1396-B1395</f>
        <v>0.350000000000364</v>
      </c>
      <c r="L1396" s="0" t="n">
        <f aca="false">I1395*K1396</f>
        <v>0.350000000000364</v>
      </c>
      <c r="M1396" s="0" t="n">
        <f aca="false">M1395+K1396*N1395</f>
        <v>5698.60000000002</v>
      </c>
      <c r="N1396" s="0" t="n">
        <f aca="false">INT(M1396*$Q$1/B1396)*CHOOSE($L$1,I1396,J1396)</f>
        <v>1</v>
      </c>
      <c r="O1396" s="0" t="n">
        <f aca="false">ABS(N1396-N1395)</f>
        <v>0</v>
      </c>
      <c r="P1396" s="0" t="n">
        <f aca="false">COUNTIF(工作表2!$A$2:$A$248,A1396)</f>
        <v>0</v>
      </c>
      <c r="R1396" s="0" t="n">
        <f aca="false">D1396-IF(P1395=1,E1395,D1395)</f>
        <v>7</v>
      </c>
      <c r="S1396" s="0" t="n">
        <f aca="false">I1395*R1396</f>
        <v>7</v>
      </c>
      <c r="T1396" s="0" t="n">
        <f aca="false">T1395+R1396*U1395</f>
        <v>34817</v>
      </c>
      <c r="U1396" s="0" t="n">
        <f aca="false">INT(T1396*$Q$1/IF(P1396=1,E1396,D1396))*I1396</f>
        <v>10</v>
      </c>
      <c r="V1396" s="0" t="n">
        <f aca="false">IF(P1396=1,ABS(U1396)+ABS(60),ABS(U1396-U1395))</f>
        <v>0</v>
      </c>
    </row>
    <row r="1397" customFormat="false" ht="15" hidden="false" customHeight="false" outlineLevel="0" collapsed="false">
      <c r="A1397" s="1" t="n">
        <v>38041</v>
      </c>
      <c r="B1397" s="2" t="n">
        <v>6589.23</v>
      </c>
      <c r="C1397" s="2" t="n">
        <v>140018</v>
      </c>
      <c r="D1397" s="2" t="n">
        <v>6643</v>
      </c>
      <c r="E1397" s="2" t="n">
        <v>6653</v>
      </c>
      <c r="F1397" s="3" t="n">
        <f aca="false">IF(P1397=1, E1397,D1397)/B1397-1</f>
        <v>0.00816028579970651</v>
      </c>
      <c r="G1397" s="2" t="n">
        <f aca="false">AVERAGE(B1338:B1397)</f>
        <v>6123.81133333333</v>
      </c>
      <c r="H1397" s="2" t="n">
        <f aca="false">AVERAGE(C1338:C1397)</f>
        <v>104782.183333333</v>
      </c>
      <c r="I1397" s="2" t="n">
        <f aca="false">SIGN(C1397-H1397)</f>
        <v>1</v>
      </c>
      <c r="J1397" s="2" t="n">
        <f aca="false">SIGN(F1397)</f>
        <v>1</v>
      </c>
      <c r="K1397" s="0" t="n">
        <f aca="false">B1397-B1396</f>
        <v>-76.6600000000008</v>
      </c>
      <c r="L1397" s="0" t="n">
        <f aca="false">I1396*K1397</f>
        <v>-76.6600000000008</v>
      </c>
      <c r="M1397" s="0" t="n">
        <f aca="false">M1396+K1397*N1396</f>
        <v>5621.94000000002</v>
      </c>
      <c r="N1397" s="0" t="n">
        <f aca="false">INT(M1397*$Q$1/B1397)*CHOOSE($L$1,I1397,J1397)</f>
        <v>1</v>
      </c>
      <c r="O1397" s="0" t="n">
        <f aca="false">ABS(N1397-N1396)</f>
        <v>0</v>
      </c>
      <c r="P1397" s="0" t="n">
        <f aca="false">COUNTIF(工作表2!$A$2:$A$248,A1397)</f>
        <v>0</v>
      </c>
      <c r="R1397" s="0" t="n">
        <f aca="false">D1397-IF(P1396=1,E1396,D1396)</f>
        <v>-60</v>
      </c>
      <c r="S1397" s="0" t="n">
        <f aca="false">I1396*R1397</f>
        <v>-60</v>
      </c>
      <c r="T1397" s="0" t="n">
        <f aca="false">T1396+R1397*U1396</f>
        <v>34217</v>
      </c>
      <c r="U1397" s="0" t="n">
        <f aca="false">INT(T1397*$Q$1/IF(P1397=1,E1397,D1397))*I1397</f>
        <v>10</v>
      </c>
      <c r="V1397" s="0" t="n">
        <f aca="false">IF(P1397=1,ABS(U1397)+ABS(60),ABS(U1397-U1396))</f>
        <v>0</v>
      </c>
    </row>
    <row r="1398" customFormat="false" ht="15" hidden="false" customHeight="false" outlineLevel="0" collapsed="false">
      <c r="A1398" s="1" t="n">
        <v>38042</v>
      </c>
      <c r="B1398" s="2" t="n">
        <v>6644.28</v>
      </c>
      <c r="C1398" s="2" t="n">
        <v>147269</v>
      </c>
      <c r="D1398" s="2" t="n">
        <v>6685</v>
      </c>
      <c r="E1398" s="2" t="n">
        <v>6692</v>
      </c>
      <c r="F1398" s="3" t="n">
        <f aca="false">IF(P1398=1, E1398,D1398)/B1398-1</f>
        <v>0.00612857977087056</v>
      </c>
      <c r="G1398" s="2" t="n">
        <f aca="false">AVERAGE(B1339:B1398)</f>
        <v>6137.523</v>
      </c>
      <c r="H1398" s="2" t="n">
        <f aca="false">AVERAGE(C1339:C1398)</f>
        <v>106285.65</v>
      </c>
      <c r="I1398" s="2" t="n">
        <f aca="false">SIGN(C1398-H1398)</f>
        <v>1</v>
      </c>
      <c r="J1398" s="2" t="n">
        <f aca="false">SIGN(F1398)</f>
        <v>1</v>
      </c>
      <c r="K1398" s="0" t="n">
        <f aca="false">B1398-B1397</f>
        <v>55.0500000000002</v>
      </c>
      <c r="L1398" s="0" t="n">
        <f aca="false">I1397*K1398</f>
        <v>55.0500000000002</v>
      </c>
      <c r="M1398" s="0" t="n">
        <f aca="false">M1397+K1398*N1397</f>
        <v>5676.99000000002</v>
      </c>
      <c r="N1398" s="0" t="n">
        <f aca="false">INT(M1398*$Q$1/B1398)*CHOOSE($L$1,I1398,J1398)</f>
        <v>1</v>
      </c>
      <c r="O1398" s="0" t="n">
        <f aca="false">ABS(N1398-N1397)</f>
        <v>0</v>
      </c>
      <c r="P1398" s="0" t="n">
        <f aca="false">COUNTIF(工作表2!$A$2:$A$248,A1398)</f>
        <v>0</v>
      </c>
      <c r="R1398" s="0" t="n">
        <f aca="false">D1398-IF(P1397=1,E1397,D1397)</f>
        <v>42</v>
      </c>
      <c r="S1398" s="0" t="n">
        <f aca="false">I1397*R1398</f>
        <v>42</v>
      </c>
      <c r="T1398" s="0" t="n">
        <f aca="false">T1397+R1398*U1397</f>
        <v>34637</v>
      </c>
      <c r="U1398" s="0" t="n">
        <f aca="false">INT(T1398*$Q$1/IF(P1398=1,E1398,D1398))*I1398</f>
        <v>10</v>
      </c>
      <c r="V1398" s="0" t="n">
        <f aca="false">IF(P1398=1,ABS(U1398)+ABS(60),ABS(U1398-U1397))</f>
        <v>0</v>
      </c>
    </row>
    <row r="1399" customFormat="false" ht="15" hidden="false" customHeight="false" outlineLevel="0" collapsed="false">
      <c r="A1399" s="1" t="n">
        <v>38043</v>
      </c>
      <c r="B1399" s="2" t="n">
        <v>6693.25</v>
      </c>
      <c r="C1399" s="2" t="n">
        <v>165147</v>
      </c>
      <c r="D1399" s="2" t="n">
        <v>6735</v>
      </c>
      <c r="E1399" s="2" t="n">
        <v>6739</v>
      </c>
      <c r="F1399" s="3" t="n">
        <f aca="false">IF(P1399=1, E1399,D1399)/B1399-1</f>
        <v>0.00623762746050116</v>
      </c>
      <c r="G1399" s="2" t="n">
        <f aca="false">AVERAGE(B1340:B1399)</f>
        <v>6151.39083333333</v>
      </c>
      <c r="H1399" s="2" t="n">
        <f aca="false">AVERAGE(C1340:C1399)</f>
        <v>107713.133333333</v>
      </c>
      <c r="I1399" s="2" t="n">
        <f aca="false">SIGN(C1399-H1399)</f>
        <v>1</v>
      </c>
      <c r="J1399" s="2" t="n">
        <f aca="false">SIGN(F1399)</f>
        <v>1</v>
      </c>
      <c r="K1399" s="0" t="n">
        <f aca="false">B1399-B1398</f>
        <v>48.9700000000003</v>
      </c>
      <c r="L1399" s="0" t="n">
        <f aca="false">I1398*K1399</f>
        <v>48.9700000000003</v>
      </c>
      <c r="M1399" s="0" t="n">
        <f aca="false">M1398+K1399*N1398</f>
        <v>5725.96000000002</v>
      </c>
      <c r="N1399" s="0" t="n">
        <f aca="false">INT(M1399*$Q$1/B1399)*CHOOSE($L$1,I1399,J1399)</f>
        <v>1</v>
      </c>
      <c r="O1399" s="0" t="n">
        <f aca="false">ABS(N1399-N1398)</f>
        <v>0</v>
      </c>
      <c r="P1399" s="0" t="n">
        <f aca="false">COUNTIF(工作表2!$A$2:$A$248,A1399)</f>
        <v>0</v>
      </c>
      <c r="R1399" s="0" t="n">
        <f aca="false">D1399-IF(P1398=1,E1398,D1398)</f>
        <v>50</v>
      </c>
      <c r="S1399" s="0" t="n">
        <f aca="false">I1398*R1399</f>
        <v>50</v>
      </c>
      <c r="T1399" s="0" t="n">
        <f aca="false">T1398+R1399*U1398</f>
        <v>35137</v>
      </c>
      <c r="U1399" s="0" t="n">
        <f aca="false">INT(T1399*$Q$1/IF(P1399=1,E1399,D1399))*I1399</f>
        <v>10</v>
      </c>
      <c r="V1399" s="0" t="n">
        <f aca="false">IF(P1399=1,ABS(U1399)+ABS(60),ABS(U1399-U1398))</f>
        <v>0</v>
      </c>
    </row>
    <row r="1400" customFormat="false" ht="15" hidden="false" customHeight="false" outlineLevel="0" collapsed="false">
      <c r="A1400" s="1" t="n">
        <v>38044</v>
      </c>
      <c r="B1400" s="2" t="n">
        <v>6750.54</v>
      </c>
      <c r="C1400" s="2" t="n">
        <v>169822</v>
      </c>
      <c r="D1400" s="2" t="n">
        <v>6802</v>
      </c>
      <c r="E1400" s="2" t="n">
        <v>6815</v>
      </c>
      <c r="F1400" s="3" t="n">
        <f aca="false">IF(P1400=1, E1400,D1400)/B1400-1</f>
        <v>0.0076230938561952</v>
      </c>
      <c r="G1400" s="2" t="n">
        <f aca="false">AVERAGE(B1341:B1400)</f>
        <v>6166.223</v>
      </c>
      <c r="H1400" s="2" t="n">
        <f aca="false">AVERAGE(C1341:C1400)</f>
        <v>109684.766666667</v>
      </c>
      <c r="I1400" s="2" t="n">
        <f aca="false">SIGN(C1400-H1400)</f>
        <v>1</v>
      </c>
      <c r="J1400" s="2" t="n">
        <f aca="false">SIGN(F1400)</f>
        <v>1</v>
      </c>
      <c r="K1400" s="0" t="n">
        <f aca="false">B1400-B1399</f>
        <v>57.29</v>
      </c>
      <c r="L1400" s="0" t="n">
        <f aca="false">I1399*K1400</f>
        <v>57.29</v>
      </c>
      <c r="M1400" s="0" t="n">
        <f aca="false">M1399+K1400*N1399</f>
        <v>5783.25000000002</v>
      </c>
      <c r="N1400" s="0" t="n">
        <f aca="false">INT(M1400*$Q$1/B1400)*CHOOSE($L$1,I1400,J1400)</f>
        <v>1</v>
      </c>
      <c r="O1400" s="0" t="n">
        <f aca="false">ABS(N1400-N1399)</f>
        <v>0</v>
      </c>
      <c r="P1400" s="0" t="n">
        <f aca="false">COUNTIF(工作表2!$A$2:$A$248,A1400)</f>
        <v>0</v>
      </c>
      <c r="R1400" s="0" t="n">
        <f aca="false">D1400-IF(P1399=1,E1399,D1399)</f>
        <v>67</v>
      </c>
      <c r="S1400" s="0" t="n">
        <f aca="false">I1399*R1400</f>
        <v>67</v>
      </c>
      <c r="T1400" s="0" t="n">
        <f aca="false">T1399+R1400*U1399</f>
        <v>35807</v>
      </c>
      <c r="U1400" s="0" t="n">
        <f aca="false">INT(T1400*$Q$1/IF(P1400=1,E1400,D1400))*I1400</f>
        <v>10</v>
      </c>
      <c r="V1400" s="0" t="n">
        <f aca="false">IF(P1400=1,ABS(U1400)+ABS(60),ABS(U1400-U1399))</f>
        <v>0</v>
      </c>
    </row>
    <row r="1401" customFormat="false" ht="15" hidden="false" customHeight="false" outlineLevel="0" collapsed="false">
      <c r="A1401" s="1" t="n">
        <v>38047</v>
      </c>
      <c r="B1401" s="2" t="n">
        <v>6888.43</v>
      </c>
      <c r="C1401" s="2" t="n">
        <v>233529</v>
      </c>
      <c r="D1401" s="2" t="n">
        <v>6968</v>
      </c>
      <c r="E1401" s="2" t="n">
        <v>6975</v>
      </c>
      <c r="F1401" s="3" t="n">
        <f aca="false">IF(P1401=1, E1401,D1401)/B1401-1</f>
        <v>0.0115512533334881</v>
      </c>
      <c r="G1401" s="2" t="n">
        <f aca="false">AVERAGE(B1342:B1401)</f>
        <v>6185.354</v>
      </c>
      <c r="H1401" s="2" t="n">
        <f aca="false">AVERAGE(C1342:C1401)</f>
        <v>112612.55</v>
      </c>
      <c r="I1401" s="2" t="n">
        <f aca="false">SIGN(C1401-H1401)</f>
        <v>1</v>
      </c>
      <c r="J1401" s="2" t="n">
        <f aca="false">SIGN(F1401)</f>
        <v>1</v>
      </c>
      <c r="K1401" s="0" t="n">
        <f aca="false">B1401-B1400</f>
        <v>137.89</v>
      </c>
      <c r="L1401" s="0" t="n">
        <f aca="false">I1400*K1401</f>
        <v>137.89</v>
      </c>
      <c r="M1401" s="0" t="n">
        <f aca="false">M1400+K1401*N1400</f>
        <v>5921.14000000002</v>
      </c>
      <c r="N1401" s="0" t="n">
        <f aca="false">INT(M1401*$Q$1/B1401)*CHOOSE($L$1,I1401,J1401)</f>
        <v>1</v>
      </c>
      <c r="O1401" s="0" t="n">
        <f aca="false">ABS(N1401-N1400)</f>
        <v>0</v>
      </c>
      <c r="P1401" s="0" t="n">
        <f aca="false">COUNTIF(工作表2!$A$2:$A$248,A1401)</f>
        <v>0</v>
      </c>
      <c r="R1401" s="0" t="n">
        <f aca="false">D1401-IF(P1400=1,E1400,D1400)</f>
        <v>166</v>
      </c>
      <c r="S1401" s="0" t="n">
        <f aca="false">I1400*R1401</f>
        <v>166</v>
      </c>
      <c r="T1401" s="0" t="n">
        <f aca="false">T1400+R1401*U1400</f>
        <v>37467</v>
      </c>
      <c r="U1401" s="0" t="n">
        <f aca="false">INT(T1401*$Q$1/IF(P1401=1,E1401,D1401))*I1401</f>
        <v>10</v>
      </c>
      <c r="V1401" s="0" t="n">
        <f aca="false">IF(P1401=1,ABS(U1401)+ABS(60),ABS(U1401-U1400))</f>
        <v>0</v>
      </c>
    </row>
    <row r="1402" customFormat="false" ht="15" hidden="false" customHeight="false" outlineLevel="0" collapsed="false">
      <c r="A1402" s="1" t="n">
        <v>38048</v>
      </c>
      <c r="B1402" s="2" t="n">
        <v>6975.26</v>
      </c>
      <c r="C1402" s="2" t="n">
        <v>247579</v>
      </c>
      <c r="D1402" s="2" t="n">
        <v>7055</v>
      </c>
      <c r="E1402" s="2" t="n">
        <v>7079</v>
      </c>
      <c r="F1402" s="3" t="n">
        <f aca="false">IF(P1402=1, E1402,D1402)/B1402-1</f>
        <v>0.0114318319317128</v>
      </c>
      <c r="G1402" s="2" t="n">
        <f aca="false">AVERAGE(B1343:B1402)</f>
        <v>6205.41216666667</v>
      </c>
      <c r="H1402" s="2" t="n">
        <f aca="false">AVERAGE(C1343:C1402)</f>
        <v>115674.6</v>
      </c>
      <c r="I1402" s="2" t="n">
        <f aca="false">SIGN(C1402-H1402)</f>
        <v>1</v>
      </c>
      <c r="J1402" s="2" t="n">
        <f aca="false">SIGN(F1402)</f>
        <v>1</v>
      </c>
      <c r="K1402" s="0" t="n">
        <f aca="false">B1402-B1401</f>
        <v>86.8299999999999</v>
      </c>
      <c r="L1402" s="0" t="n">
        <f aca="false">I1401*K1402</f>
        <v>86.8299999999999</v>
      </c>
      <c r="M1402" s="0" t="n">
        <f aca="false">M1401+K1402*N1401</f>
        <v>6007.97000000002</v>
      </c>
      <c r="N1402" s="0" t="n">
        <f aca="false">INT(M1402*$Q$1/B1402)*CHOOSE($L$1,I1402,J1402)</f>
        <v>1</v>
      </c>
      <c r="O1402" s="0" t="n">
        <f aca="false">ABS(N1402-N1401)</f>
        <v>0</v>
      </c>
      <c r="P1402" s="0" t="n">
        <f aca="false">COUNTIF(工作表2!$A$2:$A$248,A1402)</f>
        <v>0</v>
      </c>
      <c r="R1402" s="0" t="n">
        <f aca="false">D1402-IF(P1401=1,E1401,D1401)</f>
        <v>87</v>
      </c>
      <c r="S1402" s="0" t="n">
        <f aca="false">I1401*R1402</f>
        <v>87</v>
      </c>
      <c r="T1402" s="0" t="n">
        <f aca="false">T1401+R1402*U1401</f>
        <v>38337</v>
      </c>
      <c r="U1402" s="0" t="n">
        <f aca="false">INT(T1402*$Q$1/IF(P1402=1,E1402,D1402))*I1402</f>
        <v>10</v>
      </c>
      <c r="V1402" s="0" t="n">
        <f aca="false">IF(P1402=1,ABS(U1402)+ABS(60),ABS(U1402-U1401))</f>
        <v>0</v>
      </c>
    </row>
    <row r="1403" customFormat="false" ht="15" hidden="false" customHeight="false" outlineLevel="0" collapsed="false">
      <c r="A1403" s="1" t="n">
        <v>38049</v>
      </c>
      <c r="B1403" s="2" t="n">
        <v>6932.17</v>
      </c>
      <c r="C1403" s="2" t="n">
        <v>239903</v>
      </c>
      <c r="D1403" s="2" t="n">
        <v>7012</v>
      </c>
      <c r="E1403" s="2" t="n">
        <v>7035</v>
      </c>
      <c r="F1403" s="3" t="n">
        <f aca="false">IF(P1403=1, E1403,D1403)/B1403-1</f>
        <v>0.0115158745385644</v>
      </c>
      <c r="G1403" s="2" t="n">
        <f aca="false">AVERAGE(B1344:B1403)</f>
        <v>6223.11216666667</v>
      </c>
      <c r="H1403" s="2" t="n">
        <f aca="false">AVERAGE(C1344:C1403)</f>
        <v>118488.633333333</v>
      </c>
      <c r="I1403" s="2" t="n">
        <f aca="false">SIGN(C1403-H1403)</f>
        <v>1</v>
      </c>
      <c r="J1403" s="2" t="n">
        <f aca="false">SIGN(F1403)</f>
        <v>1</v>
      </c>
      <c r="K1403" s="0" t="n">
        <f aca="false">B1403-B1402</f>
        <v>-43.0900000000001</v>
      </c>
      <c r="L1403" s="0" t="n">
        <f aca="false">I1402*K1403</f>
        <v>-43.0900000000001</v>
      </c>
      <c r="M1403" s="0" t="n">
        <f aca="false">M1402+K1403*N1402</f>
        <v>5964.88000000002</v>
      </c>
      <c r="N1403" s="0" t="n">
        <f aca="false">INT(M1403*$Q$1/B1403)*CHOOSE($L$1,I1403,J1403)</f>
        <v>1</v>
      </c>
      <c r="O1403" s="0" t="n">
        <f aca="false">ABS(N1403-N1402)</f>
        <v>0</v>
      </c>
      <c r="P1403" s="0" t="n">
        <f aca="false">COUNTIF(工作表2!$A$2:$A$248,A1403)</f>
        <v>0</v>
      </c>
      <c r="R1403" s="0" t="n">
        <f aca="false">D1403-IF(P1402=1,E1402,D1402)</f>
        <v>-43</v>
      </c>
      <c r="S1403" s="0" t="n">
        <f aca="false">I1402*R1403</f>
        <v>-43</v>
      </c>
      <c r="T1403" s="0" t="n">
        <f aca="false">T1402+R1403*U1402</f>
        <v>37907</v>
      </c>
      <c r="U1403" s="0" t="n">
        <f aca="false">INT(T1403*$Q$1/IF(P1403=1,E1403,D1403))*I1403</f>
        <v>10</v>
      </c>
      <c r="V1403" s="0" t="n">
        <f aca="false">IF(P1403=1,ABS(U1403)+ABS(60),ABS(U1403-U1402))</f>
        <v>0</v>
      </c>
    </row>
    <row r="1404" customFormat="false" ht="15" hidden="false" customHeight="false" outlineLevel="0" collapsed="false">
      <c r="A1404" s="1" t="n">
        <v>38050</v>
      </c>
      <c r="B1404" s="2" t="n">
        <v>7034.1</v>
      </c>
      <c r="C1404" s="2" t="n">
        <v>226554</v>
      </c>
      <c r="D1404" s="2" t="n">
        <v>7150</v>
      </c>
      <c r="E1404" s="2" t="n">
        <v>7160</v>
      </c>
      <c r="F1404" s="3" t="n">
        <f aca="false">IF(P1404=1, E1404,D1404)/B1404-1</f>
        <v>0.0164768769281074</v>
      </c>
      <c r="G1404" s="2" t="n">
        <f aca="false">AVERAGE(B1345:B1404)</f>
        <v>6241.823</v>
      </c>
      <c r="H1404" s="2" t="n">
        <f aca="false">AVERAGE(C1345:C1404)</f>
        <v>120952.666666667</v>
      </c>
      <c r="I1404" s="2" t="n">
        <f aca="false">SIGN(C1404-H1404)</f>
        <v>1</v>
      </c>
      <c r="J1404" s="2" t="n">
        <f aca="false">SIGN(F1404)</f>
        <v>1</v>
      </c>
      <c r="K1404" s="0" t="n">
        <f aca="false">B1404-B1403</f>
        <v>101.93</v>
      </c>
      <c r="L1404" s="0" t="n">
        <f aca="false">I1403*K1404</f>
        <v>101.93</v>
      </c>
      <c r="M1404" s="0" t="n">
        <f aca="false">M1403+K1404*N1403</f>
        <v>6066.81000000002</v>
      </c>
      <c r="N1404" s="0" t="n">
        <f aca="false">INT(M1404*$Q$1/B1404)*CHOOSE($L$1,I1404,J1404)</f>
        <v>1</v>
      </c>
      <c r="O1404" s="0" t="n">
        <f aca="false">ABS(N1404-N1403)</f>
        <v>0</v>
      </c>
      <c r="P1404" s="0" t="n">
        <f aca="false">COUNTIF(工作表2!$A$2:$A$248,A1404)</f>
        <v>0</v>
      </c>
      <c r="R1404" s="0" t="n">
        <f aca="false">D1404-IF(P1403=1,E1403,D1403)</f>
        <v>138</v>
      </c>
      <c r="S1404" s="0" t="n">
        <f aca="false">I1403*R1404</f>
        <v>138</v>
      </c>
      <c r="T1404" s="0" t="n">
        <f aca="false">T1403+R1404*U1403</f>
        <v>39287</v>
      </c>
      <c r="U1404" s="0" t="n">
        <f aca="false">INT(T1404*$Q$1/IF(P1404=1,E1404,D1404))*I1404</f>
        <v>10</v>
      </c>
      <c r="V1404" s="0" t="n">
        <f aca="false">IF(P1404=1,ABS(U1404)+ABS(60),ABS(U1404-U1403))</f>
        <v>0</v>
      </c>
    </row>
    <row r="1405" customFormat="false" ht="15" hidden="false" customHeight="false" outlineLevel="0" collapsed="false">
      <c r="A1405" s="1" t="n">
        <v>38051</v>
      </c>
      <c r="B1405" s="2" t="n">
        <v>6943.68</v>
      </c>
      <c r="C1405" s="2" t="n">
        <v>253697</v>
      </c>
      <c r="D1405" s="2" t="n">
        <v>7075</v>
      </c>
      <c r="E1405" s="2" t="n">
        <v>7084</v>
      </c>
      <c r="F1405" s="3" t="n">
        <f aca="false">IF(P1405=1, E1405,D1405)/B1405-1</f>
        <v>0.0189121618507766</v>
      </c>
      <c r="G1405" s="2" t="n">
        <f aca="false">AVERAGE(B1346:B1405)</f>
        <v>6259.46816666667</v>
      </c>
      <c r="H1405" s="2" t="n">
        <f aca="false">AVERAGE(C1346:C1405)</f>
        <v>124035.3</v>
      </c>
      <c r="I1405" s="2" t="n">
        <f aca="false">SIGN(C1405-H1405)</f>
        <v>1</v>
      </c>
      <c r="J1405" s="2" t="n">
        <f aca="false">SIGN(F1405)</f>
        <v>1</v>
      </c>
      <c r="K1405" s="0" t="n">
        <f aca="false">B1405-B1404</f>
        <v>-90.4200000000001</v>
      </c>
      <c r="L1405" s="0" t="n">
        <f aca="false">I1404*K1405</f>
        <v>-90.4200000000001</v>
      </c>
      <c r="M1405" s="0" t="n">
        <f aca="false">M1404+K1405*N1404</f>
        <v>5976.39000000002</v>
      </c>
      <c r="N1405" s="0" t="n">
        <f aca="false">INT(M1405*$Q$1/B1405)*CHOOSE($L$1,I1405,J1405)</f>
        <v>1</v>
      </c>
      <c r="O1405" s="0" t="n">
        <f aca="false">ABS(N1405-N1404)</f>
        <v>0</v>
      </c>
      <c r="P1405" s="0" t="n">
        <f aca="false">COUNTIF(工作表2!$A$2:$A$248,A1405)</f>
        <v>0</v>
      </c>
      <c r="R1405" s="0" t="n">
        <f aca="false">D1405-IF(P1404=1,E1404,D1404)</f>
        <v>-75</v>
      </c>
      <c r="S1405" s="0" t="n">
        <f aca="false">I1404*R1405</f>
        <v>-75</v>
      </c>
      <c r="T1405" s="0" t="n">
        <f aca="false">T1404+R1405*U1404</f>
        <v>38537</v>
      </c>
      <c r="U1405" s="0" t="n">
        <f aca="false">INT(T1405*$Q$1/IF(P1405=1,E1405,D1405))*I1405</f>
        <v>10</v>
      </c>
      <c r="V1405" s="0" t="n">
        <f aca="false">IF(P1405=1,ABS(U1405)+ABS(60),ABS(U1405-U1404))</f>
        <v>0</v>
      </c>
    </row>
    <row r="1406" customFormat="false" ht="15" hidden="false" customHeight="false" outlineLevel="0" collapsed="false">
      <c r="A1406" s="1" t="n">
        <v>38054</v>
      </c>
      <c r="B1406" s="2" t="n">
        <v>6901.48</v>
      </c>
      <c r="C1406" s="2" t="n">
        <v>152999</v>
      </c>
      <c r="D1406" s="2" t="n">
        <v>6979</v>
      </c>
      <c r="E1406" s="2" t="n">
        <v>7009</v>
      </c>
      <c r="F1406" s="3" t="n">
        <f aca="false">IF(P1406=1, E1406,D1406)/B1406-1</f>
        <v>0.0112323733460069</v>
      </c>
      <c r="G1406" s="2" t="n">
        <f aca="false">AVERAGE(B1347:B1406)</f>
        <v>6275.8185</v>
      </c>
      <c r="H1406" s="2" t="n">
        <f aca="false">AVERAGE(C1347:C1406)</f>
        <v>125503.366666667</v>
      </c>
      <c r="I1406" s="2" t="n">
        <f aca="false">SIGN(C1406-H1406)</f>
        <v>1</v>
      </c>
      <c r="J1406" s="2" t="n">
        <f aca="false">SIGN(F1406)</f>
        <v>1</v>
      </c>
      <c r="K1406" s="0" t="n">
        <f aca="false">B1406-B1405</f>
        <v>-42.2000000000007</v>
      </c>
      <c r="L1406" s="0" t="n">
        <f aca="false">I1405*K1406</f>
        <v>-42.2000000000007</v>
      </c>
      <c r="M1406" s="0" t="n">
        <f aca="false">M1405+K1406*N1405</f>
        <v>5934.19000000002</v>
      </c>
      <c r="N1406" s="0" t="n">
        <f aca="false">INT(M1406*$Q$1/B1406)*CHOOSE($L$1,I1406,J1406)</f>
        <v>1</v>
      </c>
      <c r="O1406" s="0" t="n">
        <f aca="false">ABS(N1406-N1405)</f>
        <v>0</v>
      </c>
      <c r="P1406" s="0" t="n">
        <f aca="false">COUNTIF(工作表2!$A$2:$A$248,A1406)</f>
        <v>0</v>
      </c>
      <c r="R1406" s="0" t="n">
        <f aca="false">D1406-IF(P1405=1,E1405,D1405)</f>
        <v>-96</v>
      </c>
      <c r="S1406" s="0" t="n">
        <f aca="false">I1405*R1406</f>
        <v>-96</v>
      </c>
      <c r="T1406" s="0" t="n">
        <f aca="false">T1405+R1406*U1405</f>
        <v>37577</v>
      </c>
      <c r="U1406" s="0" t="n">
        <f aca="false">INT(T1406*$Q$1/IF(P1406=1,E1406,D1406))*I1406</f>
        <v>10</v>
      </c>
      <c r="V1406" s="0" t="n">
        <f aca="false">IF(P1406=1,ABS(U1406)+ABS(60),ABS(U1406-U1405))</f>
        <v>0</v>
      </c>
    </row>
    <row r="1407" customFormat="false" ht="15" hidden="false" customHeight="false" outlineLevel="0" collapsed="false">
      <c r="A1407" s="1" t="n">
        <v>38055</v>
      </c>
      <c r="B1407" s="2" t="n">
        <v>6973.9</v>
      </c>
      <c r="C1407" s="2" t="n">
        <v>130019</v>
      </c>
      <c r="D1407" s="2" t="n">
        <v>7051</v>
      </c>
      <c r="E1407" s="2" t="n">
        <v>7070</v>
      </c>
      <c r="F1407" s="3" t="n">
        <f aca="false">IF(P1407=1, E1407,D1407)/B1407-1</f>
        <v>0.0110555069616713</v>
      </c>
      <c r="G1407" s="2" t="n">
        <f aca="false">AVERAGE(B1348:B1407)</f>
        <v>6293.716</v>
      </c>
      <c r="H1407" s="2" t="n">
        <f aca="false">AVERAGE(C1348:C1407)</f>
        <v>126583.45</v>
      </c>
      <c r="I1407" s="2" t="n">
        <f aca="false">SIGN(C1407-H1407)</f>
        <v>1</v>
      </c>
      <c r="J1407" s="2" t="n">
        <f aca="false">SIGN(F1407)</f>
        <v>1</v>
      </c>
      <c r="K1407" s="0" t="n">
        <f aca="false">B1407-B1406</f>
        <v>72.4200000000001</v>
      </c>
      <c r="L1407" s="0" t="n">
        <f aca="false">I1406*K1407</f>
        <v>72.4200000000001</v>
      </c>
      <c r="M1407" s="0" t="n">
        <f aca="false">M1406+K1407*N1406</f>
        <v>6006.61000000002</v>
      </c>
      <c r="N1407" s="0" t="n">
        <f aca="false">INT(M1407*$Q$1/B1407)*CHOOSE($L$1,I1407,J1407)</f>
        <v>1</v>
      </c>
      <c r="O1407" s="0" t="n">
        <f aca="false">ABS(N1407-N1406)</f>
        <v>0</v>
      </c>
      <c r="P1407" s="0" t="n">
        <f aca="false">COUNTIF(工作表2!$A$2:$A$248,A1407)</f>
        <v>0</v>
      </c>
      <c r="R1407" s="0" t="n">
        <f aca="false">D1407-IF(P1406=1,E1406,D1406)</f>
        <v>72</v>
      </c>
      <c r="S1407" s="0" t="n">
        <f aca="false">I1406*R1407</f>
        <v>72</v>
      </c>
      <c r="T1407" s="0" t="n">
        <f aca="false">T1406+R1407*U1406</f>
        <v>38297</v>
      </c>
      <c r="U1407" s="0" t="n">
        <f aca="false">INT(T1407*$Q$1/IF(P1407=1,E1407,D1407))*I1407</f>
        <v>10</v>
      </c>
      <c r="V1407" s="0" t="n">
        <f aca="false">IF(P1407=1,ABS(U1407)+ABS(60),ABS(U1407-U1406))</f>
        <v>0</v>
      </c>
    </row>
    <row r="1408" customFormat="false" ht="15" hidden="false" customHeight="false" outlineLevel="0" collapsed="false">
      <c r="A1408" s="1" t="n">
        <v>38056</v>
      </c>
      <c r="B1408" s="2" t="n">
        <v>6874.91</v>
      </c>
      <c r="C1408" s="2" t="n">
        <v>169029</v>
      </c>
      <c r="D1408" s="2" t="n">
        <v>6930</v>
      </c>
      <c r="E1408" s="2" t="n">
        <v>6940</v>
      </c>
      <c r="F1408" s="3" t="n">
        <f aca="false">IF(P1408=1, E1408,D1408)/B1408-1</f>
        <v>0.00801319580910875</v>
      </c>
      <c r="G1408" s="2" t="n">
        <f aca="false">AVERAGE(B1349:B1408)</f>
        <v>6310.84533333333</v>
      </c>
      <c r="H1408" s="2" t="n">
        <f aca="false">AVERAGE(C1349:C1408)</f>
        <v>128609.016666667</v>
      </c>
      <c r="I1408" s="2" t="n">
        <f aca="false">SIGN(C1408-H1408)</f>
        <v>1</v>
      </c>
      <c r="J1408" s="2" t="n">
        <f aca="false">SIGN(F1408)</f>
        <v>1</v>
      </c>
      <c r="K1408" s="0" t="n">
        <f aca="false">B1408-B1407</f>
        <v>-98.9899999999998</v>
      </c>
      <c r="L1408" s="0" t="n">
        <f aca="false">I1407*K1408</f>
        <v>-98.9899999999998</v>
      </c>
      <c r="M1408" s="0" t="n">
        <f aca="false">M1407+K1408*N1407</f>
        <v>5907.62000000002</v>
      </c>
      <c r="N1408" s="0" t="n">
        <f aca="false">INT(M1408*$Q$1/B1408)*CHOOSE($L$1,I1408,J1408)</f>
        <v>1</v>
      </c>
      <c r="O1408" s="0" t="n">
        <f aca="false">ABS(N1408-N1407)</f>
        <v>0</v>
      </c>
      <c r="P1408" s="0" t="n">
        <f aca="false">COUNTIF(工作表2!$A$2:$A$248,A1408)</f>
        <v>0</v>
      </c>
      <c r="R1408" s="0" t="n">
        <f aca="false">D1408-IF(P1407=1,E1407,D1407)</f>
        <v>-121</v>
      </c>
      <c r="S1408" s="0" t="n">
        <f aca="false">I1407*R1408</f>
        <v>-121</v>
      </c>
      <c r="T1408" s="0" t="n">
        <f aca="false">T1407+R1408*U1407</f>
        <v>37087</v>
      </c>
      <c r="U1408" s="0" t="n">
        <f aca="false">INT(T1408*$Q$1/IF(P1408=1,E1408,D1408))*I1408</f>
        <v>10</v>
      </c>
      <c r="V1408" s="0" t="n">
        <f aca="false">IF(P1408=1,ABS(U1408)+ABS(60),ABS(U1408-U1407))</f>
        <v>0</v>
      </c>
    </row>
    <row r="1409" customFormat="false" ht="15" hidden="false" customHeight="false" outlineLevel="0" collapsed="false">
      <c r="A1409" s="1" t="n">
        <v>38057</v>
      </c>
      <c r="B1409" s="2" t="n">
        <v>6879.11</v>
      </c>
      <c r="C1409" s="2" t="n">
        <v>129494</v>
      </c>
      <c r="D1409" s="2" t="n">
        <v>6922</v>
      </c>
      <c r="E1409" s="2" t="n">
        <v>6935</v>
      </c>
      <c r="F1409" s="3" t="n">
        <f aca="false">IF(P1409=1, E1409,D1409)/B1409-1</f>
        <v>0.00623481816688498</v>
      </c>
      <c r="G1409" s="2" t="n">
        <f aca="false">AVERAGE(B1350:B1409)</f>
        <v>6327.83783333333</v>
      </c>
      <c r="H1409" s="2" t="n">
        <f aca="false">AVERAGE(C1350:C1409)</f>
        <v>129797.25</v>
      </c>
      <c r="I1409" s="2" t="n">
        <f aca="false">SIGN(C1409-H1409)</f>
        <v>-1</v>
      </c>
      <c r="J1409" s="2" t="n">
        <f aca="false">SIGN(F1409)</f>
        <v>1</v>
      </c>
      <c r="K1409" s="0" t="n">
        <f aca="false">B1409-B1408</f>
        <v>4.19999999999982</v>
      </c>
      <c r="L1409" s="0" t="n">
        <f aca="false">I1408*K1409</f>
        <v>4.19999999999982</v>
      </c>
      <c r="M1409" s="0" t="n">
        <f aca="false">M1408+K1409*N1408</f>
        <v>5911.82000000002</v>
      </c>
      <c r="N1409" s="0" t="n">
        <f aca="false">INT(M1409*$Q$1/B1409)*CHOOSE($L$1,I1409,J1409)</f>
        <v>1</v>
      </c>
      <c r="O1409" s="0" t="n">
        <f aca="false">ABS(N1409-N1408)</f>
        <v>0</v>
      </c>
      <c r="P1409" s="0" t="n">
        <f aca="false">COUNTIF(工作表2!$A$2:$A$248,A1409)</f>
        <v>0</v>
      </c>
      <c r="R1409" s="0" t="n">
        <f aca="false">D1409-IF(P1408=1,E1408,D1408)</f>
        <v>-8</v>
      </c>
      <c r="S1409" s="0" t="n">
        <f aca="false">I1408*R1409</f>
        <v>-8</v>
      </c>
      <c r="T1409" s="0" t="n">
        <f aca="false">T1408+R1409*U1408</f>
        <v>37007</v>
      </c>
      <c r="U1409" s="0" t="n">
        <f aca="false">INT(T1409*$Q$1/IF(P1409=1,E1409,D1409))*I1409</f>
        <v>-10</v>
      </c>
      <c r="V1409" s="0" t="n">
        <f aca="false">IF(P1409=1,ABS(U1409)+ABS(60),ABS(U1409-U1408))</f>
        <v>20</v>
      </c>
    </row>
    <row r="1410" customFormat="false" ht="15" hidden="false" customHeight="false" outlineLevel="0" collapsed="false">
      <c r="A1410" s="1" t="n">
        <v>38058</v>
      </c>
      <c r="B1410" s="2" t="n">
        <v>6800.24</v>
      </c>
      <c r="C1410" s="2" t="n">
        <v>146071</v>
      </c>
      <c r="D1410" s="2" t="n">
        <v>6807</v>
      </c>
      <c r="E1410" s="2" t="n">
        <v>6822</v>
      </c>
      <c r="F1410" s="3" t="n">
        <f aca="false">IF(P1410=1, E1410,D1410)/B1410-1</f>
        <v>0.000994082561792009</v>
      </c>
      <c r="G1410" s="2" t="n">
        <f aca="false">AVERAGE(B1351:B1410)</f>
        <v>6344.4515</v>
      </c>
      <c r="H1410" s="2" t="n">
        <f aca="false">AVERAGE(C1351:C1410)</f>
        <v>131187.25</v>
      </c>
      <c r="I1410" s="2" t="n">
        <f aca="false">SIGN(C1410-H1410)</f>
        <v>1</v>
      </c>
      <c r="J1410" s="2" t="n">
        <f aca="false">SIGN(F1410)</f>
        <v>1</v>
      </c>
      <c r="K1410" s="0" t="n">
        <f aca="false">B1410-B1409</f>
        <v>-78.8699999999999</v>
      </c>
      <c r="L1410" s="0" t="n">
        <f aca="false">I1409*K1410</f>
        <v>78.8699999999999</v>
      </c>
      <c r="M1410" s="0" t="n">
        <f aca="false">M1409+K1410*N1409</f>
        <v>5832.95000000002</v>
      </c>
      <c r="N1410" s="0" t="n">
        <f aca="false">INT(M1410*$Q$1/B1410)*CHOOSE($L$1,I1410,J1410)</f>
        <v>1</v>
      </c>
      <c r="O1410" s="0" t="n">
        <f aca="false">ABS(N1410-N1409)</f>
        <v>0</v>
      </c>
      <c r="P1410" s="0" t="n">
        <f aca="false">COUNTIF(工作表2!$A$2:$A$248,A1410)</f>
        <v>0</v>
      </c>
      <c r="R1410" s="0" t="n">
        <f aca="false">D1410-IF(P1409=1,E1409,D1409)</f>
        <v>-115</v>
      </c>
      <c r="S1410" s="0" t="n">
        <f aca="false">I1409*R1410</f>
        <v>115</v>
      </c>
      <c r="T1410" s="0" t="n">
        <f aca="false">T1409+R1410*U1409</f>
        <v>38157</v>
      </c>
      <c r="U1410" s="0" t="n">
        <f aca="false">INT(T1410*$Q$1/IF(P1410=1,E1410,D1410))*I1410</f>
        <v>11</v>
      </c>
      <c r="V1410" s="0" t="n">
        <f aca="false">IF(P1410=1,ABS(U1410)+ABS(60),ABS(U1410-U1409))</f>
        <v>21</v>
      </c>
    </row>
    <row r="1411" customFormat="false" ht="15" hidden="false" customHeight="false" outlineLevel="0" collapsed="false">
      <c r="A1411" s="1" t="n">
        <v>38061</v>
      </c>
      <c r="B1411" s="2" t="n">
        <v>6635.98</v>
      </c>
      <c r="C1411" s="2" t="n">
        <v>170176</v>
      </c>
      <c r="D1411" s="2" t="n">
        <v>6563</v>
      </c>
      <c r="E1411" s="2" t="n">
        <v>6595</v>
      </c>
      <c r="F1411" s="3" t="n">
        <f aca="false">IF(P1411=1, E1411,D1411)/B1411-1</f>
        <v>-0.010997622054316</v>
      </c>
      <c r="G1411" s="2" t="n">
        <f aca="false">AVERAGE(B1352:B1411)</f>
        <v>6357.267</v>
      </c>
      <c r="H1411" s="2" t="n">
        <f aca="false">AVERAGE(C1352:C1411)</f>
        <v>132864.683333333</v>
      </c>
      <c r="I1411" s="2" t="n">
        <f aca="false">SIGN(C1411-H1411)</f>
        <v>1</v>
      </c>
      <c r="J1411" s="2" t="n">
        <f aca="false">SIGN(F1411)</f>
        <v>-1</v>
      </c>
      <c r="K1411" s="0" t="n">
        <f aca="false">B1411-B1410</f>
        <v>-164.26</v>
      </c>
      <c r="L1411" s="0" t="n">
        <f aca="false">I1410*K1411</f>
        <v>-164.26</v>
      </c>
      <c r="M1411" s="0" t="n">
        <f aca="false">M1410+K1411*N1410</f>
        <v>5668.69000000002</v>
      </c>
      <c r="N1411" s="0" t="n">
        <f aca="false">INT(M1411*$Q$1/B1411)*CHOOSE($L$1,I1411,J1411)</f>
        <v>-1</v>
      </c>
      <c r="O1411" s="0" t="n">
        <f aca="false">ABS(N1411-N1410)</f>
        <v>2</v>
      </c>
      <c r="P1411" s="0" t="n">
        <f aca="false">COUNTIF(工作表2!$A$2:$A$248,A1411)</f>
        <v>0</v>
      </c>
      <c r="R1411" s="0" t="n">
        <f aca="false">D1411-IF(P1410=1,E1410,D1410)</f>
        <v>-244</v>
      </c>
      <c r="S1411" s="0" t="n">
        <f aca="false">I1410*R1411</f>
        <v>-244</v>
      </c>
      <c r="T1411" s="0" t="n">
        <f aca="false">T1410+R1411*U1410</f>
        <v>35473</v>
      </c>
      <c r="U1411" s="0" t="n">
        <f aca="false">INT(T1411*$Q$1/IF(P1411=1,E1411,D1411))*I1411</f>
        <v>10</v>
      </c>
      <c r="V1411" s="0" t="n">
        <f aca="false">IF(P1411=1,ABS(U1411)+ABS(60),ABS(U1411-U1410))</f>
        <v>1</v>
      </c>
    </row>
    <row r="1412" customFormat="false" ht="15" hidden="false" customHeight="false" outlineLevel="0" collapsed="false">
      <c r="A1412" s="1" t="n">
        <v>38062</v>
      </c>
      <c r="B1412" s="2" t="n">
        <v>6589.72</v>
      </c>
      <c r="C1412" s="2" t="n">
        <v>145928</v>
      </c>
      <c r="D1412" s="2" t="n">
        <v>6555</v>
      </c>
      <c r="E1412" s="2" t="n">
        <v>6570</v>
      </c>
      <c r="F1412" s="3" t="n">
        <f aca="false">IF(P1412=1, E1412,D1412)/B1412-1</f>
        <v>-0.00526881263543821</v>
      </c>
      <c r="G1412" s="2" t="n">
        <f aca="false">AVERAGE(B1353:B1412)</f>
        <v>6369.457</v>
      </c>
      <c r="H1412" s="2" t="n">
        <f aca="false">AVERAGE(C1353:C1412)</f>
        <v>134121.583333333</v>
      </c>
      <c r="I1412" s="2" t="n">
        <f aca="false">SIGN(C1412-H1412)</f>
        <v>1</v>
      </c>
      <c r="J1412" s="2" t="n">
        <f aca="false">SIGN(F1412)</f>
        <v>-1</v>
      </c>
      <c r="K1412" s="0" t="n">
        <f aca="false">B1412-B1411</f>
        <v>-46.2599999999993</v>
      </c>
      <c r="L1412" s="0" t="n">
        <f aca="false">I1411*K1412</f>
        <v>-46.2599999999993</v>
      </c>
      <c r="M1412" s="0" t="n">
        <f aca="false">M1411+K1412*N1411</f>
        <v>5714.95000000002</v>
      </c>
      <c r="N1412" s="0" t="n">
        <f aca="false">INT(M1412*$Q$1/B1412)*CHOOSE($L$1,I1412,J1412)</f>
        <v>-1</v>
      </c>
      <c r="O1412" s="0" t="n">
        <f aca="false">ABS(N1412-N1411)</f>
        <v>0</v>
      </c>
      <c r="P1412" s="0" t="n">
        <f aca="false">COUNTIF(工作表2!$A$2:$A$248,A1412)</f>
        <v>0</v>
      </c>
      <c r="R1412" s="0" t="n">
        <f aca="false">D1412-IF(P1411=1,E1411,D1411)</f>
        <v>-8</v>
      </c>
      <c r="S1412" s="0" t="n">
        <f aca="false">I1411*R1412</f>
        <v>-8</v>
      </c>
      <c r="T1412" s="0" t="n">
        <f aca="false">T1411+R1412*U1411</f>
        <v>35393</v>
      </c>
      <c r="U1412" s="0" t="n">
        <f aca="false">INT(T1412*$Q$1/IF(P1412=1,E1412,D1412))*I1412</f>
        <v>10</v>
      </c>
      <c r="V1412" s="0" t="n">
        <f aca="false">IF(P1412=1,ABS(U1412)+ABS(60),ABS(U1412-U1411))</f>
        <v>0</v>
      </c>
    </row>
    <row r="1413" customFormat="false" ht="15" hidden="false" customHeight="false" outlineLevel="0" collapsed="false">
      <c r="A1413" s="1" t="n">
        <v>38063</v>
      </c>
      <c r="B1413" s="2" t="n">
        <v>6577.98</v>
      </c>
      <c r="C1413" s="2" t="n">
        <v>117726</v>
      </c>
      <c r="D1413" s="2" t="n">
        <v>6565</v>
      </c>
      <c r="E1413" s="2" t="n">
        <v>6599</v>
      </c>
      <c r="F1413" s="3" t="n">
        <f aca="false">IF(P1413=1, E1413,D1413)/B1413-1</f>
        <v>0.00319550986777095</v>
      </c>
      <c r="G1413" s="2" t="n">
        <f aca="false">AVERAGE(B1354:B1413)</f>
        <v>6380.35266666667</v>
      </c>
      <c r="H1413" s="2" t="n">
        <f aca="false">AVERAGE(C1354:C1413)</f>
        <v>135125.583333333</v>
      </c>
      <c r="I1413" s="2" t="n">
        <f aca="false">SIGN(C1413-H1413)</f>
        <v>-1</v>
      </c>
      <c r="J1413" s="2" t="n">
        <f aca="false">SIGN(F1413)</f>
        <v>1</v>
      </c>
      <c r="K1413" s="0" t="n">
        <f aca="false">B1413-B1412</f>
        <v>-11.7400000000007</v>
      </c>
      <c r="L1413" s="0" t="n">
        <f aca="false">I1412*K1413</f>
        <v>-11.7400000000007</v>
      </c>
      <c r="M1413" s="0" t="n">
        <f aca="false">M1412+K1413*N1412</f>
        <v>5726.69000000002</v>
      </c>
      <c r="N1413" s="0" t="n">
        <f aca="false">INT(M1413*$Q$1/B1413)*CHOOSE($L$1,I1413,J1413)</f>
        <v>1</v>
      </c>
      <c r="O1413" s="0" t="n">
        <f aca="false">ABS(N1413-N1412)</f>
        <v>2</v>
      </c>
      <c r="P1413" s="0" t="n">
        <f aca="false">COUNTIF(工作表2!$A$2:$A$248,A1413)</f>
        <v>1</v>
      </c>
      <c r="R1413" s="0" t="n">
        <f aca="false">D1413-IF(P1412=1,E1412,D1412)</f>
        <v>10</v>
      </c>
      <c r="S1413" s="0" t="n">
        <f aca="false">I1412*R1413</f>
        <v>10</v>
      </c>
      <c r="T1413" s="0" t="n">
        <f aca="false">T1412+R1413*U1412</f>
        <v>35493</v>
      </c>
      <c r="U1413" s="0" t="n">
        <f aca="false">INT(T1413*$Q$1/IF(P1413=1,E1413,D1413))*I1413</f>
        <v>-10</v>
      </c>
      <c r="V1413" s="0" t="n">
        <f aca="false">IF(P1413=1,ABS(U1413)+ABS(60),ABS(U1413-U1412))</f>
        <v>70</v>
      </c>
    </row>
    <row r="1414" customFormat="false" ht="15" hidden="false" customHeight="false" outlineLevel="0" collapsed="false">
      <c r="A1414" s="1" t="n">
        <v>38064</v>
      </c>
      <c r="B1414" s="2" t="n">
        <v>6787.03</v>
      </c>
      <c r="C1414" s="2" t="n">
        <v>174786</v>
      </c>
      <c r="D1414" s="2" t="n">
        <v>6845</v>
      </c>
      <c r="E1414" s="2" t="n">
        <v>6849</v>
      </c>
      <c r="F1414" s="3" t="n">
        <f aca="false">IF(P1414=1, E1414,D1414)/B1414-1</f>
        <v>0.00854129125700043</v>
      </c>
      <c r="G1414" s="2" t="n">
        <f aca="false">AVERAGE(B1355:B1414)</f>
        <v>6395.34933333333</v>
      </c>
      <c r="H1414" s="2" t="n">
        <f aca="false">AVERAGE(C1355:C1414)</f>
        <v>137089.95</v>
      </c>
      <c r="I1414" s="2" t="n">
        <f aca="false">SIGN(C1414-H1414)</f>
        <v>1</v>
      </c>
      <c r="J1414" s="2" t="n">
        <f aca="false">SIGN(F1414)</f>
        <v>1</v>
      </c>
      <c r="K1414" s="0" t="n">
        <f aca="false">B1414-B1413</f>
        <v>209.05</v>
      </c>
      <c r="L1414" s="0" t="n">
        <f aca="false">I1413*K1414</f>
        <v>-209.05</v>
      </c>
      <c r="M1414" s="0" t="n">
        <f aca="false">M1413+K1414*N1413</f>
        <v>5935.74000000002</v>
      </c>
      <c r="N1414" s="0" t="n">
        <f aca="false">INT(M1414*$Q$1/B1414)*CHOOSE($L$1,I1414,J1414)</f>
        <v>1</v>
      </c>
      <c r="O1414" s="0" t="n">
        <f aca="false">ABS(N1414-N1413)</f>
        <v>0</v>
      </c>
      <c r="P1414" s="0" t="n">
        <f aca="false">COUNTIF(工作表2!$A$2:$A$248,A1414)</f>
        <v>0</v>
      </c>
      <c r="R1414" s="0" t="n">
        <f aca="false">D1414-IF(P1413=1,E1413,D1413)</f>
        <v>246</v>
      </c>
      <c r="S1414" s="0" t="n">
        <f aca="false">I1413*R1414</f>
        <v>-246</v>
      </c>
      <c r="T1414" s="0" t="n">
        <f aca="false">T1413+R1414*U1413</f>
        <v>33033</v>
      </c>
      <c r="U1414" s="0" t="n">
        <f aca="false">INT(T1414*$Q$1/IF(P1414=1,E1414,D1414))*I1414</f>
        <v>9</v>
      </c>
      <c r="V1414" s="0" t="n">
        <f aca="false">IF(P1414=1,ABS(U1414)+ABS(60),ABS(U1414-U1413))</f>
        <v>19</v>
      </c>
    </row>
    <row r="1415" customFormat="false" ht="15" hidden="false" customHeight="false" outlineLevel="0" collapsed="false">
      <c r="A1415" s="1" t="n">
        <v>38065</v>
      </c>
      <c r="B1415" s="2" t="n">
        <v>6815.09</v>
      </c>
      <c r="C1415" s="2" t="n">
        <v>161999</v>
      </c>
      <c r="D1415" s="2" t="n">
        <v>6830</v>
      </c>
      <c r="E1415" s="2" t="n">
        <v>6847</v>
      </c>
      <c r="F1415" s="3" t="n">
        <f aca="false">IF(P1415=1, E1415,D1415)/B1415-1</f>
        <v>0.00218779209078668</v>
      </c>
      <c r="G1415" s="2" t="n">
        <f aca="false">AVERAGE(B1356:B1415)</f>
        <v>6413.06733333333</v>
      </c>
      <c r="H1415" s="2" t="n">
        <f aca="false">AVERAGE(C1356:C1415)</f>
        <v>138206.733333333</v>
      </c>
      <c r="I1415" s="2" t="n">
        <f aca="false">SIGN(C1415-H1415)</f>
        <v>1</v>
      </c>
      <c r="J1415" s="2" t="n">
        <f aca="false">SIGN(F1415)</f>
        <v>1</v>
      </c>
      <c r="K1415" s="0" t="n">
        <f aca="false">B1415-B1414</f>
        <v>28.0600000000004</v>
      </c>
      <c r="L1415" s="0" t="n">
        <f aca="false">I1414*K1415</f>
        <v>28.0600000000004</v>
      </c>
      <c r="M1415" s="0" t="n">
        <f aca="false">M1414+K1415*N1414</f>
        <v>5963.80000000002</v>
      </c>
      <c r="N1415" s="0" t="n">
        <f aca="false">INT(M1415*$Q$1/B1415)*CHOOSE($L$1,I1415,J1415)</f>
        <v>1</v>
      </c>
      <c r="O1415" s="0" t="n">
        <f aca="false">ABS(N1415-N1414)</f>
        <v>0</v>
      </c>
      <c r="P1415" s="0" t="n">
        <f aca="false">COUNTIF(工作表2!$A$2:$A$248,A1415)</f>
        <v>0</v>
      </c>
      <c r="R1415" s="0" t="n">
        <f aca="false">D1415-IF(P1414=1,E1414,D1414)</f>
        <v>-15</v>
      </c>
      <c r="S1415" s="0" t="n">
        <f aca="false">I1414*R1415</f>
        <v>-15</v>
      </c>
      <c r="T1415" s="0" t="n">
        <f aca="false">T1414+R1415*U1414</f>
        <v>32898</v>
      </c>
      <c r="U1415" s="0" t="n">
        <f aca="false">INT(T1415*$Q$1/IF(P1415=1,E1415,D1415))*I1415</f>
        <v>9</v>
      </c>
      <c r="V1415" s="0" t="n">
        <f aca="false">IF(P1415=1,ABS(U1415)+ABS(60),ABS(U1415-U1414))</f>
        <v>0</v>
      </c>
    </row>
    <row r="1416" customFormat="false" ht="15" hidden="false" customHeight="false" outlineLevel="0" collapsed="false">
      <c r="A1416" s="1" t="n">
        <v>38068</v>
      </c>
      <c r="B1416" s="2" t="n">
        <v>6359.92</v>
      </c>
      <c r="C1416" s="2" t="n">
        <v>47034</v>
      </c>
      <c r="D1416" s="2" t="n">
        <v>6352</v>
      </c>
      <c r="E1416" s="2" t="n">
        <v>6368</v>
      </c>
      <c r="F1416" s="3" t="n">
        <f aca="false">IF(P1416=1, E1416,D1416)/B1416-1</f>
        <v>-0.00124529868300227</v>
      </c>
      <c r="G1416" s="2" t="n">
        <f aca="false">AVERAGE(B1357:B1416)</f>
        <v>6422.92</v>
      </c>
      <c r="H1416" s="2" t="n">
        <f aca="false">AVERAGE(C1357:C1416)</f>
        <v>137997.25</v>
      </c>
      <c r="I1416" s="2" t="n">
        <f aca="false">SIGN(C1416-H1416)</f>
        <v>-1</v>
      </c>
      <c r="J1416" s="2" t="n">
        <f aca="false">SIGN(F1416)</f>
        <v>-1</v>
      </c>
      <c r="K1416" s="0" t="n">
        <f aca="false">B1416-B1415</f>
        <v>-455.17</v>
      </c>
      <c r="L1416" s="0" t="n">
        <f aca="false">I1415*K1416</f>
        <v>-455.17</v>
      </c>
      <c r="M1416" s="0" t="n">
        <f aca="false">M1415+K1416*N1415</f>
        <v>5508.63000000002</v>
      </c>
      <c r="N1416" s="0" t="n">
        <f aca="false">INT(M1416*$Q$1/B1416)*CHOOSE($L$1,I1416,J1416)</f>
        <v>-1</v>
      </c>
      <c r="O1416" s="0" t="n">
        <f aca="false">ABS(N1416-N1415)</f>
        <v>2</v>
      </c>
      <c r="P1416" s="0" t="n">
        <f aca="false">COUNTIF(工作表2!$A$2:$A$248,A1416)</f>
        <v>0</v>
      </c>
      <c r="R1416" s="0" t="n">
        <f aca="false">D1416-IF(P1415=1,E1415,D1415)</f>
        <v>-478</v>
      </c>
      <c r="S1416" s="0" t="n">
        <f aca="false">I1415*R1416</f>
        <v>-478</v>
      </c>
      <c r="T1416" s="0" t="n">
        <f aca="false">T1415+R1416*U1415</f>
        <v>28596</v>
      </c>
      <c r="U1416" s="0" t="n">
        <f aca="false">INT(T1416*$Q$1/IF(P1416=1,E1416,D1416))*I1416</f>
        <v>-9</v>
      </c>
      <c r="V1416" s="0" t="n">
        <f aca="false">IF(P1416=1,ABS(U1416)+ABS(60),ABS(U1416-U1415))</f>
        <v>18</v>
      </c>
    </row>
    <row r="1417" customFormat="false" ht="15" hidden="false" customHeight="false" outlineLevel="0" collapsed="false">
      <c r="A1417" s="1" t="n">
        <v>38069</v>
      </c>
      <c r="B1417" s="2" t="n">
        <v>6172.89</v>
      </c>
      <c r="C1417" s="2" t="n">
        <v>249145</v>
      </c>
      <c r="D1417" s="2" t="n">
        <v>6055</v>
      </c>
      <c r="E1417" s="2" t="n">
        <v>6069</v>
      </c>
      <c r="F1417" s="3" t="n">
        <f aca="false">IF(P1417=1, E1417,D1417)/B1417-1</f>
        <v>-0.0190980237781655</v>
      </c>
      <c r="G1417" s="2" t="n">
        <f aca="false">AVERAGE(B1358:B1417)</f>
        <v>6429.81433333333</v>
      </c>
      <c r="H1417" s="2" t="n">
        <f aca="false">AVERAGE(C1358:C1417)</f>
        <v>141204.3</v>
      </c>
      <c r="I1417" s="2" t="n">
        <f aca="false">SIGN(C1417-H1417)</f>
        <v>1</v>
      </c>
      <c r="J1417" s="2" t="n">
        <f aca="false">SIGN(F1417)</f>
        <v>-1</v>
      </c>
      <c r="K1417" s="0" t="n">
        <f aca="false">B1417-B1416</f>
        <v>-187.03</v>
      </c>
      <c r="L1417" s="0" t="n">
        <f aca="false">I1416*K1417</f>
        <v>187.03</v>
      </c>
      <c r="M1417" s="0" t="n">
        <f aca="false">M1416+K1417*N1416</f>
        <v>5695.66000000002</v>
      </c>
      <c r="N1417" s="0" t="n">
        <f aca="false">INT(M1417*$Q$1/B1417)*CHOOSE($L$1,I1417,J1417)</f>
        <v>-1</v>
      </c>
      <c r="O1417" s="0" t="n">
        <f aca="false">ABS(N1417-N1416)</f>
        <v>0</v>
      </c>
      <c r="P1417" s="0" t="n">
        <f aca="false">COUNTIF(工作表2!$A$2:$A$248,A1417)</f>
        <v>0</v>
      </c>
      <c r="R1417" s="0" t="n">
        <f aca="false">D1417-IF(P1416=1,E1416,D1416)</f>
        <v>-297</v>
      </c>
      <c r="S1417" s="0" t="n">
        <f aca="false">I1416*R1417</f>
        <v>297</v>
      </c>
      <c r="T1417" s="0" t="n">
        <f aca="false">T1416+R1417*U1416</f>
        <v>31269</v>
      </c>
      <c r="U1417" s="0" t="n">
        <f aca="false">INT(T1417*$Q$1/IF(P1417=1,E1417,D1417))*I1417</f>
        <v>10</v>
      </c>
      <c r="V1417" s="0" t="n">
        <f aca="false">IF(P1417=1,ABS(U1417)+ABS(60),ABS(U1417-U1416))</f>
        <v>19</v>
      </c>
    </row>
    <row r="1418" customFormat="false" ht="15" hidden="false" customHeight="false" outlineLevel="0" collapsed="false">
      <c r="A1418" s="1" t="n">
        <v>38070</v>
      </c>
      <c r="B1418" s="2" t="n">
        <v>6213.56</v>
      </c>
      <c r="C1418" s="2" t="n">
        <v>142877</v>
      </c>
      <c r="D1418" s="2" t="n">
        <v>6180</v>
      </c>
      <c r="E1418" s="2" t="n">
        <v>6195</v>
      </c>
      <c r="F1418" s="3" t="n">
        <f aca="false">IF(P1418=1, E1418,D1418)/B1418-1</f>
        <v>-0.00540109051815718</v>
      </c>
      <c r="G1418" s="2" t="n">
        <f aca="false">AVERAGE(B1359:B1418)</f>
        <v>6436.12183333333</v>
      </c>
      <c r="H1418" s="2" t="n">
        <f aca="false">AVERAGE(C1359:C1418)</f>
        <v>142584.316666667</v>
      </c>
      <c r="I1418" s="2" t="n">
        <f aca="false">SIGN(C1418-H1418)</f>
        <v>1</v>
      </c>
      <c r="J1418" s="2" t="n">
        <f aca="false">SIGN(F1418)</f>
        <v>-1</v>
      </c>
      <c r="K1418" s="0" t="n">
        <f aca="false">B1418-B1417</f>
        <v>40.6700000000001</v>
      </c>
      <c r="L1418" s="0" t="n">
        <f aca="false">I1417*K1418</f>
        <v>40.6700000000001</v>
      </c>
      <c r="M1418" s="0" t="n">
        <f aca="false">M1417+K1418*N1417</f>
        <v>5654.99000000002</v>
      </c>
      <c r="N1418" s="0" t="n">
        <f aca="false">INT(M1418*$Q$1/B1418)*CHOOSE($L$1,I1418,J1418)</f>
        <v>-1</v>
      </c>
      <c r="O1418" s="0" t="n">
        <f aca="false">ABS(N1418-N1417)</f>
        <v>0</v>
      </c>
      <c r="P1418" s="0" t="n">
        <f aca="false">COUNTIF(工作表2!$A$2:$A$248,A1418)</f>
        <v>0</v>
      </c>
      <c r="R1418" s="0" t="n">
        <f aca="false">D1418-IF(P1417=1,E1417,D1417)</f>
        <v>125</v>
      </c>
      <c r="S1418" s="0" t="n">
        <f aca="false">I1417*R1418</f>
        <v>125</v>
      </c>
      <c r="T1418" s="0" t="n">
        <f aca="false">T1417+R1418*U1417</f>
        <v>32519</v>
      </c>
      <c r="U1418" s="0" t="n">
        <f aca="false">INT(T1418*$Q$1/IF(P1418=1,E1418,D1418))*I1418</f>
        <v>10</v>
      </c>
      <c r="V1418" s="0" t="n">
        <f aca="false">IF(P1418=1,ABS(U1418)+ABS(60),ABS(U1418-U1417))</f>
        <v>0</v>
      </c>
    </row>
    <row r="1419" customFormat="false" ht="15" hidden="false" customHeight="false" outlineLevel="0" collapsed="false">
      <c r="A1419" s="1" t="n">
        <v>38071</v>
      </c>
      <c r="B1419" s="2" t="n">
        <v>6156.73</v>
      </c>
      <c r="C1419" s="2" t="n">
        <v>119276</v>
      </c>
      <c r="D1419" s="2" t="n">
        <v>6135</v>
      </c>
      <c r="E1419" s="2" t="n">
        <v>6139</v>
      </c>
      <c r="F1419" s="3" t="n">
        <f aca="false">IF(P1419=1, E1419,D1419)/B1419-1</f>
        <v>-0.0035294710016518</v>
      </c>
      <c r="G1419" s="2" t="n">
        <f aca="false">AVERAGE(B1360:B1419)</f>
        <v>6441.30883333333</v>
      </c>
      <c r="H1419" s="2" t="n">
        <f aca="false">AVERAGE(C1360:C1419)</f>
        <v>143732.8</v>
      </c>
      <c r="I1419" s="2" t="n">
        <f aca="false">SIGN(C1419-H1419)</f>
        <v>-1</v>
      </c>
      <c r="J1419" s="2" t="n">
        <f aca="false">SIGN(F1419)</f>
        <v>-1</v>
      </c>
      <c r="K1419" s="0" t="n">
        <f aca="false">B1419-B1418</f>
        <v>-56.8300000000008</v>
      </c>
      <c r="L1419" s="0" t="n">
        <f aca="false">I1418*K1419</f>
        <v>-56.8300000000008</v>
      </c>
      <c r="M1419" s="0" t="n">
        <f aca="false">M1418+K1419*N1418</f>
        <v>5711.82000000002</v>
      </c>
      <c r="N1419" s="0" t="n">
        <f aca="false">INT(M1419*$Q$1/B1419)*CHOOSE($L$1,I1419,J1419)</f>
        <v>-1</v>
      </c>
      <c r="O1419" s="0" t="n">
        <f aca="false">ABS(N1419-N1418)</f>
        <v>0</v>
      </c>
      <c r="P1419" s="0" t="n">
        <f aca="false">COUNTIF(工作表2!$A$2:$A$248,A1419)</f>
        <v>0</v>
      </c>
      <c r="R1419" s="0" t="n">
        <f aca="false">D1419-IF(P1418=1,E1418,D1418)</f>
        <v>-45</v>
      </c>
      <c r="S1419" s="0" t="n">
        <f aca="false">I1418*R1419</f>
        <v>-45</v>
      </c>
      <c r="T1419" s="0" t="n">
        <f aca="false">T1418+R1419*U1418</f>
        <v>32069</v>
      </c>
      <c r="U1419" s="0" t="n">
        <f aca="false">INT(T1419*$Q$1/IF(P1419=1,E1419,D1419))*I1419</f>
        <v>-10</v>
      </c>
      <c r="V1419" s="0" t="n">
        <f aca="false">IF(P1419=1,ABS(U1419)+ABS(60),ABS(U1419-U1418))</f>
        <v>20</v>
      </c>
    </row>
    <row r="1420" customFormat="false" ht="15" hidden="false" customHeight="false" outlineLevel="0" collapsed="false">
      <c r="A1420" s="1" t="n">
        <v>38072</v>
      </c>
      <c r="B1420" s="2" t="n">
        <v>6132.62</v>
      </c>
      <c r="C1420" s="2" t="n">
        <v>97786</v>
      </c>
      <c r="D1420" s="2" t="n">
        <v>6125</v>
      </c>
      <c r="E1420" s="2" t="n">
        <v>6130</v>
      </c>
      <c r="F1420" s="3" t="n">
        <f aca="false">IF(P1420=1, E1420,D1420)/B1420-1</f>
        <v>-0.00124253581666567</v>
      </c>
      <c r="G1420" s="2" t="n">
        <f aca="false">AVERAGE(B1361:B1420)</f>
        <v>6445.888</v>
      </c>
      <c r="H1420" s="2" t="n">
        <f aca="false">AVERAGE(C1361:C1420)</f>
        <v>144281.95</v>
      </c>
      <c r="I1420" s="2" t="n">
        <f aca="false">SIGN(C1420-H1420)</f>
        <v>-1</v>
      </c>
      <c r="J1420" s="2" t="n">
        <f aca="false">SIGN(F1420)</f>
        <v>-1</v>
      </c>
      <c r="K1420" s="0" t="n">
        <f aca="false">B1420-B1419</f>
        <v>-24.1099999999997</v>
      </c>
      <c r="L1420" s="0" t="n">
        <f aca="false">I1419*K1420</f>
        <v>24.1099999999997</v>
      </c>
      <c r="M1420" s="0" t="n">
        <f aca="false">M1419+K1420*N1419</f>
        <v>5735.93000000002</v>
      </c>
      <c r="N1420" s="0" t="n">
        <f aca="false">INT(M1420*$Q$1/B1420)*CHOOSE($L$1,I1420,J1420)</f>
        <v>-1</v>
      </c>
      <c r="O1420" s="0" t="n">
        <f aca="false">ABS(N1420-N1419)</f>
        <v>0</v>
      </c>
      <c r="P1420" s="0" t="n">
        <f aca="false">COUNTIF(工作表2!$A$2:$A$248,A1420)</f>
        <v>0</v>
      </c>
      <c r="R1420" s="0" t="n">
        <f aca="false">D1420-IF(P1419=1,E1419,D1419)</f>
        <v>-10</v>
      </c>
      <c r="S1420" s="0" t="n">
        <f aca="false">I1419*R1420</f>
        <v>10</v>
      </c>
      <c r="T1420" s="0" t="n">
        <f aca="false">T1419+R1420*U1419</f>
        <v>32169</v>
      </c>
      <c r="U1420" s="0" t="n">
        <f aca="false">INT(T1420*$Q$1/IF(P1420=1,E1420,D1420))*I1420</f>
        <v>-10</v>
      </c>
      <c r="V1420" s="0" t="n">
        <f aca="false">IF(P1420=1,ABS(U1420)+ABS(60),ABS(U1420-U1419))</f>
        <v>0</v>
      </c>
    </row>
    <row r="1421" customFormat="false" ht="15" hidden="false" customHeight="false" outlineLevel="0" collapsed="false">
      <c r="A1421" s="1" t="n">
        <v>38075</v>
      </c>
      <c r="B1421" s="2" t="n">
        <v>6474.11</v>
      </c>
      <c r="C1421" s="2" t="n">
        <v>112432</v>
      </c>
      <c r="D1421" s="2" t="n">
        <v>6471</v>
      </c>
      <c r="E1421" s="2" t="n">
        <v>6473</v>
      </c>
      <c r="F1421" s="3" t="n">
        <f aca="false">IF(P1421=1, E1421,D1421)/B1421-1</f>
        <v>-0.000480374908674697</v>
      </c>
      <c r="G1421" s="2" t="n">
        <f aca="false">AVERAGE(B1362:B1421)</f>
        <v>6456.22816666667</v>
      </c>
      <c r="H1421" s="2" t="n">
        <f aca="false">AVERAGE(C1362:C1421)</f>
        <v>145273.866666667</v>
      </c>
      <c r="I1421" s="2" t="n">
        <f aca="false">SIGN(C1421-H1421)</f>
        <v>-1</v>
      </c>
      <c r="J1421" s="2" t="n">
        <f aca="false">SIGN(F1421)</f>
        <v>-1</v>
      </c>
      <c r="K1421" s="0" t="n">
        <f aca="false">B1421-B1420</f>
        <v>341.49</v>
      </c>
      <c r="L1421" s="0" t="n">
        <f aca="false">I1420*K1421</f>
        <v>-341.49</v>
      </c>
      <c r="M1421" s="0" t="n">
        <f aca="false">M1420+K1421*N1420</f>
        <v>5394.44000000002</v>
      </c>
      <c r="N1421" s="0" t="n">
        <f aca="false">INT(M1421*$Q$1/B1421)*CHOOSE($L$1,I1421,J1421)</f>
        <v>-1</v>
      </c>
      <c r="O1421" s="0" t="n">
        <f aca="false">ABS(N1421-N1420)</f>
        <v>0</v>
      </c>
      <c r="P1421" s="0" t="n">
        <f aca="false">COUNTIF(工作表2!$A$2:$A$248,A1421)</f>
        <v>0</v>
      </c>
      <c r="R1421" s="0" t="n">
        <f aca="false">D1421-IF(P1420=1,E1420,D1420)</f>
        <v>346</v>
      </c>
      <c r="S1421" s="0" t="n">
        <f aca="false">I1420*R1421</f>
        <v>-346</v>
      </c>
      <c r="T1421" s="0" t="n">
        <f aca="false">T1420+R1421*U1420</f>
        <v>28709</v>
      </c>
      <c r="U1421" s="0" t="n">
        <f aca="false">INT(T1421*$Q$1/IF(P1421=1,E1421,D1421))*I1421</f>
        <v>-8</v>
      </c>
      <c r="V1421" s="0" t="n">
        <f aca="false">IF(P1421=1,ABS(U1421)+ABS(60),ABS(U1421-U1420))</f>
        <v>2</v>
      </c>
    </row>
    <row r="1422" customFormat="false" ht="15" hidden="false" customHeight="false" outlineLevel="0" collapsed="false">
      <c r="A1422" s="1" t="n">
        <v>38076</v>
      </c>
      <c r="B1422" s="2" t="n">
        <v>6494.71</v>
      </c>
      <c r="C1422" s="2" t="n">
        <v>144010</v>
      </c>
      <c r="D1422" s="2" t="n">
        <v>6487</v>
      </c>
      <c r="E1422" s="2" t="n">
        <v>6490</v>
      </c>
      <c r="F1422" s="3" t="n">
        <f aca="false">IF(P1422=1, E1422,D1422)/B1422-1</f>
        <v>-0.00118711997918308</v>
      </c>
      <c r="G1422" s="2" t="n">
        <f aca="false">AVERAGE(B1363:B1422)</f>
        <v>6466.85316666667</v>
      </c>
      <c r="H1422" s="2" t="n">
        <f aca="false">AVERAGE(C1363:C1422)</f>
        <v>146929</v>
      </c>
      <c r="I1422" s="2" t="n">
        <f aca="false">SIGN(C1422-H1422)</f>
        <v>-1</v>
      </c>
      <c r="J1422" s="2" t="n">
        <f aca="false">SIGN(F1422)</f>
        <v>-1</v>
      </c>
      <c r="K1422" s="0" t="n">
        <f aca="false">B1422-B1421</f>
        <v>20.6000000000004</v>
      </c>
      <c r="L1422" s="0" t="n">
        <f aca="false">I1421*K1422</f>
        <v>-20.6000000000004</v>
      </c>
      <c r="M1422" s="0" t="n">
        <f aca="false">M1421+K1422*N1421</f>
        <v>5373.84000000002</v>
      </c>
      <c r="N1422" s="0" t="n">
        <f aca="false">INT(M1422*$Q$1/B1422)*CHOOSE($L$1,I1422,J1422)</f>
        <v>-1</v>
      </c>
      <c r="O1422" s="0" t="n">
        <f aca="false">ABS(N1422-N1421)</f>
        <v>0</v>
      </c>
      <c r="P1422" s="0" t="n">
        <f aca="false">COUNTIF(工作表2!$A$2:$A$248,A1422)</f>
        <v>0</v>
      </c>
      <c r="R1422" s="0" t="n">
        <f aca="false">D1422-IF(P1421=1,E1421,D1421)</f>
        <v>16</v>
      </c>
      <c r="S1422" s="0" t="n">
        <f aca="false">I1421*R1422</f>
        <v>-16</v>
      </c>
      <c r="T1422" s="0" t="n">
        <f aca="false">T1421+R1422*U1421</f>
        <v>28581</v>
      </c>
      <c r="U1422" s="0" t="n">
        <f aca="false">INT(T1422*$Q$1/IF(P1422=1,E1422,D1422))*I1422</f>
        <v>-8</v>
      </c>
      <c r="V1422" s="0" t="n">
        <f aca="false">IF(P1422=1,ABS(U1422)+ABS(60),ABS(U1422-U1421))</f>
        <v>0</v>
      </c>
    </row>
    <row r="1423" customFormat="false" ht="15" hidden="false" customHeight="false" outlineLevel="0" collapsed="false">
      <c r="A1423" s="1" t="n">
        <v>38077</v>
      </c>
      <c r="B1423" s="2" t="n">
        <v>6522.19</v>
      </c>
      <c r="C1423" s="2" t="n">
        <v>135986</v>
      </c>
      <c r="D1423" s="2" t="n">
        <v>6480</v>
      </c>
      <c r="E1423" s="2" t="n">
        <v>6487</v>
      </c>
      <c r="F1423" s="3" t="n">
        <f aca="false">IF(P1423=1, E1423,D1423)/B1423-1</f>
        <v>-0.00646868613149876</v>
      </c>
      <c r="G1423" s="2" t="n">
        <f aca="false">AVERAGE(B1364:B1423)</f>
        <v>6478.80816666667</v>
      </c>
      <c r="H1423" s="2" t="n">
        <f aca="false">AVERAGE(C1364:C1423)</f>
        <v>148447.133333333</v>
      </c>
      <c r="I1423" s="2" t="n">
        <f aca="false">SIGN(C1423-H1423)</f>
        <v>-1</v>
      </c>
      <c r="J1423" s="2" t="n">
        <f aca="false">SIGN(F1423)</f>
        <v>-1</v>
      </c>
      <c r="K1423" s="0" t="n">
        <f aca="false">B1423-B1422</f>
        <v>27.4799999999996</v>
      </c>
      <c r="L1423" s="0" t="n">
        <f aca="false">I1422*K1423</f>
        <v>-27.4799999999996</v>
      </c>
      <c r="M1423" s="0" t="n">
        <f aca="false">M1422+K1423*N1422</f>
        <v>5346.36000000002</v>
      </c>
      <c r="N1423" s="0" t="n">
        <f aca="false">INT(M1423*$Q$1/B1423)*CHOOSE($L$1,I1423,J1423)</f>
        <v>-1</v>
      </c>
      <c r="O1423" s="0" t="n">
        <f aca="false">ABS(N1423-N1422)</f>
        <v>0</v>
      </c>
      <c r="P1423" s="0" t="n">
        <f aca="false">COUNTIF(工作表2!$A$2:$A$248,A1423)</f>
        <v>0</v>
      </c>
      <c r="R1423" s="0" t="n">
        <f aca="false">D1423-IF(P1422=1,E1422,D1422)</f>
        <v>-7</v>
      </c>
      <c r="S1423" s="0" t="n">
        <f aca="false">I1422*R1423</f>
        <v>7</v>
      </c>
      <c r="T1423" s="0" t="n">
        <f aca="false">T1422+R1423*U1422</f>
        <v>28637</v>
      </c>
      <c r="U1423" s="0" t="n">
        <f aca="false">INT(T1423*$Q$1/IF(P1423=1,E1423,D1423))*I1423</f>
        <v>-8</v>
      </c>
      <c r="V1423" s="0" t="n">
        <f aca="false">IF(P1423=1,ABS(U1423)+ABS(60),ABS(U1423-U1422))</f>
        <v>0</v>
      </c>
    </row>
    <row r="1424" customFormat="false" ht="15" hidden="false" customHeight="false" outlineLevel="0" collapsed="false">
      <c r="A1424" s="1" t="n">
        <v>38078</v>
      </c>
      <c r="B1424" s="2" t="n">
        <v>6523.49</v>
      </c>
      <c r="C1424" s="2" t="n">
        <v>128193</v>
      </c>
      <c r="D1424" s="2" t="n">
        <v>6471</v>
      </c>
      <c r="E1424" s="2" t="n">
        <v>6475</v>
      </c>
      <c r="F1424" s="3" t="n">
        <f aca="false">IF(P1424=1, E1424,D1424)/B1424-1</f>
        <v>-0.00804630650158122</v>
      </c>
      <c r="G1424" s="2" t="n">
        <f aca="false">AVERAGE(B1365:B1424)</f>
        <v>6489.75383333333</v>
      </c>
      <c r="H1424" s="2" t="n">
        <f aca="false">AVERAGE(C1365:C1424)</f>
        <v>149274.5</v>
      </c>
      <c r="I1424" s="2" t="n">
        <f aca="false">SIGN(C1424-H1424)</f>
        <v>-1</v>
      </c>
      <c r="J1424" s="2" t="n">
        <f aca="false">SIGN(F1424)</f>
        <v>-1</v>
      </c>
      <c r="K1424" s="0" t="n">
        <f aca="false">B1424-B1423</f>
        <v>1.30000000000018</v>
      </c>
      <c r="L1424" s="0" t="n">
        <f aca="false">I1423*K1424</f>
        <v>-1.30000000000018</v>
      </c>
      <c r="M1424" s="0" t="n">
        <f aca="false">M1423+K1424*N1423</f>
        <v>5345.06000000002</v>
      </c>
      <c r="N1424" s="0" t="n">
        <f aca="false">INT(M1424*$Q$1/B1424)*CHOOSE($L$1,I1424,J1424)</f>
        <v>-1</v>
      </c>
      <c r="O1424" s="0" t="n">
        <f aca="false">ABS(N1424-N1423)</f>
        <v>0</v>
      </c>
      <c r="P1424" s="0" t="n">
        <f aca="false">COUNTIF(工作表2!$A$2:$A$248,A1424)</f>
        <v>0</v>
      </c>
      <c r="R1424" s="0" t="n">
        <f aca="false">D1424-IF(P1423=1,E1423,D1423)</f>
        <v>-9</v>
      </c>
      <c r="S1424" s="0" t="n">
        <f aca="false">I1423*R1424</f>
        <v>9</v>
      </c>
      <c r="T1424" s="0" t="n">
        <f aca="false">T1423+R1424*U1423</f>
        <v>28709</v>
      </c>
      <c r="U1424" s="0" t="n">
        <f aca="false">INT(T1424*$Q$1/IF(P1424=1,E1424,D1424))*I1424</f>
        <v>-8</v>
      </c>
      <c r="V1424" s="0" t="n">
        <f aca="false">IF(P1424=1,ABS(U1424)+ABS(60),ABS(U1424-U1423))</f>
        <v>0</v>
      </c>
    </row>
    <row r="1425" customFormat="false" ht="15" hidden="false" customHeight="false" outlineLevel="0" collapsed="false">
      <c r="A1425" s="1" t="n">
        <v>38079</v>
      </c>
      <c r="B1425" s="2" t="n">
        <v>6545.54</v>
      </c>
      <c r="C1425" s="2" t="n">
        <v>120456</v>
      </c>
      <c r="D1425" s="2" t="n">
        <v>6493</v>
      </c>
      <c r="E1425" s="2" t="n">
        <v>6500</v>
      </c>
      <c r="F1425" s="3" t="n">
        <f aca="false">IF(P1425=1, E1425,D1425)/B1425-1</f>
        <v>-0.0080268396495935</v>
      </c>
      <c r="G1425" s="2" t="n">
        <f aca="false">AVERAGE(B1366:B1425)</f>
        <v>6500.668</v>
      </c>
      <c r="H1425" s="2" t="n">
        <f aca="false">AVERAGE(C1366:C1425)</f>
        <v>150403.083333333</v>
      </c>
      <c r="I1425" s="2" t="n">
        <f aca="false">SIGN(C1425-H1425)</f>
        <v>-1</v>
      </c>
      <c r="J1425" s="2" t="n">
        <f aca="false">SIGN(F1425)</f>
        <v>-1</v>
      </c>
      <c r="K1425" s="0" t="n">
        <f aca="false">B1425-B1424</f>
        <v>22.0500000000002</v>
      </c>
      <c r="L1425" s="0" t="n">
        <f aca="false">I1424*K1425</f>
        <v>-22.0500000000002</v>
      </c>
      <c r="M1425" s="0" t="n">
        <f aca="false">M1424+K1425*N1424</f>
        <v>5323.01000000002</v>
      </c>
      <c r="N1425" s="0" t="n">
        <f aca="false">INT(M1425*$Q$1/B1425)*CHOOSE($L$1,I1425,J1425)</f>
        <v>-1</v>
      </c>
      <c r="O1425" s="0" t="n">
        <f aca="false">ABS(N1425-N1424)</f>
        <v>0</v>
      </c>
      <c r="P1425" s="0" t="n">
        <f aca="false">COUNTIF(工作表2!$A$2:$A$248,A1425)</f>
        <v>0</v>
      </c>
      <c r="R1425" s="0" t="n">
        <f aca="false">D1425-IF(P1424=1,E1424,D1424)</f>
        <v>22</v>
      </c>
      <c r="S1425" s="0" t="n">
        <f aca="false">I1424*R1425</f>
        <v>-22</v>
      </c>
      <c r="T1425" s="0" t="n">
        <f aca="false">T1424+R1425*U1424</f>
        <v>28533</v>
      </c>
      <c r="U1425" s="0" t="n">
        <f aca="false">INT(T1425*$Q$1/IF(P1425=1,E1425,D1425))*I1425</f>
        <v>-8</v>
      </c>
      <c r="V1425" s="0" t="n">
        <f aca="false">IF(P1425=1,ABS(U1425)+ABS(60),ABS(U1425-U1424))</f>
        <v>0</v>
      </c>
    </row>
    <row r="1426" customFormat="false" ht="15" hidden="false" customHeight="false" outlineLevel="0" collapsed="false">
      <c r="A1426" s="1" t="n">
        <v>38082</v>
      </c>
      <c r="B1426" s="2" t="n">
        <v>6682.73</v>
      </c>
      <c r="C1426" s="2" t="n">
        <v>150683</v>
      </c>
      <c r="D1426" s="2" t="n">
        <v>6692</v>
      </c>
      <c r="E1426" s="2" t="n">
        <v>6700</v>
      </c>
      <c r="F1426" s="3" t="n">
        <f aca="false">IF(P1426=1, E1426,D1426)/B1426-1</f>
        <v>0.00138715764365771</v>
      </c>
      <c r="G1426" s="2" t="n">
        <f aca="false">AVERAGE(B1367:B1426)</f>
        <v>6511.35416666667</v>
      </c>
      <c r="H1426" s="2" t="n">
        <f aca="false">AVERAGE(C1367:C1426)</f>
        <v>151041.25</v>
      </c>
      <c r="I1426" s="2" t="n">
        <f aca="false">SIGN(C1426-H1426)</f>
        <v>-1</v>
      </c>
      <c r="J1426" s="2" t="n">
        <f aca="false">SIGN(F1426)</f>
        <v>1</v>
      </c>
      <c r="K1426" s="0" t="n">
        <f aca="false">B1426-B1425</f>
        <v>137.19</v>
      </c>
      <c r="L1426" s="0" t="n">
        <f aca="false">I1425*K1426</f>
        <v>-137.19</v>
      </c>
      <c r="M1426" s="0" t="n">
        <f aca="false">M1425+K1426*N1425</f>
        <v>5185.82000000002</v>
      </c>
      <c r="N1426" s="0" t="n">
        <f aca="false">INT(M1426*$Q$1/B1426)*CHOOSE($L$1,I1426,J1426)</f>
        <v>1</v>
      </c>
      <c r="O1426" s="0" t="n">
        <f aca="false">ABS(N1426-N1425)</f>
        <v>2</v>
      </c>
      <c r="P1426" s="0" t="n">
        <f aca="false">COUNTIF(工作表2!$A$2:$A$248,A1426)</f>
        <v>0</v>
      </c>
      <c r="R1426" s="0" t="n">
        <f aca="false">D1426-IF(P1425=1,E1425,D1425)</f>
        <v>199</v>
      </c>
      <c r="S1426" s="0" t="n">
        <f aca="false">I1425*R1426</f>
        <v>-199</v>
      </c>
      <c r="T1426" s="0" t="n">
        <f aca="false">T1425+R1426*U1425</f>
        <v>26941</v>
      </c>
      <c r="U1426" s="0" t="n">
        <f aca="false">INT(T1426*$Q$1/IF(P1426=1,E1426,D1426))*I1426</f>
        <v>-8</v>
      </c>
      <c r="V1426" s="0" t="n">
        <f aca="false">IF(P1426=1,ABS(U1426)+ABS(60),ABS(U1426-U1425))</f>
        <v>0</v>
      </c>
    </row>
    <row r="1427" customFormat="false" ht="15" hidden="false" customHeight="false" outlineLevel="0" collapsed="false">
      <c r="A1427" s="1" t="n">
        <v>38083</v>
      </c>
      <c r="B1427" s="2" t="n">
        <v>6635.54</v>
      </c>
      <c r="C1427" s="2" t="n">
        <v>159995</v>
      </c>
      <c r="D1427" s="2" t="n">
        <v>6660</v>
      </c>
      <c r="E1427" s="2" t="n">
        <v>6660</v>
      </c>
      <c r="F1427" s="3" t="n">
        <f aca="false">IF(P1427=1, E1427,D1427)/B1427-1</f>
        <v>0.00368621091877985</v>
      </c>
      <c r="G1427" s="2" t="n">
        <f aca="false">AVERAGE(B1368:B1427)</f>
        <v>6519.85616666667</v>
      </c>
      <c r="H1427" s="2" t="n">
        <f aca="false">AVERAGE(C1368:C1427)</f>
        <v>151447.15</v>
      </c>
      <c r="I1427" s="2" t="n">
        <f aca="false">SIGN(C1427-H1427)</f>
        <v>1</v>
      </c>
      <c r="J1427" s="2" t="n">
        <f aca="false">SIGN(F1427)</f>
        <v>1</v>
      </c>
      <c r="K1427" s="0" t="n">
        <f aca="false">B1427-B1426</f>
        <v>-47.1899999999996</v>
      </c>
      <c r="L1427" s="0" t="n">
        <f aca="false">I1426*K1427</f>
        <v>47.1899999999996</v>
      </c>
      <c r="M1427" s="0" t="n">
        <f aca="false">M1426+K1427*N1426</f>
        <v>5138.63000000002</v>
      </c>
      <c r="N1427" s="0" t="n">
        <f aca="false">INT(M1427*$Q$1/B1427)*CHOOSE($L$1,I1427,J1427)</f>
        <v>1</v>
      </c>
      <c r="O1427" s="0" t="n">
        <f aca="false">ABS(N1427-N1426)</f>
        <v>0</v>
      </c>
      <c r="P1427" s="0" t="n">
        <f aca="false">COUNTIF(工作表2!$A$2:$A$248,A1427)</f>
        <v>0</v>
      </c>
      <c r="R1427" s="0" t="n">
        <f aca="false">D1427-IF(P1426=1,E1426,D1426)</f>
        <v>-32</v>
      </c>
      <c r="S1427" s="0" t="n">
        <f aca="false">I1426*R1427</f>
        <v>32</v>
      </c>
      <c r="T1427" s="0" t="n">
        <f aca="false">T1426+R1427*U1426</f>
        <v>27197</v>
      </c>
      <c r="U1427" s="0" t="n">
        <f aca="false">INT(T1427*$Q$1/IF(P1427=1,E1427,D1427))*I1427</f>
        <v>8</v>
      </c>
      <c r="V1427" s="0" t="n">
        <f aca="false">IF(P1427=1,ABS(U1427)+ABS(60),ABS(U1427-U1426))</f>
        <v>16</v>
      </c>
    </row>
    <row r="1428" customFormat="false" ht="15" hidden="false" customHeight="false" outlineLevel="0" collapsed="false">
      <c r="A1428" s="1" t="n">
        <v>38084</v>
      </c>
      <c r="B1428" s="2" t="n">
        <v>6646.74</v>
      </c>
      <c r="C1428" s="2" t="n">
        <v>99393</v>
      </c>
      <c r="D1428" s="2" t="n">
        <v>6665</v>
      </c>
      <c r="E1428" s="2" t="n">
        <v>6668</v>
      </c>
      <c r="F1428" s="3" t="n">
        <f aca="false">IF(P1428=1, E1428,D1428)/B1428-1</f>
        <v>0.00274721141491918</v>
      </c>
      <c r="G1428" s="2" t="n">
        <f aca="false">AVERAGE(B1369:B1428)</f>
        <v>6528.235</v>
      </c>
      <c r="H1428" s="2" t="n">
        <f aca="false">AVERAGE(C1369:C1428)</f>
        <v>150993.583333333</v>
      </c>
      <c r="I1428" s="2" t="n">
        <f aca="false">SIGN(C1428-H1428)</f>
        <v>-1</v>
      </c>
      <c r="J1428" s="2" t="n">
        <f aca="false">SIGN(F1428)</f>
        <v>1</v>
      </c>
      <c r="K1428" s="0" t="n">
        <f aca="false">B1428-B1427</f>
        <v>11.1999999999998</v>
      </c>
      <c r="L1428" s="0" t="n">
        <f aca="false">I1427*K1428</f>
        <v>11.1999999999998</v>
      </c>
      <c r="M1428" s="0" t="n">
        <f aca="false">M1427+K1428*N1427</f>
        <v>5149.83000000002</v>
      </c>
      <c r="N1428" s="0" t="n">
        <f aca="false">INT(M1428*$Q$1/B1428)*CHOOSE($L$1,I1428,J1428)</f>
        <v>1</v>
      </c>
      <c r="O1428" s="0" t="n">
        <f aca="false">ABS(N1428-N1427)</f>
        <v>0</v>
      </c>
      <c r="P1428" s="0" t="n">
        <f aca="false">COUNTIF(工作表2!$A$2:$A$248,A1428)</f>
        <v>0</v>
      </c>
      <c r="R1428" s="0" t="n">
        <f aca="false">D1428-IF(P1427=1,E1427,D1427)</f>
        <v>5</v>
      </c>
      <c r="S1428" s="0" t="n">
        <f aca="false">I1427*R1428</f>
        <v>5</v>
      </c>
      <c r="T1428" s="0" t="n">
        <f aca="false">T1427+R1428*U1427</f>
        <v>27237</v>
      </c>
      <c r="U1428" s="0" t="n">
        <f aca="false">INT(T1428*$Q$1/IF(P1428=1,E1428,D1428))*I1428</f>
        <v>-8</v>
      </c>
      <c r="V1428" s="0" t="n">
        <f aca="false">IF(P1428=1,ABS(U1428)+ABS(60),ABS(U1428-U1427))</f>
        <v>16</v>
      </c>
    </row>
    <row r="1429" customFormat="false" ht="15" hidden="false" customHeight="false" outlineLevel="0" collapsed="false">
      <c r="A1429" s="1" t="n">
        <v>38085</v>
      </c>
      <c r="B1429" s="2" t="n">
        <v>6672.86</v>
      </c>
      <c r="C1429" s="2" t="n">
        <v>108058</v>
      </c>
      <c r="D1429" s="2" t="n">
        <v>6681</v>
      </c>
      <c r="E1429" s="2" t="n">
        <v>6682</v>
      </c>
      <c r="F1429" s="3" t="n">
        <f aca="false">IF(P1429=1, E1429,D1429)/B1429-1</f>
        <v>0.00121986674379504</v>
      </c>
      <c r="G1429" s="2" t="n">
        <f aca="false">AVERAGE(B1370:B1429)</f>
        <v>6537.09516666667</v>
      </c>
      <c r="H1429" s="2" t="n">
        <f aca="false">AVERAGE(C1370:C1429)</f>
        <v>150597.516666667</v>
      </c>
      <c r="I1429" s="2" t="n">
        <f aca="false">SIGN(C1429-H1429)</f>
        <v>-1</v>
      </c>
      <c r="J1429" s="2" t="n">
        <f aca="false">SIGN(F1429)</f>
        <v>1</v>
      </c>
      <c r="K1429" s="0" t="n">
        <f aca="false">B1429-B1428</f>
        <v>26.1199999999999</v>
      </c>
      <c r="L1429" s="0" t="n">
        <f aca="false">I1428*K1429</f>
        <v>-26.1199999999999</v>
      </c>
      <c r="M1429" s="0" t="n">
        <f aca="false">M1428+K1429*N1428</f>
        <v>5175.95000000002</v>
      </c>
      <c r="N1429" s="0" t="n">
        <f aca="false">INT(M1429*$Q$1/B1429)*CHOOSE($L$1,I1429,J1429)</f>
        <v>1</v>
      </c>
      <c r="O1429" s="0" t="n">
        <f aca="false">ABS(N1429-N1428)</f>
        <v>0</v>
      </c>
      <c r="P1429" s="0" t="n">
        <f aca="false">COUNTIF(工作表2!$A$2:$A$248,A1429)</f>
        <v>0</v>
      </c>
      <c r="R1429" s="0" t="n">
        <f aca="false">D1429-IF(P1428=1,E1428,D1428)</f>
        <v>16</v>
      </c>
      <c r="S1429" s="0" t="n">
        <f aca="false">I1428*R1429</f>
        <v>-16</v>
      </c>
      <c r="T1429" s="0" t="n">
        <f aca="false">T1428+R1429*U1428</f>
        <v>27109</v>
      </c>
      <c r="U1429" s="0" t="n">
        <f aca="false">INT(T1429*$Q$1/IF(P1429=1,E1429,D1429))*I1429</f>
        <v>-8</v>
      </c>
      <c r="V1429" s="0" t="n">
        <f aca="false">IF(P1429=1,ABS(U1429)+ABS(60),ABS(U1429-U1428))</f>
        <v>0</v>
      </c>
    </row>
    <row r="1430" customFormat="false" ht="15" hidden="false" customHeight="false" outlineLevel="0" collapsed="false">
      <c r="A1430" s="1" t="n">
        <v>38086</v>
      </c>
      <c r="B1430" s="2" t="n">
        <v>6620.36</v>
      </c>
      <c r="C1430" s="2" t="n">
        <v>109303</v>
      </c>
      <c r="D1430" s="2" t="n">
        <v>6625</v>
      </c>
      <c r="E1430" s="2" t="n">
        <v>6618</v>
      </c>
      <c r="F1430" s="3" t="n">
        <f aca="false">IF(P1430=1, E1430,D1430)/B1430-1</f>
        <v>0.000700868230730789</v>
      </c>
      <c r="G1430" s="2" t="n">
        <f aca="false">AVERAGE(B1371:B1430)</f>
        <v>6544.615</v>
      </c>
      <c r="H1430" s="2" t="n">
        <f aca="false">AVERAGE(C1371:C1430)</f>
        <v>150669.933333333</v>
      </c>
      <c r="I1430" s="2" t="n">
        <f aca="false">SIGN(C1430-H1430)</f>
        <v>-1</v>
      </c>
      <c r="J1430" s="2" t="n">
        <f aca="false">SIGN(F1430)</f>
        <v>1</v>
      </c>
      <c r="K1430" s="0" t="n">
        <f aca="false">B1430-B1429</f>
        <v>-52.5</v>
      </c>
      <c r="L1430" s="0" t="n">
        <f aca="false">I1429*K1430</f>
        <v>52.5</v>
      </c>
      <c r="M1430" s="0" t="n">
        <f aca="false">M1429+K1430*N1429</f>
        <v>5123.45000000002</v>
      </c>
      <c r="N1430" s="0" t="n">
        <f aca="false">INT(M1430*$Q$1/B1430)*CHOOSE($L$1,I1430,J1430)</f>
        <v>1</v>
      </c>
      <c r="O1430" s="0" t="n">
        <f aca="false">ABS(N1430-N1429)</f>
        <v>0</v>
      </c>
      <c r="P1430" s="0" t="n">
        <f aca="false">COUNTIF(工作表2!$A$2:$A$248,A1430)</f>
        <v>0</v>
      </c>
      <c r="R1430" s="0" t="n">
        <f aca="false">D1430-IF(P1429=1,E1429,D1429)</f>
        <v>-56</v>
      </c>
      <c r="S1430" s="0" t="n">
        <f aca="false">I1429*R1430</f>
        <v>56</v>
      </c>
      <c r="T1430" s="0" t="n">
        <f aca="false">T1429+R1430*U1429</f>
        <v>27557</v>
      </c>
      <c r="U1430" s="0" t="n">
        <f aca="false">INT(T1430*$Q$1/IF(P1430=1,E1430,D1430))*I1430</f>
        <v>-8</v>
      </c>
      <c r="V1430" s="0" t="n">
        <f aca="false">IF(P1430=1,ABS(U1430)+ABS(60),ABS(U1430-U1429))</f>
        <v>0</v>
      </c>
    </row>
    <row r="1431" customFormat="false" ht="15" hidden="false" customHeight="false" outlineLevel="0" collapsed="false">
      <c r="A1431" s="1" t="n">
        <v>38089</v>
      </c>
      <c r="B1431" s="2" t="n">
        <v>6777.78</v>
      </c>
      <c r="C1431" s="2" t="n">
        <v>156553</v>
      </c>
      <c r="D1431" s="2" t="n">
        <v>6800</v>
      </c>
      <c r="E1431" s="2" t="n">
        <v>6809</v>
      </c>
      <c r="F1431" s="3" t="n">
        <f aca="false">IF(P1431=1, E1431,D1431)/B1431-1</f>
        <v>0.00327835958086564</v>
      </c>
      <c r="G1431" s="2" t="n">
        <f aca="false">AVERAGE(B1372:B1431)</f>
        <v>6553.795</v>
      </c>
      <c r="H1431" s="2" t="n">
        <f aca="false">AVERAGE(C1372:C1431)</f>
        <v>150828.066666667</v>
      </c>
      <c r="I1431" s="2" t="n">
        <f aca="false">SIGN(C1431-H1431)</f>
        <v>1</v>
      </c>
      <c r="J1431" s="2" t="n">
        <f aca="false">SIGN(F1431)</f>
        <v>1</v>
      </c>
      <c r="K1431" s="0" t="n">
        <f aca="false">B1431-B1430</f>
        <v>157.42</v>
      </c>
      <c r="L1431" s="0" t="n">
        <f aca="false">I1430*K1431</f>
        <v>-157.42</v>
      </c>
      <c r="M1431" s="0" t="n">
        <f aca="false">M1430+K1431*N1430</f>
        <v>5280.87000000002</v>
      </c>
      <c r="N1431" s="0" t="n">
        <f aca="false">INT(M1431*$Q$1/B1431)*CHOOSE($L$1,I1431,J1431)</f>
        <v>1</v>
      </c>
      <c r="O1431" s="0" t="n">
        <f aca="false">ABS(N1431-N1430)</f>
        <v>0</v>
      </c>
      <c r="P1431" s="0" t="n">
        <f aca="false">COUNTIF(工作表2!$A$2:$A$248,A1431)</f>
        <v>0</v>
      </c>
      <c r="R1431" s="0" t="n">
        <f aca="false">D1431-IF(P1430=1,E1430,D1430)</f>
        <v>175</v>
      </c>
      <c r="S1431" s="0" t="n">
        <f aca="false">I1430*R1431</f>
        <v>-175</v>
      </c>
      <c r="T1431" s="0" t="n">
        <f aca="false">T1430+R1431*U1430</f>
        <v>26157</v>
      </c>
      <c r="U1431" s="0" t="n">
        <f aca="false">INT(T1431*$Q$1/IF(P1431=1,E1431,D1431))*I1431</f>
        <v>7</v>
      </c>
      <c r="V1431" s="0" t="n">
        <f aca="false">IF(P1431=1,ABS(U1431)+ABS(60),ABS(U1431-U1430))</f>
        <v>15</v>
      </c>
    </row>
    <row r="1432" customFormat="false" ht="15" hidden="false" customHeight="false" outlineLevel="0" collapsed="false">
      <c r="A1432" s="1" t="n">
        <v>38090</v>
      </c>
      <c r="B1432" s="2" t="n">
        <v>6794.33</v>
      </c>
      <c r="C1432" s="2" t="n">
        <v>184309</v>
      </c>
      <c r="D1432" s="2" t="n">
        <v>6823</v>
      </c>
      <c r="E1432" s="2" t="n">
        <v>6850</v>
      </c>
      <c r="F1432" s="3" t="n">
        <f aca="false">IF(P1432=1, E1432,D1432)/B1432-1</f>
        <v>0.00421969495152585</v>
      </c>
      <c r="G1432" s="2" t="n">
        <f aca="false">AVERAGE(B1373:B1432)</f>
        <v>6563.372</v>
      </c>
      <c r="H1432" s="2" t="n">
        <f aca="false">AVERAGE(C1373:C1432)</f>
        <v>152384.55</v>
      </c>
      <c r="I1432" s="2" t="n">
        <f aca="false">SIGN(C1432-H1432)</f>
        <v>1</v>
      </c>
      <c r="J1432" s="2" t="n">
        <f aca="false">SIGN(F1432)</f>
        <v>1</v>
      </c>
      <c r="K1432" s="0" t="n">
        <f aca="false">B1432-B1431</f>
        <v>16.5500000000002</v>
      </c>
      <c r="L1432" s="0" t="n">
        <f aca="false">I1431*K1432</f>
        <v>16.5500000000002</v>
      </c>
      <c r="M1432" s="0" t="n">
        <f aca="false">M1431+K1432*N1431</f>
        <v>5297.42000000002</v>
      </c>
      <c r="N1432" s="0" t="n">
        <f aca="false">INT(M1432*$Q$1/B1432)*CHOOSE($L$1,I1432,J1432)</f>
        <v>1</v>
      </c>
      <c r="O1432" s="0" t="n">
        <f aca="false">ABS(N1432-N1431)</f>
        <v>0</v>
      </c>
      <c r="P1432" s="0" t="n">
        <f aca="false">COUNTIF(工作表2!$A$2:$A$248,A1432)</f>
        <v>0</v>
      </c>
      <c r="R1432" s="0" t="n">
        <f aca="false">D1432-IF(P1431=1,E1431,D1431)</f>
        <v>23</v>
      </c>
      <c r="S1432" s="0" t="n">
        <f aca="false">I1431*R1432</f>
        <v>23</v>
      </c>
      <c r="T1432" s="0" t="n">
        <f aca="false">T1431+R1432*U1431</f>
        <v>26318</v>
      </c>
      <c r="U1432" s="0" t="n">
        <f aca="false">INT(T1432*$Q$1/IF(P1432=1,E1432,D1432))*I1432</f>
        <v>7</v>
      </c>
      <c r="V1432" s="0" t="n">
        <f aca="false">IF(P1432=1,ABS(U1432)+ABS(60),ABS(U1432-U1431))</f>
        <v>0</v>
      </c>
    </row>
    <row r="1433" customFormat="false" ht="15" hidden="false" customHeight="false" outlineLevel="0" collapsed="false">
      <c r="A1433" s="1" t="n">
        <v>38091</v>
      </c>
      <c r="B1433" s="2" t="n">
        <v>6880.18</v>
      </c>
      <c r="C1433" s="2" t="n">
        <v>181150</v>
      </c>
      <c r="D1433" s="2" t="n">
        <v>6920</v>
      </c>
      <c r="E1433" s="2" t="n">
        <v>6921</v>
      </c>
      <c r="F1433" s="3" t="n">
        <f aca="false">IF(P1433=1, E1433,D1433)/B1433-1</f>
        <v>0.00578763927687942</v>
      </c>
      <c r="G1433" s="2" t="n">
        <f aca="false">AVERAGE(B1374:B1433)</f>
        <v>6574.538</v>
      </c>
      <c r="H1433" s="2" t="n">
        <f aca="false">AVERAGE(C1374:C1433)</f>
        <v>153907.75</v>
      </c>
      <c r="I1433" s="2" t="n">
        <f aca="false">SIGN(C1433-H1433)</f>
        <v>1</v>
      </c>
      <c r="J1433" s="2" t="n">
        <f aca="false">SIGN(F1433)</f>
        <v>1</v>
      </c>
      <c r="K1433" s="0" t="n">
        <f aca="false">B1433-B1432</f>
        <v>85.8500000000004</v>
      </c>
      <c r="L1433" s="0" t="n">
        <f aca="false">I1432*K1433</f>
        <v>85.8500000000004</v>
      </c>
      <c r="M1433" s="0" t="n">
        <f aca="false">M1432+K1433*N1432</f>
        <v>5383.27000000002</v>
      </c>
      <c r="N1433" s="0" t="n">
        <f aca="false">INT(M1433*$Q$1/B1433)*CHOOSE($L$1,I1433,J1433)</f>
        <v>1</v>
      </c>
      <c r="O1433" s="0" t="n">
        <f aca="false">ABS(N1433-N1432)</f>
        <v>0</v>
      </c>
      <c r="P1433" s="0" t="n">
        <f aca="false">COUNTIF(工作表2!$A$2:$A$248,A1433)</f>
        <v>0</v>
      </c>
      <c r="R1433" s="0" t="n">
        <f aca="false">D1433-IF(P1432=1,E1432,D1432)</f>
        <v>97</v>
      </c>
      <c r="S1433" s="0" t="n">
        <f aca="false">I1432*R1433</f>
        <v>97</v>
      </c>
      <c r="T1433" s="0" t="n">
        <f aca="false">T1432+R1433*U1432</f>
        <v>26997</v>
      </c>
      <c r="U1433" s="0" t="n">
        <f aca="false">INT(T1433*$Q$1/IF(P1433=1,E1433,D1433))*I1433</f>
        <v>7</v>
      </c>
      <c r="V1433" s="0" t="n">
        <f aca="false">IF(P1433=1,ABS(U1433)+ABS(60),ABS(U1433-U1432))</f>
        <v>0</v>
      </c>
    </row>
    <row r="1434" customFormat="false" ht="15" hidden="false" customHeight="false" outlineLevel="0" collapsed="false">
      <c r="A1434" s="1" t="n">
        <v>38092</v>
      </c>
      <c r="B1434" s="2" t="n">
        <v>6736.79</v>
      </c>
      <c r="C1434" s="2" t="n">
        <v>199331</v>
      </c>
      <c r="D1434" s="2" t="n">
        <v>6749</v>
      </c>
      <c r="E1434" s="2" t="n">
        <v>6750</v>
      </c>
      <c r="F1434" s="3" t="n">
        <f aca="false">IF(P1434=1, E1434,D1434)/B1434-1</f>
        <v>0.00181243589305891</v>
      </c>
      <c r="G1434" s="2" t="n">
        <f aca="false">AVERAGE(B1375:B1434)</f>
        <v>6582.235</v>
      </c>
      <c r="H1434" s="2" t="n">
        <f aca="false">AVERAGE(C1375:C1434)</f>
        <v>155359.6</v>
      </c>
      <c r="I1434" s="2" t="n">
        <f aca="false">SIGN(C1434-H1434)</f>
        <v>1</v>
      </c>
      <c r="J1434" s="2" t="n">
        <f aca="false">SIGN(F1434)</f>
        <v>1</v>
      </c>
      <c r="K1434" s="0" t="n">
        <f aca="false">B1434-B1433</f>
        <v>-143.39</v>
      </c>
      <c r="L1434" s="0" t="n">
        <f aca="false">I1433*K1434</f>
        <v>-143.39</v>
      </c>
      <c r="M1434" s="0" t="n">
        <f aca="false">M1433+K1434*N1433</f>
        <v>5239.88000000002</v>
      </c>
      <c r="N1434" s="0" t="n">
        <f aca="false">INT(M1434*$Q$1/B1434)*CHOOSE($L$1,I1434,J1434)</f>
        <v>1</v>
      </c>
      <c r="O1434" s="0" t="n">
        <f aca="false">ABS(N1434-N1433)</f>
        <v>0</v>
      </c>
      <c r="P1434" s="0" t="n">
        <f aca="false">COUNTIF(工作表2!$A$2:$A$248,A1434)</f>
        <v>0</v>
      </c>
      <c r="R1434" s="0" t="n">
        <f aca="false">D1434-IF(P1433=1,E1433,D1433)</f>
        <v>-171</v>
      </c>
      <c r="S1434" s="0" t="n">
        <f aca="false">I1433*R1434</f>
        <v>-171</v>
      </c>
      <c r="T1434" s="0" t="n">
        <f aca="false">T1433+R1434*U1433</f>
        <v>25800</v>
      </c>
      <c r="U1434" s="0" t="n">
        <f aca="false">INT(T1434*$Q$1/IF(P1434=1,E1434,D1434))*I1434</f>
        <v>7</v>
      </c>
      <c r="V1434" s="0" t="n">
        <f aca="false">IF(P1434=1,ABS(U1434)+ABS(60),ABS(U1434-U1433))</f>
        <v>0</v>
      </c>
    </row>
    <row r="1435" customFormat="false" ht="15" hidden="false" customHeight="false" outlineLevel="0" collapsed="false">
      <c r="A1435" s="1" t="n">
        <v>38093</v>
      </c>
      <c r="B1435" s="2" t="n">
        <v>6818.2</v>
      </c>
      <c r="C1435" s="2" t="n">
        <v>184911</v>
      </c>
      <c r="D1435" s="2" t="n">
        <v>6828</v>
      </c>
      <c r="E1435" s="2" t="n">
        <v>6832</v>
      </c>
      <c r="F1435" s="3" t="n">
        <f aca="false">IF(P1435=1, E1435,D1435)/B1435-1</f>
        <v>0.00143732950045461</v>
      </c>
      <c r="G1435" s="2" t="n">
        <f aca="false">AVERAGE(B1376:B1435)</f>
        <v>6591.4655</v>
      </c>
      <c r="H1435" s="2" t="n">
        <f aca="false">AVERAGE(C1376:C1435)</f>
        <v>156575.833333333</v>
      </c>
      <c r="I1435" s="2" t="n">
        <f aca="false">SIGN(C1435-H1435)</f>
        <v>1</v>
      </c>
      <c r="J1435" s="2" t="n">
        <f aca="false">SIGN(F1435)</f>
        <v>1</v>
      </c>
      <c r="K1435" s="0" t="n">
        <f aca="false">B1435-B1434</f>
        <v>81.4099999999999</v>
      </c>
      <c r="L1435" s="0" t="n">
        <f aca="false">I1434*K1435</f>
        <v>81.4099999999999</v>
      </c>
      <c r="M1435" s="0" t="n">
        <f aca="false">M1434+K1435*N1434</f>
        <v>5321.29000000002</v>
      </c>
      <c r="N1435" s="0" t="n">
        <f aca="false">INT(M1435*$Q$1/B1435)*CHOOSE($L$1,I1435,J1435)</f>
        <v>1</v>
      </c>
      <c r="O1435" s="0" t="n">
        <f aca="false">ABS(N1435-N1434)</f>
        <v>0</v>
      </c>
      <c r="P1435" s="0" t="n">
        <f aca="false">COUNTIF(工作表2!$A$2:$A$248,A1435)</f>
        <v>0</v>
      </c>
      <c r="R1435" s="0" t="n">
        <f aca="false">D1435-IF(P1434=1,E1434,D1434)</f>
        <v>79</v>
      </c>
      <c r="S1435" s="0" t="n">
        <f aca="false">I1434*R1435</f>
        <v>79</v>
      </c>
      <c r="T1435" s="0" t="n">
        <f aca="false">T1434+R1435*U1434</f>
        <v>26353</v>
      </c>
      <c r="U1435" s="0" t="n">
        <f aca="false">INT(T1435*$Q$1/IF(P1435=1,E1435,D1435))*I1435</f>
        <v>7</v>
      </c>
      <c r="V1435" s="0" t="n">
        <f aca="false">IF(P1435=1,ABS(U1435)+ABS(60),ABS(U1435-U1434))</f>
        <v>0</v>
      </c>
    </row>
    <row r="1436" customFormat="false" ht="15" hidden="false" customHeight="false" outlineLevel="0" collapsed="false">
      <c r="A1436" s="1" t="n">
        <v>38096</v>
      </c>
      <c r="B1436" s="2" t="n">
        <v>6779.18</v>
      </c>
      <c r="C1436" s="2" t="n">
        <v>169348</v>
      </c>
      <c r="D1436" s="2" t="n">
        <v>6809</v>
      </c>
      <c r="E1436" s="2" t="n">
        <v>6795</v>
      </c>
      <c r="F1436" s="3" t="n">
        <f aca="false">IF(P1436=1, E1436,D1436)/B1436-1</f>
        <v>0.00439876209217038</v>
      </c>
      <c r="G1436" s="2" t="n">
        <f aca="false">AVERAGE(B1377:B1436)</f>
        <v>6599.95666666667</v>
      </c>
      <c r="H1436" s="2" t="n">
        <f aca="false">AVERAGE(C1377:C1436)</f>
        <v>157676.816666667</v>
      </c>
      <c r="I1436" s="2" t="n">
        <f aca="false">SIGN(C1436-H1436)</f>
        <v>1</v>
      </c>
      <c r="J1436" s="2" t="n">
        <f aca="false">SIGN(F1436)</f>
        <v>1</v>
      </c>
      <c r="K1436" s="0" t="n">
        <f aca="false">B1436-B1435</f>
        <v>-39.0199999999995</v>
      </c>
      <c r="L1436" s="0" t="n">
        <f aca="false">I1435*K1436</f>
        <v>-39.0199999999995</v>
      </c>
      <c r="M1436" s="0" t="n">
        <f aca="false">M1435+K1436*N1435</f>
        <v>5282.27000000002</v>
      </c>
      <c r="N1436" s="0" t="n">
        <f aca="false">INT(M1436*$Q$1/B1436)*CHOOSE($L$1,I1436,J1436)</f>
        <v>1</v>
      </c>
      <c r="O1436" s="0" t="n">
        <f aca="false">ABS(N1436-N1435)</f>
        <v>0</v>
      </c>
      <c r="P1436" s="0" t="n">
        <f aca="false">COUNTIF(工作表2!$A$2:$A$248,A1436)</f>
        <v>0</v>
      </c>
      <c r="R1436" s="0" t="n">
        <f aca="false">D1436-IF(P1435=1,E1435,D1435)</f>
        <v>-19</v>
      </c>
      <c r="S1436" s="0" t="n">
        <f aca="false">I1435*R1436</f>
        <v>-19</v>
      </c>
      <c r="T1436" s="0" t="n">
        <f aca="false">T1435+R1436*U1435</f>
        <v>26220</v>
      </c>
      <c r="U1436" s="0" t="n">
        <f aca="false">INT(T1436*$Q$1/IF(P1436=1,E1436,D1436))*I1436</f>
        <v>7</v>
      </c>
      <c r="V1436" s="0" t="n">
        <f aca="false">IF(P1436=1,ABS(U1436)+ABS(60),ABS(U1436-U1435))</f>
        <v>0</v>
      </c>
    </row>
    <row r="1437" customFormat="false" ht="15" hidden="false" customHeight="false" outlineLevel="0" collapsed="false">
      <c r="A1437" s="1" t="n">
        <v>38097</v>
      </c>
      <c r="B1437" s="2" t="n">
        <v>6799.97</v>
      </c>
      <c r="C1437" s="2" t="n">
        <v>149461</v>
      </c>
      <c r="D1437" s="2" t="n">
        <v>6839</v>
      </c>
      <c r="E1437" s="2" t="n">
        <v>6840</v>
      </c>
      <c r="F1437" s="3" t="n">
        <f aca="false">IF(P1437=1, E1437,D1437)/B1437-1</f>
        <v>0.00573973120469651</v>
      </c>
      <c r="G1437" s="2" t="n">
        <f aca="false">AVERAGE(B1378:B1437)</f>
        <v>6606.879</v>
      </c>
      <c r="H1437" s="2" t="n">
        <f aca="false">AVERAGE(C1378:C1437)</f>
        <v>157830.9</v>
      </c>
      <c r="I1437" s="2" t="n">
        <f aca="false">SIGN(C1437-H1437)</f>
        <v>-1</v>
      </c>
      <c r="J1437" s="2" t="n">
        <f aca="false">SIGN(F1437)</f>
        <v>1</v>
      </c>
      <c r="K1437" s="0" t="n">
        <f aca="false">B1437-B1436</f>
        <v>20.79</v>
      </c>
      <c r="L1437" s="0" t="n">
        <f aca="false">I1436*K1437</f>
        <v>20.79</v>
      </c>
      <c r="M1437" s="0" t="n">
        <f aca="false">M1436+K1437*N1436</f>
        <v>5303.06000000002</v>
      </c>
      <c r="N1437" s="0" t="n">
        <f aca="false">INT(M1437*$Q$1/B1437)*CHOOSE($L$1,I1437,J1437)</f>
        <v>1</v>
      </c>
      <c r="O1437" s="0" t="n">
        <f aca="false">ABS(N1437-N1436)</f>
        <v>0</v>
      </c>
      <c r="P1437" s="0" t="n">
        <f aca="false">COUNTIF(工作表2!$A$2:$A$248,A1437)</f>
        <v>0</v>
      </c>
      <c r="R1437" s="0" t="n">
        <f aca="false">D1437-IF(P1436=1,E1436,D1436)</f>
        <v>30</v>
      </c>
      <c r="S1437" s="0" t="n">
        <f aca="false">I1436*R1437</f>
        <v>30</v>
      </c>
      <c r="T1437" s="0" t="n">
        <f aca="false">T1436+R1437*U1436</f>
        <v>26430</v>
      </c>
      <c r="U1437" s="0" t="n">
        <f aca="false">INT(T1437*$Q$1/IF(P1437=1,E1437,D1437))*I1437</f>
        <v>-7</v>
      </c>
      <c r="V1437" s="0" t="n">
        <f aca="false">IF(P1437=1,ABS(U1437)+ABS(60),ABS(U1437-U1436))</f>
        <v>14</v>
      </c>
    </row>
    <row r="1438" customFormat="false" ht="15" hidden="false" customHeight="false" outlineLevel="0" collapsed="false">
      <c r="A1438" s="1" t="n">
        <v>38098</v>
      </c>
      <c r="B1438" s="2" t="n">
        <v>6810.25</v>
      </c>
      <c r="C1438" s="2" t="n">
        <v>137018</v>
      </c>
      <c r="D1438" s="2" t="n">
        <v>6824</v>
      </c>
      <c r="E1438" s="2" t="n">
        <v>6832</v>
      </c>
      <c r="F1438" s="3" t="n">
        <f aca="false">IF(P1438=1, E1438,D1438)/B1438-1</f>
        <v>0.00319371535553037</v>
      </c>
      <c r="G1438" s="2" t="n">
        <f aca="false">AVERAGE(B1379:B1438)</f>
        <v>6613.94566666667</v>
      </c>
      <c r="H1438" s="2" t="n">
        <f aca="false">AVERAGE(C1379:C1438)</f>
        <v>157587.583333333</v>
      </c>
      <c r="I1438" s="2" t="n">
        <f aca="false">SIGN(C1438-H1438)</f>
        <v>-1</v>
      </c>
      <c r="J1438" s="2" t="n">
        <f aca="false">SIGN(F1438)</f>
        <v>1</v>
      </c>
      <c r="K1438" s="0" t="n">
        <f aca="false">B1438-B1437</f>
        <v>10.2799999999997</v>
      </c>
      <c r="L1438" s="0" t="n">
        <f aca="false">I1437*K1438</f>
        <v>-10.2799999999997</v>
      </c>
      <c r="M1438" s="0" t="n">
        <f aca="false">M1437+K1438*N1437</f>
        <v>5313.34000000002</v>
      </c>
      <c r="N1438" s="0" t="n">
        <f aca="false">INT(M1438*$Q$1/B1438)*CHOOSE($L$1,I1438,J1438)</f>
        <v>1</v>
      </c>
      <c r="O1438" s="0" t="n">
        <f aca="false">ABS(N1438-N1437)</f>
        <v>0</v>
      </c>
      <c r="P1438" s="0" t="n">
        <f aca="false">COUNTIF(工作表2!$A$2:$A$248,A1438)</f>
        <v>1</v>
      </c>
      <c r="R1438" s="0" t="n">
        <f aca="false">D1438-IF(P1437=1,E1437,D1437)</f>
        <v>-15</v>
      </c>
      <c r="S1438" s="0" t="n">
        <f aca="false">I1437*R1438</f>
        <v>15</v>
      </c>
      <c r="T1438" s="0" t="n">
        <f aca="false">T1437+R1438*U1437</f>
        <v>26535</v>
      </c>
      <c r="U1438" s="0" t="n">
        <f aca="false">INT(T1438*$Q$1/IF(P1438=1,E1438,D1438))*I1438</f>
        <v>-7</v>
      </c>
      <c r="V1438" s="0" t="n">
        <f aca="false">IF(P1438=1,ABS(U1438)+ABS(60),ABS(U1438-U1437))</f>
        <v>67</v>
      </c>
    </row>
    <row r="1439" customFormat="false" ht="15" hidden="false" customHeight="false" outlineLevel="0" collapsed="false">
      <c r="A1439" s="1" t="n">
        <v>38099</v>
      </c>
      <c r="B1439" s="2" t="n">
        <v>6732.09</v>
      </c>
      <c r="C1439" s="2" t="n">
        <v>201612</v>
      </c>
      <c r="D1439" s="2" t="n">
        <v>6718</v>
      </c>
      <c r="E1439" s="2" t="n">
        <v>6730</v>
      </c>
      <c r="F1439" s="3" t="n">
        <f aca="false">IF(P1439=1, E1439,D1439)/B1439-1</f>
        <v>-0.00209296072987741</v>
      </c>
      <c r="G1439" s="2" t="n">
        <f aca="false">AVERAGE(B1380:B1439)</f>
        <v>6620.93633333333</v>
      </c>
      <c r="H1439" s="2" t="n">
        <f aca="false">AVERAGE(C1380:C1439)</f>
        <v>158417.066666667</v>
      </c>
      <c r="I1439" s="2" t="n">
        <f aca="false">SIGN(C1439-H1439)</f>
        <v>1</v>
      </c>
      <c r="J1439" s="2" t="n">
        <f aca="false">SIGN(F1439)</f>
        <v>-1</v>
      </c>
      <c r="K1439" s="0" t="n">
        <f aca="false">B1439-B1438</f>
        <v>-78.1599999999999</v>
      </c>
      <c r="L1439" s="0" t="n">
        <f aca="false">I1438*K1439</f>
        <v>78.1599999999999</v>
      </c>
      <c r="M1439" s="0" t="n">
        <f aca="false">M1438+K1439*N1438</f>
        <v>5235.18000000002</v>
      </c>
      <c r="N1439" s="0" t="n">
        <f aca="false">INT(M1439*$Q$1/B1439)*CHOOSE($L$1,I1439,J1439)</f>
        <v>-1</v>
      </c>
      <c r="O1439" s="0" t="n">
        <f aca="false">ABS(N1439-N1438)</f>
        <v>2</v>
      </c>
      <c r="P1439" s="0" t="n">
        <f aca="false">COUNTIF(工作表2!$A$2:$A$248,A1439)</f>
        <v>0</v>
      </c>
      <c r="R1439" s="0" t="n">
        <f aca="false">D1439-IF(P1438=1,E1438,D1438)</f>
        <v>-114</v>
      </c>
      <c r="S1439" s="0" t="n">
        <f aca="false">I1438*R1439</f>
        <v>114</v>
      </c>
      <c r="T1439" s="0" t="n">
        <f aca="false">T1438+R1439*U1438</f>
        <v>27333</v>
      </c>
      <c r="U1439" s="0" t="n">
        <f aca="false">INT(T1439*$Q$1/IF(P1439=1,E1439,D1439))*I1439</f>
        <v>8</v>
      </c>
      <c r="V1439" s="0" t="n">
        <f aca="false">IF(P1439=1,ABS(U1439)+ABS(60),ABS(U1439-U1438))</f>
        <v>15</v>
      </c>
    </row>
    <row r="1440" customFormat="false" ht="15" hidden="false" customHeight="false" outlineLevel="0" collapsed="false">
      <c r="A1440" s="1" t="n">
        <v>38100</v>
      </c>
      <c r="B1440" s="2" t="n">
        <v>6748.1</v>
      </c>
      <c r="C1440" s="2" t="n">
        <v>127614</v>
      </c>
      <c r="D1440" s="2" t="n">
        <v>6750</v>
      </c>
      <c r="E1440" s="2" t="n">
        <v>6760</v>
      </c>
      <c r="F1440" s="3" t="n">
        <f aca="false">IF(P1440=1, E1440,D1440)/B1440-1</f>
        <v>0.000281560735614361</v>
      </c>
      <c r="G1440" s="2" t="n">
        <f aca="false">AVERAGE(B1381:B1440)</f>
        <v>6627.14833333333</v>
      </c>
      <c r="H1440" s="2" t="n">
        <f aca="false">AVERAGE(C1381:C1440)</f>
        <v>158449.383333333</v>
      </c>
      <c r="I1440" s="2" t="n">
        <f aca="false">SIGN(C1440-H1440)</f>
        <v>-1</v>
      </c>
      <c r="J1440" s="2" t="n">
        <f aca="false">SIGN(F1440)</f>
        <v>1</v>
      </c>
      <c r="K1440" s="0" t="n">
        <f aca="false">B1440-B1439</f>
        <v>16.0100000000002</v>
      </c>
      <c r="L1440" s="0" t="n">
        <f aca="false">I1439*K1440</f>
        <v>16.0100000000002</v>
      </c>
      <c r="M1440" s="0" t="n">
        <f aca="false">M1439+K1440*N1439</f>
        <v>5219.17000000002</v>
      </c>
      <c r="N1440" s="0" t="n">
        <f aca="false">INT(M1440*$Q$1/B1440)*CHOOSE($L$1,I1440,J1440)</f>
        <v>1</v>
      </c>
      <c r="O1440" s="0" t="n">
        <f aca="false">ABS(N1440-N1439)</f>
        <v>2</v>
      </c>
      <c r="P1440" s="0" t="n">
        <f aca="false">COUNTIF(工作表2!$A$2:$A$248,A1440)</f>
        <v>0</v>
      </c>
      <c r="R1440" s="0" t="n">
        <f aca="false">D1440-IF(P1439=1,E1439,D1439)</f>
        <v>32</v>
      </c>
      <c r="S1440" s="0" t="n">
        <f aca="false">I1439*R1440</f>
        <v>32</v>
      </c>
      <c r="T1440" s="0" t="n">
        <f aca="false">T1439+R1440*U1439</f>
        <v>27589</v>
      </c>
      <c r="U1440" s="0" t="n">
        <f aca="false">INT(T1440*$Q$1/IF(P1440=1,E1440,D1440))*I1440</f>
        <v>-8</v>
      </c>
      <c r="V1440" s="0" t="n">
        <f aca="false">IF(P1440=1,ABS(U1440)+ABS(60),ABS(U1440-U1439))</f>
        <v>16</v>
      </c>
    </row>
    <row r="1441" customFormat="false" ht="15" hidden="false" customHeight="false" outlineLevel="0" collapsed="false">
      <c r="A1441" s="1" t="n">
        <v>38103</v>
      </c>
      <c r="B1441" s="2" t="n">
        <v>6710.7</v>
      </c>
      <c r="C1441" s="2" t="n">
        <v>107629</v>
      </c>
      <c r="D1441" s="2" t="n">
        <v>6720</v>
      </c>
      <c r="E1441" s="2" t="n">
        <v>6728</v>
      </c>
      <c r="F1441" s="3" t="n">
        <f aca="false">IF(P1441=1, E1441,D1441)/B1441-1</f>
        <v>0.00138584648397333</v>
      </c>
      <c r="G1441" s="2" t="n">
        <f aca="false">AVERAGE(B1382:B1441)</f>
        <v>6633.66066666667</v>
      </c>
      <c r="H1441" s="2" t="n">
        <f aca="false">AVERAGE(C1382:C1441)</f>
        <v>158213.133333333</v>
      </c>
      <c r="I1441" s="2" t="n">
        <f aca="false">SIGN(C1441-H1441)</f>
        <v>-1</v>
      </c>
      <c r="J1441" s="2" t="n">
        <f aca="false">SIGN(F1441)</f>
        <v>1</v>
      </c>
      <c r="K1441" s="0" t="n">
        <f aca="false">B1441-B1440</f>
        <v>-37.4000000000005</v>
      </c>
      <c r="L1441" s="0" t="n">
        <f aca="false">I1440*K1441</f>
        <v>37.4000000000005</v>
      </c>
      <c r="M1441" s="0" t="n">
        <f aca="false">M1440+K1441*N1440</f>
        <v>5181.77000000002</v>
      </c>
      <c r="N1441" s="0" t="n">
        <f aca="false">INT(M1441*$Q$1/B1441)*CHOOSE($L$1,I1441,J1441)</f>
        <v>1</v>
      </c>
      <c r="O1441" s="0" t="n">
        <f aca="false">ABS(N1441-N1440)</f>
        <v>0</v>
      </c>
      <c r="P1441" s="0" t="n">
        <f aca="false">COUNTIF(工作表2!$A$2:$A$248,A1441)</f>
        <v>0</v>
      </c>
      <c r="R1441" s="0" t="n">
        <f aca="false">D1441-IF(P1440=1,E1440,D1440)</f>
        <v>-30</v>
      </c>
      <c r="S1441" s="0" t="n">
        <f aca="false">I1440*R1441</f>
        <v>30</v>
      </c>
      <c r="T1441" s="0" t="n">
        <f aca="false">T1440+R1441*U1440</f>
        <v>27829</v>
      </c>
      <c r="U1441" s="0" t="n">
        <f aca="false">INT(T1441*$Q$1/IF(P1441=1,E1441,D1441))*I1441</f>
        <v>-8</v>
      </c>
      <c r="V1441" s="0" t="n">
        <f aca="false">IF(P1441=1,ABS(U1441)+ABS(60),ABS(U1441-U1440))</f>
        <v>0</v>
      </c>
    </row>
    <row r="1442" customFormat="false" ht="15" hidden="false" customHeight="false" outlineLevel="0" collapsed="false">
      <c r="A1442" s="1" t="n">
        <v>38104</v>
      </c>
      <c r="B1442" s="2" t="n">
        <v>6646.8</v>
      </c>
      <c r="C1442" s="2" t="n">
        <v>107697</v>
      </c>
      <c r="D1442" s="2" t="n">
        <v>6680</v>
      </c>
      <c r="E1442" s="2" t="n">
        <v>6672</v>
      </c>
      <c r="F1442" s="3" t="n">
        <f aca="false">IF(P1442=1, E1442,D1442)/B1442-1</f>
        <v>0.00499488475657461</v>
      </c>
      <c r="G1442" s="2" t="n">
        <f aca="false">AVERAGE(B1383:B1442)</f>
        <v>6640.23683333333</v>
      </c>
      <c r="H1442" s="2" t="n">
        <f aca="false">AVERAGE(C1383:C1442)</f>
        <v>158117.033333333</v>
      </c>
      <c r="I1442" s="2" t="n">
        <f aca="false">SIGN(C1442-H1442)</f>
        <v>-1</v>
      </c>
      <c r="J1442" s="2" t="n">
        <f aca="false">SIGN(F1442)</f>
        <v>1</v>
      </c>
      <c r="K1442" s="0" t="n">
        <f aca="false">B1442-B1441</f>
        <v>-63.8999999999996</v>
      </c>
      <c r="L1442" s="0" t="n">
        <f aca="false">I1441*K1442</f>
        <v>63.8999999999996</v>
      </c>
      <c r="M1442" s="0" t="n">
        <f aca="false">M1441+K1442*N1441</f>
        <v>5117.87000000002</v>
      </c>
      <c r="N1442" s="0" t="n">
        <f aca="false">INT(M1442*$Q$1/B1442)*CHOOSE($L$1,I1442,J1442)</f>
        <v>1</v>
      </c>
      <c r="O1442" s="0" t="n">
        <f aca="false">ABS(N1442-N1441)</f>
        <v>0</v>
      </c>
      <c r="P1442" s="0" t="n">
        <f aca="false">COUNTIF(工作表2!$A$2:$A$248,A1442)</f>
        <v>0</v>
      </c>
      <c r="R1442" s="0" t="n">
        <f aca="false">D1442-IF(P1441=1,E1441,D1441)</f>
        <v>-40</v>
      </c>
      <c r="S1442" s="0" t="n">
        <f aca="false">I1441*R1442</f>
        <v>40</v>
      </c>
      <c r="T1442" s="0" t="n">
        <f aca="false">T1441+R1442*U1441</f>
        <v>28149</v>
      </c>
      <c r="U1442" s="0" t="n">
        <f aca="false">INT(T1442*$Q$1/IF(P1442=1,E1442,D1442))*I1442</f>
        <v>-8</v>
      </c>
      <c r="V1442" s="0" t="n">
        <f aca="false">IF(P1442=1,ABS(U1442)+ABS(60),ABS(U1442-U1441))</f>
        <v>0</v>
      </c>
    </row>
    <row r="1443" customFormat="false" ht="15" hidden="false" customHeight="false" outlineLevel="0" collapsed="false">
      <c r="A1443" s="1" t="n">
        <v>38105</v>
      </c>
      <c r="B1443" s="2" t="n">
        <v>6574.75</v>
      </c>
      <c r="C1443" s="2" t="n">
        <v>107507</v>
      </c>
      <c r="D1443" s="2" t="n">
        <v>6605</v>
      </c>
      <c r="E1443" s="2" t="n">
        <v>6603</v>
      </c>
      <c r="F1443" s="3" t="n">
        <f aca="false">IF(P1443=1, E1443,D1443)/B1443-1</f>
        <v>0.00460093539678308</v>
      </c>
      <c r="G1443" s="2" t="n">
        <f aca="false">AVERAGE(B1384:B1443)</f>
        <v>6645.79283333333</v>
      </c>
      <c r="H1443" s="2" t="n">
        <f aca="false">AVERAGE(C1384:C1443)</f>
        <v>157957.483333333</v>
      </c>
      <c r="I1443" s="2" t="n">
        <f aca="false">SIGN(C1443-H1443)</f>
        <v>-1</v>
      </c>
      <c r="J1443" s="2" t="n">
        <f aca="false">SIGN(F1443)</f>
        <v>1</v>
      </c>
      <c r="K1443" s="0" t="n">
        <f aca="false">B1443-B1442</f>
        <v>-72.0500000000002</v>
      </c>
      <c r="L1443" s="0" t="n">
        <f aca="false">I1442*K1443</f>
        <v>72.0500000000002</v>
      </c>
      <c r="M1443" s="0" t="n">
        <f aca="false">M1442+K1443*N1442</f>
        <v>5045.82000000002</v>
      </c>
      <c r="N1443" s="0" t="n">
        <f aca="false">INT(M1443*$Q$1/B1443)*CHOOSE($L$1,I1443,J1443)</f>
        <v>1</v>
      </c>
      <c r="O1443" s="0" t="n">
        <f aca="false">ABS(N1443-N1442)</f>
        <v>0</v>
      </c>
      <c r="P1443" s="0" t="n">
        <f aca="false">COUNTIF(工作表2!$A$2:$A$248,A1443)</f>
        <v>0</v>
      </c>
      <c r="R1443" s="0" t="n">
        <f aca="false">D1443-IF(P1442=1,E1442,D1442)</f>
        <v>-75</v>
      </c>
      <c r="S1443" s="0" t="n">
        <f aca="false">I1442*R1443</f>
        <v>75</v>
      </c>
      <c r="T1443" s="0" t="n">
        <f aca="false">T1442+R1443*U1442</f>
        <v>28749</v>
      </c>
      <c r="U1443" s="0" t="n">
        <f aca="false">INT(T1443*$Q$1/IF(P1443=1,E1443,D1443))*I1443</f>
        <v>-8</v>
      </c>
      <c r="V1443" s="0" t="n">
        <f aca="false">IF(P1443=1,ABS(U1443)+ABS(60),ABS(U1443-U1442))</f>
        <v>0</v>
      </c>
    </row>
    <row r="1444" customFormat="false" ht="15" hidden="false" customHeight="false" outlineLevel="0" collapsed="false">
      <c r="A1444" s="1" t="n">
        <v>38106</v>
      </c>
      <c r="B1444" s="2" t="n">
        <v>6402.21</v>
      </c>
      <c r="C1444" s="2" t="n">
        <v>130307</v>
      </c>
      <c r="D1444" s="2" t="n">
        <v>6399</v>
      </c>
      <c r="E1444" s="2" t="n">
        <v>6390</v>
      </c>
      <c r="F1444" s="3" t="n">
        <f aca="false">IF(P1444=1, E1444,D1444)/B1444-1</f>
        <v>-0.00050138936398525</v>
      </c>
      <c r="G1444" s="2" t="n">
        <f aca="false">AVERAGE(B1385:B1444)</f>
        <v>6648.02733333333</v>
      </c>
      <c r="H1444" s="2" t="n">
        <f aca="false">AVERAGE(C1385:C1444)</f>
        <v>157928.216666667</v>
      </c>
      <c r="I1444" s="2" t="n">
        <f aca="false">SIGN(C1444-H1444)</f>
        <v>-1</v>
      </c>
      <c r="J1444" s="2" t="n">
        <f aca="false">SIGN(F1444)</f>
        <v>-1</v>
      </c>
      <c r="K1444" s="0" t="n">
        <f aca="false">B1444-B1443</f>
        <v>-172.54</v>
      </c>
      <c r="L1444" s="0" t="n">
        <f aca="false">I1443*K1444</f>
        <v>172.54</v>
      </c>
      <c r="M1444" s="0" t="n">
        <f aca="false">M1443+K1444*N1443</f>
        <v>4873.28000000002</v>
      </c>
      <c r="N1444" s="0" t="n">
        <f aca="false">INT(M1444*$Q$1/B1444)*CHOOSE($L$1,I1444,J1444)</f>
        <v>-1</v>
      </c>
      <c r="O1444" s="0" t="n">
        <f aca="false">ABS(N1444-N1443)</f>
        <v>2</v>
      </c>
      <c r="P1444" s="0" t="n">
        <f aca="false">COUNTIF(工作表2!$A$2:$A$248,A1444)</f>
        <v>0</v>
      </c>
      <c r="R1444" s="0" t="n">
        <f aca="false">D1444-IF(P1443=1,E1443,D1443)</f>
        <v>-206</v>
      </c>
      <c r="S1444" s="0" t="n">
        <f aca="false">I1443*R1444</f>
        <v>206</v>
      </c>
      <c r="T1444" s="0" t="n">
        <f aca="false">T1443+R1444*U1443</f>
        <v>30397</v>
      </c>
      <c r="U1444" s="0" t="n">
        <f aca="false">INT(T1444*$Q$1/IF(P1444=1,E1444,D1444))*I1444</f>
        <v>-9</v>
      </c>
      <c r="V1444" s="0" t="n">
        <f aca="false">IF(P1444=1,ABS(U1444)+ABS(60),ABS(U1444-U1443))</f>
        <v>1</v>
      </c>
    </row>
    <row r="1445" customFormat="false" ht="15" hidden="false" customHeight="false" outlineLevel="0" collapsed="false">
      <c r="A1445" s="1" t="n">
        <v>38107</v>
      </c>
      <c r="B1445" s="2" t="n">
        <v>6117.81</v>
      </c>
      <c r="C1445" s="2" t="n">
        <v>161464</v>
      </c>
      <c r="D1445" s="2" t="n">
        <v>6020</v>
      </c>
      <c r="E1445" s="2" t="n">
        <v>6061</v>
      </c>
      <c r="F1445" s="3" t="n">
        <f aca="false">IF(P1445=1, E1445,D1445)/B1445-1</f>
        <v>-0.0159877472494243</v>
      </c>
      <c r="G1445" s="2" t="n">
        <f aca="false">AVERAGE(B1386:B1445)</f>
        <v>6644.10166666667</v>
      </c>
      <c r="H1445" s="2" t="n">
        <f aca="false">AVERAGE(C1386:C1445)</f>
        <v>158144.95</v>
      </c>
      <c r="I1445" s="2" t="n">
        <f aca="false">SIGN(C1445-H1445)</f>
        <v>1</v>
      </c>
      <c r="J1445" s="2" t="n">
        <f aca="false">SIGN(F1445)</f>
        <v>-1</v>
      </c>
      <c r="K1445" s="0" t="n">
        <f aca="false">B1445-B1444</f>
        <v>-284.4</v>
      </c>
      <c r="L1445" s="0" t="n">
        <f aca="false">I1444*K1445</f>
        <v>284.4</v>
      </c>
      <c r="M1445" s="0" t="n">
        <f aca="false">M1444+K1445*N1444</f>
        <v>5157.68000000002</v>
      </c>
      <c r="N1445" s="0" t="n">
        <f aca="false">INT(M1445*$Q$1/B1445)*CHOOSE($L$1,I1445,J1445)</f>
        <v>-1</v>
      </c>
      <c r="O1445" s="0" t="n">
        <f aca="false">ABS(N1445-N1444)</f>
        <v>0</v>
      </c>
      <c r="P1445" s="0" t="n">
        <f aca="false">COUNTIF(工作表2!$A$2:$A$248,A1445)</f>
        <v>0</v>
      </c>
      <c r="R1445" s="0" t="n">
        <f aca="false">D1445-IF(P1444=1,E1444,D1444)</f>
        <v>-379</v>
      </c>
      <c r="S1445" s="0" t="n">
        <f aca="false">I1444*R1445</f>
        <v>379</v>
      </c>
      <c r="T1445" s="0" t="n">
        <f aca="false">T1444+R1445*U1444</f>
        <v>33808</v>
      </c>
      <c r="U1445" s="0" t="n">
        <f aca="false">INT(T1445*$Q$1/IF(P1445=1,E1445,D1445))*I1445</f>
        <v>11</v>
      </c>
      <c r="V1445" s="0" t="n">
        <f aca="false">IF(P1445=1,ABS(U1445)+ABS(60),ABS(U1445-U1444))</f>
        <v>20</v>
      </c>
    </row>
    <row r="1446" customFormat="false" ht="15" hidden="false" customHeight="false" outlineLevel="0" collapsed="false">
      <c r="A1446" s="1" t="n">
        <v>38110</v>
      </c>
      <c r="B1446" s="2" t="n">
        <v>6029.77</v>
      </c>
      <c r="C1446" s="2" t="n">
        <v>90425</v>
      </c>
      <c r="D1446" s="2" t="n">
        <v>6017</v>
      </c>
      <c r="E1446" s="2" t="n">
        <v>6012</v>
      </c>
      <c r="F1446" s="3" t="n">
        <f aca="false">IF(P1446=1, E1446,D1446)/B1446-1</f>
        <v>-0.00211782538969152</v>
      </c>
      <c r="G1446" s="2" t="n">
        <f aca="false">AVERAGE(B1387:B1446)</f>
        <v>6636.87966666667</v>
      </c>
      <c r="H1446" s="2" t="n">
        <f aca="false">AVERAGE(C1387:C1446)</f>
        <v>156858.05</v>
      </c>
      <c r="I1446" s="2" t="n">
        <f aca="false">SIGN(C1446-H1446)</f>
        <v>-1</v>
      </c>
      <c r="J1446" s="2" t="n">
        <f aca="false">SIGN(F1446)</f>
        <v>-1</v>
      </c>
      <c r="K1446" s="0" t="n">
        <f aca="false">B1446-B1445</f>
        <v>-88.04</v>
      </c>
      <c r="L1446" s="0" t="n">
        <f aca="false">I1445*K1446</f>
        <v>-88.04</v>
      </c>
      <c r="M1446" s="0" t="n">
        <f aca="false">M1445+K1446*N1445</f>
        <v>5245.72000000002</v>
      </c>
      <c r="N1446" s="0" t="n">
        <f aca="false">INT(M1446*$Q$1/B1446)*CHOOSE($L$1,I1446,J1446)</f>
        <v>-1</v>
      </c>
      <c r="O1446" s="0" t="n">
        <f aca="false">ABS(N1446-N1445)</f>
        <v>0</v>
      </c>
      <c r="P1446" s="0" t="n">
        <f aca="false">COUNTIF(工作表2!$A$2:$A$248,A1446)</f>
        <v>0</v>
      </c>
      <c r="R1446" s="0" t="n">
        <f aca="false">D1446-IF(P1445=1,E1445,D1445)</f>
        <v>-3</v>
      </c>
      <c r="S1446" s="0" t="n">
        <f aca="false">I1445*R1446</f>
        <v>-3</v>
      </c>
      <c r="T1446" s="0" t="n">
        <f aca="false">T1445+R1446*U1445</f>
        <v>33775</v>
      </c>
      <c r="U1446" s="0" t="n">
        <f aca="false">INT(T1446*$Q$1/IF(P1446=1,E1446,D1446))*I1446</f>
        <v>-11</v>
      </c>
      <c r="V1446" s="0" t="n">
        <f aca="false">IF(P1446=1,ABS(U1446)+ABS(60),ABS(U1446-U1445))</f>
        <v>22</v>
      </c>
    </row>
    <row r="1447" customFormat="false" ht="15" hidden="false" customHeight="false" outlineLevel="0" collapsed="false">
      <c r="A1447" s="1" t="n">
        <v>38111</v>
      </c>
      <c r="B1447" s="2" t="n">
        <v>6188.15</v>
      </c>
      <c r="C1447" s="2" t="n">
        <v>97583</v>
      </c>
      <c r="D1447" s="2" t="n">
        <v>6133</v>
      </c>
      <c r="E1447" s="2" t="n">
        <v>6125</v>
      </c>
      <c r="F1447" s="3" t="n">
        <f aca="false">IF(P1447=1, E1447,D1447)/B1447-1</f>
        <v>-0.00891219508253671</v>
      </c>
      <c r="G1447" s="2" t="n">
        <f aca="false">AVERAGE(B1388:B1447)</f>
        <v>6631.8765</v>
      </c>
      <c r="H1447" s="2" t="n">
        <f aca="false">AVERAGE(C1388:C1447)</f>
        <v>155737.15</v>
      </c>
      <c r="I1447" s="2" t="n">
        <f aca="false">SIGN(C1447-H1447)</f>
        <v>-1</v>
      </c>
      <c r="J1447" s="2" t="n">
        <f aca="false">SIGN(F1447)</f>
        <v>-1</v>
      </c>
      <c r="K1447" s="0" t="n">
        <f aca="false">B1447-B1446</f>
        <v>158.379999999999</v>
      </c>
      <c r="L1447" s="0" t="n">
        <f aca="false">I1446*K1447</f>
        <v>-158.379999999999</v>
      </c>
      <c r="M1447" s="0" t="n">
        <f aca="false">M1446+K1447*N1446</f>
        <v>5087.34000000002</v>
      </c>
      <c r="N1447" s="0" t="n">
        <f aca="false">INT(M1447*$Q$1/B1447)*CHOOSE($L$1,I1447,J1447)</f>
        <v>-1</v>
      </c>
      <c r="O1447" s="0" t="n">
        <f aca="false">ABS(N1447-N1446)</f>
        <v>0</v>
      </c>
      <c r="P1447" s="0" t="n">
        <f aca="false">COUNTIF(工作表2!$A$2:$A$248,A1447)</f>
        <v>0</v>
      </c>
      <c r="R1447" s="0" t="n">
        <f aca="false">D1447-IF(P1446=1,E1446,D1446)</f>
        <v>116</v>
      </c>
      <c r="S1447" s="0" t="n">
        <f aca="false">I1446*R1447</f>
        <v>-116</v>
      </c>
      <c r="T1447" s="0" t="n">
        <f aca="false">T1446+R1447*U1446</f>
        <v>32499</v>
      </c>
      <c r="U1447" s="0" t="n">
        <f aca="false">INT(T1447*$Q$1/IF(P1447=1,E1447,D1447))*I1447</f>
        <v>-10</v>
      </c>
      <c r="V1447" s="0" t="n">
        <f aca="false">IF(P1447=1,ABS(U1447)+ABS(60),ABS(U1447-U1446))</f>
        <v>1</v>
      </c>
    </row>
    <row r="1448" customFormat="false" ht="15" hidden="false" customHeight="false" outlineLevel="0" collapsed="false">
      <c r="A1448" s="1" t="n">
        <v>38112</v>
      </c>
      <c r="B1448" s="2" t="n">
        <v>5854.23</v>
      </c>
      <c r="C1448" s="2" t="n">
        <v>116466</v>
      </c>
      <c r="D1448" s="2" t="n">
        <v>5725</v>
      </c>
      <c r="E1448" s="2" t="n">
        <v>5730</v>
      </c>
      <c r="F1448" s="3" t="n">
        <f aca="false">IF(P1448=1, E1448,D1448)/B1448-1</f>
        <v>-0.0220746366302655</v>
      </c>
      <c r="G1448" s="2" t="n">
        <f aca="false">AVERAGE(B1389:B1448)</f>
        <v>6621.87383333333</v>
      </c>
      <c r="H1448" s="2" t="n">
        <f aca="false">AVERAGE(C1389:C1448)</f>
        <v>154839.283333333</v>
      </c>
      <c r="I1448" s="2" t="n">
        <f aca="false">SIGN(C1448-H1448)</f>
        <v>-1</v>
      </c>
      <c r="J1448" s="2" t="n">
        <f aca="false">SIGN(F1448)</f>
        <v>-1</v>
      </c>
      <c r="K1448" s="0" t="n">
        <f aca="false">B1448-B1447</f>
        <v>-333.92</v>
      </c>
      <c r="L1448" s="0" t="n">
        <f aca="false">I1447*K1448</f>
        <v>333.92</v>
      </c>
      <c r="M1448" s="0" t="n">
        <f aca="false">M1447+K1448*N1447</f>
        <v>5421.26000000002</v>
      </c>
      <c r="N1448" s="0" t="n">
        <f aca="false">INT(M1448*$Q$1/B1448)*CHOOSE($L$1,I1448,J1448)</f>
        <v>-1</v>
      </c>
      <c r="O1448" s="0" t="n">
        <f aca="false">ABS(N1448-N1447)</f>
        <v>0</v>
      </c>
      <c r="P1448" s="0" t="n">
        <f aca="false">COUNTIF(工作表2!$A$2:$A$248,A1448)</f>
        <v>0</v>
      </c>
      <c r="R1448" s="0" t="n">
        <f aca="false">D1448-IF(P1447=1,E1447,D1447)</f>
        <v>-408</v>
      </c>
      <c r="S1448" s="0" t="n">
        <f aca="false">I1447*R1448</f>
        <v>408</v>
      </c>
      <c r="T1448" s="0" t="n">
        <f aca="false">T1447+R1448*U1447</f>
        <v>36579</v>
      </c>
      <c r="U1448" s="0" t="n">
        <f aca="false">INT(T1448*$Q$1/IF(P1448=1,E1448,D1448))*I1448</f>
        <v>-12</v>
      </c>
      <c r="V1448" s="0" t="n">
        <f aca="false">IF(P1448=1,ABS(U1448)+ABS(60),ABS(U1448-U1447))</f>
        <v>2</v>
      </c>
    </row>
    <row r="1449" customFormat="false" ht="15" hidden="false" customHeight="false" outlineLevel="0" collapsed="false">
      <c r="A1449" s="1" t="n">
        <v>38113</v>
      </c>
      <c r="B1449" s="2" t="n">
        <v>5909.79</v>
      </c>
      <c r="C1449" s="2" t="n">
        <v>112216</v>
      </c>
      <c r="D1449" s="2" t="n">
        <v>5849</v>
      </c>
      <c r="E1449" s="2" t="n">
        <v>5850</v>
      </c>
      <c r="F1449" s="3" t="n">
        <f aca="false">IF(P1449=1, E1449,D1449)/B1449-1</f>
        <v>-0.0102863215105782</v>
      </c>
      <c r="G1449" s="2" t="n">
        <f aca="false">AVERAGE(B1390:B1449)</f>
        <v>6613.08783333333</v>
      </c>
      <c r="H1449" s="2" t="n">
        <f aca="false">AVERAGE(C1390:C1449)</f>
        <v>153331.816666667</v>
      </c>
      <c r="I1449" s="2" t="n">
        <f aca="false">SIGN(C1449-H1449)</f>
        <v>-1</v>
      </c>
      <c r="J1449" s="2" t="n">
        <f aca="false">SIGN(F1449)</f>
        <v>-1</v>
      </c>
      <c r="K1449" s="0" t="n">
        <f aca="false">B1449-B1448</f>
        <v>55.5600000000004</v>
      </c>
      <c r="L1449" s="0" t="n">
        <f aca="false">I1448*K1449</f>
        <v>-55.5600000000004</v>
      </c>
      <c r="M1449" s="0" t="n">
        <f aca="false">M1448+K1449*N1448</f>
        <v>5365.70000000002</v>
      </c>
      <c r="N1449" s="0" t="n">
        <f aca="false">INT(M1449*$Q$1/B1449)*CHOOSE($L$1,I1449,J1449)</f>
        <v>-1</v>
      </c>
      <c r="O1449" s="0" t="n">
        <f aca="false">ABS(N1449-N1448)</f>
        <v>0</v>
      </c>
      <c r="P1449" s="0" t="n">
        <f aca="false">COUNTIF(工作表2!$A$2:$A$248,A1449)</f>
        <v>0</v>
      </c>
      <c r="R1449" s="0" t="n">
        <f aca="false">D1449-IF(P1448=1,E1448,D1448)</f>
        <v>124</v>
      </c>
      <c r="S1449" s="0" t="n">
        <f aca="false">I1448*R1449</f>
        <v>-124</v>
      </c>
      <c r="T1449" s="0" t="n">
        <f aca="false">T1448+R1449*U1448</f>
        <v>35091</v>
      </c>
      <c r="U1449" s="0" t="n">
        <f aca="false">INT(T1449*$Q$1/IF(P1449=1,E1449,D1449))*I1449</f>
        <v>-11</v>
      </c>
      <c r="V1449" s="0" t="n">
        <f aca="false">IF(P1449=1,ABS(U1449)+ABS(60),ABS(U1449-U1448))</f>
        <v>1</v>
      </c>
    </row>
    <row r="1450" customFormat="false" ht="15" hidden="false" customHeight="false" outlineLevel="0" collapsed="false">
      <c r="A1450" s="1" t="n">
        <v>38114</v>
      </c>
      <c r="B1450" s="2" t="n">
        <v>6040.26</v>
      </c>
      <c r="C1450" s="2" t="n">
        <v>91484</v>
      </c>
      <c r="D1450" s="2" t="n">
        <v>5979</v>
      </c>
      <c r="E1450" s="2" t="n">
        <v>5975</v>
      </c>
      <c r="F1450" s="3" t="n">
        <f aca="false">IF(P1450=1, E1450,D1450)/B1450-1</f>
        <v>-0.0101419475320599</v>
      </c>
      <c r="G1450" s="2" t="n">
        <f aca="false">AVERAGE(B1391:B1450)</f>
        <v>6604.60583333333</v>
      </c>
      <c r="H1450" s="2" t="n">
        <f aca="false">AVERAGE(C1391:C1450)</f>
        <v>152090.633333333</v>
      </c>
      <c r="I1450" s="2" t="n">
        <f aca="false">SIGN(C1450-H1450)</f>
        <v>-1</v>
      </c>
      <c r="J1450" s="2" t="n">
        <f aca="false">SIGN(F1450)</f>
        <v>-1</v>
      </c>
      <c r="K1450" s="0" t="n">
        <f aca="false">B1450-B1449</f>
        <v>130.47</v>
      </c>
      <c r="L1450" s="0" t="n">
        <f aca="false">I1449*K1450</f>
        <v>-130.47</v>
      </c>
      <c r="M1450" s="0" t="n">
        <f aca="false">M1449+K1450*N1449</f>
        <v>5235.23000000002</v>
      </c>
      <c r="N1450" s="0" t="n">
        <f aca="false">INT(M1450*$Q$1/B1450)*CHOOSE($L$1,I1450,J1450)</f>
        <v>-1</v>
      </c>
      <c r="O1450" s="0" t="n">
        <f aca="false">ABS(N1450-N1449)</f>
        <v>0</v>
      </c>
      <c r="P1450" s="0" t="n">
        <f aca="false">COUNTIF(工作表2!$A$2:$A$248,A1450)</f>
        <v>0</v>
      </c>
      <c r="R1450" s="0" t="n">
        <f aca="false">D1450-IF(P1449=1,E1449,D1449)</f>
        <v>130</v>
      </c>
      <c r="S1450" s="0" t="n">
        <f aca="false">I1449*R1450</f>
        <v>-130</v>
      </c>
      <c r="T1450" s="0" t="n">
        <f aca="false">T1449+R1450*U1449</f>
        <v>33661</v>
      </c>
      <c r="U1450" s="0" t="n">
        <f aca="false">INT(T1450*$Q$1/IF(P1450=1,E1450,D1450))*I1450</f>
        <v>-11</v>
      </c>
      <c r="V1450" s="0" t="n">
        <f aca="false">IF(P1450=1,ABS(U1450)+ABS(60),ABS(U1450-U1449))</f>
        <v>0</v>
      </c>
    </row>
    <row r="1451" customFormat="false" ht="15" hidden="false" customHeight="false" outlineLevel="0" collapsed="false">
      <c r="A1451" s="1" t="n">
        <v>38117</v>
      </c>
      <c r="B1451" s="2" t="n">
        <v>5825.05</v>
      </c>
      <c r="C1451" s="2" t="n">
        <v>66352</v>
      </c>
      <c r="D1451" s="2" t="n">
        <v>5751</v>
      </c>
      <c r="E1451" s="2" t="n">
        <v>5740</v>
      </c>
      <c r="F1451" s="3" t="n">
        <f aca="false">IF(P1451=1, E1451,D1451)/B1451-1</f>
        <v>-0.0127123372331568</v>
      </c>
      <c r="G1451" s="2" t="n">
        <f aca="false">AVERAGE(B1392:B1451)</f>
        <v>6592.26716666667</v>
      </c>
      <c r="H1451" s="2" t="n">
        <f aca="false">AVERAGE(C1392:C1451)</f>
        <v>150320.316666667</v>
      </c>
      <c r="I1451" s="2" t="n">
        <f aca="false">SIGN(C1451-H1451)</f>
        <v>-1</v>
      </c>
      <c r="J1451" s="2" t="n">
        <f aca="false">SIGN(F1451)</f>
        <v>-1</v>
      </c>
      <c r="K1451" s="0" t="n">
        <f aca="false">B1451-B1450</f>
        <v>-215.21</v>
      </c>
      <c r="L1451" s="0" t="n">
        <f aca="false">I1450*K1451</f>
        <v>215.21</v>
      </c>
      <c r="M1451" s="0" t="n">
        <f aca="false">M1450+K1451*N1450</f>
        <v>5450.44000000002</v>
      </c>
      <c r="N1451" s="0" t="n">
        <f aca="false">INT(M1451*$Q$1/B1451)*CHOOSE($L$1,I1451,J1451)</f>
        <v>-1</v>
      </c>
      <c r="O1451" s="0" t="n">
        <f aca="false">ABS(N1451-N1450)</f>
        <v>0</v>
      </c>
      <c r="P1451" s="0" t="n">
        <f aca="false">COUNTIF(工作表2!$A$2:$A$248,A1451)</f>
        <v>0</v>
      </c>
      <c r="R1451" s="0" t="n">
        <f aca="false">D1451-IF(P1450=1,E1450,D1450)</f>
        <v>-228</v>
      </c>
      <c r="S1451" s="0" t="n">
        <f aca="false">I1450*R1451</f>
        <v>228</v>
      </c>
      <c r="T1451" s="0" t="n">
        <f aca="false">T1450+R1451*U1450</f>
        <v>36169</v>
      </c>
      <c r="U1451" s="0" t="n">
        <f aca="false">INT(T1451*$Q$1/IF(P1451=1,E1451,D1451))*I1451</f>
        <v>-12</v>
      </c>
      <c r="V1451" s="0" t="n">
        <f aca="false">IF(P1451=1,ABS(U1451)+ABS(60),ABS(U1451-U1450))</f>
        <v>1</v>
      </c>
    </row>
    <row r="1452" customFormat="false" ht="15" hidden="false" customHeight="false" outlineLevel="0" collapsed="false">
      <c r="A1452" s="1" t="n">
        <v>38118</v>
      </c>
      <c r="B1452" s="2" t="n">
        <v>5886.36</v>
      </c>
      <c r="C1452" s="2" t="n">
        <v>89202</v>
      </c>
      <c r="D1452" s="2" t="n">
        <v>5858</v>
      </c>
      <c r="E1452" s="2" t="n">
        <v>5842</v>
      </c>
      <c r="F1452" s="3" t="n">
        <f aca="false">IF(P1452=1, E1452,D1452)/B1452-1</f>
        <v>-0.00481791803423504</v>
      </c>
      <c r="G1452" s="2" t="n">
        <f aca="false">AVERAGE(B1393:B1452)</f>
        <v>6580.36533333333</v>
      </c>
      <c r="H1452" s="2" t="n">
        <f aca="false">AVERAGE(C1393:C1452)</f>
        <v>148959.416666667</v>
      </c>
      <c r="I1452" s="2" t="n">
        <f aca="false">SIGN(C1452-H1452)</f>
        <v>-1</v>
      </c>
      <c r="J1452" s="2" t="n">
        <f aca="false">SIGN(F1452)</f>
        <v>-1</v>
      </c>
      <c r="K1452" s="0" t="n">
        <f aca="false">B1452-B1451</f>
        <v>61.3099999999995</v>
      </c>
      <c r="L1452" s="0" t="n">
        <f aca="false">I1451*K1452</f>
        <v>-61.3099999999995</v>
      </c>
      <c r="M1452" s="0" t="n">
        <f aca="false">M1451+K1452*N1451</f>
        <v>5389.13000000002</v>
      </c>
      <c r="N1452" s="0" t="n">
        <f aca="false">INT(M1452*$Q$1/B1452)*CHOOSE($L$1,I1452,J1452)</f>
        <v>-1</v>
      </c>
      <c r="O1452" s="0" t="n">
        <f aca="false">ABS(N1452-N1451)</f>
        <v>0</v>
      </c>
      <c r="P1452" s="0" t="n">
        <f aca="false">COUNTIF(工作表2!$A$2:$A$248,A1452)</f>
        <v>0</v>
      </c>
      <c r="R1452" s="0" t="n">
        <f aca="false">D1452-IF(P1451=1,E1451,D1451)</f>
        <v>107</v>
      </c>
      <c r="S1452" s="0" t="n">
        <f aca="false">I1451*R1452</f>
        <v>-107</v>
      </c>
      <c r="T1452" s="0" t="n">
        <f aca="false">T1451+R1452*U1451</f>
        <v>34885</v>
      </c>
      <c r="U1452" s="0" t="n">
        <f aca="false">INT(T1452*$Q$1/IF(P1452=1,E1452,D1452))*I1452</f>
        <v>-11</v>
      </c>
      <c r="V1452" s="0" t="n">
        <f aca="false">IF(P1452=1,ABS(U1452)+ABS(60),ABS(U1452-U1451))</f>
        <v>1</v>
      </c>
    </row>
    <row r="1453" customFormat="false" ht="15" hidden="false" customHeight="false" outlineLevel="0" collapsed="false">
      <c r="A1453" s="1" t="n">
        <v>38119</v>
      </c>
      <c r="B1453" s="2" t="n">
        <v>5958.79</v>
      </c>
      <c r="C1453" s="2" t="n">
        <v>94805</v>
      </c>
      <c r="D1453" s="2" t="n">
        <v>5942</v>
      </c>
      <c r="E1453" s="2" t="n">
        <v>5928</v>
      </c>
      <c r="F1453" s="3" t="n">
        <f aca="false">IF(P1453=1, E1453,D1453)/B1453-1</f>
        <v>-0.00281768614097833</v>
      </c>
      <c r="G1453" s="2" t="n">
        <f aca="false">AVERAGE(B1394:B1453)</f>
        <v>6569.581</v>
      </c>
      <c r="H1453" s="2" t="n">
        <f aca="false">AVERAGE(C1394:C1453)</f>
        <v>147420.966666667</v>
      </c>
      <c r="I1453" s="2" t="n">
        <f aca="false">SIGN(C1453-H1453)</f>
        <v>-1</v>
      </c>
      <c r="J1453" s="2" t="n">
        <f aca="false">SIGN(F1453)</f>
        <v>-1</v>
      </c>
      <c r="K1453" s="0" t="n">
        <f aca="false">B1453-B1452</f>
        <v>72.4300000000003</v>
      </c>
      <c r="L1453" s="0" t="n">
        <f aca="false">I1452*K1453</f>
        <v>-72.4300000000003</v>
      </c>
      <c r="M1453" s="0" t="n">
        <f aca="false">M1452+K1453*N1452</f>
        <v>5316.70000000002</v>
      </c>
      <c r="N1453" s="0" t="n">
        <f aca="false">INT(M1453*$Q$1/B1453)*CHOOSE($L$1,I1453,J1453)</f>
        <v>-1</v>
      </c>
      <c r="O1453" s="0" t="n">
        <f aca="false">ABS(N1453-N1452)</f>
        <v>0</v>
      </c>
      <c r="P1453" s="0" t="n">
        <f aca="false">COUNTIF(工作表2!$A$2:$A$248,A1453)</f>
        <v>0</v>
      </c>
      <c r="R1453" s="0" t="n">
        <f aca="false">D1453-IF(P1452=1,E1452,D1452)</f>
        <v>84</v>
      </c>
      <c r="S1453" s="0" t="n">
        <f aca="false">I1452*R1453</f>
        <v>-84</v>
      </c>
      <c r="T1453" s="0" t="n">
        <f aca="false">T1452+R1453*U1452</f>
        <v>33961</v>
      </c>
      <c r="U1453" s="0" t="n">
        <f aca="false">INT(T1453*$Q$1/IF(P1453=1,E1453,D1453))*I1453</f>
        <v>-11</v>
      </c>
      <c r="V1453" s="0" t="n">
        <f aca="false">IF(P1453=1,ABS(U1453)+ABS(60),ABS(U1453-U1452))</f>
        <v>0</v>
      </c>
    </row>
    <row r="1454" customFormat="false" ht="15" hidden="false" customHeight="false" outlineLevel="0" collapsed="false">
      <c r="A1454" s="1" t="n">
        <v>38120</v>
      </c>
      <c r="B1454" s="2" t="n">
        <v>5918.09</v>
      </c>
      <c r="C1454" s="2" t="n">
        <v>69179</v>
      </c>
      <c r="D1454" s="2" t="n">
        <v>5890</v>
      </c>
      <c r="E1454" s="2" t="n">
        <v>5870</v>
      </c>
      <c r="F1454" s="3" t="n">
        <f aca="false">IF(P1454=1, E1454,D1454)/B1454-1</f>
        <v>-0.00474646380842469</v>
      </c>
      <c r="G1454" s="2" t="n">
        <f aca="false">AVERAGE(B1395:B1454)</f>
        <v>6556.85716666667</v>
      </c>
      <c r="H1454" s="2" t="n">
        <f aca="false">AVERAGE(C1395:C1454)</f>
        <v>145149.266666667</v>
      </c>
      <c r="I1454" s="2" t="n">
        <f aca="false">SIGN(C1454-H1454)</f>
        <v>-1</v>
      </c>
      <c r="J1454" s="2" t="n">
        <f aca="false">SIGN(F1454)</f>
        <v>-1</v>
      </c>
      <c r="K1454" s="0" t="n">
        <f aca="false">B1454-B1453</f>
        <v>-40.6999999999998</v>
      </c>
      <c r="L1454" s="0" t="n">
        <f aca="false">I1453*K1454</f>
        <v>40.6999999999998</v>
      </c>
      <c r="M1454" s="0" t="n">
        <f aca="false">M1453+K1454*N1453</f>
        <v>5357.40000000002</v>
      </c>
      <c r="N1454" s="0" t="n">
        <f aca="false">INT(M1454*$Q$1/B1454)*CHOOSE($L$1,I1454,J1454)</f>
        <v>-1</v>
      </c>
      <c r="O1454" s="0" t="n">
        <f aca="false">ABS(N1454-N1453)</f>
        <v>0</v>
      </c>
      <c r="P1454" s="0" t="n">
        <f aca="false">COUNTIF(工作表2!$A$2:$A$248,A1454)</f>
        <v>0</v>
      </c>
      <c r="R1454" s="0" t="n">
        <f aca="false">D1454-IF(P1453=1,E1453,D1453)</f>
        <v>-52</v>
      </c>
      <c r="S1454" s="0" t="n">
        <f aca="false">I1453*R1454</f>
        <v>52</v>
      </c>
      <c r="T1454" s="0" t="n">
        <f aca="false">T1453+R1454*U1453</f>
        <v>34533</v>
      </c>
      <c r="U1454" s="0" t="n">
        <f aca="false">INT(T1454*$Q$1/IF(P1454=1,E1454,D1454))*I1454</f>
        <v>-11</v>
      </c>
      <c r="V1454" s="0" t="n">
        <f aca="false">IF(P1454=1,ABS(U1454)+ABS(60),ABS(U1454-U1453))</f>
        <v>0</v>
      </c>
    </row>
    <row r="1455" customFormat="false" ht="15" hidden="false" customHeight="false" outlineLevel="0" collapsed="false">
      <c r="A1455" s="1" t="n">
        <v>38121</v>
      </c>
      <c r="B1455" s="2" t="n">
        <v>5777.32</v>
      </c>
      <c r="C1455" s="2" t="n">
        <v>73060</v>
      </c>
      <c r="D1455" s="2" t="n">
        <v>5745</v>
      </c>
      <c r="E1455" s="2" t="n">
        <v>5721</v>
      </c>
      <c r="F1455" s="3" t="n">
        <f aca="false">IF(P1455=1, E1455,D1455)/B1455-1</f>
        <v>-0.0055942893936981</v>
      </c>
      <c r="G1455" s="2" t="n">
        <f aca="false">AVERAGE(B1396:B1455)</f>
        <v>6542.0535</v>
      </c>
      <c r="H1455" s="2" t="n">
        <f aca="false">AVERAGE(C1396:C1455)</f>
        <v>143457.95</v>
      </c>
      <c r="I1455" s="2" t="n">
        <f aca="false">SIGN(C1455-H1455)</f>
        <v>-1</v>
      </c>
      <c r="J1455" s="2" t="n">
        <f aca="false">SIGN(F1455)</f>
        <v>-1</v>
      </c>
      <c r="K1455" s="0" t="n">
        <f aca="false">B1455-B1454</f>
        <v>-140.77</v>
      </c>
      <c r="L1455" s="0" t="n">
        <f aca="false">I1454*K1455</f>
        <v>140.77</v>
      </c>
      <c r="M1455" s="0" t="n">
        <f aca="false">M1454+K1455*N1454</f>
        <v>5498.17000000002</v>
      </c>
      <c r="N1455" s="0" t="n">
        <f aca="false">INT(M1455*$Q$1/B1455)*CHOOSE($L$1,I1455,J1455)</f>
        <v>-1</v>
      </c>
      <c r="O1455" s="0" t="n">
        <f aca="false">ABS(N1455-N1454)</f>
        <v>0</v>
      </c>
      <c r="P1455" s="0" t="n">
        <f aca="false">COUNTIF(工作表2!$A$2:$A$248,A1455)</f>
        <v>0</v>
      </c>
      <c r="R1455" s="0" t="n">
        <f aca="false">D1455-IF(P1454=1,E1454,D1454)</f>
        <v>-145</v>
      </c>
      <c r="S1455" s="0" t="n">
        <f aca="false">I1454*R1455</f>
        <v>145</v>
      </c>
      <c r="T1455" s="0" t="n">
        <f aca="false">T1454+R1455*U1454</f>
        <v>36128</v>
      </c>
      <c r="U1455" s="0" t="n">
        <f aca="false">INT(T1455*$Q$1/IF(P1455=1,E1455,D1455))*I1455</f>
        <v>-12</v>
      </c>
      <c r="V1455" s="0" t="n">
        <f aca="false">IF(P1455=1,ABS(U1455)+ABS(60),ABS(U1455-U1454))</f>
        <v>1</v>
      </c>
    </row>
    <row r="1456" customFormat="false" ht="15" hidden="false" customHeight="false" outlineLevel="0" collapsed="false">
      <c r="A1456" s="1" t="n">
        <v>38124</v>
      </c>
      <c r="B1456" s="2" t="n">
        <v>5482.96</v>
      </c>
      <c r="C1456" s="2" t="n">
        <v>76043</v>
      </c>
      <c r="D1456" s="2" t="n">
        <v>5358</v>
      </c>
      <c r="E1456" s="2" t="n">
        <v>5335</v>
      </c>
      <c r="F1456" s="3" t="n">
        <f aca="false">IF(P1456=1, E1456,D1456)/B1456-1</f>
        <v>-0.022790609451829</v>
      </c>
      <c r="G1456" s="2" t="n">
        <f aca="false">AVERAGE(B1397:B1456)</f>
        <v>6522.338</v>
      </c>
      <c r="H1456" s="2" t="n">
        <f aca="false">AVERAGE(C1397:C1456)</f>
        <v>142151.633333333</v>
      </c>
      <c r="I1456" s="2" t="n">
        <f aca="false">SIGN(C1456-H1456)</f>
        <v>-1</v>
      </c>
      <c r="J1456" s="2" t="n">
        <f aca="false">SIGN(F1456)</f>
        <v>-1</v>
      </c>
      <c r="K1456" s="0" t="n">
        <f aca="false">B1456-B1455</f>
        <v>-294.36</v>
      </c>
      <c r="L1456" s="0" t="n">
        <f aca="false">I1455*K1456</f>
        <v>294.36</v>
      </c>
      <c r="M1456" s="0" t="n">
        <f aca="false">M1455+K1456*N1455</f>
        <v>5792.53000000002</v>
      </c>
      <c r="N1456" s="0" t="n">
        <f aca="false">INT(M1456*$Q$1/B1456)*CHOOSE($L$1,I1456,J1456)</f>
        <v>-2</v>
      </c>
      <c r="O1456" s="0" t="n">
        <f aca="false">ABS(N1456-N1455)</f>
        <v>1</v>
      </c>
      <c r="P1456" s="0" t="n">
        <f aca="false">COUNTIF(工作表2!$A$2:$A$248,A1456)</f>
        <v>0</v>
      </c>
      <c r="R1456" s="0" t="n">
        <f aca="false">D1456-IF(P1455=1,E1455,D1455)</f>
        <v>-387</v>
      </c>
      <c r="S1456" s="0" t="n">
        <f aca="false">I1455*R1456</f>
        <v>387</v>
      </c>
      <c r="T1456" s="0" t="n">
        <f aca="false">T1455+R1456*U1455</f>
        <v>40772</v>
      </c>
      <c r="U1456" s="0" t="n">
        <f aca="false">INT(T1456*$Q$1/IF(P1456=1,E1456,D1456))*I1456</f>
        <v>-15</v>
      </c>
      <c r="V1456" s="0" t="n">
        <f aca="false">IF(P1456=1,ABS(U1456)+ABS(60),ABS(U1456-U1455))</f>
        <v>3</v>
      </c>
    </row>
    <row r="1457" customFormat="false" ht="15" hidden="false" customHeight="false" outlineLevel="0" collapsed="false">
      <c r="A1457" s="1" t="n">
        <v>38125</v>
      </c>
      <c r="B1457" s="2" t="n">
        <v>5557.68</v>
      </c>
      <c r="C1457" s="2" t="n">
        <v>75857</v>
      </c>
      <c r="D1457" s="2" t="n">
        <v>5523</v>
      </c>
      <c r="E1457" s="2" t="n">
        <v>5450</v>
      </c>
      <c r="F1457" s="3" t="n">
        <f aca="false">IF(P1457=1, E1457,D1457)/B1457-1</f>
        <v>-0.00624001381871575</v>
      </c>
      <c r="G1457" s="2" t="n">
        <f aca="false">AVERAGE(B1398:B1457)</f>
        <v>6505.1455</v>
      </c>
      <c r="H1457" s="2" t="n">
        <f aca="false">AVERAGE(C1398:C1457)</f>
        <v>141082.283333333</v>
      </c>
      <c r="I1457" s="2" t="n">
        <f aca="false">SIGN(C1457-H1457)</f>
        <v>-1</v>
      </c>
      <c r="J1457" s="2" t="n">
        <f aca="false">SIGN(F1457)</f>
        <v>-1</v>
      </c>
      <c r="K1457" s="0" t="n">
        <f aca="false">B1457-B1456</f>
        <v>74.7200000000003</v>
      </c>
      <c r="L1457" s="0" t="n">
        <f aca="false">I1456*K1457</f>
        <v>-74.7200000000003</v>
      </c>
      <c r="M1457" s="0" t="n">
        <f aca="false">M1456+K1457*N1456</f>
        <v>5643.09000000002</v>
      </c>
      <c r="N1457" s="0" t="n">
        <f aca="false">INT(M1457*$Q$1/B1457)*CHOOSE($L$1,I1457,J1457)</f>
        <v>-2</v>
      </c>
      <c r="O1457" s="0" t="n">
        <f aca="false">ABS(N1457-N1456)</f>
        <v>0</v>
      </c>
      <c r="P1457" s="0" t="n">
        <f aca="false">COUNTIF(工作表2!$A$2:$A$248,A1457)</f>
        <v>0</v>
      </c>
      <c r="R1457" s="0" t="n">
        <f aca="false">D1457-IF(P1456=1,E1456,D1456)</f>
        <v>165</v>
      </c>
      <c r="S1457" s="0" t="n">
        <f aca="false">I1456*R1457</f>
        <v>-165</v>
      </c>
      <c r="T1457" s="0" t="n">
        <f aca="false">T1456+R1457*U1456</f>
        <v>38297</v>
      </c>
      <c r="U1457" s="0" t="n">
        <f aca="false">INT(T1457*$Q$1/IF(P1457=1,E1457,D1457))*I1457</f>
        <v>-13</v>
      </c>
      <c r="V1457" s="0" t="n">
        <f aca="false">IF(P1457=1,ABS(U1457)+ABS(60),ABS(U1457-U1456))</f>
        <v>2</v>
      </c>
    </row>
    <row r="1458" customFormat="false" ht="15" hidden="false" customHeight="false" outlineLevel="0" collapsed="false">
      <c r="A1458" s="1" t="n">
        <v>38126</v>
      </c>
      <c r="B1458" s="2" t="n">
        <v>5860.58</v>
      </c>
      <c r="C1458" s="2" t="n">
        <v>92278</v>
      </c>
      <c r="D1458" s="2" t="n">
        <v>5891</v>
      </c>
      <c r="E1458" s="2" t="n">
        <v>5831</v>
      </c>
      <c r="F1458" s="3" t="n">
        <f aca="false">IF(P1458=1, E1458,D1458)/B1458-1</f>
        <v>-0.00504728200963045</v>
      </c>
      <c r="G1458" s="2" t="n">
        <f aca="false">AVERAGE(B1399:B1458)</f>
        <v>6492.08383333333</v>
      </c>
      <c r="H1458" s="2" t="n">
        <f aca="false">AVERAGE(C1399:C1458)</f>
        <v>140165.766666667</v>
      </c>
      <c r="I1458" s="2" t="n">
        <f aca="false">SIGN(C1458-H1458)</f>
        <v>-1</v>
      </c>
      <c r="J1458" s="2" t="n">
        <f aca="false">SIGN(F1458)</f>
        <v>-1</v>
      </c>
      <c r="K1458" s="0" t="n">
        <f aca="false">B1458-B1457</f>
        <v>302.9</v>
      </c>
      <c r="L1458" s="0" t="n">
        <f aca="false">I1457*K1458</f>
        <v>-302.9</v>
      </c>
      <c r="M1458" s="0" t="n">
        <f aca="false">M1457+K1458*N1457</f>
        <v>5037.29000000002</v>
      </c>
      <c r="N1458" s="0" t="n">
        <f aca="false">INT(M1458*$Q$1/B1458)*CHOOSE($L$1,I1458,J1458)</f>
        <v>-1</v>
      </c>
      <c r="O1458" s="0" t="n">
        <f aca="false">ABS(N1458-N1457)</f>
        <v>1</v>
      </c>
      <c r="P1458" s="0" t="n">
        <f aca="false">COUNTIF(工作表2!$A$2:$A$248,A1458)</f>
        <v>1</v>
      </c>
      <c r="R1458" s="0" t="n">
        <f aca="false">D1458-IF(P1457=1,E1457,D1457)</f>
        <v>368</v>
      </c>
      <c r="S1458" s="0" t="n">
        <f aca="false">I1457*R1458</f>
        <v>-368</v>
      </c>
      <c r="T1458" s="0" t="n">
        <f aca="false">T1457+R1458*U1457</f>
        <v>33513</v>
      </c>
      <c r="U1458" s="0" t="n">
        <f aca="false">INT(T1458*$Q$1/IF(P1458=1,E1458,D1458))*I1458</f>
        <v>-11</v>
      </c>
      <c r="V1458" s="0" t="n">
        <f aca="false">IF(P1458=1,ABS(U1458)+ABS(60),ABS(U1458-U1457))</f>
        <v>71</v>
      </c>
    </row>
    <row r="1459" customFormat="false" ht="15" hidden="false" customHeight="false" outlineLevel="0" collapsed="false">
      <c r="A1459" s="1" t="n">
        <v>38127</v>
      </c>
      <c r="B1459" s="2" t="n">
        <v>5815.33</v>
      </c>
      <c r="C1459" s="2" t="n">
        <v>109312</v>
      </c>
      <c r="D1459" s="2" t="n">
        <v>5685</v>
      </c>
      <c r="E1459" s="2" t="n">
        <v>5665</v>
      </c>
      <c r="F1459" s="3" t="n">
        <f aca="false">IF(P1459=1, E1459,D1459)/B1459-1</f>
        <v>-0.0224114538641831</v>
      </c>
      <c r="G1459" s="2" t="n">
        <f aca="false">AVERAGE(B1400:B1459)</f>
        <v>6477.45183333333</v>
      </c>
      <c r="H1459" s="2" t="n">
        <f aca="false">AVERAGE(C1400:C1459)</f>
        <v>139235.183333333</v>
      </c>
      <c r="I1459" s="2" t="n">
        <f aca="false">SIGN(C1459-H1459)</f>
        <v>-1</v>
      </c>
      <c r="J1459" s="2" t="n">
        <f aca="false">SIGN(F1459)</f>
        <v>-1</v>
      </c>
      <c r="K1459" s="0" t="n">
        <f aca="false">B1459-B1458</f>
        <v>-45.25</v>
      </c>
      <c r="L1459" s="0" t="n">
        <f aca="false">I1458*K1459</f>
        <v>45.25</v>
      </c>
      <c r="M1459" s="0" t="n">
        <f aca="false">M1458+K1459*N1458</f>
        <v>5082.54000000002</v>
      </c>
      <c r="N1459" s="0" t="n">
        <f aca="false">INT(M1459*$Q$1/B1459)*CHOOSE($L$1,I1459,J1459)</f>
        <v>-1</v>
      </c>
      <c r="O1459" s="0" t="n">
        <f aca="false">ABS(N1459-N1458)</f>
        <v>0</v>
      </c>
      <c r="P1459" s="0" t="n">
        <f aca="false">COUNTIF(工作表2!$A$2:$A$248,A1459)</f>
        <v>0</v>
      </c>
      <c r="R1459" s="0" t="n">
        <f aca="false">D1459-IF(P1458=1,E1458,D1458)</f>
        <v>-146</v>
      </c>
      <c r="S1459" s="0" t="n">
        <f aca="false">I1458*R1459</f>
        <v>146</v>
      </c>
      <c r="T1459" s="0" t="n">
        <f aca="false">T1458+R1459*U1458</f>
        <v>35119</v>
      </c>
      <c r="U1459" s="0" t="n">
        <f aca="false">INT(T1459*$Q$1/IF(P1459=1,E1459,D1459))*I1459</f>
        <v>-12</v>
      </c>
      <c r="V1459" s="0" t="n">
        <f aca="false">IF(P1459=1,ABS(U1459)+ABS(60),ABS(U1459-U1458))</f>
        <v>1</v>
      </c>
    </row>
    <row r="1460" customFormat="false" ht="15" hidden="false" customHeight="false" outlineLevel="0" collapsed="false">
      <c r="A1460" s="1" t="n">
        <v>38128</v>
      </c>
      <c r="B1460" s="2" t="n">
        <v>5964.94</v>
      </c>
      <c r="C1460" s="2" t="n">
        <v>108674</v>
      </c>
      <c r="D1460" s="2" t="n">
        <v>5840</v>
      </c>
      <c r="E1460" s="2" t="n">
        <v>5815</v>
      </c>
      <c r="F1460" s="3" t="n">
        <f aca="false">IF(P1460=1, E1460,D1460)/B1460-1</f>
        <v>-0.02094572619339</v>
      </c>
      <c r="G1460" s="2" t="n">
        <f aca="false">AVERAGE(B1401:B1460)</f>
        <v>6464.3585</v>
      </c>
      <c r="H1460" s="2" t="n">
        <f aca="false">AVERAGE(C1401:C1460)</f>
        <v>138216.05</v>
      </c>
      <c r="I1460" s="2" t="n">
        <f aca="false">SIGN(C1460-H1460)</f>
        <v>-1</v>
      </c>
      <c r="J1460" s="2" t="n">
        <f aca="false">SIGN(F1460)</f>
        <v>-1</v>
      </c>
      <c r="K1460" s="0" t="n">
        <f aca="false">B1460-B1459</f>
        <v>149.61</v>
      </c>
      <c r="L1460" s="0" t="n">
        <f aca="false">I1459*K1460</f>
        <v>-149.61</v>
      </c>
      <c r="M1460" s="0" t="n">
        <f aca="false">M1459+K1460*N1459</f>
        <v>4932.93000000002</v>
      </c>
      <c r="N1460" s="0" t="n">
        <f aca="false">INT(M1460*$Q$1/B1460)*CHOOSE($L$1,I1460,J1460)</f>
        <v>-1</v>
      </c>
      <c r="O1460" s="0" t="n">
        <f aca="false">ABS(N1460-N1459)</f>
        <v>0</v>
      </c>
      <c r="P1460" s="0" t="n">
        <f aca="false">COUNTIF(工作表2!$A$2:$A$248,A1460)</f>
        <v>0</v>
      </c>
      <c r="R1460" s="0" t="n">
        <f aca="false">D1460-IF(P1459=1,E1459,D1459)</f>
        <v>155</v>
      </c>
      <c r="S1460" s="0" t="n">
        <f aca="false">I1459*R1460</f>
        <v>-155</v>
      </c>
      <c r="T1460" s="0" t="n">
        <f aca="false">T1459+R1460*U1459</f>
        <v>33259</v>
      </c>
      <c r="U1460" s="0" t="n">
        <f aca="false">INT(T1460*$Q$1/IF(P1460=1,E1460,D1460))*I1460</f>
        <v>-11</v>
      </c>
      <c r="V1460" s="0" t="n">
        <f aca="false">IF(P1460=1,ABS(U1460)+ABS(60),ABS(U1460-U1459))</f>
        <v>1</v>
      </c>
    </row>
    <row r="1461" customFormat="false" ht="15" hidden="false" customHeight="false" outlineLevel="0" collapsed="false">
      <c r="A1461" s="1" t="n">
        <v>38131</v>
      </c>
      <c r="B1461" s="2" t="n">
        <v>5942.08</v>
      </c>
      <c r="C1461" s="2" t="n">
        <v>85257</v>
      </c>
      <c r="D1461" s="2" t="n">
        <v>5871</v>
      </c>
      <c r="E1461" s="2" t="n">
        <v>5830</v>
      </c>
      <c r="F1461" s="3" t="n">
        <f aca="false">IF(P1461=1, E1461,D1461)/B1461-1</f>
        <v>-0.0119621412030804</v>
      </c>
      <c r="G1461" s="2" t="n">
        <f aca="false">AVERAGE(B1402:B1461)</f>
        <v>6448.586</v>
      </c>
      <c r="H1461" s="2" t="n">
        <f aca="false">AVERAGE(C1402:C1461)</f>
        <v>135744.85</v>
      </c>
      <c r="I1461" s="2" t="n">
        <f aca="false">SIGN(C1461-H1461)</f>
        <v>-1</v>
      </c>
      <c r="J1461" s="2" t="n">
        <f aca="false">SIGN(F1461)</f>
        <v>-1</v>
      </c>
      <c r="K1461" s="0" t="n">
        <f aca="false">B1461-B1460</f>
        <v>-22.8599999999997</v>
      </c>
      <c r="L1461" s="0" t="n">
        <f aca="false">I1460*K1461</f>
        <v>22.8599999999997</v>
      </c>
      <c r="M1461" s="0" t="n">
        <f aca="false">M1460+K1461*N1460</f>
        <v>4955.79000000002</v>
      </c>
      <c r="N1461" s="0" t="n">
        <f aca="false">INT(M1461*$Q$1/B1461)*CHOOSE($L$1,I1461,J1461)</f>
        <v>-1</v>
      </c>
      <c r="O1461" s="0" t="n">
        <f aca="false">ABS(N1461-N1460)</f>
        <v>0</v>
      </c>
      <c r="P1461" s="0" t="n">
        <f aca="false">COUNTIF(工作表2!$A$2:$A$248,A1461)</f>
        <v>0</v>
      </c>
      <c r="R1461" s="0" t="n">
        <f aca="false">D1461-IF(P1460=1,E1460,D1460)</f>
        <v>31</v>
      </c>
      <c r="S1461" s="0" t="n">
        <f aca="false">I1460*R1461</f>
        <v>-31</v>
      </c>
      <c r="T1461" s="0" t="n">
        <f aca="false">T1460+R1461*U1460</f>
        <v>32918</v>
      </c>
      <c r="U1461" s="0" t="n">
        <f aca="false">INT(T1461*$Q$1/IF(P1461=1,E1461,D1461))*I1461</f>
        <v>-11</v>
      </c>
      <c r="V1461" s="0" t="n">
        <f aca="false">IF(P1461=1,ABS(U1461)+ABS(60),ABS(U1461-U1460))</f>
        <v>0</v>
      </c>
    </row>
    <row r="1462" customFormat="false" ht="15" hidden="false" customHeight="false" outlineLevel="0" collapsed="false">
      <c r="A1462" s="1" t="n">
        <v>38132</v>
      </c>
      <c r="B1462" s="2" t="n">
        <v>5958.38</v>
      </c>
      <c r="C1462" s="2" t="n">
        <v>77960</v>
      </c>
      <c r="D1462" s="2" t="n">
        <v>5841</v>
      </c>
      <c r="E1462" s="2" t="n">
        <v>5810</v>
      </c>
      <c r="F1462" s="3" t="n">
        <f aca="false">IF(P1462=1, E1462,D1462)/B1462-1</f>
        <v>-0.0196999855665466</v>
      </c>
      <c r="G1462" s="2" t="n">
        <f aca="false">AVERAGE(B1403:B1462)</f>
        <v>6431.638</v>
      </c>
      <c r="H1462" s="2" t="n">
        <f aca="false">AVERAGE(C1403:C1462)</f>
        <v>132917.866666667</v>
      </c>
      <c r="I1462" s="2" t="n">
        <f aca="false">SIGN(C1462-H1462)</f>
        <v>-1</v>
      </c>
      <c r="J1462" s="2" t="n">
        <f aca="false">SIGN(F1462)</f>
        <v>-1</v>
      </c>
      <c r="K1462" s="0" t="n">
        <f aca="false">B1462-B1461</f>
        <v>16.3000000000002</v>
      </c>
      <c r="L1462" s="0" t="n">
        <f aca="false">I1461*K1462</f>
        <v>-16.3000000000002</v>
      </c>
      <c r="M1462" s="0" t="n">
        <f aca="false">M1461+K1462*N1461</f>
        <v>4939.49000000002</v>
      </c>
      <c r="N1462" s="0" t="n">
        <f aca="false">INT(M1462*$Q$1/B1462)*CHOOSE($L$1,I1462,J1462)</f>
        <v>-1</v>
      </c>
      <c r="O1462" s="0" t="n">
        <f aca="false">ABS(N1462-N1461)</f>
        <v>0</v>
      </c>
      <c r="P1462" s="0" t="n">
        <f aca="false">COUNTIF(工作表2!$A$2:$A$248,A1462)</f>
        <v>0</v>
      </c>
      <c r="R1462" s="0" t="n">
        <f aca="false">D1462-IF(P1461=1,E1461,D1461)</f>
        <v>-30</v>
      </c>
      <c r="S1462" s="0" t="n">
        <f aca="false">I1461*R1462</f>
        <v>30</v>
      </c>
      <c r="T1462" s="0" t="n">
        <f aca="false">T1461+R1462*U1461</f>
        <v>33248</v>
      </c>
      <c r="U1462" s="0" t="n">
        <f aca="false">INT(T1462*$Q$1/IF(P1462=1,E1462,D1462))*I1462</f>
        <v>-11</v>
      </c>
      <c r="V1462" s="0" t="n">
        <f aca="false">IF(P1462=1,ABS(U1462)+ABS(60),ABS(U1462-U1461))</f>
        <v>0</v>
      </c>
    </row>
    <row r="1463" customFormat="false" ht="15" hidden="false" customHeight="false" outlineLevel="0" collapsed="false">
      <c r="A1463" s="1" t="n">
        <v>38133</v>
      </c>
      <c r="B1463" s="2" t="n">
        <v>6027.27</v>
      </c>
      <c r="C1463" s="2" t="n">
        <v>106361</v>
      </c>
      <c r="D1463" s="2" t="n">
        <v>5990</v>
      </c>
      <c r="E1463" s="2" t="n">
        <v>5945</v>
      </c>
      <c r="F1463" s="3" t="n">
        <f aca="false">IF(P1463=1, E1463,D1463)/B1463-1</f>
        <v>-0.00618356237566931</v>
      </c>
      <c r="G1463" s="2" t="n">
        <f aca="false">AVERAGE(B1404:B1463)</f>
        <v>6416.55633333333</v>
      </c>
      <c r="H1463" s="2" t="n">
        <f aca="false">AVERAGE(C1404:C1463)</f>
        <v>130692.166666667</v>
      </c>
      <c r="I1463" s="2" t="n">
        <f aca="false">SIGN(C1463-H1463)</f>
        <v>-1</v>
      </c>
      <c r="J1463" s="2" t="n">
        <f aca="false">SIGN(F1463)</f>
        <v>-1</v>
      </c>
      <c r="K1463" s="0" t="n">
        <f aca="false">B1463-B1462</f>
        <v>68.8900000000003</v>
      </c>
      <c r="L1463" s="0" t="n">
        <f aca="false">I1462*K1463</f>
        <v>-68.8900000000003</v>
      </c>
      <c r="M1463" s="0" t="n">
        <f aca="false">M1462+K1463*N1462</f>
        <v>4870.60000000002</v>
      </c>
      <c r="N1463" s="0" t="n">
        <f aca="false">INT(M1463*$Q$1/B1463)*CHOOSE($L$1,I1463,J1463)</f>
        <v>-1</v>
      </c>
      <c r="O1463" s="0" t="n">
        <f aca="false">ABS(N1463-N1462)</f>
        <v>0</v>
      </c>
      <c r="P1463" s="0" t="n">
        <f aca="false">COUNTIF(工作表2!$A$2:$A$248,A1463)</f>
        <v>0</v>
      </c>
      <c r="R1463" s="0" t="n">
        <f aca="false">D1463-IF(P1462=1,E1462,D1462)</f>
        <v>149</v>
      </c>
      <c r="S1463" s="0" t="n">
        <f aca="false">I1462*R1463</f>
        <v>-149</v>
      </c>
      <c r="T1463" s="0" t="n">
        <f aca="false">T1462+R1463*U1462</f>
        <v>31609</v>
      </c>
      <c r="U1463" s="0" t="n">
        <f aca="false">INT(T1463*$Q$1/IF(P1463=1,E1463,D1463))*I1463</f>
        <v>-10</v>
      </c>
      <c r="V1463" s="0" t="n">
        <f aca="false">IF(P1463=1,ABS(U1463)+ABS(60),ABS(U1463-U1462))</f>
        <v>1</v>
      </c>
    </row>
    <row r="1464" customFormat="false" ht="15" hidden="false" customHeight="false" outlineLevel="0" collapsed="false">
      <c r="A1464" s="1" t="n">
        <v>38134</v>
      </c>
      <c r="B1464" s="2" t="n">
        <v>6033.05</v>
      </c>
      <c r="C1464" s="2" t="n">
        <v>75235</v>
      </c>
      <c r="D1464" s="2" t="n">
        <v>6001</v>
      </c>
      <c r="E1464" s="2" t="n">
        <v>5950</v>
      </c>
      <c r="F1464" s="3" t="n">
        <f aca="false">IF(P1464=1, E1464,D1464)/B1464-1</f>
        <v>-0.00531240417367673</v>
      </c>
      <c r="G1464" s="2" t="n">
        <f aca="false">AVERAGE(B1405:B1464)</f>
        <v>6399.87216666667</v>
      </c>
      <c r="H1464" s="2" t="n">
        <f aca="false">AVERAGE(C1405:C1464)</f>
        <v>128170.183333333</v>
      </c>
      <c r="I1464" s="2" t="n">
        <f aca="false">SIGN(C1464-H1464)</f>
        <v>-1</v>
      </c>
      <c r="J1464" s="2" t="n">
        <f aca="false">SIGN(F1464)</f>
        <v>-1</v>
      </c>
      <c r="K1464" s="0" t="n">
        <f aca="false">B1464-B1463</f>
        <v>5.77999999999975</v>
      </c>
      <c r="L1464" s="0" t="n">
        <f aca="false">I1463*K1464</f>
        <v>-5.77999999999975</v>
      </c>
      <c r="M1464" s="0" t="n">
        <f aca="false">M1463+K1464*N1463</f>
        <v>4864.82000000002</v>
      </c>
      <c r="N1464" s="0" t="n">
        <f aca="false">INT(M1464*$Q$1/B1464)*CHOOSE($L$1,I1464,J1464)</f>
        <v>-1</v>
      </c>
      <c r="O1464" s="0" t="n">
        <f aca="false">ABS(N1464-N1463)</f>
        <v>0</v>
      </c>
      <c r="P1464" s="0" t="n">
        <f aca="false">COUNTIF(工作表2!$A$2:$A$248,A1464)</f>
        <v>0</v>
      </c>
      <c r="R1464" s="0" t="n">
        <f aca="false">D1464-IF(P1463=1,E1463,D1463)</f>
        <v>11</v>
      </c>
      <c r="S1464" s="0" t="n">
        <f aca="false">I1463*R1464</f>
        <v>-11</v>
      </c>
      <c r="T1464" s="0" t="n">
        <f aca="false">T1463+R1464*U1463</f>
        <v>31499</v>
      </c>
      <c r="U1464" s="0" t="n">
        <f aca="false">INT(T1464*$Q$1/IF(P1464=1,E1464,D1464))*I1464</f>
        <v>-10</v>
      </c>
      <c r="V1464" s="0" t="n">
        <f aca="false">IF(P1464=1,ABS(U1464)+ABS(60),ABS(U1464-U1463))</f>
        <v>0</v>
      </c>
    </row>
    <row r="1465" customFormat="false" ht="15" hidden="false" customHeight="false" outlineLevel="0" collapsed="false">
      <c r="A1465" s="1" t="n">
        <v>38135</v>
      </c>
      <c r="B1465" s="2" t="n">
        <v>6137.26</v>
      </c>
      <c r="C1465" s="2" t="n">
        <v>89423</v>
      </c>
      <c r="D1465" s="2" t="n">
        <v>6043</v>
      </c>
      <c r="E1465" s="2" t="n">
        <v>6010</v>
      </c>
      <c r="F1465" s="3" t="n">
        <f aca="false">IF(P1465=1, E1465,D1465)/B1465-1</f>
        <v>-0.0153586453889847</v>
      </c>
      <c r="G1465" s="2" t="n">
        <f aca="false">AVERAGE(B1406:B1465)</f>
        <v>6386.43183333333</v>
      </c>
      <c r="H1465" s="2" t="n">
        <f aca="false">AVERAGE(C1406:C1465)</f>
        <v>125432.283333333</v>
      </c>
      <c r="I1465" s="2" t="n">
        <f aca="false">SIGN(C1465-H1465)</f>
        <v>-1</v>
      </c>
      <c r="J1465" s="2" t="n">
        <f aca="false">SIGN(F1465)</f>
        <v>-1</v>
      </c>
      <c r="K1465" s="0" t="n">
        <f aca="false">B1465-B1464</f>
        <v>104.21</v>
      </c>
      <c r="L1465" s="0" t="n">
        <f aca="false">I1464*K1465</f>
        <v>-104.21</v>
      </c>
      <c r="M1465" s="0" t="n">
        <f aca="false">M1464+K1465*N1464</f>
        <v>4760.61000000002</v>
      </c>
      <c r="N1465" s="0" t="n">
        <f aca="false">INT(M1465*$Q$1/B1465)*CHOOSE($L$1,I1465,J1465)</f>
        <v>-1</v>
      </c>
      <c r="O1465" s="0" t="n">
        <f aca="false">ABS(N1465-N1464)</f>
        <v>0</v>
      </c>
      <c r="P1465" s="0" t="n">
        <f aca="false">COUNTIF(工作表2!$A$2:$A$248,A1465)</f>
        <v>0</v>
      </c>
      <c r="R1465" s="0" t="n">
        <f aca="false">D1465-IF(P1464=1,E1464,D1464)</f>
        <v>42</v>
      </c>
      <c r="S1465" s="0" t="n">
        <f aca="false">I1464*R1465</f>
        <v>-42</v>
      </c>
      <c r="T1465" s="0" t="n">
        <f aca="false">T1464+R1465*U1464</f>
        <v>31079</v>
      </c>
      <c r="U1465" s="0" t="n">
        <f aca="false">INT(T1465*$Q$1/IF(P1465=1,E1465,D1465))*I1465</f>
        <v>-10</v>
      </c>
      <c r="V1465" s="0" t="n">
        <f aca="false">IF(P1465=1,ABS(U1465)+ABS(60),ABS(U1465-U1464))</f>
        <v>0</v>
      </c>
    </row>
    <row r="1466" customFormat="false" ht="15" hidden="false" customHeight="false" outlineLevel="0" collapsed="false">
      <c r="A1466" s="1" t="n">
        <v>38138</v>
      </c>
      <c r="B1466" s="2" t="n">
        <v>5977.84</v>
      </c>
      <c r="C1466" s="2" t="n">
        <v>74650</v>
      </c>
      <c r="D1466" s="2" t="n">
        <v>5928</v>
      </c>
      <c r="E1466" s="2" t="n">
        <v>5876</v>
      </c>
      <c r="F1466" s="3" t="n">
        <f aca="false">IF(P1466=1, E1466,D1466)/B1466-1</f>
        <v>-0.00833745968443456</v>
      </c>
      <c r="G1466" s="2" t="n">
        <f aca="false">AVERAGE(B1407:B1466)</f>
        <v>6371.03783333333</v>
      </c>
      <c r="H1466" s="2" t="n">
        <f aca="false">AVERAGE(C1407:C1466)</f>
        <v>124126.466666667</v>
      </c>
      <c r="I1466" s="2" t="n">
        <f aca="false">SIGN(C1466-H1466)</f>
        <v>-1</v>
      </c>
      <c r="J1466" s="2" t="n">
        <f aca="false">SIGN(F1466)</f>
        <v>-1</v>
      </c>
      <c r="K1466" s="0" t="n">
        <f aca="false">B1466-B1465</f>
        <v>-159.42</v>
      </c>
      <c r="L1466" s="0" t="n">
        <f aca="false">I1465*K1466</f>
        <v>159.42</v>
      </c>
      <c r="M1466" s="0" t="n">
        <f aca="false">M1465+K1466*N1465</f>
        <v>4920.03000000002</v>
      </c>
      <c r="N1466" s="0" t="n">
        <f aca="false">INT(M1466*$Q$1/B1466)*CHOOSE($L$1,I1466,J1466)</f>
        <v>-1</v>
      </c>
      <c r="O1466" s="0" t="n">
        <f aca="false">ABS(N1466-N1465)</f>
        <v>0</v>
      </c>
      <c r="P1466" s="0" t="n">
        <f aca="false">COUNTIF(工作表2!$A$2:$A$248,A1466)</f>
        <v>0</v>
      </c>
      <c r="R1466" s="0" t="n">
        <f aca="false">D1466-IF(P1465=1,E1465,D1465)</f>
        <v>-115</v>
      </c>
      <c r="S1466" s="0" t="n">
        <f aca="false">I1465*R1466</f>
        <v>115</v>
      </c>
      <c r="T1466" s="0" t="n">
        <f aca="false">T1465+R1466*U1465</f>
        <v>32229</v>
      </c>
      <c r="U1466" s="0" t="n">
        <f aca="false">INT(T1466*$Q$1/IF(P1466=1,E1466,D1466))*I1466</f>
        <v>-10</v>
      </c>
      <c r="V1466" s="0" t="n">
        <f aca="false">IF(P1466=1,ABS(U1466)+ABS(60),ABS(U1466-U1465))</f>
        <v>0</v>
      </c>
    </row>
    <row r="1467" customFormat="false" ht="15" hidden="false" customHeight="false" outlineLevel="0" collapsed="false">
      <c r="A1467" s="1" t="n">
        <v>38139</v>
      </c>
      <c r="B1467" s="2" t="n">
        <v>5986.2</v>
      </c>
      <c r="C1467" s="2" t="n">
        <v>66209</v>
      </c>
      <c r="D1467" s="2" t="n">
        <v>5906</v>
      </c>
      <c r="E1467" s="2" t="n">
        <v>5865</v>
      </c>
      <c r="F1467" s="3" t="n">
        <f aca="false">IF(P1467=1, E1467,D1467)/B1467-1</f>
        <v>-0.0133974808726738</v>
      </c>
      <c r="G1467" s="2" t="n">
        <f aca="false">AVERAGE(B1408:B1467)</f>
        <v>6354.57616666667</v>
      </c>
      <c r="H1467" s="2" t="n">
        <f aca="false">AVERAGE(C1408:C1467)</f>
        <v>123062.966666667</v>
      </c>
      <c r="I1467" s="2" t="n">
        <f aca="false">SIGN(C1467-H1467)</f>
        <v>-1</v>
      </c>
      <c r="J1467" s="2" t="n">
        <f aca="false">SIGN(F1467)</f>
        <v>-1</v>
      </c>
      <c r="K1467" s="0" t="n">
        <f aca="false">B1467-B1466</f>
        <v>8.35999999999967</v>
      </c>
      <c r="L1467" s="0" t="n">
        <f aca="false">I1466*K1467</f>
        <v>-8.35999999999967</v>
      </c>
      <c r="M1467" s="0" t="n">
        <f aca="false">M1466+K1467*N1466</f>
        <v>4911.67000000002</v>
      </c>
      <c r="N1467" s="0" t="n">
        <f aca="false">INT(M1467*$Q$1/B1467)*CHOOSE($L$1,I1467,J1467)</f>
        <v>-1</v>
      </c>
      <c r="O1467" s="0" t="n">
        <f aca="false">ABS(N1467-N1466)</f>
        <v>0</v>
      </c>
      <c r="P1467" s="0" t="n">
        <f aca="false">COUNTIF(工作表2!$A$2:$A$248,A1467)</f>
        <v>0</v>
      </c>
      <c r="R1467" s="0" t="n">
        <f aca="false">D1467-IF(P1466=1,E1466,D1466)</f>
        <v>-22</v>
      </c>
      <c r="S1467" s="0" t="n">
        <f aca="false">I1466*R1467</f>
        <v>22</v>
      </c>
      <c r="T1467" s="0" t="n">
        <f aca="false">T1466+R1467*U1466</f>
        <v>32449</v>
      </c>
      <c r="U1467" s="0" t="n">
        <f aca="false">INT(T1467*$Q$1/IF(P1467=1,E1467,D1467))*I1467</f>
        <v>-10</v>
      </c>
      <c r="V1467" s="0" t="n">
        <f aca="false">IF(P1467=1,ABS(U1467)+ABS(60),ABS(U1467-U1466))</f>
        <v>0</v>
      </c>
    </row>
    <row r="1468" customFormat="false" ht="15" hidden="false" customHeight="false" outlineLevel="0" collapsed="false">
      <c r="A1468" s="1" t="n">
        <v>38140</v>
      </c>
      <c r="B1468" s="2" t="n">
        <v>5875.67</v>
      </c>
      <c r="C1468" s="2" t="n">
        <v>55470</v>
      </c>
      <c r="D1468" s="2" t="n">
        <v>5790</v>
      </c>
      <c r="E1468" s="2" t="n">
        <v>5754</v>
      </c>
      <c r="F1468" s="3" t="n">
        <f aca="false">IF(P1468=1, E1468,D1468)/B1468-1</f>
        <v>-0.0145804648661344</v>
      </c>
      <c r="G1468" s="2" t="n">
        <f aca="false">AVERAGE(B1409:B1468)</f>
        <v>6337.92216666667</v>
      </c>
      <c r="H1468" s="2" t="n">
        <f aca="false">AVERAGE(C1409:C1468)</f>
        <v>121170.316666667</v>
      </c>
      <c r="I1468" s="2" t="n">
        <f aca="false">SIGN(C1468-H1468)</f>
        <v>-1</v>
      </c>
      <c r="J1468" s="2" t="n">
        <f aca="false">SIGN(F1468)</f>
        <v>-1</v>
      </c>
      <c r="K1468" s="0" t="n">
        <f aca="false">B1468-B1467</f>
        <v>-110.53</v>
      </c>
      <c r="L1468" s="0" t="n">
        <f aca="false">I1467*K1468</f>
        <v>110.53</v>
      </c>
      <c r="M1468" s="0" t="n">
        <f aca="false">M1467+K1468*N1467</f>
        <v>5022.20000000002</v>
      </c>
      <c r="N1468" s="0" t="n">
        <f aca="false">INT(M1468*$Q$1/B1468)*CHOOSE($L$1,I1468,J1468)</f>
        <v>-1</v>
      </c>
      <c r="O1468" s="0" t="n">
        <f aca="false">ABS(N1468-N1467)</f>
        <v>0</v>
      </c>
      <c r="P1468" s="0" t="n">
        <f aca="false">COUNTIF(工作表2!$A$2:$A$248,A1468)</f>
        <v>0</v>
      </c>
      <c r="R1468" s="0" t="n">
        <f aca="false">D1468-IF(P1467=1,E1467,D1467)</f>
        <v>-116</v>
      </c>
      <c r="S1468" s="0" t="n">
        <f aca="false">I1467*R1468</f>
        <v>116</v>
      </c>
      <c r="T1468" s="0" t="n">
        <f aca="false">T1467+R1468*U1467</f>
        <v>33609</v>
      </c>
      <c r="U1468" s="0" t="n">
        <f aca="false">INT(T1468*$Q$1/IF(P1468=1,E1468,D1468))*I1468</f>
        <v>-11</v>
      </c>
      <c r="V1468" s="0" t="n">
        <f aca="false">IF(P1468=1,ABS(U1468)+ABS(60),ABS(U1468-U1467))</f>
        <v>1</v>
      </c>
    </row>
    <row r="1469" customFormat="false" ht="15" hidden="false" customHeight="false" outlineLevel="0" collapsed="false">
      <c r="A1469" s="1" t="n">
        <v>38141</v>
      </c>
      <c r="B1469" s="2" t="n">
        <v>5671.45</v>
      </c>
      <c r="C1469" s="2" t="n">
        <v>85149</v>
      </c>
      <c r="D1469" s="2" t="n">
        <v>5580</v>
      </c>
      <c r="E1469" s="2" t="n">
        <v>5539</v>
      </c>
      <c r="F1469" s="3" t="n">
        <f aca="false">IF(P1469=1, E1469,D1469)/B1469-1</f>
        <v>-0.0161246242142662</v>
      </c>
      <c r="G1469" s="2" t="n">
        <f aca="false">AVERAGE(B1410:B1469)</f>
        <v>6317.7945</v>
      </c>
      <c r="H1469" s="2" t="n">
        <f aca="false">AVERAGE(C1410:C1469)</f>
        <v>120431.233333333</v>
      </c>
      <c r="I1469" s="2" t="n">
        <f aca="false">SIGN(C1469-H1469)</f>
        <v>-1</v>
      </c>
      <c r="J1469" s="2" t="n">
        <f aca="false">SIGN(F1469)</f>
        <v>-1</v>
      </c>
      <c r="K1469" s="0" t="n">
        <f aca="false">B1469-B1468</f>
        <v>-204.22</v>
      </c>
      <c r="L1469" s="0" t="n">
        <f aca="false">I1468*K1469</f>
        <v>204.22</v>
      </c>
      <c r="M1469" s="0" t="n">
        <f aca="false">M1468+K1469*N1468</f>
        <v>5226.42000000002</v>
      </c>
      <c r="N1469" s="0" t="n">
        <f aca="false">INT(M1469*$Q$1/B1469)*CHOOSE($L$1,I1469,J1469)</f>
        <v>-1</v>
      </c>
      <c r="O1469" s="0" t="n">
        <f aca="false">ABS(N1469-N1468)</f>
        <v>0</v>
      </c>
      <c r="P1469" s="0" t="n">
        <f aca="false">COUNTIF(工作表2!$A$2:$A$248,A1469)</f>
        <v>0</v>
      </c>
      <c r="R1469" s="0" t="n">
        <f aca="false">D1469-IF(P1468=1,E1468,D1468)</f>
        <v>-210</v>
      </c>
      <c r="S1469" s="0" t="n">
        <f aca="false">I1468*R1469</f>
        <v>210</v>
      </c>
      <c r="T1469" s="0" t="n">
        <f aca="false">T1468+R1469*U1468</f>
        <v>35919</v>
      </c>
      <c r="U1469" s="0" t="n">
        <f aca="false">INT(T1469*$Q$1/IF(P1469=1,E1469,D1469))*I1469</f>
        <v>-12</v>
      </c>
      <c r="V1469" s="0" t="n">
        <f aca="false">IF(P1469=1,ABS(U1469)+ABS(60),ABS(U1469-U1468))</f>
        <v>1</v>
      </c>
    </row>
    <row r="1470" customFormat="false" ht="15" hidden="false" customHeight="false" outlineLevel="0" collapsed="false">
      <c r="A1470" s="1" t="n">
        <v>38142</v>
      </c>
      <c r="B1470" s="2" t="n">
        <v>5724.89</v>
      </c>
      <c r="C1470" s="2" t="n">
        <v>70490</v>
      </c>
      <c r="D1470" s="2" t="n">
        <v>5607</v>
      </c>
      <c r="E1470" s="2" t="n">
        <v>5574</v>
      </c>
      <c r="F1470" s="3" t="n">
        <f aca="false">IF(P1470=1, E1470,D1470)/B1470-1</f>
        <v>-0.020592535402427</v>
      </c>
      <c r="G1470" s="2" t="n">
        <f aca="false">AVERAGE(B1411:B1470)</f>
        <v>6299.872</v>
      </c>
      <c r="H1470" s="2" t="n">
        <f aca="false">AVERAGE(C1411:C1470)</f>
        <v>119171.55</v>
      </c>
      <c r="I1470" s="2" t="n">
        <f aca="false">SIGN(C1470-H1470)</f>
        <v>-1</v>
      </c>
      <c r="J1470" s="2" t="n">
        <f aca="false">SIGN(F1470)</f>
        <v>-1</v>
      </c>
      <c r="K1470" s="0" t="n">
        <f aca="false">B1470-B1469</f>
        <v>53.4400000000005</v>
      </c>
      <c r="L1470" s="0" t="n">
        <f aca="false">I1469*K1470</f>
        <v>-53.4400000000005</v>
      </c>
      <c r="M1470" s="0" t="n">
        <f aca="false">M1469+K1470*N1469</f>
        <v>5172.98000000002</v>
      </c>
      <c r="N1470" s="0" t="n">
        <f aca="false">INT(M1470*$Q$1/B1470)*CHOOSE($L$1,I1470,J1470)</f>
        <v>-1</v>
      </c>
      <c r="O1470" s="0" t="n">
        <f aca="false">ABS(N1470-N1469)</f>
        <v>0</v>
      </c>
      <c r="P1470" s="0" t="n">
        <f aca="false">COUNTIF(工作表2!$A$2:$A$248,A1470)</f>
        <v>0</v>
      </c>
      <c r="R1470" s="0" t="n">
        <f aca="false">D1470-IF(P1469=1,E1469,D1469)</f>
        <v>27</v>
      </c>
      <c r="S1470" s="0" t="n">
        <f aca="false">I1469*R1470</f>
        <v>-27</v>
      </c>
      <c r="T1470" s="0" t="n">
        <f aca="false">T1469+R1470*U1469</f>
        <v>35595</v>
      </c>
      <c r="U1470" s="0" t="n">
        <f aca="false">INT(T1470*$Q$1/IF(P1470=1,E1470,D1470))*I1470</f>
        <v>-12</v>
      </c>
      <c r="V1470" s="0" t="n">
        <f aca="false">IF(P1470=1,ABS(U1470)+ABS(60),ABS(U1470-U1469))</f>
        <v>0</v>
      </c>
    </row>
    <row r="1471" customFormat="false" ht="15" hidden="false" customHeight="false" outlineLevel="0" collapsed="false">
      <c r="A1471" s="1" t="n">
        <v>38145</v>
      </c>
      <c r="B1471" s="2" t="n">
        <v>5935.82</v>
      </c>
      <c r="C1471" s="2" t="n">
        <v>78302</v>
      </c>
      <c r="D1471" s="2" t="n">
        <v>5890</v>
      </c>
      <c r="E1471" s="2" t="n">
        <v>5839</v>
      </c>
      <c r="F1471" s="3" t="n">
        <f aca="false">IF(P1471=1, E1471,D1471)/B1471-1</f>
        <v>-0.00771923676930897</v>
      </c>
      <c r="G1471" s="2" t="n">
        <f aca="false">AVERAGE(B1412:B1471)</f>
        <v>6288.20266666667</v>
      </c>
      <c r="H1471" s="2" t="n">
        <f aca="false">AVERAGE(C1412:C1471)</f>
        <v>117640.316666667</v>
      </c>
      <c r="I1471" s="2" t="n">
        <f aca="false">SIGN(C1471-H1471)</f>
        <v>-1</v>
      </c>
      <c r="J1471" s="2" t="n">
        <f aca="false">SIGN(F1471)</f>
        <v>-1</v>
      </c>
      <c r="K1471" s="0" t="n">
        <f aca="false">B1471-B1470</f>
        <v>210.929999999999</v>
      </c>
      <c r="L1471" s="0" t="n">
        <f aca="false">I1470*K1471</f>
        <v>-210.929999999999</v>
      </c>
      <c r="M1471" s="0" t="n">
        <f aca="false">M1470+K1471*N1470</f>
        <v>4962.05000000002</v>
      </c>
      <c r="N1471" s="0" t="n">
        <f aca="false">INT(M1471*$Q$1/B1471)*CHOOSE($L$1,I1471,J1471)</f>
        <v>-1</v>
      </c>
      <c r="O1471" s="0" t="n">
        <f aca="false">ABS(N1471-N1470)</f>
        <v>0</v>
      </c>
      <c r="P1471" s="0" t="n">
        <f aca="false">COUNTIF(工作表2!$A$2:$A$248,A1471)</f>
        <v>0</v>
      </c>
      <c r="R1471" s="0" t="n">
        <f aca="false">D1471-IF(P1470=1,E1470,D1470)</f>
        <v>283</v>
      </c>
      <c r="S1471" s="0" t="n">
        <f aca="false">I1470*R1471</f>
        <v>-283</v>
      </c>
      <c r="T1471" s="0" t="n">
        <f aca="false">T1470+R1471*U1470</f>
        <v>32199</v>
      </c>
      <c r="U1471" s="0" t="n">
        <f aca="false">INT(T1471*$Q$1/IF(P1471=1,E1471,D1471))*I1471</f>
        <v>-10</v>
      </c>
      <c r="V1471" s="0" t="n">
        <f aca="false">IF(P1471=1,ABS(U1471)+ABS(60),ABS(U1471-U1470))</f>
        <v>2</v>
      </c>
    </row>
    <row r="1472" customFormat="false" ht="15" hidden="false" customHeight="false" outlineLevel="0" collapsed="false">
      <c r="A1472" s="1" t="n">
        <v>38146</v>
      </c>
      <c r="B1472" s="2" t="n">
        <v>5986.76</v>
      </c>
      <c r="C1472" s="2" t="n">
        <v>97949</v>
      </c>
      <c r="D1472" s="2" t="n">
        <v>5981</v>
      </c>
      <c r="E1472" s="2" t="n">
        <v>5915</v>
      </c>
      <c r="F1472" s="3" t="n">
        <f aca="false">IF(P1472=1, E1472,D1472)/B1472-1</f>
        <v>-0.000962123084940814</v>
      </c>
      <c r="G1472" s="2" t="n">
        <f aca="false">AVERAGE(B1413:B1472)</f>
        <v>6278.15333333334</v>
      </c>
      <c r="H1472" s="2" t="n">
        <f aca="false">AVERAGE(C1413:C1472)</f>
        <v>116840.666666667</v>
      </c>
      <c r="I1472" s="2" t="n">
        <f aca="false">SIGN(C1472-H1472)</f>
        <v>-1</v>
      </c>
      <c r="J1472" s="2" t="n">
        <f aca="false">SIGN(F1472)</f>
        <v>-1</v>
      </c>
      <c r="K1472" s="0" t="n">
        <f aca="false">B1472-B1471</f>
        <v>50.9400000000005</v>
      </c>
      <c r="L1472" s="0" t="n">
        <f aca="false">I1471*K1472</f>
        <v>-50.9400000000005</v>
      </c>
      <c r="M1472" s="0" t="n">
        <f aca="false">M1471+K1472*N1471</f>
        <v>4911.11000000002</v>
      </c>
      <c r="N1472" s="0" t="n">
        <f aca="false">INT(M1472*$Q$1/B1472)*CHOOSE($L$1,I1472,J1472)</f>
        <v>-1</v>
      </c>
      <c r="O1472" s="0" t="n">
        <f aca="false">ABS(N1472-N1471)</f>
        <v>0</v>
      </c>
      <c r="P1472" s="0" t="n">
        <f aca="false">COUNTIF(工作表2!$A$2:$A$248,A1472)</f>
        <v>0</v>
      </c>
      <c r="R1472" s="0" t="n">
        <f aca="false">D1472-IF(P1471=1,E1471,D1471)</f>
        <v>91</v>
      </c>
      <c r="S1472" s="0" t="n">
        <f aca="false">I1471*R1472</f>
        <v>-91</v>
      </c>
      <c r="T1472" s="0" t="n">
        <f aca="false">T1471+R1472*U1471</f>
        <v>31289</v>
      </c>
      <c r="U1472" s="0" t="n">
        <f aca="false">INT(T1472*$Q$1/IF(P1472=1,E1472,D1472))*I1472</f>
        <v>-10</v>
      </c>
      <c r="V1472" s="0" t="n">
        <f aca="false">IF(P1472=1,ABS(U1472)+ABS(60),ABS(U1472-U1471))</f>
        <v>0</v>
      </c>
    </row>
    <row r="1473" customFormat="false" ht="15" hidden="false" customHeight="false" outlineLevel="0" collapsed="false">
      <c r="A1473" s="1" t="n">
        <v>38147</v>
      </c>
      <c r="B1473" s="2" t="n">
        <v>5965.7</v>
      </c>
      <c r="C1473" s="2" t="n">
        <v>65240</v>
      </c>
      <c r="D1473" s="2" t="n">
        <v>5960</v>
      </c>
      <c r="E1473" s="2" t="n">
        <v>5933</v>
      </c>
      <c r="F1473" s="3" t="n">
        <f aca="false">IF(P1473=1, E1473,D1473)/B1473-1</f>
        <v>-0.000955462058098822</v>
      </c>
      <c r="G1473" s="2" t="n">
        <f aca="false">AVERAGE(B1414:B1473)</f>
        <v>6267.94866666667</v>
      </c>
      <c r="H1473" s="2" t="n">
        <f aca="false">AVERAGE(C1414:C1473)</f>
        <v>115965.9</v>
      </c>
      <c r="I1473" s="2" t="n">
        <f aca="false">SIGN(C1473-H1473)</f>
        <v>-1</v>
      </c>
      <c r="J1473" s="2" t="n">
        <f aca="false">SIGN(F1473)</f>
        <v>-1</v>
      </c>
      <c r="K1473" s="0" t="n">
        <f aca="false">B1473-B1472</f>
        <v>-21.0600000000004</v>
      </c>
      <c r="L1473" s="0" t="n">
        <f aca="false">I1472*K1473</f>
        <v>21.0600000000004</v>
      </c>
      <c r="M1473" s="0" t="n">
        <f aca="false">M1472+K1473*N1472</f>
        <v>4932.17000000002</v>
      </c>
      <c r="N1473" s="0" t="n">
        <f aca="false">INT(M1473*$Q$1/B1473)*CHOOSE($L$1,I1473,J1473)</f>
        <v>-1</v>
      </c>
      <c r="O1473" s="0" t="n">
        <f aca="false">ABS(N1473-N1472)</f>
        <v>0</v>
      </c>
      <c r="P1473" s="0" t="n">
        <f aca="false">COUNTIF(工作表2!$A$2:$A$248,A1473)</f>
        <v>0</v>
      </c>
      <c r="R1473" s="0" t="n">
        <f aca="false">D1473-IF(P1472=1,E1472,D1472)</f>
        <v>-21</v>
      </c>
      <c r="S1473" s="0" t="n">
        <f aca="false">I1472*R1473</f>
        <v>21</v>
      </c>
      <c r="T1473" s="0" t="n">
        <f aca="false">T1472+R1473*U1472</f>
        <v>31499</v>
      </c>
      <c r="U1473" s="0" t="n">
        <f aca="false">INT(T1473*$Q$1/IF(P1473=1,E1473,D1473))*I1473</f>
        <v>-10</v>
      </c>
      <c r="V1473" s="0" t="n">
        <f aca="false">IF(P1473=1,ABS(U1473)+ABS(60),ABS(U1473-U1472))</f>
        <v>0</v>
      </c>
    </row>
    <row r="1474" customFormat="false" ht="15" hidden="false" customHeight="false" outlineLevel="0" collapsed="false">
      <c r="A1474" s="1" t="n">
        <v>38148</v>
      </c>
      <c r="B1474" s="2" t="n">
        <v>5867.51</v>
      </c>
      <c r="C1474" s="2" t="n">
        <v>68700</v>
      </c>
      <c r="D1474" s="2" t="n">
        <v>5840</v>
      </c>
      <c r="E1474" s="2" t="n">
        <v>5785</v>
      </c>
      <c r="F1474" s="3" t="n">
        <f aca="false">IF(P1474=1, E1474,D1474)/B1474-1</f>
        <v>-0.00468853056918528</v>
      </c>
      <c r="G1474" s="2" t="n">
        <f aca="false">AVERAGE(B1415:B1474)</f>
        <v>6252.62333333334</v>
      </c>
      <c r="H1474" s="2" t="n">
        <f aca="false">AVERAGE(C1415:C1474)</f>
        <v>114197.8</v>
      </c>
      <c r="I1474" s="2" t="n">
        <f aca="false">SIGN(C1474-H1474)</f>
        <v>-1</v>
      </c>
      <c r="J1474" s="2" t="n">
        <f aca="false">SIGN(F1474)</f>
        <v>-1</v>
      </c>
      <c r="K1474" s="0" t="n">
        <f aca="false">B1474-B1473</f>
        <v>-98.1899999999996</v>
      </c>
      <c r="L1474" s="0" t="n">
        <f aca="false">I1473*K1474</f>
        <v>98.1899999999996</v>
      </c>
      <c r="M1474" s="0" t="n">
        <f aca="false">M1473+K1474*N1473</f>
        <v>5030.36000000002</v>
      </c>
      <c r="N1474" s="0" t="n">
        <f aca="false">INT(M1474*$Q$1/B1474)*CHOOSE($L$1,I1474,J1474)</f>
        <v>-1</v>
      </c>
      <c r="O1474" s="0" t="n">
        <f aca="false">ABS(N1474-N1473)</f>
        <v>0</v>
      </c>
      <c r="P1474" s="0" t="n">
        <f aca="false">COUNTIF(工作表2!$A$2:$A$248,A1474)</f>
        <v>0</v>
      </c>
      <c r="R1474" s="0" t="n">
        <f aca="false">D1474-IF(P1473=1,E1473,D1473)</f>
        <v>-120</v>
      </c>
      <c r="S1474" s="0" t="n">
        <f aca="false">I1473*R1474</f>
        <v>120</v>
      </c>
      <c r="T1474" s="0" t="n">
        <f aca="false">T1473+R1474*U1473</f>
        <v>32699</v>
      </c>
      <c r="U1474" s="0" t="n">
        <f aca="false">INT(T1474*$Q$1/IF(P1474=1,E1474,D1474))*I1474</f>
        <v>-11</v>
      </c>
      <c r="V1474" s="0" t="n">
        <f aca="false">IF(P1474=1,ABS(U1474)+ABS(60),ABS(U1474-U1473))</f>
        <v>1</v>
      </c>
    </row>
    <row r="1475" customFormat="false" ht="15" hidden="false" customHeight="false" outlineLevel="0" collapsed="false">
      <c r="A1475" s="1" t="n">
        <v>38149</v>
      </c>
      <c r="B1475" s="2" t="n">
        <v>5735.07</v>
      </c>
      <c r="C1475" s="2" t="n">
        <v>75338</v>
      </c>
      <c r="D1475" s="2" t="n">
        <v>5715</v>
      </c>
      <c r="E1475" s="2" t="n">
        <v>5645</v>
      </c>
      <c r="F1475" s="3" t="n">
        <f aca="false">IF(P1475=1, E1475,D1475)/B1475-1</f>
        <v>-0.00349952136591181</v>
      </c>
      <c r="G1475" s="2" t="n">
        <f aca="false">AVERAGE(B1416:B1475)</f>
        <v>6234.623</v>
      </c>
      <c r="H1475" s="2" t="n">
        <f aca="false">AVERAGE(C1416:C1475)</f>
        <v>112753.45</v>
      </c>
      <c r="I1475" s="2" t="n">
        <f aca="false">SIGN(C1475-H1475)</f>
        <v>-1</v>
      </c>
      <c r="J1475" s="2" t="n">
        <f aca="false">SIGN(F1475)</f>
        <v>-1</v>
      </c>
      <c r="K1475" s="0" t="n">
        <f aca="false">B1475-B1474</f>
        <v>-132.440000000001</v>
      </c>
      <c r="L1475" s="0" t="n">
        <f aca="false">I1474*K1475</f>
        <v>132.440000000001</v>
      </c>
      <c r="M1475" s="0" t="n">
        <f aca="false">M1474+K1475*N1474</f>
        <v>5162.80000000002</v>
      </c>
      <c r="N1475" s="0" t="n">
        <f aca="false">INT(M1475*$Q$1/B1475)*CHOOSE($L$1,I1475,J1475)</f>
        <v>-1</v>
      </c>
      <c r="O1475" s="0" t="n">
        <f aca="false">ABS(N1475-N1474)</f>
        <v>0</v>
      </c>
      <c r="P1475" s="0" t="n">
        <f aca="false">COUNTIF(工作表2!$A$2:$A$248,A1475)</f>
        <v>0</v>
      </c>
      <c r="R1475" s="0" t="n">
        <f aca="false">D1475-IF(P1474=1,E1474,D1474)</f>
        <v>-125</v>
      </c>
      <c r="S1475" s="0" t="n">
        <f aca="false">I1474*R1475</f>
        <v>125</v>
      </c>
      <c r="T1475" s="0" t="n">
        <f aca="false">T1474+R1475*U1474</f>
        <v>34074</v>
      </c>
      <c r="U1475" s="0" t="n">
        <f aca="false">INT(T1475*$Q$1/IF(P1475=1,E1475,D1475))*I1475</f>
        <v>-11</v>
      </c>
      <c r="V1475" s="0" t="n">
        <f aca="false">IF(P1475=1,ABS(U1475)+ABS(60),ABS(U1475-U1474))</f>
        <v>0</v>
      </c>
    </row>
    <row r="1476" customFormat="false" ht="15" hidden="false" customHeight="false" outlineLevel="0" collapsed="false">
      <c r="A1476" s="1" t="n">
        <v>38152</v>
      </c>
      <c r="B1476" s="2" t="n">
        <v>5574.08</v>
      </c>
      <c r="C1476" s="2" t="n">
        <v>66816</v>
      </c>
      <c r="D1476" s="2" t="n">
        <v>5540</v>
      </c>
      <c r="E1476" s="2" t="n">
        <v>5447</v>
      </c>
      <c r="F1476" s="3" t="n">
        <f aca="false">IF(P1476=1, E1476,D1476)/B1476-1</f>
        <v>-0.00611401343360696</v>
      </c>
      <c r="G1476" s="2" t="n">
        <f aca="false">AVERAGE(B1417:B1476)</f>
        <v>6221.52566666667</v>
      </c>
      <c r="H1476" s="2" t="n">
        <f aca="false">AVERAGE(C1417:C1476)</f>
        <v>113083.15</v>
      </c>
      <c r="I1476" s="2" t="n">
        <f aca="false">SIGN(C1476-H1476)</f>
        <v>-1</v>
      </c>
      <c r="J1476" s="2" t="n">
        <f aca="false">SIGN(F1476)</f>
        <v>-1</v>
      </c>
      <c r="K1476" s="0" t="n">
        <f aca="false">B1476-B1475</f>
        <v>-160.99</v>
      </c>
      <c r="L1476" s="0" t="n">
        <f aca="false">I1475*K1476</f>
        <v>160.99</v>
      </c>
      <c r="M1476" s="0" t="n">
        <f aca="false">M1475+K1476*N1475</f>
        <v>5323.79000000002</v>
      </c>
      <c r="N1476" s="0" t="n">
        <f aca="false">INT(M1476*$Q$1/B1476)*CHOOSE($L$1,I1476,J1476)</f>
        <v>-1</v>
      </c>
      <c r="O1476" s="0" t="n">
        <f aca="false">ABS(N1476-N1475)</f>
        <v>0</v>
      </c>
      <c r="P1476" s="0" t="n">
        <f aca="false">COUNTIF(工作表2!$A$2:$A$248,A1476)</f>
        <v>0</v>
      </c>
      <c r="R1476" s="0" t="n">
        <f aca="false">D1476-IF(P1475=1,E1475,D1475)</f>
        <v>-175</v>
      </c>
      <c r="S1476" s="0" t="n">
        <f aca="false">I1475*R1476</f>
        <v>175</v>
      </c>
      <c r="T1476" s="0" t="n">
        <f aca="false">T1475+R1476*U1475</f>
        <v>35999</v>
      </c>
      <c r="U1476" s="0" t="n">
        <f aca="false">INT(T1476*$Q$1/IF(P1476=1,E1476,D1476))*I1476</f>
        <v>-12</v>
      </c>
      <c r="V1476" s="0" t="n">
        <f aca="false">IF(P1476=1,ABS(U1476)+ABS(60),ABS(U1476-U1475))</f>
        <v>1</v>
      </c>
    </row>
    <row r="1477" customFormat="false" ht="15" hidden="false" customHeight="false" outlineLevel="0" collapsed="false">
      <c r="A1477" s="1" t="n">
        <v>38153</v>
      </c>
      <c r="B1477" s="2" t="n">
        <v>5646.49</v>
      </c>
      <c r="C1477" s="2" t="n">
        <v>66008</v>
      </c>
      <c r="D1477" s="2" t="n">
        <v>5604</v>
      </c>
      <c r="E1477" s="2" t="n">
        <v>5541</v>
      </c>
      <c r="F1477" s="3" t="n">
        <f aca="false">IF(P1477=1, E1477,D1477)/B1477-1</f>
        <v>-0.00752502882321582</v>
      </c>
      <c r="G1477" s="2" t="n">
        <f aca="false">AVERAGE(B1418:B1477)</f>
        <v>6212.75233333333</v>
      </c>
      <c r="H1477" s="2" t="n">
        <f aca="false">AVERAGE(C1418:C1477)</f>
        <v>110030.866666667</v>
      </c>
      <c r="I1477" s="2" t="n">
        <f aca="false">SIGN(C1477-H1477)</f>
        <v>-1</v>
      </c>
      <c r="J1477" s="2" t="n">
        <f aca="false">SIGN(F1477)</f>
        <v>-1</v>
      </c>
      <c r="K1477" s="0" t="n">
        <f aca="false">B1477-B1476</f>
        <v>72.4099999999999</v>
      </c>
      <c r="L1477" s="0" t="n">
        <f aca="false">I1476*K1477</f>
        <v>-72.4099999999999</v>
      </c>
      <c r="M1477" s="0" t="n">
        <f aca="false">M1476+K1477*N1476</f>
        <v>5251.38000000002</v>
      </c>
      <c r="N1477" s="0" t="n">
        <f aca="false">INT(M1477*$Q$1/B1477)*CHOOSE($L$1,I1477,J1477)</f>
        <v>-1</v>
      </c>
      <c r="O1477" s="0" t="n">
        <f aca="false">ABS(N1477-N1476)</f>
        <v>0</v>
      </c>
      <c r="P1477" s="0" t="n">
        <f aca="false">COUNTIF(工作表2!$A$2:$A$248,A1477)</f>
        <v>0</v>
      </c>
      <c r="R1477" s="0" t="n">
        <f aca="false">D1477-IF(P1476=1,E1476,D1476)</f>
        <v>64</v>
      </c>
      <c r="S1477" s="0" t="n">
        <f aca="false">I1476*R1477</f>
        <v>-64</v>
      </c>
      <c r="T1477" s="0" t="n">
        <f aca="false">T1476+R1477*U1476</f>
        <v>35231</v>
      </c>
      <c r="U1477" s="0" t="n">
        <f aca="false">INT(T1477*$Q$1/IF(P1477=1,E1477,D1477))*I1477</f>
        <v>-12</v>
      </c>
      <c r="V1477" s="0" t="n">
        <f aca="false">IF(P1477=1,ABS(U1477)+ABS(60),ABS(U1477-U1476))</f>
        <v>0</v>
      </c>
    </row>
    <row r="1478" customFormat="false" ht="15" hidden="false" customHeight="false" outlineLevel="0" collapsed="false">
      <c r="A1478" s="1" t="n">
        <v>38154</v>
      </c>
      <c r="B1478" s="2" t="n">
        <v>5560.16</v>
      </c>
      <c r="C1478" s="2" t="n">
        <v>64343</v>
      </c>
      <c r="D1478" s="2" t="n">
        <v>5560</v>
      </c>
      <c r="E1478" s="2" t="n">
        <v>5450</v>
      </c>
      <c r="F1478" s="3" t="n">
        <f aca="false">IF(P1478=1, E1478,D1478)/B1478-1</f>
        <v>-0.0198123794998705</v>
      </c>
      <c r="G1478" s="2" t="n">
        <f aca="false">AVERAGE(B1419:B1478)</f>
        <v>6201.86233333333</v>
      </c>
      <c r="H1478" s="2" t="n">
        <f aca="false">AVERAGE(C1419:C1478)</f>
        <v>108721.966666667</v>
      </c>
      <c r="I1478" s="2" t="n">
        <f aca="false">SIGN(C1478-H1478)</f>
        <v>-1</v>
      </c>
      <c r="J1478" s="2" t="n">
        <f aca="false">SIGN(F1478)</f>
        <v>-1</v>
      </c>
      <c r="K1478" s="0" t="n">
        <f aca="false">B1478-B1477</f>
        <v>-86.3299999999999</v>
      </c>
      <c r="L1478" s="0" t="n">
        <f aca="false">I1477*K1478</f>
        <v>86.3299999999999</v>
      </c>
      <c r="M1478" s="0" t="n">
        <f aca="false">M1477+K1478*N1477</f>
        <v>5337.71000000002</v>
      </c>
      <c r="N1478" s="0" t="n">
        <f aca="false">INT(M1478*$Q$1/B1478)*CHOOSE($L$1,I1478,J1478)</f>
        <v>-1</v>
      </c>
      <c r="O1478" s="0" t="n">
        <f aca="false">ABS(N1478-N1477)</f>
        <v>0</v>
      </c>
      <c r="P1478" s="0" t="n">
        <f aca="false">COUNTIF(工作表2!$A$2:$A$248,A1478)</f>
        <v>1</v>
      </c>
      <c r="R1478" s="0" t="n">
        <f aca="false">D1478-IF(P1477=1,E1477,D1477)</f>
        <v>-44</v>
      </c>
      <c r="S1478" s="0" t="n">
        <f aca="false">I1477*R1478</f>
        <v>44</v>
      </c>
      <c r="T1478" s="0" t="n">
        <f aca="false">T1477+R1478*U1477</f>
        <v>35759</v>
      </c>
      <c r="U1478" s="0" t="n">
        <f aca="false">INT(T1478*$Q$1/IF(P1478=1,E1478,D1478))*I1478</f>
        <v>-13</v>
      </c>
      <c r="V1478" s="0" t="n">
        <f aca="false">IF(P1478=1,ABS(U1478)+ABS(60),ABS(U1478-U1477))</f>
        <v>73</v>
      </c>
    </row>
    <row r="1479" customFormat="false" ht="15" hidden="false" customHeight="false" outlineLevel="0" collapsed="false">
      <c r="A1479" s="1" t="n">
        <v>38155</v>
      </c>
      <c r="B1479" s="2" t="n">
        <v>5664.35</v>
      </c>
      <c r="C1479" s="2" t="n">
        <v>80705</v>
      </c>
      <c r="D1479" s="2" t="n">
        <v>5607</v>
      </c>
      <c r="E1479" s="2" t="n">
        <v>5563</v>
      </c>
      <c r="F1479" s="3" t="n">
        <f aca="false">IF(P1479=1, E1479,D1479)/B1479-1</f>
        <v>-0.0101247274621096</v>
      </c>
      <c r="G1479" s="2" t="n">
        <f aca="false">AVERAGE(B1420:B1479)</f>
        <v>6193.656</v>
      </c>
      <c r="H1479" s="2" t="n">
        <f aca="false">AVERAGE(C1420:C1479)</f>
        <v>108079.116666667</v>
      </c>
      <c r="I1479" s="2" t="n">
        <f aca="false">SIGN(C1479-H1479)</f>
        <v>-1</v>
      </c>
      <c r="J1479" s="2" t="n">
        <f aca="false">SIGN(F1479)</f>
        <v>-1</v>
      </c>
      <c r="K1479" s="0" t="n">
        <f aca="false">B1479-B1478</f>
        <v>104.190000000001</v>
      </c>
      <c r="L1479" s="0" t="n">
        <f aca="false">I1478*K1479</f>
        <v>-104.190000000001</v>
      </c>
      <c r="M1479" s="0" t="n">
        <f aca="false">M1478+K1479*N1478</f>
        <v>5233.52000000002</v>
      </c>
      <c r="N1479" s="0" t="n">
        <f aca="false">INT(M1479*$Q$1/B1479)*CHOOSE($L$1,I1479,J1479)</f>
        <v>-1</v>
      </c>
      <c r="O1479" s="0" t="n">
        <f aca="false">ABS(N1479-N1478)</f>
        <v>0</v>
      </c>
      <c r="P1479" s="0" t="n">
        <f aca="false">COUNTIF(工作表2!$A$2:$A$248,A1479)</f>
        <v>0</v>
      </c>
      <c r="R1479" s="0" t="n">
        <f aca="false">D1479-IF(P1478=1,E1478,D1478)</f>
        <v>157</v>
      </c>
      <c r="S1479" s="0" t="n">
        <f aca="false">I1478*R1479</f>
        <v>-157</v>
      </c>
      <c r="T1479" s="0" t="n">
        <f aca="false">T1478+R1479*U1478</f>
        <v>33718</v>
      </c>
      <c r="U1479" s="0" t="n">
        <f aca="false">INT(T1479*$Q$1/IF(P1479=1,E1479,D1479))*I1479</f>
        <v>-12</v>
      </c>
      <c r="V1479" s="0" t="n">
        <f aca="false">IF(P1479=1,ABS(U1479)+ABS(60),ABS(U1479-U1478))</f>
        <v>1</v>
      </c>
    </row>
    <row r="1480" customFormat="false" ht="15" hidden="false" customHeight="false" outlineLevel="0" collapsed="false">
      <c r="A1480" s="1" t="n">
        <v>38156</v>
      </c>
      <c r="B1480" s="2" t="n">
        <v>5569.29</v>
      </c>
      <c r="C1480" s="2" t="n">
        <v>56435</v>
      </c>
      <c r="D1480" s="2" t="n">
        <v>5463</v>
      </c>
      <c r="E1480" s="2" t="n">
        <v>5410</v>
      </c>
      <c r="F1480" s="3" t="n">
        <f aca="false">IF(P1480=1, E1480,D1480)/B1480-1</f>
        <v>-0.0190850180184547</v>
      </c>
      <c r="G1480" s="2" t="n">
        <f aca="false">AVERAGE(B1421:B1480)</f>
        <v>6184.26716666667</v>
      </c>
      <c r="H1480" s="2" t="n">
        <f aca="false">AVERAGE(C1421:C1480)</f>
        <v>107389.933333333</v>
      </c>
      <c r="I1480" s="2" t="n">
        <f aca="false">SIGN(C1480-H1480)</f>
        <v>-1</v>
      </c>
      <c r="J1480" s="2" t="n">
        <f aca="false">SIGN(F1480)</f>
        <v>-1</v>
      </c>
      <c r="K1480" s="0" t="n">
        <f aca="false">B1480-B1479</f>
        <v>-95.0600000000004</v>
      </c>
      <c r="L1480" s="0" t="n">
        <f aca="false">I1479*K1480</f>
        <v>95.0600000000004</v>
      </c>
      <c r="M1480" s="0" t="n">
        <f aca="false">M1479+K1480*N1479</f>
        <v>5328.58000000002</v>
      </c>
      <c r="N1480" s="0" t="n">
        <f aca="false">INT(M1480*$Q$1/B1480)*CHOOSE($L$1,I1480,J1480)</f>
        <v>-1</v>
      </c>
      <c r="O1480" s="0" t="n">
        <f aca="false">ABS(N1480-N1479)</f>
        <v>0</v>
      </c>
      <c r="P1480" s="0" t="n">
        <f aca="false">COUNTIF(工作表2!$A$2:$A$248,A1480)</f>
        <v>0</v>
      </c>
      <c r="R1480" s="0" t="n">
        <f aca="false">D1480-IF(P1479=1,E1479,D1479)</f>
        <v>-144</v>
      </c>
      <c r="S1480" s="0" t="n">
        <f aca="false">I1479*R1480</f>
        <v>144</v>
      </c>
      <c r="T1480" s="0" t="n">
        <f aca="false">T1479+R1480*U1479</f>
        <v>35446</v>
      </c>
      <c r="U1480" s="0" t="n">
        <f aca="false">INT(T1480*$Q$1/IF(P1480=1,E1480,D1480))*I1480</f>
        <v>-12</v>
      </c>
      <c r="V1480" s="0" t="n">
        <f aca="false">IF(P1480=1,ABS(U1480)+ABS(60),ABS(U1480-U1479))</f>
        <v>0</v>
      </c>
    </row>
    <row r="1481" customFormat="false" ht="15" hidden="false" customHeight="false" outlineLevel="0" collapsed="false">
      <c r="A1481" s="1" t="n">
        <v>38159</v>
      </c>
      <c r="B1481" s="2" t="n">
        <v>5556.54</v>
      </c>
      <c r="C1481" s="2" t="n">
        <v>52672</v>
      </c>
      <c r="D1481" s="2" t="n">
        <v>5538</v>
      </c>
      <c r="E1481" s="2" t="n">
        <v>5470</v>
      </c>
      <c r="F1481" s="3" t="n">
        <f aca="false">IF(P1481=1, E1481,D1481)/B1481-1</f>
        <v>-0.00333660875292896</v>
      </c>
      <c r="G1481" s="2" t="n">
        <f aca="false">AVERAGE(B1422:B1481)</f>
        <v>6168.97433333333</v>
      </c>
      <c r="H1481" s="2" t="n">
        <f aca="false">AVERAGE(C1422:C1481)</f>
        <v>106393.933333333</v>
      </c>
      <c r="I1481" s="2" t="n">
        <f aca="false">SIGN(C1481-H1481)</f>
        <v>-1</v>
      </c>
      <c r="J1481" s="2" t="n">
        <f aca="false">SIGN(F1481)</f>
        <v>-1</v>
      </c>
      <c r="K1481" s="0" t="n">
        <f aca="false">B1481-B1480</f>
        <v>-12.75</v>
      </c>
      <c r="L1481" s="0" t="n">
        <f aca="false">I1480*K1481</f>
        <v>12.75</v>
      </c>
      <c r="M1481" s="0" t="n">
        <f aca="false">M1480+K1481*N1480</f>
        <v>5341.33000000002</v>
      </c>
      <c r="N1481" s="0" t="n">
        <f aca="false">INT(M1481*$Q$1/B1481)*CHOOSE($L$1,I1481,J1481)</f>
        <v>-1</v>
      </c>
      <c r="O1481" s="0" t="n">
        <f aca="false">ABS(N1481-N1480)</f>
        <v>0</v>
      </c>
      <c r="P1481" s="0" t="n">
        <f aca="false">COUNTIF(工作表2!$A$2:$A$248,A1481)</f>
        <v>0</v>
      </c>
      <c r="R1481" s="0" t="n">
        <f aca="false">D1481-IF(P1480=1,E1480,D1480)</f>
        <v>75</v>
      </c>
      <c r="S1481" s="0" t="n">
        <f aca="false">I1480*R1481</f>
        <v>-75</v>
      </c>
      <c r="T1481" s="0" t="n">
        <f aca="false">T1480+R1481*U1480</f>
        <v>34546</v>
      </c>
      <c r="U1481" s="0" t="n">
        <f aca="false">INT(T1481*$Q$1/IF(P1481=1,E1481,D1481))*I1481</f>
        <v>-12</v>
      </c>
      <c r="V1481" s="0" t="n">
        <f aca="false">IF(P1481=1,ABS(U1481)+ABS(60),ABS(U1481-U1480))</f>
        <v>0</v>
      </c>
    </row>
    <row r="1482" customFormat="false" ht="15" hidden="false" customHeight="false" outlineLevel="0" collapsed="false">
      <c r="A1482" s="1" t="n">
        <v>38161</v>
      </c>
      <c r="B1482" s="2" t="n">
        <v>5729.3</v>
      </c>
      <c r="C1482" s="2" t="n">
        <v>85497</v>
      </c>
      <c r="D1482" s="2" t="n">
        <v>5660</v>
      </c>
      <c r="E1482" s="2" t="n">
        <v>5614</v>
      </c>
      <c r="F1482" s="3" t="n">
        <f aca="false">IF(P1482=1, E1482,D1482)/B1482-1</f>
        <v>-0.0120957184996422</v>
      </c>
      <c r="G1482" s="2" t="n">
        <f aca="false">AVERAGE(B1423:B1482)</f>
        <v>6156.2175</v>
      </c>
      <c r="H1482" s="2" t="n">
        <f aca="false">AVERAGE(C1423:C1482)</f>
        <v>105418.716666667</v>
      </c>
      <c r="I1482" s="2" t="n">
        <f aca="false">SIGN(C1482-H1482)</f>
        <v>-1</v>
      </c>
      <c r="J1482" s="2" t="n">
        <f aca="false">SIGN(F1482)</f>
        <v>-1</v>
      </c>
      <c r="K1482" s="0" t="n">
        <f aca="false">B1482-B1481</f>
        <v>172.76</v>
      </c>
      <c r="L1482" s="0" t="n">
        <f aca="false">I1481*K1482</f>
        <v>-172.76</v>
      </c>
      <c r="M1482" s="0" t="n">
        <f aca="false">M1481+K1482*N1481</f>
        <v>5168.57000000002</v>
      </c>
      <c r="N1482" s="0" t="n">
        <f aca="false">INT(M1482*$Q$1/B1482)*CHOOSE($L$1,I1482,J1482)</f>
        <v>-1</v>
      </c>
      <c r="O1482" s="0" t="n">
        <f aca="false">ABS(N1482-N1481)</f>
        <v>0</v>
      </c>
      <c r="P1482" s="0" t="n">
        <f aca="false">COUNTIF(工作表2!$A$2:$A$248,A1482)</f>
        <v>0</v>
      </c>
      <c r="R1482" s="0" t="n">
        <f aca="false">D1482-IF(P1481=1,E1481,D1481)</f>
        <v>122</v>
      </c>
      <c r="S1482" s="0" t="n">
        <f aca="false">I1481*R1482</f>
        <v>-122</v>
      </c>
      <c r="T1482" s="0" t="n">
        <f aca="false">T1481+R1482*U1481</f>
        <v>33082</v>
      </c>
      <c r="U1482" s="0" t="n">
        <f aca="false">INT(T1482*$Q$1/IF(P1482=1,E1482,D1482))*I1482</f>
        <v>-11</v>
      </c>
      <c r="V1482" s="0" t="n">
        <f aca="false">IF(P1482=1,ABS(U1482)+ABS(60),ABS(U1482-U1481))</f>
        <v>1</v>
      </c>
    </row>
    <row r="1483" customFormat="false" ht="15" hidden="false" customHeight="false" outlineLevel="0" collapsed="false">
      <c r="A1483" s="1" t="n">
        <v>38162</v>
      </c>
      <c r="B1483" s="2" t="n">
        <v>5779.09</v>
      </c>
      <c r="C1483" s="2" t="n">
        <v>72917</v>
      </c>
      <c r="D1483" s="2" t="n">
        <v>5712</v>
      </c>
      <c r="E1483" s="2" t="n">
        <v>5649</v>
      </c>
      <c r="F1483" s="3" t="n">
        <f aca="false">IF(P1483=1, E1483,D1483)/B1483-1</f>
        <v>-0.0116090941653444</v>
      </c>
      <c r="G1483" s="2" t="n">
        <f aca="false">AVERAGE(B1424:B1483)</f>
        <v>6143.8325</v>
      </c>
      <c r="H1483" s="2" t="n">
        <f aca="false">AVERAGE(C1424:C1483)</f>
        <v>104367.566666667</v>
      </c>
      <c r="I1483" s="2" t="n">
        <f aca="false">SIGN(C1483-H1483)</f>
        <v>-1</v>
      </c>
      <c r="J1483" s="2" t="n">
        <f aca="false">SIGN(F1483)</f>
        <v>-1</v>
      </c>
      <c r="K1483" s="0" t="n">
        <f aca="false">B1483-B1482</f>
        <v>49.79</v>
      </c>
      <c r="L1483" s="0" t="n">
        <f aca="false">I1482*K1483</f>
        <v>-49.79</v>
      </c>
      <c r="M1483" s="0" t="n">
        <f aca="false">M1482+K1483*N1482</f>
        <v>5118.78000000002</v>
      </c>
      <c r="N1483" s="0" t="n">
        <f aca="false">INT(M1483*$Q$1/B1483)*CHOOSE($L$1,I1483,J1483)</f>
        <v>-1</v>
      </c>
      <c r="O1483" s="0" t="n">
        <f aca="false">ABS(N1483-N1482)</f>
        <v>0</v>
      </c>
      <c r="P1483" s="0" t="n">
        <f aca="false">COUNTIF(工作表2!$A$2:$A$248,A1483)</f>
        <v>0</v>
      </c>
      <c r="R1483" s="0" t="n">
        <f aca="false">D1483-IF(P1482=1,E1482,D1482)</f>
        <v>52</v>
      </c>
      <c r="S1483" s="0" t="n">
        <f aca="false">I1482*R1483</f>
        <v>-52</v>
      </c>
      <c r="T1483" s="0" t="n">
        <f aca="false">T1482+R1483*U1482</f>
        <v>32510</v>
      </c>
      <c r="U1483" s="0" t="n">
        <f aca="false">INT(T1483*$Q$1/IF(P1483=1,E1483,D1483))*I1483</f>
        <v>-11</v>
      </c>
      <c r="V1483" s="0" t="n">
        <f aca="false">IF(P1483=1,ABS(U1483)+ABS(60),ABS(U1483-U1482))</f>
        <v>0</v>
      </c>
    </row>
    <row r="1484" customFormat="false" ht="15" hidden="false" customHeight="false" outlineLevel="0" collapsed="false">
      <c r="A1484" s="1" t="n">
        <v>38163</v>
      </c>
      <c r="B1484" s="2" t="n">
        <v>5802.55</v>
      </c>
      <c r="C1484" s="2" t="n">
        <v>75277</v>
      </c>
      <c r="D1484" s="2" t="n">
        <v>5735</v>
      </c>
      <c r="E1484" s="2" t="n">
        <v>5685</v>
      </c>
      <c r="F1484" s="3" t="n">
        <f aca="false">IF(P1484=1, E1484,D1484)/B1484-1</f>
        <v>-0.011641433507682</v>
      </c>
      <c r="G1484" s="2" t="n">
        <f aca="false">AVERAGE(B1425:B1484)</f>
        <v>6131.81683333333</v>
      </c>
      <c r="H1484" s="2" t="n">
        <f aca="false">AVERAGE(C1425:C1484)</f>
        <v>103485.633333333</v>
      </c>
      <c r="I1484" s="2" t="n">
        <f aca="false">SIGN(C1484-H1484)</f>
        <v>-1</v>
      </c>
      <c r="J1484" s="2" t="n">
        <f aca="false">SIGN(F1484)</f>
        <v>-1</v>
      </c>
      <c r="K1484" s="0" t="n">
        <f aca="false">B1484-B1483</f>
        <v>23.46</v>
      </c>
      <c r="L1484" s="0" t="n">
        <f aca="false">I1483*K1484</f>
        <v>-23.46</v>
      </c>
      <c r="M1484" s="0" t="n">
        <f aca="false">M1483+K1484*N1483</f>
        <v>5095.32000000002</v>
      </c>
      <c r="N1484" s="0" t="n">
        <f aca="false">INT(M1484*$Q$1/B1484)*CHOOSE($L$1,I1484,J1484)</f>
        <v>-1</v>
      </c>
      <c r="O1484" s="0" t="n">
        <f aca="false">ABS(N1484-N1483)</f>
        <v>0</v>
      </c>
      <c r="P1484" s="0" t="n">
        <f aca="false">COUNTIF(工作表2!$A$2:$A$248,A1484)</f>
        <v>0</v>
      </c>
      <c r="R1484" s="0" t="n">
        <f aca="false">D1484-IF(P1483=1,E1483,D1483)</f>
        <v>23</v>
      </c>
      <c r="S1484" s="0" t="n">
        <f aca="false">I1483*R1484</f>
        <v>-23</v>
      </c>
      <c r="T1484" s="0" t="n">
        <f aca="false">T1483+R1484*U1483</f>
        <v>32257</v>
      </c>
      <c r="U1484" s="0" t="n">
        <f aca="false">INT(T1484*$Q$1/IF(P1484=1,E1484,D1484))*I1484</f>
        <v>-11</v>
      </c>
      <c r="V1484" s="0" t="n">
        <f aca="false">IF(P1484=1,ABS(U1484)+ABS(60),ABS(U1484-U1483))</f>
        <v>0</v>
      </c>
    </row>
    <row r="1485" customFormat="false" ht="15" hidden="false" customHeight="false" outlineLevel="0" collapsed="false">
      <c r="A1485" s="1" t="n">
        <v>38166</v>
      </c>
      <c r="B1485" s="2" t="n">
        <v>5709.84</v>
      </c>
      <c r="C1485" s="2" t="n">
        <v>56227</v>
      </c>
      <c r="D1485" s="2" t="n">
        <v>5615</v>
      </c>
      <c r="E1485" s="2" t="n">
        <v>5570</v>
      </c>
      <c r="F1485" s="3" t="n">
        <f aca="false">IF(P1485=1, E1485,D1485)/B1485-1</f>
        <v>-0.0166099225197204</v>
      </c>
      <c r="G1485" s="2" t="n">
        <f aca="false">AVERAGE(B1426:B1485)</f>
        <v>6117.8885</v>
      </c>
      <c r="H1485" s="2" t="n">
        <f aca="false">AVERAGE(C1426:C1485)</f>
        <v>102415.15</v>
      </c>
      <c r="I1485" s="2" t="n">
        <f aca="false">SIGN(C1485-H1485)</f>
        <v>-1</v>
      </c>
      <c r="J1485" s="2" t="n">
        <f aca="false">SIGN(F1485)</f>
        <v>-1</v>
      </c>
      <c r="K1485" s="0" t="n">
        <f aca="false">B1485-B1484</f>
        <v>-92.71</v>
      </c>
      <c r="L1485" s="0" t="n">
        <f aca="false">I1484*K1485</f>
        <v>92.71</v>
      </c>
      <c r="M1485" s="0" t="n">
        <f aca="false">M1484+K1485*N1484</f>
        <v>5188.03000000002</v>
      </c>
      <c r="N1485" s="0" t="n">
        <f aca="false">INT(M1485*$Q$1/B1485)*CHOOSE($L$1,I1485,J1485)</f>
        <v>-1</v>
      </c>
      <c r="O1485" s="0" t="n">
        <f aca="false">ABS(N1485-N1484)</f>
        <v>0</v>
      </c>
      <c r="P1485" s="0" t="n">
        <f aca="false">COUNTIF(工作表2!$A$2:$A$248,A1485)</f>
        <v>0</v>
      </c>
      <c r="R1485" s="0" t="n">
        <f aca="false">D1485-IF(P1484=1,E1484,D1484)</f>
        <v>-120</v>
      </c>
      <c r="S1485" s="0" t="n">
        <f aca="false">I1484*R1485</f>
        <v>120</v>
      </c>
      <c r="T1485" s="0" t="n">
        <f aca="false">T1484+R1485*U1484</f>
        <v>33577</v>
      </c>
      <c r="U1485" s="0" t="n">
        <f aca="false">INT(T1485*$Q$1/IF(P1485=1,E1485,D1485))*I1485</f>
        <v>-11</v>
      </c>
      <c r="V1485" s="0" t="n">
        <f aca="false">IF(P1485=1,ABS(U1485)+ABS(60),ABS(U1485-U1484))</f>
        <v>0</v>
      </c>
    </row>
    <row r="1486" customFormat="false" ht="15" hidden="false" customHeight="false" outlineLevel="0" collapsed="false">
      <c r="A1486" s="1" t="n">
        <v>38167</v>
      </c>
      <c r="B1486" s="2" t="n">
        <v>5741.52</v>
      </c>
      <c r="C1486" s="2" t="n">
        <v>48198</v>
      </c>
      <c r="D1486" s="2" t="n">
        <v>5644</v>
      </c>
      <c r="E1486" s="2" t="n">
        <v>5595</v>
      </c>
      <c r="F1486" s="3" t="n">
        <f aca="false">IF(P1486=1, E1486,D1486)/B1486-1</f>
        <v>-0.0169850492552496</v>
      </c>
      <c r="G1486" s="2" t="n">
        <f aca="false">AVERAGE(B1427:B1486)</f>
        <v>6102.20166666667</v>
      </c>
      <c r="H1486" s="2" t="n">
        <f aca="false">AVERAGE(C1427:C1486)</f>
        <v>100707.066666667</v>
      </c>
      <c r="I1486" s="2" t="n">
        <f aca="false">SIGN(C1486-H1486)</f>
        <v>-1</v>
      </c>
      <c r="J1486" s="2" t="n">
        <f aca="false">SIGN(F1486)</f>
        <v>-1</v>
      </c>
      <c r="K1486" s="0" t="n">
        <f aca="false">B1486-B1485</f>
        <v>31.6800000000003</v>
      </c>
      <c r="L1486" s="0" t="n">
        <f aca="false">I1485*K1486</f>
        <v>-31.6800000000003</v>
      </c>
      <c r="M1486" s="0" t="n">
        <f aca="false">M1485+K1486*N1485</f>
        <v>5156.35000000002</v>
      </c>
      <c r="N1486" s="0" t="n">
        <f aca="false">INT(M1486*$Q$1/B1486)*CHOOSE($L$1,I1486,J1486)</f>
        <v>-1</v>
      </c>
      <c r="O1486" s="0" t="n">
        <f aca="false">ABS(N1486-N1485)</f>
        <v>0</v>
      </c>
      <c r="P1486" s="0" t="n">
        <f aca="false">COUNTIF(工作表2!$A$2:$A$248,A1486)</f>
        <v>0</v>
      </c>
      <c r="R1486" s="0" t="n">
        <f aca="false">D1486-IF(P1485=1,E1485,D1485)</f>
        <v>29</v>
      </c>
      <c r="S1486" s="0" t="n">
        <f aca="false">I1485*R1486</f>
        <v>-29</v>
      </c>
      <c r="T1486" s="0" t="n">
        <f aca="false">T1485+R1486*U1485</f>
        <v>33258</v>
      </c>
      <c r="U1486" s="0" t="n">
        <f aca="false">INT(T1486*$Q$1/IF(P1486=1,E1486,D1486))*I1486</f>
        <v>-11</v>
      </c>
      <c r="V1486" s="0" t="n">
        <f aca="false">IF(P1486=1,ABS(U1486)+ABS(60),ABS(U1486-U1485))</f>
        <v>0</v>
      </c>
    </row>
    <row r="1487" customFormat="false" ht="15" hidden="false" customHeight="false" outlineLevel="0" collapsed="false">
      <c r="A1487" s="1" t="n">
        <v>38168</v>
      </c>
      <c r="B1487" s="2" t="n">
        <v>5839.44</v>
      </c>
      <c r="C1487" s="2" t="n">
        <v>76807</v>
      </c>
      <c r="D1487" s="2" t="n">
        <v>5750</v>
      </c>
      <c r="E1487" s="2" t="n">
        <v>5700</v>
      </c>
      <c r="F1487" s="3" t="n">
        <f aca="false">IF(P1487=1, E1487,D1487)/B1487-1</f>
        <v>-0.0153165372021974</v>
      </c>
      <c r="G1487" s="2" t="n">
        <f aca="false">AVERAGE(B1428:B1487)</f>
        <v>6088.93333333333</v>
      </c>
      <c r="H1487" s="2" t="n">
        <f aca="false">AVERAGE(C1428:C1487)</f>
        <v>99320.6</v>
      </c>
      <c r="I1487" s="2" t="n">
        <f aca="false">SIGN(C1487-H1487)</f>
        <v>-1</v>
      </c>
      <c r="J1487" s="2" t="n">
        <f aca="false">SIGN(F1487)</f>
        <v>-1</v>
      </c>
      <c r="K1487" s="0" t="n">
        <f aca="false">B1487-B1486</f>
        <v>97.9199999999992</v>
      </c>
      <c r="L1487" s="0" t="n">
        <f aca="false">I1486*K1487</f>
        <v>-97.9199999999992</v>
      </c>
      <c r="M1487" s="0" t="n">
        <f aca="false">M1486+K1487*N1486</f>
        <v>5058.43000000002</v>
      </c>
      <c r="N1487" s="0" t="n">
        <f aca="false">INT(M1487*$Q$1/B1487)*CHOOSE($L$1,I1487,J1487)</f>
        <v>-1</v>
      </c>
      <c r="O1487" s="0" t="n">
        <f aca="false">ABS(N1487-N1486)</f>
        <v>0</v>
      </c>
      <c r="P1487" s="0" t="n">
        <f aca="false">COUNTIF(工作表2!$A$2:$A$248,A1487)</f>
        <v>0</v>
      </c>
      <c r="R1487" s="0" t="n">
        <f aca="false">D1487-IF(P1486=1,E1486,D1486)</f>
        <v>106</v>
      </c>
      <c r="S1487" s="0" t="n">
        <f aca="false">I1486*R1487</f>
        <v>-106</v>
      </c>
      <c r="T1487" s="0" t="n">
        <f aca="false">T1486+R1487*U1486</f>
        <v>32092</v>
      </c>
      <c r="U1487" s="0" t="n">
        <f aca="false">INT(T1487*$Q$1/IF(P1487=1,E1487,D1487))*I1487</f>
        <v>-11</v>
      </c>
      <c r="V1487" s="0" t="n">
        <f aca="false">IF(P1487=1,ABS(U1487)+ABS(60),ABS(U1487-U1486))</f>
        <v>0</v>
      </c>
    </row>
    <row r="1488" customFormat="false" ht="15" hidden="false" customHeight="false" outlineLevel="0" collapsed="false">
      <c r="A1488" s="1" t="n">
        <v>38169</v>
      </c>
      <c r="B1488" s="2" t="n">
        <v>5836.91</v>
      </c>
      <c r="C1488" s="2" t="n">
        <v>68875</v>
      </c>
      <c r="D1488" s="2" t="n">
        <v>5765</v>
      </c>
      <c r="E1488" s="2" t="n">
        <v>5710</v>
      </c>
      <c r="F1488" s="3" t="n">
        <f aca="false">IF(P1488=1, E1488,D1488)/B1488-1</f>
        <v>-0.012319874728238</v>
      </c>
      <c r="G1488" s="2" t="n">
        <f aca="false">AVERAGE(B1429:B1488)</f>
        <v>6075.43616666667</v>
      </c>
      <c r="H1488" s="2" t="n">
        <f aca="false">AVERAGE(C1429:C1488)</f>
        <v>98811.9666666667</v>
      </c>
      <c r="I1488" s="2" t="n">
        <f aca="false">SIGN(C1488-H1488)</f>
        <v>-1</v>
      </c>
      <c r="J1488" s="2" t="n">
        <f aca="false">SIGN(F1488)</f>
        <v>-1</v>
      </c>
      <c r="K1488" s="0" t="n">
        <f aca="false">B1488-B1487</f>
        <v>-2.52999999999975</v>
      </c>
      <c r="L1488" s="0" t="n">
        <f aca="false">I1487*K1488</f>
        <v>2.52999999999975</v>
      </c>
      <c r="M1488" s="0" t="n">
        <f aca="false">M1487+K1488*N1487</f>
        <v>5060.96000000002</v>
      </c>
      <c r="N1488" s="0" t="n">
        <f aca="false">INT(M1488*$Q$1/B1488)*CHOOSE($L$1,I1488,J1488)</f>
        <v>-1</v>
      </c>
      <c r="O1488" s="0" t="n">
        <f aca="false">ABS(N1488-N1487)</f>
        <v>0</v>
      </c>
      <c r="P1488" s="0" t="n">
        <f aca="false">COUNTIF(工作表2!$A$2:$A$248,A1488)</f>
        <v>0</v>
      </c>
      <c r="R1488" s="0" t="n">
        <f aca="false">D1488-IF(P1487=1,E1487,D1487)</f>
        <v>15</v>
      </c>
      <c r="S1488" s="0" t="n">
        <f aca="false">I1487*R1488</f>
        <v>-15</v>
      </c>
      <c r="T1488" s="0" t="n">
        <f aca="false">T1487+R1488*U1487</f>
        <v>31927</v>
      </c>
      <c r="U1488" s="0" t="n">
        <f aca="false">INT(T1488*$Q$1/IF(P1488=1,E1488,D1488))*I1488</f>
        <v>-11</v>
      </c>
      <c r="V1488" s="0" t="n">
        <f aca="false">IF(P1488=1,ABS(U1488)+ABS(60),ABS(U1488-U1487))</f>
        <v>0</v>
      </c>
    </row>
    <row r="1489" customFormat="false" ht="15" hidden="false" customHeight="false" outlineLevel="0" collapsed="false">
      <c r="A1489" s="1" t="n">
        <v>38170</v>
      </c>
      <c r="B1489" s="2" t="n">
        <v>5746.7</v>
      </c>
      <c r="C1489" s="2" t="n">
        <v>52822</v>
      </c>
      <c r="D1489" s="2" t="n">
        <v>5655</v>
      </c>
      <c r="E1489" s="2" t="n">
        <v>5600</v>
      </c>
      <c r="F1489" s="3" t="n">
        <f aca="false">IF(P1489=1, E1489,D1489)/B1489-1</f>
        <v>-0.0159569840082133</v>
      </c>
      <c r="G1489" s="2" t="n">
        <f aca="false">AVERAGE(B1430:B1489)</f>
        <v>6060.00016666667</v>
      </c>
      <c r="H1489" s="2" t="n">
        <f aca="false">AVERAGE(C1430:C1489)</f>
        <v>97891.3666666667</v>
      </c>
      <c r="I1489" s="2" t="n">
        <f aca="false">SIGN(C1489-H1489)</f>
        <v>-1</v>
      </c>
      <c r="J1489" s="2" t="n">
        <f aca="false">SIGN(F1489)</f>
        <v>-1</v>
      </c>
      <c r="K1489" s="0" t="n">
        <f aca="false">B1489-B1488</f>
        <v>-90.21</v>
      </c>
      <c r="L1489" s="0" t="n">
        <f aca="false">I1488*K1489</f>
        <v>90.21</v>
      </c>
      <c r="M1489" s="0" t="n">
        <f aca="false">M1488+K1489*N1488</f>
        <v>5151.17000000002</v>
      </c>
      <c r="N1489" s="0" t="n">
        <f aca="false">INT(M1489*$Q$1/B1489)*CHOOSE($L$1,I1489,J1489)</f>
        <v>-1</v>
      </c>
      <c r="O1489" s="0" t="n">
        <f aca="false">ABS(N1489-N1488)</f>
        <v>0</v>
      </c>
      <c r="P1489" s="0" t="n">
        <f aca="false">COUNTIF(工作表2!$A$2:$A$248,A1489)</f>
        <v>0</v>
      </c>
      <c r="R1489" s="0" t="n">
        <f aca="false">D1489-IF(P1488=1,E1488,D1488)</f>
        <v>-110</v>
      </c>
      <c r="S1489" s="0" t="n">
        <f aca="false">I1488*R1489</f>
        <v>110</v>
      </c>
      <c r="T1489" s="0" t="n">
        <f aca="false">T1488+R1489*U1488</f>
        <v>33137</v>
      </c>
      <c r="U1489" s="0" t="n">
        <f aca="false">INT(T1489*$Q$1/IF(P1489=1,E1489,D1489))*I1489</f>
        <v>-11</v>
      </c>
      <c r="V1489" s="0" t="n">
        <f aca="false">IF(P1489=1,ABS(U1489)+ABS(60),ABS(U1489-U1488))</f>
        <v>0</v>
      </c>
    </row>
    <row r="1490" customFormat="false" ht="15" hidden="false" customHeight="false" outlineLevel="0" collapsed="false">
      <c r="A1490" s="1" t="n">
        <v>38173</v>
      </c>
      <c r="B1490" s="2" t="n">
        <v>5659.78</v>
      </c>
      <c r="C1490" s="2" t="n">
        <v>43861</v>
      </c>
      <c r="D1490" s="2" t="n">
        <v>5597</v>
      </c>
      <c r="E1490" s="2" t="n">
        <v>5548</v>
      </c>
      <c r="F1490" s="3" t="n">
        <f aca="false">IF(P1490=1, E1490,D1490)/B1490-1</f>
        <v>-0.0110923039411426</v>
      </c>
      <c r="G1490" s="2" t="n">
        <f aca="false">AVERAGE(B1431:B1490)</f>
        <v>6043.9905</v>
      </c>
      <c r="H1490" s="2" t="n">
        <f aca="false">AVERAGE(C1431:C1490)</f>
        <v>96800.6666666667</v>
      </c>
      <c r="I1490" s="2" t="n">
        <f aca="false">SIGN(C1490-H1490)</f>
        <v>-1</v>
      </c>
      <c r="J1490" s="2" t="n">
        <f aca="false">SIGN(F1490)</f>
        <v>-1</v>
      </c>
      <c r="K1490" s="0" t="n">
        <f aca="false">B1490-B1489</f>
        <v>-86.9200000000001</v>
      </c>
      <c r="L1490" s="0" t="n">
        <f aca="false">I1489*K1490</f>
        <v>86.9200000000001</v>
      </c>
      <c r="M1490" s="0" t="n">
        <f aca="false">M1489+K1490*N1489</f>
        <v>5238.09000000002</v>
      </c>
      <c r="N1490" s="0" t="n">
        <f aca="false">INT(M1490*$Q$1/B1490)*CHOOSE($L$1,I1490,J1490)</f>
        <v>-1</v>
      </c>
      <c r="O1490" s="0" t="n">
        <f aca="false">ABS(N1490-N1489)</f>
        <v>0</v>
      </c>
      <c r="P1490" s="0" t="n">
        <f aca="false">COUNTIF(工作表2!$A$2:$A$248,A1490)</f>
        <v>0</v>
      </c>
      <c r="R1490" s="0" t="n">
        <f aca="false">D1490-IF(P1489=1,E1489,D1489)</f>
        <v>-58</v>
      </c>
      <c r="S1490" s="0" t="n">
        <f aca="false">I1489*R1490</f>
        <v>58</v>
      </c>
      <c r="T1490" s="0" t="n">
        <f aca="false">T1489+R1490*U1489</f>
        <v>33775</v>
      </c>
      <c r="U1490" s="0" t="n">
        <f aca="false">INT(T1490*$Q$1/IF(P1490=1,E1490,D1490))*I1490</f>
        <v>-12</v>
      </c>
      <c r="V1490" s="0" t="n">
        <f aca="false">IF(P1490=1,ABS(U1490)+ABS(60),ABS(U1490-U1489))</f>
        <v>1</v>
      </c>
    </row>
    <row r="1491" customFormat="false" ht="15" hidden="false" customHeight="false" outlineLevel="0" collapsed="false">
      <c r="A1491" s="1" t="n">
        <v>38174</v>
      </c>
      <c r="B1491" s="2" t="n">
        <v>5733.57</v>
      </c>
      <c r="C1491" s="2" t="n">
        <v>41174</v>
      </c>
      <c r="D1491" s="2" t="n">
        <v>5667</v>
      </c>
      <c r="E1491" s="2" t="n">
        <v>5615</v>
      </c>
      <c r="F1491" s="3" t="n">
        <f aca="false">IF(P1491=1, E1491,D1491)/B1491-1</f>
        <v>-0.0116105672382127</v>
      </c>
      <c r="G1491" s="2" t="n">
        <f aca="false">AVERAGE(B1432:B1491)</f>
        <v>6026.587</v>
      </c>
      <c r="H1491" s="2" t="n">
        <f aca="false">AVERAGE(C1432:C1491)</f>
        <v>94877.6833333333</v>
      </c>
      <c r="I1491" s="2" t="n">
        <f aca="false">SIGN(C1491-H1491)</f>
        <v>-1</v>
      </c>
      <c r="J1491" s="2" t="n">
        <f aca="false">SIGN(F1491)</f>
        <v>-1</v>
      </c>
      <c r="K1491" s="0" t="n">
        <f aca="false">B1491-B1490</f>
        <v>73.79</v>
      </c>
      <c r="L1491" s="0" t="n">
        <f aca="false">I1490*K1491</f>
        <v>-73.79</v>
      </c>
      <c r="M1491" s="0" t="n">
        <f aca="false">M1490+K1491*N1490</f>
        <v>5164.30000000002</v>
      </c>
      <c r="N1491" s="0" t="n">
        <f aca="false">INT(M1491*$Q$1/B1491)*CHOOSE($L$1,I1491,J1491)</f>
        <v>-1</v>
      </c>
      <c r="O1491" s="0" t="n">
        <f aca="false">ABS(N1491-N1490)</f>
        <v>0</v>
      </c>
      <c r="P1491" s="0" t="n">
        <f aca="false">COUNTIF(工作表2!$A$2:$A$248,A1491)</f>
        <v>0</v>
      </c>
      <c r="R1491" s="0" t="n">
        <f aca="false">D1491-IF(P1490=1,E1490,D1490)</f>
        <v>70</v>
      </c>
      <c r="S1491" s="0" t="n">
        <f aca="false">I1490*R1491</f>
        <v>-70</v>
      </c>
      <c r="T1491" s="0" t="n">
        <f aca="false">T1490+R1491*U1490</f>
        <v>32935</v>
      </c>
      <c r="U1491" s="0" t="n">
        <f aca="false">INT(T1491*$Q$1/IF(P1491=1,E1491,D1491))*I1491</f>
        <v>-11</v>
      </c>
      <c r="V1491" s="0" t="n">
        <f aca="false">IF(P1491=1,ABS(U1491)+ABS(60),ABS(U1491-U1490))</f>
        <v>1</v>
      </c>
    </row>
    <row r="1492" customFormat="false" ht="15" hidden="false" customHeight="false" outlineLevel="0" collapsed="false">
      <c r="A1492" s="1" t="n">
        <v>38175</v>
      </c>
      <c r="B1492" s="2" t="n">
        <v>5727.78</v>
      </c>
      <c r="C1492" s="2" t="n">
        <v>50071</v>
      </c>
      <c r="D1492" s="2" t="n">
        <v>5650</v>
      </c>
      <c r="E1492" s="2" t="n">
        <v>5607</v>
      </c>
      <c r="F1492" s="3" t="n">
        <f aca="false">IF(P1492=1, E1492,D1492)/B1492-1</f>
        <v>-0.0135794321709283</v>
      </c>
      <c r="G1492" s="2" t="n">
        <f aca="false">AVERAGE(B1433:B1492)</f>
        <v>6008.81116666667</v>
      </c>
      <c r="H1492" s="2" t="n">
        <f aca="false">AVERAGE(C1433:C1492)</f>
        <v>92640.3833333333</v>
      </c>
      <c r="I1492" s="2" t="n">
        <f aca="false">SIGN(C1492-H1492)</f>
        <v>-1</v>
      </c>
      <c r="J1492" s="2" t="n">
        <f aca="false">SIGN(F1492)</f>
        <v>-1</v>
      </c>
      <c r="K1492" s="0" t="n">
        <f aca="false">B1492-B1491</f>
        <v>-5.78999999999996</v>
      </c>
      <c r="L1492" s="0" t="n">
        <f aca="false">I1491*K1492</f>
        <v>5.78999999999996</v>
      </c>
      <c r="M1492" s="0" t="n">
        <f aca="false">M1491+K1492*N1491</f>
        <v>5170.09000000002</v>
      </c>
      <c r="N1492" s="0" t="n">
        <f aca="false">INT(M1492*$Q$1/B1492)*CHOOSE($L$1,I1492,J1492)</f>
        <v>-1</v>
      </c>
      <c r="O1492" s="0" t="n">
        <f aca="false">ABS(N1492-N1491)</f>
        <v>0</v>
      </c>
      <c r="P1492" s="0" t="n">
        <f aca="false">COUNTIF(工作表2!$A$2:$A$248,A1492)</f>
        <v>0</v>
      </c>
      <c r="R1492" s="0" t="n">
        <f aca="false">D1492-IF(P1491=1,E1491,D1491)</f>
        <v>-17</v>
      </c>
      <c r="S1492" s="0" t="n">
        <f aca="false">I1491*R1492</f>
        <v>17</v>
      </c>
      <c r="T1492" s="0" t="n">
        <f aca="false">T1491+R1492*U1491</f>
        <v>33122</v>
      </c>
      <c r="U1492" s="0" t="n">
        <f aca="false">INT(T1492*$Q$1/IF(P1492=1,E1492,D1492))*I1492</f>
        <v>-11</v>
      </c>
      <c r="V1492" s="0" t="n">
        <f aca="false">IF(P1492=1,ABS(U1492)+ABS(60),ABS(U1492-U1491))</f>
        <v>0</v>
      </c>
    </row>
    <row r="1493" customFormat="false" ht="15" hidden="false" customHeight="false" outlineLevel="0" collapsed="false">
      <c r="A1493" s="1" t="n">
        <v>38176</v>
      </c>
      <c r="B1493" s="2" t="n">
        <v>5713.39</v>
      </c>
      <c r="C1493" s="2" t="n">
        <v>54331</v>
      </c>
      <c r="D1493" s="2" t="n">
        <v>5634</v>
      </c>
      <c r="E1493" s="2" t="n">
        <v>5592</v>
      </c>
      <c r="F1493" s="3" t="n">
        <f aca="false">IF(P1493=1, E1493,D1493)/B1493-1</f>
        <v>-0.0138954281083561</v>
      </c>
      <c r="G1493" s="2" t="n">
        <f aca="false">AVERAGE(B1434:B1493)</f>
        <v>5989.36466666667</v>
      </c>
      <c r="H1493" s="2" t="n">
        <f aca="false">AVERAGE(C1434:C1493)</f>
        <v>90526.7333333333</v>
      </c>
      <c r="I1493" s="2" t="n">
        <f aca="false">SIGN(C1493-H1493)</f>
        <v>-1</v>
      </c>
      <c r="J1493" s="2" t="n">
        <f aca="false">SIGN(F1493)</f>
        <v>-1</v>
      </c>
      <c r="K1493" s="0" t="n">
        <f aca="false">B1493-B1492</f>
        <v>-14.3899999999994</v>
      </c>
      <c r="L1493" s="0" t="n">
        <f aca="false">I1492*K1493</f>
        <v>14.3899999999994</v>
      </c>
      <c r="M1493" s="0" t="n">
        <f aca="false">M1492+K1493*N1492</f>
        <v>5184.48000000002</v>
      </c>
      <c r="N1493" s="0" t="n">
        <f aca="false">INT(M1493*$Q$1/B1493)*CHOOSE($L$1,I1493,J1493)</f>
        <v>-1</v>
      </c>
      <c r="O1493" s="0" t="n">
        <f aca="false">ABS(N1493-N1492)</f>
        <v>0</v>
      </c>
      <c r="P1493" s="0" t="n">
        <f aca="false">COUNTIF(工作表2!$A$2:$A$248,A1493)</f>
        <v>0</v>
      </c>
      <c r="R1493" s="0" t="n">
        <f aca="false">D1493-IF(P1492=1,E1492,D1492)</f>
        <v>-16</v>
      </c>
      <c r="S1493" s="0" t="n">
        <f aca="false">I1492*R1493</f>
        <v>16</v>
      </c>
      <c r="T1493" s="0" t="n">
        <f aca="false">T1492+R1493*U1492</f>
        <v>33298</v>
      </c>
      <c r="U1493" s="0" t="n">
        <f aca="false">INT(T1493*$Q$1/IF(P1493=1,E1493,D1493))*I1493</f>
        <v>-11</v>
      </c>
      <c r="V1493" s="0" t="n">
        <f aca="false">IF(P1493=1,ABS(U1493)+ABS(60),ABS(U1493-U1492))</f>
        <v>0</v>
      </c>
    </row>
    <row r="1494" customFormat="false" ht="15" hidden="false" customHeight="false" outlineLevel="0" collapsed="false">
      <c r="A1494" s="1" t="n">
        <v>38177</v>
      </c>
      <c r="B1494" s="2" t="n">
        <v>5777.72</v>
      </c>
      <c r="C1494" s="2" t="n">
        <v>54802</v>
      </c>
      <c r="D1494" s="2" t="n">
        <v>5707</v>
      </c>
      <c r="E1494" s="2" t="n">
        <v>5657</v>
      </c>
      <c r="F1494" s="3" t="n">
        <f aca="false">IF(P1494=1, E1494,D1494)/B1494-1</f>
        <v>-0.0122401224012241</v>
      </c>
      <c r="G1494" s="2" t="n">
        <f aca="false">AVERAGE(B1435:B1494)</f>
        <v>5973.38016666667</v>
      </c>
      <c r="H1494" s="2" t="n">
        <f aca="false">AVERAGE(C1435:C1494)</f>
        <v>88117.9166666667</v>
      </c>
      <c r="I1494" s="2" t="n">
        <f aca="false">SIGN(C1494-H1494)</f>
        <v>-1</v>
      </c>
      <c r="J1494" s="2" t="n">
        <f aca="false">SIGN(F1494)</f>
        <v>-1</v>
      </c>
      <c r="K1494" s="0" t="n">
        <f aca="false">B1494-B1493</f>
        <v>64.3299999999999</v>
      </c>
      <c r="L1494" s="0" t="n">
        <f aca="false">I1493*K1494</f>
        <v>-64.3299999999999</v>
      </c>
      <c r="M1494" s="0" t="n">
        <f aca="false">M1493+K1494*N1493</f>
        <v>5120.15000000002</v>
      </c>
      <c r="N1494" s="0" t="n">
        <f aca="false">INT(M1494*$Q$1/B1494)*CHOOSE($L$1,I1494,J1494)</f>
        <v>-1</v>
      </c>
      <c r="O1494" s="0" t="n">
        <f aca="false">ABS(N1494-N1493)</f>
        <v>0</v>
      </c>
      <c r="P1494" s="0" t="n">
        <f aca="false">COUNTIF(工作表2!$A$2:$A$248,A1494)</f>
        <v>0</v>
      </c>
      <c r="R1494" s="0" t="n">
        <f aca="false">D1494-IF(P1493=1,E1493,D1493)</f>
        <v>73</v>
      </c>
      <c r="S1494" s="0" t="n">
        <f aca="false">I1493*R1494</f>
        <v>-73</v>
      </c>
      <c r="T1494" s="0" t="n">
        <f aca="false">T1493+R1494*U1493</f>
        <v>32495</v>
      </c>
      <c r="U1494" s="0" t="n">
        <f aca="false">INT(T1494*$Q$1/IF(P1494=1,E1494,D1494))*I1494</f>
        <v>-11</v>
      </c>
      <c r="V1494" s="0" t="n">
        <f aca="false">IF(P1494=1,ABS(U1494)+ABS(60),ABS(U1494-U1493))</f>
        <v>0</v>
      </c>
    </row>
    <row r="1495" customFormat="false" ht="15" hidden="false" customHeight="false" outlineLevel="0" collapsed="false">
      <c r="A1495" s="1" t="n">
        <v>38180</v>
      </c>
      <c r="B1495" s="2" t="n">
        <v>5758.74</v>
      </c>
      <c r="C1495" s="2" t="n">
        <v>59041</v>
      </c>
      <c r="D1495" s="2" t="n">
        <v>5707</v>
      </c>
      <c r="E1495" s="2" t="n">
        <v>5663</v>
      </c>
      <c r="F1495" s="3" t="n">
        <f aca="false">IF(P1495=1, E1495,D1495)/B1495-1</f>
        <v>-0.00898460427107317</v>
      </c>
      <c r="G1495" s="2" t="n">
        <f aca="false">AVERAGE(B1436:B1495)</f>
        <v>5955.7225</v>
      </c>
      <c r="H1495" s="2" t="n">
        <f aca="false">AVERAGE(C1436:C1495)</f>
        <v>86020.0833333333</v>
      </c>
      <c r="I1495" s="2" t="n">
        <f aca="false">SIGN(C1495-H1495)</f>
        <v>-1</v>
      </c>
      <c r="J1495" s="2" t="n">
        <f aca="false">SIGN(F1495)</f>
        <v>-1</v>
      </c>
      <c r="K1495" s="0" t="n">
        <f aca="false">B1495-B1494</f>
        <v>-18.9800000000005</v>
      </c>
      <c r="L1495" s="0" t="n">
        <f aca="false">I1494*K1495</f>
        <v>18.9800000000005</v>
      </c>
      <c r="M1495" s="0" t="n">
        <f aca="false">M1494+K1495*N1494</f>
        <v>5139.13000000002</v>
      </c>
      <c r="N1495" s="0" t="n">
        <f aca="false">INT(M1495*$Q$1/B1495)*CHOOSE($L$1,I1495,J1495)</f>
        <v>-1</v>
      </c>
      <c r="O1495" s="0" t="n">
        <f aca="false">ABS(N1495-N1494)</f>
        <v>0</v>
      </c>
      <c r="P1495" s="0" t="n">
        <f aca="false">COUNTIF(工作表2!$A$2:$A$248,A1495)</f>
        <v>0</v>
      </c>
      <c r="R1495" s="0" t="n">
        <f aca="false">D1495-IF(P1494=1,E1494,D1494)</f>
        <v>0</v>
      </c>
      <c r="S1495" s="0" t="n">
        <f aca="false">I1494*R1495</f>
        <v>-0</v>
      </c>
      <c r="T1495" s="0" t="n">
        <f aca="false">T1494+R1495*U1494</f>
        <v>32495</v>
      </c>
      <c r="U1495" s="0" t="n">
        <f aca="false">INT(T1495*$Q$1/IF(P1495=1,E1495,D1495))*I1495</f>
        <v>-11</v>
      </c>
      <c r="V1495" s="0" t="n">
        <f aca="false">IF(P1495=1,ABS(U1495)+ABS(60),ABS(U1495-U1494))</f>
        <v>0</v>
      </c>
    </row>
    <row r="1496" customFormat="false" ht="15" hidden="false" customHeight="false" outlineLevel="0" collapsed="false">
      <c r="A1496" s="1" t="n">
        <v>38181</v>
      </c>
      <c r="B1496" s="2" t="n">
        <v>5685.57</v>
      </c>
      <c r="C1496" s="2" t="n">
        <v>54215</v>
      </c>
      <c r="D1496" s="2" t="n">
        <v>5661</v>
      </c>
      <c r="E1496" s="2" t="n">
        <v>5613</v>
      </c>
      <c r="F1496" s="3" t="n">
        <f aca="false">IF(P1496=1, E1496,D1496)/B1496-1</f>
        <v>-0.00432146644927411</v>
      </c>
      <c r="G1496" s="2" t="n">
        <f aca="false">AVERAGE(B1437:B1496)</f>
        <v>5937.49566666667</v>
      </c>
      <c r="H1496" s="2" t="n">
        <f aca="false">AVERAGE(C1437:C1496)</f>
        <v>84101.2</v>
      </c>
      <c r="I1496" s="2" t="n">
        <f aca="false">SIGN(C1496-H1496)</f>
        <v>-1</v>
      </c>
      <c r="J1496" s="2" t="n">
        <f aca="false">SIGN(F1496)</f>
        <v>-1</v>
      </c>
      <c r="K1496" s="0" t="n">
        <f aca="false">B1496-B1495</f>
        <v>-73.1700000000001</v>
      </c>
      <c r="L1496" s="0" t="n">
        <f aca="false">I1495*K1496</f>
        <v>73.1700000000001</v>
      </c>
      <c r="M1496" s="0" t="n">
        <f aca="false">M1495+K1496*N1495</f>
        <v>5212.30000000002</v>
      </c>
      <c r="N1496" s="0" t="n">
        <f aca="false">INT(M1496*$Q$1/B1496)*CHOOSE($L$1,I1496,J1496)</f>
        <v>-1</v>
      </c>
      <c r="O1496" s="0" t="n">
        <f aca="false">ABS(N1496-N1495)</f>
        <v>0</v>
      </c>
      <c r="P1496" s="0" t="n">
        <f aca="false">COUNTIF(工作表2!$A$2:$A$248,A1496)</f>
        <v>0</v>
      </c>
      <c r="R1496" s="0" t="n">
        <f aca="false">D1496-IF(P1495=1,E1495,D1495)</f>
        <v>-46</v>
      </c>
      <c r="S1496" s="0" t="n">
        <f aca="false">I1495*R1496</f>
        <v>46</v>
      </c>
      <c r="T1496" s="0" t="n">
        <f aca="false">T1495+R1496*U1495</f>
        <v>33001</v>
      </c>
      <c r="U1496" s="0" t="n">
        <f aca="false">INT(T1496*$Q$1/IF(P1496=1,E1496,D1496))*I1496</f>
        <v>-11</v>
      </c>
      <c r="V1496" s="0" t="n">
        <f aca="false">IF(P1496=1,ABS(U1496)+ABS(60),ABS(U1496-U1495))</f>
        <v>0</v>
      </c>
    </row>
    <row r="1497" customFormat="false" ht="15" hidden="false" customHeight="false" outlineLevel="0" collapsed="false">
      <c r="A1497" s="1" t="n">
        <v>38182</v>
      </c>
      <c r="B1497" s="2" t="n">
        <v>5623.65</v>
      </c>
      <c r="C1497" s="2" t="n">
        <v>51337</v>
      </c>
      <c r="D1497" s="2" t="n">
        <v>5608</v>
      </c>
      <c r="E1497" s="2" t="n">
        <v>5565</v>
      </c>
      <c r="F1497" s="3" t="n">
        <f aca="false">IF(P1497=1, E1497,D1497)/B1497-1</f>
        <v>-0.00278289011584998</v>
      </c>
      <c r="G1497" s="2" t="n">
        <f aca="false">AVERAGE(B1438:B1497)</f>
        <v>5917.89033333334</v>
      </c>
      <c r="H1497" s="2" t="n">
        <f aca="false">AVERAGE(C1438:C1497)</f>
        <v>82465.8</v>
      </c>
      <c r="I1497" s="2" t="n">
        <f aca="false">SIGN(C1497-H1497)</f>
        <v>-1</v>
      </c>
      <c r="J1497" s="2" t="n">
        <f aca="false">SIGN(F1497)</f>
        <v>-1</v>
      </c>
      <c r="K1497" s="0" t="n">
        <f aca="false">B1497-B1496</f>
        <v>-61.9200000000001</v>
      </c>
      <c r="L1497" s="0" t="n">
        <f aca="false">I1496*K1497</f>
        <v>61.9200000000001</v>
      </c>
      <c r="M1497" s="0" t="n">
        <f aca="false">M1496+K1497*N1496</f>
        <v>5274.22000000002</v>
      </c>
      <c r="N1497" s="0" t="n">
        <f aca="false">INT(M1497*$Q$1/B1497)*CHOOSE($L$1,I1497,J1497)</f>
        <v>-1</v>
      </c>
      <c r="O1497" s="0" t="n">
        <f aca="false">ABS(N1497-N1496)</f>
        <v>0</v>
      </c>
      <c r="P1497" s="0" t="n">
        <f aca="false">COUNTIF(工作表2!$A$2:$A$248,A1497)</f>
        <v>0</v>
      </c>
      <c r="R1497" s="0" t="n">
        <f aca="false">D1497-IF(P1496=1,E1496,D1496)</f>
        <v>-53</v>
      </c>
      <c r="S1497" s="0" t="n">
        <f aca="false">I1496*R1497</f>
        <v>53</v>
      </c>
      <c r="T1497" s="0" t="n">
        <f aca="false">T1496+R1497*U1496</f>
        <v>33584</v>
      </c>
      <c r="U1497" s="0" t="n">
        <f aca="false">INT(T1497*$Q$1/IF(P1497=1,E1497,D1497))*I1497</f>
        <v>-11</v>
      </c>
      <c r="V1497" s="0" t="n">
        <f aca="false">IF(P1497=1,ABS(U1497)+ABS(60),ABS(U1497-U1496))</f>
        <v>0</v>
      </c>
    </row>
    <row r="1498" customFormat="false" ht="15" hidden="false" customHeight="false" outlineLevel="0" collapsed="false">
      <c r="A1498" s="1" t="n">
        <v>38183</v>
      </c>
      <c r="B1498" s="2" t="n">
        <v>5542.8</v>
      </c>
      <c r="C1498" s="2" t="n">
        <v>61050</v>
      </c>
      <c r="D1498" s="2" t="n">
        <v>5550</v>
      </c>
      <c r="E1498" s="2" t="n">
        <v>5491</v>
      </c>
      <c r="F1498" s="3" t="n">
        <f aca="false">IF(P1498=1, E1498,D1498)/B1498-1</f>
        <v>0.00129898246373661</v>
      </c>
      <c r="G1498" s="2" t="n">
        <f aca="false">AVERAGE(B1439:B1498)</f>
        <v>5896.76616666667</v>
      </c>
      <c r="H1498" s="2" t="n">
        <f aca="false">AVERAGE(C1439:C1498)</f>
        <v>81199.6666666667</v>
      </c>
      <c r="I1498" s="2" t="n">
        <f aca="false">SIGN(C1498-H1498)</f>
        <v>-1</v>
      </c>
      <c r="J1498" s="2" t="n">
        <f aca="false">SIGN(F1498)</f>
        <v>1</v>
      </c>
      <c r="K1498" s="0" t="n">
        <f aca="false">B1498-B1497</f>
        <v>-80.8499999999995</v>
      </c>
      <c r="L1498" s="0" t="n">
        <f aca="false">I1497*K1498</f>
        <v>80.8499999999995</v>
      </c>
      <c r="M1498" s="0" t="n">
        <f aca="false">M1497+K1498*N1497</f>
        <v>5355.07000000002</v>
      </c>
      <c r="N1498" s="0" t="n">
        <f aca="false">INT(M1498*$Q$1/B1498)*CHOOSE($L$1,I1498,J1498)</f>
        <v>1</v>
      </c>
      <c r="O1498" s="0" t="n">
        <f aca="false">ABS(N1498-N1497)</f>
        <v>2</v>
      </c>
      <c r="P1498" s="0" t="n">
        <f aca="false">COUNTIF(工作表2!$A$2:$A$248,A1498)</f>
        <v>0</v>
      </c>
      <c r="R1498" s="0" t="n">
        <f aca="false">D1498-IF(P1497=1,E1497,D1497)</f>
        <v>-58</v>
      </c>
      <c r="S1498" s="0" t="n">
        <f aca="false">I1497*R1498</f>
        <v>58</v>
      </c>
      <c r="T1498" s="0" t="n">
        <f aca="false">T1497+R1498*U1497</f>
        <v>34222</v>
      </c>
      <c r="U1498" s="0" t="n">
        <f aca="false">INT(T1498*$Q$1/IF(P1498=1,E1498,D1498))*I1498</f>
        <v>-12</v>
      </c>
      <c r="V1498" s="0" t="n">
        <f aca="false">IF(P1498=1,ABS(U1498)+ABS(60),ABS(U1498-U1497))</f>
        <v>1</v>
      </c>
    </row>
    <row r="1499" customFormat="false" ht="15" hidden="false" customHeight="false" outlineLevel="0" collapsed="false">
      <c r="A1499" s="1" t="n">
        <v>38184</v>
      </c>
      <c r="B1499" s="2" t="n">
        <v>5502.14</v>
      </c>
      <c r="C1499" s="2" t="n">
        <v>49612</v>
      </c>
      <c r="D1499" s="2" t="n">
        <v>5505</v>
      </c>
      <c r="E1499" s="2" t="n">
        <v>5445</v>
      </c>
      <c r="F1499" s="3" t="n">
        <f aca="false">IF(P1499=1, E1499,D1499)/B1499-1</f>
        <v>0.000519797751420192</v>
      </c>
      <c r="G1499" s="2" t="n">
        <f aca="false">AVERAGE(B1440:B1499)</f>
        <v>5876.267</v>
      </c>
      <c r="H1499" s="2" t="n">
        <f aca="false">AVERAGE(C1440:C1499)</f>
        <v>78666.3333333333</v>
      </c>
      <c r="I1499" s="2" t="n">
        <f aca="false">SIGN(C1499-H1499)</f>
        <v>-1</v>
      </c>
      <c r="J1499" s="2" t="n">
        <f aca="false">SIGN(F1499)</f>
        <v>1</v>
      </c>
      <c r="K1499" s="0" t="n">
        <f aca="false">B1499-B1498</f>
        <v>-40.6599999999999</v>
      </c>
      <c r="L1499" s="0" t="n">
        <f aca="false">I1498*K1499</f>
        <v>40.6599999999999</v>
      </c>
      <c r="M1499" s="0" t="n">
        <f aca="false">M1498+K1499*N1498</f>
        <v>5314.41000000002</v>
      </c>
      <c r="N1499" s="0" t="n">
        <f aca="false">INT(M1499*$Q$1/B1499)*CHOOSE($L$1,I1499,J1499)</f>
        <v>1</v>
      </c>
      <c r="O1499" s="0" t="n">
        <f aca="false">ABS(N1499-N1498)</f>
        <v>0</v>
      </c>
      <c r="P1499" s="0" t="n">
        <f aca="false">COUNTIF(工作表2!$A$2:$A$248,A1499)</f>
        <v>0</v>
      </c>
      <c r="R1499" s="0" t="n">
        <f aca="false">D1499-IF(P1498=1,E1498,D1498)</f>
        <v>-45</v>
      </c>
      <c r="S1499" s="0" t="n">
        <f aca="false">I1498*R1499</f>
        <v>45</v>
      </c>
      <c r="T1499" s="0" t="n">
        <f aca="false">T1498+R1499*U1498</f>
        <v>34762</v>
      </c>
      <c r="U1499" s="0" t="n">
        <f aca="false">INT(T1499*$Q$1/IF(P1499=1,E1499,D1499))*I1499</f>
        <v>-12</v>
      </c>
      <c r="V1499" s="0" t="n">
        <f aca="false">IF(P1499=1,ABS(U1499)+ABS(60),ABS(U1499-U1498))</f>
        <v>0</v>
      </c>
    </row>
    <row r="1500" customFormat="false" ht="15" hidden="false" customHeight="false" outlineLevel="0" collapsed="false">
      <c r="A1500" s="1" t="n">
        <v>38187</v>
      </c>
      <c r="B1500" s="2" t="n">
        <v>5489.1</v>
      </c>
      <c r="C1500" s="2" t="n">
        <v>49262</v>
      </c>
      <c r="D1500" s="2" t="n">
        <v>5511</v>
      </c>
      <c r="E1500" s="2" t="n">
        <v>5445</v>
      </c>
      <c r="F1500" s="3" t="n">
        <f aca="false">IF(P1500=1, E1500,D1500)/B1500-1</f>
        <v>0.00398972509154505</v>
      </c>
      <c r="G1500" s="2" t="n">
        <f aca="false">AVERAGE(B1441:B1500)</f>
        <v>5855.28366666667</v>
      </c>
      <c r="H1500" s="2" t="n">
        <f aca="false">AVERAGE(C1441:C1500)</f>
        <v>77360.4666666667</v>
      </c>
      <c r="I1500" s="2" t="n">
        <f aca="false">SIGN(C1500-H1500)</f>
        <v>-1</v>
      </c>
      <c r="J1500" s="2" t="n">
        <f aca="false">SIGN(F1500)</f>
        <v>1</v>
      </c>
      <c r="K1500" s="0" t="n">
        <f aca="false">B1500-B1499</f>
        <v>-13.04</v>
      </c>
      <c r="L1500" s="0" t="n">
        <f aca="false">I1499*K1500</f>
        <v>13.04</v>
      </c>
      <c r="M1500" s="0" t="n">
        <f aca="false">M1499+K1500*N1499</f>
        <v>5301.37000000002</v>
      </c>
      <c r="N1500" s="0" t="n">
        <f aca="false">INT(M1500*$Q$1/B1500)*CHOOSE($L$1,I1500,J1500)</f>
        <v>1</v>
      </c>
      <c r="O1500" s="0" t="n">
        <f aca="false">ABS(N1500-N1499)</f>
        <v>0</v>
      </c>
      <c r="P1500" s="0" t="n">
        <f aca="false">COUNTIF(工作表2!$A$2:$A$248,A1500)</f>
        <v>0</v>
      </c>
      <c r="R1500" s="0" t="n">
        <f aca="false">D1500-IF(P1499=1,E1499,D1499)</f>
        <v>6</v>
      </c>
      <c r="S1500" s="0" t="n">
        <f aca="false">I1499*R1500</f>
        <v>-6</v>
      </c>
      <c r="T1500" s="0" t="n">
        <f aca="false">T1499+R1500*U1499</f>
        <v>34690</v>
      </c>
      <c r="U1500" s="0" t="n">
        <f aca="false">INT(T1500*$Q$1/IF(P1500=1,E1500,D1500))*I1500</f>
        <v>-12</v>
      </c>
      <c r="V1500" s="0" t="n">
        <f aca="false">IF(P1500=1,ABS(U1500)+ABS(60),ABS(U1500-U1499))</f>
        <v>0</v>
      </c>
    </row>
    <row r="1501" customFormat="false" ht="15" hidden="false" customHeight="false" outlineLevel="0" collapsed="false">
      <c r="A1501" s="1" t="n">
        <v>38188</v>
      </c>
      <c r="B1501" s="2" t="n">
        <v>5325.68</v>
      </c>
      <c r="C1501" s="2" t="n">
        <v>62950</v>
      </c>
      <c r="D1501" s="2" t="n">
        <v>5300</v>
      </c>
      <c r="E1501" s="2" t="n">
        <v>5233</v>
      </c>
      <c r="F1501" s="3" t="n">
        <f aca="false">IF(P1501=1, E1501,D1501)/B1501-1</f>
        <v>-0.00482191945441712</v>
      </c>
      <c r="G1501" s="2" t="n">
        <f aca="false">AVERAGE(B1442:B1501)</f>
        <v>5832.2</v>
      </c>
      <c r="H1501" s="2" t="n">
        <f aca="false">AVERAGE(C1442:C1501)</f>
        <v>76615.8166666667</v>
      </c>
      <c r="I1501" s="2" t="n">
        <f aca="false">SIGN(C1501-H1501)</f>
        <v>-1</v>
      </c>
      <c r="J1501" s="2" t="n">
        <f aca="false">SIGN(F1501)</f>
        <v>-1</v>
      </c>
      <c r="K1501" s="0" t="n">
        <f aca="false">B1501-B1500</f>
        <v>-163.42</v>
      </c>
      <c r="L1501" s="0" t="n">
        <f aca="false">I1500*K1501</f>
        <v>163.42</v>
      </c>
      <c r="M1501" s="0" t="n">
        <f aca="false">M1500+K1501*N1500</f>
        <v>5137.95000000002</v>
      </c>
      <c r="N1501" s="0" t="n">
        <f aca="false">INT(M1501*$Q$1/B1501)*CHOOSE($L$1,I1501,J1501)</f>
        <v>-1</v>
      </c>
      <c r="O1501" s="0" t="n">
        <f aca="false">ABS(N1501-N1500)</f>
        <v>2</v>
      </c>
      <c r="P1501" s="0" t="n">
        <f aca="false">COUNTIF(工作表2!$A$2:$A$248,A1501)</f>
        <v>0</v>
      </c>
      <c r="R1501" s="0" t="n">
        <f aca="false">D1501-IF(P1500=1,E1500,D1500)</f>
        <v>-211</v>
      </c>
      <c r="S1501" s="0" t="n">
        <f aca="false">I1500*R1501</f>
        <v>211</v>
      </c>
      <c r="T1501" s="0" t="n">
        <f aca="false">T1500+R1501*U1500</f>
        <v>37222</v>
      </c>
      <c r="U1501" s="0" t="n">
        <f aca="false">INT(T1501*$Q$1/IF(P1501=1,E1501,D1501))*I1501</f>
        <v>-14</v>
      </c>
      <c r="V1501" s="0" t="n">
        <f aca="false">IF(P1501=1,ABS(U1501)+ABS(60),ABS(U1501-U1500))</f>
        <v>2</v>
      </c>
    </row>
    <row r="1502" customFormat="false" ht="15" hidden="false" customHeight="false" outlineLevel="0" collapsed="false">
      <c r="A1502" s="1" t="n">
        <v>38189</v>
      </c>
      <c r="B1502" s="2" t="n">
        <v>5409.13</v>
      </c>
      <c r="C1502" s="2" t="n">
        <v>64236</v>
      </c>
      <c r="D1502" s="2" t="n">
        <v>5418</v>
      </c>
      <c r="E1502" s="2" t="n">
        <v>5331</v>
      </c>
      <c r="F1502" s="3" t="n">
        <f aca="false">IF(P1502=1, E1502,D1502)/B1502-1</f>
        <v>-0.014444097294759</v>
      </c>
      <c r="G1502" s="2" t="n">
        <f aca="false">AVERAGE(B1443:B1502)</f>
        <v>5811.57216666667</v>
      </c>
      <c r="H1502" s="2" t="n">
        <f aca="false">AVERAGE(C1443:C1502)</f>
        <v>75891.4666666667</v>
      </c>
      <c r="I1502" s="2" t="n">
        <f aca="false">SIGN(C1502-H1502)</f>
        <v>-1</v>
      </c>
      <c r="J1502" s="2" t="n">
        <f aca="false">SIGN(F1502)</f>
        <v>-1</v>
      </c>
      <c r="K1502" s="0" t="n">
        <f aca="false">B1502-B1501</f>
        <v>83.4499999999998</v>
      </c>
      <c r="L1502" s="0" t="n">
        <f aca="false">I1501*K1502</f>
        <v>-83.4499999999998</v>
      </c>
      <c r="M1502" s="0" t="n">
        <f aca="false">M1501+K1502*N1501</f>
        <v>5054.50000000002</v>
      </c>
      <c r="N1502" s="0" t="n">
        <f aca="false">INT(M1502*$Q$1/B1502)*CHOOSE($L$1,I1502,J1502)</f>
        <v>-1</v>
      </c>
      <c r="O1502" s="0" t="n">
        <f aca="false">ABS(N1502-N1501)</f>
        <v>0</v>
      </c>
      <c r="P1502" s="0" t="n">
        <f aca="false">COUNTIF(工作表2!$A$2:$A$248,A1502)</f>
        <v>1</v>
      </c>
      <c r="R1502" s="0" t="n">
        <f aca="false">D1502-IF(P1501=1,E1501,D1501)</f>
        <v>118</v>
      </c>
      <c r="S1502" s="0" t="n">
        <f aca="false">I1501*R1502</f>
        <v>-118</v>
      </c>
      <c r="T1502" s="0" t="n">
        <f aca="false">T1501+R1502*U1501</f>
        <v>35570</v>
      </c>
      <c r="U1502" s="0" t="n">
        <f aca="false">INT(T1502*$Q$1/IF(P1502=1,E1502,D1502))*I1502</f>
        <v>-13</v>
      </c>
      <c r="V1502" s="0" t="n">
        <f aca="false">IF(P1502=1,ABS(U1502)+ABS(60),ABS(U1502-U1501))</f>
        <v>73</v>
      </c>
    </row>
    <row r="1503" customFormat="false" ht="15" hidden="false" customHeight="false" outlineLevel="0" collapsed="false">
      <c r="A1503" s="1" t="n">
        <v>38190</v>
      </c>
      <c r="B1503" s="2" t="n">
        <v>5387.96</v>
      </c>
      <c r="C1503" s="2" t="n">
        <v>60508</v>
      </c>
      <c r="D1503" s="2" t="n">
        <v>5291</v>
      </c>
      <c r="E1503" s="2" t="n">
        <v>5255</v>
      </c>
      <c r="F1503" s="3" t="n">
        <f aca="false">IF(P1503=1, E1503,D1503)/B1503-1</f>
        <v>-0.0179956792552284</v>
      </c>
      <c r="G1503" s="2" t="n">
        <f aca="false">AVERAGE(B1444:B1503)</f>
        <v>5791.79233333334</v>
      </c>
      <c r="H1503" s="2" t="n">
        <f aca="false">AVERAGE(C1444:C1503)</f>
        <v>75108.15</v>
      </c>
      <c r="I1503" s="2" t="n">
        <f aca="false">SIGN(C1503-H1503)</f>
        <v>-1</v>
      </c>
      <c r="J1503" s="2" t="n">
        <f aca="false">SIGN(F1503)</f>
        <v>-1</v>
      </c>
      <c r="K1503" s="0" t="n">
        <f aca="false">B1503-B1502</f>
        <v>-21.1700000000001</v>
      </c>
      <c r="L1503" s="0" t="n">
        <f aca="false">I1502*K1503</f>
        <v>21.1700000000001</v>
      </c>
      <c r="M1503" s="0" t="n">
        <f aca="false">M1502+K1503*N1502</f>
        <v>5075.67000000002</v>
      </c>
      <c r="N1503" s="0" t="n">
        <f aca="false">INT(M1503*$Q$1/B1503)*CHOOSE($L$1,I1503,J1503)</f>
        <v>-1</v>
      </c>
      <c r="O1503" s="0" t="n">
        <f aca="false">ABS(N1503-N1502)</f>
        <v>0</v>
      </c>
      <c r="P1503" s="0" t="n">
        <f aca="false">COUNTIF(工作表2!$A$2:$A$248,A1503)</f>
        <v>0</v>
      </c>
      <c r="R1503" s="0" t="n">
        <f aca="false">D1503-IF(P1502=1,E1502,D1502)</f>
        <v>-40</v>
      </c>
      <c r="S1503" s="0" t="n">
        <f aca="false">I1502*R1503</f>
        <v>40</v>
      </c>
      <c r="T1503" s="0" t="n">
        <f aca="false">T1502+R1503*U1502</f>
        <v>36090</v>
      </c>
      <c r="U1503" s="0" t="n">
        <f aca="false">INT(T1503*$Q$1/IF(P1503=1,E1503,D1503))*I1503</f>
        <v>-13</v>
      </c>
      <c r="V1503" s="0" t="n">
        <f aca="false">IF(P1503=1,ABS(U1503)+ABS(60),ABS(U1503-U1502))</f>
        <v>0</v>
      </c>
    </row>
    <row r="1504" customFormat="false" ht="15" hidden="false" customHeight="false" outlineLevel="0" collapsed="false">
      <c r="A1504" s="1" t="n">
        <v>38191</v>
      </c>
      <c r="B1504" s="2" t="n">
        <v>5373.85</v>
      </c>
      <c r="C1504" s="2" t="n">
        <v>52042</v>
      </c>
      <c r="D1504" s="2" t="n">
        <v>5285</v>
      </c>
      <c r="E1504" s="2" t="n">
        <v>5252</v>
      </c>
      <c r="F1504" s="3" t="n">
        <f aca="false">IF(P1504=1, E1504,D1504)/B1504-1</f>
        <v>-0.0165337700159105</v>
      </c>
      <c r="G1504" s="2" t="n">
        <f aca="false">AVERAGE(B1445:B1504)</f>
        <v>5774.653</v>
      </c>
      <c r="H1504" s="2" t="n">
        <f aca="false">AVERAGE(C1445:C1504)</f>
        <v>73803.7333333333</v>
      </c>
      <c r="I1504" s="2" t="n">
        <f aca="false">SIGN(C1504-H1504)</f>
        <v>-1</v>
      </c>
      <c r="J1504" s="2" t="n">
        <f aca="false">SIGN(F1504)</f>
        <v>-1</v>
      </c>
      <c r="K1504" s="0" t="n">
        <f aca="false">B1504-B1503</f>
        <v>-14.1099999999997</v>
      </c>
      <c r="L1504" s="0" t="n">
        <f aca="false">I1503*K1504</f>
        <v>14.1099999999997</v>
      </c>
      <c r="M1504" s="0" t="n">
        <f aca="false">M1503+K1504*N1503</f>
        <v>5089.78000000002</v>
      </c>
      <c r="N1504" s="0" t="n">
        <f aca="false">INT(M1504*$Q$1/B1504)*CHOOSE($L$1,I1504,J1504)</f>
        <v>-1</v>
      </c>
      <c r="O1504" s="0" t="n">
        <f aca="false">ABS(N1504-N1503)</f>
        <v>0</v>
      </c>
      <c r="P1504" s="0" t="n">
        <f aca="false">COUNTIF(工作表2!$A$2:$A$248,A1504)</f>
        <v>0</v>
      </c>
      <c r="R1504" s="0" t="n">
        <f aca="false">D1504-IF(P1503=1,E1503,D1503)</f>
        <v>-6</v>
      </c>
      <c r="S1504" s="0" t="n">
        <f aca="false">I1503*R1504</f>
        <v>6</v>
      </c>
      <c r="T1504" s="0" t="n">
        <f aca="false">T1503+R1504*U1503</f>
        <v>36168</v>
      </c>
      <c r="U1504" s="0" t="n">
        <f aca="false">INT(T1504*$Q$1/IF(P1504=1,E1504,D1504))*I1504</f>
        <v>-13</v>
      </c>
      <c r="V1504" s="0" t="n">
        <f aca="false">IF(P1504=1,ABS(U1504)+ABS(60),ABS(U1504-U1503))</f>
        <v>0</v>
      </c>
    </row>
    <row r="1505" customFormat="false" ht="15" hidden="false" customHeight="false" outlineLevel="0" collapsed="false">
      <c r="A1505" s="1" t="n">
        <v>38194</v>
      </c>
      <c r="B1505" s="2" t="n">
        <v>5331.71</v>
      </c>
      <c r="C1505" s="2" t="n">
        <v>37191</v>
      </c>
      <c r="D1505" s="2" t="n">
        <v>5275</v>
      </c>
      <c r="E1505" s="2" t="n">
        <v>5229</v>
      </c>
      <c r="F1505" s="3" t="n">
        <f aca="false">IF(P1505=1, E1505,D1505)/B1505-1</f>
        <v>-0.0106363624428185</v>
      </c>
      <c r="G1505" s="2" t="n">
        <f aca="false">AVERAGE(B1446:B1505)</f>
        <v>5761.55133333334</v>
      </c>
      <c r="H1505" s="2" t="n">
        <f aca="false">AVERAGE(C1446:C1505)</f>
        <v>71732.5166666667</v>
      </c>
      <c r="I1505" s="2" t="n">
        <f aca="false">SIGN(C1505-H1505)</f>
        <v>-1</v>
      </c>
      <c r="J1505" s="2" t="n">
        <f aca="false">SIGN(F1505)</f>
        <v>-1</v>
      </c>
      <c r="K1505" s="0" t="n">
        <f aca="false">B1505-B1504</f>
        <v>-42.1400000000003</v>
      </c>
      <c r="L1505" s="0" t="n">
        <f aca="false">I1504*K1505</f>
        <v>42.1400000000003</v>
      </c>
      <c r="M1505" s="0" t="n">
        <f aca="false">M1504+K1505*N1504</f>
        <v>5131.92000000002</v>
      </c>
      <c r="N1505" s="0" t="n">
        <f aca="false">INT(M1505*$Q$1/B1505)*CHOOSE($L$1,I1505,J1505)</f>
        <v>-1</v>
      </c>
      <c r="O1505" s="0" t="n">
        <f aca="false">ABS(N1505-N1504)</f>
        <v>0</v>
      </c>
      <c r="P1505" s="0" t="n">
        <f aca="false">COUNTIF(工作表2!$A$2:$A$248,A1505)</f>
        <v>0</v>
      </c>
      <c r="R1505" s="0" t="n">
        <f aca="false">D1505-IF(P1504=1,E1504,D1504)</f>
        <v>-10</v>
      </c>
      <c r="S1505" s="0" t="n">
        <f aca="false">I1504*R1505</f>
        <v>10</v>
      </c>
      <c r="T1505" s="0" t="n">
        <f aca="false">T1504+R1505*U1504</f>
        <v>36298</v>
      </c>
      <c r="U1505" s="0" t="n">
        <f aca="false">INT(T1505*$Q$1/IF(P1505=1,E1505,D1505))*I1505</f>
        <v>-13</v>
      </c>
      <c r="V1505" s="0" t="n">
        <f aca="false">IF(P1505=1,ABS(U1505)+ABS(60),ABS(U1505-U1504))</f>
        <v>0</v>
      </c>
    </row>
    <row r="1506" customFormat="false" ht="15" hidden="false" customHeight="false" outlineLevel="0" collapsed="false">
      <c r="A1506" s="1" t="n">
        <v>38195</v>
      </c>
      <c r="B1506" s="2" t="n">
        <v>5398.61</v>
      </c>
      <c r="C1506" s="2" t="n">
        <v>58269</v>
      </c>
      <c r="D1506" s="2" t="n">
        <v>5353</v>
      </c>
      <c r="E1506" s="2" t="n">
        <v>5328</v>
      </c>
      <c r="F1506" s="3" t="n">
        <f aca="false">IF(P1506=1, E1506,D1506)/B1506-1</f>
        <v>-0.00844847099531165</v>
      </c>
      <c r="G1506" s="2" t="n">
        <f aca="false">AVERAGE(B1447:B1506)</f>
        <v>5751.032</v>
      </c>
      <c r="H1506" s="2" t="n">
        <f aca="false">AVERAGE(C1447:C1506)</f>
        <v>71196.5833333333</v>
      </c>
      <c r="I1506" s="2" t="n">
        <f aca="false">SIGN(C1506-H1506)</f>
        <v>-1</v>
      </c>
      <c r="J1506" s="2" t="n">
        <f aca="false">SIGN(F1506)</f>
        <v>-1</v>
      </c>
      <c r="K1506" s="0" t="n">
        <f aca="false">B1506-B1505</f>
        <v>66.8999999999996</v>
      </c>
      <c r="L1506" s="0" t="n">
        <f aca="false">I1505*K1506</f>
        <v>-66.8999999999996</v>
      </c>
      <c r="M1506" s="0" t="n">
        <f aca="false">M1505+K1506*N1505</f>
        <v>5065.02000000002</v>
      </c>
      <c r="N1506" s="0" t="n">
        <f aca="false">INT(M1506*$Q$1/B1506)*CHOOSE($L$1,I1506,J1506)</f>
        <v>-1</v>
      </c>
      <c r="O1506" s="0" t="n">
        <f aca="false">ABS(N1506-N1505)</f>
        <v>0</v>
      </c>
      <c r="P1506" s="0" t="n">
        <f aca="false">COUNTIF(工作表2!$A$2:$A$248,A1506)</f>
        <v>0</v>
      </c>
      <c r="R1506" s="0" t="n">
        <f aca="false">D1506-IF(P1505=1,E1505,D1505)</f>
        <v>78</v>
      </c>
      <c r="S1506" s="0" t="n">
        <f aca="false">I1505*R1506</f>
        <v>-78</v>
      </c>
      <c r="T1506" s="0" t="n">
        <f aca="false">T1505+R1506*U1505</f>
        <v>35284</v>
      </c>
      <c r="U1506" s="0" t="n">
        <f aca="false">INT(T1506*$Q$1/IF(P1506=1,E1506,D1506))*I1506</f>
        <v>-13</v>
      </c>
      <c r="V1506" s="0" t="n">
        <f aca="false">IF(P1506=1,ABS(U1506)+ABS(60),ABS(U1506-U1505))</f>
        <v>0</v>
      </c>
    </row>
    <row r="1507" customFormat="false" ht="15" hidden="false" customHeight="false" outlineLevel="0" collapsed="false">
      <c r="A1507" s="1" t="n">
        <v>38196</v>
      </c>
      <c r="B1507" s="2" t="n">
        <v>5383.57</v>
      </c>
      <c r="C1507" s="2" t="n">
        <v>49139</v>
      </c>
      <c r="D1507" s="2" t="n">
        <v>5360</v>
      </c>
      <c r="E1507" s="2" t="n">
        <v>5332</v>
      </c>
      <c r="F1507" s="3" t="n">
        <f aca="false">IF(P1507=1, E1507,D1507)/B1507-1</f>
        <v>-0.00437813569805901</v>
      </c>
      <c r="G1507" s="2" t="n">
        <f aca="false">AVERAGE(B1448:B1507)</f>
        <v>5737.62233333333</v>
      </c>
      <c r="H1507" s="2" t="n">
        <f aca="false">AVERAGE(C1448:C1507)</f>
        <v>70389.1833333333</v>
      </c>
      <c r="I1507" s="2" t="n">
        <f aca="false">SIGN(C1507-H1507)</f>
        <v>-1</v>
      </c>
      <c r="J1507" s="2" t="n">
        <f aca="false">SIGN(F1507)</f>
        <v>-1</v>
      </c>
      <c r="K1507" s="0" t="n">
        <f aca="false">B1507-B1506</f>
        <v>-15.04</v>
      </c>
      <c r="L1507" s="0" t="n">
        <f aca="false">I1506*K1507</f>
        <v>15.04</v>
      </c>
      <c r="M1507" s="0" t="n">
        <f aca="false">M1506+K1507*N1506</f>
        <v>5080.06000000002</v>
      </c>
      <c r="N1507" s="0" t="n">
        <f aca="false">INT(M1507*$Q$1/B1507)*CHOOSE($L$1,I1507,J1507)</f>
        <v>-1</v>
      </c>
      <c r="O1507" s="0" t="n">
        <f aca="false">ABS(N1507-N1506)</f>
        <v>0</v>
      </c>
      <c r="P1507" s="0" t="n">
        <f aca="false">COUNTIF(工作表2!$A$2:$A$248,A1507)</f>
        <v>0</v>
      </c>
      <c r="R1507" s="0" t="n">
        <f aca="false">D1507-IF(P1506=1,E1506,D1506)</f>
        <v>7</v>
      </c>
      <c r="S1507" s="0" t="n">
        <f aca="false">I1506*R1507</f>
        <v>-7</v>
      </c>
      <c r="T1507" s="0" t="n">
        <f aca="false">T1506+R1507*U1506</f>
        <v>35193</v>
      </c>
      <c r="U1507" s="0" t="n">
        <f aca="false">INT(T1507*$Q$1/IF(P1507=1,E1507,D1507))*I1507</f>
        <v>-13</v>
      </c>
      <c r="V1507" s="0" t="n">
        <f aca="false">IF(P1507=1,ABS(U1507)+ABS(60),ABS(U1507-U1506))</f>
        <v>0</v>
      </c>
    </row>
    <row r="1508" customFormat="false" ht="15" hidden="false" customHeight="false" outlineLevel="0" collapsed="false">
      <c r="A1508" s="1" t="n">
        <v>38197</v>
      </c>
      <c r="B1508" s="2" t="n">
        <v>5349.66</v>
      </c>
      <c r="C1508" s="2" t="n">
        <v>41448</v>
      </c>
      <c r="D1508" s="2" t="n">
        <v>5297</v>
      </c>
      <c r="E1508" s="2" t="n">
        <v>5270</v>
      </c>
      <c r="F1508" s="3" t="n">
        <f aca="false">IF(P1508=1, E1508,D1508)/B1508-1</f>
        <v>-0.00984361622981644</v>
      </c>
      <c r="G1508" s="2" t="n">
        <f aca="false">AVERAGE(B1449:B1508)</f>
        <v>5729.21283333333</v>
      </c>
      <c r="H1508" s="2" t="n">
        <f aca="false">AVERAGE(C1449:C1508)</f>
        <v>69138.8833333333</v>
      </c>
      <c r="I1508" s="2" t="n">
        <f aca="false">SIGN(C1508-H1508)</f>
        <v>-1</v>
      </c>
      <c r="J1508" s="2" t="n">
        <f aca="false">SIGN(F1508)</f>
        <v>-1</v>
      </c>
      <c r="K1508" s="0" t="n">
        <f aca="false">B1508-B1507</f>
        <v>-33.9099999999999</v>
      </c>
      <c r="L1508" s="0" t="n">
        <f aca="false">I1507*K1508</f>
        <v>33.9099999999999</v>
      </c>
      <c r="M1508" s="0" t="n">
        <f aca="false">M1507+K1508*N1507</f>
        <v>5113.97000000002</v>
      </c>
      <c r="N1508" s="0" t="n">
        <f aca="false">INT(M1508*$Q$1/B1508)*CHOOSE($L$1,I1508,J1508)</f>
        <v>-1</v>
      </c>
      <c r="O1508" s="0" t="n">
        <f aca="false">ABS(N1508-N1507)</f>
        <v>0</v>
      </c>
      <c r="P1508" s="0" t="n">
        <f aca="false">COUNTIF(工作表2!$A$2:$A$248,A1508)</f>
        <v>0</v>
      </c>
      <c r="R1508" s="0" t="n">
        <f aca="false">D1508-IF(P1507=1,E1507,D1507)</f>
        <v>-63</v>
      </c>
      <c r="S1508" s="0" t="n">
        <f aca="false">I1507*R1508</f>
        <v>63</v>
      </c>
      <c r="T1508" s="0" t="n">
        <f aca="false">T1507+R1508*U1507</f>
        <v>36012</v>
      </c>
      <c r="U1508" s="0" t="n">
        <f aca="false">INT(T1508*$Q$1/IF(P1508=1,E1508,D1508))*I1508</f>
        <v>-13</v>
      </c>
      <c r="V1508" s="0" t="n">
        <f aca="false">IF(P1508=1,ABS(U1508)+ABS(60),ABS(U1508-U1507))</f>
        <v>0</v>
      </c>
    </row>
    <row r="1509" customFormat="false" ht="15" hidden="false" customHeight="false" outlineLevel="0" collapsed="false">
      <c r="A1509" s="1" t="n">
        <v>38198</v>
      </c>
      <c r="B1509" s="2" t="n">
        <v>5420.57</v>
      </c>
      <c r="C1509" s="2" t="n">
        <v>55313</v>
      </c>
      <c r="D1509" s="2" t="n">
        <v>5356</v>
      </c>
      <c r="E1509" s="2" t="n">
        <v>5340</v>
      </c>
      <c r="F1509" s="3" t="n">
        <f aca="false">IF(P1509=1, E1509,D1509)/B1509-1</f>
        <v>-0.0119120313915325</v>
      </c>
      <c r="G1509" s="2" t="n">
        <f aca="false">AVERAGE(B1450:B1509)</f>
        <v>5721.05916666667</v>
      </c>
      <c r="H1509" s="2" t="n">
        <f aca="false">AVERAGE(C1450:C1509)</f>
        <v>68190.5</v>
      </c>
      <c r="I1509" s="2" t="n">
        <f aca="false">SIGN(C1509-H1509)</f>
        <v>-1</v>
      </c>
      <c r="J1509" s="2" t="n">
        <f aca="false">SIGN(F1509)</f>
        <v>-1</v>
      </c>
      <c r="K1509" s="0" t="n">
        <f aca="false">B1509-B1508</f>
        <v>70.9099999999999</v>
      </c>
      <c r="L1509" s="0" t="n">
        <f aca="false">I1508*K1509</f>
        <v>-70.9099999999999</v>
      </c>
      <c r="M1509" s="0" t="n">
        <f aca="false">M1508+K1509*N1508</f>
        <v>5043.06000000002</v>
      </c>
      <c r="N1509" s="0" t="n">
        <f aca="false">INT(M1509*$Q$1/B1509)*CHOOSE($L$1,I1509,J1509)</f>
        <v>-1</v>
      </c>
      <c r="O1509" s="0" t="n">
        <f aca="false">ABS(N1509-N1508)</f>
        <v>0</v>
      </c>
      <c r="P1509" s="0" t="n">
        <f aca="false">COUNTIF(工作表2!$A$2:$A$248,A1509)</f>
        <v>0</v>
      </c>
      <c r="R1509" s="0" t="n">
        <f aca="false">D1509-IF(P1508=1,E1508,D1508)</f>
        <v>59</v>
      </c>
      <c r="S1509" s="0" t="n">
        <f aca="false">I1508*R1509</f>
        <v>-59</v>
      </c>
      <c r="T1509" s="0" t="n">
        <f aca="false">T1508+R1509*U1508</f>
        <v>35245</v>
      </c>
      <c r="U1509" s="0" t="n">
        <f aca="false">INT(T1509*$Q$1/IF(P1509=1,E1509,D1509))*I1509</f>
        <v>-13</v>
      </c>
      <c r="V1509" s="0" t="n">
        <f aca="false">IF(P1509=1,ABS(U1509)+ABS(60),ABS(U1509-U1508))</f>
        <v>0</v>
      </c>
    </row>
    <row r="1510" customFormat="false" ht="15" hidden="false" customHeight="false" outlineLevel="0" collapsed="false">
      <c r="A1510" s="1" t="n">
        <v>38201</v>
      </c>
      <c r="B1510" s="2" t="n">
        <v>5350.4</v>
      </c>
      <c r="C1510" s="2" t="n">
        <v>41746</v>
      </c>
      <c r="D1510" s="2" t="n">
        <v>5280</v>
      </c>
      <c r="E1510" s="2" t="n">
        <v>5256</v>
      </c>
      <c r="F1510" s="3" t="n">
        <f aca="false">IF(P1510=1, E1510,D1510)/B1510-1</f>
        <v>-0.013157894736842</v>
      </c>
      <c r="G1510" s="2" t="n">
        <f aca="false">AVERAGE(B1451:B1510)</f>
        <v>5709.5615</v>
      </c>
      <c r="H1510" s="2" t="n">
        <f aca="false">AVERAGE(C1451:C1510)</f>
        <v>67361.5333333333</v>
      </c>
      <c r="I1510" s="2" t="n">
        <f aca="false">SIGN(C1510-H1510)</f>
        <v>-1</v>
      </c>
      <c r="J1510" s="2" t="n">
        <f aca="false">SIGN(F1510)</f>
        <v>-1</v>
      </c>
      <c r="K1510" s="0" t="n">
        <f aca="false">B1510-B1509</f>
        <v>-70.1700000000001</v>
      </c>
      <c r="L1510" s="0" t="n">
        <f aca="false">I1509*K1510</f>
        <v>70.1700000000001</v>
      </c>
      <c r="M1510" s="0" t="n">
        <f aca="false">M1509+K1510*N1509</f>
        <v>5113.23000000002</v>
      </c>
      <c r="N1510" s="0" t="n">
        <f aca="false">INT(M1510*$Q$1/B1510)*CHOOSE($L$1,I1510,J1510)</f>
        <v>-1</v>
      </c>
      <c r="O1510" s="0" t="n">
        <f aca="false">ABS(N1510-N1509)</f>
        <v>0</v>
      </c>
      <c r="P1510" s="0" t="n">
        <f aca="false">COUNTIF(工作表2!$A$2:$A$248,A1510)</f>
        <v>0</v>
      </c>
      <c r="R1510" s="0" t="n">
        <f aca="false">D1510-IF(P1509=1,E1509,D1509)</f>
        <v>-76</v>
      </c>
      <c r="S1510" s="0" t="n">
        <f aca="false">I1509*R1510</f>
        <v>76</v>
      </c>
      <c r="T1510" s="0" t="n">
        <f aca="false">T1509+R1510*U1509</f>
        <v>36233</v>
      </c>
      <c r="U1510" s="0" t="n">
        <f aca="false">INT(T1510*$Q$1/IF(P1510=1,E1510,D1510))*I1510</f>
        <v>-13</v>
      </c>
      <c r="V1510" s="0" t="n">
        <f aca="false">IF(P1510=1,ABS(U1510)+ABS(60),ABS(U1510-U1509))</f>
        <v>0</v>
      </c>
    </row>
    <row r="1511" customFormat="false" ht="15" hidden="false" customHeight="false" outlineLevel="0" collapsed="false">
      <c r="A1511" s="1" t="n">
        <v>38202</v>
      </c>
      <c r="B1511" s="2" t="n">
        <v>5367.22</v>
      </c>
      <c r="C1511" s="2" t="n">
        <v>44862</v>
      </c>
      <c r="D1511" s="2" t="n">
        <v>5282</v>
      </c>
      <c r="E1511" s="2" t="n">
        <v>5266</v>
      </c>
      <c r="F1511" s="3" t="n">
        <f aca="false">IF(P1511=1, E1511,D1511)/B1511-1</f>
        <v>-0.0158778660088463</v>
      </c>
      <c r="G1511" s="2" t="n">
        <f aca="false">AVERAGE(B1452:B1511)</f>
        <v>5701.931</v>
      </c>
      <c r="H1511" s="2" t="n">
        <f aca="false">AVERAGE(C1452:C1511)</f>
        <v>67003.3666666667</v>
      </c>
      <c r="I1511" s="2" t="n">
        <f aca="false">SIGN(C1511-H1511)</f>
        <v>-1</v>
      </c>
      <c r="J1511" s="2" t="n">
        <f aca="false">SIGN(F1511)</f>
        <v>-1</v>
      </c>
      <c r="K1511" s="0" t="n">
        <f aca="false">B1511-B1510</f>
        <v>16.8200000000006</v>
      </c>
      <c r="L1511" s="0" t="n">
        <f aca="false">I1510*K1511</f>
        <v>-16.8200000000006</v>
      </c>
      <c r="M1511" s="0" t="n">
        <f aca="false">M1510+K1511*N1510</f>
        <v>5096.41000000002</v>
      </c>
      <c r="N1511" s="0" t="n">
        <f aca="false">INT(M1511*$Q$1/B1511)*CHOOSE($L$1,I1511,J1511)</f>
        <v>-1</v>
      </c>
      <c r="O1511" s="0" t="n">
        <f aca="false">ABS(N1511-N1510)</f>
        <v>0</v>
      </c>
      <c r="P1511" s="0" t="n">
        <f aca="false">COUNTIF(工作表2!$A$2:$A$248,A1511)</f>
        <v>0</v>
      </c>
      <c r="R1511" s="0" t="n">
        <f aca="false">D1511-IF(P1510=1,E1510,D1510)</f>
        <v>2</v>
      </c>
      <c r="S1511" s="0" t="n">
        <f aca="false">I1510*R1511</f>
        <v>-2</v>
      </c>
      <c r="T1511" s="0" t="n">
        <f aca="false">T1510+R1511*U1510</f>
        <v>36207</v>
      </c>
      <c r="U1511" s="0" t="n">
        <f aca="false">INT(T1511*$Q$1/IF(P1511=1,E1511,D1511))*I1511</f>
        <v>-13</v>
      </c>
      <c r="V1511" s="0" t="n">
        <f aca="false">IF(P1511=1,ABS(U1511)+ABS(60),ABS(U1511-U1510))</f>
        <v>0</v>
      </c>
    </row>
    <row r="1512" customFormat="false" ht="15" hidden="false" customHeight="false" outlineLevel="0" collapsed="false">
      <c r="A1512" s="1" t="n">
        <v>38203</v>
      </c>
      <c r="B1512" s="2" t="n">
        <v>5316.87</v>
      </c>
      <c r="C1512" s="2" t="n">
        <v>39637</v>
      </c>
      <c r="D1512" s="2" t="n">
        <v>5254</v>
      </c>
      <c r="E1512" s="2" t="n">
        <v>5217</v>
      </c>
      <c r="F1512" s="3" t="n">
        <f aca="false">IF(P1512=1, E1512,D1512)/B1512-1</f>
        <v>-0.0118246261428246</v>
      </c>
      <c r="G1512" s="2" t="n">
        <f aca="false">AVERAGE(B1453:B1512)</f>
        <v>5692.4395</v>
      </c>
      <c r="H1512" s="2" t="n">
        <f aca="false">AVERAGE(C1453:C1512)</f>
        <v>66177.2833333333</v>
      </c>
      <c r="I1512" s="2" t="n">
        <f aca="false">SIGN(C1512-H1512)</f>
        <v>-1</v>
      </c>
      <c r="J1512" s="2" t="n">
        <f aca="false">SIGN(F1512)</f>
        <v>-1</v>
      </c>
      <c r="K1512" s="0" t="n">
        <f aca="false">B1512-B1511</f>
        <v>-50.3500000000004</v>
      </c>
      <c r="L1512" s="0" t="n">
        <f aca="false">I1511*K1512</f>
        <v>50.3500000000004</v>
      </c>
      <c r="M1512" s="0" t="n">
        <f aca="false">M1511+K1512*N1511</f>
        <v>5146.76000000002</v>
      </c>
      <c r="N1512" s="0" t="n">
        <f aca="false">INT(M1512*$Q$1/B1512)*CHOOSE($L$1,I1512,J1512)</f>
        <v>-1</v>
      </c>
      <c r="O1512" s="0" t="n">
        <f aca="false">ABS(N1512-N1511)</f>
        <v>0</v>
      </c>
      <c r="P1512" s="0" t="n">
        <f aca="false">COUNTIF(工作表2!$A$2:$A$248,A1512)</f>
        <v>0</v>
      </c>
      <c r="R1512" s="0" t="n">
        <f aca="false">D1512-IF(P1511=1,E1511,D1511)</f>
        <v>-28</v>
      </c>
      <c r="S1512" s="0" t="n">
        <f aca="false">I1511*R1512</f>
        <v>28</v>
      </c>
      <c r="T1512" s="0" t="n">
        <f aca="false">T1511+R1512*U1511</f>
        <v>36571</v>
      </c>
      <c r="U1512" s="0" t="n">
        <f aca="false">INT(T1512*$Q$1/IF(P1512=1,E1512,D1512))*I1512</f>
        <v>-13</v>
      </c>
      <c r="V1512" s="0" t="n">
        <f aca="false">IF(P1512=1,ABS(U1512)+ABS(60),ABS(U1512-U1511))</f>
        <v>0</v>
      </c>
    </row>
    <row r="1513" customFormat="false" ht="15" hidden="false" customHeight="false" outlineLevel="0" collapsed="false">
      <c r="A1513" s="1" t="n">
        <v>38204</v>
      </c>
      <c r="B1513" s="2" t="n">
        <v>5427.61</v>
      </c>
      <c r="C1513" s="2" t="n">
        <v>73271</v>
      </c>
      <c r="D1513" s="2" t="n">
        <v>5399</v>
      </c>
      <c r="E1513" s="2" t="n">
        <v>5360</v>
      </c>
      <c r="F1513" s="3" t="n">
        <f aca="false">IF(P1513=1, E1513,D1513)/B1513-1</f>
        <v>-0.00527119671457599</v>
      </c>
      <c r="G1513" s="2" t="n">
        <f aca="false">AVERAGE(B1454:B1513)</f>
        <v>5683.5865</v>
      </c>
      <c r="H1513" s="2" t="n">
        <f aca="false">AVERAGE(C1454:C1513)</f>
        <v>65818.3833333333</v>
      </c>
      <c r="I1513" s="2" t="n">
        <f aca="false">SIGN(C1513-H1513)</f>
        <v>1</v>
      </c>
      <c r="J1513" s="2" t="n">
        <f aca="false">SIGN(F1513)</f>
        <v>-1</v>
      </c>
      <c r="K1513" s="0" t="n">
        <f aca="false">B1513-B1512</f>
        <v>110.74</v>
      </c>
      <c r="L1513" s="0" t="n">
        <f aca="false">I1512*K1513</f>
        <v>-110.74</v>
      </c>
      <c r="M1513" s="0" t="n">
        <f aca="false">M1512+K1513*N1512</f>
        <v>5036.02000000002</v>
      </c>
      <c r="N1513" s="0" t="n">
        <f aca="false">INT(M1513*$Q$1/B1513)*CHOOSE($L$1,I1513,J1513)</f>
        <v>-1</v>
      </c>
      <c r="O1513" s="0" t="n">
        <f aca="false">ABS(N1513-N1512)</f>
        <v>0</v>
      </c>
      <c r="P1513" s="0" t="n">
        <f aca="false">COUNTIF(工作表2!$A$2:$A$248,A1513)</f>
        <v>0</v>
      </c>
      <c r="R1513" s="0" t="n">
        <f aca="false">D1513-IF(P1512=1,E1512,D1512)</f>
        <v>145</v>
      </c>
      <c r="S1513" s="0" t="n">
        <f aca="false">I1512*R1513</f>
        <v>-145</v>
      </c>
      <c r="T1513" s="0" t="n">
        <f aca="false">T1512+R1513*U1512</f>
        <v>34686</v>
      </c>
      <c r="U1513" s="0" t="n">
        <f aca="false">INT(T1513*$Q$1/IF(P1513=1,E1513,D1513))*I1513</f>
        <v>12</v>
      </c>
      <c r="V1513" s="0" t="n">
        <f aca="false">IF(P1513=1,ABS(U1513)+ABS(60),ABS(U1513-U1512))</f>
        <v>25</v>
      </c>
    </row>
    <row r="1514" customFormat="false" ht="15" hidden="false" customHeight="false" outlineLevel="0" collapsed="false">
      <c r="A1514" s="1" t="n">
        <v>38205</v>
      </c>
      <c r="B1514" s="2" t="n">
        <v>5399.16</v>
      </c>
      <c r="C1514" s="2" t="n">
        <v>76693</v>
      </c>
      <c r="D1514" s="2" t="n">
        <v>5369</v>
      </c>
      <c r="E1514" s="2" t="n">
        <v>5330</v>
      </c>
      <c r="F1514" s="3" t="n">
        <f aca="false">IF(P1514=1, E1514,D1514)/B1514-1</f>
        <v>-0.00558605412693824</v>
      </c>
      <c r="G1514" s="2" t="n">
        <f aca="false">AVERAGE(B1455:B1514)</f>
        <v>5674.93766666667</v>
      </c>
      <c r="H1514" s="2" t="n">
        <f aca="false">AVERAGE(C1455:C1514)</f>
        <v>65943.6166666667</v>
      </c>
      <c r="I1514" s="2" t="n">
        <f aca="false">SIGN(C1514-H1514)</f>
        <v>1</v>
      </c>
      <c r="J1514" s="2" t="n">
        <f aca="false">SIGN(F1514)</f>
        <v>-1</v>
      </c>
      <c r="K1514" s="0" t="n">
        <f aca="false">B1514-B1513</f>
        <v>-28.4499999999998</v>
      </c>
      <c r="L1514" s="0" t="n">
        <f aca="false">I1513*K1514</f>
        <v>-28.4499999999998</v>
      </c>
      <c r="M1514" s="0" t="n">
        <f aca="false">M1513+K1514*N1513</f>
        <v>5064.47000000002</v>
      </c>
      <c r="N1514" s="0" t="n">
        <f aca="false">INT(M1514*$Q$1/B1514)*CHOOSE($L$1,I1514,J1514)</f>
        <v>-1</v>
      </c>
      <c r="O1514" s="0" t="n">
        <f aca="false">ABS(N1514-N1513)</f>
        <v>0</v>
      </c>
      <c r="P1514" s="0" t="n">
        <f aca="false">COUNTIF(工作表2!$A$2:$A$248,A1514)</f>
        <v>0</v>
      </c>
      <c r="R1514" s="0" t="n">
        <f aca="false">D1514-IF(P1513=1,E1513,D1513)</f>
        <v>-30</v>
      </c>
      <c r="S1514" s="0" t="n">
        <f aca="false">I1513*R1514</f>
        <v>-30</v>
      </c>
      <c r="T1514" s="0" t="n">
        <f aca="false">T1513+R1514*U1513</f>
        <v>34326</v>
      </c>
      <c r="U1514" s="0" t="n">
        <f aca="false">INT(T1514*$Q$1/IF(P1514=1,E1514,D1514))*I1514</f>
        <v>12</v>
      </c>
      <c r="V1514" s="0" t="n">
        <f aca="false">IF(P1514=1,ABS(U1514)+ABS(60),ABS(U1514-U1513))</f>
        <v>0</v>
      </c>
    </row>
    <row r="1515" customFormat="false" ht="15" hidden="false" customHeight="false" outlineLevel="0" collapsed="false">
      <c r="A1515" s="1" t="n">
        <v>38208</v>
      </c>
      <c r="B1515" s="2" t="n">
        <v>5399.45</v>
      </c>
      <c r="C1515" s="2" t="n">
        <v>40640</v>
      </c>
      <c r="D1515" s="2" t="n">
        <v>5380</v>
      </c>
      <c r="E1515" s="2" t="n">
        <v>5340</v>
      </c>
      <c r="F1515" s="3" t="n">
        <f aca="false">IF(P1515=1, E1515,D1515)/B1515-1</f>
        <v>-0.00360221874450173</v>
      </c>
      <c r="G1515" s="2" t="n">
        <f aca="false">AVERAGE(B1456:B1515)</f>
        <v>5668.63983333333</v>
      </c>
      <c r="H1515" s="2" t="n">
        <f aca="false">AVERAGE(C1456:C1515)</f>
        <v>65403.2833333333</v>
      </c>
      <c r="I1515" s="2" t="n">
        <f aca="false">SIGN(C1515-H1515)</f>
        <v>-1</v>
      </c>
      <c r="J1515" s="2" t="n">
        <f aca="false">SIGN(F1515)</f>
        <v>-1</v>
      </c>
      <c r="K1515" s="0" t="n">
        <f aca="false">B1515-B1514</f>
        <v>0.289999999999964</v>
      </c>
      <c r="L1515" s="0" t="n">
        <f aca="false">I1514*K1515</f>
        <v>0.289999999999964</v>
      </c>
      <c r="M1515" s="0" t="n">
        <f aca="false">M1514+K1515*N1514</f>
        <v>5064.18000000002</v>
      </c>
      <c r="N1515" s="0" t="n">
        <f aca="false">INT(M1515*$Q$1/B1515)*CHOOSE($L$1,I1515,J1515)</f>
        <v>-1</v>
      </c>
      <c r="O1515" s="0" t="n">
        <f aca="false">ABS(N1515-N1514)</f>
        <v>0</v>
      </c>
      <c r="P1515" s="0" t="n">
        <f aca="false">COUNTIF(工作表2!$A$2:$A$248,A1515)</f>
        <v>0</v>
      </c>
      <c r="R1515" s="0" t="n">
        <f aca="false">D1515-IF(P1514=1,E1514,D1514)</f>
        <v>11</v>
      </c>
      <c r="S1515" s="0" t="n">
        <f aca="false">I1514*R1515</f>
        <v>11</v>
      </c>
      <c r="T1515" s="0" t="n">
        <f aca="false">T1514+R1515*U1514</f>
        <v>34458</v>
      </c>
      <c r="U1515" s="0" t="n">
        <f aca="false">INT(T1515*$Q$1/IF(P1515=1,E1515,D1515))*I1515</f>
        <v>-12</v>
      </c>
      <c r="V1515" s="0" t="n">
        <f aca="false">IF(P1515=1,ABS(U1515)+ABS(60),ABS(U1515-U1514))</f>
        <v>24</v>
      </c>
    </row>
    <row r="1516" customFormat="false" ht="15" hidden="false" customHeight="false" outlineLevel="0" collapsed="false">
      <c r="A1516" s="1" t="n">
        <v>38209</v>
      </c>
      <c r="B1516" s="2" t="n">
        <v>5393.73</v>
      </c>
      <c r="C1516" s="2" t="n">
        <v>46013</v>
      </c>
      <c r="D1516" s="2" t="n">
        <v>5364</v>
      </c>
      <c r="E1516" s="2" t="n">
        <v>5326</v>
      </c>
      <c r="F1516" s="3" t="n">
        <f aca="false">IF(P1516=1, E1516,D1516)/B1516-1</f>
        <v>-0.00551195554838668</v>
      </c>
      <c r="G1516" s="2" t="n">
        <f aca="false">AVERAGE(B1457:B1516)</f>
        <v>5667.15266666667</v>
      </c>
      <c r="H1516" s="2" t="n">
        <f aca="false">AVERAGE(C1457:C1516)</f>
        <v>64902.7833333333</v>
      </c>
      <c r="I1516" s="2" t="n">
        <f aca="false">SIGN(C1516-H1516)</f>
        <v>-1</v>
      </c>
      <c r="J1516" s="2" t="n">
        <f aca="false">SIGN(F1516)</f>
        <v>-1</v>
      </c>
      <c r="K1516" s="0" t="n">
        <f aca="false">B1516-B1515</f>
        <v>-5.72000000000025</v>
      </c>
      <c r="L1516" s="0" t="n">
        <f aca="false">I1515*K1516</f>
        <v>5.72000000000025</v>
      </c>
      <c r="M1516" s="0" t="n">
        <f aca="false">M1515+K1516*N1515</f>
        <v>5069.90000000002</v>
      </c>
      <c r="N1516" s="0" t="n">
        <f aca="false">INT(M1516*$Q$1/B1516)*CHOOSE($L$1,I1516,J1516)</f>
        <v>-1</v>
      </c>
      <c r="O1516" s="0" t="n">
        <f aca="false">ABS(N1516-N1515)</f>
        <v>0</v>
      </c>
      <c r="P1516" s="0" t="n">
        <f aca="false">COUNTIF(工作表2!$A$2:$A$248,A1516)</f>
        <v>0</v>
      </c>
      <c r="R1516" s="0" t="n">
        <f aca="false">D1516-IF(P1515=1,E1515,D1515)</f>
        <v>-16</v>
      </c>
      <c r="S1516" s="0" t="n">
        <f aca="false">I1515*R1516</f>
        <v>16</v>
      </c>
      <c r="T1516" s="0" t="n">
        <f aca="false">T1515+R1516*U1515</f>
        <v>34650</v>
      </c>
      <c r="U1516" s="0" t="n">
        <f aca="false">INT(T1516*$Q$1/IF(P1516=1,E1516,D1516))*I1516</f>
        <v>-12</v>
      </c>
      <c r="V1516" s="0" t="n">
        <f aca="false">IF(P1516=1,ABS(U1516)+ABS(60),ABS(U1516-U1515))</f>
        <v>0</v>
      </c>
    </row>
    <row r="1517" customFormat="false" ht="15" hidden="false" customHeight="false" outlineLevel="0" collapsed="false">
      <c r="A1517" s="1" t="n">
        <v>38210</v>
      </c>
      <c r="B1517" s="2" t="n">
        <v>5367.34</v>
      </c>
      <c r="C1517" s="2" t="n">
        <v>46012</v>
      </c>
      <c r="D1517" s="2" t="n">
        <v>5325</v>
      </c>
      <c r="E1517" s="2" t="n">
        <v>5281</v>
      </c>
      <c r="F1517" s="3" t="n">
        <f aca="false">IF(P1517=1, E1517,D1517)/B1517-1</f>
        <v>-0.0078884512626366</v>
      </c>
      <c r="G1517" s="2" t="n">
        <f aca="false">AVERAGE(B1458:B1517)</f>
        <v>5663.98033333333</v>
      </c>
      <c r="H1517" s="2" t="n">
        <f aca="false">AVERAGE(C1458:C1517)</f>
        <v>64405.3666666667</v>
      </c>
      <c r="I1517" s="2" t="n">
        <f aca="false">SIGN(C1517-H1517)</f>
        <v>-1</v>
      </c>
      <c r="J1517" s="2" t="n">
        <f aca="false">SIGN(F1517)</f>
        <v>-1</v>
      </c>
      <c r="K1517" s="0" t="n">
        <f aca="false">B1517-B1516</f>
        <v>-26.3899999999994</v>
      </c>
      <c r="L1517" s="0" t="n">
        <f aca="false">I1516*K1517</f>
        <v>26.3899999999994</v>
      </c>
      <c r="M1517" s="0" t="n">
        <f aca="false">M1516+K1517*N1516</f>
        <v>5096.29000000002</v>
      </c>
      <c r="N1517" s="0" t="n">
        <f aca="false">INT(M1517*$Q$1/B1517)*CHOOSE($L$1,I1517,J1517)</f>
        <v>-1</v>
      </c>
      <c r="O1517" s="0" t="n">
        <f aca="false">ABS(N1517-N1516)</f>
        <v>0</v>
      </c>
      <c r="P1517" s="0" t="n">
        <f aca="false">COUNTIF(工作表2!$A$2:$A$248,A1517)</f>
        <v>0</v>
      </c>
      <c r="R1517" s="0" t="n">
        <f aca="false">D1517-IF(P1516=1,E1516,D1516)</f>
        <v>-39</v>
      </c>
      <c r="S1517" s="0" t="n">
        <f aca="false">I1516*R1517</f>
        <v>39</v>
      </c>
      <c r="T1517" s="0" t="n">
        <f aca="false">T1516+R1517*U1516</f>
        <v>35118</v>
      </c>
      <c r="U1517" s="0" t="n">
        <f aca="false">INT(T1517*$Q$1/IF(P1517=1,E1517,D1517))*I1517</f>
        <v>-13</v>
      </c>
      <c r="V1517" s="0" t="n">
        <f aca="false">IF(P1517=1,ABS(U1517)+ABS(60),ABS(U1517-U1516))</f>
        <v>1</v>
      </c>
    </row>
    <row r="1518" customFormat="false" ht="15" hidden="false" customHeight="false" outlineLevel="0" collapsed="false">
      <c r="A1518" s="1" t="n">
        <v>38211</v>
      </c>
      <c r="B1518" s="2" t="n">
        <v>5368.02</v>
      </c>
      <c r="C1518" s="2" t="n">
        <v>34803</v>
      </c>
      <c r="D1518" s="2" t="n">
        <v>5348</v>
      </c>
      <c r="E1518" s="2" t="n">
        <v>5304</v>
      </c>
      <c r="F1518" s="3" t="n">
        <f aca="false">IF(P1518=1, E1518,D1518)/B1518-1</f>
        <v>-0.0037294943014371</v>
      </c>
      <c r="G1518" s="2" t="n">
        <f aca="false">AVERAGE(B1459:B1518)</f>
        <v>5655.771</v>
      </c>
      <c r="H1518" s="2" t="n">
        <f aca="false">AVERAGE(C1459:C1518)</f>
        <v>63447.45</v>
      </c>
      <c r="I1518" s="2" t="n">
        <f aca="false">SIGN(C1518-H1518)</f>
        <v>-1</v>
      </c>
      <c r="J1518" s="2" t="n">
        <f aca="false">SIGN(F1518)</f>
        <v>-1</v>
      </c>
      <c r="K1518" s="0" t="n">
        <f aca="false">B1518-B1517</f>
        <v>0.680000000000291</v>
      </c>
      <c r="L1518" s="0" t="n">
        <f aca="false">I1517*K1518</f>
        <v>-0.680000000000291</v>
      </c>
      <c r="M1518" s="0" t="n">
        <f aca="false">M1517+K1518*N1517</f>
        <v>5095.61000000002</v>
      </c>
      <c r="N1518" s="0" t="n">
        <f aca="false">INT(M1518*$Q$1/B1518)*CHOOSE($L$1,I1518,J1518)</f>
        <v>-1</v>
      </c>
      <c r="O1518" s="0" t="n">
        <f aca="false">ABS(N1518-N1517)</f>
        <v>0</v>
      </c>
      <c r="P1518" s="0" t="n">
        <f aca="false">COUNTIF(工作表2!$A$2:$A$248,A1518)</f>
        <v>0</v>
      </c>
      <c r="R1518" s="0" t="n">
        <f aca="false">D1518-IF(P1517=1,E1517,D1517)</f>
        <v>23</v>
      </c>
      <c r="S1518" s="0" t="n">
        <f aca="false">I1517*R1518</f>
        <v>-23</v>
      </c>
      <c r="T1518" s="0" t="n">
        <f aca="false">T1517+R1518*U1517</f>
        <v>34819</v>
      </c>
      <c r="U1518" s="0" t="n">
        <f aca="false">INT(T1518*$Q$1/IF(P1518=1,E1518,D1518))*I1518</f>
        <v>-13</v>
      </c>
      <c r="V1518" s="0" t="n">
        <f aca="false">IF(P1518=1,ABS(U1518)+ABS(60),ABS(U1518-U1517))</f>
        <v>0</v>
      </c>
    </row>
    <row r="1519" customFormat="false" ht="15" hidden="false" customHeight="false" outlineLevel="0" collapsed="false">
      <c r="A1519" s="1" t="n">
        <v>38212</v>
      </c>
      <c r="B1519" s="2" t="n">
        <v>5389.93</v>
      </c>
      <c r="C1519" s="2" t="n">
        <v>45495</v>
      </c>
      <c r="D1519" s="2" t="n">
        <v>5356</v>
      </c>
      <c r="E1519" s="2" t="n">
        <v>5330</v>
      </c>
      <c r="F1519" s="3" t="n">
        <f aca="false">IF(P1519=1, E1519,D1519)/B1519-1</f>
        <v>-0.00629507247775019</v>
      </c>
      <c r="G1519" s="2" t="n">
        <f aca="false">AVERAGE(B1460:B1519)</f>
        <v>5648.681</v>
      </c>
      <c r="H1519" s="2" t="n">
        <f aca="false">AVERAGE(C1460:C1519)</f>
        <v>62383.8333333333</v>
      </c>
      <c r="I1519" s="2" t="n">
        <f aca="false">SIGN(C1519-H1519)</f>
        <v>-1</v>
      </c>
      <c r="J1519" s="2" t="n">
        <f aca="false">SIGN(F1519)</f>
        <v>-1</v>
      </c>
      <c r="K1519" s="0" t="n">
        <f aca="false">B1519-B1518</f>
        <v>21.9099999999999</v>
      </c>
      <c r="L1519" s="0" t="n">
        <f aca="false">I1518*K1519</f>
        <v>-21.9099999999999</v>
      </c>
      <c r="M1519" s="0" t="n">
        <f aca="false">M1518+K1519*N1518</f>
        <v>5073.70000000002</v>
      </c>
      <c r="N1519" s="0" t="n">
        <f aca="false">INT(M1519*$Q$1/B1519)*CHOOSE($L$1,I1519,J1519)</f>
        <v>-1</v>
      </c>
      <c r="O1519" s="0" t="n">
        <f aca="false">ABS(N1519-N1518)</f>
        <v>0</v>
      </c>
      <c r="P1519" s="0" t="n">
        <f aca="false">COUNTIF(工作表2!$A$2:$A$248,A1519)</f>
        <v>0</v>
      </c>
      <c r="R1519" s="0" t="n">
        <f aca="false">D1519-IF(P1518=1,E1518,D1518)</f>
        <v>8</v>
      </c>
      <c r="S1519" s="0" t="n">
        <f aca="false">I1518*R1519</f>
        <v>-8</v>
      </c>
      <c r="T1519" s="0" t="n">
        <f aca="false">T1518+R1519*U1518</f>
        <v>34715</v>
      </c>
      <c r="U1519" s="0" t="n">
        <f aca="false">INT(T1519*$Q$1/IF(P1519=1,E1519,D1519))*I1519</f>
        <v>-12</v>
      </c>
      <c r="V1519" s="0" t="n">
        <f aca="false">IF(P1519=1,ABS(U1519)+ABS(60),ABS(U1519-U1518))</f>
        <v>1</v>
      </c>
    </row>
    <row r="1520" customFormat="false" ht="15" hidden="false" customHeight="false" outlineLevel="0" collapsed="false">
      <c r="A1520" s="1" t="n">
        <v>38215</v>
      </c>
      <c r="B1520" s="2" t="n">
        <v>5352.01</v>
      </c>
      <c r="C1520" s="2" t="n">
        <v>27328</v>
      </c>
      <c r="D1520" s="2" t="n">
        <v>5331</v>
      </c>
      <c r="E1520" s="2" t="n">
        <v>5293</v>
      </c>
      <c r="F1520" s="3" t="n">
        <f aca="false">IF(P1520=1, E1520,D1520)/B1520-1</f>
        <v>-0.00392562794165185</v>
      </c>
      <c r="G1520" s="2" t="n">
        <f aca="false">AVERAGE(B1461:B1520)</f>
        <v>5638.4655</v>
      </c>
      <c r="H1520" s="2" t="n">
        <f aca="false">AVERAGE(C1461:C1520)</f>
        <v>61028.0666666667</v>
      </c>
      <c r="I1520" s="2" t="n">
        <f aca="false">SIGN(C1520-H1520)</f>
        <v>-1</v>
      </c>
      <c r="J1520" s="2" t="n">
        <f aca="false">SIGN(F1520)</f>
        <v>-1</v>
      </c>
      <c r="K1520" s="0" t="n">
        <f aca="false">B1520-B1519</f>
        <v>-37.9200000000001</v>
      </c>
      <c r="L1520" s="0" t="n">
        <f aca="false">I1519*K1520</f>
        <v>37.9200000000001</v>
      </c>
      <c r="M1520" s="0" t="n">
        <f aca="false">M1519+K1520*N1519</f>
        <v>5111.62000000002</v>
      </c>
      <c r="N1520" s="0" t="n">
        <f aca="false">INT(M1520*$Q$1/B1520)*CHOOSE($L$1,I1520,J1520)</f>
        <v>-1</v>
      </c>
      <c r="O1520" s="0" t="n">
        <f aca="false">ABS(N1520-N1519)</f>
        <v>0</v>
      </c>
      <c r="P1520" s="0" t="n">
        <f aca="false">COUNTIF(工作表2!$A$2:$A$248,A1520)</f>
        <v>0</v>
      </c>
      <c r="R1520" s="0" t="n">
        <f aca="false">D1520-IF(P1519=1,E1519,D1519)</f>
        <v>-25</v>
      </c>
      <c r="S1520" s="0" t="n">
        <f aca="false">I1519*R1520</f>
        <v>25</v>
      </c>
      <c r="T1520" s="0" t="n">
        <f aca="false">T1519+R1520*U1519</f>
        <v>35015</v>
      </c>
      <c r="U1520" s="0" t="n">
        <f aca="false">INT(T1520*$Q$1/IF(P1520=1,E1520,D1520))*I1520</f>
        <v>-13</v>
      </c>
      <c r="V1520" s="0" t="n">
        <f aca="false">IF(P1520=1,ABS(U1520)+ABS(60),ABS(U1520-U1519))</f>
        <v>1</v>
      </c>
    </row>
    <row r="1521" customFormat="false" ht="15" hidden="false" customHeight="false" outlineLevel="0" collapsed="false">
      <c r="A1521" s="1" t="n">
        <v>38216</v>
      </c>
      <c r="B1521" s="2" t="n">
        <v>5342.49</v>
      </c>
      <c r="C1521" s="2" t="n">
        <v>35673</v>
      </c>
      <c r="D1521" s="2" t="n">
        <v>5339</v>
      </c>
      <c r="E1521" s="2" t="n">
        <v>5298</v>
      </c>
      <c r="F1521" s="3" t="n">
        <f aca="false">IF(P1521=1, E1521,D1521)/B1521-1</f>
        <v>-0.00065325344549072</v>
      </c>
      <c r="G1521" s="2" t="n">
        <f aca="false">AVERAGE(B1462:B1521)</f>
        <v>5628.47233333333</v>
      </c>
      <c r="H1521" s="2" t="n">
        <f aca="false">AVERAGE(C1462:C1521)</f>
        <v>60201.6666666667</v>
      </c>
      <c r="I1521" s="2" t="n">
        <f aca="false">SIGN(C1521-H1521)</f>
        <v>-1</v>
      </c>
      <c r="J1521" s="2" t="n">
        <f aca="false">SIGN(F1521)</f>
        <v>-1</v>
      </c>
      <c r="K1521" s="0" t="n">
        <f aca="false">B1521-B1520</f>
        <v>-9.52000000000044</v>
      </c>
      <c r="L1521" s="0" t="n">
        <f aca="false">I1520*K1521</f>
        <v>9.52000000000044</v>
      </c>
      <c r="M1521" s="0" t="n">
        <f aca="false">M1520+K1521*N1520</f>
        <v>5121.14000000002</v>
      </c>
      <c r="N1521" s="0" t="n">
        <f aca="false">INT(M1521*$Q$1/B1521)*CHOOSE($L$1,I1521,J1521)</f>
        <v>-1</v>
      </c>
      <c r="O1521" s="0" t="n">
        <f aca="false">ABS(N1521-N1520)</f>
        <v>0</v>
      </c>
      <c r="P1521" s="0" t="n">
        <f aca="false">COUNTIF(工作表2!$A$2:$A$248,A1521)</f>
        <v>0</v>
      </c>
      <c r="R1521" s="0" t="n">
        <f aca="false">D1521-IF(P1520=1,E1520,D1520)</f>
        <v>8</v>
      </c>
      <c r="S1521" s="0" t="n">
        <f aca="false">I1520*R1521</f>
        <v>-8</v>
      </c>
      <c r="T1521" s="0" t="n">
        <f aca="false">T1520+R1521*U1520</f>
        <v>34911</v>
      </c>
      <c r="U1521" s="0" t="n">
        <f aca="false">INT(T1521*$Q$1/IF(P1521=1,E1521,D1521))*I1521</f>
        <v>-13</v>
      </c>
      <c r="V1521" s="0" t="n">
        <f aca="false">IF(P1521=1,ABS(U1521)+ABS(60),ABS(U1521-U1520))</f>
        <v>0</v>
      </c>
    </row>
    <row r="1522" customFormat="false" ht="15" hidden="false" customHeight="false" outlineLevel="0" collapsed="false">
      <c r="A1522" s="1" t="n">
        <v>38217</v>
      </c>
      <c r="B1522" s="2" t="n">
        <v>5427.75</v>
      </c>
      <c r="C1522" s="2" t="n">
        <v>65205</v>
      </c>
      <c r="D1522" s="2" t="n">
        <v>5423</v>
      </c>
      <c r="E1522" s="2" t="n">
        <v>5380</v>
      </c>
      <c r="F1522" s="3" t="n">
        <f aca="false">IF(P1522=1, E1522,D1522)/B1522-1</f>
        <v>-0.00879738381465611</v>
      </c>
      <c r="G1522" s="2" t="n">
        <f aca="false">AVERAGE(B1463:B1522)</f>
        <v>5619.6285</v>
      </c>
      <c r="H1522" s="2" t="n">
        <f aca="false">AVERAGE(C1463:C1522)</f>
        <v>59989.0833333333</v>
      </c>
      <c r="I1522" s="2" t="n">
        <f aca="false">SIGN(C1522-H1522)</f>
        <v>1</v>
      </c>
      <c r="J1522" s="2" t="n">
        <f aca="false">SIGN(F1522)</f>
        <v>-1</v>
      </c>
      <c r="K1522" s="0" t="n">
        <f aca="false">B1522-B1521</f>
        <v>85.2600000000002</v>
      </c>
      <c r="L1522" s="0" t="n">
        <f aca="false">I1521*K1522</f>
        <v>-85.2600000000002</v>
      </c>
      <c r="M1522" s="0" t="n">
        <f aca="false">M1521+K1522*N1521</f>
        <v>5035.88000000002</v>
      </c>
      <c r="N1522" s="0" t="n">
        <f aca="false">INT(M1522*$Q$1/B1522)*CHOOSE($L$1,I1522,J1522)</f>
        <v>-1</v>
      </c>
      <c r="O1522" s="0" t="n">
        <f aca="false">ABS(N1522-N1521)</f>
        <v>0</v>
      </c>
      <c r="P1522" s="0" t="n">
        <f aca="false">COUNTIF(工作表2!$A$2:$A$248,A1522)</f>
        <v>1</v>
      </c>
      <c r="R1522" s="0" t="n">
        <f aca="false">D1522-IF(P1521=1,E1521,D1521)</f>
        <v>84</v>
      </c>
      <c r="S1522" s="0" t="n">
        <f aca="false">I1521*R1522</f>
        <v>-84</v>
      </c>
      <c r="T1522" s="0" t="n">
        <f aca="false">T1521+R1522*U1521</f>
        <v>33819</v>
      </c>
      <c r="U1522" s="0" t="n">
        <f aca="false">INT(T1522*$Q$1/IF(P1522=1,E1522,D1522))*I1522</f>
        <v>12</v>
      </c>
      <c r="V1522" s="0" t="n">
        <f aca="false">IF(P1522=1,ABS(U1522)+ABS(60),ABS(U1522-U1521))</f>
        <v>72</v>
      </c>
    </row>
    <row r="1523" customFormat="false" ht="15" hidden="false" customHeight="false" outlineLevel="0" collapsed="false">
      <c r="A1523" s="1" t="n">
        <v>38218</v>
      </c>
      <c r="B1523" s="2" t="n">
        <v>5602.99</v>
      </c>
      <c r="C1523" s="2" t="n">
        <v>99369</v>
      </c>
      <c r="D1523" s="2" t="n">
        <v>5528</v>
      </c>
      <c r="E1523" s="2" t="n">
        <v>5510</v>
      </c>
      <c r="F1523" s="3" t="n">
        <f aca="false">IF(P1523=1, E1523,D1523)/B1523-1</f>
        <v>-0.0133839253684194</v>
      </c>
      <c r="G1523" s="2" t="n">
        <f aca="false">AVERAGE(B1464:B1523)</f>
        <v>5612.55716666667</v>
      </c>
      <c r="H1523" s="2" t="n">
        <f aca="false">AVERAGE(C1464:C1523)</f>
        <v>59872.55</v>
      </c>
      <c r="I1523" s="2" t="n">
        <f aca="false">SIGN(C1523-H1523)</f>
        <v>1</v>
      </c>
      <c r="J1523" s="2" t="n">
        <f aca="false">SIGN(F1523)</f>
        <v>-1</v>
      </c>
      <c r="K1523" s="0" t="n">
        <f aca="false">B1523-B1522</f>
        <v>175.24</v>
      </c>
      <c r="L1523" s="0" t="n">
        <f aca="false">I1522*K1523</f>
        <v>175.24</v>
      </c>
      <c r="M1523" s="0" t="n">
        <f aca="false">M1522+K1523*N1522</f>
        <v>4860.64000000002</v>
      </c>
      <c r="N1523" s="0" t="n">
        <f aca="false">INT(M1523*$Q$1/B1523)*CHOOSE($L$1,I1523,J1523)</f>
        <v>-1</v>
      </c>
      <c r="O1523" s="0" t="n">
        <f aca="false">ABS(N1523-N1522)</f>
        <v>0</v>
      </c>
      <c r="P1523" s="0" t="n">
        <f aca="false">COUNTIF(工作表2!$A$2:$A$248,A1523)</f>
        <v>0</v>
      </c>
      <c r="R1523" s="0" t="n">
        <f aca="false">D1523-IF(P1522=1,E1522,D1522)</f>
        <v>148</v>
      </c>
      <c r="S1523" s="0" t="n">
        <f aca="false">I1522*R1523</f>
        <v>148</v>
      </c>
      <c r="T1523" s="0" t="n">
        <f aca="false">T1522+R1523*U1522</f>
        <v>35595</v>
      </c>
      <c r="U1523" s="0" t="n">
        <f aca="false">INT(T1523*$Q$1/IF(P1523=1,E1523,D1523))*I1523</f>
        <v>12</v>
      </c>
      <c r="V1523" s="0" t="n">
        <f aca="false">IF(P1523=1,ABS(U1523)+ABS(60),ABS(U1523-U1522))</f>
        <v>0</v>
      </c>
    </row>
    <row r="1524" customFormat="false" ht="15" hidden="false" customHeight="false" outlineLevel="0" collapsed="false">
      <c r="A1524" s="1" t="n">
        <v>38219</v>
      </c>
      <c r="B1524" s="2" t="n">
        <v>5622.86</v>
      </c>
      <c r="C1524" s="2" t="n">
        <v>91478</v>
      </c>
      <c r="D1524" s="2" t="n">
        <v>5583</v>
      </c>
      <c r="E1524" s="2" t="n">
        <v>5570</v>
      </c>
      <c r="F1524" s="3" t="n">
        <f aca="false">IF(P1524=1, E1524,D1524)/B1524-1</f>
        <v>-0.0070889191621345</v>
      </c>
      <c r="G1524" s="2" t="n">
        <f aca="false">AVERAGE(B1465:B1524)</f>
        <v>5605.72066666667</v>
      </c>
      <c r="H1524" s="2" t="n">
        <f aca="false">AVERAGE(C1465:C1524)</f>
        <v>60143.2666666667</v>
      </c>
      <c r="I1524" s="2" t="n">
        <f aca="false">SIGN(C1524-H1524)</f>
        <v>1</v>
      </c>
      <c r="J1524" s="2" t="n">
        <f aca="false">SIGN(F1524)</f>
        <v>-1</v>
      </c>
      <c r="K1524" s="0" t="n">
        <f aca="false">B1524-B1523</f>
        <v>19.8699999999999</v>
      </c>
      <c r="L1524" s="0" t="n">
        <f aca="false">I1523*K1524</f>
        <v>19.8699999999999</v>
      </c>
      <c r="M1524" s="0" t="n">
        <f aca="false">M1523+K1524*N1523</f>
        <v>4840.77000000002</v>
      </c>
      <c r="N1524" s="0" t="n">
        <f aca="false">INT(M1524*$Q$1/B1524)*CHOOSE($L$1,I1524,J1524)</f>
        <v>-1</v>
      </c>
      <c r="O1524" s="0" t="n">
        <f aca="false">ABS(N1524-N1523)</f>
        <v>0</v>
      </c>
      <c r="P1524" s="0" t="n">
        <f aca="false">COUNTIF(工作表2!$A$2:$A$248,A1524)</f>
        <v>0</v>
      </c>
      <c r="R1524" s="0" t="n">
        <f aca="false">D1524-IF(P1523=1,E1523,D1523)</f>
        <v>55</v>
      </c>
      <c r="S1524" s="0" t="n">
        <f aca="false">I1523*R1524</f>
        <v>55</v>
      </c>
      <c r="T1524" s="0" t="n">
        <f aca="false">T1523+R1524*U1523</f>
        <v>36255</v>
      </c>
      <c r="U1524" s="0" t="n">
        <f aca="false">INT(T1524*$Q$1/IF(P1524=1,E1524,D1524))*I1524</f>
        <v>12</v>
      </c>
      <c r="V1524" s="0" t="n">
        <f aca="false">IF(P1524=1,ABS(U1524)+ABS(60),ABS(U1524-U1523))</f>
        <v>0</v>
      </c>
    </row>
    <row r="1525" customFormat="false" ht="15" hidden="false" customHeight="false" outlineLevel="0" collapsed="false">
      <c r="A1525" s="1" t="n">
        <v>38222</v>
      </c>
      <c r="B1525" s="2" t="n">
        <v>5660.97</v>
      </c>
      <c r="C1525" s="2" t="n">
        <v>69764</v>
      </c>
      <c r="D1525" s="2" t="n">
        <v>5606</v>
      </c>
      <c r="E1525" s="2" t="n">
        <v>5588</v>
      </c>
      <c r="F1525" s="3" t="n">
        <f aca="false">IF(P1525=1, E1525,D1525)/B1525-1</f>
        <v>-0.00971034999302245</v>
      </c>
      <c r="G1525" s="2" t="n">
        <f aca="false">AVERAGE(B1466:B1525)</f>
        <v>5597.7825</v>
      </c>
      <c r="H1525" s="2" t="n">
        <f aca="false">AVERAGE(C1466:C1525)</f>
        <v>59815.6166666667</v>
      </c>
      <c r="I1525" s="2" t="n">
        <f aca="false">SIGN(C1525-H1525)</f>
        <v>1</v>
      </c>
      <c r="J1525" s="2" t="n">
        <f aca="false">SIGN(F1525)</f>
        <v>-1</v>
      </c>
      <c r="K1525" s="0" t="n">
        <f aca="false">B1525-B1524</f>
        <v>38.1100000000006</v>
      </c>
      <c r="L1525" s="0" t="n">
        <f aca="false">I1524*K1525</f>
        <v>38.1100000000006</v>
      </c>
      <c r="M1525" s="0" t="n">
        <f aca="false">M1524+K1525*N1524</f>
        <v>4802.66000000002</v>
      </c>
      <c r="N1525" s="0" t="n">
        <f aca="false">INT(M1525*$Q$1/B1525)*CHOOSE($L$1,I1525,J1525)</f>
        <v>-1</v>
      </c>
      <c r="O1525" s="0" t="n">
        <f aca="false">ABS(N1525-N1524)</f>
        <v>0</v>
      </c>
      <c r="P1525" s="0" t="n">
        <f aca="false">COUNTIF(工作表2!$A$2:$A$248,A1525)</f>
        <v>0</v>
      </c>
      <c r="R1525" s="0" t="n">
        <f aca="false">D1525-IF(P1524=1,E1524,D1524)</f>
        <v>23</v>
      </c>
      <c r="S1525" s="0" t="n">
        <f aca="false">I1524*R1525</f>
        <v>23</v>
      </c>
      <c r="T1525" s="0" t="n">
        <f aca="false">T1524+R1525*U1524</f>
        <v>36531</v>
      </c>
      <c r="U1525" s="0" t="n">
        <f aca="false">INT(T1525*$Q$1/IF(P1525=1,E1525,D1525))*I1525</f>
        <v>13</v>
      </c>
      <c r="V1525" s="0" t="n">
        <f aca="false">IF(P1525=1,ABS(U1525)+ABS(60),ABS(U1525-U1524))</f>
        <v>1</v>
      </c>
    </row>
    <row r="1526" customFormat="false" ht="15" hidden="false" customHeight="false" outlineLevel="0" collapsed="false">
      <c r="A1526" s="1" t="n">
        <v>38225</v>
      </c>
      <c r="B1526" s="2" t="n">
        <v>5813.39</v>
      </c>
      <c r="C1526" s="2" t="n">
        <v>118841</v>
      </c>
      <c r="D1526" s="2" t="n">
        <v>5783</v>
      </c>
      <c r="E1526" s="2" t="n">
        <v>5792</v>
      </c>
      <c r="F1526" s="3" t="n">
        <f aca="false">IF(P1526=1, E1526,D1526)/B1526-1</f>
        <v>-0.00522758665769896</v>
      </c>
      <c r="G1526" s="2" t="n">
        <f aca="false">AVERAGE(B1467:B1526)</f>
        <v>5595.04166666667</v>
      </c>
      <c r="H1526" s="2" t="n">
        <f aca="false">AVERAGE(C1467:C1526)</f>
        <v>60552.1333333333</v>
      </c>
      <c r="I1526" s="2" t="n">
        <f aca="false">SIGN(C1526-H1526)</f>
        <v>1</v>
      </c>
      <c r="J1526" s="2" t="n">
        <f aca="false">SIGN(F1526)</f>
        <v>-1</v>
      </c>
      <c r="K1526" s="0" t="n">
        <f aca="false">B1526-B1525</f>
        <v>152.42</v>
      </c>
      <c r="L1526" s="0" t="n">
        <f aca="false">I1525*K1526</f>
        <v>152.42</v>
      </c>
      <c r="M1526" s="0" t="n">
        <f aca="false">M1525+K1526*N1525</f>
        <v>4650.24000000002</v>
      </c>
      <c r="N1526" s="0" t="n">
        <f aca="false">INT(M1526*$Q$1/B1526)*CHOOSE($L$1,I1526,J1526)</f>
        <v>-1</v>
      </c>
      <c r="O1526" s="0" t="n">
        <f aca="false">ABS(N1526-N1525)</f>
        <v>0</v>
      </c>
      <c r="P1526" s="0" t="n">
        <f aca="false">COUNTIF(工作表2!$A$2:$A$248,A1526)</f>
        <v>0</v>
      </c>
      <c r="R1526" s="0" t="n">
        <f aca="false">D1526-IF(P1525=1,E1525,D1525)</f>
        <v>177</v>
      </c>
      <c r="S1526" s="0" t="n">
        <f aca="false">I1525*R1526</f>
        <v>177</v>
      </c>
      <c r="T1526" s="0" t="n">
        <f aca="false">T1525+R1526*U1525</f>
        <v>38832</v>
      </c>
      <c r="U1526" s="0" t="n">
        <f aca="false">INT(T1526*$Q$1/IF(P1526=1,E1526,D1526))*I1526</f>
        <v>13</v>
      </c>
      <c r="V1526" s="0" t="n">
        <f aca="false">IF(P1526=1,ABS(U1526)+ABS(60),ABS(U1526-U1525))</f>
        <v>0</v>
      </c>
    </row>
    <row r="1527" customFormat="false" ht="15" hidden="false" customHeight="false" outlineLevel="0" collapsed="false">
      <c r="A1527" s="1" t="n">
        <v>38226</v>
      </c>
      <c r="B1527" s="2" t="n">
        <v>5797.71</v>
      </c>
      <c r="C1527" s="2" t="n">
        <v>82229</v>
      </c>
      <c r="D1527" s="2" t="n">
        <v>5810</v>
      </c>
      <c r="E1527" s="2" t="n">
        <v>5787</v>
      </c>
      <c r="F1527" s="3" t="n">
        <f aca="false">IF(P1527=1, E1527,D1527)/B1527-1</f>
        <v>0.00211980247373522</v>
      </c>
      <c r="G1527" s="2" t="n">
        <f aca="false">AVERAGE(B1468:B1527)</f>
        <v>5591.90016666667</v>
      </c>
      <c r="H1527" s="2" t="n">
        <f aca="false">AVERAGE(C1468:C1527)</f>
        <v>60819.1333333333</v>
      </c>
      <c r="I1527" s="2" t="n">
        <f aca="false">SIGN(C1527-H1527)</f>
        <v>1</v>
      </c>
      <c r="J1527" s="2" t="n">
        <f aca="false">SIGN(F1527)</f>
        <v>1</v>
      </c>
      <c r="K1527" s="0" t="n">
        <f aca="false">B1527-B1526</f>
        <v>-15.6800000000003</v>
      </c>
      <c r="L1527" s="0" t="n">
        <f aca="false">I1526*K1527</f>
        <v>-15.6800000000003</v>
      </c>
      <c r="M1527" s="0" t="n">
        <f aca="false">M1526+K1527*N1526</f>
        <v>4665.92000000002</v>
      </c>
      <c r="N1527" s="0" t="n">
        <f aca="false">INT(M1527*$Q$1/B1527)*CHOOSE($L$1,I1527,J1527)</f>
        <v>1</v>
      </c>
      <c r="O1527" s="0" t="n">
        <f aca="false">ABS(N1527-N1526)</f>
        <v>2</v>
      </c>
      <c r="P1527" s="0" t="n">
        <f aca="false">COUNTIF(工作表2!$A$2:$A$248,A1527)</f>
        <v>0</v>
      </c>
      <c r="R1527" s="0" t="n">
        <f aca="false">D1527-IF(P1526=1,E1526,D1526)</f>
        <v>27</v>
      </c>
      <c r="S1527" s="0" t="n">
        <f aca="false">I1526*R1527</f>
        <v>27</v>
      </c>
      <c r="T1527" s="0" t="n">
        <f aca="false">T1526+R1527*U1526</f>
        <v>39183</v>
      </c>
      <c r="U1527" s="0" t="n">
        <f aca="false">INT(T1527*$Q$1/IF(P1527=1,E1527,D1527))*I1527</f>
        <v>13</v>
      </c>
      <c r="V1527" s="0" t="n">
        <f aca="false">IF(P1527=1,ABS(U1527)+ABS(60),ABS(U1527-U1526))</f>
        <v>0</v>
      </c>
    </row>
    <row r="1528" customFormat="false" ht="15" hidden="false" customHeight="false" outlineLevel="0" collapsed="false">
      <c r="A1528" s="1" t="n">
        <v>38229</v>
      </c>
      <c r="B1528" s="2" t="n">
        <v>5788.94</v>
      </c>
      <c r="C1528" s="2" t="n">
        <v>66021</v>
      </c>
      <c r="D1528" s="2" t="n">
        <v>5785</v>
      </c>
      <c r="E1528" s="2" t="n">
        <v>5775</v>
      </c>
      <c r="F1528" s="3" t="n">
        <f aca="false">IF(P1528=1, E1528,D1528)/B1528-1</f>
        <v>-0.000680608194246202</v>
      </c>
      <c r="G1528" s="2" t="n">
        <f aca="false">AVERAGE(B1469:B1528)</f>
        <v>5590.45466666667</v>
      </c>
      <c r="H1528" s="2" t="n">
        <f aca="false">AVERAGE(C1469:C1528)</f>
        <v>60994.9833333333</v>
      </c>
      <c r="I1528" s="2" t="n">
        <f aca="false">SIGN(C1528-H1528)</f>
        <v>1</v>
      </c>
      <c r="J1528" s="2" t="n">
        <f aca="false">SIGN(F1528)</f>
        <v>-1</v>
      </c>
      <c r="K1528" s="0" t="n">
        <f aca="false">B1528-B1527</f>
        <v>-8.77000000000044</v>
      </c>
      <c r="L1528" s="0" t="n">
        <f aca="false">I1527*K1528</f>
        <v>-8.77000000000044</v>
      </c>
      <c r="M1528" s="0" t="n">
        <f aca="false">M1527+K1528*N1527</f>
        <v>4657.15000000002</v>
      </c>
      <c r="N1528" s="0" t="n">
        <f aca="false">INT(M1528*$Q$1/B1528)*CHOOSE($L$1,I1528,J1528)</f>
        <v>-1</v>
      </c>
      <c r="O1528" s="0" t="n">
        <f aca="false">ABS(N1528-N1527)</f>
        <v>2</v>
      </c>
      <c r="P1528" s="0" t="n">
        <f aca="false">COUNTIF(工作表2!$A$2:$A$248,A1528)</f>
        <v>0</v>
      </c>
      <c r="R1528" s="0" t="n">
        <f aca="false">D1528-IF(P1527=1,E1527,D1527)</f>
        <v>-25</v>
      </c>
      <c r="S1528" s="0" t="n">
        <f aca="false">I1527*R1528</f>
        <v>-25</v>
      </c>
      <c r="T1528" s="0" t="n">
        <f aca="false">T1527+R1528*U1527</f>
        <v>38858</v>
      </c>
      <c r="U1528" s="0" t="n">
        <f aca="false">INT(T1528*$Q$1/IF(P1528=1,E1528,D1528))*I1528</f>
        <v>13</v>
      </c>
      <c r="V1528" s="0" t="n">
        <f aca="false">IF(P1528=1,ABS(U1528)+ABS(60),ABS(U1528-U1527))</f>
        <v>0</v>
      </c>
    </row>
    <row r="1529" customFormat="false" ht="15" hidden="false" customHeight="false" outlineLevel="0" collapsed="false">
      <c r="A1529" s="1" t="n">
        <v>38230</v>
      </c>
      <c r="B1529" s="2" t="n">
        <v>5765.54</v>
      </c>
      <c r="C1529" s="2" t="n">
        <v>100029</v>
      </c>
      <c r="D1529" s="2" t="n">
        <v>5763</v>
      </c>
      <c r="E1529" s="2" t="n">
        <v>5754</v>
      </c>
      <c r="F1529" s="3" t="n">
        <f aca="false">IF(P1529=1, E1529,D1529)/B1529-1</f>
        <v>-0.000440548500227234</v>
      </c>
      <c r="G1529" s="2" t="n">
        <f aca="false">AVERAGE(B1470:B1529)</f>
        <v>5592.02283333333</v>
      </c>
      <c r="H1529" s="2" t="n">
        <f aca="false">AVERAGE(C1470:C1529)</f>
        <v>61242.9833333333</v>
      </c>
      <c r="I1529" s="2" t="n">
        <f aca="false">SIGN(C1529-H1529)</f>
        <v>1</v>
      </c>
      <c r="J1529" s="2" t="n">
        <f aca="false">SIGN(F1529)</f>
        <v>-1</v>
      </c>
      <c r="K1529" s="0" t="n">
        <f aca="false">B1529-B1528</f>
        <v>-23.3999999999996</v>
      </c>
      <c r="L1529" s="0" t="n">
        <f aca="false">I1528*K1529</f>
        <v>-23.3999999999996</v>
      </c>
      <c r="M1529" s="0" t="n">
        <f aca="false">M1528+K1529*N1528</f>
        <v>4680.55000000002</v>
      </c>
      <c r="N1529" s="0" t="n">
        <f aca="false">INT(M1529*$Q$1/B1529)*CHOOSE($L$1,I1529,J1529)</f>
        <v>-1</v>
      </c>
      <c r="O1529" s="0" t="n">
        <f aca="false">ABS(N1529-N1528)</f>
        <v>0</v>
      </c>
      <c r="P1529" s="0" t="n">
        <f aca="false">COUNTIF(工作表2!$A$2:$A$248,A1529)</f>
        <v>0</v>
      </c>
      <c r="R1529" s="0" t="n">
        <f aca="false">D1529-IF(P1528=1,E1528,D1528)</f>
        <v>-22</v>
      </c>
      <c r="S1529" s="0" t="n">
        <f aca="false">I1528*R1529</f>
        <v>-22</v>
      </c>
      <c r="T1529" s="0" t="n">
        <f aca="false">T1528+R1529*U1528</f>
        <v>38572</v>
      </c>
      <c r="U1529" s="0" t="n">
        <f aca="false">INT(T1529*$Q$1/IF(P1529=1,E1529,D1529))*I1529</f>
        <v>13</v>
      </c>
      <c r="V1529" s="0" t="n">
        <f aca="false">IF(P1529=1,ABS(U1529)+ABS(60),ABS(U1529-U1528))</f>
        <v>0</v>
      </c>
    </row>
    <row r="1530" customFormat="false" ht="15" hidden="false" customHeight="false" outlineLevel="0" collapsed="false">
      <c r="A1530" s="1" t="n">
        <v>38231</v>
      </c>
      <c r="B1530" s="2" t="n">
        <v>5858.14</v>
      </c>
      <c r="C1530" s="2" t="n">
        <v>92393</v>
      </c>
      <c r="D1530" s="2" t="n">
        <v>5856</v>
      </c>
      <c r="E1530" s="2" t="n">
        <v>5849</v>
      </c>
      <c r="F1530" s="3" t="n">
        <f aca="false">IF(P1530=1, E1530,D1530)/B1530-1</f>
        <v>-0.000365303662937411</v>
      </c>
      <c r="G1530" s="2" t="n">
        <f aca="false">AVERAGE(B1471:B1530)</f>
        <v>5594.24366666667</v>
      </c>
      <c r="H1530" s="2" t="n">
        <f aca="false">AVERAGE(C1471:C1530)</f>
        <v>61608.0333333333</v>
      </c>
      <c r="I1530" s="2" t="n">
        <f aca="false">SIGN(C1530-H1530)</f>
        <v>1</v>
      </c>
      <c r="J1530" s="2" t="n">
        <f aca="false">SIGN(F1530)</f>
        <v>-1</v>
      </c>
      <c r="K1530" s="0" t="n">
        <f aca="false">B1530-B1529</f>
        <v>92.6000000000004</v>
      </c>
      <c r="L1530" s="0" t="n">
        <f aca="false">I1529*K1530</f>
        <v>92.6000000000004</v>
      </c>
      <c r="M1530" s="0" t="n">
        <f aca="false">M1529+K1530*N1529</f>
        <v>4587.95000000002</v>
      </c>
      <c r="N1530" s="0" t="n">
        <f aca="false">INT(M1530*$Q$1/B1530)*CHOOSE($L$1,I1530,J1530)</f>
        <v>-1</v>
      </c>
      <c r="O1530" s="0" t="n">
        <f aca="false">ABS(N1530-N1529)</f>
        <v>0</v>
      </c>
      <c r="P1530" s="0" t="n">
        <f aca="false">COUNTIF(工作表2!$A$2:$A$248,A1530)</f>
        <v>0</v>
      </c>
      <c r="R1530" s="0" t="n">
        <f aca="false">D1530-IF(P1529=1,E1529,D1529)</f>
        <v>93</v>
      </c>
      <c r="S1530" s="0" t="n">
        <f aca="false">I1529*R1530</f>
        <v>93</v>
      </c>
      <c r="T1530" s="0" t="n">
        <f aca="false">T1529+R1530*U1529</f>
        <v>39781</v>
      </c>
      <c r="U1530" s="0" t="n">
        <f aca="false">INT(T1530*$Q$1/IF(P1530=1,E1530,D1530))*I1530</f>
        <v>13</v>
      </c>
      <c r="V1530" s="0" t="n">
        <f aca="false">IF(P1530=1,ABS(U1530)+ABS(60),ABS(U1530-U1529))</f>
        <v>0</v>
      </c>
    </row>
    <row r="1531" customFormat="false" ht="15" hidden="false" customHeight="false" outlineLevel="0" collapsed="false">
      <c r="A1531" s="1" t="n">
        <v>38232</v>
      </c>
      <c r="B1531" s="2" t="n">
        <v>5852.85</v>
      </c>
      <c r="C1531" s="2" t="n">
        <v>90591</v>
      </c>
      <c r="D1531" s="2" t="n">
        <v>5840</v>
      </c>
      <c r="E1531" s="2" t="n">
        <v>5806</v>
      </c>
      <c r="F1531" s="3" t="n">
        <f aca="false">IF(P1531=1, E1531,D1531)/B1531-1</f>
        <v>-0.0021955115883715</v>
      </c>
      <c r="G1531" s="2" t="n">
        <f aca="false">AVERAGE(B1472:B1531)</f>
        <v>5592.86083333333</v>
      </c>
      <c r="H1531" s="2" t="n">
        <f aca="false">AVERAGE(C1472:C1531)</f>
        <v>61812.85</v>
      </c>
      <c r="I1531" s="2" t="n">
        <f aca="false">SIGN(C1531-H1531)</f>
        <v>1</v>
      </c>
      <c r="J1531" s="2" t="n">
        <f aca="false">SIGN(F1531)</f>
        <v>-1</v>
      </c>
      <c r="K1531" s="0" t="n">
        <f aca="false">B1531-B1530</f>
        <v>-5.28999999999996</v>
      </c>
      <c r="L1531" s="0" t="n">
        <f aca="false">I1530*K1531</f>
        <v>-5.28999999999996</v>
      </c>
      <c r="M1531" s="0" t="n">
        <f aca="false">M1530+K1531*N1530</f>
        <v>4593.24000000002</v>
      </c>
      <c r="N1531" s="0" t="n">
        <f aca="false">INT(M1531*$Q$1/B1531)*CHOOSE($L$1,I1531,J1531)</f>
        <v>-1</v>
      </c>
      <c r="O1531" s="0" t="n">
        <f aca="false">ABS(N1531-N1530)</f>
        <v>0</v>
      </c>
      <c r="P1531" s="0" t="n">
        <f aca="false">COUNTIF(工作表2!$A$2:$A$248,A1531)</f>
        <v>0</v>
      </c>
      <c r="R1531" s="0" t="n">
        <f aca="false">D1531-IF(P1530=1,E1530,D1530)</f>
        <v>-16</v>
      </c>
      <c r="S1531" s="0" t="n">
        <f aca="false">I1530*R1531</f>
        <v>-16</v>
      </c>
      <c r="T1531" s="0" t="n">
        <f aca="false">T1530+R1531*U1530</f>
        <v>39573</v>
      </c>
      <c r="U1531" s="0" t="n">
        <f aca="false">INT(T1531*$Q$1/IF(P1531=1,E1531,D1531))*I1531</f>
        <v>13</v>
      </c>
      <c r="V1531" s="0" t="n">
        <f aca="false">IF(P1531=1,ABS(U1531)+ABS(60),ABS(U1531-U1530))</f>
        <v>0</v>
      </c>
    </row>
    <row r="1532" customFormat="false" ht="15" hidden="false" customHeight="false" outlineLevel="0" collapsed="false">
      <c r="A1532" s="1" t="n">
        <v>38233</v>
      </c>
      <c r="B1532" s="2" t="n">
        <v>5761.14</v>
      </c>
      <c r="C1532" s="2" t="n">
        <v>111162</v>
      </c>
      <c r="D1532" s="2" t="n">
        <v>5762</v>
      </c>
      <c r="E1532" s="2" t="n">
        <v>5749</v>
      </c>
      <c r="F1532" s="3" t="n">
        <f aca="false">IF(P1532=1, E1532,D1532)/B1532-1</f>
        <v>0.000149276011344845</v>
      </c>
      <c r="G1532" s="2" t="n">
        <f aca="false">AVERAGE(B1473:B1532)</f>
        <v>5589.1005</v>
      </c>
      <c r="H1532" s="2" t="n">
        <f aca="false">AVERAGE(C1473:C1532)</f>
        <v>62033.0666666667</v>
      </c>
      <c r="I1532" s="2" t="n">
        <f aca="false">SIGN(C1532-H1532)</f>
        <v>1</v>
      </c>
      <c r="J1532" s="2" t="n">
        <f aca="false">SIGN(F1532)</f>
        <v>1</v>
      </c>
      <c r="K1532" s="0" t="n">
        <f aca="false">B1532-B1531</f>
        <v>-91.71</v>
      </c>
      <c r="L1532" s="0" t="n">
        <f aca="false">I1531*K1532</f>
        <v>-91.71</v>
      </c>
      <c r="M1532" s="0" t="n">
        <f aca="false">M1531+K1532*N1531</f>
        <v>4684.95000000002</v>
      </c>
      <c r="N1532" s="0" t="n">
        <f aca="false">INT(M1532*$Q$1/B1532)*CHOOSE($L$1,I1532,J1532)</f>
        <v>1</v>
      </c>
      <c r="O1532" s="0" t="n">
        <f aca="false">ABS(N1532-N1531)</f>
        <v>2</v>
      </c>
      <c r="P1532" s="0" t="n">
        <f aca="false">COUNTIF(工作表2!$A$2:$A$248,A1532)</f>
        <v>0</v>
      </c>
      <c r="R1532" s="0" t="n">
        <f aca="false">D1532-IF(P1531=1,E1531,D1531)</f>
        <v>-78</v>
      </c>
      <c r="S1532" s="0" t="n">
        <f aca="false">I1531*R1532</f>
        <v>-78</v>
      </c>
      <c r="T1532" s="0" t="n">
        <f aca="false">T1531+R1532*U1531</f>
        <v>38559</v>
      </c>
      <c r="U1532" s="0" t="n">
        <f aca="false">INT(T1532*$Q$1/IF(P1532=1,E1532,D1532))*I1532</f>
        <v>13</v>
      </c>
      <c r="V1532" s="0" t="n">
        <f aca="false">IF(P1532=1,ABS(U1532)+ABS(60),ABS(U1532-U1531))</f>
        <v>0</v>
      </c>
    </row>
    <row r="1533" customFormat="false" ht="15" hidden="false" customHeight="false" outlineLevel="0" collapsed="false">
      <c r="A1533" s="1" t="n">
        <v>38236</v>
      </c>
      <c r="B1533" s="2" t="n">
        <v>5775.99</v>
      </c>
      <c r="C1533" s="2" t="n">
        <v>73203</v>
      </c>
      <c r="D1533" s="2" t="n">
        <v>5780</v>
      </c>
      <c r="E1533" s="2" t="n">
        <v>5765</v>
      </c>
      <c r="F1533" s="3" t="n">
        <f aca="false">IF(P1533=1, E1533,D1533)/B1533-1</f>
        <v>0.000694253279524437</v>
      </c>
      <c r="G1533" s="2" t="n">
        <f aca="false">AVERAGE(B1474:B1533)</f>
        <v>5585.93866666667</v>
      </c>
      <c r="H1533" s="2" t="n">
        <f aca="false">AVERAGE(C1474:C1533)</f>
        <v>62165.7833333333</v>
      </c>
      <c r="I1533" s="2" t="n">
        <f aca="false">SIGN(C1533-H1533)</f>
        <v>1</v>
      </c>
      <c r="J1533" s="2" t="n">
        <f aca="false">SIGN(F1533)</f>
        <v>1</v>
      </c>
      <c r="K1533" s="0" t="n">
        <f aca="false">B1533-B1532</f>
        <v>14.8499999999995</v>
      </c>
      <c r="L1533" s="0" t="n">
        <f aca="false">I1532*K1533</f>
        <v>14.8499999999995</v>
      </c>
      <c r="M1533" s="0" t="n">
        <f aca="false">M1532+K1533*N1532</f>
        <v>4699.80000000002</v>
      </c>
      <c r="N1533" s="0" t="n">
        <f aca="false">INT(M1533*$Q$1/B1533)*CHOOSE($L$1,I1533,J1533)</f>
        <v>1</v>
      </c>
      <c r="O1533" s="0" t="n">
        <f aca="false">ABS(N1533-N1532)</f>
        <v>0</v>
      </c>
      <c r="P1533" s="0" t="n">
        <f aca="false">COUNTIF(工作表2!$A$2:$A$248,A1533)</f>
        <v>0</v>
      </c>
      <c r="R1533" s="0" t="n">
        <f aca="false">D1533-IF(P1532=1,E1532,D1532)</f>
        <v>18</v>
      </c>
      <c r="S1533" s="0" t="n">
        <f aca="false">I1532*R1533</f>
        <v>18</v>
      </c>
      <c r="T1533" s="0" t="n">
        <f aca="false">T1532+R1533*U1532</f>
        <v>38793</v>
      </c>
      <c r="U1533" s="0" t="n">
        <f aca="false">INT(T1533*$Q$1/IF(P1533=1,E1533,D1533))*I1533</f>
        <v>13</v>
      </c>
      <c r="V1533" s="0" t="n">
        <f aca="false">IF(P1533=1,ABS(U1533)+ABS(60),ABS(U1533-U1532))</f>
        <v>0</v>
      </c>
    </row>
    <row r="1534" customFormat="false" ht="15" hidden="false" customHeight="false" outlineLevel="0" collapsed="false">
      <c r="A1534" s="1" t="n">
        <v>38237</v>
      </c>
      <c r="B1534" s="2" t="n">
        <v>5846.83</v>
      </c>
      <c r="C1534" s="2" t="n">
        <v>79271</v>
      </c>
      <c r="D1534" s="2" t="n">
        <v>5840</v>
      </c>
      <c r="E1534" s="2" t="n">
        <v>5823</v>
      </c>
      <c r="F1534" s="3" t="n">
        <f aca="false">IF(P1534=1, E1534,D1534)/B1534-1</f>
        <v>-0.00116815436740936</v>
      </c>
      <c r="G1534" s="2" t="n">
        <f aca="false">AVERAGE(B1475:B1534)</f>
        <v>5585.594</v>
      </c>
      <c r="H1534" s="2" t="n">
        <f aca="false">AVERAGE(C1475:C1534)</f>
        <v>62341.9666666667</v>
      </c>
      <c r="I1534" s="2" t="n">
        <f aca="false">SIGN(C1534-H1534)</f>
        <v>1</v>
      </c>
      <c r="J1534" s="2" t="n">
        <f aca="false">SIGN(F1534)</f>
        <v>-1</v>
      </c>
      <c r="K1534" s="0" t="n">
        <f aca="false">B1534-B1533</f>
        <v>70.8400000000002</v>
      </c>
      <c r="L1534" s="0" t="n">
        <f aca="false">I1533*K1534</f>
        <v>70.8400000000002</v>
      </c>
      <c r="M1534" s="0" t="n">
        <f aca="false">M1533+K1534*N1533</f>
        <v>4770.64000000002</v>
      </c>
      <c r="N1534" s="0" t="n">
        <f aca="false">INT(M1534*$Q$1/B1534)*CHOOSE($L$1,I1534,J1534)</f>
        <v>-1</v>
      </c>
      <c r="O1534" s="0" t="n">
        <f aca="false">ABS(N1534-N1533)</f>
        <v>2</v>
      </c>
      <c r="P1534" s="0" t="n">
        <f aca="false">COUNTIF(工作表2!$A$2:$A$248,A1534)</f>
        <v>0</v>
      </c>
      <c r="R1534" s="0" t="n">
        <f aca="false">D1534-IF(P1533=1,E1533,D1533)</f>
        <v>60</v>
      </c>
      <c r="S1534" s="0" t="n">
        <f aca="false">I1533*R1534</f>
        <v>60</v>
      </c>
      <c r="T1534" s="0" t="n">
        <f aca="false">T1533+R1534*U1533</f>
        <v>39573</v>
      </c>
      <c r="U1534" s="0" t="n">
        <f aca="false">INT(T1534*$Q$1/IF(P1534=1,E1534,D1534))*I1534</f>
        <v>13</v>
      </c>
      <c r="V1534" s="0" t="n">
        <f aca="false">IF(P1534=1,ABS(U1534)+ABS(60),ABS(U1534-U1533))</f>
        <v>0</v>
      </c>
    </row>
    <row r="1535" customFormat="false" ht="15" hidden="false" customHeight="false" outlineLevel="0" collapsed="false">
      <c r="A1535" s="1" t="n">
        <v>38238</v>
      </c>
      <c r="B1535" s="2" t="n">
        <v>5846.02</v>
      </c>
      <c r="C1535" s="2" t="n">
        <v>103012</v>
      </c>
      <c r="D1535" s="2" t="n">
        <v>5828</v>
      </c>
      <c r="E1535" s="2" t="n">
        <v>5810</v>
      </c>
      <c r="F1535" s="3" t="n">
        <f aca="false">IF(P1535=1, E1535,D1535)/B1535-1</f>
        <v>-0.00308243899268223</v>
      </c>
      <c r="G1535" s="2" t="n">
        <f aca="false">AVERAGE(B1476:B1535)</f>
        <v>5587.44316666667</v>
      </c>
      <c r="H1535" s="2" t="n">
        <f aca="false">AVERAGE(C1476:C1535)</f>
        <v>62803.2</v>
      </c>
      <c r="I1535" s="2" t="n">
        <f aca="false">SIGN(C1535-H1535)</f>
        <v>1</v>
      </c>
      <c r="J1535" s="2" t="n">
        <f aca="false">SIGN(F1535)</f>
        <v>-1</v>
      </c>
      <c r="K1535" s="0" t="n">
        <f aca="false">B1535-B1534</f>
        <v>-0.809999999999491</v>
      </c>
      <c r="L1535" s="0" t="n">
        <f aca="false">I1534*K1535</f>
        <v>-0.809999999999491</v>
      </c>
      <c r="M1535" s="0" t="n">
        <f aca="false">M1534+K1535*N1534</f>
        <v>4771.45000000002</v>
      </c>
      <c r="N1535" s="0" t="n">
        <f aca="false">INT(M1535*$Q$1/B1535)*CHOOSE($L$1,I1535,J1535)</f>
        <v>-1</v>
      </c>
      <c r="O1535" s="0" t="n">
        <f aca="false">ABS(N1535-N1534)</f>
        <v>0</v>
      </c>
      <c r="P1535" s="0" t="n">
        <f aca="false">COUNTIF(工作表2!$A$2:$A$248,A1535)</f>
        <v>0</v>
      </c>
      <c r="R1535" s="0" t="n">
        <f aca="false">D1535-IF(P1534=1,E1534,D1534)</f>
        <v>-12</v>
      </c>
      <c r="S1535" s="0" t="n">
        <f aca="false">I1534*R1535</f>
        <v>-12</v>
      </c>
      <c r="T1535" s="0" t="n">
        <f aca="false">T1534+R1535*U1534</f>
        <v>39417</v>
      </c>
      <c r="U1535" s="0" t="n">
        <f aca="false">INT(T1535*$Q$1/IF(P1535=1,E1535,D1535))*I1535</f>
        <v>13</v>
      </c>
      <c r="V1535" s="0" t="n">
        <f aca="false">IF(P1535=1,ABS(U1535)+ABS(60),ABS(U1535-U1534))</f>
        <v>0</v>
      </c>
    </row>
    <row r="1536" customFormat="false" ht="15" hidden="false" customHeight="false" outlineLevel="0" collapsed="false">
      <c r="A1536" s="1" t="n">
        <v>38239</v>
      </c>
      <c r="B1536" s="2" t="n">
        <v>5842.93</v>
      </c>
      <c r="C1536" s="2" t="n">
        <v>75371</v>
      </c>
      <c r="D1536" s="2" t="n">
        <v>5843</v>
      </c>
      <c r="E1536" s="2" t="n">
        <v>5825</v>
      </c>
      <c r="F1536" s="3" t="n">
        <f aca="false">IF(P1536=1, E1536,D1536)/B1536-1</f>
        <v>1.19802907103672E-005</v>
      </c>
      <c r="G1536" s="2" t="n">
        <f aca="false">AVERAGE(B1477:B1536)</f>
        <v>5591.924</v>
      </c>
      <c r="H1536" s="2" t="n">
        <f aca="false">AVERAGE(C1477:C1536)</f>
        <v>62945.7833333333</v>
      </c>
      <c r="I1536" s="2" t="n">
        <f aca="false">SIGN(C1536-H1536)</f>
        <v>1</v>
      </c>
      <c r="J1536" s="2" t="n">
        <f aca="false">SIGN(F1536)</f>
        <v>1</v>
      </c>
      <c r="K1536" s="0" t="n">
        <f aca="false">B1536-B1535</f>
        <v>-3.09000000000015</v>
      </c>
      <c r="L1536" s="0" t="n">
        <f aca="false">I1535*K1536</f>
        <v>-3.09000000000015</v>
      </c>
      <c r="M1536" s="0" t="n">
        <f aca="false">M1535+K1536*N1535</f>
        <v>4774.54000000002</v>
      </c>
      <c r="N1536" s="0" t="n">
        <f aca="false">INT(M1536*$Q$1/B1536)*CHOOSE($L$1,I1536,J1536)</f>
        <v>1</v>
      </c>
      <c r="O1536" s="0" t="n">
        <f aca="false">ABS(N1536-N1535)</f>
        <v>2</v>
      </c>
      <c r="P1536" s="0" t="n">
        <f aca="false">COUNTIF(工作表2!$A$2:$A$248,A1536)</f>
        <v>0</v>
      </c>
      <c r="R1536" s="0" t="n">
        <f aca="false">D1536-IF(P1535=1,E1535,D1535)</f>
        <v>15</v>
      </c>
      <c r="S1536" s="0" t="n">
        <f aca="false">I1535*R1536</f>
        <v>15</v>
      </c>
      <c r="T1536" s="0" t="n">
        <f aca="false">T1535+R1536*U1535</f>
        <v>39612</v>
      </c>
      <c r="U1536" s="0" t="n">
        <f aca="false">INT(T1536*$Q$1/IF(P1536=1,E1536,D1536))*I1536</f>
        <v>13</v>
      </c>
      <c r="V1536" s="0" t="n">
        <f aca="false">IF(P1536=1,ABS(U1536)+ABS(60),ABS(U1536-U1535))</f>
        <v>0</v>
      </c>
    </row>
    <row r="1537" customFormat="false" ht="15" hidden="false" customHeight="false" outlineLevel="0" collapsed="false">
      <c r="A1537" s="1" t="n">
        <v>38240</v>
      </c>
      <c r="B1537" s="2" t="n">
        <v>5846.19</v>
      </c>
      <c r="C1537" s="2" t="n">
        <v>82808</v>
      </c>
      <c r="D1537" s="2" t="n">
        <v>5841</v>
      </c>
      <c r="E1537" s="2" t="n">
        <v>5833</v>
      </c>
      <c r="F1537" s="3" t="n">
        <f aca="false">IF(P1537=1, E1537,D1537)/B1537-1</f>
        <v>-0.000887757667814348</v>
      </c>
      <c r="G1537" s="2" t="n">
        <f aca="false">AVERAGE(B1478:B1537)</f>
        <v>5595.25233333333</v>
      </c>
      <c r="H1537" s="2" t="n">
        <f aca="false">AVERAGE(C1478:C1537)</f>
        <v>63225.7833333333</v>
      </c>
      <c r="I1537" s="2" t="n">
        <f aca="false">SIGN(C1537-H1537)</f>
        <v>1</v>
      </c>
      <c r="J1537" s="2" t="n">
        <f aca="false">SIGN(F1537)</f>
        <v>-1</v>
      </c>
      <c r="K1537" s="0" t="n">
        <f aca="false">B1537-B1536</f>
        <v>3.25999999999931</v>
      </c>
      <c r="L1537" s="0" t="n">
        <f aca="false">I1536*K1537</f>
        <v>3.25999999999931</v>
      </c>
      <c r="M1537" s="0" t="n">
        <f aca="false">M1536+K1537*N1536</f>
        <v>4777.80000000002</v>
      </c>
      <c r="N1537" s="0" t="n">
        <f aca="false">INT(M1537*$Q$1/B1537)*CHOOSE($L$1,I1537,J1537)</f>
        <v>-1</v>
      </c>
      <c r="O1537" s="0" t="n">
        <f aca="false">ABS(N1537-N1536)</f>
        <v>2</v>
      </c>
      <c r="P1537" s="0" t="n">
        <f aca="false">COUNTIF(工作表2!$A$2:$A$248,A1537)</f>
        <v>0</v>
      </c>
      <c r="R1537" s="0" t="n">
        <f aca="false">D1537-IF(P1536=1,E1536,D1536)</f>
        <v>-2</v>
      </c>
      <c r="S1537" s="0" t="n">
        <f aca="false">I1536*R1537</f>
        <v>-2</v>
      </c>
      <c r="T1537" s="0" t="n">
        <f aca="false">T1536+R1537*U1536</f>
        <v>39586</v>
      </c>
      <c r="U1537" s="0" t="n">
        <f aca="false">INT(T1537*$Q$1/IF(P1537=1,E1537,D1537))*I1537</f>
        <v>13</v>
      </c>
      <c r="V1537" s="0" t="n">
        <f aca="false">IF(P1537=1,ABS(U1537)+ABS(60),ABS(U1537-U1536))</f>
        <v>0</v>
      </c>
    </row>
    <row r="1538" customFormat="false" ht="15" hidden="false" customHeight="false" outlineLevel="0" collapsed="false">
      <c r="A1538" s="1" t="n">
        <v>38243</v>
      </c>
      <c r="B1538" s="2" t="n">
        <v>5928.22</v>
      </c>
      <c r="C1538" s="2" t="n">
        <v>96565</v>
      </c>
      <c r="D1538" s="2" t="n">
        <v>5930</v>
      </c>
      <c r="E1538" s="2" t="n">
        <v>5929</v>
      </c>
      <c r="F1538" s="3" t="n">
        <f aca="false">IF(P1538=1, E1538,D1538)/B1538-1</f>
        <v>0.000300258762326644</v>
      </c>
      <c r="G1538" s="2" t="n">
        <f aca="false">AVERAGE(B1479:B1538)</f>
        <v>5601.38666666667</v>
      </c>
      <c r="H1538" s="2" t="n">
        <f aca="false">AVERAGE(C1479:C1538)</f>
        <v>63762.8166666667</v>
      </c>
      <c r="I1538" s="2" t="n">
        <f aca="false">SIGN(C1538-H1538)</f>
        <v>1</v>
      </c>
      <c r="J1538" s="2" t="n">
        <f aca="false">SIGN(F1538)</f>
        <v>1</v>
      </c>
      <c r="K1538" s="0" t="n">
        <f aca="false">B1538-B1537</f>
        <v>82.0300000000007</v>
      </c>
      <c r="L1538" s="0" t="n">
        <f aca="false">I1537*K1538</f>
        <v>82.0300000000007</v>
      </c>
      <c r="M1538" s="0" t="n">
        <f aca="false">M1537+K1538*N1537</f>
        <v>4695.77000000002</v>
      </c>
      <c r="N1538" s="0" t="n">
        <f aca="false">INT(M1538*$Q$1/B1538)*CHOOSE($L$1,I1538,J1538)</f>
        <v>1</v>
      </c>
      <c r="O1538" s="0" t="n">
        <f aca="false">ABS(N1538-N1537)</f>
        <v>2</v>
      </c>
      <c r="P1538" s="0" t="n">
        <f aca="false">COUNTIF(工作表2!$A$2:$A$248,A1538)</f>
        <v>0</v>
      </c>
      <c r="R1538" s="0" t="n">
        <f aca="false">D1538-IF(P1537=1,E1537,D1537)</f>
        <v>89</v>
      </c>
      <c r="S1538" s="0" t="n">
        <f aca="false">I1537*R1538</f>
        <v>89</v>
      </c>
      <c r="T1538" s="0" t="n">
        <f aca="false">T1537+R1538*U1537</f>
        <v>40743</v>
      </c>
      <c r="U1538" s="0" t="n">
        <f aca="false">INT(T1538*$Q$1/IF(P1538=1,E1538,D1538))*I1538</f>
        <v>13</v>
      </c>
      <c r="V1538" s="0" t="n">
        <f aca="false">IF(P1538=1,ABS(U1538)+ABS(60),ABS(U1538-U1537))</f>
        <v>0</v>
      </c>
    </row>
    <row r="1539" customFormat="false" ht="15" hidden="false" customHeight="false" outlineLevel="0" collapsed="false">
      <c r="A1539" s="1" t="n">
        <v>38244</v>
      </c>
      <c r="B1539" s="2" t="n">
        <v>5919.77</v>
      </c>
      <c r="C1539" s="2" t="n">
        <v>99043</v>
      </c>
      <c r="D1539" s="2" t="n">
        <v>5935</v>
      </c>
      <c r="E1539" s="2" t="n">
        <v>5929</v>
      </c>
      <c r="F1539" s="3" t="n">
        <f aca="false">IF(P1539=1, E1539,D1539)/B1539-1</f>
        <v>0.00257273508937006</v>
      </c>
      <c r="G1539" s="2" t="n">
        <f aca="false">AVERAGE(B1480:B1539)</f>
        <v>5605.64366666667</v>
      </c>
      <c r="H1539" s="2" t="n">
        <f aca="false">AVERAGE(C1480:C1539)</f>
        <v>64068.45</v>
      </c>
      <c r="I1539" s="2" t="n">
        <f aca="false">SIGN(C1539-H1539)</f>
        <v>1</v>
      </c>
      <c r="J1539" s="2" t="n">
        <f aca="false">SIGN(F1539)</f>
        <v>1</v>
      </c>
      <c r="K1539" s="0" t="n">
        <f aca="false">B1539-B1538</f>
        <v>-8.44999999999982</v>
      </c>
      <c r="L1539" s="0" t="n">
        <f aca="false">I1538*K1539</f>
        <v>-8.44999999999982</v>
      </c>
      <c r="M1539" s="0" t="n">
        <f aca="false">M1538+K1539*N1538</f>
        <v>4687.32000000002</v>
      </c>
      <c r="N1539" s="0" t="n">
        <f aca="false">INT(M1539*$Q$1/B1539)*CHOOSE($L$1,I1539,J1539)</f>
        <v>1</v>
      </c>
      <c r="O1539" s="0" t="n">
        <f aca="false">ABS(N1539-N1538)</f>
        <v>0</v>
      </c>
      <c r="P1539" s="0" t="n">
        <f aca="false">COUNTIF(工作表2!$A$2:$A$248,A1539)</f>
        <v>0</v>
      </c>
      <c r="R1539" s="0" t="n">
        <f aca="false">D1539-IF(P1538=1,E1538,D1538)</f>
        <v>5</v>
      </c>
      <c r="S1539" s="0" t="n">
        <f aca="false">I1538*R1539</f>
        <v>5</v>
      </c>
      <c r="T1539" s="0" t="n">
        <f aca="false">T1538+R1539*U1538</f>
        <v>40808</v>
      </c>
      <c r="U1539" s="0" t="n">
        <f aca="false">INT(T1539*$Q$1/IF(P1539=1,E1539,D1539))*I1539</f>
        <v>13</v>
      </c>
      <c r="V1539" s="0" t="n">
        <f aca="false">IF(P1539=1,ABS(U1539)+ABS(60),ABS(U1539-U1538))</f>
        <v>0</v>
      </c>
    </row>
    <row r="1540" customFormat="false" ht="15" hidden="false" customHeight="false" outlineLevel="0" collapsed="false">
      <c r="A1540" s="1" t="n">
        <v>38245</v>
      </c>
      <c r="B1540" s="2" t="n">
        <v>5871.07</v>
      </c>
      <c r="C1540" s="2" t="n">
        <v>65339</v>
      </c>
      <c r="D1540" s="2" t="n">
        <v>5879</v>
      </c>
      <c r="E1540" s="2" t="n">
        <v>5871</v>
      </c>
      <c r="F1540" s="3" t="n">
        <f aca="false">IF(P1540=1, E1540,D1540)/B1540-1</f>
        <v>-1.19228692554429E-005</v>
      </c>
      <c r="G1540" s="2" t="n">
        <f aca="false">AVERAGE(B1481:B1540)</f>
        <v>5610.67333333333</v>
      </c>
      <c r="H1540" s="2" t="n">
        <f aca="false">AVERAGE(C1481:C1540)</f>
        <v>64216.85</v>
      </c>
      <c r="I1540" s="2" t="n">
        <f aca="false">SIGN(C1540-H1540)</f>
        <v>1</v>
      </c>
      <c r="J1540" s="2" t="n">
        <f aca="false">SIGN(F1540)</f>
        <v>-1</v>
      </c>
      <c r="K1540" s="0" t="n">
        <f aca="false">B1540-B1539</f>
        <v>-48.7000000000007</v>
      </c>
      <c r="L1540" s="0" t="n">
        <f aca="false">I1539*K1540</f>
        <v>-48.7000000000007</v>
      </c>
      <c r="M1540" s="0" t="n">
        <f aca="false">M1539+K1540*N1539</f>
        <v>4638.62000000002</v>
      </c>
      <c r="N1540" s="0" t="n">
        <f aca="false">INT(M1540*$Q$1/B1540)*CHOOSE($L$1,I1540,J1540)</f>
        <v>-1</v>
      </c>
      <c r="O1540" s="0" t="n">
        <f aca="false">ABS(N1540-N1539)</f>
        <v>2</v>
      </c>
      <c r="P1540" s="0" t="n">
        <f aca="false">COUNTIF(工作表2!$A$2:$A$248,A1540)</f>
        <v>1</v>
      </c>
      <c r="R1540" s="0" t="n">
        <f aca="false">D1540-IF(P1539=1,E1539,D1539)</f>
        <v>-56</v>
      </c>
      <c r="S1540" s="0" t="n">
        <f aca="false">I1539*R1540</f>
        <v>-56</v>
      </c>
      <c r="T1540" s="0" t="n">
        <f aca="false">T1539+R1540*U1539</f>
        <v>40080</v>
      </c>
      <c r="U1540" s="0" t="n">
        <f aca="false">INT(T1540*$Q$1/IF(P1540=1,E1540,D1540))*I1540</f>
        <v>13</v>
      </c>
      <c r="V1540" s="0" t="n">
        <f aca="false">IF(P1540=1,ABS(U1540)+ABS(60),ABS(U1540-U1539))</f>
        <v>73</v>
      </c>
    </row>
    <row r="1541" customFormat="false" ht="15" hidden="false" customHeight="false" outlineLevel="0" collapsed="false">
      <c r="A1541" s="1" t="n">
        <v>38246</v>
      </c>
      <c r="B1541" s="2" t="n">
        <v>5891.05</v>
      </c>
      <c r="C1541" s="2" t="n">
        <v>69280</v>
      </c>
      <c r="D1541" s="2" t="n">
        <v>5868</v>
      </c>
      <c r="E1541" s="2" t="n">
        <v>5878</v>
      </c>
      <c r="F1541" s="3" t="n">
        <f aca="false">IF(P1541=1, E1541,D1541)/B1541-1</f>
        <v>-0.00391271505079738</v>
      </c>
      <c r="G1541" s="2" t="n">
        <f aca="false">AVERAGE(B1482:B1541)</f>
        <v>5616.2485</v>
      </c>
      <c r="H1541" s="2" t="n">
        <f aca="false">AVERAGE(C1482:C1541)</f>
        <v>64493.65</v>
      </c>
      <c r="I1541" s="2" t="n">
        <f aca="false">SIGN(C1541-H1541)</f>
        <v>1</v>
      </c>
      <c r="J1541" s="2" t="n">
        <f aca="false">SIGN(F1541)</f>
        <v>-1</v>
      </c>
      <c r="K1541" s="0" t="n">
        <f aca="false">B1541-B1540</f>
        <v>19.9800000000005</v>
      </c>
      <c r="L1541" s="0" t="n">
        <f aca="false">I1540*K1541</f>
        <v>19.9800000000005</v>
      </c>
      <c r="M1541" s="0" t="n">
        <f aca="false">M1540+K1541*N1540</f>
        <v>4618.64000000002</v>
      </c>
      <c r="N1541" s="0" t="n">
        <f aca="false">INT(M1541*$Q$1/B1541)*CHOOSE($L$1,I1541,J1541)</f>
        <v>-1</v>
      </c>
      <c r="O1541" s="0" t="n">
        <f aca="false">ABS(N1541-N1540)</f>
        <v>0</v>
      </c>
      <c r="P1541" s="0" t="n">
        <f aca="false">COUNTIF(工作表2!$A$2:$A$248,A1541)</f>
        <v>0</v>
      </c>
      <c r="R1541" s="0" t="n">
        <f aca="false">D1541-IF(P1540=1,E1540,D1540)</f>
        <v>-3</v>
      </c>
      <c r="S1541" s="0" t="n">
        <f aca="false">I1540*R1541</f>
        <v>-3</v>
      </c>
      <c r="T1541" s="0" t="n">
        <f aca="false">T1540+R1541*U1540</f>
        <v>40041</v>
      </c>
      <c r="U1541" s="0" t="n">
        <f aca="false">INT(T1541*$Q$1/IF(P1541=1,E1541,D1541))*I1541</f>
        <v>13</v>
      </c>
      <c r="V1541" s="0" t="n">
        <f aca="false">IF(P1541=1,ABS(U1541)+ABS(60),ABS(U1541-U1540))</f>
        <v>0</v>
      </c>
    </row>
    <row r="1542" customFormat="false" ht="15" hidden="false" customHeight="false" outlineLevel="0" collapsed="false">
      <c r="A1542" s="1" t="n">
        <v>38247</v>
      </c>
      <c r="B1542" s="2" t="n">
        <v>5818.39</v>
      </c>
      <c r="C1542" s="2" t="n">
        <v>74789</v>
      </c>
      <c r="D1542" s="2" t="n">
        <v>5797</v>
      </c>
      <c r="E1542" s="2" t="n">
        <v>5784</v>
      </c>
      <c r="F1542" s="3" t="n">
        <f aca="false">IF(P1542=1, E1542,D1542)/B1542-1</f>
        <v>-0.00367627470829568</v>
      </c>
      <c r="G1542" s="2" t="n">
        <f aca="false">AVERAGE(B1483:B1542)</f>
        <v>5617.73333333333</v>
      </c>
      <c r="H1542" s="2" t="n">
        <f aca="false">AVERAGE(C1483:C1542)</f>
        <v>64315.1833333333</v>
      </c>
      <c r="I1542" s="2" t="n">
        <f aca="false">SIGN(C1542-H1542)</f>
        <v>1</v>
      </c>
      <c r="J1542" s="2" t="n">
        <f aca="false">SIGN(F1542)</f>
        <v>-1</v>
      </c>
      <c r="K1542" s="0" t="n">
        <f aca="false">B1542-B1541</f>
        <v>-72.6599999999999</v>
      </c>
      <c r="L1542" s="0" t="n">
        <f aca="false">I1541*K1542</f>
        <v>-72.6599999999999</v>
      </c>
      <c r="M1542" s="0" t="n">
        <f aca="false">M1541+K1542*N1541</f>
        <v>4691.30000000002</v>
      </c>
      <c r="N1542" s="0" t="n">
        <f aca="false">INT(M1542*$Q$1/B1542)*CHOOSE($L$1,I1542,J1542)</f>
        <v>-1</v>
      </c>
      <c r="O1542" s="0" t="n">
        <f aca="false">ABS(N1542-N1541)</f>
        <v>0</v>
      </c>
      <c r="P1542" s="0" t="n">
        <f aca="false">COUNTIF(工作表2!$A$2:$A$248,A1542)</f>
        <v>0</v>
      </c>
      <c r="R1542" s="0" t="n">
        <f aca="false">D1542-IF(P1541=1,E1541,D1541)</f>
        <v>-71</v>
      </c>
      <c r="S1542" s="0" t="n">
        <f aca="false">I1541*R1542</f>
        <v>-71</v>
      </c>
      <c r="T1542" s="0" t="n">
        <f aca="false">T1541+R1542*U1541</f>
        <v>39118</v>
      </c>
      <c r="U1542" s="0" t="n">
        <f aca="false">INT(T1542*$Q$1/IF(P1542=1,E1542,D1542))*I1542</f>
        <v>13</v>
      </c>
      <c r="V1542" s="0" t="n">
        <f aca="false">IF(P1542=1,ABS(U1542)+ABS(60),ABS(U1542-U1541))</f>
        <v>0</v>
      </c>
    </row>
    <row r="1543" customFormat="false" ht="15" hidden="false" customHeight="false" outlineLevel="0" collapsed="false">
      <c r="A1543" s="1" t="n">
        <v>38250</v>
      </c>
      <c r="B1543" s="2" t="n">
        <v>5864.54</v>
      </c>
      <c r="C1543" s="2" t="n">
        <v>83282</v>
      </c>
      <c r="D1543" s="2" t="n">
        <v>5840</v>
      </c>
      <c r="E1543" s="2" t="n">
        <v>5840</v>
      </c>
      <c r="F1543" s="3" t="n">
        <f aca="false">IF(P1543=1, E1543,D1543)/B1543-1</f>
        <v>-0.00418447141634293</v>
      </c>
      <c r="G1543" s="2" t="n">
        <f aca="false">AVERAGE(B1484:B1543)</f>
        <v>5619.1575</v>
      </c>
      <c r="H1543" s="2" t="n">
        <f aca="false">AVERAGE(C1484:C1543)</f>
        <v>64487.9333333333</v>
      </c>
      <c r="I1543" s="2" t="n">
        <f aca="false">SIGN(C1543-H1543)</f>
        <v>1</v>
      </c>
      <c r="J1543" s="2" t="n">
        <f aca="false">SIGN(F1543)</f>
        <v>-1</v>
      </c>
      <c r="K1543" s="0" t="n">
        <f aca="false">B1543-B1542</f>
        <v>46.1499999999996</v>
      </c>
      <c r="L1543" s="0" t="n">
        <f aca="false">I1542*K1543</f>
        <v>46.1499999999996</v>
      </c>
      <c r="M1543" s="0" t="n">
        <f aca="false">M1542+K1543*N1542</f>
        <v>4645.15000000002</v>
      </c>
      <c r="N1543" s="0" t="n">
        <f aca="false">INT(M1543*$Q$1/B1543)*CHOOSE($L$1,I1543,J1543)</f>
        <v>-1</v>
      </c>
      <c r="O1543" s="0" t="n">
        <f aca="false">ABS(N1543-N1542)</f>
        <v>0</v>
      </c>
      <c r="P1543" s="0" t="n">
        <f aca="false">COUNTIF(工作表2!$A$2:$A$248,A1543)</f>
        <v>0</v>
      </c>
      <c r="R1543" s="0" t="n">
        <f aca="false">D1543-IF(P1542=1,E1542,D1542)</f>
        <v>43</v>
      </c>
      <c r="S1543" s="0" t="n">
        <f aca="false">I1542*R1543</f>
        <v>43</v>
      </c>
      <c r="T1543" s="0" t="n">
        <f aca="false">T1542+R1543*U1542</f>
        <v>39677</v>
      </c>
      <c r="U1543" s="0" t="n">
        <f aca="false">INT(T1543*$Q$1/IF(P1543=1,E1543,D1543))*I1543</f>
        <v>13</v>
      </c>
      <c r="V1543" s="0" t="n">
        <f aca="false">IF(P1543=1,ABS(U1543)+ABS(60),ABS(U1543-U1542))</f>
        <v>0</v>
      </c>
    </row>
    <row r="1544" customFormat="false" ht="15" hidden="false" customHeight="false" outlineLevel="0" collapsed="false">
      <c r="A1544" s="1" t="n">
        <v>38251</v>
      </c>
      <c r="B1544" s="2" t="n">
        <v>5949.26</v>
      </c>
      <c r="C1544" s="2" t="n">
        <v>94368</v>
      </c>
      <c r="D1544" s="2" t="n">
        <v>5945</v>
      </c>
      <c r="E1544" s="2" t="n">
        <v>5940</v>
      </c>
      <c r="F1544" s="3" t="n">
        <f aca="false">IF(P1544=1, E1544,D1544)/B1544-1</f>
        <v>-0.000716055442189445</v>
      </c>
      <c r="G1544" s="2" t="n">
        <f aca="false">AVERAGE(B1485:B1544)</f>
        <v>5621.60266666667</v>
      </c>
      <c r="H1544" s="2" t="n">
        <f aca="false">AVERAGE(C1485:C1544)</f>
        <v>64806.1166666667</v>
      </c>
      <c r="I1544" s="2" t="n">
        <f aca="false">SIGN(C1544-H1544)</f>
        <v>1</v>
      </c>
      <c r="J1544" s="2" t="n">
        <f aca="false">SIGN(F1544)</f>
        <v>-1</v>
      </c>
      <c r="K1544" s="0" t="n">
        <f aca="false">B1544-B1543</f>
        <v>84.7200000000003</v>
      </c>
      <c r="L1544" s="0" t="n">
        <f aca="false">I1543*K1544</f>
        <v>84.7200000000003</v>
      </c>
      <c r="M1544" s="0" t="n">
        <f aca="false">M1543+K1544*N1543</f>
        <v>4560.43000000001</v>
      </c>
      <c r="N1544" s="0" t="n">
        <f aca="false">INT(M1544*$Q$1/B1544)*CHOOSE($L$1,I1544,J1544)</f>
        <v>-1</v>
      </c>
      <c r="O1544" s="0" t="n">
        <f aca="false">ABS(N1544-N1543)</f>
        <v>0</v>
      </c>
      <c r="P1544" s="0" t="n">
        <f aca="false">COUNTIF(工作表2!$A$2:$A$248,A1544)</f>
        <v>0</v>
      </c>
      <c r="R1544" s="0" t="n">
        <f aca="false">D1544-IF(P1543=1,E1543,D1543)</f>
        <v>105</v>
      </c>
      <c r="S1544" s="0" t="n">
        <f aca="false">I1543*R1544</f>
        <v>105</v>
      </c>
      <c r="T1544" s="0" t="n">
        <f aca="false">T1543+R1544*U1543</f>
        <v>41042</v>
      </c>
      <c r="U1544" s="0" t="n">
        <f aca="false">INT(T1544*$Q$1/IF(P1544=1,E1544,D1544))*I1544</f>
        <v>13</v>
      </c>
      <c r="V1544" s="0" t="n">
        <f aca="false">IF(P1544=1,ABS(U1544)+ABS(60),ABS(U1544-U1543))</f>
        <v>0</v>
      </c>
    </row>
    <row r="1545" customFormat="false" ht="15" hidden="false" customHeight="false" outlineLevel="0" collapsed="false">
      <c r="A1545" s="1" t="n">
        <v>38252</v>
      </c>
      <c r="B1545" s="2" t="n">
        <v>5970.18</v>
      </c>
      <c r="C1545" s="2" t="n">
        <v>85426</v>
      </c>
      <c r="D1545" s="2" t="n">
        <v>5936</v>
      </c>
      <c r="E1545" s="2" t="n">
        <v>5930</v>
      </c>
      <c r="F1545" s="3" t="n">
        <f aca="false">IF(P1545=1, E1545,D1545)/B1545-1</f>
        <v>-0.00572512051562935</v>
      </c>
      <c r="G1545" s="2" t="n">
        <f aca="false">AVERAGE(B1486:B1545)</f>
        <v>5625.94166666667</v>
      </c>
      <c r="H1545" s="2" t="n">
        <f aca="false">AVERAGE(C1486:C1545)</f>
        <v>65292.7666666667</v>
      </c>
      <c r="I1545" s="2" t="n">
        <f aca="false">SIGN(C1545-H1545)</f>
        <v>1</v>
      </c>
      <c r="J1545" s="2" t="n">
        <f aca="false">SIGN(F1545)</f>
        <v>-1</v>
      </c>
      <c r="K1545" s="0" t="n">
        <f aca="false">B1545-B1544</f>
        <v>20.9200000000001</v>
      </c>
      <c r="L1545" s="0" t="n">
        <f aca="false">I1544*K1545</f>
        <v>20.9200000000001</v>
      </c>
      <c r="M1545" s="0" t="n">
        <f aca="false">M1544+K1545*N1544</f>
        <v>4539.51000000002</v>
      </c>
      <c r="N1545" s="0" t="n">
        <f aca="false">INT(M1545*$Q$1/B1545)*CHOOSE($L$1,I1545,J1545)</f>
        <v>-1</v>
      </c>
      <c r="O1545" s="0" t="n">
        <f aca="false">ABS(N1545-N1544)</f>
        <v>0</v>
      </c>
      <c r="P1545" s="0" t="n">
        <f aca="false">COUNTIF(工作表2!$A$2:$A$248,A1545)</f>
        <v>0</v>
      </c>
      <c r="R1545" s="0" t="n">
        <f aca="false">D1545-IF(P1544=1,E1544,D1544)</f>
        <v>-9</v>
      </c>
      <c r="S1545" s="0" t="n">
        <f aca="false">I1544*R1545</f>
        <v>-9</v>
      </c>
      <c r="T1545" s="0" t="n">
        <f aca="false">T1544+R1545*U1544</f>
        <v>40925</v>
      </c>
      <c r="U1545" s="0" t="n">
        <f aca="false">INT(T1545*$Q$1/IF(P1545=1,E1545,D1545))*I1545</f>
        <v>13</v>
      </c>
      <c r="V1545" s="0" t="n">
        <f aca="false">IF(P1545=1,ABS(U1545)+ABS(60),ABS(U1545-U1544))</f>
        <v>0</v>
      </c>
    </row>
    <row r="1546" customFormat="false" ht="15" hidden="false" customHeight="false" outlineLevel="0" collapsed="false">
      <c r="A1546" s="1" t="n">
        <v>38253</v>
      </c>
      <c r="B1546" s="2" t="n">
        <v>5937.25</v>
      </c>
      <c r="C1546" s="2" t="n">
        <v>70580</v>
      </c>
      <c r="D1546" s="2" t="n">
        <v>5917</v>
      </c>
      <c r="E1546" s="2" t="n">
        <v>5909</v>
      </c>
      <c r="F1546" s="3" t="n">
        <f aca="false">IF(P1546=1, E1546,D1546)/B1546-1</f>
        <v>-0.00341066992294414</v>
      </c>
      <c r="G1546" s="2" t="n">
        <f aca="false">AVERAGE(B1487:B1546)</f>
        <v>5629.20383333333</v>
      </c>
      <c r="H1546" s="2" t="n">
        <f aca="false">AVERAGE(C1487:C1546)</f>
        <v>65665.8</v>
      </c>
      <c r="I1546" s="2" t="n">
        <f aca="false">SIGN(C1546-H1546)</f>
        <v>1</v>
      </c>
      <c r="J1546" s="2" t="n">
        <f aca="false">SIGN(F1546)</f>
        <v>-1</v>
      </c>
      <c r="K1546" s="0" t="n">
        <f aca="false">B1546-B1545</f>
        <v>-32.9300000000003</v>
      </c>
      <c r="L1546" s="0" t="n">
        <f aca="false">I1545*K1546</f>
        <v>-32.9300000000003</v>
      </c>
      <c r="M1546" s="0" t="n">
        <f aca="false">M1545+K1546*N1545</f>
        <v>4572.44000000002</v>
      </c>
      <c r="N1546" s="0" t="n">
        <f aca="false">INT(M1546*$Q$1/B1546)*CHOOSE($L$1,I1546,J1546)</f>
        <v>-1</v>
      </c>
      <c r="O1546" s="0" t="n">
        <f aca="false">ABS(N1546-N1545)</f>
        <v>0</v>
      </c>
      <c r="P1546" s="0" t="n">
        <f aca="false">COUNTIF(工作表2!$A$2:$A$248,A1546)</f>
        <v>0</v>
      </c>
      <c r="R1546" s="0" t="n">
        <f aca="false">D1546-IF(P1545=1,E1545,D1545)</f>
        <v>-19</v>
      </c>
      <c r="S1546" s="0" t="n">
        <f aca="false">I1545*R1546</f>
        <v>-19</v>
      </c>
      <c r="T1546" s="0" t="n">
        <f aca="false">T1545+R1546*U1545</f>
        <v>40678</v>
      </c>
      <c r="U1546" s="0" t="n">
        <f aca="false">INT(T1546*$Q$1/IF(P1546=1,E1546,D1546))*I1546</f>
        <v>13</v>
      </c>
      <c r="V1546" s="0" t="n">
        <f aca="false">IF(P1546=1,ABS(U1546)+ABS(60),ABS(U1546-U1545))</f>
        <v>0</v>
      </c>
    </row>
    <row r="1547" customFormat="false" ht="15" hidden="false" customHeight="false" outlineLevel="0" collapsed="false">
      <c r="A1547" s="1" t="n">
        <v>38254</v>
      </c>
      <c r="B1547" s="2" t="n">
        <v>5892.21</v>
      </c>
      <c r="C1547" s="2" t="n">
        <v>80904</v>
      </c>
      <c r="D1547" s="2" t="n">
        <v>5888</v>
      </c>
      <c r="E1547" s="2" t="n">
        <v>5878</v>
      </c>
      <c r="F1547" s="3" t="n">
        <f aca="false">IF(P1547=1, E1547,D1547)/B1547-1</f>
        <v>-0.000714502707812481</v>
      </c>
      <c r="G1547" s="2" t="n">
        <f aca="false">AVERAGE(B1488:B1547)</f>
        <v>5630.08333333333</v>
      </c>
      <c r="H1547" s="2" t="n">
        <f aca="false">AVERAGE(C1488:C1547)</f>
        <v>65734.0833333333</v>
      </c>
      <c r="I1547" s="2" t="n">
        <f aca="false">SIGN(C1547-H1547)</f>
        <v>1</v>
      </c>
      <c r="J1547" s="2" t="n">
        <f aca="false">SIGN(F1547)</f>
        <v>-1</v>
      </c>
      <c r="K1547" s="0" t="n">
        <f aca="false">B1547-B1546</f>
        <v>-45.04</v>
      </c>
      <c r="L1547" s="0" t="n">
        <f aca="false">I1546*K1547</f>
        <v>-45.04</v>
      </c>
      <c r="M1547" s="0" t="n">
        <f aca="false">M1546+K1547*N1546</f>
        <v>4617.48000000002</v>
      </c>
      <c r="N1547" s="0" t="n">
        <f aca="false">INT(M1547*$Q$1/B1547)*CHOOSE($L$1,I1547,J1547)</f>
        <v>-1</v>
      </c>
      <c r="O1547" s="0" t="n">
        <f aca="false">ABS(N1547-N1546)</f>
        <v>0</v>
      </c>
      <c r="P1547" s="0" t="n">
        <f aca="false">COUNTIF(工作表2!$A$2:$A$248,A1547)</f>
        <v>0</v>
      </c>
      <c r="R1547" s="0" t="n">
        <f aca="false">D1547-IF(P1546=1,E1546,D1546)</f>
        <v>-29</v>
      </c>
      <c r="S1547" s="0" t="n">
        <f aca="false">I1546*R1547</f>
        <v>-29</v>
      </c>
      <c r="T1547" s="0" t="n">
        <f aca="false">T1546+R1547*U1546</f>
        <v>40301</v>
      </c>
      <c r="U1547" s="0" t="n">
        <f aca="false">INT(T1547*$Q$1/IF(P1547=1,E1547,D1547))*I1547</f>
        <v>13</v>
      </c>
      <c r="V1547" s="0" t="n">
        <f aca="false">IF(P1547=1,ABS(U1547)+ABS(60),ABS(U1547-U1546))</f>
        <v>0</v>
      </c>
    </row>
    <row r="1548" customFormat="false" ht="15" hidden="false" customHeight="false" outlineLevel="0" collapsed="false">
      <c r="A1548" s="1" t="n">
        <v>38257</v>
      </c>
      <c r="B1548" s="2" t="n">
        <v>5849.22</v>
      </c>
      <c r="C1548" s="2" t="n">
        <v>57074</v>
      </c>
      <c r="D1548" s="2" t="n">
        <v>5870</v>
      </c>
      <c r="E1548" s="2" t="n">
        <v>5876</v>
      </c>
      <c r="F1548" s="3" t="n">
        <f aca="false">IF(P1548=1, E1548,D1548)/B1548-1</f>
        <v>0.00355261043352795</v>
      </c>
      <c r="G1548" s="2" t="n">
        <f aca="false">AVERAGE(B1489:B1548)</f>
        <v>5630.2885</v>
      </c>
      <c r="H1548" s="2" t="n">
        <f aca="false">AVERAGE(C1489:C1548)</f>
        <v>65537.4</v>
      </c>
      <c r="I1548" s="2" t="n">
        <f aca="false">SIGN(C1548-H1548)</f>
        <v>-1</v>
      </c>
      <c r="J1548" s="2" t="n">
        <f aca="false">SIGN(F1548)</f>
        <v>1</v>
      </c>
      <c r="K1548" s="0" t="n">
        <f aca="false">B1548-B1547</f>
        <v>-42.9899999999998</v>
      </c>
      <c r="L1548" s="0" t="n">
        <f aca="false">I1547*K1548</f>
        <v>-42.9899999999998</v>
      </c>
      <c r="M1548" s="0" t="n">
        <f aca="false">M1547+K1548*N1547</f>
        <v>4660.47000000002</v>
      </c>
      <c r="N1548" s="0" t="n">
        <f aca="false">INT(M1548*$Q$1/B1548)*CHOOSE($L$1,I1548,J1548)</f>
        <v>1</v>
      </c>
      <c r="O1548" s="0" t="n">
        <f aca="false">ABS(N1548-N1547)</f>
        <v>2</v>
      </c>
      <c r="P1548" s="0" t="n">
        <f aca="false">COUNTIF(工作表2!$A$2:$A$248,A1548)</f>
        <v>0</v>
      </c>
      <c r="R1548" s="0" t="n">
        <f aca="false">D1548-IF(P1547=1,E1547,D1547)</f>
        <v>-18</v>
      </c>
      <c r="S1548" s="0" t="n">
        <f aca="false">I1547*R1548</f>
        <v>-18</v>
      </c>
      <c r="T1548" s="0" t="n">
        <f aca="false">T1547+R1548*U1547</f>
        <v>40067</v>
      </c>
      <c r="U1548" s="0" t="n">
        <f aca="false">INT(T1548*$Q$1/IF(P1548=1,E1548,D1548))*I1548</f>
        <v>-13</v>
      </c>
      <c r="V1548" s="0" t="n">
        <f aca="false">IF(P1548=1,ABS(U1548)+ABS(60),ABS(U1548-U1547))</f>
        <v>26</v>
      </c>
    </row>
    <row r="1549" customFormat="false" ht="15" hidden="false" customHeight="false" outlineLevel="0" collapsed="false">
      <c r="A1549" s="1" t="n">
        <v>38259</v>
      </c>
      <c r="B1549" s="2" t="n">
        <v>5809.75</v>
      </c>
      <c r="C1549" s="2" t="n">
        <v>74865</v>
      </c>
      <c r="D1549" s="2" t="n">
        <v>5857</v>
      </c>
      <c r="E1549" s="2" t="n">
        <v>5849</v>
      </c>
      <c r="F1549" s="3" t="n">
        <f aca="false">IF(P1549=1, E1549,D1549)/B1549-1</f>
        <v>0.00813288007229218</v>
      </c>
      <c r="G1549" s="2" t="n">
        <f aca="false">AVERAGE(B1490:B1549)</f>
        <v>5631.33933333333</v>
      </c>
      <c r="H1549" s="2" t="n">
        <f aca="false">AVERAGE(C1490:C1549)</f>
        <v>65904.7833333333</v>
      </c>
      <c r="I1549" s="2" t="n">
        <f aca="false">SIGN(C1549-H1549)</f>
        <v>1</v>
      </c>
      <c r="J1549" s="2" t="n">
        <f aca="false">SIGN(F1549)</f>
        <v>1</v>
      </c>
      <c r="K1549" s="0" t="n">
        <f aca="false">B1549-B1548</f>
        <v>-39.4700000000003</v>
      </c>
      <c r="L1549" s="0" t="n">
        <f aca="false">I1548*K1549</f>
        <v>39.4700000000003</v>
      </c>
      <c r="M1549" s="0" t="n">
        <f aca="false">M1548+K1549*N1548</f>
        <v>4621.00000000001</v>
      </c>
      <c r="N1549" s="0" t="n">
        <f aca="false">INT(M1549*$Q$1/B1549)*CHOOSE($L$1,I1549,J1549)</f>
        <v>1</v>
      </c>
      <c r="O1549" s="0" t="n">
        <f aca="false">ABS(N1549-N1548)</f>
        <v>0</v>
      </c>
      <c r="P1549" s="0" t="n">
        <f aca="false">COUNTIF(工作表2!$A$2:$A$248,A1549)</f>
        <v>0</v>
      </c>
      <c r="R1549" s="0" t="n">
        <f aca="false">D1549-IF(P1548=1,E1548,D1548)</f>
        <v>-13</v>
      </c>
      <c r="S1549" s="0" t="n">
        <f aca="false">I1548*R1549</f>
        <v>13</v>
      </c>
      <c r="T1549" s="0" t="n">
        <f aca="false">T1548+R1549*U1548</f>
        <v>40236</v>
      </c>
      <c r="U1549" s="0" t="n">
        <f aca="false">INT(T1549*$Q$1/IF(P1549=1,E1549,D1549))*I1549</f>
        <v>13</v>
      </c>
      <c r="V1549" s="0" t="n">
        <f aca="false">IF(P1549=1,ABS(U1549)+ABS(60),ABS(U1549-U1548))</f>
        <v>26</v>
      </c>
    </row>
    <row r="1550" customFormat="false" ht="15" hidden="false" customHeight="false" outlineLevel="0" collapsed="false">
      <c r="A1550" s="1" t="n">
        <v>38260</v>
      </c>
      <c r="B1550" s="2" t="n">
        <v>5845.69</v>
      </c>
      <c r="C1550" s="2" t="n">
        <v>75963</v>
      </c>
      <c r="D1550" s="2" t="n">
        <v>5889</v>
      </c>
      <c r="E1550" s="2" t="n">
        <v>5870</v>
      </c>
      <c r="F1550" s="3" t="n">
        <f aca="false">IF(P1550=1, E1550,D1550)/B1550-1</f>
        <v>0.00740887730960771</v>
      </c>
      <c r="G1550" s="2" t="n">
        <f aca="false">AVERAGE(B1491:B1550)</f>
        <v>5634.43783333333</v>
      </c>
      <c r="H1550" s="2" t="n">
        <f aca="false">AVERAGE(C1491:C1550)</f>
        <v>66439.8166666667</v>
      </c>
      <c r="I1550" s="2" t="n">
        <f aca="false">SIGN(C1550-H1550)</f>
        <v>1</v>
      </c>
      <c r="J1550" s="2" t="n">
        <f aca="false">SIGN(F1550)</f>
        <v>1</v>
      </c>
      <c r="K1550" s="0" t="n">
        <f aca="false">B1550-B1549</f>
        <v>35.9399999999996</v>
      </c>
      <c r="L1550" s="0" t="n">
        <f aca="false">I1549*K1550</f>
        <v>35.9399999999996</v>
      </c>
      <c r="M1550" s="0" t="n">
        <f aca="false">M1549+K1550*N1549</f>
        <v>4656.94000000001</v>
      </c>
      <c r="N1550" s="0" t="n">
        <f aca="false">INT(M1550*$Q$1/B1550)*CHOOSE($L$1,I1550,J1550)</f>
        <v>1</v>
      </c>
      <c r="O1550" s="0" t="n">
        <f aca="false">ABS(N1550-N1549)</f>
        <v>0</v>
      </c>
      <c r="P1550" s="0" t="n">
        <f aca="false">COUNTIF(工作表2!$A$2:$A$248,A1550)</f>
        <v>0</v>
      </c>
      <c r="R1550" s="0" t="n">
        <f aca="false">D1550-IF(P1549=1,E1549,D1549)</f>
        <v>32</v>
      </c>
      <c r="S1550" s="0" t="n">
        <f aca="false">I1549*R1550</f>
        <v>32</v>
      </c>
      <c r="T1550" s="0" t="n">
        <f aca="false">T1549+R1550*U1549</f>
        <v>40652</v>
      </c>
      <c r="U1550" s="0" t="n">
        <f aca="false">INT(T1550*$Q$1/IF(P1550=1,E1550,D1550))*I1550</f>
        <v>13</v>
      </c>
      <c r="V1550" s="0" t="n">
        <f aca="false">IF(P1550=1,ABS(U1550)+ABS(60),ABS(U1550-U1549))</f>
        <v>0</v>
      </c>
    </row>
    <row r="1551" customFormat="false" ht="15" hidden="false" customHeight="false" outlineLevel="0" collapsed="false">
      <c r="A1551" s="1" t="n">
        <v>38261</v>
      </c>
      <c r="B1551" s="2" t="n">
        <v>5945.35</v>
      </c>
      <c r="C1551" s="2" t="n">
        <v>102533</v>
      </c>
      <c r="D1551" s="2" t="n">
        <v>5947</v>
      </c>
      <c r="E1551" s="2" t="n">
        <v>5937</v>
      </c>
      <c r="F1551" s="3" t="n">
        <f aca="false">IF(P1551=1, E1551,D1551)/B1551-1</f>
        <v>0.000277527815855993</v>
      </c>
      <c r="G1551" s="2" t="n">
        <f aca="false">AVERAGE(B1492:B1551)</f>
        <v>5637.9675</v>
      </c>
      <c r="H1551" s="2" t="n">
        <f aca="false">AVERAGE(C1492:C1551)</f>
        <v>67462.4666666667</v>
      </c>
      <c r="I1551" s="2" t="n">
        <f aca="false">SIGN(C1551-H1551)</f>
        <v>1</v>
      </c>
      <c r="J1551" s="2" t="n">
        <f aca="false">SIGN(F1551)</f>
        <v>1</v>
      </c>
      <c r="K1551" s="0" t="n">
        <f aca="false">B1551-B1550</f>
        <v>99.6600000000008</v>
      </c>
      <c r="L1551" s="0" t="n">
        <f aca="false">I1550*K1551</f>
        <v>99.6600000000008</v>
      </c>
      <c r="M1551" s="0" t="n">
        <f aca="false">M1550+K1551*N1550</f>
        <v>4756.60000000002</v>
      </c>
      <c r="N1551" s="0" t="n">
        <f aca="false">INT(M1551*$Q$1/B1551)*CHOOSE($L$1,I1551,J1551)</f>
        <v>1</v>
      </c>
      <c r="O1551" s="0" t="n">
        <f aca="false">ABS(N1551-N1550)</f>
        <v>0</v>
      </c>
      <c r="P1551" s="0" t="n">
        <f aca="false">COUNTIF(工作表2!$A$2:$A$248,A1551)</f>
        <v>0</v>
      </c>
      <c r="R1551" s="0" t="n">
        <f aca="false">D1551-IF(P1550=1,E1550,D1550)</f>
        <v>58</v>
      </c>
      <c r="S1551" s="0" t="n">
        <f aca="false">I1550*R1551</f>
        <v>58</v>
      </c>
      <c r="T1551" s="0" t="n">
        <f aca="false">T1550+R1551*U1550</f>
        <v>41406</v>
      </c>
      <c r="U1551" s="0" t="n">
        <f aca="false">INT(T1551*$Q$1/IF(P1551=1,E1551,D1551))*I1551</f>
        <v>13</v>
      </c>
      <c r="V1551" s="0" t="n">
        <f aca="false">IF(P1551=1,ABS(U1551)+ABS(60),ABS(U1551-U1550))</f>
        <v>0</v>
      </c>
    </row>
    <row r="1552" customFormat="false" ht="15" hidden="false" customHeight="false" outlineLevel="0" collapsed="false">
      <c r="A1552" s="1" t="n">
        <v>38264</v>
      </c>
      <c r="B1552" s="2" t="n">
        <v>6077.96</v>
      </c>
      <c r="C1552" s="2" t="n">
        <v>147346</v>
      </c>
      <c r="D1552" s="2" t="n">
        <v>6105</v>
      </c>
      <c r="E1552" s="2" t="n">
        <v>6100</v>
      </c>
      <c r="F1552" s="3" t="n">
        <f aca="false">IF(P1552=1, E1552,D1552)/B1552-1</f>
        <v>0.00444886113103737</v>
      </c>
      <c r="G1552" s="2" t="n">
        <f aca="false">AVERAGE(B1493:B1552)</f>
        <v>5643.80383333333</v>
      </c>
      <c r="H1552" s="2" t="n">
        <f aca="false">AVERAGE(C1493:C1552)</f>
        <v>69083.7166666667</v>
      </c>
      <c r="I1552" s="2" t="n">
        <f aca="false">SIGN(C1552-H1552)</f>
        <v>1</v>
      </c>
      <c r="J1552" s="2" t="n">
        <f aca="false">SIGN(F1552)</f>
        <v>1</v>
      </c>
      <c r="K1552" s="0" t="n">
        <f aca="false">B1552-B1551</f>
        <v>132.61</v>
      </c>
      <c r="L1552" s="0" t="n">
        <f aca="false">I1551*K1552</f>
        <v>132.61</v>
      </c>
      <c r="M1552" s="0" t="n">
        <f aca="false">M1551+K1552*N1551</f>
        <v>4889.21000000001</v>
      </c>
      <c r="N1552" s="0" t="n">
        <f aca="false">INT(M1552*$Q$1/B1552)*CHOOSE($L$1,I1552,J1552)</f>
        <v>1</v>
      </c>
      <c r="O1552" s="0" t="n">
        <f aca="false">ABS(N1552-N1551)</f>
        <v>0</v>
      </c>
      <c r="P1552" s="0" t="n">
        <f aca="false">COUNTIF(工作表2!$A$2:$A$248,A1552)</f>
        <v>0</v>
      </c>
      <c r="R1552" s="0" t="n">
        <f aca="false">D1552-IF(P1551=1,E1551,D1551)</f>
        <v>158</v>
      </c>
      <c r="S1552" s="0" t="n">
        <f aca="false">I1551*R1552</f>
        <v>158</v>
      </c>
      <c r="T1552" s="0" t="n">
        <f aca="false">T1551+R1552*U1551</f>
        <v>43460</v>
      </c>
      <c r="U1552" s="0" t="n">
        <f aca="false">INT(T1552*$Q$1/IF(P1552=1,E1552,D1552))*I1552</f>
        <v>14</v>
      </c>
      <c r="V1552" s="0" t="n">
        <f aca="false">IF(P1552=1,ABS(U1552)+ABS(60),ABS(U1552-U1551))</f>
        <v>1</v>
      </c>
    </row>
    <row r="1553" customFormat="false" ht="15" hidden="false" customHeight="false" outlineLevel="0" collapsed="false">
      <c r="A1553" s="1" t="n">
        <v>38265</v>
      </c>
      <c r="B1553" s="2" t="n">
        <v>6081.01</v>
      </c>
      <c r="C1553" s="2" t="n">
        <v>96653</v>
      </c>
      <c r="D1553" s="2" t="n">
        <v>6123</v>
      </c>
      <c r="E1553" s="2" t="n">
        <v>6110</v>
      </c>
      <c r="F1553" s="3" t="n">
        <f aca="false">IF(P1553=1, E1553,D1553)/B1553-1</f>
        <v>0.00690510293520319</v>
      </c>
      <c r="G1553" s="2" t="n">
        <f aca="false">AVERAGE(B1494:B1553)</f>
        <v>5649.93083333333</v>
      </c>
      <c r="H1553" s="2" t="n">
        <f aca="false">AVERAGE(C1494:C1553)</f>
        <v>69789.0833333333</v>
      </c>
      <c r="I1553" s="2" t="n">
        <f aca="false">SIGN(C1553-H1553)</f>
        <v>1</v>
      </c>
      <c r="J1553" s="2" t="n">
        <f aca="false">SIGN(F1553)</f>
        <v>1</v>
      </c>
      <c r="K1553" s="0" t="n">
        <f aca="false">B1553-B1552</f>
        <v>3.05000000000018</v>
      </c>
      <c r="L1553" s="0" t="n">
        <f aca="false">I1552*K1553</f>
        <v>3.05000000000018</v>
      </c>
      <c r="M1553" s="0" t="n">
        <f aca="false">M1552+K1553*N1552</f>
        <v>4892.26000000001</v>
      </c>
      <c r="N1553" s="0" t="n">
        <f aca="false">INT(M1553*$Q$1/B1553)*CHOOSE($L$1,I1553,J1553)</f>
        <v>1</v>
      </c>
      <c r="O1553" s="0" t="n">
        <f aca="false">ABS(N1553-N1552)</f>
        <v>0</v>
      </c>
      <c r="P1553" s="0" t="n">
        <f aca="false">COUNTIF(工作表2!$A$2:$A$248,A1553)</f>
        <v>0</v>
      </c>
      <c r="R1553" s="0" t="n">
        <f aca="false">D1553-IF(P1552=1,E1552,D1552)</f>
        <v>18</v>
      </c>
      <c r="S1553" s="0" t="n">
        <f aca="false">I1552*R1553</f>
        <v>18</v>
      </c>
      <c r="T1553" s="0" t="n">
        <f aca="false">T1552+R1553*U1552</f>
        <v>43712</v>
      </c>
      <c r="U1553" s="0" t="n">
        <f aca="false">INT(T1553*$Q$1/IF(P1553=1,E1553,D1553))*I1553</f>
        <v>14</v>
      </c>
      <c r="V1553" s="0" t="n">
        <f aca="false">IF(P1553=1,ABS(U1553)+ABS(60),ABS(U1553-U1552))</f>
        <v>0</v>
      </c>
    </row>
    <row r="1554" customFormat="false" ht="15" hidden="false" customHeight="false" outlineLevel="0" collapsed="false">
      <c r="A1554" s="1" t="n">
        <v>38266</v>
      </c>
      <c r="B1554" s="2" t="n">
        <v>6060.61</v>
      </c>
      <c r="C1554" s="2" t="n">
        <v>140018</v>
      </c>
      <c r="D1554" s="2" t="n">
        <v>6088</v>
      </c>
      <c r="E1554" s="2" t="n">
        <v>6078</v>
      </c>
      <c r="F1554" s="3" t="n">
        <f aca="false">IF(P1554=1, E1554,D1554)/B1554-1</f>
        <v>0.00451934706242452</v>
      </c>
      <c r="G1554" s="2" t="n">
        <f aca="false">AVERAGE(B1495:B1554)</f>
        <v>5654.64566666667</v>
      </c>
      <c r="H1554" s="2" t="n">
        <f aca="false">AVERAGE(C1495:C1554)</f>
        <v>71209.35</v>
      </c>
      <c r="I1554" s="2" t="n">
        <f aca="false">SIGN(C1554-H1554)</f>
        <v>1</v>
      </c>
      <c r="J1554" s="2" t="n">
        <f aca="false">SIGN(F1554)</f>
        <v>1</v>
      </c>
      <c r="K1554" s="0" t="n">
        <f aca="false">B1554-B1553</f>
        <v>-20.4000000000005</v>
      </c>
      <c r="L1554" s="0" t="n">
        <f aca="false">I1553*K1554</f>
        <v>-20.4000000000005</v>
      </c>
      <c r="M1554" s="0" t="n">
        <f aca="false">M1553+K1554*N1553</f>
        <v>4871.86000000001</v>
      </c>
      <c r="N1554" s="0" t="n">
        <f aca="false">INT(M1554*$Q$1/B1554)*CHOOSE($L$1,I1554,J1554)</f>
        <v>1</v>
      </c>
      <c r="O1554" s="0" t="n">
        <f aca="false">ABS(N1554-N1553)</f>
        <v>0</v>
      </c>
      <c r="P1554" s="0" t="n">
        <f aca="false">COUNTIF(工作表2!$A$2:$A$248,A1554)</f>
        <v>0</v>
      </c>
      <c r="R1554" s="0" t="n">
        <f aca="false">D1554-IF(P1553=1,E1553,D1553)</f>
        <v>-35</v>
      </c>
      <c r="S1554" s="0" t="n">
        <f aca="false">I1553*R1554</f>
        <v>-35</v>
      </c>
      <c r="T1554" s="0" t="n">
        <f aca="false">T1553+R1554*U1553</f>
        <v>43222</v>
      </c>
      <c r="U1554" s="0" t="n">
        <f aca="false">INT(T1554*$Q$1/IF(P1554=1,E1554,D1554))*I1554</f>
        <v>14</v>
      </c>
      <c r="V1554" s="0" t="n">
        <f aca="false">IF(P1554=1,ABS(U1554)+ABS(60),ABS(U1554-U1553))</f>
        <v>0</v>
      </c>
    </row>
    <row r="1555" customFormat="false" ht="15" hidden="false" customHeight="false" outlineLevel="0" collapsed="false">
      <c r="A1555" s="1" t="n">
        <v>38267</v>
      </c>
      <c r="B1555" s="2" t="n">
        <v>6103</v>
      </c>
      <c r="C1555" s="2" t="n">
        <v>94144</v>
      </c>
      <c r="D1555" s="2" t="n">
        <v>6134</v>
      </c>
      <c r="E1555" s="2" t="n">
        <v>6127</v>
      </c>
      <c r="F1555" s="3" t="n">
        <f aca="false">IF(P1555=1, E1555,D1555)/B1555-1</f>
        <v>0.00507946911355073</v>
      </c>
      <c r="G1555" s="2" t="n">
        <f aca="false">AVERAGE(B1496:B1555)</f>
        <v>5660.38333333333</v>
      </c>
      <c r="H1555" s="2" t="n">
        <f aca="false">AVERAGE(C1496:C1555)</f>
        <v>71794.4</v>
      </c>
      <c r="I1555" s="2" t="n">
        <f aca="false">SIGN(C1555-H1555)</f>
        <v>1</v>
      </c>
      <c r="J1555" s="2" t="n">
        <f aca="false">SIGN(F1555)</f>
        <v>1</v>
      </c>
      <c r="K1555" s="0" t="n">
        <f aca="false">B1555-B1554</f>
        <v>42.3900000000003</v>
      </c>
      <c r="L1555" s="0" t="n">
        <f aca="false">I1554*K1555</f>
        <v>42.3900000000003</v>
      </c>
      <c r="M1555" s="0" t="n">
        <f aca="false">M1554+K1555*N1554</f>
        <v>4914.25000000001</v>
      </c>
      <c r="N1555" s="0" t="n">
        <f aca="false">INT(M1555*$Q$1/B1555)*CHOOSE($L$1,I1555,J1555)</f>
        <v>1</v>
      </c>
      <c r="O1555" s="0" t="n">
        <f aca="false">ABS(N1555-N1554)</f>
        <v>0</v>
      </c>
      <c r="P1555" s="0" t="n">
        <f aca="false">COUNTIF(工作表2!$A$2:$A$248,A1555)</f>
        <v>0</v>
      </c>
      <c r="R1555" s="0" t="n">
        <f aca="false">D1555-IF(P1554=1,E1554,D1554)</f>
        <v>46</v>
      </c>
      <c r="S1555" s="0" t="n">
        <f aca="false">I1554*R1555</f>
        <v>46</v>
      </c>
      <c r="T1555" s="0" t="n">
        <f aca="false">T1554+R1555*U1554</f>
        <v>43866</v>
      </c>
      <c r="U1555" s="0" t="n">
        <f aca="false">INT(T1555*$Q$1/IF(P1555=1,E1555,D1555))*I1555</f>
        <v>14</v>
      </c>
      <c r="V1555" s="0" t="n">
        <f aca="false">IF(P1555=1,ABS(U1555)+ABS(60),ABS(U1555-U1554))</f>
        <v>0</v>
      </c>
    </row>
    <row r="1556" customFormat="false" ht="15" hidden="false" customHeight="false" outlineLevel="0" collapsed="false">
      <c r="A1556" s="1" t="n">
        <v>38268</v>
      </c>
      <c r="B1556" s="2" t="n">
        <v>6102.16</v>
      </c>
      <c r="C1556" s="2" t="n">
        <v>94751</v>
      </c>
      <c r="D1556" s="2" t="n">
        <v>6135</v>
      </c>
      <c r="E1556" s="2" t="n">
        <v>6128</v>
      </c>
      <c r="F1556" s="3" t="n">
        <f aca="false">IF(P1556=1, E1556,D1556)/B1556-1</f>
        <v>0.00538170090590873</v>
      </c>
      <c r="G1556" s="2" t="n">
        <f aca="false">AVERAGE(B1497:B1556)</f>
        <v>5667.3265</v>
      </c>
      <c r="H1556" s="2" t="n">
        <f aca="false">AVERAGE(C1497:C1556)</f>
        <v>72470</v>
      </c>
      <c r="I1556" s="2" t="n">
        <f aca="false">SIGN(C1556-H1556)</f>
        <v>1</v>
      </c>
      <c r="J1556" s="2" t="n">
        <f aca="false">SIGN(F1556)</f>
        <v>1</v>
      </c>
      <c r="K1556" s="0" t="n">
        <f aca="false">B1556-B1555</f>
        <v>-0.840000000000146</v>
      </c>
      <c r="L1556" s="0" t="n">
        <f aca="false">I1555*K1556</f>
        <v>-0.840000000000146</v>
      </c>
      <c r="M1556" s="0" t="n">
        <f aca="false">M1555+K1556*N1555</f>
        <v>4913.41000000001</v>
      </c>
      <c r="N1556" s="0" t="n">
        <f aca="false">INT(M1556*$Q$1/B1556)*CHOOSE($L$1,I1556,J1556)</f>
        <v>1</v>
      </c>
      <c r="O1556" s="0" t="n">
        <f aca="false">ABS(N1556-N1555)</f>
        <v>0</v>
      </c>
      <c r="P1556" s="0" t="n">
        <f aca="false">COUNTIF(工作表2!$A$2:$A$248,A1556)</f>
        <v>0</v>
      </c>
      <c r="R1556" s="0" t="n">
        <f aca="false">D1556-IF(P1555=1,E1555,D1555)</f>
        <v>1</v>
      </c>
      <c r="S1556" s="0" t="n">
        <f aca="false">I1555*R1556</f>
        <v>1</v>
      </c>
      <c r="T1556" s="0" t="n">
        <f aca="false">T1555+R1556*U1555</f>
        <v>43880</v>
      </c>
      <c r="U1556" s="0" t="n">
        <f aca="false">INT(T1556*$Q$1/IF(P1556=1,E1556,D1556))*I1556</f>
        <v>14</v>
      </c>
      <c r="V1556" s="0" t="n">
        <f aca="false">IF(P1556=1,ABS(U1556)+ABS(60),ABS(U1556-U1555))</f>
        <v>0</v>
      </c>
    </row>
    <row r="1557" customFormat="false" ht="15" hidden="false" customHeight="false" outlineLevel="0" collapsed="false">
      <c r="A1557" s="1" t="n">
        <v>38271</v>
      </c>
      <c r="B1557" s="2" t="n">
        <v>6089.28</v>
      </c>
      <c r="C1557" s="2" t="n">
        <v>86244</v>
      </c>
      <c r="D1557" s="2" t="n">
        <v>6118</v>
      </c>
      <c r="E1557" s="2" t="n">
        <v>6110</v>
      </c>
      <c r="F1557" s="3" t="n">
        <f aca="false">IF(P1557=1, E1557,D1557)/B1557-1</f>
        <v>0.00471648536444369</v>
      </c>
      <c r="G1557" s="2" t="n">
        <f aca="false">AVERAGE(B1498:B1557)</f>
        <v>5675.087</v>
      </c>
      <c r="H1557" s="2" t="n">
        <f aca="false">AVERAGE(C1498:C1557)</f>
        <v>73051.7833333333</v>
      </c>
      <c r="I1557" s="2" t="n">
        <f aca="false">SIGN(C1557-H1557)</f>
        <v>1</v>
      </c>
      <c r="J1557" s="2" t="n">
        <f aca="false">SIGN(F1557)</f>
        <v>1</v>
      </c>
      <c r="K1557" s="0" t="n">
        <f aca="false">B1557-B1556</f>
        <v>-12.8800000000001</v>
      </c>
      <c r="L1557" s="0" t="n">
        <f aca="false">I1556*K1557</f>
        <v>-12.8800000000001</v>
      </c>
      <c r="M1557" s="0" t="n">
        <f aca="false">M1556+K1557*N1556</f>
        <v>4900.53000000001</v>
      </c>
      <c r="N1557" s="0" t="n">
        <f aca="false">INT(M1557*$Q$1/B1557)*CHOOSE($L$1,I1557,J1557)</f>
        <v>1</v>
      </c>
      <c r="O1557" s="0" t="n">
        <f aca="false">ABS(N1557-N1556)</f>
        <v>0</v>
      </c>
      <c r="P1557" s="0" t="n">
        <f aca="false">COUNTIF(工作表2!$A$2:$A$248,A1557)</f>
        <v>0</v>
      </c>
      <c r="R1557" s="0" t="n">
        <f aca="false">D1557-IF(P1556=1,E1556,D1556)</f>
        <v>-17</v>
      </c>
      <c r="S1557" s="0" t="n">
        <f aca="false">I1556*R1557</f>
        <v>-17</v>
      </c>
      <c r="T1557" s="0" t="n">
        <f aca="false">T1556+R1557*U1556</f>
        <v>43642</v>
      </c>
      <c r="U1557" s="0" t="n">
        <f aca="false">INT(T1557*$Q$1/IF(P1557=1,E1557,D1557))*I1557</f>
        <v>14</v>
      </c>
      <c r="V1557" s="0" t="n">
        <f aca="false">IF(P1557=1,ABS(U1557)+ABS(60),ABS(U1557-U1556))</f>
        <v>0</v>
      </c>
    </row>
    <row r="1558" customFormat="false" ht="15" hidden="false" customHeight="false" outlineLevel="0" collapsed="false">
      <c r="A1558" s="1" t="n">
        <v>38272</v>
      </c>
      <c r="B1558" s="2" t="n">
        <v>5979.56</v>
      </c>
      <c r="C1558" s="2" t="n">
        <v>99245</v>
      </c>
      <c r="D1558" s="2" t="n">
        <v>5991</v>
      </c>
      <c r="E1558" s="2" t="n">
        <v>5980</v>
      </c>
      <c r="F1558" s="3" t="n">
        <f aca="false">IF(P1558=1, E1558,D1558)/B1558-1</f>
        <v>0.00191318424767029</v>
      </c>
      <c r="G1558" s="2" t="n">
        <f aca="false">AVERAGE(B1499:B1558)</f>
        <v>5682.36633333333</v>
      </c>
      <c r="H1558" s="2" t="n">
        <f aca="false">AVERAGE(C1499:C1558)</f>
        <v>73688.3666666667</v>
      </c>
      <c r="I1558" s="2" t="n">
        <f aca="false">SIGN(C1558-H1558)</f>
        <v>1</v>
      </c>
      <c r="J1558" s="2" t="n">
        <f aca="false">SIGN(F1558)</f>
        <v>1</v>
      </c>
      <c r="K1558" s="0" t="n">
        <f aca="false">B1558-B1557</f>
        <v>-109.719999999999</v>
      </c>
      <c r="L1558" s="0" t="n">
        <f aca="false">I1557*K1558</f>
        <v>-109.719999999999</v>
      </c>
      <c r="M1558" s="0" t="n">
        <f aca="false">M1557+K1558*N1557</f>
        <v>4790.81000000001</v>
      </c>
      <c r="N1558" s="0" t="n">
        <f aca="false">INT(M1558*$Q$1/B1558)*CHOOSE($L$1,I1558,J1558)</f>
        <v>1</v>
      </c>
      <c r="O1558" s="0" t="n">
        <f aca="false">ABS(N1558-N1557)</f>
        <v>0</v>
      </c>
      <c r="P1558" s="0" t="n">
        <f aca="false">COUNTIF(工作表2!$A$2:$A$248,A1558)</f>
        <v>0</v>
      </c>
      <c r="R1558" s="0" t="n">
        <f aca="false">D1558-IF(P1557=1,E1557,D1557)</f>
        <v>-127</v>
      </c>
      <c r="S1558" s="0" t="n">
        <f aca="false">I1557*R1558</f>
        <v>-127</v>
      </c>
      <c r="T1558" s="0" t="n">
        <f aca="false">T1557+R1558*U1557</f>
        <v>41864</v>
      </c>
      <c r="U1558" s="0" t="n">
        <f aca="false">INT(T1558*$Q$1/IF(P1558=1,E1558,D1558))*I1558</f>
        <v>13</v>
      </c>
      <c r="V1558" s="0" t="n">
        <f aca="false">IF(P1558=1,ABS(U1558)+ABS(60),ABS(U1558-U1557))</f>
        <v>1</v>
      </c>
    </row>
    <row r="1559" customFormat="false" ht="15" hidden="false" customHeight="false" outlineLevel="0" collapsed="false">
      <c r="A1559" s="1" t="n">
        <v>38273</v>
      </c>
      <c r="B1559" s="2" t="n">
        <v>5963.07</v>
      </c>
      <c r="C1559" s="2" t="n">
        <v>73646</v>
      </c>
      <c r="D1559" s="2" t="n">
        <v>5994</v>
      </c>
      <c r="E1559" s="2" t="n">
        <v>6000</v>
      </c>
      <c r="F1559" s="3" t="n">
        <f aca="false">IF(P1559=1, E1559,D1559)/B1559-1</f>
        <v>0.00518692552661637</v>
      </c>
      <c r="G1559" s="2" t="n">
        <f aca="false">AVERAGE(B1500:B1559)</f>
        <v>5690.0485</v>
      </c>
      <c r="H1559" s="2" t="n">
        <f aca="false">AVERAGE(C1500:C1559)</f>
        <v>74088.9333333333</v>
      </c>
      <c r="I1559" s="2" t="n">
        <f aca="false">SIGN(C1559-H1559)</f>
        <v>-1</v>
      </c>
      <c r="J1559" s="2" t="n">
        <f aca="false">SIGN(F1559)</f>
        <v>1</v>
      </c>
      <c r="K1559" s="0" t="n">
        <f aca="false">B1559-B1558</f>
        <v>-16.4900000000007</v>
      </c>
      <c r="L1559" s="0" t="n">
        <f aca="false">I1558*K1559</f>
        <v>-16.4900000000007</v>
      </c>
      <c r="M1559" s="0" t="n">
        <f aca="false">M1558+K1559*N1558</f>
        <v>4774.32000000001</v>
      </c>
      <c r="N1559" s="0" t="n">
        <f aca="false">INT(M1559*$Q$1/B1559)*CHOOSE($L$1,I1559,J1559)</f>
        <v>1</v>
      </c>
      <c r="O1559" s="0" t="n">
        <f aca="false">ABS(N1559-N1558)</f>
        <v>0</v>
      </c>
      <c r="P1559" s="0" t="n">
        <f aca="false">COUNTIF(工作表2!$A$2:$A$248,A1559)</f>
        <v>0</v>
      </c>
      <c r="R1559" s="0" t="n">
        <f aca="false">D1559-IF(P1558=1,E1558,D1558)</f>
        <v>3</v>
      </c>
      <c r="S1559" s="0" t="n">
        <f aca="false">I1558*R1559</f>
        <v>3</v>
      </c>
      <c r="T1559" s="0" t="n">
        <f aca="false">T1558+R1559*U1558</f>
        <v>41903</v>
      </c>
      <c r="U1559" s="0" t="n">
        <f aca="false">INT(T1559*$Q$1/IF(P1559=1,E1559,D1559))*I1559</f>
        <v>-13</v>
      </c>
      <c r="V1559" s="0" t="n">
        <f aca="false">IF(P1559=1,ABS(U1559)+ABS(60),ABS(U1559-U1558))</f>
        <v>26</v>
      </c>
    </row>
    <row r="1560" customFormat="false" ht="15" hidden="false" customHeight="false" outlineLevel="0" collapsed="false">
      <c r="A1560" s="1" t="n">
        <v>38274</v>
      </c>
      <c r="B1560" s="2" t="n">
        <v>5831.07</v>
      </c>
      <c r="C1560" s="2" t="n">
        <v>81724</v>
      </c>
      <c r="D1560" s="2" t="n">
        <v>5850</v>
      </c>
      <c r="E1560" s="2" t="n">
        <v>5848</v>
      </c>
      <c r="F1560" s="3" t="n">
        <f aca="false">IF(P1560=1, E1560,D1560)/B1560-1</f>
        <v>0.00324640246129793</v>
      </c>
      <c r="G1560" s="2" t="n">
        <f aca="false">AVERAGE(B1501:B1560)</f>
        <v>5695.748</v>
      </c>
      <c r="H1560" s="2" t="n">
        <f aca="false">AVERAGE(C1501:C1560)</f>
        <v>74629.9666666667</v>
      </c>
      <c r="I1560" s="2" t="n">
        <f aca="false">SIGN(C1560-H1560)</f>
        <v>1</v>
      </c>
      <c r="J1560" s="2" t="n">
        <f aca="false">SIGN(F1560)</f>
        <v>1</v>
      </c>
      <c r="K1560" s="0" t="n">
        <f aca="false">B1560-B1559</f>
        <v>-132</v>
      </c>
      <c r="L1560" s="0" t="n">
        <f aca="false">I1559*K1560</f>
        <v>132</v>
      </c>
      <c r="M1560" s="0" t="n">
        <f aca="false">M1559+K1560*N1559</f>
        <v>4642.32000000001</v>
      </c>
      <c r="N1560" s="0" t="n">
        <f aca="false">INT(M1560*$Q$1/B1560)*CHOOSE($L$1,I1560,J1560)</f>
        <v>1</v>
      </c>
      <c r="O1560" s="0" t="n">
        <f aca="false">ABS(N1560-N1559)</f>
        <v>0</v>
      </c>
      <c r="P1560" s="0" t="n">
        <f aca="false">COUNTIF(工作表2!$A$2:$A$248,A1560)</f>
        <v>0</v>
      </c>
      <c r="R1560" s="0" t="n">
        <f aca="false">D1560-IF(P1559=1,E1559,D1559)</f>
        <v>-144</v>
      </c>
      <c r="S1560" s="0" t="n">
        <f aca="false">I1559*R1560</f>
        <v>144</v>
      </c>
      <c r="T1560" s="0" t="n">
        <f aca="false">T1559+R1560*U1559</f>
        <v>43775</v>
      </c>
      <c r="U1560" s="0" t="n">
        <f aca="false">INT(T1560*$Q$1/IF(P1560=1,E1560,D1560))*I1560</f>
        <v>14</v>
      </c>
      <c r="V1560" s="0" t="n">
        <f aca="false">IF(P1560=1,ABS(U1560)+ABS(60),ABS(U1560-U1559))</f>
        <v>27</v>
      </c>
    </row>
    <row r="1561" customFormat="false" ht="15" hidden="false" customHeight="false" outlineLevel="0" collapsed="false">
      <c r="A1561" s="1" t="n">
        <v>38275</v>
      </c>
      <c r="B1561" s="2" t="n">
        <v>5820.82</v>
      </c>
      <c r="C1561" s="2" t="n">
        <v>73489</v>
      </c>
      <c r="D1561" s="2" t="n">
        <v>5816</v>
      </c>
      <c r="E1561" s="2" t="n">
        <v>5816</v>
      </c>
      <c r="F1561" s="3" t="n">
        <f aca="false">IF(P1561=1, E1561,D1561)/B1561-1</f>
        <v>-0.000828062025625242</v>
      </c>
      <c r="G1561" s="2" t="n">
        <f aca="false">AVERAGE(B1502:B1561)</f>
        <v>5704.00033333333</v>
      </c>
      <c r="H1561" s="2" t="n">
        <f aca="false">AVERAGE(C1502:C1561)</f>
        <v>74805.6166666667</v>
      </c>
      <c r="I1561" s="2" t="n">
        <f aca="false">SIGN(C1561-H1561)</f>
        <v>-1</v>
      </c>
      <c r="J1561" s="2" t="n">
        <f aca="false">SIGN(F1561)</f>
        <v>-1</v>
      </c>
      <c r="K1561" s="0" t="n">
        <f aca="false">B1561-B1560</f>
        <v>-10.25</v>
      </c>
      <c r="L1561" s="0" t="n">
        <f aca="false">I1560*K1561</f>
        <v>-10.25</v>
      </c>
      <c r="M1561" s="0" t="n">
        <f aca="false">M1560+K1561*N1560</f>
        <v>4632.07000000001</v>
      </c>
      <c r="N1561" s="0" t="n">
        <f aca="false">INT(M1561*$Q$1/B1561)*CHOOSE($L$1,I1561,J1561)</f>
        <v>-1</v>
      </c>
      <c r="O1561" s="0" t="n">
        <f aca="false">ABS(N1561-N1560)</f>
        <v>2</v>
      </c>
      <c r="P1561" s="0" t="n">
        <f aca="false">COUNTIF(工作表2!$A$2:$A$248,A1561)</f>
        <v>0</v>
      </c>
      <c r="R1561" s="0" t="n">
        <f aca="false">D1561-IF(P1560=1,E1560,D1560)</f>
        <v>-34</v>
      </c>
      <c r="S1561" s="0" t="n">
        <f aca="false">I1560*R1561</f>
        <v>-34</v>
      </c>
      <c r="T1561" s="0" t="n">
        <f aca="false">T1560+R1561*U1560</f>
        <v>43299</v>
      </c>
      <c r="U1561" s="0" t="n">
        <f aca="false">INT(T1561*$Q$1/IF(P1561=1,E1561,D1561))*I1561</f>
        <v>-14</v>
      </c>
      <c r="V1561" s="0" t="n">
        <f aca="false">IF(P1561=1,ABS(U1561)+ABS(60),ABS(U1561-U1560))</f>
        <v>28</v>
      </c>
    </row>
    <row r="1562" customFormat="false" ht="15" hidden="false" customHeight="false" outlineLevel="0" collapsed="false">
      <c r="A1562" s="1" t="n">
        <v>38278</v>
      </c>
      <c r="B1562" s="2" t="n">
        <v>5772.12</v>
      </c>
      <c r="C1562" s="2" t="n">
        <v>48079</v>
      </c>
      <c r="D1562" s="2" t="n">
        <v>5779</v>
      </c>
      <c r="E1562" s="2" t="n">
        <v>5780</v>
      </c>
      <c r="F1562" s="3" t="n">
        <f aca="false">IF(P1562=1, E1562,D1562)/B1562-1</f>
        <v>0.00119193641157844</v>
      </c>
      <c r="G1562" s="2" t="n">
        <f aca="false">AVERAGE(B1503:B1562)</f>
        <v>5710.05016666667</v>
      </c>
      <c r="H1562" s="2" t="n">
        <f aca="false">AVERAGE(C1503:C1562)</f>
        <v>74536.3333333333</v>
      </c>
      <c r="I1562" s="2" t="n">
        <f aca="false">SIGN(C1562-H1562)</f>
        <v>-1</v>
      </c>
      <c r="J1562" s="2" t="n">
        <f aca="false">SIGN(F1562)</f>
        <v>1</v>
      </c>
      <c r="K1562" s="0" t="n">
        <f aca="false">B1562-B1561</f>
        <v>-48.6999999999998</v>
      </c>
      <c r="L1562" s="0" t="n">
        <f aca="false">I1561*K1562</f>
        <v>48.6999999999998</v>
      </c>
      <c r="M1562" s="0" t="n">
        <f aca="false">M1561+K1562*N1561</f>
        <v>4680.77000000001</v>
      </c>
      <c r="N1562" s="0" t="n">
        <f aca="false">INT(M1562*$Q$1/B1562)*CHOOSE($L$1,I1562,J1562)</f>
        <v>1</v>
      </c>
      <c r="O1562" s="0" t="n">
        <f aca="false">ABS(N1562-N1561)</f>
        <v>2</v>
      </c>
      <c r="P1562" s="0" t="n">
        <f aca="false">COUNTIF(工作表2!$A$2:$A$248,A1562)</f>
        <v>0</v>
      </c>
      <c r="R1562" s="0" t="n">
        <f aca="false">D1562-IF(P1561=1,E1561,D1561)</f>
        <v>-37</v>
      </c>
      <c r="S1562" s="0" t="n">
        <f aca="false">I1561*R1562</f>
        <v>37</v>
      </c>
      <c r="T1562" s="0" t="n">
        <f aca="false">T1561+R1562*U1561</f>
        <v>43817</v>
      </c>
      <c r="U1562" s="0" t="n">
        <f aca="false">INT(T1562*$Q$1/IF(P1562=1,E1562,D1562))*I1562</f>
        <v>-15</v>
      </c>
      <c r="V1562" s="0" t="n">
        <f aca="false">IF(P1562=1,ABS(U1562)+ABS(60),ABS(U1562-U1561))</f>
        <v>1</v>
      </c>
    </row>
    <row r="1563" customFormat="false" ht="15" hidden="false" customHeight="false" outlineLevel="0" collapsed="false">
      <c r="A1563" s="1" t="n">
        <v>38279</v>
      </c>
      <c r="B1563" s="2" t="n">
        <v>5807.79</v>
      </c>
      <c r="C1563" s="2" t="n">
        <v>62921</v>
      </c>
      <c r="D1563" s="2" t="n">
        <v>5837</v>
      </c>
      <c r="E1563" s="2" t="n">
        <v>5836</v>
      </c>
      <c r="F1563" s="3" t="n">
        <f aca="false">IF(P1563=1, E1563,D1563)/B1563-1</f>
        <v>0.00502945182246606</v>
      </c>
      <c r="G1563" s="2" t="n">
        <f aca="false">AVERAGE(B1504:B1563)</f>
        <v>5717.04733333333</v>
      </c>
      <c r="H1563" s="2" t="n">
        <f aca="false">AVERAGE(C1504:C1563)</f>
        <v>74576.55</v>
      </c>
      <c r="I1563" s="2" t="n">
        <f aca="false">SIGN(C1563-H1563)</f>
        <v>-1</v>
      </c>
      <c r="J1563" s="2" t="n">
        <f aca="false">SIGN(F1563)</f>
        <v>1</v>
      </c>
      <c r="K1563" s="0" t="n">
        <f aca="false">B1563-B1562</f>
        <v>35.6700000000001</v>
      </c>
      <c r="L1563" s="0" t="n">
        <f aca="false">I1562*K1563</f>
        <v>-35.6700000000001</v>
      </c>
      <c r="M1563" s="0" t="n">
        <f aca="false">M1562+K1563*N1562</f>
        <v>4716.44000000001</v>
      </c>
      <c r="N1563" s="0" t="n">
        <f aca="false">INT(M1563*$Q$1/B1563)*CHOOSE($L$1,I1563,J1563)</f>
        <v>1</v>
      </c>
      <c r="O1563" s="0" t="n">
        <f aca="false">ABS(N1563-N1562)</f>
        <v>0</v>
      </c>
      <c r="P1563" s="0" t="n">
        <f aca="false">COUNTIF(工作表2!$A$2:$A$248,A1563)</f>
        <v>0</v>
      </c>
      <c r="R1563" s="0" t="n">
        <f aca="false">D1563-IF(P1562=1,E1562,D1562)</f>
        <v>58</v>
      </c>
      <c r="S1563" s="0" t="n">
        <f aca="false">I1562*R1563</f>
        <v>-58</v>
      </c>
      <c r="T1563" s="0" t="n">
        <f aca="false">T1562+R1563*U1562</f>
        <v>42947</v>
      </c>
      <c r="U1563" s="0" t="n">
        <f aca="false">INT(T1563*$Q$1/IF(P1563=1,E1563,D1563))*I1563</f>
        <v>-14</v>
      </c>
      <c r="V1563" s="0" t="n">
        <f aca="false">IF(P1563=1,ABS(U1563)+ABS(60),ABS(U1563-U1562))</f>
        <v>1</v>
      </c>
    </row>
    <row r="1564" customFormat="false" ht="15" hidden="false" customHeight="false" outlineLevel="0" collapsed="false">
      <c r="A1564" s="1" t="n">
        <v>38280</v>
      </c>
      <c r="B1564" s="2" t="n">
        <v>5788.34</v>
      </c>
      <c r="C1564" s="2" t="n">
        <v>53885</v>
      </c>
      <c r="D1564" s="2" t="n">
        <v>5775</v>
      </c>
      <c r="E1564" s="2" t="n">
        <v>5785</v>
      </c>
      <c r="F1564" s="3" t="n">
        <f aca="false">IF(P1564=1, E1564,D1564)/B1564-1</f>
        <v>-0.00057702208232413</v>
      </c>
      <c r="G1564" s="2" t="n">
        <f aca="false">AVERAGE(B1505:B1564)</f>
        <v>5723.9555</v>
      </c>
      <c r="H1564" s="2" t="n">
        <f aca="false">AVERAGE(C1505:C1564)</f>
        <v>74607.2666666667</v>
      </c>
      <c r="I1564" s="2" t="n">
        <f aca="false">SIGN(C1564-H1564)</f>
        <v>-1</v>
      </c>
      <c r="J1564" s="2" t="n">
        <f aca="false">SIGN(F1564)</f>
        <v>-1</v>
      </c>
      <c r="K1564" s="0" t="n">
        <f aca="false">B1564-B1563</f>
        <v>-19.4499999999998</v>
      </c>
      <c r="L1564" s="0" t="n">
        <f aca="false">I1563*K1564</f>
        <v>19.4499999999998</v>
      </c>
      <c r="M1564" s="0" t="n">
        <f aca="false">M1563+K1564*N1563</f>
        <v>4696.99000000001</v>
      </c>
      <c r="N1564" s="0" t="n">
        <f aca="false">INT(M1564*$Q$1/B1564)*CHOOSE($L$1,I1564,J1564)</f>
        <v>-1</v>
      </c>
      <c r="O1564" s="0" t="n">
        <f aca="false">ABS(N1564-N1563)</f>
        <v>2</v>
      </c>
      <c r="P1564" s="0" t="n">
        <f aca="false">COUNTIF(工作表2!$A$2:$A$248,A1564)</f>
        <v>1</v>
      </c>
      <c r="R1564" s="0" t="n">
        <f aca="false">D1564-IF(P1563=1,E1563,D1563)</f>
        <v>-62</v>
      </c>
      <c r="S1564" s="0" t="n">
        <f aca="false">I1563*R1564</f>
        <v>62</v>
      </c>
      <c r="T1564" s="0" t="n">
        <f aca="false">T1563+R1564*U1563</f>
        <v>43815</v>
      </c>
      <c r="U1564" s="0" t="n">
        <f aca="false">INT(T1564*$Q$1/IF(P1564=1,E1564,D1564))*I1564</f>
        <v>-15</v>
      </c>
      <c r="V1564" s="0" t="n">
        <f aca="false">IF(P1564=1,ABS(U1564)+ABS(60),ABS(U1564-U1563))</f>
        <v>75</v>
      </c>
    </row>
    <row r="1565" customFormat="false" ht="15" hidden="false" customHeight="false" outlineLevel="0" collapsed="false">
      <c r="A1565" s="1" t="n">
        <v>38281</v>
      </c>
      <c r="B1565" s="2" t="n">
        <v>5797.24</v>
      </c>
      <c r="C1565" s="2" t="n">
        <v>77490</v>
      </c>
      <c r="D1565" s="2" t="n">
        <v>5779</v>
      </c>
      <c r="E1565" s="2" t="n">
        <v>5785</v>
      </c>
      <c r="F1565" s="3" t="n">
        <f aca="false">IF(P1565=1, E1565,D1565)/B1565-1</f>
        <v>-0.00314632480283716</v>
      </c>
      <c r="G1565" s="2" t="n">
        <f aca="false">AVERAGE(B1506:B1565)</f>
        <v>5731.71433333333</v>
      </c>
      <c r="H1565" s="2" t="n">
        <f aca="false">AVERAGE(C1506:C1565)</f>
        <v>75278.9166666667</v>
      </c>
      <c r="I1565" s="2" t="n">
        <f aca="false">SIGN(C1565-H1565)</f>
        <v>1</v>
      </c>
      <c r="J1565" s="2" t="n">
        <f aca="false">SIGN(F1565)</f>
        <v>-1</v>
      </c>
      <c r="K1565" s="0" t="n">
        <f aca="false">B1565-B1564</f>
        <v>8.89999999999964</v>
      </c>
      <c r="L1565" s="0" t="n">
        <f aca="false">I1564*K1565</f>
        <v>-8.89999999999964</v>
      </c>
      <c r="M1565" s="0" t="n">
        <f aca="false">M1564+K1565*N1564</f>
        <v>4688.09000000002</v>
      </c>
      <c r="N1565" s="0" t="n">
        <f aca="false">INT(M1565*$Q$1/B1565)*CHOOSE($L$1,I1565,J1565)</f>
        <v>-1</v>
      </c>
      <c r="O1565" s="0" t="n">
        <f aca="false">ABS(N1565-N1564)</f>
        <v>0</v>
      </c>
      <c r="P1565" s="0" t="n">
        <f aca="false">COUNTIF(工作表2!$A$2:$A$248,A1565)</f>
        <v>0</v>
      </c>
      <c r="R1565" s="0" t="n">
        <f aca="false">D1565-IF(P1564=1,E1564,D1564)</f>
        <v>-6</v>
      </c>
      <c r="S1565" s="0" t="n">
        <f aca="false">I1564*R1565</f>
        <v>6</v>
      </c>
      <c r="T1565" s="0" t="n">
        <f aca="false">T1564+R1565*U1564</f>
        <v>43905</v>
      </c>
      <c r="U1565" s="0" t="n">
        <f aca="false">INT(T1565*$Q$1/IF(P1565=1,E1565,D1565))*I1565</f>
        <v>15</v>
      </c>
      <c r="V1565" s="0" t="n">
        <f aca="false">IF(P1565=1,ABS(U1565)+ABS(60),ABS(U1565-U1564))</f>
        <v>30</v>
      </c>
    </row>
    <row r="1566" customFormat="false" ht="15" hidden="false" customHeight="false" outlineLevel="0" collapsed="false">
      <c r="A1566" s="1" t="n">
        <v>38282</v>
      </c>
      <c r="B1566" s="2" t="n">
        <v>5774.67</v>
      </c>
      <c r="C1566" s="2" t="n">
        <v>61473</v>
      </c>
      <c r="D1566" s="2" t="n">
        <v>5796</v>
      </c>
      <c r="E1566" s="2" t="n">
        <v>5798</v>
      </c>
      <c r="F1566" s="3" t="n">
        <f aca="false">IF(P1566=1, E1566,D1566)/B1566-1</f>
        <v>0.00369371756308157</v>
      </c>
      <c r="G1566" s="2" t="n">
        <f aca="false">AVERAGE(B1507:B1566)</f>
        <v>5737.982</v>
      </c>
      <c r="H1566" s="2" t="n">
        <f aca="false">AVERAGE(C1507:C1566)</f>
        <v>75332.3166666667</v>
      </c>
      <c r="I1566" s="2" t="n">
        <f aca="false">SIGN(C1566-H1566)</f>
        <v>-1</v>
      </c>
      <c r="J1566" s="2" t="n">
        <f aca="false">SIGN(F1566)</f>
        <v>1</v>
      </c>
      <c r="K1566" s="0" t="n">
        <f aca="false">B1566-B1565</f>
        <v>-22.5699999999997</v>
      </c>
      <c r="L1566" s="0" t="n">
        <f aca="false">I1565*K1566</f>
        <v>-22.5699999999997</v>
      </c>
      <c r="M1566" s="0" t="n">
        <f aca="false">M1565+K1566*N1565</f>
        <v>4710.66000000001</v>
      </c>
      <c r="N1566" s="0" t="n">
        <f aca="false">INT(M1566*$Q$1/B1566)*CHOOSE($L$1,I1566,J1566)</f>
        <v>1</v>
      </c>
      <c r="O1566" s="0" t="n">
        <f aca="false">ABS(N1566-N1565)</f>
        <v>2</v>
      </c>
      <c r="P1566" s="0" t="n">
        <f aca="false">COUNTIF(工作表2!$A$2:$A$248,A1566)</f>
        <v>0</v>
      </c>
      <c r="R1566" s="0" t="n">
        <f aca="false">D1566-IF(P1565=1,E1565,D1565)</f>
        <v>17</v>
      </c>
      <c r="S1566" s="0" t="n">
        <f aca="false">I1565*R1566</f>
        <v>17</v>
      </c>
      <c r="T1566" s="0" t="n">
        <f aca="false">T1565+R1566*U1565</f>
        <v>44160</v>
      </c>
      <c r="U1566" s="0" t="n">
        <f aca="false">INT(T1566*$Q$1/IF(P1566=1,E1566,D1566))*I1566</f>
        <v>-15</v>
      </c>
      <c r="V1566" s="0" t="n">
        <f aca="false">IF(P1566=1,ABS(U1566)+ABS(60),ABS(U1566-U1565))</f>
        <v>30</v>
      </c>
    </row>
    <row r="1567" customFormat="false" ht="15" hidden="false" customHeight="false" outlineLevel="0" collapsed="false">
      <c r="A1567" s="1" t="n">
        <v>38286</v>
      </c>
      <c r="B1567" s="2" t="n">
        <v>5662.88</v>
      </c>
      <c r="C1567" s="2" t="n">
        <v>56180</v>
      </c>
      <c r="D1567" s="2" t="n">
        <v>5660</v>
      </c>
      <c r="E1567" s="2" t="n">
        <v>5656</v>
      </c>
      <c r="F1567" s="3" t="n">
        <f aca="false">IF(P1567=1, E1567,D1567)/B1567-1</f>
        <v>-0.000508575141977219</v>
      </c>
      <c r="G1567" s="2" t="n">
        <f aca="false">AVERAGE(B1508:B1567)</f>
        <v>5742.63716666667</v>
      </c>
      <c r="H1567" s="2" t="n">
        <f aca="false">AVERAGE(C1508:C1567)</f>
        <v>75449.6666666667</v>
      </c>
      <c r="I1567" s="2" t="n">
        <f aca="false">SIGN(C1567-H1567)</f>
        <v>-1</v>
      </c>
      <c r="J1567" s="2" t="n">
        <f aca="false">SIGN(F1567)</f>
        <v>-1</v>
      </c>
      <c r="K1567" s="0" t="n">
        <f aca="false">B1567-B1566</f>
        <v>-111.79</v>
      </c>
      <c r="L1567" s="0" t="n">
        <f aca="false">I1566*K1567</f>
        <v>111.79</v>
      </c>
      <c r="M1567" s="0" t="n">
        <f aca="false">M1566+K1567*N1566</f>
        <v>4598.87000000001</v>
      </c>
      <c r="N1567" s="0" t="n">
        <f aca="false">INT(M1567*$Q$1/B1567)*CHOOSE($L$1,I1567,J1567)</f>
        <v>-1</v>
      </c>
      <c r="O1567" s="0" t="n">
        <f aca="false">ABS(N1567-N1566)</f>
        <v>2</v>
      </c>
      <c r="P1567" s="0" t="n">
        <f aca="false">COUNTIF(工作表2!$A$2:$A$248,A1567)</f>
        <v>0</v>
      </c>
      <c r="R1567" s="0" t="n">
        <f aca="false">D1567-IF(P1566=1,E1566,D1566)</f>
        <v>-136</v>
      </c>
      <c r="S1567" s="0" t="n">
        <f aca="false">I1566*R1567</f>
        <v>136</v>
      </c>
      <c r="T1567" s="0" t="n">
        <f aca="false">T1566+R1567*U1566</f>
        <v>46200</v>
      </c>
      <c r="U1567" s="0" t="n">
        <f aca="false">INT(T1567*$Q$1/IF(P1567=1,E1567,D1567))*I1567</f>
        <v>-16</v>
      </c>
      <c r="V1567" s="0" t="n">
        <f aca="false">IF(P1567=1,ABS(U1567)+ABS(60),ABS(U1567-U1566))</f>
        <v>1</v>
      </c>
    </row>
    <row r="1568" customFormat="false" ht="15" hidden="false" customHeight="false" outlineLevel="0" collapsed="false">
      <c r="A1568" s="1" t="n">
        <v>38287</v>
      </c>
      <c r="B1568" s="2" t="n">
        <v>5650.97</v>
      </c>
      <c r="C1568" s="2" t="n">
        <v>54179</v>
      </c>
      <c r="D1568" s="2" t="n">
        <v>5616</v>
      </c>
      <c r="E1568" s="2" t="n">
        <v>5630</v>
      </c>
      <c r="F1568" s="3" t="n">
        <f aca="false">IF(P1568=1, E1568,D1568)/B1568-1</f>
        <v>-0.0061883181117578</v>
      </c>
      <c r="G1568" s="2" t="n">
        <f aca="false">AVERAGE(B1509:B1568)</f>
        <v>5747.659</v>
      </c>
      <c r="H1568" s="2" t="n">
        <f aca="false">AVERAGE(C1509:C1568)</f>
        <v>75661.85</v>
      </c>
      <c r="I1568" s="2" t="n">
        <f aca="false">SIGN(C1568-H1568)</f>
        <v>-1</v>
      </c>
      <c r="J1568" s="2" t="n">
        <f aca="false">SIGN(F1568)</f>
        <v>-1</v>
      </c>
      <c r="K1568" s="0" t="n">
        <f aca="false">B1568-B1567</f>
        <v>-11.9099999999999</v>
      </c>
      <c r="L1568" s="0" t="n">
        <f aca="false">I1567*K1568</f>
        <v>11.9099999999999</v>
      </c>
      <c r="M1568" s="0" t="n">
        <f aca="false">M1567+K1568*N1567</f>
        <v>4610.78000000001</v>
      </c>
      <c r="N1568" s="0" t="n">
        <f aca="false">INT(M1568*$Q$1/B1568)*CHOOSE($L$1,I1568,J1568)</f>
        <v>-1</v>
      </c>
      <c r="O1568" s="0" t="n">
        <f aca="false">ABS(N1568-N1567)</f>
        <v>0</v>
      </c>
      <c r="P1568" s="0" t="n">
        <f aca="false">COUNTIF(工作表2!$A$2:$A$248,A1568)</f>
        <v>0</v>
      </c>
      <c r="R1568" s="0" t="n">
        <f aca="false">D1568-IF(P1567=1,E1567,D1567)</f>
        <v>-44</v>
      </c>
      <c r="S1568" s="0" t="n">
        <f aca="false">I1567*R1568</f>
        <v>44</v>
      </c>
      <c r="T1568" s="0" t="n">
        <f aca="false">T1567+R1568*U1567</f>
        <v>46904</v>
      </c>
      <c r="U1568" s="0" t="n">
        <f aca="false">INT(T1568*$Q$1/IF(P1568=1,E1568,D1568))*I1568</f>
        <v>-16</v>
      </c>
      <c r="V1568" s="0" t="n">
        <f aca="false">IF(P1568=1,ABS(U1568)+ABS(60),ABS(U1568-U1567))</f>
        <v>0</v>
      </c>
    </row>
    <row r="1569" customFormat="false" ht="15" hidden="false" customHeight="false" outlineLevel="0" collapsed="false">
      <c r="A1569" s="1" t="n">
        <v>38288</v>
      </c>
      <c r="B1569" s="2" t="n">
        <v>5695.56</v>
      </c>
      <c r="C1569" s="2" t="n">
        <v>72268</v>
      </c>
      <c r="D1569" s="2" t="n">
        <v>5729</v>
      </c>
      <c r="E1569" s="2" t="n">
        <v>5705</v>
      </c>
      <c r="F1569" s="3" t="n">
        <f aca="false">IF(P1569=1, E1569,D1569)/B1569-1</f>
        <v>0.0058712400536558</v>
      </c>
      <c r="G1569" s="2" t="n">
        <f aca="false">AVERAGE(B1510:B1569)</f>
        <v>5752.24216666667</v>
      </c>
      <c r="H1569" s="2" t="n">
        <f aca="false">AVERAGE(C1510:C1569)</f>
        <v>75944.4333333333</v>
      </c>
      <c r="I1569" s="2" t="n">
        <f aca="false">SIGN(C1569-H1569)</f>
        <v>-1</v>
      </c>
      <c r="J1569" s="2" t="n">
        <f aca="false">SIGN(F1569)</f>
        <v>1</v>
      </c>
      <c r="K1569" s="0" t="n">
        <f aca="false">B1569-B1568</f>
        <v>44.5900000000002</v>
      </c>
      <c r="L1569" s="0" t="n">
        <f aca="false">I1568*K1569</f>
        <v>-44.5900000000002</v>
      </c>
      <c r="M1569" s="0" t="n">
        <f aca="false">M1568+K1569*N1568</f>
        <v>4566.19000000001</v>
      </c>
      <c r="N1569" s="0" t="n">
        <f aca="false">INT(M1569*$Q$1/B1569)*CHOOSE($L$1,I1569,J1569)</f>
        <v>1</v>
      </c>
      <c r="O1569" s="0" t="n">
        <f aca="false">ABS(N1569-N1568)</f>
        <v>2</v>
      </c>
      <c r="P1569" s="0" t="n">
        <f aca="false">COUNTIF(工作表2!$A$2:$A$248,A1569)</f>
        <v>0</v>
      </c>
      <c r="R1569" s="0" t="n">
        <f aca="false">D1569-IF(P1568=1,E1568,D1568)</f>
        <v>113</v>
      </c>
      <c r="S1569" s="0" t="n">
        <f aca="false">I1568*R1569</f>
        <v>-113</v>
      </c>
      <c r="T1569" s="0" t="n">
        <f aca="false">T1568+R1569*U1568</f>
        <v>45096</v>
      </c>
      <c r="U1569" s="0" t="n">
        <f aca="false">INT(T1569*$Q$1/IF(P1569=1,E1569,D1569))*I1569</f>
        <v>-15</v>
      </c>
      <c r="V1569" s="0" t="n">
        <f aca="false">IF(P1569=1,ABS(U1569)+ABS(60),ABS(U1569-U1568))</f>
        <v>1</v>
      </c>
    </row>
    <row r="1570" customFormat="false" ht="15" hidden="false" customHeight="false" outlineLevel="0" collapsed="false">
      <c r="A1570" s="1" t="n">
        <v>38289</v>
      </c>
      <c r="B1570" s="2" t="n">
        <v>5705.93</v>
      </c>
      <c r="C1570" s="2" t="n">
        <v>64596</v>
      </c>
      <c r="D1570" s="2" t="n">
        <v>5691</v>
      </c>
      <c r="E1570" s="2" t="n">
        <v>5689</v>
      </c>
      <c r="F1570" s="3" t="n">
        <f aca="false">IF(P1570=1, E1570,D1570)/B1570-1</f>
        <v>-0.00261657608838528</v>
      </c>
      <c r="G1570" s="2" t="n">
        <f aca="false">AVERAGE(B1511:B1570)</f>
        <v>5758.16766666667</v>
      </c>
      <c r="H1570" s="2" t="n">
        <f aca="false">AVERAGE(C1511:C1570)</f>
        <v>76325.2666666667</v>
      </c>
      <c r="I1570" s="2" t="n">
        <f aca="false">SIGN(C1570-H1570)</f>
        <v>-1</v>
      </c>
      <c r="J1570" s="2" t="n">
        <f aca="false">SIGN(F1570)</f>
        <v>-1</v>
      </c>
      <c r="K1570" s="0" t="n">
        <f aca="false">B1570-B1569</f>
        <v>10.3699999999999</v>
      </c>
      <c r="L1570" s="0" t="n">
        <f aca="false">I1569*K1570</f>
        <v>-10.3699999999999</v>
      </c>
      <c r="M1570" s="0" t="n">
        <f aca="false">M1569+K1570*N1569</f>
        <v>4576.56000000001</v>
      </c>
      <c r="N1570" s="0" t="n">
        <f aca="false">INT(M1570*$Q$1/B1570)*CHOOSE($L$1,I1570,J1570)</f>
        <v>-1</v>
      </c>
      <c r="O1570" s="0" t="n">
        <f aca="false">ABS(N1570-N1569)</f>
        <v>2</v>
      </c>
      <c r="P1570" s="0" t="n">
        <f aca="false">COUNTIF(工作表2!$A$2:$A$248,A1570)</f>
        <v>0</v>
      </c>
      <c r="R1570" s="0" t="n">
        <f aca="false">D1570-IF(P1569=1,E1569,D1569)</f>
        <v>-38</v>
      </c>
      <c r="S1570" s="0" t="n">
        <f aca="false">I1569*R1570</f>
        <v>38</v>
      </c>
      <c r="T1570" s="0" t="n">
        <f aca="false">T1569+R1570*U1569</f>
        <v>45666</v>
      </c>
      <c r="U1570" s="0" t="n">
        <f aca="false">INT(T1570*$Q$1/IF(P1570=1,E1570,D1570))*I1570</f>
        <v>-16</v>
      </c>
      <c r="V1570" s="0" t="n">
        <f aca="false">IF(P1570=1,ABS(U1570)+ABS(60),ABS(U1570-U1569))</f>
        <v>1</v>
      </c>
    </row>
    <row r="1571" customFormat="false" ht="15" hidden="false" customHeight="false" outlineLevel="0" collapsed="false">
      <c r="A1571" s="1" t="n">
        <v>38292</v>
      </c>
      <c r="B1571" s="2" t="n">
        <v>5656.17</v>
      </c>
      <c r="C1571" s="2" t="n">
        <v>52501</v>
      </c>
      <c r="D1571" s="2" t="n">
        <v>5617</v>
      </c>
      <c r="E1571" s="2" t="n">
        <v>5629</v>
      </c>
      <c r="F1571" s="3" t="n">
        <f aca="false">IF(P1571=1, E1571,D1571)/B1571-1</f>
        <v>-0.00692518082023708</v>
      </c>
      <c r="G1571" s="2" t="n">
        <f aca="false">AVERAGE(B1512:B1571)</f>
        <v>5762.9835</v>
      </c>
      <c r="H1571" s="2" t="n">
        <f aca="false">AVERAGE(C1512:C1571)</f>
        <v>76452.5833333333</v>
      </c>
      <c r="I1571" s="2" t="n">
        <f aca="false">SIGN(C1571-H1571)</f>
        <v>-1</v>
      </c>
      <c r="J1571" s="2" t="n">
        <f aca="false">SIGN(F1571)</f>
        <v>-1</v>
      </c>
      <c r="K1571" s="0" t="n">
        <f aca="false">B1571-B1570</f>
        <v>-49.7600000000002</v>
      </c>
      <c r="L1571" s="0" t="n">
        <f aca="false">I1570*K1571</f>
        <v>49.7600000000002</v>
      </c>
      <c r="M1571" s="0" t="n">
        <f aca="false">M1570+K1571*N1570</f>
        <v>4626.32000000001</v>
      </c>
      <c r="N1571" s="0" t="n">
        <f aca="false">INT(M1571*$Q$1/B1571)*CHOOSE($L$1,I1571,J1571)</f>
        <v>-1</v>
      </c>
      <c r="O1571" s="0" t="n">
        <f aca="false">ABS(N1571-N1570)</f>
        <v>0</v>
      </c>
      <c r="P1571" s="0" t="n">
        <f aca="false">COUNTIF(工作表2!$A$2:$A$248,A1571)</f>
        <v>0</v>
      </c>
      <c r="R1571" s="0" t="n">
        <f aca="false">D1571-IF(P1570=1,E1570,D1570)</f>
        <v>-74</v>
      </c>
      <c r="S1571" s="0" t="n">
        <f aca="false">I1570*R1571</f>
        <v>74</v>
      </c>
      <c r="T1571" s="0" t="n">
        <f aca="false">T1570+R1571*U1570</f>
        <v>46850</v>
      </c>
      <c r="U1571" s="0" t="n">
        <f aca="false">INT(T1571*$Q$1/IF(P1571=1,E1571,D1571))*I1571</f>
        <v>-16</v>
      </c>
      <c r="V1571" s="0" t="n">
        <f aca="false">IF(P1571=1,ABS(U1571)+ABS(60),ABS(U1571-U1570))</f>
        <v>0</v>
      </c>
    </row>
    <row r="1572" customFormat="false" ht="15" hidden="false" customHeight="false" outlineLevel="0" collapsed="false">
      <c r="A1572" s="1" t="n">
        <v>38293</v>
      </c>
      <c r="B1572" s="2" t="n">
        <v>5759.61</v>
      </c>
      <c r="C1572" s="2" t="n">
        <v>56862</v>
      </c>
      <c r="D1572" s="2" t="n">
        <v>5751</v>
      </c>
      <c r="E1572" s="2" t="n">
        <v>5747</v>
      </c>
      <c r="F1572" s="3" t="n">
        <f aca="false">IF(P1572=1, E1572,D1572)/B1572-1</f>
        <v>-0.00149489288337223</v>
      </c>
      <c r="G1572" s="2" t="n">
        <f aca="false">AVERAGE(B1513:B1572)</f>
        <v>5770.3625</v>
      </c>
      <c r="H1572" s="2" t="n">
        <f aca="false">AVERAGE(C1513:C1572)</f>
        <v>76739.6666666667</v>
      </c>
      <c r="I1572" s="2" t="n">
        <f aca="false">SIGN(C1572-H1572)</f>
        <v>-1</v>
      </c>
      <c r="J1572" s="2" t="n">
        <f aca="false">SIGN(F1572)</f>
        <v>-1</v>
      </c>
      <c r="K1572" s="0" t="n">
        <f aca="false">B1572-B1571</f>
        <v>103.44</v>
      </c>
      <c r="L1572" s="0" t="n">
        <f aca="false">I1571*K1572</f>
        <v>-103.44</v>
      </c>
      <c r="M1572" s="0" t="n">
        <f aca="false">M1571+K1572*N1571</f>
        <v>4522.88000000002</v>
      </c>
      <c r="N1572" s="0" t="n">
        <f aca="false">INT(M1572*$Q$1/B1572)*CHOOSE($L$1,I1572,J1572)</f>
        <v>-1</v>
      </c>
      <c r="O1572" s="0" t="n">
        <f aca="false">ABS(N1572-N1571)</f>
        <v>0</v>
      </c>
      <c r="P1572" s="0" t="n">
        <f aca="false">COUNTIF(工作表2!$A$2:$A$248,A1572)</f>
        <v>0</v>
      </c>
      <c r="R1572" s="0" t="n">
        <f aca="false">D1572-IF(P1571=1,E1571,D1571)</f>
        <v>134</v>
      </c>
      <c r="S1572" s="0" t="n">
        <f aca="false">I1571*R1572</f>
        <v>-134</v>
      </c>
      <c r="T1572" s="0" t="n">
        <f aca="false">T1571+R1572*U1571</f>
        <v>44706</v>
      </c>
      <c r="U1572" s="0" t="n">
        <f aca="false">INT(T1572*$Q$1/IF(P1572=1,E1572,D1572))*I1572</f>
        <v>-15</v>
      </c>
      <c r="V1572" s="0" t="n">
        <f aca="false">IF(P1572=1,ABS(U1572)+ABS(60),ABS(U1572-U1571))</f>
        <v>1</v>
      </c>
    </row>
    <row r="1573" customFormat="false" ht="15" hidden="false" customHeight="false" outlineLevel="0" collapsed="false">
      <c r="A1573" s="1" t="n">
        <v>38294</v>
      </c>
      <c r="B1573" s="2" t="n">
        <v>5862.85</v>
      </c>
      <c r="C1573" s="2" t="n">
        <v>82730</v>
      </c>
      <c r="D1573" s="2" t="n">
        <v>5830</v>
      </c>
      <c r="E1573" s="2" t="n">
        <v>5833</v>
      </c>
      <c r="F1573" s="3" t="n">
        <f aca="false">IF(P1573=1, E1573,D1573)/B1573-1</f>
        <v>-0.00560307700179952</v>
      </c>
      <c r="G1573" s="2" t="n">
        <f aca="false">AVERAGE(B1514:B1573)</f>
        <v>5777.6165</v>
      </c>
      <c r="H1573" s="2" t="n">
        <f aca="false">AVERAGE(C1514:C1573)</f>
        <v>76897.3166666667</v>
      </c>
      <c r="I1573" s="2" t="n">
        <f aca="false">SIGN(C1573-H1573)</f>
        <v>1</v>
      </c>
      <c r="J1573" s="2" t="n">
        <f aca="false">SIGN(F1573)</f>
        <v>-1</v>
      </c>
      <c r="K1573" s="0" t="n">
        <f aca="false">B1573-B1572</f>
        <v>103.240000000001</v>
      </c>
      <c r="L1573" s="0" t="n">
        <f aca="false">I1572*K1573</f>
        <v>-103.240000000001</v>
      </c>
      <c r="M1573" s="0" t="n">
        <f aca="false">M1572+K1573*N1572</f>
        <v>4419.64000000001</v>
      </c>
      <c r="N1573" s="0" t="n">
        <f aca="false">INT(M1573*$Q$1/B1573)*CHOOSE($L$1,I1573,J1573)</f>
        <v>-1</v>
      </c>
      <c r="O1573" s="0" t="n">
        <f aca="false">ABS(N1573-N1572)</f>
        <v>0</v>
      </c>
      <c r="P1573" s="0" t="n">
        <f aca="false">COUNTIF(工作表2!$A$2:$A$248,A1573)</f>
        <v>0</v>
      </c>
      <c r="R1573" s="0" t="n">
        <f aca="false">D1573-IF(P1572=1,E1572,D1572)</f>
        <v>79</v>
      </c>
      <c r="S1573" s="0" t="n">
        <f aca="false">I1572*R1573</f>
        <v>-79</v>
      </c>
      <c r="T1573" s="0" t="n">
        <f aca="false">T1572+R1573*U1572</f>
        <v>43521</v>
      </c>
      <c r="U1573" s="0" t="n">
        <f aca="false">INT(T1573*$Q$1/IF(P1573=1,E1573,D1573))*I1573</f>
        <v>14</v>
      </c>
      <c r="V1573" s="0" t="n">
        <f aca="false">IF(P1573=1,ABS(U1573)+ABS(60),ABS(U1573-U1572))</f>
        <v>29</v>
      </c>
    </row>
    <row r="1574" customFormat="false" ht="15" hidden="false" customHeight="false" outlineLevel="0" collapsed="false">
      <c r="A1574" s="1" t="n">
        <v>38295</v>
      </c>
      <c r="B1574" s="2" t="n">
        <v>5860.73</v>
      </c>
      <c r="C1574" s="2" t="n">
        <v>74019</v>
      </c>
      <c r="D1574" s="2" t="n">
        <v>5836</v>
      </c>
      <c r="E1574" s="2" t="n">
        <v>5827</v>
      </c>
      <c r="F1574" s="3" t="n">
        <f aca="false">IF(P1574=1, E1574,D1574)/B1574-1</f>
        <v>-0.00421961086758804</v>
      </c>
      <c r="G1574" s="2" t="n">
        <f aca="false">AVERAGE(B1515:B1574)</f>
        <v>5785.30933333333</v>
      </c>
      <c r="H1574" s="2" t="n">
        <f aca="false">AVERAGE(C1515:C1574)</f>
        <v>76852.75</v>
      </c>
      <c r="I1574" s="2" t="n">
        <f aca="false">SIGN(C1574-H1574)</f>
        <v>-1</v>
      </c>
      <c r="J1574" s="2" t="n">
        <f aca="false">SIGN(F1574)</f>
        <v>-1</v>
      </c>
      <c r="K1574" s="0" t="n">
        <f aca="false">B1574-B1573</f>
        <v>-2.1200000000008</v>
      </c>
      <c r="L1574" s="0" t="n">
        <f aca="false">I1573*K1574</f>
        <v>-2.1200000000008</v>
      </c>
      <c r="M1574" s="0" t="n">
        <f aca="false">M1573+K1574*N1573</f>
        <v>4421.76000000002</v>
      </c>
      <c r="N1574" s="0" t="n">
        <f aca="false">INT(M1574*$Q$1/B1574)*CHOOSE($L$1,I1574,J1574)</f>
        <v>-1</v>
      </c>
      <c r="O1574" s="0" t="n">
        <f aca="false">ABS(N1574-N1573)</f>
        <v>0</v>
      </c>
      <c r="P1574" s="0" t="n">
        <f aca="false">COUNTIF(工作表2!$A$2:$A$248,A1574)</f>
        <v>0</v>
      </c>
      <c r="R1574" s="0" t="n">
        <f aca="false">D1574-IF(P1573=1,E1573,D1573)</f>
        <v>6</v>
      </c>
      <c r="S1574" s="0" t="n">
        <f aca="false">I1573*R1574</f>
        <v>6</v>
      </c>
      <c r="T1574" s="0" t="n">
        <f aca="false">T1573+R1574*U1573</f>
        <v>43605</v>
      </c>
      <c r="U1574" s="0" t="n">
        <f aca="false">INT(T1574*$Q$1/IF(P1574=1,E1574,D1574))*I1574</f>
        <v>-14</v>
      </c>
      <c r="V1574" s="0" t="n">
        <f aca="false">IF(P1574=1,ABS(U1574)+ABS(60),ABS(U1574-U1573))</f>
        <v>28</v>
      </c>
    </row>
    <row r="1575" customFormat="false" ht="15" hidden="false" customHeight="false" outlineLevel="0" collapsed="false">
      <c r="A1575" s="1" t="n">
        <v>38296</v>
      </c>
      <c r="B1575" s="2" t="n">
        <v>5931.31</v>
      </c>
      <c r="C1575" s="2" t="n">
        <v>98076</v>
      </c>
      <c r="D1575" s="2" t="n">
        <v>5920</v>
      </c>
      <c r="E1575" s="2" t="n">
        <v>5927</v>
      </c>
      <c r="F1575" s="3" t="n">
        <f aca="false">IF(P1575=1, E1575,D1575)/B1575-1</f>
        <v>-0.00190683002574477</v>
      </c>
      <c r="G1575" s="2" t="n">
        <f aca="false">AVERAGE(B1516:B1575)</f>
        <v>5794.17366666667</v>
      </c>
      <c r="H1575" s="2" t="n">
        <f aca="false">AVERAGE(C1516:C1575)</f>
        <v>77810.0166666667</v>
      </c>
      <c r="I1575" s="2" t="n">
        <f aca="false">SIGN(C1575-H1575)</f>
        <v>1</v>
      </c>
      <c r="J1575" s="2" t="n">
        <f aca="false">SIGN(F1575)</f>
        <v>-1</v>
      </c>
      <c r="K1575" s="0" t="n">
        <f aca="false">B1575-B1574</f>
        <v>70.5800000000008</v>
      </c>
      <c r="L1575" s="0" t="n">
        <f aca="false">I1574*K1575</f>
        <v>-70.5800000000008</v>
      </c>
      <c r="M1575" s="0" t="n">
        <f aca="false">M1574+K1575*N1574</f>
        <v>4351.18000000001</v>
      </c>
      <c r="N1575" s="0" t="n">
        <f aca="false">INT(M1575*$Q$1/B1575)*CHOOSE($L$1,I1575,J1575)</f>
        <v>-1</v>
      </c>
      <c r="O1575" s="0" t="n">
        <f aca="false">ABS(N1575-N1574)</f>
        <v>0</v>
      </c>
      <c r="P1575" s="0" t="n">
        <f aca="false">COUNTIF(工作表2!$A$2:$A$248,A1575)</f>
        <v>0</v>
      </c>
      <c r="R1575" s="0" t="n">
        <f aca="false">D1575-IF(P1574=1,E1574,D1574)</f>
        <v>84</v>
      </c>
      <c r="S1575" s="0" t="n">
        <f aca="false">I1574*R1575</f>
        <v>-84</v>
      </c>
      <c r="T1575" s="0" t="n">
        <f aca="false">T1574+R1575*U1574</f>
        <v>42429</v>
      </c>
      <c r="U1575" s="0" t="n">
        <f aca="false">INT(T1575*$Q$1/IF(P1575=1,E1575,D1575))*I1575</f>
        <v>14</v>
      </c>
      <c r="V1575" s="0" t="n">
        <f aca="false">IF(P1575=1,ABS(U1575)+ABS(60),ABS(U1575-U1574))</f>
        <v>28</v>
      </c>
    </row>
    <row r="1576" customFormat="false" ht="15" hidden="false" customHeight="false" outlineLevel="0" collapsed="false">
      <c r="A1576" s="1" t="n">
        <v>38299</v>
      </c>
      <c r="B1576" s="2" t="n">
        <v>5937.46</v>
      </c>
      <c r="C1576" s="2" t="n">
        <v>63577</v>
      </c>
      <c r="D1576" s="2" t="n">
        <v>5909</v>
      </c>
      <c r="E1576" s="2" t="n">
        <v>5920</v>
      </c>
      <c r="F1576" s="3" t="n">
        <f aca="false">IF(P1576=1, E1576,D1576)/B1576-1</f>
        <v>-0.0047932954495693</v>
      </c>
      <c r="G1576" s="2" t="n">
        <f aca="false">AVERAGE(B1517:B1576)</f>
        <v>5803.23583333333</v>
      </c>
      <c r="H1576" s="2" t="n">
        <f aca="false">AVERAGE(C1517:C1576)</f>
        <v>78102.75</v>
      </c>
      <c r="I1576" s="2" t="n">
        <f aca="false">SIGN(C1576-H1576)</f>
        <v>-1</v>
      </c>
      <c r="J1576" s="2" t="n">
        <f aca="false">SIGN(F1576)</f>
        <v>-1</v>
      </c>
      <c r="K1576" s="0" t="n">
        <f aca="false">B1576-B1575</f>
        <v>6.14999999999964</v>
      </c>
      <c r="L1576" s="0" t="n">
        <f aca="false">I1575*K1576</f>
        <v>6.14999999999964</v>
      </c>
      <c r="M1576" s="0" t="n">
        <f aca="false">M1575+K1576*N1575</f>
        <v>4345.03000000001</v>
      </c>
      <c r="N1576" s="0" t="n">
        <f aca="false">INT(M1576*$Q$1/B1576)*CHOOSE($L$1,I1576,J1576)</f>
        <v>-1</v>
      </c>
      <c r="O1576" s="0" t="n">
        <f aca="false">ABS(N1576-N1575)</f>
        <v>0</v>
      </c>
      <c r="P1576" s="0" t="n">
        <f aca="false">COUNTIF(工作表2!$A$2:$A$248,A1576)</f>
        <v>0</v>
      </c>
      <c r="R1576" s="0" t="n">
        <f aca="false">D1576-IF(P1575=1,E1575,D1575)</f>
        <v>-11</v>
      </c>
      <c r="S1576" s="0" t="n">
        <f aca="false">I1575*R1576</f>
        <v>-11</v>
      </c>
      <c r="T1576" s="0" t="n">
        <f aca="false">T1575+R1576*U1575</f>
        <v>42275</v>
      </c>
      <c r="U1576" s="0" t="n">
        <f aca="false">INT(T1576*$Q$1/IF(P1576=1,E1576,D1576))*I1576</f>
        <v>-14</v>
      </c>
      <c r="V1576" s="0" t="n">
        <f aca="false">IF(P1576=1,ABS(U1576)+ABS(60),ABS(U1576-U1575))</f>
        <v>28</v>
      </c>
    </row>
    <row r="1577" customFormat="false" ht="15" hidden="false" customHeight="false" outlineLevel="0" collapsed="false">
      <c r="A1577" s="1" t="n">
        <v>38300</v>
      </c>
      <c r="B1577" s="2" t="n">
        <v>5945.2</v>
      </c>
      <c r="C1577" s="2" t="n">
        <v>53175</v>
      </c>
      <c r="D1577" s="2" t="n">
        <v>5943</v>
      </c>
      <c r="E1577" s="2" t="n">
        <v>5940</v>
      </c>
      <c r="F1577" s="3" t="n">
        <f aca="false">IF(P1577=1, E1577,D1577)/B1577-1</f>
        <v>-0.000370046424005843</v>
      </c>
      <c r="G1577" s="2" t="n">
        <f aca="false">AVERAGE(B1518:B1577)</f>
        <v>5812.86683333333</v>
      </c>
      <c r="H1577" s="2" t="n">
        <f aca="false">AVERAGE(C1518:C1577)</f>
        <v>78222.1333333333</v>
      </c>
      <c r="I1577" s="2" t="n">
        <f aca="false">SIGN(C1577-H1577)</f>
        <v>-1</v>
      </c>
      <c r="J1577" s="2" t="n">
        <f aca="false">SIGN(F1577)</f>
        <v>-1</v>
      </c>
      <c r="K1577" s="0" t="n">
        <f aca="false">B1577-B1576</f>
        <v>7.73999999999978</v>
      </c>
      <c r="L1577" s="0" t="n">
        <f aca="false">I1576*K1577</f>
        <v>-7.73999999999978</v>
      </c>
      <c r="M1577" s="0" t="n">
        <f aca="false">M1576+K1577*N1576</f>
        <v>4337.29000000001</v>
      </c>
      <c r="N1577" s="0" t="n">
        <f aca="false">INT(M1577*$Q$1/B1577)*CHOOSE($L$1,I1577,J1577)</f>
        <v>-1</v>
      </c>
      <c r="O1577" s="0" t="n">
        <f aca="false">ABS(N1577-N1576)</f>
        <v>0</v>
      </c>
      <c r="P1577" s="0" t="n">
        <f aca="false">COUNTIF(工作表2!$A$2:$A$248,A1577)</f>
        <v>0</v>
      </c>
      <c r="R1577" s="0" t="n">
        <f aca="false">D1577-IF(P1576=1,E1576,D1576)</f>
        <v>34</v>
      </c>
      <c r="S1577" s="0" t="n">
        <f aca="false">I1576*R1577</f>
        <v>-34</v>
      </c>
      <c r="T1577" s="0" t="n">
        <f aca="false">T1576+R1577*U1576</f>
        <v>41799</v>
      </c>
      <c r="U1577" s="0" t="n">
        <f aca="false">INT(T1577*$Q$1/IF(P1577=1,E1577,D1577))*I1577</f>
        <v>-14</v>
      </c>
      <c r="V1577" s="0" t="n">
        <f aca="false">IF(P1577=1,ABS(U1577)+ABS(60),ABS(U1577-U1576))</f>
        <v>0</v>
      </c>
    </row>
    <row r="1578" customFormat="false" ht="15" hidden="false" customHeight="false" outlineLevel="0" collapsed="false">
      <c r="A1578" s="1" t="n">
        <v>38301</v>
      </c>
      <c r="B1578" s="2" t="n">
        <v>5948.49</v>
      </c>
      <c r="C1578" s="2" t="n">
        <v>67082</v>
      </c>
      <c r="D1578" s="2" t="n">
        <v>5960</v>
      </c>
      <c r="E1578" s="2" t="n">
        <v>5952</v>
      </c>
      <c r="F1578" s="3" t="n">
        <f aca="false">IF(P1578=1, E1578,D1578)/B1578-1</f>
        <v>0.00193494483473966</v>
      </c>
      <c r="G1578" s="2" t="n">
        <f aca="false">AVERAGE(B1519:B1578)</f>
        <v>5822.54133333333</v>
      </c>
      <c r="H1578" s="2" t="n">
        <f aca="false">AVERAGE(C1519:C1578)</f>
        <v>78760.1166666667</v>
      </c>
      <c r="I1578" s="2" t="n">
        <f aca="false">SIGN(C1578-H1578)</f>
        <v>-1</v>
      </c>
      <c r="J1578" s="2" t="n">
        <f aca="false">SIGN(F1578)</f>
        <v>1</v>
      </c>
      <c r="K1578" s="0" t="n">
        <f aca="false">B1578-B1577</f>
        <v>3.28999999999996</v>
      </c>
      <c r="L1578" s="0" t="n">
        <f aca="false">I1577*K1578</f>
        <v>-3.28999999999996</v>
      </c>
      <c r="M1578" s="0" t="n">
        <f aca="false">M1577+K1578*N1577</f>
        <v>4334.00000000002</v>
      </c>
      <c r="N1578" s="0" t="n">
        <f aca="false">INT(M1578*$Q$1/B1578)*CHOOSE($L$1,I1578,J1578)</f>
        <v>1</v>
      </c>
      <c r="O1578" s="0" t="n">
        <f aca="false">ABS(N1578-N1577)</f>
        <v>2</v>
      </c>
      <c r="P1578" s="0" t="n">
        <f aca="false">COUNTIF(工作表2!$A$2:$A$248,A1578)</f>
        <v>0</v>
      </c>
      <c r="R1578" s="0" t="n">
        <f aca="false">D1578-IF(P1577=1,E1577,D1577)</f>
        <v>17</v>
      </c>
      <c r="S1578" s="0" t="n">
        <f aca="false">I1577*R1578</f>
        <v>-17</v>
      </c>
      <c r="T1578" s="0" t="n">
        <f aca="false">T1577+R1578*U1577</f>
        <v>41561</v>
      </c>
      <c r="U1578" s="0" t="n">
        <f aca="false">INT(T1578*$Q$1/IF(P1578=1,E1578,D1578))*I1578</f>
        <v>-13</v>
      </c>
      <c r="V1578" s="0" t="n">
        <f aca="false">IF(P1578=1,ABS(U1578)+ABS(60),ABS(U1578-U1577))</f>
        <v>1</v>
      </c>
    </row>
    <row r="1579" customFormat="false" ht="15" hidden="false" customHeight="false" outlineLevel="0" collapsed="false">
      <c r="A1579" s="1" t="n">
        <v>38302</v>
      </c>
      <c r="B1579" s="2" t="n">
        <v>5874.52</v>
      </c>
      <c r="C1579" s="2" t="n">
        <v>45812</v>
      </c>
      <c r="D1579" s="2" t="n">
        <v>5868</v>
      </c>
      <c r="E1579" s="2" t="n">
        <v>5870</v>
      </c>
      <c r="F1579" s="3" t="n">
        <f aca="false">IF(P1579=1, E1579,D1579)/B1579-1</f>
        <v>-0.00110987791342965</v>
      </c>
      <c r="G1579" s="2" t="n">
        <f aca="false">AVERAGE(B1520:B1579)</f>
        <v>5830.61783333333</v>
      </c>
      <c r="H1579" s="2" t="n">
        <f aca="false">AVERAGE(C1520:C1579)</f>
        <v>78765.4</v>
      </c>
      <c r="I1579" s="2" t="n">
        <f aca="false">SIGN(C1579-H1579)</f>
        <v>-1</v>
      </c>
      <c r="J1579" s="2" t="n">
        <f aca="false">SIGN(F1579)</f>
        <v>-1</v>
      </c>
      <c r="K1579" s="0" t="n">
        <f aca="false">B1579-B1578</f>
        <v>-73.9699999999993</v>
      </c>
      <c r="L1579" s="0" t="n">
        <f aca="false">I1578*K1579</f>
        <v>73.9699999999993</v>
      </c>
      <c r="M1579" s="0" t="n">
        <f aca="false">M1578+K1579*N1578</f>
        <v>4260.03000000002</v>
      </c>
      <c r="N1579" s="0" t="n">
        <f aca="false">INT(M1579*$Q$1/B1579)*CHOOSE($L$1,I1579,J1579)</f>
        <v>-1</v>
      </c>
      <c r="O1579" s="0" t="n">
        <f aca="false">ABS(N1579-N1578)</f>
        <v>2</v>
      </c>
      <c r="P1579" s="0" t="n">
        <f aca="false">COUNTIF(工作表2!$A$2:$A$248,A1579)</f>
        <v>0</v>
      </c>
      <c r="R1579" s="0" t="n">
        <f aca="false">D1579-IF(P1578=1,E1578,D1578)</f>
        <v>-92</v>
      </c>
      <c r="S1579" s="0" t="n">
        <f aca="false">I1578*R1579</f>
        <v>92</v>
      </c>
      <c r="T1579" s="0" t="n">
        <f aca="false">T1578+R1579*U1578</f>
        <v>42757</v>
      </c>
      <c r="U1579" s="0" t="n">
        <f aca="false">INT(T1579*$Q$1/IF(P1579=1,E1579,D1579))*I1579</f>
        <v>-14</v>
      </c>
      <c r="V1579" s="0" t="n">
        <f aca="false">IF(P1579=1,ABS(U1579)+ABS(60),ABS(U1579-U1578))</f>
        <v>1</v>
      </c>
    </row>
    <row r="1580" customFormat="false" ht="15" hidden="false" customHeight="false" outlineLevel="0" collapsed="false">
      <c r="A1580" s="1" t="n">
        <v>38303</v>
      </c>
      <c r="B1580" s="2" t="n">
        <v>5917.16</v>
      </c>
      <c r="C1580" s="2" t="n">
        <v>67740</v>
      </c>
      <c r="D1580" s="2" t="n">
        <v>5935</v>
      </c>
      <c r="E1580" s="2" t="n">
        <v>5948</v>
      </c>
      <c r="F1580" s="3" t="n">
        <f aca="false">IF(P1580=1, E1580,D1580)/B1580-1</f>
        <v>0.00301495987940159</v>
      </c>
      <c r="G1580" s="2" t="n">
        <f aca="false">AVERAGE(B1521:B1580)</f>
        <v>5840.037</v>
      </c>
      <c r="H1580" s="2" t="n">
        <f aca="false">AVERAGE(C1521:C1580)</f>
        <v>79438.9333333333</v>
      </c>
      <c r="I1580" s="2" t="n">
        <f aca="false">SIGN(C1580-H1580)</f>
        <v>-1</v>
      </c>
      <c r="J1580" s="2" t="n">
        <f aca="false">SIGN(F1580)</f>
        <v>1</v>
      </c>
      <c r="K1580" s="0" t="n">
        <f aca="false">B1580-B1579</f>
        <v>42.6399999999994</v>
      </c>
      <c r="L1580" s="0" t="n">
        <f aca="false">I1579*K1580</f>
        <v>-42.6399999999994</v>
      </c>
      <c r="M1580" s="0" t="n">
        <f aca="false">M1579+K1580*N1579</f>
        <v>4217.39000000002</v>
      </c>
      <c r="N1580" s="0" t="n">
        <f aca="false">INT(M1580*$Q$1/B1580)*CHOOSE($L$1,I1580,J1580)</f>
        <v>1</v>
      </c>
      <c r="O1580" s="0" t="n">
        <f aca="false">ABS(N1580-N1579)</f>
        <v>2</v>
      </c>
      <c r="P1580" s="0" t="n">
        <f aca="false">COUNTIF(工作表2!$A$2:$A$248,A1580)</f>
        <v>0</v>
      </c>
      <c r="R1580" s="0" t="n">
        <f aca="false">D1580-IF(P1579=1,E1579,D1579)</f>
        <v>67</v>
      </c>
      <c r="S1580" s="0" t="n">
        <f aca="false">I1579*R1580</f>
        <v>-67</v>
      </c>
      <c r="T1580" s="0" t="n">
        <f aca="false">T1579+R1580*U1579</f>
        <v>41819</v>
      </c>
      <c r="U1580" s="0" t="n">
        <f aca="false">INT(T1580*$Q$1/IF(P1580=1,E1580,D1580))*I1580</f>
        <v>-14</v>
      </c>
      <c r="V1580" s="0" t="n">
        <f aca="false">IF(P1580=1,ABS(U1580)+ABS(60),ABS(U1580-U1579))</f>
        <v>0</v>
      </c>
    </row>
    <row r="1581" customFormat="false" ht="15" hidden="false" customHeight="false" outlineLevel="0" collapsed="false">
      <c r="A1581" s="1" t="n">
        <v>38306</v>
      </c>
      <c r="B1581" s="2" t="n">
        <v>5906.69</v>
      </c>
      <c r="C1581" s="2" t="n">
        <v>60306</v>
      </c>
      <c r="D1581" s="2" t="n">
        <v>5941</v>
      </c>
      <c r="E1581" s="2" t="n">
        <v>5955</v>
      </c>
      <c r="F1581" s="3" t="n">
        <f aca="false">IF(P1581=1, E1581,D1581)/B1581-1</f>
        <v>0.00580866779871636</v>
      </c>
      <c r="G1581" s="2" t="n">
        <f aca="false">AVERAGE(B1522:B1581)</f>
        <v>5849.44033333333</v>
      </c>
      <c r="H1581" s="2" t="n">
        <f aca="false">AVERAGE(C1522:C1581)</f>
        <v>79849.4833333333</v>
      </c>
      <c r="I1581" s="2" t="n">
        <f aca="false">SIGN(C1581-H1581)</f>
        <v>-1</v>
      </c>
      <c r="J1581" s="2" t="n">
        <f aca="false">SIGN(F1581)</f>
        <v>1</v>
      </c>
      <c r="K1581" s="0" t="n">
        <f aca="false">B1581-B1580</f>
        <v>-10.4700000000003</v>
      </c>
      <c r="L1581" s="0" t="n">
        <f aca="false">I1580*K1581</f>
        <v>10.4700000000003</v>
      </c>
      <c r="M1581" s="0" t="n">
        <f aca="false">M1580+K1581*N1580</f>
        <v>4206.92000000002</v>
      </c>
      <c r="N1581" s="0" t="n">
        <f aca="false">INT(M1581*$Q$1/B1581)*CHOOSE($L$1,I1581,J1581)</f>
        <v>1</v>
      </c>
      <c r="O1581" s="0" t="n">
        <f aca="false">ABS(N1581-N1580)</f>
        <v>0</v>
      </c>
      <c r="P1581" s="0" t="n">
        <f aca="false">COUNTIF(工作表2!$A$2:$A$248,A1581)</f>
        <v>0</v>
      </c>
      <c r="R1581" s="0" t="n">
        <f aca="false">D1581-IF(P1580=1,E1580,D1580)</f>
        <v>6</v>
      </c>
      <c r="S1581" s="0" t="n">
        <f aca="false">I1580*R1581</f>
        <v>-6</v>
      </c>
      <c r="T1581" s="0" t="n">
        <f aca="false">T1580+R1581*U1580</f>
        <v>41735</v>
      </c>
      <c r="U1581" s="0" t="n">
        <f aca="false">INT(T1581*$Q$1/IF(P1581=1,E1581,D1581))*I1581</f>
        <v>-14</v>
      </c>
      <c r="V1581" s="0" t="n">
        <f aca="false">IF(P1581=1,ABS(U1581)+ABS(60),ABS(U1581-U1580))</f>
        <v>0</v>
      </c>
    </row>
    <row r="1582" customFormat="false" ht="15" hidden="false" customHeight="false" outlineLevel="0" collapsed="false">
      <c r="A1582" s="1" t="n">
        <v>38307</v>
      </c>
      <c r="B1582" s="2" t="n">
        <v>5910.85</v>
      </c>
      <c r="C1582" s="2" t="n">
        <v>55900</v>
      </c>
      <c r="D1582" s="2" t="n">
        <v>5929</v>
      </c>
      <c r="E1582" s="2" t="n">
        <v>5931</v>
      </c>
      <c r="F1582" s="3" t="n">
        <f aca="false">IF(P1582=1, E1582,D1582)/B1582-1</f>
        <v>0.00307062436028649</v>
      </c>
      <c r="G1582" s="2" t="n">
        <f aca="false">AVERAGE(B1523:B1582)</f>
        <v>5857.492</v>
      </c>
      <c r="H1582" s="2" t="n">
        <f aca="false">AVERAGE(C1523:C1582)</f>
        <v>79694.4</v>
      </c>
      <c r="I1582" s="2" t="n">
        <f aca="false">SIGN(C1582-H1582)</f>
        <v>-1</v>
      </c>
      <c r="J1582" s="2" t="n">
        <f aca="false">SIGN(F1582)</f>
        <v>1</v>
      </c>
      <c r="K1582" s="0" t="n">
        <f aca="false">B1582-B1581</f>
        <v>4.16000000000076</v>
      </c>
      <c r="L1582" s="0" t="n">
        <f aca="false">I1581*K1582</f>
        <v>-4.16000000000076</v>
      </c>
      <c r="M1582" s="0" t="n">
        <f aca="false">M1581+K1582*N1581</f>
        <v>4211.08000000002</v>
      </c>
      <c r="N1582" s="0" t="n">
        <f aca="false">INT(M1582*$Q$1/B1582)*CHOOSE($L$1,I1582,J1582)</f>
        <v>1</v>
      </c>
      <c r="O1582" s="0" t="n">
        <f aca="false">ABS(N1582-N1581)</f>
        <v>0</v>
      </c>
      <c r="P1582" s="0" t="n">
        <f aca="false">COUNTIF(工作表2!$A$2:$A$248,A1582)</f>
        <v>0</v>
      </c>
      <c r="R1582" s="0" t="n">
        <f aca="false">D1582-IF(P1581=1,E1581,D1581)</f>
        <v>-12</v>
      </c>
      <c r="S1582" s="0" t="n">
        <f aca="false">I1581*R1582</f>
        <v>12</v>
      </c>
      <c r="T1582" s="0" t="n">
        <f aca="false">T1581+R1582*U1581</f>
        <v>41903</v>
      </c>
      <c r="U1582" s="0" t="n">
        <f aca="false">INT(T1582*$Q$1/IF(P1582=1,E1582,D1582))*I1582</f>
        <v>-14</v>
      </c>
      <c r="V1582" s="0" t="n">
        <f aca="false">IF(P1582=1,ABS(U1582)+ABS(60),ABS(U1582-U1581))</f>
        <v>0</v>
      </c>
    </row>
    <row r="1583" customFormat="false" ht="15" hidden="false" customHeight="false" outlineLevel="0" collapsed="false">
      <c r="A1583" s="1" t="n">
        <v>38308</v>
      </c>
      <c r="B1583" s="2" t="n">
        <v>6028.68</v>
      </c>
      <c r="C1583" s="2" t="n">
        <v>106989</v>
      </c>
      <c r="D1583" s="2" t="n">
        <v>6040</v>
      </c>
      <c r="E1583" s="2" t="n">
        <v>6063</v>
      </c>
      <c r="F1583" s="3" t="n">
        <f aca="false">IF(P1583=1, E1583,D1583)/B1583-1</f>
        <v>0.00569278847110799</v>
      </c>
      <c r="G1583" s="2" t="n">
        <f aca="false">AVERAGE(B1524:B1583)</f>
        <v>5864.58683333333</v>
      </c>
      <c r="H1583" s="2" t="n">
        <f aca="false">AVERAGE(C1524:C1583)</f>
        <v>79821.4</v>
      </c>
      <c r="I1583" s="2" t="n">
        <f aca="false">SIGN(C1583-H1583)</f>
        <v>1</v>
      </c>
      <c r="J1583" s="2" t="n">
        <f aca="false">SIGN(F1583)</f>
        <v>1</v>
      </c>
      <c r="K1583" s="0" t="n">
        <f aca="false">B1583-B1582</f>
        <v>117.83</v>
      </c>
      <c r="L1583" s="0" t="n">
        <f aca="false">I1582*K1583</f>
        <v>-117.83</v>
      </c>
      <c r="M1583" s="0" t="n">
        <f aca="false">M1582+K1583*N1582</f>
        <v>4328.91000000002</v>
      </c>
      <c r="N1583" s="0" t="n">
        <f aca="false">INT(M1583*$Q$1/B1583)*CHOOSE($L$1,I1583,J1583)</f>
        <v>1</v>
      </c>
      <c r="O1583" s="0" t="n">
        <f aca="false">ABS(N1583-N1582)</f>
        <v>0</v>
      </c>
      <c r="P1583" s="0" t="n">
        <f aca="false">COUNTIF(工作表2!$A$2:$A$248,A1583)</f>
        <v>1</v>
      </c>
      <c r="R1583" s="0" t="n">
        <f aca="false">D1583-IF(P1582=1,E1582,D1582)</f>
        <v>111</v>
      </c>
      <c r="S1583" s="0" t="n">
        <f aca="false">I1582*R1583</f>
        <v>-111</v>
      </c>
      <c r="T1583" s="0" t="n">
        <f aca="false">T1582+R1583*U1582</f>
        <v>40349</v>
      </c>
      <c r="U1583" s="0" t="n">
        <f aca="false">INT(T1583*$Q$1/IF(P1583=1,E1583,D1583))*I1583</f>
        <v>13</v>
      </c>
      <c r="V1583" s="0" t="n">
        <f aca="false">IF(P1583=1,ABS(U1583)+ABS(60),ABS(U1583-U1582))</f>
        <v>73</v>
      </c>
    </row>
    <row r="1584" customFormat="false" ht="15" hidden="false" customHeight="false" outlineLevel="0" collapsed="false">
      <c r="A1584" s="1" t="n">
        <v>38309</v>
      </c>
      <c r="B1584" s="2" t="n">
        <v>6049.49</v>
      </c>
      <c r="C1584" s="2" t="n">
        <v>102942</v>
      </c>
      <c r="D1584" s="2" t="n">
        <v>6072</v>
      </c>
      <c r="E1584" s="2" t="n">
        <v>6080</v>
      </c>
      <c r="F1584" s="3" t="n">
        <f aca="false">IF(P1584=1, E1584,D1584)/B1584-1</f>
        <v>0.003720974825977</v>
      </c>
      <c r="G1584" s="2" t="n">
        <f aca="false">AVERAGE(B1525:B1584)</f>
        <v>5871.69733333333</v>
      </c>
      <c r="H1584" s="2" t="n">
        <f aca="false">AVERAGE(C1525:C1584)</f>
        <v>80012.4666666667</v>
      </c>
      <c r="I1584" s="2" t="n">
        <f aca="false">SIGN(C1584-H1584)</f>
        <v>1</v>
      </c>
      <c r="J1584" s="2" t="n">
        <f aca="false">SIGN(F1584)</f>
        <v>1</v>
      </c>
      <c r="K1584" s="0" t="n">
        <f aca="false">B1584-B1583</f>
        <v>20.8099999999995</v>
      </c>
      <c r="L1584" s="0" t="n">
        <f aca="false">I1583*K1584</f>
        <v>20.8099999999995</v>
      </c>
      <c r="M1584" s="0" t="n">
        <f aca="false">M1583+K1584*N1583</f>
        <v>4349.72000000002</v>
      </c>
      <c r="N1584" s="0" t="n">
        <f aca="false">INT(M1584*$Q$1/B1584)*CHOOSE($L$1,I1584,J1584)</f>
        <v>1</v>
      </c>
      <c r="O1584" s="0" t="n">
        <f aca="false">ABS(N1584-N1583)</f>
        <v>0</v>
      </c>
      <c r="P1584" s="0" t="n">
        <f aca="false">COUNTIF(工作表2!$A$2:$A$248,A1584)</f>
        <v>0</v>
      </c>
      <c r="R1584" s="0" t="n">
        <f aca="false">D1584-IF(P1583=1,E1583,D1583)</f>
        <v>9</v>
      </c>
      <c r="S1584" s="0" t="n">
        <f aca="false">I1583*R1584</f>
        <v>9</v>
      </c>
      <c r="T1584" s="0" t="n">
        <f aca="false">T1583+R1584*U1583</f>
        <v>40466</v>
      </c>
      <c r="U1584" s="0" t="n">
        <f aca="false">INT(T1584*$Q$1/IF(P1584=1,E1584,D1584))*I1584</f>
        <v>13</v>
      </c>
      <c r="V1584" s="0" t="n">
        <f aca="false">IF(P1584=1,ABS(U1584)+ABS(60),ABS(U1584-U1583))</f>
        <v>0</v>
      </c>
    </row>
    <row r="1585" customFormat="false" ht="15" hidden="false" customHeight="false" outlineLevel="0" collapsed="false">
      <c r="A1585" s="1" t="n">
        <v>38310</v>
      </c>
      <c r="B1585" s="2" t="n">
        <v>6026.55</v>
      </c>
      <c r="C1585" s="2" t="n">
        <v>72521</v>
      </c>
      <c r="D1585" s="2" t="n">
        <v>6056</v>
      </c>
      <c r="E1585" s="2" t="n">
        <v>6066</v>
      </c>
      <c r="F1585" s="3" t="n">
        <f aca="false">IF(P1585=1, E1585,D1585)/B1585-1</f>
        <v>0.0048867096431624</v>
      </c>
      <c r="G1585" s="2" t="n">
        <f aca="false">AVERAGE(B1526:B1585)</f>
        <v>5877.79033333333</v>
      </c>
      <c r="H1585" s="2" t="n">
        <f aca="false">AVERAGE(C1526:C1585)</f>
        <v>80058.4166666667</v>
      </c>
      <c r="I1585" s="2" t="n">
        <f aca="false">SIGN(C1585-H1585)</f>
        <v>-1</v>
      </c>
      <c r="J1585" s="2" t="n">
        <f aca="false">SIGN(F1585)</f>
        <v>1</v>
      </c>
      <c r="K1585" s="0" t="n">
        <f aca="false">B1585-B1584</f>
        <v>-22.9399999999996</v>
      </c>
      <c r="L1585" s="0" t="n">
        <f aca="false">I1584*K1585</f>
        <v>-22.9399999999996</v>
      </c>
      <c r="M1585" s="0" t="n">
        <f aca="false">M1584+K1585*N1584</f>
        <v>4326.78000000002</v>
      </c>
      <c r="N1585" s="0" t="n">
        <f aca="false">INT(M1585*$Q$1/B1585)*CHOOSE($L$1,I1585,J1585)</f>
        <v>1</v>
      </c>
      <c r="O1585" s="0" t="n">
        <f aca="false">ABS(N1585-N1584)</f>
        <v>0</v>
      </c>
      <c r="P1585" s="0" t="n">
        <f aca="false">COUNTIF(工作表2!$A$2:$A$248,A1585)</f>
        <v>0</v>
      </c>
      <c r="R1585" s="0" t="n">
        <f aca="false">D1585-IF(P1584=1,E1584,D1584)</f>
        <v>-16</v>
      </c>
      <c r="S1585" s="0" t="n">
        <f aca="false">I1584*R1585</f>
        <v>-16</v>
      </c>
      <c r="T1585" s="0" t="n">
        <f aca="false">T1584+R1585*U1584</f>
        <v>40258</v>
      </c>
      <c r="U1585" s="0" t="n">
        <f aca="false">INT(T1585*$Q$1/IF(P1585=1,E1585,D1585))*I1585</f>
        <v>-13</v>
      </c>
      <c r="V1585" s="0" t="n">
        <f aca="false">IF(P1585=1,ABS(U1585)+ABS(60),ABS(U1585-U1584))</f>
        <v>26</v>
      </c>
    </row>
    <row r="1586" customFormat="false" ht="15" hidden="false" customHeight="false" outlineLevel="0" collapsed="false">
      <c r="A1586" s="1" t="n">
        <v>38313</v>
      </c>
      <c r="B1586" s="2" t="n">
        <v>5838.42</v>
      </c>
      <c r="C1586" s="2" t="n">
        <v>68132</v>
      </c>
      <c r="D1586" s="2" t="n">
        <v>5835</v>
      </c>
      <c r="E1586" s="2" t="n">
        <v>5835</v>
      </c>
      <c r="F1586" s="3" t="n">
        <f aca="false">IF(P1586=1, E1586,D1586)/B1586-1</f>
        <v>-0.000585774918556714</v>
      </c>
      <c r="G1586" s="2" t="n">
        <f aca="false">AVERAGE(B1527:B1586)</f>
        <v>5878.2075</v>
      </c>
      <c r="H1586" s="2" t="n">
        <f aca="false">AVERAGE(C1527:C1586)</f>
        <v>79213.2666666667</v>
      </c>
      <c r="I1586" s="2" t="n">
        <f aca="false">SIGN(C1586-H1586)</f>
        <v>-1</v>
      </c>
      <c r="J1586" s="2" t="n">
        <f aca="false">SIGN(F1586)</f>
        <v>-1</v>
      </c>
      <c r="K1586" s="0" t="n">
        <f aca="false">B1586-B1585</f>
        <v>-188.13</v>
      </c>
      <c r="L1586" s="0" t="n">
        <f aca="false">I1585*K1586</f>
        <v>188.13</v>
      </c>
      <c r="M1586" s="0" t="n">
        <f aca="false">M1585+K1586*N1585</f>
        <v>4138.65000000002</v>
      </c>
      <c r="N1586" s="0" t="n">
        <f aca="false">INT(M1586*$Q$1/B1586)*CHOOSE($L$1,I1586,J1586)</f>
        <v>-1</v>
      </c>
      <c r="O1586" s="0" t="n">
        <f aca="false">ABS(N1586-N1585)</f>
        <v>2</v>
      </c>
      <c r="P1586" s="0" t="n">
        <f aca="false">COUNTIF(工作表2!$A$2:$A$248,A1586)</f>
        <v>0</v>
      </c>
      <c r="R1586" s="0" t="n">
        <f aca="false">D1586-IF(P1585=1,E1585,D1585)</f>
        <v>-221</v>
      </c>
      <c r="S1586" s="0" t="n">
        <f aca="false">I1585*R1586</f>
        <v>221</v>
      </c>
      <c r="T1586" s="0" t="n">
        <f aca="false">T1585+R1586*U1585</f>
        <v>43131</v>
      </c>
      <c r="U1586" s="0" t="n">
        <f aca="false">INT(T1586*$Q$1/IF(P1586=1,E1586,D1586))*I1586</f>
        <v>-14</v>
      </c>
      <c r="V1586" s="0" t="n">
        <f aca="false">IF(P1586=1,ABS(U1586)+ABS(60),ABS(U1586-U1585))</f>
        <v>1</v>
      </c>
    </row>
    <row r="1587" customFormat="false" ht="15" hidden="false" customHeight="false" outlineLevel="0" collapsed="false">
      <c r="A1587" s="1" t="n">
        <v>38314</v>
      </c>
      <c r="B1587" s="2" t="n">
        <v>5851.1</v>
      </c>
      <c r="C1587" s="2" t="n">
        <v>59644</v>
      </c>
      <c r="D1587" s="2" t="n">
        <v>5842</v>
      </c>
      <c r="E1587" s="2" t="n">
        <v>5834</v>
      </c>
      <c r="F1587" s="3" t="n">
        <f aca="false">IF(P1587=1, E1587,D1587)/B1587-1</f>
        <v>-0.00155526311291898</v>
      </c>
      <c r="G1587" s="2" t="n">
        <f aca="false">AVERAGE(B1528:B1587)</f>
        <v>5879.09733333333</v>
      </c>
      <c r="H1587" s="2" t="n">
        <f aca="false">AVERAGE(C1528:C1587)</f>
        <v>78836.85</v>
      </c>
      <c r="I1587" s="2" t="n">
        <f aca="false">SIGN(C1587-H1587)</f>
        <v>-1</v>
      </c>
      <c r="J1587" s="2" t="n">
        <f aca="false">SIGN(F1587)</f>
        <v>-1</v>
      </c>
      <c r="K1587" s="0" t="n">
        <f aca="false">B1587-B1586</f>
        <v>12.6800000000003</v>
      </c>
      <c r="L1587" s="0" t="n">
        <f aca="false">I1586*K1587</f>
        <v>-12.6800000000003</v>
      </c>
      <c r="M1587" s="0" t="n">
        <f aca="false">M1586+K1587*N1586</f>
        <v>4125.97000000002</v>
      </c>
      <c r="N1587" s="0" t="n">
        <f aca="false">INT(M1587*$Q$1/B1587)*CHOOSE($L$1,I1587,J1587)</f>
        <v>-1</v>
      </c>
      <c r="O1587" s="0" t="n">
        <f aca="false">ABS(N1587-N1586)</f>
        <v>0</v>
      </c>
      <c r="P1587" s="0" t="n">
        <f aca="false">COUNTIF(工作表2!$A$2:$A$248,A1587)</f>
        <v>0</v>
      </c>
      <c r="R1587" s="0" t="n">
        <f aca="false">D1587-IF(P1586=1,E1586,D1586)</f>
        <v>7</v>
      </c>
      <c r="S1587" s="0" t="n">
        <f aca="false">I1586*R1587</f>
        <v>-7</v>
      </c>
      <c r="T1587" s="0" t="n">
        <f aca="false">T1586+R1587*U1586</f>
        <v>43033</v>
      </c>
      <c r="U1587" s="0" t="n">
        <f aca="false">INT(T1587*$Q$1/IF(P1587=1,E1587,D1587))*I1587</f>
        <v>-14</v>
      </c>
      <c r="V1587" s="0" t="n">
        <f aca="false">IF(P1587=1,ABS(U1587)+ABS(60),ABS(U1587-U1586))</f>
        <v>0</v>
      </c>
    </row>
    <row r="1588" customFormat="false" ht="15" hidden="false" customHeight="false" outlineLevel="0" collapsed="false">
      <c r="A1588" s="1" t="n">
        <v>38315</v>
      </c>
      <c r="B1588" s="2" t="n">
        <v>5911.31</v>
      </c>
      <c r="C1588" s="2" t="n">
        <v>71065</v>
      </c>
      <c r="D1588" s="2" t="n">
        <v>5905</v>
      </c>
      <c r="E1588" s="2" t="n">
        <v>5902</v>
      </c>
      <c r="F1588" s="3" t="n">
        <f aca="false">IF(P1588=1, E1588,D1588)/B1588-1</f>
        <v>-0.00106744528708536</v>
      </c>
      <c r="G1588" s="2" t="n">
        <f aca="false">AVERAGE(B1529:B1588)</f>
        <v>5881.13683333333</v>
      </c>
      <c r="H1588" s="2" t="n">
        <f aca="false">AVERAGE(C1529:C1588)</f>
        <v>78920.9166666667</v>
      </c>
      <c r="I1588" s="2" t="n">
        <f aca="false">SIGN(C1588-H1588)</f>
        <v>-1</v>
      </c>
      <c r="J1588" s="2" t="n">
        <f aca="false">SIGN(F1588)</f>
        <v>-1</v>
      </c>
      <c r="K1588" s="0" t="n">
        <f aca="false">B1588-B1587</f>
        <v>60.21</v>
      </c>
      <c r="L1588" s="0" t="n">
        <f aca="false">I1587*K1588</f>
        <v>-60.21</v>
      </c>
      <c r="M1588" s="0" t="n">
        <f aca="false">M1587+K1588*N1587</f>
        <v>4065.76000000002</v>
      </c>
      <c r="N1588" s="0" t="n">
        <f aca="false">INT(M1588*$Q$1/B1588)*CHOOSE($L$1,I1588,J1588)</f>
        <v>-1</v>
      </c>
      <c r="O1588" s="0" t="n">
        <f aca="false">ABS(N1588-N1587)</f>
        <v>0</v>
      </c>
      <c r="P1588" s="0" t="n">
        <f aca="false">COUNTIF(工作表2!$A$2:$A$248,A1588)</f>
        <v>0</v>
      </c>
      <c r="R1588" s="0" t="n">
        <f aca="false">D1588-IF(P1587=1,E1587,D1587)</f>
        <v>63</v>
      </c>
      <c r="S1588" s="0" t="n">
        <f aca="false">I1587*R1588</f>
        <v>-63</v>
      </c>
      <c r="T1588" s="0" t="n">
        <f aca="false">T1587+R1588*U1587</f>
        <v>42151</v>
      </c>
      <c r="U1588" s="0" t="n">
        <f aca="false">INT(T1588*$Q$1/IF(P1588=1,E1588,D1588))*I1588</f>
        <v>-14</v>
      </c>
      <c r="V1588" s="0" t="n">
        <f aca="false">IF(P1588=1,ABS(U1588)+ABS(60),ABS(U1588-U1587))</f>
        <v>0</v>
      </c>
    </row>
    <row r="1589" customFormat="false" ht="15" hidden="false" customHeight="false" outlineLevel="0" collapsed="false">
      <c r="A1589" s="1" t="n">
        <v>38316</v>
      </c>
      <c r="B1589" s="2" t="n">
        <v>5855.24</v>
      </c>
      <c r="C1589" s="2" t="n">
        <v>57477</v>
      </c>
      <c r="D1589" s="2" t="n">
        <v>5870</v>
      </c>
      <c r="E1589" s="2" t="n">
        <v>5860</v>
      </c>
      <c r="F1589" s="3" t="n">
        <f aca="false">IF(P1589=1, E1589,D1589)/B1589-1</f>
        <v>0.00252081895874467</v>
      </c>
      <c r="G1589" s="2" t="n">
        <f aca="false">AVERAGE(B1530:B1589)</f>
        <v>5882.63183333333</v>
      </c>
      <c r="H1589" s="2" t="n">
        <f aca="false">AVERAGE(C1530:C1589)</f>
        <v>78211.7166666667</v>
      </c>
      <c r="I1589" s="2" t="n">
        <f aca="false">SIGN(C1589-H1589)</f>
        <v>-1</v>
      </c>
      <c r="J1589" s="2" t="n">
        <f aca="false">SIGN(F1589)</f>
        <v>1</v>
      </c>
      <c r="K1589" s="0" t="n">
        <f aca="false">B1589-B1588</f>
        <v>-56.0700000000006</v>
      </c>
      <c r="L1589" s="0" t="n">
        <f aca="false">I1588*K1589</f>
        <v>56.0700000000006</v>
      </c>
      <c r="M1589" s="0" t="n">
        <f aca="false">M1588+K1589*N1588</f>
        <v>4121.83000000002</v>
      </c>
      <c r="N1589" s="0" t="n">
        <f aca="false">INT(M1589*$Q$1/B1589)*CHOOSE($L$1,I1589,J1589)</f>
        <v>1</v>
      </c>
      <c r="O1589" s="0" t="n">
        <f aca="false">ABS(N1589-N1588)</f>
        <v>2</v>
      </c>
      <c r="P1589" s="0" t="n">
        <f aca="false">COUNTIF(工作表2!$A$2:$A$248,A1589)</f>
        <v>0</v>
      </c>
      <c r="R1589" s="0" t="n">
        <f aca="false">D1589-IF(P1588=1,E1588,D1588)</f>
        <v>-35</v>
      </c>
      <c r="S1589" s="0" t="n">
        <f aca="false">I1588*R1589</f>
        <v>35</v>
      </c>
      <c r="T1589" s="0" t="n">
        <f aca="false">T1588+R1589*U1588</f>
        <v>42641</v>
      </c>
      <c r="U1589" s="0" t="n">
        <f aca="false">INT(T1589*$Q$1/IF(P1589=1,E1589,D1589))*I1589</f>
        <v>-14</v>
      </c>
      <c r="V1589" s="0" t="n">
        <f aca="false">IF(P1589=1,ABS(U1589)+ABS(60),ABS(U1589-U1588))</f>
        <v>0</v>
      </c>
    </row>
    <row r="1590" customFormat="false" ht="15" hidden="false" customHeight="false" outlineLevel="0" collapsed="false">
      <c r="A1590" s="1" t="n">
        <v>38317</v>
      </c>
      <c r="B1590" s="2" t="n">
        <v>5778.65</v>
      </c>
      <c r="C1590" s="2" t="n">
        <v>87096</v>
      </c>
      <c r="D1590" s="2" t="n">
        <v>5740</v>
      </c>
      <c r="E1590" s="2" t="n">
        <v>5759</v>
      </c>
      <c r="F1590" s="3" t="n">
        <f aca="false">IF(P1590=1, E1590,D1590)/B1590-1</f>
        <v>-0.0066884133837487</v>
      </c>
      <c r="G1590" s="2" t="n">
        <f aca="false">AVERAGE(B1531:B1590)</f>
        <v>5881.307</v>
      </c>
      <c r="H1590" s="2" t="n">
        <f aca="false">AVERAGE(C1531:C1590)</f>
        <v>78123.4333333333</v>
      </c>
      <c r="I1590" s="2" t="n">
        <f aca="false">SIGN(C1590-H1590)</f>
        <v>1</v>
      </c>
      <c r="J1590" s="2" t="n">
        <f aca="false">SIGN(F1590)</f>
        <v>-1</v>
      </c>
      <c r="K1590" s="0" t="n">
        <f aca="false">B1590-B1589</f>
        <v>-76.5900000000002</v>
      </c>
      <c r="L1590" s="0" t="n">
        <f aca="false">I1589*K1590</f>
        <v>76.5900000000002</v>
      </c>
      <c r="M1590" s="0" t="n">
        <f aca="false">M1589+K1590*N1589</f>
        <v>4045.24000000002</v>
      </c>
      <c r="N1590" s="0" t="n">
        <f aca="false">INT(M1590*$Q$1/B1590)*CHOOSE($L$1,I1590,J1590)</f>
        <v>-1</v>
      </c>
      <c r="O1590" s="0" t="n">
        <f aca="false">ABS(N1590-N1589)</f>
        <v>2</v>
      </c>
      <c r="P1590" s="0" t="n">
        <f aca="false">COUNTIF(工作表2!$A$2:$A$248,A1590)</f>
        <v>0</v>
      </c>
      <c r="R1590" s="0" t="n">
        <f aca="false">D1590-IF(P1589=1,E1589,D1589)</f>
        <v>-130</v>
      </c>
      <c r="S1590" s="0" t="n">
        <f aca="false">I1589*R1590</f>
        <v>130</v>
      </c>
      <c r="T1590" s="0" t="n">
        <f aca="false">T1589+R1590*U1589</f>
        <v>44461</v>
      </c>
      <c r="U1590" s="0" t="n">
        <f aca="false">INT(T1590*$Q$1/IF(P1590=1,E1590,D1590))*I1590</f>
        <v>15</v>
      </c>
      <c r="V1590" s="0" t="n">
        <f aca="false">IF(P1590=1,ABS(U1590)+ABS(60),ABS(U1590-U1589))</f>
        <v>29</v>
      </c>
    </row>
    <row r="1591" customFormat="false" ht="15" hidden="false" customHeight="false" outlineLevel="0" collapsed="false">
      <c r="A1591" s="1" t="n">
        <v>38320</v>
      </c>
      <c r="B1591" s="2" t="n">
        <v>5785.26</v>
      </c>
      <c r="C1591" s="2" t="n">
        <v>59889</v>
      </c>
      <c r="D1591" s="2" t="n">
        <v>5810</v>
      </c>
      <c r="E1591" s="2" t="n">
        <v>5805</v>
      </c>
      <c r="F1591" s="3" t="n">
        <f aca="false">IF(P1591=1, E1591,D1591)/B1591-1</f>
        <v>0.00427638515814333</v>
      </c>
      <c r="G1591" s="2" t="n">
        <f aca="false">AVERAGE(B1532:B1591)</f>
        <v>5880.1805</v>
      </c>
      <c r="H1591" s="2" t="n">
        <f aca="false">AVERAGE(C1532:C1591)</f>
        <v>77611.7333333333</v>
      </c>
      <c r="I1591" s="2" t="n">
        <f aca="false">SIGN(C1591-H1591)</f>
        <v>-1</v>
      </c>
      <c r="J1591" s="2" t="n">
        <f aca="false">SIGN(F1591)</f>
        <v>1</v>
      </c>
      <c r="K1591" s="0" t="n">
        <f aca="false">B1591-B1590</f>
        <v>6.61000000000058</v>
      </c>
      <c r="L1591" s="0" t="n">
        <f aca="false">I1590*K1591</f>
        <v>6.61000000000058</v>
      </c>
      <c r="M1591" s="0" t="n">
        <f aca="false">M1590+K1591*N1590</f>
        <v>4038.63000000002</v>
      </c>
      <c r="N1591" s="0" t="n">
        <f aca="false">INT(M1591*$Q$1/B1591)*CHOOSE($L$1,I1591,J1591)</f>
        <v>1</v>
      </c>
      <c r="O1591" s="0" t="n">
        <f aca="false">ABS(N1591-N1590)</f>
        <v>2</v>
      </c>
      <c r="P1591" s="0" t="n">
        <f aca="false">COUNTIF(工作表2!$A$2:$A$248,A1591)</f>
        <v>0</v>
      </c>
      <c r="R1591" s="0" t="n">
        <f aca="false">D1591-IF(P1590=1,E1590,D1590)</f>
        <v>70</v>
      </c>
      <c r="S1591" s="0" t="n">
        <f aca="false">I1590*R1591</f>
        <v>70</v>
      </c>
      <c r="T1591" s="0" t="n">
        <f aca="false">T1590+R1591*U1590</f>
        <v>45511</v>
      </c>
      <c r="U1591" s="0" t="n">
        <f aca="false">INT(T1591*$Q$1/IF(P1591=1,E1591,D1591))*I1591</f>
        <v>-15</v>
      </c>
      <c r="V1591" s="0" t="n">
        <f aca="false">IF(P1591=1,ABS(U1591)+ABS(60),ABS(U1591-U1590))</f>
        <v>30</v>
      </c>
    </row>
    <row r="1592" customFormat="false" ht="15" hidden="false" customHeight="false" outlineLevel="0" collapsed="false">
      <c r="A1592" s="1" t="n">
        <v>38321</v>
      </c>
      <c r="B1592" s="2" t="n">
        <v>5844.76</v>
      </c>
      <c r="C1592" s="2" t="n">
        <v>65878</v>
      </c>
      <c r="D1592" s="2" t="n">
        <v>5809</v>
      </c>
      <c r="E1592" s="2" t="n">
        <v>5810</v>
      </c>
      <c r="F1592" s="3" t="n">
        <f aca="false">IF(P1592=1, E1592,D1592)/B1592-1</f>
        <v>-0.00611830083698905</v>
      </c>
      <c r="G1592" s="2" t="n">
        <f aca="false">AVERAGE(B1533:B1592)</f>
        <v>5881.57416666667</v>
      </c>
      <c r="H1592" s="2" t="n">
        <f aca="false">AVERAGE(C1533:C1592)</f>
        <v>76857</v>
      </c>
      <c r="I1592" s="2" t="n">
        <f aca="false">SIGN(C1592-H1592)</f>
        <v>-1</v>
      </c>
      <c r="J1592" s="2" t="n">
        <f aca="false">SIGN(F1592)</f>
        <v>-1</v>
      </c>
      <c r="K1592" s="0" t="n">
        <f aca="false">B1592-B1591</f>
        <v>59.5</v>
      </c>
      <c r="L1592" s="0" t="n">
        <f aca="false">I1591*K1592</f>
        <v>-59.5</v>
      </c>
      <c r="M1592" s="0" t="n">
        <f aca="false">M1591+K1592*N1591</f>
        <v>4098.13000000002</v>
      </c>
      <c r="N1592" s="0" t="n">
        <f aca="false">INT(M1592*$Q$1/B1592)*CHOOSE($L$1,I1592,J1592)</f>
        <v>-1</v>
      </c>
      <c r="O1592" s="0" t="n">
        <f aca="false">ABS(N1592-N1591)</f>
        <v>2</v>
      </c>
      <c r="P1592" s="0" t="n">
        <f aca="false">COUNTIF(工作表2!$A$2:$A$248,A1592)</f>
        <v>0</v>
      </c>
      <c r="R1592" s="0" t="n">
        <f aca="false">D1592-IF(P1591=1,E1591,D1591)</f>
        <v>-1</v>
      </c>
      <c r="S1592" s="0" t="n">
        <f aca="false">I1591*R1592</f>
        <v>1</v>
      </c>
      <c r="T1592" s="0" t="n">
        <f aca="false">T1591+R1592*U1591</f>
        <v>45526</v>
      </c>
      <c r="U1592" s="0" t="n">
        <f aca="false">INT(T1592*$Q$1/IF(P1592=1,E1592,D1592))*I1592</f>
        <v>-15</v>
      </c>
      <c r="V1592" s="0" t="n">
        <f aca="false">IF(P1592=1,ABS(U1592)+ABS(60),ABS(U1592-U1591))</f>
        <v>0</v>
      </c>
    </row>
    <row r="1593" customFormat="false" ht="15" hidden="false" customHeight="false" outlineLevel="0" collapsed="false">
      <c r="A1593" s="1" t="n">
        <v>38322</v>
      </c>
      <c r="B1593" s="2" t="n">
        <v>5798.62</v>
      </c>
      <c r="C1593" s="2" t="n">
        <v>52889</v>
      </c>
      <c r="D1593" s="2" t="n">
        <v>5770</v>
      </c>
      <c r="E1593" s="2" t="n">
        <v>5790</v>
      </c>
      <c r="F1593" s="3" t="n">
        <f aca="false">IF(P1593=1, E1593,D1593)/B1593-1</f>
        <v>-0.00493565710462141</v>
      </c>
      <c r="G1593" s="2" t="n">
        <f aca="false">AVERAGE(B1534:B1593)</f>
        <v>5881.95133333333</v>
      </c>
      <c r="H1593" s="2" t="n">
        <f aca="false">AVERAGE(C1534:C1593)</f>
        <v>76518.4333333333</v>
      </c>
      <c r="I1593" s="2" t="n">
        <f aca="false">SIGN(C1593-H1593)</f>
        <v>-1</v>
      </c>
      <c r="J1593" s="2" t="n">
        <f aca="false">SIGN(F1593)</f>
        <v>-1</v>
      </c>
      <c r="K1593" s="0" t="n">
        <f aca="false">B1593-B1592</f>
        <v>-46.1400000000003</v>
      </c>
      <c r="L1593" s="0" t="n">
        <f aca="false">I1592*K1593</f>
        <v>46.1400000000003</v>
      </c>
      <c r="M1593" s="0" t="n">
        <f aca="false">M1592+K1593*N1592</f>
        <v>4144.27000000002</v>
      </c>
      <c r="N1593" s="0" t="n">
        <f aca="false">INT(M1593*$Q$1/B1593)*CHOOSE($L$1,I1593,J1593)</f>
        <v>-1</v>
      </c>
      <c r="O1593" s="0" t="n">
        <f aca="false">ABS(N1593-N1592)</f>
        <v>0</v>
      </c>
      <c r="P1593" s="0" t="n">
        <f aca="false">COUNTIF(工作表2!$A$2:$A$248,A1593)</f>
        <v>0</v>
      </c>
      <c r="R1593" s="0" t="n">
        <f aca="false">D1593-IF(P1592=1,E1592,D1592)</f>
        <v>-39</v>
      </c>
      <c r="S1593" s="0" t="n">
        <f aca="false">I1592*R1593</f>
        <v>39</v>
      </c>
      <c r="T1593" s="0" t="n">
        <f aca="false">T1592+R1593*U1592</f>
        <v>46111</v>
      </c>
      <c r="U1593" s="0" t="n">
        <f aca="false">INT(T1593*$Q$1/IF(P1593=1,E1593,D1593))*I1593</f>
        <v>-15</v>
      </c>
      <c r="V1593" s="0" t="n">
        <f aca="false">IF(P1593=1,ABS(U1593)+ABS(60),ABS(U1593-U1592))</f>
        <v>0</v>
      </c>
    </row>
    <row r="1594" customFormat="false" ht="15" hidden="false" customHeight="false" outlineLevel="0" collapsed="false">
      <c r="A1594" s="1" t="n">
        <v>38323</v>
      </c>
      <c r="B1594" s="2" t="n">
        <v>5867.95</v>
      </c>
      <c r="C1594" s="2" t="n">
        <v>60352</v>
      </c>
      <c r="D1594" s="2" t="n">
        <v>5855</v>
      </c>
      <c r="E1594" s="2" t="n">
        <v>5862</v>
      </c>
      <c r="F1594" s="3" t="n">
        <f aca="false">IF(P1594=1, E1594,D1594)/B1594-1</f>
        <v>-0.00220690360347309</v>
      </c>
      <c r="G1594" s="2" t="n">
        <f aca="false">AVERAGE(B1535:B1594)</f>
        <v>5882.30333333333</v>
      </c>
      <c r="H1594" s="2" t="n">
        <f aca="false">AVERAGE(C1535:C1594)</f>
        <v>76203.1166666667</v>
      </c>
      <c r="I1594" s="2" t="n">
        <f aca="false">SIGN(C1594-H1594)</f>
        <v>-1</v>
      </c>
      <c r="J1594" s="2" t="n">
        <f aca="false">SIGN(F1594)</f>
        <v>-1</v>
      </c>
      <c r="K1594" s="0" t="n">
        <f aca="false">B1594-B1593</f>
        <v>69.3299999999999</v>
      </c>
      <c r="L1594" s="0" t="n">
        <f aca="false">I1593*K1594</f>
        <v>-69.3299999999999</v>
      </c>
      <c r="M1594" s="0" t="n">
        <f aca="false">M1593+K1594*N1593</f>
        <v>4074.94000000002</v>
      </c>
      <c r="N1594" s="0" t="n">
        <f aca="false">INT(M1594*$Q$1/B1594)*CHOOSE($L$1,I1594,J1594)</f>
        <v>-1</v>
      </c>
      <c r="O1594" s="0" t="n">
        <f aca="false">ABS(N1594-N1593)</f>
        <v>0</v>
      </c>
      <c r="P1594" s="0" t="n">
        <f aca="false">COUNTIF(工作表2!$A$2:$A$248,A1594)</f>
        <v>0</v>
      </c>
      <c r="R1594" s="0" t="n">
        <f aca="false">D1594-IF(P1593=1,E1593,D1593)</f>
        <v>85</v>
      </c>
      <c r="S1594" s="0" t="n">
        <f aca="false">I1593*R1594</f>
        <v>-85</v>
      </c>
      <c r="T1594" s="0" t="n">
        <f aca="false">T1593+R1594*U1593</f>
        <v>44836</v>
      </c>
      <c r="U1594" s="0" t="n">
        <f aca="false">INT(T1594*$Q$1/IF(P1594=1,E1594,D1594))*I1594</f>
        <v>-15</v>
      </c>
      <c r="V1594" s="0" t="n">
        <f aca="false">IF(P1594=1,ABS(U1594)+ABS(60),ABS(U1594-U1593))</f>
        <v>0</v>
      </c>
    </row>
    <row r="1595" customFormat="false" ht="15" hidden="false" customHeight="false" outlineLevel="0" collapsed="false">
      <c r="A1595" s="1" t="n">
        <v>38324</v>
      </c>
      <c r="B1595" s="2" t="n">
        <v>5893.27</v>
      </c>
      <c r="C1595" s="2" t="n">
        <v>52164</v>
      </c>
      <c r="D1595" s="2" t="n">
        <v>5880</v>
      </c>
      <c r="E1595" s="2" t="n">
        <v>5882</v>
      </c>
      <c r="F1595" s="3" t="n">
        <f aca="false">IF(P1595=1, E1595,D1595)/B1595-1</f>
        <v>-0.00225172103093874</v>
      </c>
      <c r="G1595" s="2" t="n">
        <f aca="false">AVERAGE(B1536:B1595)</f>
        <v>5883.09083333333</v>
      </c>
      <c r="H1595" s="2" t="n">
        <f aca="false">AVERAGE(C1536:C1595)</f>
        <v>75355.65</v>
      </c>
      <c r="I1595" s="2" t="n">
        <f aca="false">SIGN(C1595-H1595)</f>
        <v>-1</v>
      </c>
      <c r="J1595" s="2" t="n">
        <f aca="false">SIGN(F1595)</f>
        <v>-1</v>
      </c>
      <c r="K1595" s="0" t="n">
        <f aca="false">B1595-B1594</f>
        <v>25.3200000000006</v>
      </c>
      <c r="L1595" s="0" t="n">
        <f aca="false">I1594*K1595</f>
        <v>-25.3200000000006</v>
      </c>
      <c r="M1595" s="0" t="n">
        <f aca="false">M1594+K1595*N1594</f>
        <v>4049.62000000002</v>
      </c>
      <c r="N1595" s="0" t="n">
        <f aca="false">INT(M1595*$Q$1/B1595)*CHOOSE($L$1,I1595,J1595)</f>
        <v>-1</v>
      </c>
      <c r="O1595" s="0" t="n">
        <f aca="false">ABS(N1595-N1594)</f>
        <v>0</v>
      </c>
      <c r="P1595" s="0" t="n">
        <f aca="false">COUNTIF(工作表2!$A$2:$A$248,A1595)</f>
        <v>0</v>
      </c>
      <c r="R1595" s="0" t="n">
        <f aca="false">D1595-IF(P1594=1,E1594,D1594)</f>
        <v>25</v>
      </c>
      <c r="S1595" s="0" t="n">
        <f aca="false">I1594*R1595</f>
        <v>-25</v>
      </c>
      <c r="T1595" s="0" t="n">
        <f aca="false">T1594+R1595*U1594</f>
        <v>44461</v>
      </c>
      <c r="U1595" s="0" t="n">
        <f aca="false">INT(T1595*$Q$1/IF(P1595=1,E1595,D1595))*I1595</f>
        <v>-15</v>
      </c>
      <c r="V1595" s="0" t="n">
        <f aca="false">IF(P1595=1,ABS(U1595)+ABS(60),ABS(U1595-U1594))</f>
        <v>0</v>
      </c>
    </row>
    <row r="1596" customFormat="false" ht="15" hidden="false" customHeight="false" outlineLevel="0" collapsed="false">
      <c r="A1596" s="1" t="n">
        <v>38327</v>
      </c>
      <c r="B1596" s="2" t="n">
        <v>5919.17</v>
      </c>
      <c r="C1596" s="2" t="n">
        <v>56202</v>
      </c>
      <c r="D1596" s="2" t="n">
        <v>5883</v>
      </c>
      <c r="E1596" s="2" t="n">
        <v>5884</v>
      </c>
      <c r="F1596" s="3" t="n">
        <f aca="false">IF(P1596=1, E1596,D1596)/B1596-1</f>
        <v>-0.00611065402750721</v>
      </c>
      <c r="G1596" s="2" t="n">
        <f aca="false">AVERAGE(B1537:B1596)</f>
        <v>5884.3615</v>
      </c>
      <c r="H1596" s="2" t="n">
        <f aca="false">AVERAGE(C1537:C1596)</f>
        <v>75036.1666666667</v>
      </c>
      <c r="I1596" s="2" t="n">
        <f aca="false">SIGN(C1596-H1596)</f>
        <v>-1</v>
      </c>
      <c r="J1596" s="2" t="n">
        <f aca="false">SIGN(F1596)</f>
        <v>-1</v>
      </c>
      <c r="K1596" s="0" t="n">
        <f aca="false">B1596-B1595</f>
        <v>25.8999999999996</v>
      </c>
      <c r="L1596" s="0" t="n">
        <f aca="false">I1595*K1596</f>
        <v>-25.8999999999996</v>
      </c>
      <c r="M1596" s="0" t="n">
        <f aca="false">M1595+K1596*N1595</f>
        <v>4023.72000000002</v>
      </c>
      <c r="N1596" s="0" t="n">
        <f aca="false">INT(M1596*$Q$1/B1596)*CHOOSE($L$1,I1596,J1596)</f>
        <v>-1</v>
      </c>
      <c r="O1596" s="0" t="n">
        <f aca="false">ABS(N1596-N1595)</f>
        <v>0</v>
      </c>
      <c r="P1596" s="0" t="n">
        <f aca="false">COUNTIF(工作表2!$A$2:$A$248,A1596)</f>
        <v>0</v>
      </c>
      <c r="R1596" s="0" t="n">
        <f aca="false">D1596-IF(P1595=1,E1595,D1595)</f>
        <v>3</v>
      </c>
      <c r="S1596" s="0" t="n">
        <f aca="false">I1595*R1596</f>
        <v>-3</v>
      </c>
      <c r="T1596" s="0" t="n">
        <f aca="false">T1595+R1596*U1595</f>
        <v>44416</v>
      </c>
      <c r="U1596" s="0" t="n">
        <f aca="false">INT(T1596*$Q$1/IF(P1596=1,E1596,D1596))*I1596</f>
        <v>-15</v>
      </c>
      <c r="V1596" s="0" t="n">
        <f aca="false">IF(P1596=1,ABS(U1596)+ABS(60),ABS(U1596-U1595))</f>
        <v>0</v>
      </c>
    </row>
    <row r="1597" customFormat="false" ht="15" hidden="false" customHeight="false" outlineLevel="0" collapsed="false">
      <c r="A1597" s="1" t="n">
        <v>38328</v>
      </c>
      <c r="B1597" s="2" t="n">
        <v>5925.28</v>
      </c>
      <c r="C1597" s="2" t="n">
        <v>51967</v>
      </c>
      <c r="D1597" s="2" t="n">
        <v>5890</v>
      </c>
      <c r="E1597" s="2" t="n">
        <v>5906</v>
      </c>
      <c r="F1597" s="3" t="n">
        <f aca="false">IF(P1597=1, E1597,D1597)/B1597-1</f>
        <v>-0.00595414900224123</v>
      </c>
      <c r="G1597" s="2" t="n">
        <f aca="false">AVERAGE(B1538:B1597)</f>
        <v>5885.67966666667</v>
      </c>
      <c r="H1597" s="2" t="n">
        <f aca="false">AVERAGE(C1538:C1597)</f>
        <v>74522.15</v>
      </c>
      <c r="I1597" s="2" t="n">
        <f aca="false">SIGN(C1597-H1597)</f>
        <v>-1</v>
      </c>
      <c r="J1597" s="2" t="n">
        <f aca="false">SIGN(F1597)</f>
        <v>-1</v>
      </c>
      <c r="K1597" s="0" t="n">
        <f aca="false">B1597-B1596</f>
        <v>6.10999999999967</v>
      </c>
      <c r="L1597" s="0" t="n">
        <f aca="false">I1596*K1597</f>
        <v>-6.10999999999967</v>
      </c>
      <c r="M1597" s="0" t="n">
        <f aca="false">M1596+K1597*N1596</f>
        <v>4017.61000000002</v>
      </c>
      <c r="N1597" s="0" t="n">
        <f aca="false">INT(M1597*$Q$1/B1597)*CHOOSE($L$1,I1597,J1597)</f>
        <v>-1</v>
      </c>
      <c r="O1597" s="0" t="n">
        <f aca="false">ABS(N1597-N1596)</f>
        <v>0</v>
      </c>
      <c r="P1597" s="0" t="n">
        <f aca="false">COUNTIF(工作表2!$A$2:$A$248,A1597)</f>
        <v>0</v>
      </c>
      <c r="R1597" s="0" t="n">
        <f aca="false">D1597-IF(P1596=1,E1596,D1596)</f>
        <v>7</v>
      </c>
      <c r="S1597" s="0" t="n">
        <f aca="false">I1596*R1597</f>
        <v>-7</v>
      </c>
      <c r="T1597" s="0" t="n">
        <f aca="false">T1596+R1597*U1596</f>
        <v>44311</v>
      </c>
      <c r="U1597" s="0" t="n">
        <f aca="false">INT(T1597*$Q$1/IF(P1597=1,E1597,D1597))*I1597</f>
        <v>-15</v>
      </c>
      <c r="V1597" s="0" t="n">
        <f aca="false">IF(P1597=1,ABS(U1597)+ABS(60),ABS(U1597-U1596))</f>
        <v>0</v>
      </c>
    </row>
    <row r="1598" customFormat="false" ht="15" hidden="false" customHeight="false" outlineLevel="0" collapsed="false">
      <c r="A1598" s="1" t="n">
        <v>38329</v>
      </c>
      <c r="B1598" s="2" t="n">
        <v>5892.51</v>
      </c>
      <c r="C1598" s="2" t="n">
        <v>49174</v>
      </c>
      <c r="D1598" s="2" t="n">
        <v>5880</v>
      </c>
      <c r="E1598" s="2" t="n">
        <v>5889</v>
      </c>
      <c r="F1598" s="3" t="n">
        <f aca="false">IF(P1598=1, E1598,D1598)/B1598-1</f>
        <v>-0.00212303415692128</v>
      </c>
      <c r="G1598" s="2" t="n">
        <f aca="false">AVERAGE(B1539:B1598)</f>
        <v>5885.0845</v>
      </c>
      <c r="H1598" s="2" t="n">
        <f aca="false">AVERAGE(C1539:C1598)</f>
        <v>73732.3</v>
      </c>
      <c r="I1598" s="2" t="n">
        <f aca="false">SIGN(C1598-H1598)</f>
        <v>-1</v>
      </c>
      <c r="J1598" s="2" t="n">
        <f aca="false">SIGN(F1598)</f>
        <v>-1</v>
      </c>
      <c r="K1598" s="0" t="n">
        <f aca="false">B1598-B1597</f>
        <v>-32.7699999999995</v>
      </c>
      <c r="L1598" s="0" t="n">
        <f aca="false">I1597*K1598</f>
        <v>32.7699999999995</v>
      </c>
      <c r="M1598" s="0" t="n">
        <f aca="false">M1597+K1598*N1597</f>
        <v>4050.38000000002</v>
      </c>
      <c r="N1598" s="0" t="n">
        <f aca="false">INT(M1598*$Q$1/B1598)*CHOOSE($L$1,I1598,J1598)</f>
        <v>-1</v>
      </c>
      <c r="O1598" s="0" t="n">
        <f aca="false">ABS(N1598-N1597)</f>
        <v>0</v>
      </c>
      <c r="P1598" s="0" t="n">
        <f aca="false">COUNTIF(工作表2!$A$2:$A$248,A1598)</f>
        <v>0</v>
      </c>
      <c r="R1598" s="0" t="n">
        <f aca="false">D1598-IF(P1597=1,E1597,D1597)</f>
        <v>-10</v>
      </c>
      <c r="S1598" s="0" t="n">
        <f aca="false">I1597*R1598</f>
        <v>10</v>
      </c>
      <c r="T1598" s="0" t="n">
        <f aca="false">T1597+R1598*U1597</f>
        <v>44461</v>
      </c>
      <c r="U1598" s="0" t="n">
        <f aca="false">INT(T1598*$Q$1/IF(P1598=1,E1598,D1598))*I1598</f>
        <v>-15</v>
      </c>
      <c r="V1598" s="0" t="n">
        <f aca="false">IF(P1598=1,ABS(U1598)+ABS(60),ABS(U1598-U1597))</f>
        <v>0</v>
      </c>
    </row>
    <row r="1599" customFormat="false" ht="15" hidden="false" customHeight="false" outlineLevel="0" collapsed="false">
      <c r="A1599" s="1" t="n">
        <v>38330</v>
      </c>
      <c r="B1599" s="2" t="n">
        <v>5913.97</v>
      </c>
      <c r="C1599" s="2" t="n">
        <v>63814</v>
      </c>
      <c r="D1599" s="2" t="n">
        <v>5880</v>
      </c>
      <c r="E1599" s="2" t="n">
        <v>5884</v>
      </c>
      <c r="F1599" s="3" t="n">
        <f aca="false">IF(P1599=1, E1599,D1599)/B1599-1</f>
        <v>-0.00574402643232896</v>
      </c>
      <c r="G1599" s="2" t="n">
        <f aca="false">AVERAGE(B1540:B1599)</f>
        <v>5884.98783333333</v>
      </c>
      <c r="H1599" s="2" t="n">
        <f aca="false">AVERAGE(C1540:C1599)</f>
        <v>73145.15</v>
      </c>
      <c r="I1599" s="2" t="n">
        <f aca="false">SIGN(C1599-H1599)</f>
        <v>-1</v>
      </c>
      <c r="J1599" s="2" t="n">
        <f aca="false">SIGN(F1599)</f>
        <v>-1</v>
      </c>
      <c r="K1599" s="0" t="n">
        <f aca="false">B1599-B1598</f>
        <v>21.46</v>
      </c>
      <c r="L1599" s="0" t="n">
        <f aca="false">I1598*K1599</f>
        <v>-21.46</v>
      </c>
      <c r="M1599" s="0" t="n">
        <f aca="false">M1598+K1599*N1598</f>
        <v>4028.92000000002</v>
      </c>
      <c r="N1599" s="0" t="n">
        <f aca="false">INT(M1599*$Q$1/B1599)*CHOOSE($L$1,I1599,J1599)</f>
        <v>-1</v>
      </c>
      <c r="O1599" s="0" t="n">
        <f aca="false">ABS(N1599-N1598)</f>
        <v>0</v>
      </c>
      <c r="P1599" s="0" t="n">
        <f aca="false">COUNTIF(工作表2!$A$2:$A$248,A1599)</f>
        <v>0</v>
      </c>
      <c r="R1599" s="0" t="n">
        <f aca="false">D1599-IF(P1598=1,E1598,D1598)</f>
        <v>0</v>
      </c>
      <c r="S1599" s="0" t="n">
        <f aca="false">I1598*R1599</f>
        <v>-0</v>
      </c>
      <c r="T1599" s="0" t="n">
        <f aca="false">T1598+R1599*U1598</f>
        <v>44461</v>
      </c>
      <c r="U1599" s="0" t="n">
        <f aca="false">INT(T1599*$Q$1/IF(P1599=1,E1599,D1599))*I1599</f>
        <v>-15</v>
      </c>
      <c r="V1599" s="0" t="n">
        <f aca="false">IF(P1599=1,ABS(U1599)+ABS(60),ABS(U1599-U1598))</f>
        <v>0</v>
      </c>
    </row>
    <row r="1600" customFormat="false" ht="15" hidden="false" customHeight="false" outlineLevel="0" collapsed="false">
      <c r="A1600" s="1" t="n">
        <v>38331</v>
      </c>
      <c r="B1600" s="2" t="n">
        <v>5911.63</v>
      </c>
      <c r="C1600" s="2" t="n">
        <v>60150</v>
      </c>
      <c r="D1600" s="2" t="n">
        <v>5850</v>
      </c>
      <c r="E1600" s="2" t="n">
        <v>5861</v>
      </c>
      <c r="F1600" s="3" t="n">
        <f aca="false">IF(P1600=1, E1600,D1600)/B1600-1</f>
        <v>-0.0104252126740002</v>
      </c>
      <c r="G1600" s="2" t="n">
        <f aca="false">AVERAGE(B1541:B1600)</f>
        <v>5885.66383333333</v>
      </c>
      <c r="H1600" s="2" t="n">
        <f aca="false">AVERAGE(C1541:C1600)</f>
        <v>73058.6666666667</v>
      </c>
      <c r="I1600" s="2" t="n">
        <f aca="false">SIGN(C1600-H1600)</f>
        <v>-1</v>
      </c>
      <c r="J1600" s="2" t="n">
        <f aca="false">SIGN(F1600)</f>
        <v>-1</v>
      </c>
      <c r="K1600" s="0" t="n">
        <f aca="false">B1600-B1599</f>
        <v>-2.34000000000015</v>
      </c>
      <c r="L1600" s="0" t="n">
        <f aca="false">I1599*K1600</f>
        <v>2.34000000000015</v>
      </c>
      <c r="M1600" s="0" t="n">
        <f aca="false">M1599+K1600*N1599</f>
        <v>4031.26000000002</v>
      </c>
      <c r="N1600" s="0" t="n">
        <f aca="false">INT(M1600*$Q$1/B1600)*CHOOSE($L$1,I1600,J1600)</f>
        <v>-1</v>
      </c>
      <c r="O1600" s="0" t="n">
        <f aca="false">ABS(N1600-N1599)</f>
        <v>0</v>
      </c>
      <c r="P1600" s="0" t="n">
        <f aca="false">COUNTIF(工作表2!$A$2:$A$248,A1600)</f>
        <v>0</v>
      </c>
      <c r="R1600" s="0" t="n">
        <f aca="false">D1600-IF(P1599=1,E1599,D1599)</f>
        <v>-30</v>
      </c>
      <c r="S1600" s="0" t="n">
        <f aca="false">I1599*R1600</f>
        <v>30</v>
      </c>
      <c r="T1600" s="0" t="n">
        <f aca="false">T1599+R1600*U1599</f>
        <v>44911</v>
      </c>
      <c r="U1600" s="0" t="n">
        <f aca="false">INT(T1600*$Q$1/IF(P1600=1,E1600,D1600))*I1600</f>
        <v>-15</v>
      </c>
      <c r="V1600" s="0" t="n">
        <f aca="false">IF(P1600=1,ABS(U1600)+ABS(60),ABS(U1600-U1599))</f>
        <v>0</v>
      </c>
    </row>
    <row r="1601" customFormat="false" ht="15" hidden="false" customHeight="false" outlineLevel="0" collapsed="false">
      <c r="A1601" s="1" t="n">
        <v>38334</v>
      </c>
      <c r="B1601" s="2" t="n">
        <v>5878.89</v>
      </c>
      <c r="C1601" s="2" t="n">
        <v>85351</v>
      </c>
      <c r="D1601" s="2" t="n">
        <v>5871</v>
      </c>
      <c r="E1601" s="2" t="n">
        <v>5855</v>
      </c>
      <c r="F1601" s="3" t="n">
        <f aca="false">IF(P1601=1, E1601,D1601)/B1601-1</f>
        <v>-0.00134209008843511</v>
      </c>
      <c r="G1601" s="2" t="n">
        <f aca="false">AVERAGE(B1542:B1601)</f>
        <v>5885.46116666667</v>
      </c>
      <c r="H1601" s="2" t="n">
        <f aca="false">AVERAGE(C1542:C1601)</f>
        <v>73326.5166666667</v>
      </c>
      <c r="I1601" s="2" t="n">
        <f aca="false">SIGN(C1601-H1601)</f>
        <v>1</v>
      </c>
      <c r="J1601" s="2" t="n">
        <f aca="false">SIGN(F1601)</f>
        <v>-1</v>
      </c>
      <c r="K1601" s="0" t="n">
        <f aca="false">B1601-B1600</f>
        <v>-32.7399999999998</v>
      </c>
      <c r="L1601" s="0" t="n">
        <f aca="false">I1600*K1601</f>
        <v>32.7399999999998</v>
      </c>
      <c r="M1601" s="0" t="n">
        <f aca="false">M1600+K1601*N1600</f>
        <v>4064.00000000002</v>
      </c>
      <c r="N1601" s="0" t="n">
        <f aca="false">INT(M1601*$Q$1/B1601)*CHOOSE($L$1,I1601,J1601)</f>
        <v>-1</v>
      </c>
      <c r="O1601" s="0" t="n">
        <f aca="false">ABS(N1601-N1600)</f>
        <v>0</v>
      </c>
      <c r="P1601" s="0" t="n">
        <f aca="false">COUNTIF(工作表2!$A$2:$A$248,A1601)</f>
        <v>0</v>
      </c>
      <c r="R1601" s="0" t="n">
        <f aca="false">D1601-IF(P1600=1,E1600,D1600)</f>
        <v>21</v>
      </c>
      <c r="S1601" s="0" t="n">
        <f aca="false">I1600*R1601</f>
        <v>-21</v>
      </c>
      <c r="T1601" s="0" t="n">
        <f aca="false">T1600+R1601*U1600</f>
        <v>44596</v>
      </c>
      <c r="U1601" s="0" t="n">
        <f aca="false">INT(T1601*$Q$1/IF(P1601=1,E1601,D1601))*I1601</f>
        <v>15</v>
      </c>
      <c r="V1601" s="0" t="n">
        <f aca="false">IF(P1601=1,ABS(U1601)+ABS(60),ABS(U1601-U1600))</f>
        <v>30</v>
      </c>
    </row>
    <row r="1602" customFormat="false" ht="15" hidden="false" customHeight="false" outlineLevel="0" collapsed="false">
      <c r="A1602" s="1" t="n">
        <v>38335</v>
      </c>
      <c r="B1602" s="2" t="n">
        <v>5909.65</v>
      </c>
      <c r="C1602" s="2" t="n">
        <v>47347</v>
      </c>
      <c r="D1602" s="2" t="n">
        <v>5901</v>
      </c>
      <c r="E1602" s="2" t="n">
        <v>5903</v>
      </c>
      <c r="F1602" s="3" t="n">
        <f aca="false">IF(P1602=1, E1602,D1602)/B1602-1</f>
        <v>-0.00146370766458248</v>
      </c>
      <c r="G1602" s="2" t="n">
        <f aca="false">AVERAGE(B1543:B1602)</f>
        <v>5886.98216666667</v>
      </c>
      <c r="H1602" s="2" t="n">
        <f aca="false">AVERAGE(C1543:C1602)</f>
        <v>72869.15</v>
      </c>
      <c r="I1602" s="2" t="n">
        <f aca="false">SIGN(C1602-H1602)</f>
        <v>-1</v>
      </c>
      <c r="J1602" s="2" t="n">
        <f aca="false">SIGN(F1602)</f>
        <v>-1</v>
      </c>
      <c r="K1602" s="0" t="n">
        <f aca="false">B1602-B1601</f>
        <v>30.7599999999993</v>
      </c>
      <c r="L1602" s="0" t="n">
        <f aca="false">I1601*K1602</f>
        <v>30.7599999999993</v>
      </c>
      <c r="M1602" s="0" t="n">
        <f aca="false">M1601+K1602*N1601</f>
        <v>4033.24000000002</v>
      </c>
      <c r="N1602" s="0" t="n">
        <f aca="false">INT(M1602*$Q$1/B1602)*CHOOSE($L$1,I1602,J1602)</f>
        <v>-1</v>
      </c>
      <c r="O1602" s="0" t="n">
        <f aca="false">ABS(N1602-N1601)</f>
        <v>0</v>
      </c>
      <c r="P1602" s="0" t="n">
        <f aca="false">COUNTIF(工作表2!$A$2:$A$248,A1602)</f>
        <v>0</v>
      </c>
      <c r="R1602" s="0" t="n">
        <f aca="false">D1602-IF(P1601=1,E1601,D1601)</f>
        <v>30</v>
      </c>
      <c r="S1602" s="0" t="n">
        <f aca="false">I1601*R1602</f>
        <v>30</v>
      </c>
      <c r="T1602" s="0" t="n">
        <f aca="false">T1601+R1602*U1601</f>
        <v>45046</v>
      </c>
      <c r="U1602" s="0" t="n">
        <f aca="false">INT(T1602*$Q$1/IF(P1602=1,E1602,D1602))*I1602</f>
        <v>-15</v>
      </c>
      <c r="V1602" s="0" t="n">
        <f aca="false">IF(P1602=1,ABS(U1602)+ABS(60),ABS(U1602-U1601))</f>
        <v>30</v>
      </c>
    </row>
    <row r="1603" customFormat="false" ht="15" hidden="false" customHeight="false" outlineLevel="0" collapsed="false">
      <c r="A1603" s="1" t="n">
        <v>38336</v>
      </c>
      <c r="B1603" s="2" t="n">
        <v>6002.58</v>
      </c>
      <c r="C1603" s="2" t="n">
        <v>101665</v>
      </c>
      <c r="D1603" s="2" t="n">
        <v>6017</v>
      </c>
      <c r="E1603" s="2" t="n">
        <v>6015</v>
      </c>
      <c r="F1603" s="3" t="n">
        <f aca="false">IF(P1603=1, E1603,D1603)/B1603-1</f>
        <v>0.0020691102825785</v>
      </c>
      <c r="G1603" s="2" t="n">
        <f aca="false">AVERAGE(B1544:B1603)</f>
        <v>5889.28283333334</v>
      </c>
      <c r="H1603" s="2" t="n">
        <f aca="false">AVERAGE(C1544:C1603)</f>
        <v>73175.5333333333</v>
      </c>
      <c r="I1603" s="2" t="n">
        <f aca="false">SIGN(C1603-H1603)</f>
        <v>1</v>
      </c>
      <c r="J1603" s="2" t="n">
        <f aca="false">SIGN(F1603)</f>
        <v>1</v>
      </c>
      <c r="K1603" s="0" t="n">
        <f aca="false">B1603-B1602</f>
        <v>92.9300000000003</v>
      </c>
      <c r="L1603" s="0" t="n">
        <f aca="false">I1602*K1603</f>
        <v>-92.9300000000003</v>
      </c>
      <c r="M1603" s="0" t="n">
        <f aca="false">M1602+K1603*N1602</f>
        <v>3940.31000000002</v>
      </c>
      <c r="N1603" s="0" t="n">
        <f aca="false">INT(M1603*$Q$1/B1603)*CHOOSE($L$1,I1603,J1603)</f>
        <v>1</v>
      </c>
      <c r="O1603" s="0" t="n">
        <f aca="false">ABS(N1603-N1602)</f>
        <v>2</v>
      </c>
      <c r="P1603" s="0" t="n">
        <f aca="false">COUNTIF(工作表2!$A$2:$A$248,A1603)</f>
        <v>1</v>
      </c>
      <c r="R1603" s="0" t="n">
        <f aca="false">D1603-IF(P1602=1,E1602,D1602)</f>
        <v>116</v>
      </c>
      <c r="S1603" s="0" t="n">
        <f aca="false">I1602*R1603</f>
        <v>-116</v>
      </c>
      <c r="T1603" s="0" t="n">
        <f aca="false">T1602+R1603*U1602</f>
        <v>43306</v>
      </c>
      <c r="U1603" s="0" t="n">
        <f aca="false">INT(T1603*$Q$1/IF(P1603=1,E1603,D1603))*I1603</f>
        <v>14</v>
      </c>
      <c r="V1603" s="0" t="n">
        <f aca="false">IF(P1603=1,ABS(U1603)+ABS(60),ABS(U1603-U1602))</f>
        <v>74</v>
      </c>
    </row>
    <row r="1604" customFormat="false" ht="15" hidden="false" customHeight="false" outlineLevel="0" collapsed="false">
      <c r="A1604" s="1" t="n">
        <v>38337</v>
      </c>
      <c r="B1604" s="2" t="n">
        <v>6019.23</v>
      </c>
      <c r="C1604" s="2" t="n">
        <v>84309</v>
      </c>
      <c r="D1604" s="2" t="n">
        <v>6020</v>
      </c>
      <c r="E1604" s="2" t="n">
        <v>6029</v>
      </c>
      <c r="F1604" s="3" t="n">
        <f aca="false">IF(P1604=1, E1604,D1604)/B1604-1</f>
        <v>0.000127923339031888</v>
      </c>
      <c r="G1604" s="2" t="n">
        <f aca="false">AVERAGE(B1545:B1604)</f>
        <v>5890.449</v>
      </c>
      <c r="H1604" s="2" t="n">
        <f aca="false">AVERAGE(C1545:C1604)</f>
        <v>73007.8833333333</v>
      </c>
      <c r="I1604" s="2" t="n">
        <f aca="false">SIGN(C1604-H1604)</f>
        <v>1</v>
      </c>
      <c r="J1604" s="2" t="n">
        <f aca="false">SIGN(F1604)</f>
        <v>1</v>
      </c>
      <c r="K1604" s="0" t="n">
        <f aca="false">B1604-B1603</f>
        <v>16.6499999999996</v>
      </c>
      <c r="L1604" s="0" t="n">
        <f aca="false">I1603*K1604</f>
        <v>16.6499999999996</v>
      </c>
      <c r="M1604" s="0" t="n">
        <f aca="false">M1603+K1604*N1603</f>
        <v>3956.96000000002</v>
      </c>
      <c r="N1604" s="0" t="n">
        <f aca="false">INT(M1604*$Q$1/B1604)*CHOOSE($L$1,I1604,J1604)</f>
        <v>1</v>
      </c>
      <c r="O1604" s="0" t="n">
        <f aca="false">ABS(N1604-N1603)</f>
        <v>0</v>
      </c>
      <c r="P1604" s="0" t="n">
        <f aca="false">COUNTIF(工作表2!$A$2:$A$248,A1604)</f>
        <v>0</v>
      </c>
      <c r="R1604" s="0" t="n">
        <f aca="false">D1604-IF(P1603=1,E1603,D1603)</f>
        <v>5</v>
      </c>
      <c r="S1604" s="0" t="n">
        <f aca="false">I1603*R1604</f>
        <v>5</v>
      </c>
      <c r="T1604" s="0" t="n">
        <f aca="false">T1603+R1604*U1603</f>
        <v>43376</v>
      </c>
      <c r="U1604" s="0" t="n">
        <f aca="false">INT(T1604*$Q$1/IF(P1604=1,E1604,D1604))*I1604</f>
        <v>14</v>
      </c>
      <c r="V1604" s="0" t="n">
        <f aca="false">IF(P1604=1,ABS(U1604)+ABS(60),ABS(U1604-U1603))</f>
        <v>0</v>
      </c>
    </row>
    <row r="1605" customFormat="false" ht="15" hidden="false" customHeight="false" outlineLevel="0" collapsed="false">
      <c r="A1605" s="1" t="n">
        <v>38338</v>
      </c>
      <c r="B1605" s="2" t="n">
        <v>6009.32</v>
      </c>
      <c r="C1605" s="2" t="n">
        <v>60215</v>
      </c>
      <c r="D1605" s="2" t="n">
        <v>6019</v>
      </c>
      <c r="E1605" s="2" t="n">
        <v>6019</v>
      </c>
      <c r="F1605" s="3" t="n">
        <f aca="false">IF(P1605=1, E1605,D1605)/B1605-1</f>
        <v>0.00161083117557403</v>
      </c>
      <c r="G1605" s="2" t="n">
        <f aca="false">AVERAGE(B1546:B1605)</f>
        <v>5891.10133333334</v>
      </c>
      <c r="H1605" s="2" t="n">
        <f aca="false">AVERAGE(C1546:C1605)</f>
        <v>72587.7</v>
      </c>
      <c r="I1605" s="2" t="n">
        <f aca="false">SIGN(C1605-H1605)</f>
        <v>-1</v>
      </c>
      <c r="J1605" s="2" t="n">
        <f aca="false">SIGN(F1605)</f>
        <v>1</v>
      </c>
      <c r="K1605" s="0" t="n">
        <f aca="false">B1605-B1604</f>
        <v>-9.90999999999985</v>
      </c>
      <c r="L1605" s="0" t="n">
        <f aca="false">I1604*K1605</f>
        <v>-9.90999999999985</v>
      </c>
      <c r="M1605" s="0" t="n">
        <f aca="false">M1604+K1605*N1604</f>
        <v>3947.05000000002</v>
      </c>
      <c r="N1605" s="0" t="n">
        <f aca="false">INT(M1605*$Q$1/B1605)*CHOOSE($L$1,I1605,J1605)</f>
        <v>1</v>
      </c>
      <c r="O1605" s="0" t="n">
        <f aca="false">ABS(N1605-N1604)</f>
        <v>0</v>
      </c>
      <c r="P1605" s="0" t="n">
        <f aca="false">COUNTIF(工作表2!$A$2:$A$248,A1605)</f>
        <v>0</v>
      </c>
      <c r="R1605" s="0" t="n">
        <f aca="false">D1605-IF(P1604=1,E1604,D1604)</f>
        <v>-1</v>
      </c>
      <c r="S1605" s="0" t="n">
        <f aca="false">I1604*R1605</f>
        <v>-1</v>
      </c>
      <c r="T1605" s="0" t="n">
        <f aca="false">T1604+R1605*U1604</f>
        <v>43362</v>
      </c>
      <c r="U1605" s="0" t="n">
        <f aca="false">INT(T1605*$Q$1/IF(P1605=1,E1605,D1605))*I1605</f>
        <v>-14</v>
      </c>
      <c r="V1605" s="0" t="n">
        <f aca="false">IF(P1605=1,ABS(U1605)+ABS(60),ABS(U1605-U1604))</f>
        <v>28</v>
      </c>
    </row>
    <row r="1606" customFormat="false" ht="15" hidden="false" customHeight="false" outlineLevel="0" collapsed="false">
      <c r="A1606" s="1" t="n">
        <v>38341</v>
      </c>
      <c r="B1606" s="2" t="n">
        <v>5985.94</v>
      </c>
      <c r="C1606" s="2" t="n">
        <v>56668</v>
      </c>
      <c r="D1606" s="2" t="n">
        <v>5962</v>
      </c>
      <c r="E1606" s="2" t="n">
        <v>5975</v>
      </c>
      <c r="F1606" s="3" t="n">
        <f aca="false">IF(P1606=1, E1606,D1606)/B1606-1</f>
        <v>-0.0039993718613951</v>
      </c>
      <c r="G1606" s="2" t="n">
        <f aca="false">AVERAGE(B1547:B1606)</f>
        <v>5891.91283333333</v>
      </c>
      <c r="H1606" s="2" t="n">
        <f aca="false">AVERAGE(C1547:C1606)</f>
        <v>72355.8333333333</v>
      </c>
      <c r="I1606" s="2" t="n">
        <f aca="false">SIGN(C1606-H1606)</f>
        <v>-1</v>
      </c>
      <c r="J1606" s="2" t="n">
        <f aca="false">SIGN(F1606)</f>
        <v>-1</v>
      </c>
      <c r="K1606" s="0" t="n">
        <f aca="false">B1606-B1605</f>
        <v>-23.3800000000001</v>
      </c>
      <c r="L1606" s="0" t="n">
        <f aca="false">I1605*K1606</f>
        <v>23.3800000000001</v>
      </c>
      <c r="M1606" s="0" t="n">
        <f aca="false">M1605+K1606*N1605</f>
        <v>3923.67000000002</v>
      </c>
      <c r="N1606" s="0" t="n">
        <f aca="false">INT(M1606*$Q$1/B1606)*CHOOSE($L$1,I1606,J1606)</f>
        <v>-1</v>
      </c>
      <c r="O1606" s="0" t="n">
        <f aca="false">ABS(N1606-N1605)</f>
        <v>2</v>
      </c>
      <c r="P1606" s="0" t="n">
        <f aca="false">COUNTIF(工作表2!$A$2:$A$248,A1606)</f>
        <v>0</v>
      </c>
      <c r="R1606" s="0" t="n">
        <f aca="false">D1606-IF(P1605=1,E1605,D1605)</f>
        <v>-57</v>
      </c>
      <c r="S1606" s="0" t="n">
        <f aca="false">I1605*R1606</f>
        <v>57</v>
      </c>
      <c r="T1606" s="0" t="n">
        <f aca="false">T1605+R1606*U1605</f>
        <v>44160</v>
      </c>
      <c r="U1606" s="0" t="n">
        <f aca="false">INT(T1606*$Q$1/IF(P1606=1,E1606,D1606))*I1606</f>
        <v>-14</v>
      </c>
      <c r="V1606" s="0" t="n">
        <f aca="false">IF(P1606=1,ABS(U1606)+ABS(60),ABS(U1606-U1605))</f>
        <v>0</v>
      </c>
    </row>
    <row r="1607" customFormat="false" ht="15" hidden="false" customHeight="false" outlineLevel="0" collapsed="false">
      <c r="A1607" s="1" t="n">
        <v>38342</v>
      </c>
      <c r="B1607" s="2" t="n">
        <v>5987.85</v>
      </c>
      <c r="C1607" s="2" t="n">
        <v>53834</v>
      </c>
      <c r="D1607" s="2" t="n">
        <v>5978</v>
      </c>
      <c r="E1607" s="2" t="n">
        <v>5978</v>
      </c>
      <c r="F1607" s="3" t="n">
        <f aca="false">IF(P1607=1, E1607,D1607)/B1607-1</f>
        <v>-0.00164499778718574</v>
      </c>
      <c r="G1607" s="2" t="n">
        <f aca="false">AVERAGE(B1548:B1607)</f>
        <v>5893.50683333333</v>
      </c>
      <c r="H1607" s="2" t="n">
        <f aca="false">AVERAGE(C1548:C1607)</f>
        <v>71904.6666666667</v>
      </c>
      <c r="I1607" s="2" t="n">
        <f aca="false">SIGN(C1607-H1607)</f>
        <v>-1</v>
      </c>
      <c r="J1607" s="2" t="n">
        <f aca="false">SIGN(F1607)</f>
        <v>-1</v>
      </c>
      <c r="K1607" s="0" t="n">
        <f aca="false">B1607-B1606</f>
        <v>1.91000000000076</v>
      </c>
      <c r="L1607" s="0" t="n">
        <f aca="false">I1606*K1607</f>
        <v>-1.91000000000076</v>
      </c>
      <c r="M1607" s="0" t="n">
        <f aca="false">M1606+K1607*N1606</f>
        <v>3921.76000000001</v>
      </c>
      <c r="N1607" s="0" t="n">
        <f aca="false">INT(M1607*$Q$1/B1607)*CHOOSE($L$1,I1607,J1607)</f>
        <v>-1</v>
      </c>
      <c r="O1607" s="0" t="n">
        <f aca="false">ABS(N1607-N1606)</f>
        <v>0</v>
      </c>
      <c r="P1607" s="0" t="n">
        <f aca="false">COUNTIF(工作表2!$A$2:$A$248,A1607)</f>
        <v>0</v>
      </c>
      <c r="R1607" s="0" t="n">
        <f aca="false">D1607-IF(P1606=1,E1606,D1606)</f>
        <v>16</v>
      </c>
      <c r="S1607" s="0" t="n">
        <f aca="false">I1606*R1607</f>
        <v>-16</v>
      </c>
      <c r="T1607" s="0" t="n">
        <f aca="false">T1606+R1607*U1606</f>
        <v>43936</v>
      </c>
      <c r="U1607" s="0" t="n">
        <f aca="false">INT(T1607*$Q$1/IF(P1607=1,E1607,D1607))*I1607</f>
        <v>-14</v>
      </c>
      <c r="V1607" s="0" t="n">
        <f aca="false">IF(P1607=1,ABS(U1607)+ABS(60),ABS(U1607-U1606))</f>
        <v>0</v>
      </c>
    </row>
    <row r="1608" customFormat="false" ht="15" hidden="false" customHeight="false" outlineLevel="0" collapsed="false">
      <c r="A1608" s="1" t="n">
        <v>38343</v>
      </c>
      <c r="B1608" s="2" t="n">
        <v>6001.52</v>
      </c>
      <c r="C1608" s="2" t="n">
        <v>68769</v>
      </c>
      <c r="D1608" s="2" t="n">
        <v>6025</v>
      </c>
      <c r="E1608" s="2" t="n">
        <v>6035</v>
      </c>
      <c r="F1608" s="3" t="n">
        <f aca="false">IF(P1608=1, E1608,D1608)/B1608-1</f>
        <v>0.00391234220664094</v>
      </c>
      <c r="G1608" s="2" t="n">
        <f aca="false">AVERAGE(B1549:B1608)</f>
        <v>5896.04516666667</v>
      </c>
      <c r="H1608" s="2" t="n">
        <f aca="false">AVERAGE(C1549:C1608)</f>
        <v>72099.5833333333</v>
      </c>
      <c r="I1608" s="2" t="n">
        <f aca="false">SIGN(C1608-H1608)</f>
        <v>-1</v>
      </c>
      <c r="J1608" s="2" t="n">
        <f aca="false">SIGN(F1608)</f>
        <v>1</v>
      </c>
      <c r="K1608" s="0" t="n">
        <f aca="false">B1608-B1607</f>
        <v>13.6700000000001</v>
      </c>
      <c r="L1608" s="0" t="n">
        <f aca="false">I1607*K1608</f>
        <v>-13.6700000000001</v>
      </c>
      <c r="M1608" s="0" t="n">
        <f aca="false">M1607+K1608*N1607</f>
        <v>3908.09000000001</v>
      </c>
      <c r="N1608" s="0" t="n">
        <f aca="false">INT(M1608*$Q$1/B1608)*CHOOSE($L$1,I1608,J1608)</f>
        <v>1</v>
      </c>
      <c r="O1608" s="0" t="n">
        <f aca="false">ABS(N1608-N1607)</f>
        <v>2</v>
      </c>
      <c r="P1608" s="0" t="n">
        <f aca="false">COUNTIF(工作表2!$A$2:$A$248,A1608)</f>
        <v>0</v>
      </c>
      <c r="R1608" s="0" t="n">
        <f aca="false">D1608-IF(P1607=1,E1607,D1607)</f>
        <v>47</v>
      </c>
      <c r="S1608" s="0" t="n">
        <f aca="false">I1607*R1608</f>
        <v>-47</v>
      </c>
      <c r="T1608" s="0" t="n">
        <f aca="false">T1607+R1608*U1607</f>
        <v>43278</v>
      </c>
      <c r="U1608" s="0" t="n">
        <f aca="false">INT(T1608*$Q$1/IF(P1608=1,E1608,D1608))*I1608</f>
        <v>-14</v>
      </c>
      <c r="V1608" s="0" t="n">
        <f aca="false">IF(P1608=1,ABS(U1608)+ABS(60),ABS(U1608-U1607))</f>
        <v>0</v>
      </c>
    </row>
    <row r="1609" customFormat="false" ht="15" hidden="false" customHeight="false" outlineLevel="0" collapsed="false">
      <c r="A1609" s="1" t="n">
        <v>38344</v>
      </c>
      <c r="B1609" s="2" t="n">
        <v>5997.67</v>
      </c>
      <c r="C1609" s="2" t="n">
        <v>44493</v>
      </c>
      <c r="D1609" s="2" t="n">
        <v>6002</v>
      </c>
      <c r="E1609" s="2" t="n">
        <v>6009</v>
      </c>
      <c r="F1609" s="3" t="n">
        <f aca="false">IF(P1609=1, E1609,D1609)/B1609-1</f>
        <v>0.000721947022760405</v>
      </c>
      <c r="G1609" s="2" t="n">
        <f aca="false">AVERAGE(B1550:B1609)</f>
        <v>5899.17716666667</v>
      </c>
      <c r="H1609" s="2" t="n">
        <f aca="false">AVERAGE(C1550:C1609)</f>
        <v>71593.3833333333</v>
      </c>
      <c r="I1609" s="2" t="n">
        <f aca="false">SIGN(C1609-H1609)</f>
        <v>-1</v>
      </c>
      <c r="J1609" s="2" t="n">
        <f aca="false">SIGN(F1609)</f>
        <v>1</v>
      </c>
      <c r="K1609" s="0" t="n">
        <f aca="false">B1609-B1608</f>
        <v>-3.85000000000036</v>
      </c>
      <c r="L1609" s="0" t="n">
        <f aca="false">I1608*K1609</f>
        <v>3.85000000000036</v>
      </c>
      <c r="M1609" s="0" t="n">
        <f aca="false">M1608+K1609*N1608</f>
        <v>3904.24000000001</v>
      </c>
      <c r="N1609" s="0" t="n">
        <f aca="false">INT(M1609*$Q$1/B1609)*CHOOSE($L$1,I1609,J1609)</f>
        <v>1</v>
      </c>
      <c r="O1609" s="0" t="n">
        <f aca="false">ABS(N1609-N1608)</f>
        <v>0</v>
      </c>
      <c r="P1609" s="0" t="n">
        <f aca="false">COUNTIF(工作表2!$A$2:$A$248,A1609)</f>
        <v>0</v>
      </c>
      <c r="R1609" s="0" t="n">
        <f aca="false">D1609-IF(P1608=1,E1608,D1608)</f>
        <v>-23</v>
      </c>
      <c r="S1609" s="0" t="n">
        <f aca="false">I1608*R1609</f>
        <v>23</v>
      </c>
      <c r="T1609" s="0" t="n">
        <f aca="false">T1608+R1609*U1608</f>
        <v>43600</v>
      </c>
      <c r="U1609" s="0" t="n">
        <f aca="false">INT(T1609*$Q$1/IF(P1609=1,E1609,D1609))*I1609</f>
        <v>-14</v>
      </c>
      <c r="V1609" s="0" t="n">
        <f aca="false">IF(P1609=1,ABS(U1609)+ABS(60),ABS(U1609-U1608))</f>
        <v>0</v>
      </c>
    </row>
    <row r="1610" customFormat="false" ht="15" hidden="false" customHeight="false" outlineLevel="0" collapsed="false">
      <c r="A1610" s="1" t="n">
        <v>38345</v>
      </c>
      <c r="B1610" s="2" t="n">
        <v>6019.42</v>
      </c>
      <c r="C1610" s="2" t="n">
        <v>47353</v>
      </c>
      <c r="D1610" s="2" t="n">
        <v>6032</v>
      </c>
      <c r="E1610" s="2" t="n">
        <v>6032</v>
      </c>
      <c r="F1610" s="3" t="n">
        <f aca="false">IF(P1610=1, E1610,D1610)/B1610-1</f>
        <v>0.00208990234939588</v>
      </c>
      <c r="G1610" s="2" t="n">
        <f aca="false">AVERAGE(B1551:B1610)</f>
        <v>5902.07266666667</v>
      </c>
      <c r="H1610" s="2" t="n">
        <f aca="false">AVERAGE(C1551:C1610)</f>
        <v>71116.55</v>
      </c>
      <c r="I1610" s="2" t="n">
        <f aca="false">SIGN(C1610-H1610)</f>
        <v>-1</v>
      </c>
      <c r="J1610" s="2" t="n">
        <f aca="false">SIGN(F1610)</f>
        <v>1</v>
      </c>
      <c r="K1610" s="0" t="n">
        <f aca="false">B1610-B1609</f>
        <v>21.75</v>
      </c>
      <c r="L1610" s="0" t="n">
        <f aca="false">I1609*K1610</f>
        <v>-21.75</v>
      </c>
      <c r="M1610" s="0" t="n">
        <f aca="false">M1609+K1610*N1609</f>
        <v>3925.99000000001</v>
      </c>
      <c r="N1610" s="0" t="n">
        <f aca="false">INT(M1610*$Q$1/B1610)*CHOOSE($L$1,I1610,J1610)</f>
        <v>1</v>
      </c>
      <c r="O1610" s="0" t="n">
        <f aca="false">ABS(N1610-N1609)</f>
        <v>0</v>
      </c>
      <c r="P1610" s="0" t="n">
        <f aca="false">COUNTIF(工作表2!$A$2:$A$248,A1610)</f>
        <v>0</v>
      </c>
      <c r="R1610" s="0" t="n">
        <f aca="false">D1610-IF(P1609=1,E1609,D1609)</f>
        <v>30</v>
      </c>
      <c r="S1610" s="0" t="n">
        <f aca="false">I1609*R1610</f>
        <v>-30</v>
      </c>
      <c r="T1610" s="0" t="n">
        <f aca="false">T1609+R1610*U1609</f>
        <v>43180</v>
      </c>
      <c r="U1610" s="0" t="n">
        <f aca="false">INT(T1610*$Q$1/IF(P1610=1,E1610,D1610))*I1610</f>
        <v>-14</v>
      </c>
      <c r="V1610" s="0" t="n">
        <f aca="false">IF(P1610=1,ABS(U1610)+ABS(60),ABS(U1610-U1609))</f>
        <v>0</v>
      </c>
    </row>
    <row r="1611" customFormat="false" ht="15" hidden="false" customHeight="false" outlineLevel="0" collapsed="false">
      <c r="A1611" s="1" t="n">
        <v>38348</v>
      </c>
      <c r="B1611" s="2" t="n">
        <v>5985.94</v>
      </c>
      <c r="C1611" s="2" t="n">
        <v>37748</v>
      </c>
      <c r="D1611" s="2" t="n">
        <v>6016</v>
      </c>
      <c r="E1611" s="2" t="n">
        <v>6019</v>
      </c>
      <c r="F1611" s="3" t="n">
        <f aca="false">IF(P1611=1, E1611,D1611)/B1611-1</f>
        <v>0.0050217676755866</v>
      </c>
      <c r="G1611" s="2" t="n">
        <f aca="false">AVERAGE(B1552:B1611)</f>
        <v>5902.74916666667</v>
      </c>
      <c r="H1611" s="2" t="n">
        <f aca="false">AVERAGE(C1552:C1611)</f>
        <v>70036.8</v>
      </c>
      <c r="I1611" s="2" t="n">
        <f aca="false">SIGN(C1611-H1611)</f>
        <v>-1</v>
      </c>
      <c r="J1611" s="2" t="n">
        <f aca="false">SIGN(F1611)</f>
        <v>1</v>
      </c>
      <c r="K1611" s="0" t="n">
        <f aca="false">B1611-B1610</f>
        <v>-33.4800000000005</v>
      </c>
      <c r="L1611" s="0" t="n">
        <f aca="false">I1610*K1611</f>
        <v>33.4800000000005</v>
      </c>
      <c r="M1611" s="0" t="n">
        <f aca="false">M1610+K1611*N1610</f>
        <v>3892.51000000001</v>
      </c>
      <c r="N1611" s="0" t="n">
        <f aca="false">INT(M1611*$Q$1/B1611)*CHOOSE($L$1,I1611,J1611)</f>
        <v>1</v>
      </c>
      <c r="O1611" s="0" t="n">
        <f aca="false">ABS(N1611-N1610)</f>
        <v>0</v>
      </c>
      <c r="P1611" s="0" t="n">
        <f aca="false">COUNTIF(工作表2!$A$2:$A$248,A1611)</f>
        <v>0</v>
      </c>
      <c r="R1611" s="0" t="n">
        <f aca="false">D1611-IF(P1610=1,E1610,D1610)</f>
        <v>-16</v>
      </c>
      <c r="S1611" s="0" t="n">
        <f aca="false">I1610*R1611</f>
        <v>16</v>
      </c>
      <c r="T1611" s="0" t="n">
        <f aca="false">T1610+R1611*U1610</f>
        <v>43404</v>
      </c>
      <c r="U1611" s="0" t="n">
        <f aca="false">INT(T1611*$Q$1/IF(P1611=1,E1611,D1611))*I1611</f>
        <v>-14</v>
      </c>
      <c r="V1611" s="0" t="n">
        <f aca="false">IF(P1611=1,ABS(U1611)+ABS(60),ABS(U1611-U1610))</f>
        <v>0</v>
      </c>
    </row>
    <row r="1612" customFormat="false" ht="15" hidden="false" customHeight="false" outlineLevel="0" collapsed="false">
      <c r="A1612" s="1" t="n">
        <v>38349</v>
      </c>
      <c r="B1612" s="2" t="n">
        <v>6000.57</v>
      </c>
      <c r="C1612" s="2" t="n">
        <v>37048</v>
      </c>
      <c r="D1612" s="2" t="n">
        <v>6020</v>
      </c>
      <c r="E1612" s="2" t="n">
        <v>6021</v>
      </c>
      <c r="F1612" s="3" t="n">
        <f aca="false">IF(P1612=1, E1612,D1612)/B1612-1</f>
        <v>0.00323802572088994</v>
      </c>
      <c r="G1612" s="2" t="n">
        <f aca="false">AVERAGE(B1553:B1612)</f>
        <v>5901.45933333333</v>
      </c>
      <c r="H1612" s="2" t="n">
        <f aca="false">AVERAGE(C1553:C1612)</f>
        <v>68198.5</v>
      </c>
      <c r="I1612" s="2" t="n">
        <f aca="false">SIGN(C1612-H1612)</f>
        <v>-1</v>
      </c>
      <c r="J1612" s="2" t="n">
        <f aca="false">SIGN(F1612)</f>
        <v>1</v>
      </c>
      <c r="K1612" s="0" t="n">
        <f aca="false">B1612-B1611</f>
        <v>14.6300000000001</v>
      </c>
      <c r="L1612" s="0" t="n">
        <f aca="false">I1611*K1612</f>
        <v>-14.6300000000001</v>
      </c>
      <c r="M1612" s="0" t="n">
        <f aca="false">M1611+K1612*N1611</f>
        <v>3907.14000000001</v>
      </c>
      <c r="N1612" s="0" t="n">
        <f aca="false">INT(M1612*$Q$1/B1612)*CHOOSE($L$1,I1612,J1612)</f>
        <v>1</v>
      </c>
      <c r="O1612" s="0" t="n">
        <f aca="false">ABS(N1612-N1611)</f>
        <v>0</v>
      </c>
      <c r="P1612" s="0" t="n">
        <f aca="false">COUNTIF(工作表2!$A$2:$A$248,A1612)</f>
        <v>0</v>
      </c>
      <c r="R1612" s="0" t="n">
        <f aca="false">D1612-IF(P1611=1,E1611,D1611)</f>
        <v>4</v>
      </c>
      <c r="S1612" s="0" t="n">
        <f aca="false">I1611*R1612</f>
        <v>-4</v>
      </c>
      <c r="T1612" s="0" t="n">
        <f aca="false">T1611+R1612*U1611</f>
        <v>43348</v>
      </c>
      <c r="U1612" s="0" t="n">
        <f aca="false">INT(T1612*$Q$1/IF(P1612=1,E1612,D1612))*I1612</f>
        <v>-14</v>
      </c>
      <c r="V1612" s="0" t="n">
        <f aca="false">IF(P1612=1,ABS(U1612)+ABS(60),ABS(U1612-U1611))</f>
        <v>0</v>
      </c>
    </row>
    <row r="1613" customFormat="false" ht="15" hidden="false" customHeight="false" outlineLevel="0" collapsed="false">
      <c r="A1613" s="1" t="n">
        <v>38350</v>
      </c>
      <c r="B1613" s="2" t="n">
        <v>6088.49</v>
      </c>
      <c r="C1613" s="2" t="n">
        <v>87004</v>
      </c>
      <c r="D1613" s="2" t="n">
        <v>6118</v>
      </c>
      <c r="E1613" s="2" t="n">
        <v>6116</v>
      </c>
      <c r="F1613" s="3" t="n">
        <f aca="false">IF(P1613=1, E1613,D1613)/B1613-1</f>
        <v>0.0048468503684822</v>
      </c>
      <c r="G1613" s="2" t="n">
        <f aca="false">AVERAGE(B1554:B1613)</f>
        <v>5901.584</v>
      </c>
      <c r="H1613" s="2" t="n">
        <f aca="false">AVERAGE(C1554:C1613)</f>
        <v>68037.6833333333</v>
      </c>
      <c r="I1613" s="2" t="n">
        <f aca="false">SIGN(C1613-H1613)</f>
        <v>1</v>
      </c>
      <c r="J1613" s="2" t="n">
        <f aca="false">SIGN(F1613)</f>
        <v>1</v>
      </c>
      <c r="K1613" s="0" t="n">
        <f aca="false">B1613-B1612</f>
        <v>87.9200000000001</v>
      </c>
      <c r="L1613" s="0" t="n">
        <f aca="false">I1612*K1613</f>
        <v>-87.9200000000001</v>
      </c>
      <c r="M1613" s="0" t="n">
        <f aca="false">M1612+K1613*N1612</f>
        <v>3995.06000000001</v>
      </c>
      <c r="N1613" s="0" t="n">
        <f aca="false">INT(M1613*$Q$1/B1613)*CHOOSE($L$1,I1613,J1613)</f>
        <v>1</v>
      </c>
      <c r="O1613" s="0" t="n">
        <f aca="false">ABS(N1613-N1612)</f>
        <v>0</v>
      </c>
      <c r="P1613" s="0" t="n">
        <f aca="false">COUNTIF(工作表2!$A$2:$A$248,A1613)</f>
        <v>0</v>
      </c>
      <c r="R1613" s="0" t="n">
        <f aca="false">D1613-IF(P1612=1,E1612,D1612)</f>
        <v>98</v>
      </c>
      <c r="S1613" s="0" t="n">
        <f aca="false">I1612*R1613</f>
        <v>-98</v>
      </c>
      <c r="T1613" s="0" t="n">
        <f aca="false">T1612+R1613*U1612</f>
        <v>41976</v>
      </c>
      <c r="U1613" s="0" t="n">
        <f aca="false">INT(T1613*$Q$1/IF(P1613=1,E1613,D1613))*I1613</f>
        <v>13</v>
      </c>
      <c r="V1613" s="0" t="n">
        <f aca="false">IF(P1613=1,ABS(U1613)+ABS(60),ABS(U1613-U1612))</f>
        <v>27</v>
      </c>
    </row>
    <row r="1614" customFormat="false" ht="15" hidden="false" customHeight="false" outlineLevel="0" collapsed="false">
      <c r="A1614" s="1" t="n">
        <v>38351</v>
      </c>
      <c r="B1614" s="2" t="n">
        <v>6100.86</v>
      </c>
      <c r="C1614" s="2" t="n">
        <v>66895</v>
      </c>
      <c r="D1614" s="2" t="n">
        <v>6115</v>
      </c>
      <c r="E1614" s="2" t="n">
        <v>6120</v>
      </c>
      <c r="F1614" s="3" t="n">
        <f aca="false">IF(P1614=1, E1614,D1614)/B1614-1</f>
        <v>0.00231770602833059</v>
      </c>
      <c r="G1614" s="2" t="n">
        <f aca="false">AVERAGE(B1555:B1614)</f>
        <v>5902.25483333333</v>
      </c>
      <c r="H1614" s="2" t="n">
        <f aca="false">AVERAGE(C1555:C1614)</f>
        <v>66818.9666666667</v>
      </c>
      <c r="I1614" s="2" t="n">
        <f aca="false">SIGN(C1614-H1614)</f>
        <v>1</v>
      </c>
      <c r="J1614" s="2" t="n">
        <f aca="false">SIGN(F1614)</f>
        <v>1</v>
      </c>
      <c r="K1614" s="0" t="n">
        <f aca="false">B1614-B1613</f>
        <v>12.3699999999999</v>
      </c>
      <c r="L1614" s="0" t="n">
        <f aca="false">I1613*K1614</f>
        <v>12.3699999999999</v>
      </c>
      <c r="M1614" s="0" t="n">
        <f aca="false">M1613+K1614*N1613</f>
        <v>4007.43000000001</v>
      </c>
      <c r="N1614" s="0" t="n">
        <f aca="false">INT(M1614*$Q$1/B1614)*CHOOSE($L$1,I1614,J1614)</f>
        <v>1</v>
      </c>
      <c r="O1614" s="0" t="n">
        <f aca="false">ABS(N1614-N1613)</f>
        <v>0</v>
      </c>
      <c r="P1614" s="0" t="n">
        <f aca="false">COUNTIF(工作表2!$A$2:$A$248,A1614)</f>
        <v>0</v>
      </c>
      <c r="R1614" s="0" t="n">
        <f aca="false">D1614-IF(P1613=1,E1613,D1613)</f>
        <v>-3</v>
      </c>
      <c r="S1614" s="0" t="n">
        <f aca="false">I1613*R1614</f>
        <v>-3</v>
      </c>
      <c r="T1614" s="0" t="n">
        <f aca="false">T1613+R1614*U1613</f>
        <v>41937</v>
      </c>
      <c r="U1614" s="0" t="n">
        <f aca="false">INT(T1614*$Q$1/IF(P1614=1,E1614,D1614))*I1614</f>
        <v>13</v>
      </c>
      <c r="V1614" s="0" t="n">
        <f aca="false">IF(P1614=1,ABS(U1614)+ABS(60),ABS(U1614-U1613))</f>
        <v>0</v>
      </c>
    </row>
    <row r="1615" customFormat="false" ht="15" hidden="false" customHeight="false" outlineLevel="0" collapsed="false">
      <c r="A1615" s="1" t="n">
        <v>38352</v>
      </c>
      <c r="B1615" s="2" t="n">
        <v>6139.69</v>
      </c>
      <c r="C1615" s="2" t="n">
        <v>84301</v>
      </c>
      <c r="D1615" s="2" t="n">
        <v>6188</v>
      </c>
      <c r="E1615" s="2" t="n">
        <v>6185</v>
      </c>
      <c r="F1615" s="3" t="n">
        <f aca="false">IF(P1615=1, E1615,D1615)/B1615-1</f>
        <v>0.0078684754442</v>
      </c>
      <c r="G1615" s="2" t="n">
        <f aca="false">AVERAGE(B1556:B1615)</f>
        <v>5902.86633333333</v>
      </c>
      <c r="H1615" s="2" t="n">
        <f aca="false">AVERAGE(C1556:C1615)</f>
        <v>66654.9166666667</v>
      </c>
      <c r="I1615" s="2" t="n">
        <f aca="false">SIGN(C1615-H1615)</f>
        <v>1</v>
      </c>
      <c r="J1615" s="2" t="n">
        <f aca="false">SIGN(F1615)</f>
        <v>1</v>
      </c>
      <c r="K1615" s="0" t="n">
        <f aca="false">B1615-B1614</f>
        <v>38.8299999999999</v>
      </c>
      <c r="L1615" s="0" t="n">
        <f aca="false">I1614*K1615</f>
        <v>38.8299999999999</v>
      </c>
      <c r="M1615" s="0" t="n">
        <f aca="false">M1614+K1615*N1614</f>
        <v>4046.26000000001</v>
      </c>
      <c r="N1615" s="0" t="n">
        <f aca="false">INT(M1615*$Q$1/B1615)*CHOOSE($L$1,I1615,J1615)</f>
        <v>1</v>
      </c>
      <c r="O1615" s="0" t="n">
        <f aca="false">ABS(N1615-N1614)</f>
        <v>0</v>
      </c>
      <c r="P1615" s="0" t="n">
        <f aca="false">COUNTIF(工作表2!$A$2:$A$248,A1615)</f>
        <v>0</v>
      </c>
      <c r="R1615" s="0" t="n">
        <f aca="false">D1615-IF(P1614=1,E1614,D1614)</f>
        <v>73</v>
      </c>
      <c r="S1615" s="0" t="n">
        <f aca="false">I1614*R1615</f>
        <v>73</v>
      </c>
      <c r="T1615" s="0" t="n">
        <f aca="false">T1614+R1615*U1614</f>
        <v>42886</v>
      </c>
      <c r="U1615" s="0" t="n">
        <f aca="false">INT(T1615*$Q$1/IF(P1615=1,E1615,D1615))*I1615</f>
        <v>13</v>
      </c>
      <c r="V1615" s="0" t="n">
        <f aca="false">IF(P1615=1,ABS(U1615)+ABS(60),ABS(U1615-U1614))</f>
        <v>0</v>
      </c>
    </row>
    <row r="1616" customFormat="false" ht="15" hidden="false" customHeight="false" outlineLevel="0" collapsed="false">
      <c r="A1616" s="1" t="n">
        <v>38355</v>
      </c>
      <c r="B1616" s="2" t="n">
        <v>6143.12</v>
      </c>
      <c r="C1616" s="2" t="n">
        <v>75158</v>
      </c>
      <c r="D1616" s="2" t="n">
        <v>6174</v>
      </c>
      <c r="E1616" s="2" t="n">
        <v>6177</v>
      </c>
      <c r="F1616" s="3" t="n">
        <f aca="false">IF(P1616=1, E1616,D1616)/B1616-1</f>
        <v>0.00502676164554816</v>
      </c>
      <c r="G1616" s="2" t="n">
        <f aca="false">AVERAGE(B1557:B1616)</f>
        <v>5903.549</v>
      </c>
      <c r="H1616" s="2" t="n">
        <f aca="false">AVERAGE(C1557:C1616)</f>
        <v>66328.3666666667</v>
      </c>
      <c r="I1616" s="2" t="n">
        <f aca="false">SIGN(C1616-H1616)</f>
        <v>1</v>
      </c>
      <c r="J1616" s="2" t="n">
        <f aca="false">SIGN(F1616)</f>
        <v>1</v>
      </c>
      <c r="K1616" s="0" t="n">
        <f aca="false">B1616-B1615</f>
        <v>3.43000000000029</v>
      </c>
      <c r="L1616" s="0" t="n">
        <f aca="false">I1615*K1616</f>
        <v>3.43000000000029</v>
      </c>
      <c r="M1616" s="0" t="n">
        <f aca="false">M1615+K1616*N1615</f>
        <v>4049.69000000001</v>
      </c>
      <c r="N1616" s="0" t="n">
        <f aca="false">INT(M1616*$Q$1/B1616)*CHOOSE($L$1,I1616,J1616)</f>
        <v>1</v>
      </c>
      <c r="O1616" s="0" t="n">
        <f aca="false">ABS(N1616-N1615)</f>
        <v>0</v>
      </c>
      <c r="P1616" s="0" t="n">
        <f aca="false">COUNTIF(工作表2!$A$2:$A$248,A1616)</f>
        <v>0</v>
      </c>
      <c r="R1616" s="0" t="n">
        <f aca="false">D1616-IF(P1615=1,E1615,D1615)</f>
        <v>-14</v>
      </c>
      <c r="S1616" s="0" t="n">
        <f aca="false">I1615*R1616</f>
        <v>-14</v>
      </c>
      <c r="T1616" s="0" t="n">
        <f aca="false">T1615+R1616*U1615</f>
        <v>42704</v>
      </c>
      <c r="U1616" s="0" t="n">
        <f aca="false">INT(T1616*$Q$1/IF(P1616=1,E1616,D1616))*I1616</f>
        <v>13</v>
      </c>
      <c r="V1616" s="0" t="n">
        <f aca="false">IF(P1616=1,ABS(U1616)+ABS(60),ABS(U1616-U1615))</f>
        <v>0</v>
      </c>
    </row>
    <row r="1617" customFormat="false" ht="15" hidden="false" customHeight="false" outlineLevel="0" collapsed="false">
      <c r="A1617" s="1" t="n">
        <v>38356</v>
      </c>
      <c r="B1617" s="2" t="n">
        <v>6060.46</v>
      </c>
      <c r="C1617" s="2" t="n">
        <v>58340</v>
      </c>
      <c r="D1617" s="2" t="n">
        <v>6080</v>
      </c>
      <c r="E1617" s="2" t="n">
        <v>6083</v>
      </c>
      <c r="F1617" s="3" t="n">
        <f aca="false">IF(P1617=1, E1617,D1617)/B1617-1</f>
        <v>0.00322417770268268</v>
      </c>
      <c r="G1617" s="2" t="n">
        <f aca="false">AVERAGE(B1558:B1617)</f>
        <v>5903.06866666667</v>
      </c>
      <c r="H1617" s="2" t="n">
        <f aca="false">AVERAGE(C1558:C1617)</f>
        <v>65863.3</v>
      </c>
      <c r="I1617" s="2" t="n">
        <f aca="false">SIGN(C1617-H1617)</f>
        <v>-1</v>
      </c>
      <c r="J1617" s="2" t="n">
        <f aca="false">SIGN(F1617)</f>
        <v>1</v>
      </c>
      <c r="K1617" s="0" t="n">
        <f aca="false">B1617-B1616</f>
        <v>-82.6599999999999</v>
      </c>
      <c r="L1617" s="0" t="n">
        <f aca="false">I1616*K1617</f>
        <v>-82.6599999999999</v>
      </c>
      <c r="M1617" s="0" t="n">
        <f aca="false">M1616+K1617*N1616</f>
        <v>3967.03000000001</v>
      </c>
      <c r="N1617" s="0" t="n">
        <f aca="false">INT(M1617*$Q$1/B1617)*CHOOSE($L$1,I1617,J1617)</f>
        <v>1</v>
      </c>
      <c r="O1617" s="0" t="n">
        <f aca="false">ABS(N1617-N1616)</f>
        <v>0</v>
      </c>
      <c r="P1617" s="0" t="n">
        <f aca="false">COUNTIF(工作表2!$A$2:$A$248,A1617)</f>
        <v>0</v>
      </c>
      <c r="R1617" s="0" t="n">
        <f aca="false">D1617-IF(P1616=1,E1616,D1616)</f>
        <v>-94</v>
      </c>
      <c r="S1617" s="0" t="n">
        <f aca="false">I1616*R1617</f>
        <v>-94</v>
      </c>
      <c r="T1617" s="0" t="n">
        <f aca="false">T1616+R1617*U1616</f>
        <v>41482</v>
      </c>
      <c r="U1617" s="0" t="n">
        <f aca="false">INT(T1617*$Q$1/IF(P1617=1,E1617,D1617))*I1617</f>
        <v>-13</v>
      </c>
      <c r="V1617" s="0" t="n">
        <f aca="false">IF(P1617=1,ABS(U1617)+ABS(60),ABS(U1617-U1616))</f>
        <v>26</v>
      </c>
    </row>
    <row r="1618" customFormat="false" ht="15" hidden="false" customHeight="false" outlineLevel="0" collapsed="false">
      <c r="A1618" s="1" t="n">
        <v>38357</v>
      </c>
      <c r="B1618" s="2" t="n">
        <v>5988.37</v>
      </c>
      <c r="C1618" s="2" t="n">
        <v>51971</v>
      </c>
      <c r="D1618" s="2" t="n">
        <v>6013</v>
      </c>
      <c r="E1618" s="2" t="n">
        <v>6014</v>
      </c>
      <c r="F1618" s="3" t="n">
        <f aca="false">IF(P1618=1, E1618,D1618)/B1618-1</f>
        <v>0.00411297231133023</v>
      </c>
      <c r="G1618" s="2" t="n">
        <f aca="false">AVERAGE(B1559:B1618)</f>
        <v>5903.2155</v>
      </c>
      <c r="H1618" s="2" t="n">
        <f aca="false">AVERAGE(C1559:C1618)</f>
        <v>65075.4</v>
      </c>
      <c r="I1618" s="2" t="n">
        <f aca="false">SIGN(C1618-H1618)</f>
        <v>-1</v>
      </c>
      <c r="J1618" s="2" t="n">
        <f aca="false">SIGN(F1618)</f>
        <v>1</v>
      </c>
      <c r="K1618" s="0" t="n">
        <f aca="false">B1618-B1617</f>
        <v>-72.0900000000002</v>
      </c>
      <c r="L1618" s="0" t="n">
        <f aca="false">I1617*K1618</f>
        <v>72.0900000000002</v>
      </c>
      <c r="M1618" s="0" t="n">
        <f aca="false">M1617+K1618*N1617</f>
        <v>3894.94000000001</v>
      </c>
      <c r="N1618" s="0" t="n">
        <f aca="false">INT(M1618*$Q$1/B1618)*CHOOSE($L$1,I1618,J1618)</f>
        <v>1</v>
      </c>
      <c r="O1618" s="0" t="n">
        <f aca="false">ABS(N1618-N1617)</f>
        <v>0</v>
      </c>
      <c r="P1618" s="0" t="n">
        <f aca="false">COUNTIF(工作表2!$A$2:$A$248,A1618)</f>
        <v>0</v>
      </c>
      <c r="R1618" s="0" t="n">
        <f aca="false">D1618-IF(P1617=1,E1617,D1617)</f>
        <v>-67</v>
      </c>
      <c r="S1618" s="0" t="n">
        <f aca="false">I1617*R1618</f>
        <v>67</v>
      </c>
      <c r="T1618" s="0" t="n">
        <f aca="false">T1617+R1618*U1617</f>
        <v>42353</v>
      </c>
      <c r="U1618" s="0" t="n">
        <f aca="false">INT(T1618*$Q$1/IF(P1618=1,E1618,D1618))*I1618</f>
        <v>-14</v>
      </c>
      <c r="V1618" s="0" t="n">
        <f aca="false">IF(P1618=1,ABS(U1618)+ABS(60),ABS(U1618-U1617))</f>
        <v>1</v>
      </c>
    </row>
    <row r="1619" customFormat="false" ht="15" hidden="false" customHeight="false" outlineLevel="0" collapsed="false">
      <c r="A1619" s="1" t="n">
        <v>38358</v>
      </c>
      <c r="B1619" s="2" t="n">
        <v>5982.12</v>
      </c>
      <c r="C1619" s="2" t="n">
        <v>45042</v>
      </c>
      <c r="D1619" s="2" t="n">
        <v>6017</v>
      </c>
      <c r="E1619" s="2" t="n">
        <v>6033</v>
      </c>
      <c r="F1619" s="3" t="n">
        <f aca="false">IF(P1619=1, E1619,D1619)/B1619-1</f>
        <v>0.00583070884569348</v>
      </c>
      <c r="G1619" s="2" t="n">
        <f aca="false">AVERAGE(B1560:B1619)</f>
        <v>5903.533</v>
      </c>
      <c r="H1619" s="2" t="n">
        <f aca="false">AVERAGE(C1560:C1619)</f>
        <v>64598.6666666667</v>
      </c>
      <c r="I1619" s="2" t="n">
        <f aca="false">SIGN(C1619-H1619)</f>
        <v>-1</v>
      </c>
      <c r="J1619" s="2" t="n">
        <f aca="false">SIGN(F1619)</f>
        <v>1</v>
      </c>
      <c r="K1619" s="0" t="n">
        <f aca="false">B1619-B1618</f>
        <v>-6.25</v>
      </c>
      <c r="L1619" s="0" t="n">
        <f aca="false">I1618*K1619</f>
        <v>6.25</v>
      </c>
      <c r="M1619" s="0" t="n">
        <f aca="false">M1618+K1619*N1618</f>
        <v>3888.69000000001</v>
      </c>
      <c r="N1619" s="0" t="n">
        <f aca="false">INT(M1619*$Q$1/B1619)*CHOOSE($L$1,I1619,J1619)</f>
        <v>1</v>
      </c>
      <c r="O1619" s="0" t="n">
        <f aca="false">ABS(N1619-N1618)</f>
        <v>0</v>
      </c>
      <c r="P1619" s="0" t="n">
        <f aca="false">COUNTIF(工作表2!$A$2:$A$248,A1619)</f>
        <v>0</v>
      </c>
      <c r="R1619" s="0" t="n">
        <f aca="false">D1619-IF(P1618=1,E1618,D1618)</f>
        <v>4</v>
      </c>
      <c r="S1619" s="0" t="n">
        <f aca="false">I1618*R1619</f>
        <v>-4</v>
      </c>
      <c r="T1619" s="0" t="n">
        <f aca="false">T1618+R1619*U1618</f>
        <v>42297</v>
      </c>
      <c r="U1619" s="0" t="n">
        <f aca="false">INT(T1619*$Q$1/IF(P1619=1,E1619,D1619))*I1619</f>
        <v>-14</v>
      </c>
      <c r="V1619" s="0" t="n">
        <f aca="false">IF(P1619=1,ABS(U1619)+ABS(60),ABS(U1619-U1618))</f>
        <v>0</v>
      </c>
    </row>
    <row r="1620" customFormat="false" ht="15" hidden="false" customHeight="false" outlineLevel="0" collapsed="false">
      <c r="A1620" s="1" t="n">
        <v>38359</v>
      </c>
      <c r="B1620" s="2" t="n">
        <v>5935.99</v>
      </c>
      <c r="C1620" s="2" t="n">
        <v>57275</v>
      </c>
      <c r="D1620" s="2" t="n">
        <v>5965</v>
      </c>
      <c r="E1620" s="2" t="n">
        <v>5969</v>
      </c>
      <c r="F1620" s="3" t="n">
        <f aca="false">IF(P1620=1, E1620,D1620)/B1620-1</f>
        <v>0.00488713761310255</v>
      </c>
      <c r="G1620" s="2" t="n">
        <f aca="false">AVERAGE(B1561:B1620)</f>
        <v>5905.28166666667</v>
      </c>
      <c r="H1620" s="2" t="n">
        <f aca="false">AVERAGE(C1561:C1620)</f>
        <v>64191.1833333333</v>
      </c>
      <c r="I1620" s="2" t="n">
        <f aca="false">SIGN(C1620-H1620)</f>
        <v>-1</v>
      </c>
      <c r="J1620" s="2" t="n">
        <f aca="false">SIGN(F1620)</f>
        <v>1</v>
      </c>
      <c r="K1620" s="0" t="n">
        <f aca="false">B1620-B1619</f>
        <v>-46.1300000000001</v>
      </c>
      <c r="L1620" s="0" t="n">
        <f aca="false">I1619*K1620</f>
        <v>46.1300000000001</v>
      </c>
      <c r="M1620" s="0" t="n">
        <f aca="false">M1619+K1620*N1619</f>
        <v>3842.56000000001</v>
      </c>
      <c r="N1620" s="0" t="n">
        <f aca="false">INT(M1620*$Q$1/B1620)*CHOOSE($L$1,I1620,J1620)</f>
        <v>1</v>
      </c>
      <c r="O1620" s="0" t="n">
        <f aca="false">ABS(N1620-N1619)</f>
        <v>0</v>
      </c>
      <c r="P1620" s="0" t="n">
        <f aca="false">COUNTIF(工作表2!$A$2:$A$248,A1620)</f>
        <v>0</v>
      </c>
      <c r="R1620" s="0" t="n">
        <f aca="false">D1620-IF(P1619=1,E1619,D1619)</f>
        <v>-52</v>
      </c>
      <c r="S1620" s="0" t="n">
        <f aca="false">I1619*R1620</f>
        <v>52</v>
      </c>
      <c r="T1620" s="0" t="n">
        <f aca="false">T1619+R1620*U1619</f>
        <v>43025</v>
      </c>
      <c r="U1620" s="0" t="n">
        <f aca="false">INT(T1620*$Q$1/IF(P1620=1,E1620,D1620))*I1620</f>
        <v>-14</v>
      </c>
      <c r="V1620" s="0" t="n">
        <f aca="false">IF(P1620=1,ABS(U1620)+ABS(60),ABS(U1620-U1619))</f>
        <v>0</v>
      </c>
    </row>
    <row r="1621" customFormat="false" ht="15" hidden="false" customHeight="false" outlineLevel="0" collapsed="false">
      <c r="A1621" s="1" t="n">
        <v>38362</v>
      </c>
      <c r="B1621" s="2" t="n">
        <v>5942.85</v>
      </c>
      <c r="C1621" s="2" t="n">
        <v>44006</v>
      </c>
      <c r="D1621" s="2" t="n">
        <v>5987</v>
      </c>
      <c r="E1621" s="2" t="n">
        <v>5983</v>
      </c>
      <c r="F1621" s="3" t="n">
        <f aca="false">IF(P1621=1, E1621,D1621)/B1621-1</f>
        <v>0.00742909546766279</v>
      </c>
      <c r="G1621" s="2" t="n">
        <f aca="false">AVERAGE(B1562:B1621)</f>
        <v>5907.3155</v>
      </c>
      <c r="H1621" s="2" t="n">
        <f aca="false">AVERAGE(C1562:C1621)</f>
        <v>63699.8</v>
      </c>
      <c r="I1621" s="2" t="n">
        <f aca="false">SIGN(C1621-H1621)</f>
        <v>-1</v>
      </c>
      <c r="J1621" s="2" t="n">
        <f aca="false">SIGN(F1621)</f>
        <v>1</v>
      </c>
      <c r="K1621" s="0" t="n">
        <f aca="false">B1621-B1620</f>
        <v>6.86000000000058</v>
      </c>
      <c r="L1621" s="0" t="n">
        <f aca="false">I1620*K1621</f>
        <v>-6.86000000000058</v>
      </c>
      <c r="M1621" s="0" t="n">
        <f aca="false">M1620+K1621*N1620</f>
        <v>3849.42000000001</v>
      </c>
      <c r="N1621" s="0" t="n">
        <f aca="false">INT(M1621*$Q$1/B1621)*CHOOSE($L$1,I1621,J1621)</f>
        <v>1</v>
      </c>
      <c r="O1621" s="0" t="n">
        <f aca="false">ABS(N1621-N1620)</f>
        <v>0</v>
      </c>
      <c r="P1621" s="0" t="n">
        <f aca="false">COUNTIF(工作表2!$A$2:$A$248,A1621)</f>
        <v>0</v>
      </c>
      <c r="R1621" s="0" t="n">
        <f aca="false">D1621-IF(P1620=1,E1620,D1620)</f>
        <v>22</v>
      </c>
      <c r="S1621" s="0" t="n">
        <f aca="false">I1620*R1621</f>
        <v>-22</v>
      </c>
      <c r="T1621" s="0" t="n">
        <f aca="false">T1620+R1621*U1620</f>
        <v>42717</v>
      </c>
      <c r="U1621" s="0" t="n">
        <f aca="false">INT(T1621*$Q$1/IF(P1621=1,E1621,D1621))*I1621</f>
        <v>-14</v>
      </c>
      <c r="V1621" s="0" t="n">
        <f aca="false">IF(P1621=1,ABS(U1621)+ABS(60),ABS(U1621-U1620))</f>
        <v>0</v>
      </c>
    </row>
    <row r="1622" customFormat="false" ht="15" hidden="false" customHeight="false" outlineLevel="0" collapsed="false">
      <c r="A1622" s="1" t="n">
        <v>38363</v>
      </c>
      <c r="B1622" s="2" t="n">
        <v>5975.66</v>
      </c>
      <c r="C1622" s="2" t="n">
        <v>49216</v>
      </c>
      <c r="D1622" s="2" t="n">
        <v>6003</v>
      </c>
      <c r="E1622" s="2" t="n">
        <v>6012</v>
      </c>
      <c r="F1622" s="3" t="n">
        <f aca="false">IF(P1622=1, E1622,D1622)/B1622-1</f>
        <v>0.00457522683686817</v>
      </c>
      <c r="G1622" s="2" t="n">
        <f aca="false">AVERAGE(B1563:B1622)</f>
        <v>5910.70783333333</v>
      </c>
      <c r="H1622" s="2" t="n">
        <f aca="false">AVERAGE(C1563:C1622)</f>
        <v>63718.75</v>
      </c>
      <c r="I1622" s="2" t="n">
        <f aca="false">SIGN(C1622-H1622)</f>
        <v>-1</v>
      </c>
      <c r="J1622" s="2" t="n">
        <f aca="false">SIGN(F1622)</f>
        <v>1</v>
      </c>
      <c r="K1622" s="0" t="n">
        <f aca="false">B1622-B1621</f>
        <v>32.8099999999995</v>
      </c>
      <c r="L1622" s="0" t="n">
        <f aca="false">I1621*K1622</f>
        <v>-32.8099999999995</v>
      </c>
      <c r="M1622" s="0" t="n">
        <f aca="false">M1621+K1622*N1621</f>
        <v>3882.23000000001</v>
      </c>
      <c r="N1622" s="0" t="n">
        <f aca="false">INT(M1622*$Q$1/B1622)*CHOOSE($L$1,I1622,J1622)</f>
        <v>1</v>
      </c>
      <c r="O1622" s="0" t="n">
        <f aca="false">ABS(N1622-N1621)</f>
        <v>0</v>
      </c>
      <c r="P1622" s="0" t="n">
        <f aca="false">COUNTIF(工作表2!$A$2:$A$248,A1622)</f>
        <v>0</v>
      </c>
      <c r="R1622" s="0" t="n">
        <f aca="false">D1622-IF(P1621=1,E1621,D1621)</f>
        <v>16</v>
      </c>
      <c r="S1622" s="0" t="n">
        <f aca="false">I1621*R1622</f>
        <v>-16</v>
      </c>
      <c r="T1622" s="0" t="n">
        <f aca="false">T1621+R1622*U1621</f>
        <v>42493</v>
      </c>
      <c r="U1622" s="0" t="n">
        <f aca="false">INT(T1622*$Q$1/IF(P1622=1,E1622,D1622))*I1622</f>
        <v>-14</v>
      </c>
      <c r="V1622" s="0" t="n">
        <f aca="false">IF(P1622=1,ABS(U1622)+ABS(60),ABS(U1622-U1621))</f>
        <v>0</v>
      </c>
    </row>
    <row r="1623" customFormat="false" ht="15" hidden="false" customHeight="false" outlineLevel="0" collapsed="false">
      <c r="A1623" s="1" t="n">
        <v>38364</v>
      </c>
      <c r="B1623" s="2" t="n">
        <v>5879.08</v>
      </c>
      <c r="C1623" s="2" t="n">
        <v>51745</v>
      </c>
      <c r="D1623" s="2" t="n">
        <v>5901</v>
      </c>
      <c r="E1623" s="2" t="n">
        <v>5900</v>
      </c>
      <c r="F1623" s="3" t="n">
        <f aca="false">IF(P1623=1, E1623,D1623)/B1623-1</f>
        <v>0.00372847452322467</v>
      </c>
      <c r="G1623" s="2" t="n">
        <f aca="false">AVERAGE(B1564:B1623)</f>
        <v>5911.896</v>
      </c>
      <c r="H1623" s="2" t="n">
        <f aca="false">AVERAGE(C1564:C1623)</f>
        <v>63532.4833333333</v>
      </c>
      <c r="I1623" s="2" t="n">
        <f aca="false">SIGN(C1623-H1623)</f>
        <v>-1</v>
      </c>
      <c r="J1623" s="2" t="n">
        <f aca="false">SIGN(F1623)</f>
        <v>1</v>
      </c>
      <c r="K1623" s="0" t="n">
        <f aca="false">B1623-B1622</f>
        <v>-96.5799999999999</v>
      </c>
      <c r="L1623" s="0" t="n">
        <f aca="false">I1622*K1623</f>
        <v>96.5799999999999</v>
      </c>
      <c r="M1623" s="0" t="n">
        <f aca="false">M1622+K1623*N1622</f>
        <v>3785.65000000001</v>
      </c>
      <c r="N1623" s="0" t="n">
        <f aca="false">INT(M1623*$Q$1/B1623)*CHOOSE($L$1,I1623,J1623)</f>
        <v>1</v>
      </c>
      <c r="O1623" s="0" t="n">
        <f aca="false">ABS(N1623-N1622)</f>
        <v>0</v>
      </c>
      <c r="P1623" s="0" t="n">
        <f aca="false">COUNTIF(工作表2!$A$2:$A$248,A1623)</f>
        <v>0</v>
      </c>
      <c r="R1623" s="0" t="n">
        <f aca="false">D1623-IF(P1622=1,E1622,D1622)</f>
        <v>-102</v>
      </c>
      <c r="S1623" s="0" t="n">
        <f aca="false">I1622*R1623</f>
        <v>102</v>
      </c>
      <c r="T1623" s="0" t="n">
        <f aca="false">T1622+R1623*U1622</f>
        <v>43921</v>
      </c>
      <c r="U1623" s="0" t="n">
        <f aca="false">INT(T1623*$Q$1/IF(P1623=1,E1623,D1623))*I1623</f>
        <v>-14</v>
      </c>
      <c r="V1623" s="0" t="n">
        <f aca="false">IF(P1623=1,ABS(U1623)+ABS(60),ABS(U1623-U1622))</f>
        <v>0</v>
      </c>
    </row>
    <row r="1624" customFormat="false" ht="15" hidden="false" customHeight="false" outlineLevel="0" collapsed="false">
      <c r="A1624" s="1" t="n">
        <v>38365</v>
      </c>
      <c r="B1624" s="2" t="n">
        <v>5853.94</v>
      </c>
      <c r="C1624" s="2" t="n">
        <v>59881</v>
      </c>
      <c r="D1624" s="2" t="n">
        <v>5880</v>
      </c>
      <c r="E1624" s="2" t="n">
        <v>5880</v>
      </c>
      <c r="F1624" s="3" t="n">
        <f aca="false">IF(P1624=1, E1624,D1624)/B1624-1</f>
        <v>0.0044517026139661</v>
      </c>
      <c r="G1624" s="2" t="n">
        <f aca="false">AVERAGE(B1565:B1624)</f>
        <v>5912.98933333333</v>
      </c>
      <c r="H1624" s="2" t="n">
        <f aca="false">AVERAGE(C1565:C1624)</f>
        <v>63632.4166666667</v>
      </c>
      <c r="I1624" s="2" t="n">
        <f aca="false">SIGN(C1624-H1624)</f>
        <v>-1</v>
      </c>
      <c r="J1624" s="2" t="n">
        <f aca="false">SIGN(F1624)</f>
        <v>1</v>
      </c>
      <c r="K1624" s="0" t="n">
        <f aca="false">B1624-B1623</f>
        <v>-25.1400000000003</v>
      </c>
      <c r="L1624" s="0" t="n">
        <f aca="false">I1623*K1624</f>
        <v>25.1400000000003</v>
      </c>
      <c r="M1624" s="0" t="n">
        <f aca="false">M1623+K1624*N1623</f>
        <v>3760.51000000001</v>
      </c>
      <c r="N1624" s="0" t="n">
        <f aca="false">INT(M1624*$Q$1/B1624)*CHOOSE($L$1,I1624,J1624)</f>
        <v>1</v>
      </c>
      <c r="O1624" s="0" t="n">
        <f aca="false">ABS(N1624-N1623)</f>
        <v>0</v>
      </c>
      <c r="P1624" s="0" t="n">
        <f aca="false">COUNTIF(工作表2!$A$2:$A$248,A1624)</f>
        <v>0</v>
      </c>
      <c r="R1624" s="0" t="n">
        <f aca="false">D1624-IF(P1623=1,E1623,D1623)</f>
        <v>-21</v>
      </c>
      <c r="S1624" s="0" t="n">
        <f aca="false">I1623*R1624</f>
        <v>21</v>
      </c>
      <c r="T1624" s="0" t="n">
        <f aca="false">T1623+R1624*U1623</f>
        <v>44215</v>
      </c>
      <c r="U1624" s="0" t="n">
        <f aca="false">INT(T1624*$Q$1/IF(P1624=1,E1624,D1624))*I1624</f>
        <v>-15</v>
      </c>
      <c r="V1624" s="0" t="n">
        <f aca="false">IF(P1624=1,ABS(U1624)+ABS(60),ABS(U1624-U1623))</f>
        <v>1</v>
      </c>
    </row>
    <row r="1625" customFormat="false" ht="15" hidden="false" customHeight="false" outlineLevel="0" collapsed="false">
      <c r="A1625" s="1" t="n">
        <v>38366</v>
      </c>
      <c r="B1625" s="2" t="n">
        <v>5889.52</v>
      </c>
      <c r="C1625" s="2" t="n">
        <v>56850</v>
      </c>
      <c r="D1625" s="2" t="n">
        <v>5893</v>
      </c>
      <c r="E1625" s="2" t="n">
        <v>5897</v>
      </c>
      <c r="F1625" s="3" t="n">
        <f aca="false">IF(P1625=1, E1625,D1625)/B1625-1</f>
        <v>0.000590880071720479</v>
      </c>
      <c r="G1625" s="2" t="n">
        <f aca="false">AVERAGE(B1566:B1625)</f>
        <v>5914.52733333333</v>
      </c>
      <c r="H1625" s="2" t="n">
        <f aca="false">AVERAGE(C1566:C1625)</f>
        <v>63288.4166666667</v>
      </c>
      <c r="I1625" s="2" t="n">
        <f aca="false">SIGN(C1625-H1625)</f>
        <v>-1</v>
      </c>
      <c r="J1625" s="2" t="n">
        <f aca="false">SIGN(F1625)</f>
        <v>1</v>
      </c>
      <c r="K1625" s="0" t="n">
        <f aca="false">B1625-B1624</f>
        <v>35.5800000000008</v>
      </c>
      <c r="L1625" s="0" t="n">
        <f aca="false">I1624*K1625</f>
        <v>-35.5800000000008</v>
      </c>
      <c r="M1625" s="0" t="n">
        <f aca="false">M1624+K1625*N1624</f>
        <v>3796.09000000001</v>
      </c>
      <c r="N1625" s="0" t="n">
        <f aca="false">INT(M1625*$Q$1/B1625)*CHOOSE($L$1,I1625,J1625)</f>
        <v>1</v>
      </c>
      <c r="O1625" s="0" t="n">
        <f aca="false">ABS(N1625-N1624)</f>
        <v>0</v>
      </c>
      <c r="P1625" s="0" t="n">
        <f aca="false">COUNTIF(工作表2!$A$2:$A$248,A1625)</f>
        <v>0</v>
      </c>
      <c r="R1625" s="0" t="n">
        <f aca="false">D1625-IF(P1624=1,E1624,D1624)</f>
        <v>13</v>
      </c>
      <c r="S1625" s="0" t="n">
        <f aca="false">I1624*R1625</f>
        <v>-13</v>
      </c>
      <c r="T1625" s="0" t="n">
        <f aca="false">T1624+R1625*U1624</f>
        <v>44020</v>
      </c>
      <c r="U1625" s="0" t="n">
        <f aca="false">INT(T1625*$Q$1/IF(P1625=1,E1625,D1625))*I1625</f>
        <v>-14</v>
      </c>
      <c r="V1625" s="0" t="n">
        <f aca="false">IF(P1625=1,ABS(U1625)+ABS(60),ABS(U1625-U1624))</f>
        <v>1</v>
      </c>
    </row>
    <row r="1626" customFormat="false" ht="15" hidden="false" customHeight="false" outlineLevel="0" collapsed="false">
      <c r="A1626" s="1" t="n">
        <v>38369</v>
      </c>
      <c r="B1626" s="2" t="n">
        <v>5945.27</v>
      </c>
      <c r="C1626" s="2" t="n">
        <v>59126</v>
      </c>
      <c r="D1626" s="2" t="n">
        <v>5954</v>
      </c>
      <c r="E1626" s="2" t="n">
        <v>5965</v>
      </c>
      <c r="F1626" s="3" t="n">
        <f aca="false">IF(P1626=1, E1626,D1626)/B1626-1</f>
        <v>0.00146839420245004</v>
      </c>
      <c r="G1626" s="2" t="n">
        <f aca="false">AVERAGE(B1567:B1626)</f>
        <v>5917.37066666667</v>
      </c>
      <c r="H1626" s="2" t="n">
        <f aca="false">AVERAGE(C1567:C1626)</f>
        <v>63249.3</v>
      </c>
      <c r="I1626" s="2" t="n">
        <f aca="false">SIGN(C1626-H1626)</f>
        <v>-1</v>
      </c>
      <c r="J1626" s="2" t="n">
        <f aca="false">SIGN(F1626)</f>
        <v>1</v>
      </c>
      <c r="K1626" s="0" t="n">
        <f aca="false">B1626-B1625</f>
        <v>55.75</v>
      </c>
      <c r="L1626" s="0" t="n">
        <f aca="false">I1625*K1626</f>
        <v>-55.75</v>
      </c>
      <c r="M1626" s="0" t="n">
        <f aca="false">M1625+K1626*N1625</f>
        <v>3851.84000000001</v>
      </c>
      <c r="N1626" s="0" t="n">
        <f aca="false">INT(M1626*$Q$1/B1626)*CHOOSE($L$1,I1626,J1626)</f>
        <v>1</v>
      </c>
      <c r="O1626" s="0" t="n">
        <f aca="false">ABS(N1626-N1625)</f>
        <v>0</v>
      </c>
      <c r="P1626" s="0" t="n">
        <f aca="false">COUNTIF(工作表2!$A$2:$A$248,A1626)</f>
        <v>0</v>
      </c>
      <c r="R1626" s="0" t="n">
        <f aca="false">D1626-IF(P1625=1,E1625,D1625)</f>
        <v>61</v>
      </c>
      <c r="S1626" s="0" t="n">
        <f aca="false">I1625*R1626</f>
        <v>-61</v>
      </c>
      <c r="T1626" s="0" t="n">
        <f aca="false">T1625+R1626*U1625</f>
        <v>43166</v>
      </c>
      <c r="U1626" s="0" t="n">
        <f aca="false">INT(T1626*$Q$1/IF(P1626=1,E1626,D1626))*I1626</f>
        <v>-14</v>
      </c>
      <c r="V1626" s="0" t="n">
        <f aca="false">IF(P1626=1,ABS(U1626)+ABS(60),ABS(U1626-U1625))</f>
        <v>0</v>
      </c>
    </row>
    <row r="1627" customFormat="false" ht="15" hidden="false" customHeight="false" outlineLevel="0" collapsed="false">
      <c r="A1627" s="1" t="n">
        <v>38370</v>
      </c>
      <c r="B1627" s="2" t="n">
        <v>5933.57</v>
      </c>
      <c r="C1627" s="2" t="n">
        <v>44532</v>
      </c>
      <c r="D1627" s="2" t="n">
        <v>5945</v>
      </c>
      <c r="E1627" s="2" t="n">
        <v>5957</v>
      </c>
      <c r="F1627" s="3" t="n">
        <f aca="false">IF(P1627=1, E1627,D1627)/B1627-1</f>
        <v>0.00192632765771705</v>
      </c>
      <c r="G1627" s="2" t="n">
        <f aca="false">AVERAGE(B1568:B1627)</f>
        <v>5921.88216666667</v>
      </c>
      <c r="H1627" s="2" t="n">
        <f aca="false">AVERAGE(C1568:C1627)</f>
        <v>63055.1666666667</v>
      </c>
      <c r="I1627" s="2" t="n">
        <f aca="false">SIGN(C1627-H1627)</f>
        <v>-1</v>
      </c>
      <c r="J1627" s="2" t="n">
        <f aca="false">SIGN(F1627)</f>
        <v>1</v>
      </c>
      <c r="K1627" s="0" t="n">
        <f aca="false">B1627-B1626</f>
        <v>-11.7000000000007</v>
      </c>
      <c r="L1627" s="0" t="n">
        <f aca="false">I1626*K1627</f>
        <v>11.7000000000007</v>
      </c>
      <c r="M1627" s="0" t="n">
        <f aca="false">M1626+K1627*N1626</f>
        <v>3840.14000000001</v>
      </c>
      <c r="N1627" s="0" t="n">
        <f aca="false">INT(M1627*$Q$1/B1627)*CHOOSE($L$1,I1627,J1627)</f>
        <v>1</v>
      </c>
      <c r="O1627" s="0" t="n">
        <f aca="false">ABS(N1627-N1626)</f>
        <v>0</v>
      </c>
      <c r="P1627" s="0" t="n">
        <f aca="false">COUNTIF(工作表2!$A$2:$A$248,A1627)</f>
        <v>0</v>
      </c>
      <c r="R1627" s="0" t="n">
        <f aca="false">D1627-IF(P1626=1,E1626,D1626)</f>
        <v>-9</v>
      </c>
      <c r="S1627" s="0" t="n">
        <f aca="false">I1626*R1627</f>
        <v>9</v>
      </c>
      <c r="T1627" s="0" t="n">
        <f aca="false">T1626+R1627*U1626</f>
        <v>43292</v>
      </c>
      <c r="U1627" s="0" t="n">
        <f aca="false">INT(T1627*$Q$1/IF(P1627=1,E1627,D1627))*I1627</f>
        <v>-14</v>
      </c>
      <c r="V1627" s="0" t="n">
        <f aca="false">IF(P1627=1,ABS(U1627)+ABS(60),ABS(U1627-U1626))</f>
        <v>0</v>
      </c>
    </row>
    <row r="1628" customFormat="false" ht="15" hidden="false" customHeight="false" outlineLevel="0" collapsed="false">
      <c r="A1628" s="1" t="n">
        <v>38371</v>
      </c>
      <c r="B1628" s="2" t="n">
        <v>5895.35</v>
      </c>
      <c r="C1628" s="2" t="n">
        <v>50322</v>
      </c>
      <c r="D1628" s="2" t="n">
        <v>5885</v>
      </c>
      <c r="E1628" s="2" t="n">
        <v>5904</v>
      </c>
      <c r="F1628" s="3" t="n">
        <f aca="false">IF(P1628=1, E1628,D1628)/B1628-1</f>
        <v>0.00146725809324288</v>
      </c>
      <c r="G1628" s="2" t="n">
        <f aca="false">AVERAGE(B1569:B1628)</f>
        <v>5925.95516666667</v>
      </c>
      <c r="H1628" s="2" t="n">
        <f aca="false">AVERAGE(C1569:C1628)</f>
        <v>62990.8833333333</v>
      </c>
      <c r="I1628" s="2" t="n">
        <f aca="false">SIGN(C1628-H1628)</f>
        <v>-1</v>
      </c>
      <c r="J1628" s="2" t="n">
        <f aca="false">SIGN(F1628)</f>
        <v>1</v>
      </c>
      <c r="K1628" s="0" t="n">
        <f aca="false">B1628-B1627</f>
        <v>-38.2199999999993</v>
      </c>
      <c r="L1628" s="0" t="n">
        <f aca="false">I1627*K1628</f>
        <v>38.2199999999993</v>
      </c>
      <c r="M1628" s="0" t="n">
        <f aca="false">M1627+K1628*N1627</f>
        <v>3801.92000000001</v>
      </c>
      <c r="N1628" s="0" t="n">
        <f aca="false">INT(M1628*$Q$1/B1628)*CHOOSE($L$1,I1628,J1628)</f>
        <v>1</v>
      </c>
      <c r="O1628" s="0" t="n">
        <f aca="false">ABS(N1628-N1627)</f>
        <v>0</v>
      </c>
      <c r="P1628" s="0" t="n">
        <f aca="false">COUNTIF(工作表2!$A$2:$A$248,A1628)</f>
        <v>1</v>
      </c>
      <c r="R1628" s="0" t="n">
        <f aca="false">D1628-IF(P1627=1,E1627,D1627)</f>
        <v>-60</v>
      </c>
      <c r="S1628" s="0" t="n">
        <f aca="false">I1627*R1628</f>
        <v>60</v>
      </c>
      <c r="T1628" s="0" t="n">
        <f aca="false">T1627+R1628*U1627</f>
        <v>44132</v>
      </c>
      <c r="U1628" s="0" t="n">
        <f aca="false">INT(T1628*$Q$1/IF(P1628=1,E1628,D1628))*I1628</f>
        <v>-14</v>
      </c>
      <c r="V1628" s="0" t="n">
        <f aca="false">IF(P1628=1,ABS(U1628)+ABS(60),ABS(U1628-U1627))</f>
        <v>74</v>
      </c>
    </row>
    <row r="1629" customFormat="false" ht="15" hidden="false" customHeight="false" outlineLevel="0" collapsed="false">
      <c r="A1629" s="1" t="n">
        <v>38372</v>
      </c>
      <c r="B1629" s="2" t="n">
        <v>5888.1</v>
      </c>
      <c r="C1629" s="2" t="n">
        <v>64480</v>
      </c>
      <c r="D1629" s="2" t="n">
        <v>5879</v>
      </c>
      <c r="E1629" s="2" t="n">
        <v>5871</v>
      </c>
      <c r="F1629" s="3" t="n">
        <f aca="false">IF(P1629=1, E1629,D1629)/B1629-1</f>
        <v>-0.00154549005621518</v>
      </c>
      <c r="G1629" s="2" t="n">
        <f aca="false">AVERAGE(B1570:B1629)</f>
        <v>5929.16416666667</v>
      </c>
      <c r="H1629" s="2" t="n">
        <f aca="false">AVERAGE(C1570:C1629)</f>
        <v>62861.0833333333</v>
      </c>
      <c r="I1629" s="2" t="n">
        <f aca="false">SIGN(C1629-H1629)</f>
        <v>1</v>
      </c>
      <c r="J1629" s="2" t="n">
        <f aca="false">SIGN(F1629)</f>
        <v>-1</v>
      </c>
      <c r="K1629" s="0" t="n">
        <f aca="false">B1629-B1628</f>
        <v>-7.25</v>
      </c>
      <c r="L1629" s="0" t="n">
        <f aca="false">I1628*K1629</f>
        <v>7.25</v>
      </c>
      <c r="M1629" s="0" t="n">
        <f aca="false">M1628+K1629*N1628</f>
        <v>3794.67000000001</v>
      </c>
      <c r="N1629" s="0" t="n">
        <f aca="false">INT(M1629*$Q$1/B1629)*CHOOSE($L$1,I1629,J1629)</f>
        <v>-1</v>
      </c>
      <c r="O1629" s="0" t="n">
        <f aca="false">ABS(N1629-N1628)</f>
        <v>2</v>
      </c>
      <c r="P1629" s="0" t="n">
        <f aca="false">COUNTIF(工作表2!$A$2:$A$248,A1629)</f>
        <v>0</v>
      </c>
      <c r="R1629" s="0" t="n">
        <f aca="false">D1629-IF(P1628=1,E1628,D1628)</f>
        <v>-25</v>
      </c>
      <c r="S1629" s="0" t="n">
        <f aca="false">I1628*R1629</f>
        <v>25</v>
      </c>
      <c r="T1629" s="0" t="n">
        <f aca="false">T1628+R1629*U1628</f>
        <v>44482</v>
      </c>
      <c r="U1629" s="0" t="n">
        <f aca="false">INT(T1629*$Q$1/IF(P1629=1,E1629,D1629))*I1629</f>
        <v>15</v>
      </c>
      <c r="V1629" s="0" t="n">
        <f aca="false">IF(P1629=1,ABS(U1629)+ABS(60),ABS(U1629-U1628))</f>
        <v>29</v>
      </c>
    </row>
    <row r="1630" customFormat="false" ht="15" hidden="false" customHeight="false" outlineLevel="0" collapsed="false">
      <c r="A1630" s="1" t="n">
        <v>38373</v>
      </c>
      <c r="B1630" s="2" t="n">
        <v>5848.91</v>
      </c>
      <c r="C1630" s="2" t="n">
        <v>46079</v>
      </c>
      <c r="D1630" s="2" t="n">
        <v>5869</v>
      </c>
      <c r="E1630" s="2" t="n">
        <v>5860</v>
      </c>
      <c r="F1630" s="3" t="n">
        <f aca="false">IF(P1630=1, E1630,D1630)/B1630-1</f>
        <v>0.0034348280277865</v>
      </c>
      <c r="G1630" s="2" t="n">
        <f aca="false">AVERAGE(B1571:B1630)</f>
        <v>5931.54716666667</v>
      </c>
      <c r="H1630" s="2" t="n">
        <f aca="false">AVERAGE(C1571:C1630)</f>
        <v>62552.4666666667</v>
      </c>
      <c r="I1630" s="2" t="n">
        <f aca="false">SIGN(C1630-H1630)</f>
        <v>-1</v>
      </c>
      <c r="J1630" s="2" t="n">
        <f aca="false">SIGN(F1630)</f>
        <v>1</v>
      </c>
      <c r="K1630" s="0" t="n">
        <f aca="false">B1630-B1629</f>
        <v>-39.1900000000005</v>
      </c>
      <c r="L1630" s="0" t="n">
        <f aca="false">I1629*K1630</f>
        <v>-39.1900000000005</v>
      </c>
      <c r="M1630" s="0" t="n">
        <f aca="false">M1629+K1630*N1629</f>
        <v>3833.86000000002</v>
      </c>
      <c r="N1630" s="0" t="n">
        <f aca="false">INT(M1630*$Q$1/B1630)*CHOOSE($L$1,I1630,J1630)</f>
        <v>1</v>
      </c>
      <c r="O1630" s="0" t="n">
        <f aca="false">ABS(N1630-N1629)</f>
        <v>2</v>
      </c>
      <c r="P1630" s="0" t="n">
        <f aca="false">COUNTIF(工作表2!$A$2:$A$248,A1630)</f>
        <v>0</v>
      </c>
      <c r="R1630" s="0" t="n">
        <f aca="false">D1630-IF(P1629=1,E1629,D1629)</f>
        <v>-10</v>
      </c>
      <c r="S1630" s="0" t="n">
        <f aca="false">I1629*R1630</f>
        <v>-10</v>
      </c>
      <c r="T1630" s="0" t="n">
        <f aca="false">T1629+R1630*U1629</f>
        <v>44332</v>
      </c>
      <c r="U1630" s="0" t="n">
        <f aca="false">INT(T1630*$Q$1/IF(P1630=1,E1630,D1630))*I1630</f>
        <v>-15</v>
      </c>
      <c r="V1630" s="0" t="n">
        <f aca="false">IF(P1630=1,ABS(U1630)+ABS(60),ABS(U1630-U1629))</f>
        <v>30</v>
      </c>
    </row>
    <row r="1631" customFormat="false" ht="15" hidden="false" customHeight="false" outlineLevel="0" collapsed="false">
      <c r="A1631" s="1" t="n">
        <v>38376</v>
      </c>
      <c r="B1631" s="2" t="n">
        <v>5771.48</v>
      </c>
      <c r="C1631" s="2" t="n">
        <v>47071</v>
      </c>
      <c r="D1631" s="2" t="n">
        <v>5805</v>
      </c>
      <c r="E1631" s="2" t="n">
        <v>5805</v>
      </c>
      <c r="F1631" s="3" t="n">
        <f aca="false">IF(P1631=1, E1631,D1631)/B1631-1</f>
        <v>0.00580786903879083</v>
      </c>
      <c r="G1631" s="2" t="n">
        <f aca="false">AVERAGE(B1572:B1631)</f>
        <v>5933.469</v>
      </c>
      <c r="H1631" s="2" t="n">
        <f aca="false">AVERAGE(C1572:C1631)</f>
        <v>62461.9666666667</v>
      </c>
      <c r="I1631" s="2" t="n">
        <f aca="false">SIGN(C1631-H1631)</f>
        <v>-1</v>
      </c>
      <c r="J1631" s="2" t="n">
        <f aca="false">SIGN(F1631)</f>
        <v>1</v>
      </c>
      <c r="K1631" s="0" t="n">
        <f aca="false">B1631-B1630</f>
        <v>-77.4300000000003</v>
      </c>
      <c r="L1631" s="0" t="n">
        <f aca="false">I1630*K1631</f>
        <v>77.4300000000003</v>
      </c>
      <c r="M1631" s="0" t="n">
        <f aca="false">M1630+K1631*N1630</f>
        <v>3756.43000000001</v>
      </c>
      <c r="N1631" s="0" t="n">
        <f aca="false">INT(M1631*$Q$1/B1631)*CHOOSE($L$1,I1631,J1631)</f>
        <v>1</v>
      </c>
      <c r="O1631" s="0" t="n">
        <f aca="false">ABS(N1631-N1630)</f>
        <v>0</v>
      </c>
      <c r="P1631" s="0" t="n">
        <f aca="false">COUNTIF(工作表2!$A$2:$A$248,A1631)</f>
        <v>0</v>
      </c>
      <c r="R1631" s="0" t="n">
        <f aca="false">D1631-IF(P1630=1,E1630,D1630)</f>
        <v>-64</v>
      </c>
      <c r="S1631" s="0" t="n">
        <f aca="false">I1630*R1631</f>
        <v>64</v>
      </c>
      <c r="T1631" s="0" t="n">
        <f aca="false">T1630+R1631*U1630</f>
        <v>45292</v>
      </c>
      <c r="U1631" s="0" t="n">
        <f aca="false">INT(T1631*$Q$1/IF(P1631=1,E1631,D1631))*I1631</f>
        <v>-15</v>
      </c>
      <c r="V1631" s="0" t="n">
        <f aca="false">IF(P1631=1,ABS(U1631)+ABS(60),ABS(U1631-U1630))</f>
        <v>0</v>
      </c>
    </row>
    <row r="1632" customFormat="false" ht="15" hidden="false" customHeight="false" outlineLevel="0" collapsed="false">
      <c r="A1632" s="1" t="n">
        <v>38377</v>
      </c>
      <c r="B1632" s="2" t="n">
        <v>5782.75</v>
      </c>
      <c r="C1632" s="2" t="n">
        <v>47210</v>
      </c>
      <c r="D1632" s="2" t="n">
        <v>5810</v>
      </c>
      <c r="E1632" s="2" t="n">
        <v>5815</v>
      </c>
      <c r="F1632" s="3" t="n">
        <f aca="false">IF(P1632=1, E1632,D1632)/B1632-1</f>
        <v>0.00471229086507274</v>
      </c>
      <c r="G1632" s="2" t="n">
        <f aca="false">AVERAGE(B1573:B1632)</f>
        <v>5933.85466666667</v>
      </c>
      <c r="H1632" s="2" t="n">
        <f aca="false">AVERAGE(C1573:C1632)</f>
        <v>62301.1</v>
      </c>
      <c r="I1632" s="2" t="n">
        <f aca="false">SIGN(C1632-H1632)</f>
        <v>-1</v>
      </c>
      <c r="J1632" s="2" t="n">
        <f aca="false">SIGN(F1632)</f>
        <v>1</v>
      </c>
      <c r="K1632" s="0" t="n">
        <f aca="false">B1632-B1631</f>
        <v>11.2700000000004</v>
      </c>
      <c r="L1632" s="0" t="n">
        <f aca="false">I1631*K1632</f>
        <v>-11.2700000000004</v>
      </c>
      <c r="M1632" s="0" t="n">
        <f aca="false">M1631+K1632*N1631</f>
        <v>3767.70000000002</v>
      </c>
      <c r="N1632" s="0" t="n">
        <f aca="false">INT(M1632*$Q$1/B1632)*CHOOSE($L$1,I1632,J1632)</f>
        <v>1</v>
      </c>
      <c r="O1632" s="0" t="n">
        <f aca="false">ABS(N1632-N1631)</f>
        <v>0</v>
      </c>
      <c r="P1632" s="0" t="n">
        <f aca="false">COUNTIF(工作表2!$A$2:$A$248,A1632)</f>
        <v>0</v>
      </c>
      <c r="R1632" s="0" t="n">
        <f aca="false">D1632-IF(P1631=1,E1631,D1631)</f>
        <v>5</v>
      </c>
      <c r="S1632" s="0" t="n">
        <f aca="false">I1631*R1632</f>
        <v>-5</v>
      </c>
      <c r="T1632" s="0" t="n">
        <f aca="false">T1631+R1632*U1631</f>
        <v>45217</v>
      </c>
      <c r="U1632" s="0" t="n">
        <f aca="false">INT(T1632*$Q$1/IF(P1632=1,E1632,D1632))*I1632</f>
        <v>-15</v>
      </c>
      <c r="V1632" s="0" t="n">
        <f aca="false">IF(P1632=1,ABS(U1632)+ABS(60),ABS(U1632-U1631))</f>
        <v>0</v>
      </c>
    </row>
    <row r="1633" customFormat="false" ht="15" hidden="false" customHeight="false" outlineLevel="0" collapsed="false">
      <c r="A1633" s="1" t="n">
        <v>38378</v>
      </c>
      <c r="B1633" s="2" t="n">
        <v>5835.37</v>
      </c>
      <c r="C1633" s="2" t="n">
        <v>45169</v>
      </c>
      <c r="D1633" s="2" t="n">
        <v>5840</v>
      </c>
      <c r="E1633" s="2" t="n">
        <v>5845</v>
      </c>
      <c r="F1633" s="3" t="n">
        <f aca="false">IF(P1633=1, E1633,D1633)/B1633-1</f>
        <v>0.000793437262761376</v>
      </c>
      <c r="G1633" s="2" t="n">
        <f aca="false">AVERAGE(B1574:B1633)</f>
        <v>5933.39666666667</v>
      </c>
      <c r="H1633" s="2" t="n">
        <f aca="false">AVERAGE(C1574:C1633)</f>
        <v>61675.0833333333</v>
      </c>
      <c r="I1633" s="2" t="n">
        <f aca="false">SIGN(C1633-H1633)</f>
        <v>-1</v>
      </c>
      <c r="J1633" s="2" t="n">
        <f aca="false">SIGN(F1633)</f>
        <v>1</v>
      </c>
      <c r="K1633" s="0" t="n">
        <f aca="false">B1633-B1632</f>
        <v>52.6199999999999</v>
      </c>
      <c r="L1633" s="0" t="n">
        <f aca="false">I1632*K1633</f>
        <v>-52.6199999999999</v>
      </c>
      <c r="M1633" s="0" t="n">
        <f aca="false">M1632+K1633*N1632</f>
        <v>3820.32000000002</v>
      </c>
      <c r="N1633" s="0" t="n">
        <f aca="false">INT(M1633*$Q$1/B1633)*CHOOSE($L$1,I1633,J1633)</f>
        <v>1</v>
      </c>
      <c r="O1633" s="0" t="n">
        <f aca="false">ABS(N1633-N1632)</f>
        <v>0</v>
      </c>
      <c r="P1633" s="0" t="n">
        <f aca="false">COUNTIF(工作表2!$A$2:$A$248,A1633)</f>
        <v>0</v>
      </c>
      <c r="R1633" s="0" t="n">
        <f aca="false">D1633-IF(P1632=1,E1632,D1632)</f>
        <v>30</v>
      </c>
      <c r="S1633" s="0" t="n">
        <f aca="false">I1632*R1633</f>
        <v>-30</v>
      </c>
      <c r="T1633" s="0" t="n">
        <f aca="false">T1632+R1633*U1632</f>
        <v>44767</v>
      </c>
      <c r="U1633" s="0" t="n">
        <f aca="false">INT(T1633*$Q$1/IF(P1633=1,E1633,D1633))*I1633</f>
        <v>-15</v>
      </c>
      <c r="V1633" s="0" t="n">
        <f aca="false">IF(P1633=1,ABS(U1633)+ABS(60),ABS(U1633-U1632))</f>
        <v>0</v>
      </c>
    </row>
    <row r="1634" customFormat="false" ht="15" hidden="false" customHeight="false" outlineLevel="0" collapsed="false">
      <c r="A1634" s="1" t="n">
        <v>38379</v>
      </c>
      <c r="B1634" s="2" t="n">
        <v>5842.76</v>
      </c>
      <c r="C1634" s="2" t="n">
        <v>48011</v>
      </c>
      <c r="D1634" s="2" t="n">
        <v>5834</v>
      </c>
      <c r="E1634" s="2" t="n">
        <v>5833</v>
      </c>
      <c r="F1634" s="3" t="n">
        <f aca="false">IF(P1634=1, E1634,D1634)/B1634-1</f>
        <v>-0.00149929143076222</v>
      </c>
      <c r="G1634" s="2" t="n">
        <f aca="false">AVERAGE(B1575:B1634)</f>
        <v>5933.09716666666</v>
      </c>
      <c r="H1634" s="2" t="n">
        <f aca="false">AVERAGE(C1575:C1634)</f>
        <v>61241.6166666667</v>
      </c>
      <c r="I1634" s="2" t="n">
        <f aca="false">SIGN(C1634-H1634)</f>
        <v>-1</v>
      </c>
      <c r="J1634" s="2" t="n">
        <f aca="false">SIGN(F1634)</f>
        <v>-1</v>
      </c>
      <c r="K1634" s="0" t="n">
        <f aca="false">B1634-B1633</f>
        <v>7.39000000000033</v>
      </c>
      <c r="L1634" s="0" t="n">
        <f aca="false">I1633*K1634</f>
        <v>-7.39000000000033</v>
      </c>
      <c r="M1634" s="0" t="n">
        <f aca="false">M1633+K1634*N1633</f>
        <v>3827.71000000002</v>
      </c>
      <c r="N1634" s="0" t="n">
        <f aca="false">INT(M1634*$Q$1/B1634)*CHOOSE($L$1,I1634,J1634)</f>
        <v>-1</v>
      </c>
      <c r="O1634" s="0" t="n">
        <f aca="false">ABS(N1634-N1633)</f>
        <v>2</v>
      </c>
      <c r="P1634" s="0" t="n">
        <f aca="false">COUNTIF(工作表2!$A$2:$A$248,A1634)</f>
        <v>0</v>
      </c>
      <c r="R1634" s="0" t="n">
        <f aca="false">D1634-IF(P1633=1,E1633,D1633)</f>
        <v>-6</v>
      </c>
      <c r="S1634" s="0" t="n">
        <f aca="false">I1633*R1634</f>
        <v>6</v>
      </c>
      <c r="T1634" s="0" t="n">
        <f aca="false">T1633+R1634*U1633</f>
        <v>44857</v>
      </c>
      <c r="U1634" s="0" t="n">
        <f aca="false">INT(T1634*$Q$1/IF(P1634=1,E1634,D1634))*I1634</f>
        <v>-15</v>
      </c>
      <c r="V1634" s="0" t="n">
        <f aca="false">IF(P1634=1,ABS(U1634)+ABS(60),ABS(U1634-U1633))</f>
        <v>0</v>
      </c>
    </row>
    <row r="1635" customFormat="false" ht="15" hidden="false" customHeight="false" outlineLevel="0" collapsed="false">
      <c r="A1635" s="1" t="n">
        <v>38380</v>
      </c>
      <c r="B1635" s="2" t="n">
        <v>5879.93</v>
      </c>
      <c r="C1635" s="2" t="n">
        <v>63584</v>
      </c>
      <c r="D1635" s="2" t="n">
        <v>5874</v>
      </c>
      <c r="E1635" s="2" t="n">
        <v>5885</v>
      </c>
      <c r="F1635" s="3" t="n">
        <f aca="false">IF(P1635=1, E1635,D1635)/B1635-1</f>
        <v>-0.00100851540749636</v>
      </c>
      <c r="G1635" s="2" t="n">
        <f aca="false">AVERAGE(B1576:B1635)</f>
        <v>5932.24083333333</v>
      </c>
      <c r="H1635" s="2" t="n">
        <f aca="false">AVERAGE(C1576:C1635)</f>
        <v>60666.75</v>
      </c>
      <c r="I1635" s="2" t="n">
        <f aca="false">SIGN(C1635-H1635)</f>
        <v>1</v>
      </c>
      <c r="J1635" s="2" t="n">
        <f aca="false">SIGN(F1635)</f>
        <v>-1</v>
      </c>
      <c r="K1635" s="0" t="n">
        <f aca="false">B1635-B1634</f>
        <v>37.1700000000001</v>
      </c>
      <c r="L1635" s="0" t="n">
        <f aca="false">I1634*K1635</f>
        <v>-37.1700000000001</v>
      </c>
      <c r="M1635" s="0" t="n">
        <f aca="false">M1634+K1635*N1634</f>
        <v>3790.54000000002</v>
      </c>
      <c r="N1635" s="0" t="n">
        <f aca="false">INT(M1635*$Q$1/B1635)*CHOOSE($L$1,I1635,J1635)</f>
        <v>-1</v>
      </c>
      <c r="O1635" s="0" t="n">
        <f aca="false">ABS(N1635-N1634)</f>
        <v>0</v>
      </c>
      <c r="P1635" s="0" t="n">
        <f aca="false">COUNTIF(工作表2!$A$2:$A$248,A1635)</f>
        <v>0</v>
      </c>
      <c r="R1635" s="0" t="n">
        <f aca="false">D1635-IF(P1634=1,E1634,D1634)</f>
        <v>40</v>
      </c>
      <c r="S1635" s="0" t="n">
        <f aca="false">I1634*R1635</f>
        <v>-40</v>
      </c>
      <c r="T1635" s="0" t="n">
        <f aca="false">T1634+R1635*U1634</f>
        <v>44257</v>
      </c>
      <c r="U1635" s="0" t="n">
        <f aca="false">INT(T1635*$Q$1/IF(P1635=1,E1635,D1635))*I1635</f>
        <v>15</v>
      </c>
      <c r="V1635" s="0" t="n">
        <f aca="false">IF(P1635=1,ABS(U1635)+ABS(60),ABS(U1635-U1634))</f>
        <v>30</v>
      </c>
    </row>
    <row r="1636" customFormat="false" ht="15" hidden="false" customHeight="false" outlineLevel="0" collapsed="false">
      <c r="A1636" s="1" t="n">
        <v>38383</v>
      </c>
      <c r="B1636" s="2" t="n">
        <v>5994.23</v>
      </c>
      <c r="C1636" s="2" t="n">
        <v>99737</v>
      </c>
      <c r="D1636" s="2" t="n">
        <v>5982</v>
      </c>
      <c r="E1636" s="2" t="n">
        <v>5988</v>
      </c>
      <c r="F1636" s="3" t="n">
        <f aca="false">IF(P1636=1, E1636,D1636)/B1636-1</f>
        <v>-0.00204029541742634</v>
      </c>
      <c r="G1636" s="2" t="n">
        <f aca="false">AVERAGE(B1577:B1636)</f>
        <v>5933.187</v>
      </c>
      <c r="H1636" s="2" t="n">
        <f aca="false">AVERAGE(C1577:C1636)</f>
        <v>61269.4166666667</v>
      </c>
      <c r="I1636" s="2" t="n">
        <f aca="false">SIGN(C1636-H1636)</f>
        <v>1</v>
      </c>
      <c r="J1636" s="2" t="n">
        <f aca="false">SIGN(F1636)</f>
        <v>-1</v>
      </c>
      <c r="K1636" s="0" t="n">
        <f aca="false">B1636-B1635</f>
        <v>114.299999999999</v>
      </c>
      <c r="L1636" s="0" t="n">
        <f aca="false">I1635*K1636</f>
        <v>114.299999999999</v>
      </c>
      <c r="M1636" s="0" t="n">
        <f aca="false">M1635+K1636*N1635</f>
        <v>3676.24000000002</v>
      </c>
      <c r="N1636" s="0" t="n">
        <f aca="false">INT(M1636*$Q$1/B1636)*CHOOSE($L$1,I1636,J1636)</f>
        <v>-1</v>
      </c>
      <c r="O1636" s="0" t="n">
        <f aca="false">ABS(N1636-N1635)</f>
        <v>0</v>
      </c>
      <c r="P1636" s="0" t="n">
        <f aca="false">COUNTIF(工作表2!$A$2:$A$248,A1636)</f>
        <v>0</v>
      </c>
      <c r="R1636" s="0" t="n">
        <f aca="false">D1636-IF(P1635=1,E1635,D1635)</f>
        <v>108</v>
      </c>
      <c r="S1636" s="0" t="n">
        <f aca="false">I1635*R1636</f>
        <v>108</v>
      </c>
      <c r="T1636" s="0" t="n">
        <f aca="false">T1635+R1636*U1635</f>
        <v>45877</v>
      </c>
      <c r="U1636" s="0" t="n">
        <f aca="false">INT(T1636*$Q$1/IF(P1636=1,E1636,D1636))*I1636</f>
        <v>15</v>
      </c>
      <c r="V1636" s="0" t="n">
        <f aca="false">IF(P1636=1,ABS(U1636)+ABS(60),ABS(U1636-U1635))</f>
        <v>0</v>
      </c>
    </row>
    <row r="1637" customFormat="false" ht="15" hidden="false" customHeight="false" outlineLevel="0" collapsed="false">
      <c r="A1637" s="1" t="n">
        <v>38384</v>
      </c>
      <c r="B1637" s="2" t="n">
        <v>5981.54</v>
      </c>
      <c r="C1637" s="2" t="n">
        <v>74545</v>
      </c>
      <c r="D1637" s="2" t="n">
        <v>5980</v>
      </c>
      <c r="E1637" s="2" t="n">
        <v>5985</v>
      </c>
      <c r="F1637" s="3" t="n">
        <f aca="false">IF(P1637=1, E1637,D1637)/B1637-1</f>
        <v>-0.000257458781517839</v>
      </c>
      <c r="G1637" s="2" t="n">
        <f aca="false">AVERAGE(B1578:B1637)</f>
        <v>5933.79266666666</v>
      </c>
      <c r="H1637" s="2" t="n">
        <f aca="false">AVERAGE(C1578:C1637)</f>
        <v>61625.5833333333</v>
      </c>
      <c r="I1637" s="2" t="n">
        <f aca="false">SIGN(C1637-H1637)</f>
        <v>1</v>
      </c>
      <c r="J1637" s="2" t="n">
        <f aca="false">SIGN(F1637)</f>
        <v>-1</v>
      </c>
      <c r="K1637" s="0" t="n">
        <f aca="false">B1637-B1636</f>
        <v>-12.6899999999996</v>
      </c>
      <c r="L1637" s="0" t="n">
        <f aca="false">I1636*K1637</f>
        <v>-12.6899999999996</v>
      </c>
      <c r="M1637" s="0" t="n">
        <f aca="false">M1636+K1637*N1636</f>
        <v>3688.93000000002</v>
      </c>
      <c r="N1637" s="0" t="n">
        <f aca="false">INT(M1637*$Q$1/B1637)*CHOOSE($L$1,I1637,J1637)</f>
        <v>-1</v>
      </c>
      <c r="O1637" s="0" t="n">
        <f aca="false">ABS(N1637-N1636)</f>
        <v>0</v>
      </c>
      <c r="P1637" s="0" t="n">
        <f aca="false">COUNTIF(工作表2!$A$2:$A$248,A1637)</f>
        <v>0</v>
      </c>
      <c r="R1637" s="0" t="n">
        <f aca="false">D1637-IF(P1636=1,E1636,D1636)</f>
        <v>-2</v>
      </c>
      <c r="S1637" s="0" t="n">
        <f aca="false">I1636*R1637</f>
        <v>-2</v>
      </c>
      <c r="T1637" s="0" t="n">
        <f aca="false">T1636+R1637*U1636</f>
        <v>45847</v>
      </c>
      <c r="U1637" s="0" t="n">
        <f aca="false">INT(T1637*$Q$1/IF(P1637=1,E1637,D1637))*I1637</f>
        <v>15</v>
      </c>
      <c r="V1637" s="0" t="n">
        <f aca="false">IF(P1637=1,ABS(U1637)+ABS(60),ABS(U1637-U1636))</f>
        <v>0</v>
      </c>
    </row>
    <row r="1638" customFormat="false" ht="15" hidden="false" customHeight="false" outlineLevel="0" collapsed="false">
      <c r="A1638" s="1" t="n">
        <v>38385</v>
      </c>
      <c r="B1638" s="2" t="n">
        <v>6018.69</v>
      </c>
      <c r="C1638" s="2" t="n">
        <v>93717</v>
      </c>
      <c r="D1638" s="2" t="n">
        <v>6023</v>
      </c>
      <c r="E1638" s="2" t="n">
        <v>6027</v>
      </c>
      <c r="F1638" s="3" t="n">
        <f aca="false">IF(P1638=1, E1638,D1638)/B1638-1</f>
        <v>0.000716102673505414</v>
      </c>
      <c r="G1638" s="2" t="n">
        <f aca="false">AVERAGE(B1579:B1638)</f>
        <v>5934.96266666666</v>
      </c>
      <c r="H1638" s="2" t="n">
        <f aca="false">AVERAGE(C1579:C1638)</f>
        <v>62069.5</v>
      </c>
      <c r="I1638" s="2" t="n">
        <f aca="false">SIGN(C1638-H1638)</f>
        <v>1</v>
      </c>
      <c r="J1638" s="2" t="n">
        <f aca="false">SIGN(F1638)</f>
        <v>1</v>
      </c>
      <c r="K1638" s="0" t="n">
        <f aca="false">B1638-B1637</f>
        <v>37.1499999999996</v>
      </c>
      <c r="L1638" s="0" t="n">
        <f aca="false">I1637*K1638</f>
        <v>37.1499999999996</v>
      </c>
      <c r="M1638" s="0" t="n">
        <f aca="false">M1637+K1638*N1637</f>
        <v>3651.78000000002</v>
      </c>
      <c r="N1638" s="0" t="n">
        <f aca="false">INT(M1638*$Q$1/B1638)*CHOOSE($L$1,I1638,J1638)</f>
        <v>1</v>
      </c>
      <c r="O1638" s="0" t="n">
        <f aca="false">ABS(N1638-N1637)</f>
        <v>2</v>
      </c>
      <c r="P1638" s="0" t="n">
        <f aca="false">COUNTIF(工作表2!$A$2:$A$248,A1638)</f>
        <v>0</v>
      </c>
      <c r="R1638" s="0" t="n">
        <f aca="false">D1638-IF(P1637=1,E1637,D1637)</f>
        <v>43</v>
      </c>
      <c r="S1638" s="0" t="n">
        <f aca="false">I1637*R1638</f>
        <v>43</v>
      </c>
      <c r="T1638" s="0" t="n">
        <f aca="false">T1637+R1638*U1637</f>
        <v>46492</v>
      </c>
      <c r="U1638" s="0" t="n">
        <f aca="false">INT(T1638*$Q$1/IF(P1638=1,E1638,D1638))*I1638</f>
        <v>15</v>
      </c>
      <c r="V1638" s="0" t="n">
        <f aca="false">IF(P1638=1,ABS(U1638)+ABS(60),ABS(U1638-U1637))</f>
        <v>0</v>
      </c>
    </row>
    <row r="1639" customFormat="false" ht="15" hidden="false" customHeight="false" outlineLevel="0" collapsed="false">
      <c r="A1639" s="1" t="n">
        <v>38386</v>
      </c>
      <c r="B1639" s="2" t="n">
        <v>6034.6</v>
      </c>
      <c r="C1639" s="2" t="n">
        <v>73256</v>
      </c>
      <c r="D1639" s="2" t="n">
        <v>6045</v>
      </c>
      <c r="E1639" s="2" t="n">
        <v>6044</v>
      </c>
      <c r="F1639" s="3" t="n">
        <f aca="false">IF(P1639=1, E1639,D1639)/B1639-1</f>
        <v>0.00172339508832398</v>
      </c>
      <c r="G1639" s="2" t="n">
        <f aca="false">AVERAGE(B1580:B1639)</f>
        <v>5937.63066666666</v>
      </c>
      <c r="H1639" s="2" t="n">
        <f aca="false">AVERAGE(C1580:C1639)</f>
        <v>62526.9</v>
      </c>
      <c r="I1639" s="2" t="n">
        <f aca="false">SIGN(C1639-H1639)</f>
        <v>1</v>
      </c>
      <c r="J1639" s="2" t="n">
        <f aca="false">SIGN(F1639)</f>
        <v>1</v>
      </c>
      <c r="K1639" s="0" t="n">
        <f aca="false">B1639-B1638</f>
        <v>15.9100000000008</v>
      </c>
      <c r="L1639" s="0" t="n">
        <f aca="false">I1638*K1639</f>
        <v>15.9100000000008</v>
      </c>
      <c r="M1639" s="0" t="n">
        <f aca="false">M1638+K1639*N1638</f>
        <v>3667.69000000002</v>
      </c>
      <c r="N1639" s="0" t="n">
        <f aca="false">INT(M1639*$Q$1/B1639)*CHOOSE($L$1,I1639,J1639)</f>
        <v>1</v>
      </c>
      <c r="O1639" s="0" t="n">
        <f aca="false">ABS(N1639-N1638)</f>
        <v>0</v>
      </c>
      <c r="P1639" s="0" t="n">
        <f aca="false">COUNTIF(工作表2!$A$2:$A$248,A1639)</f>
        <v>0</v>
      </c>
      <c r="R1639" s="0" t="n">
        <f aca="false">D1639-IF(P1638=1,E1638,D1638)</f>
        <v>22</v>
      </c>
      <c r="S1639" s="0" t="n">
        <f aca="false">I1638*R1639</f>
        <v>22</v>
      </c>
      <c r="T1639" s="0" t="n">
        <f aca="false">T1638+R1639*U1638</f>
        <v>46822</v>
      </c>
      <c r="U1639" s="0" t="n">
        <f aca="false">INT(T1639*$Q$1/IF(P1639=1,E1639,D1639))*I1639</f>
        <v>15</v>
      </c>
      <c r="V1639" s="0" t="n">
        <f aca="false">IF(P1639=1,ABS(U1639)+ABS(60),ABS(U1639-U1638))</f>
        <v>0</v>
      </c>
    </row>
    <row r="1640" customFormat="false" ht="15" hidden="false" customHeight="false" outlineLevel="0" collapsed="false">
      <c r="A1640" s="1" t="n">
        <v>38397</v>
      </c>
      <c r="B1640" s="2" t="n">
        <v>6112.4</v>
      </c>
      <c r="C1640" s="2" t="n">
        <v>92708</v>
      </c>
      <c r="D1640" s="2" t="n">
        <v>6129</v>
      </c>
      <c r="E1640" s="2" t="n">
        <v>6140</v>
      </c>
      <c r="F1640" s="3" t="n">
        <f aca="false">IF(P1640=1, E1640,D1640)/B1640-1</f>
        <v>0.00271579085138418</v>
      </c>
      <c r="G1640" s="2" t="n">
        <f aca="false">AVERAGE(B1581:B1640)</f>
        <v>5940.88466666666</v>
      </c>
      <c r="H1640" s="2" t="n">
        <f aca="false">AVERAGE(C1581:C1640)</f>
        <v>62943.0333333333</v>
      </c>
      <c r="I1640" s="2" t="n">
        <f aca="false">SIGN(C1640-H1640)</f>
        <v>1</v>
      </c>
      <c r="J1640" s="2" t="n">
        <f aca="false">SIGN(F1640)</f>
        <v>1</v>
      </c>
      <c r="K1640" s="0" t="n">
        <f aca="false">B1640-B1639</f>
        <v>77.7999999999993</v>
      </c>
      <c r="L1640" s="0" t="n">
        <f aca="false">I1639*K1640</f>
        <v>77.7999999999993</v>
      </c>
      <c r="M1640" s="0" t="n">
        <f aca="false">M1639+K1640*N1639</f>
        <v>3745.49000000002</v>
      </c>
      <c r="N1640" s="0" t="n">
        <f aca="false">INT(M1640*$Q$1/B1640)*CHOOSE($L$1,I1640,J1640)</f>
        <v>1</v>
      </c>
      <c r="O1640" s="0" t="n">
        <f aca="false">ABS(N1640-N1639)</f>
        <v>0</v>
      </c>
      <c r="P1640" s="0" t="n">
        <f aca="false">COUNTIF(工作表2!$A$2:$A$248,A1640)</f>
        <v>0</v>
      </c>
      <c r="R1640" s="0" t="n">
        <f aca="false">D1640-IF(P1639=1,E1639,D1639)</f>
        <v>84</v>
      </c>
      <c r="S1640" s="0" t="n">
        <f aca="false">I1639*R1640</f>
        <v>84</v>
      </c>
      <c r="T1640" s="0" t="n">
        <f aca="false">T1639+R1640*U1639</f>
        <v>48082</v>
      </c>
      <c r="U1640" s="0" t="n">
        <f aca="false">INT(T1640*$Q$1/IF(P1640=1,E1640,D1640))*I1640</f>
        <v>15</v>
      </c>
      <c r="V1640" s="0" t="n">
        <f aca="false">IF(P1640=1,ABS(U1640)+ABS(60),ABS(U1640-U1639))</f>
        <v>0</v>
      </c>
    </row>
    <row r="1641" customFormat="false" ht="15" hidden="false" customHeight="false" outlineLevel="0" collapsed="false">
      <c r="A1641" s="1" t="n">
        <v>38398</v>
      </c>
      <c r="B1641" s="2" t="n">
        <v>6122.39</v>
      </c>
      <c r="C1641" s="2" t="n">
        <v>71987</v>
      </c>
      <c r="D1641" s="2" t="n">
        <v>6123</v>
      </c>
      <c r="E1641" s="2" t="n">
        <v>6132</v>
      </c>
      <c r="F1641" s="3" t="n">
        <f aca="false">IF(P1641=1, E1641,D1641)/B1641-1</f>
        <v>9.96342931436356E-005</v>
      </c>
      <c r="G1641" s="2" t="n">
        <f aca="false">AVERAGE(B1582:B1641)</f>
        <v>5944.47966666666</v>
      </c>
      <c r="H1641" s="2" t="n">
        <f aca="false">AVERAGE(C1582:C1641)</f>
        <v>63137.7166666667</v>
      </c>
      <c r="I1641" s="2" t="n">
        <f aca="false">SIGN(C1641-H1641)</f>
        <v>1</v>
      </c>
      <c r="J1641" s="2" t="n">
        <f aca="false">SIGN(F1641)</f>
        <v>1</v>
      </c>
      <c r="K1641" s="0" t="n">
        <f aca="false">B1641-B1640</f>
        <v>9.99000000000069</v>
      </c>
      <c r="L1641" s="0" t="n">
        <f aca="false">I1640*K1641</f>
        <v>9.99000000000069</v>
      </c>
      <c r="M1641" s="0" t="n">
        <f aca="false">M1640+K1641*N1640</f>
        <v>3755.48000000002</v>
      </c>
      <c r="N1641" s="0" t="n">
        <f aca="false">INT(M1641*$Q$1/B1641)*CHOOSE($L$1,I1641,J1641)</f>
        <v>1</v>
      </c>
      <c r="O1641" s="0" t="n">
        <f aca="false">ABS(N1641-N1640)</f>
        <v>0</v>
      </c>
      <c r="P1641" s="0" t="n">
        <f aca="false">COUNTIF(工作表2!$A$2:$A$248,A1641)</f>
        <v>0</v>
      </c>
      <c r="R1641" s="0" t="n">
        <f aca="false">D1641-IF(P1640=1,E1640,D1640)</f>
        <v>-6</v>
      </c>
      <c r="S1641" s="0" t="n">
        <f aca="false">I1640*R1641</f>
        <v>-6</v>
      </c>
      <c r="T1641" s="0" t="n">
        <f aca="false">T1640+R1641*U1640</f>
        <v>47992</v>
      </c>
      <c r="U1641" s="0" t="n">
        <f aca="false">INT(T1641*$Q$1/IF(P1641=1,E1641,D1641))*I1641</f>
        <v>15</v>
      </c>
      <c r="V1641" s="0" t="n">
        <f aca="false">IF(P1641=1,ABS(U1641)+ABS(60),ABS(U1641-U1640))</f>
        <v>0</v>
      </c>
    </row>
    <row r="1642" customFormat="false" ht="15" hidden="false" customHeight="false" outlineLevel="0" collapsed="false">
      <c r="A1642" s="1" t="n">
        <v>38399</v>
      </c>
      <c r="B1642" s="2" t="n">
        <v>6143.49</v>
      </c>
      <c r="C1642" s="2" t="n">
        <v>85232</v>
      </c>
      <c r="D1642" s="2" t="n">
        <v>6128</v>
      </c>
      <c r="E1642" s="2" t="n">
        <v>6128</v>
      </c>
      <c r="F1642" s="3" t="n">
        <f aca="false">IF(P1642=1, E1642,D1642)/B1642-1</f>
        <v>-0.0025213681474211</v>
      </c>
      <c r="G1642" s="2" t="n">
        <f aca="false">AVERAGE(B1583:B1642)</f>
        <v>5948.357</v>
      </c>
      <c r="H1642" s="2" t="n">
        <f aca="false">AVERAGE(C1583:C1642)</f>
        <v>63626.5833333333</v>
      </c>
      <c r="I1642" s="2" t="n">
        <f aca="false">SIGN(C1642-H1642)</f>
        <v>1</v>
      </c>
      <c r="J1642" s="2" t="n">
        <f aca="false">SIGN(F1642)</f>
        <v>-1</v>
      </c>
      <c r="K1642" s="0" t="n">
        <f aca="false">B1642-B1641</f>
        <v>21.0999999999995</v>
      </c>
      <c r="L1642" s="0" t="n">
        <f aca="false">I1641*K1642</f>
        <v>21.0999999999995</v>
      </c>
      <c r="M1642" s="0" t="n">
        <f aca="false">M1641+K1642*N1641</f>
        <v>3776.58000000002</v>
      </c>
      <c r="N1642" s="0" t="n">
        <f aca="false">INT(M1642*$Q$1/B1642)*CHOOSE($L$1,I1642,J1642)</f>
        <v>-1</v>
      </c>
      <c r="O1642" s="0" t="n">
        <f aca="false">ABS(N1642-N1641)</f>
        <v>2</v>
      </c>
      <c r="P1642" s="0" t="n">
        <f aca="false">COUNTIF(工作表2!$A$2:$A$248,A1642)</f>
        <v>1</v>
      </c>
      <c r="R1642" s="0" t="n">
        <f aca="false">D1642-IF(P1641=1,E1641,D1641)</f>
        <v>5</v>
      </c>
      <c r="S1642" s="0" t="n">
        <f aca="false">I1641*R1642</f>
        <v>5</v>
      </c>
      <c r="T1642" s="0" t="n">
        <f aca="false">T1641+R1642*U1641</f>
        <v>48067</v>
      </c>
      <c r="U1642" s="0" t="n">
        <f aca="false">INT(T1642*$Q$1/IF(P1642=1,E1642,D1642))*I1642</f>
        <v>15</v>
      </c>
      <c r="V1642" s="0" t="n">
        <f aca="false">IF(P1642=1,ABS(U1642)+ABS(60),ABS(U1642-U1641))</f>
        <v>75</v>
      </c>
    </row>
    <row r="1643" customFormat="false" ht="15" hidden="false" customHeight="false" outlineLevel="0" collapsed="false">
      <c r="A1643" s="1" t="n">
        <v>38400</v>
      </c>
      <c r="B1643" s="2" t="n">
        <v>6072.16</v>
      </c>
      <c r="C1643" s="2" t="n">
        <v>85284</v>
      </c>
      <c r="D1643" s="2" t="n">
        <v>6078</v>
      </c>
      <c r="E1643" s="2" t="n">
        <v>6071</v>
      </c>
      <c r="F1643" s="3" t="n">
        <f aca="false">IF(P1643=1, E1643,D1643)/B1643-1</f>
        <v>0.000961766488366544</v>
      </c>
      <c r="G1643" s="2" t="n">
        <f aca="false">AVERAGE(B1584:B1643)</f>
        <v>5949.08166666666</v>
      </c>
      <c r="H1643" s="2" t="n">
        <f aca="false">AVERAGE(C1584:C1643)</f>
        <v>63264.8333333333</v>
      </c>
      <c r="I1643" s="2" t="n">
        <f aca="false">SIGN(C1643-H1643)</f>
        <v>1</v>
      </c>
      <c r="J1643" s="2" t="n">
        <f aca="false">SIGN(F1643)</f>
        <v>1</v>
      </c>
      <c r="K1643" s="0" t="n">
        <f aca="false">B1643-B1642</f>
        <v>-71.3299999999999</v>
      </c>
      <c r="L1643" s="0" t="n">
        <f aca="false">I1642*K1643</f>
        <v>-71.3299999999999</v>
      </c>
      <c r="M1643" s="0" t="n">
        <f aca="false">M1642+K1643*N1642</f>
        <v>3847.91000000002</v>
      </c>
      <c r="N1643" s="0" t="n">
        <f aca="false">INT(M1643*$Q$1/B1643)*CHOOSE($L$1,I1643,J1643)</f>
        <v>1</v>
      </c>
      <c r="O1643" s="0" t="n">
        <f aca="false">ABS(N1643-N1642)</f>
        <v>2</v>
      </c>
      <c r="P1643" s="0" t="n">
        <f aca="false">COUNTIF(工作表2!$A$2:$A$248,A1643)</f>
        <v>0</v>
      </c>
      <c r="R1643" s="0" t="n">
        <f aca="false">D1643-IF(P1642=1,E1642,D1642)</f>
        <v>-50</v>
      </c>
      <c r="S1643" s="0" t="n">
        <f aca="false">I1642*R1643</f>
        <v>-50</v>
      </c>
      <c r="T1643" s="0" t="n">
        <f aca="false">T1642+R1643*U1642</f>
        <v>47317</v>
      </c>
      <c r="U1643" s="0" t="n">
        <f aca="false">INT(T1643*$Q$1/IF(P1643=1,E1643,D1643))*I1643</f>
        <v>15</v>
      </c>
      <c r="V1643" s="0" t="n">
        <f aca="false">IF(P1643=1,ABS(U1643)+ABS(60),ABS(U1643-U1642))</f>
        <v>0</v>
      </c>
    </row>
    <row r="1644" customFormat="false" ht="15" hidden="false" customHeight="false" outlineLevel="0" collapsed="false">
      <c r="A1644" s="1" t="n">
        <v>38401</v>
      </c>
      <c r="B1644" s="2" t="n">
        <v>6115.43</v>
      </c>
      <c r="C1644" s="2" t="n">
        <v>86401</v>
      </c>
      <c r="D1644" s="2" t="n">
        <v>6120</v>
      </c>
      <c r="E1644" s="2" t="n">
        <v>6112</v>
      </c>
      <c r="F1644" s="3" t="n">
        <f aca="false">IF(P1644=1, E1644,D1644)/B1644-1</f>
        <v>0.000747290051558158</v>
      </c>
      <c r="G1644" s="2" t="n">
        <f aca="false">AVERAGE(B1585:B1644)</f>
        <v>5950.18066666666</v>
      </c>
      <c r="H1644" s="2" t="n">
        <f aca="false">AVERAGE(C1585:C1644)</f>
        <v>62989.15</v>
      </c>
      <c r="I1644" s="2" t="n">
        <f aca="false">SIGN(C1644-H1644)</f>
        <v>1</v>
      </c>
      <c r="J1644" s="2" t="n">
        <f aca="false">SIGN(F1644)</f>
        <v>1</v>
      </c>
      <c r="K1644" s="0" t="n">
        <f aca="false">B1644-B1643</f>
        <v>43.2700000000004</v>
      </c>
      <c r="L1644" s="0" t="n">
        <f aca="false">I1643*K1644</f>
        <v>43.2700000000004</v>
      </c>
      <c r="M1644" s="0" t="n">
        <f aca="false">M1643+K1644*N1643</f>
        <v>3891.18000000002</v>
      </c>
      <c r="N1644" s="0" t="n">
        <f aca="false">INT(M1644*$Q$1/B1644)*CHOOSE($L$1,I1644,J1644)</f>
        <v>1</v>
      </c>
      <c r="O1644" s="0" t="n">
        <f aca="false">ABS(N1644-N1643)</f>
        <v>0</v>
      </c>
      <c r="P1644" s="0" t="n">
        <f aca="false">COUNTIF(工作表2!$A$2:$A$248,A1644)</f>
        <v>0</v>
      </c>
      <c r="R1644" s="0" t="n">
        <f aca="false">D1644-IF(P1643=1,E1643,D1643)</f>
        <v>42</v>
      </c>
      <c r="S1644" s="0" t="n">
        <f aca="false">I1643*R1644</f>
        <v>42</v>
      </c>
      <c r="T1644" s="0" t="n">
        <f aca="false">T1643+R1644*U1643</f>
        <v>47947</v>
      </c>
      <c r="U1644" s="0" t="n">
        <f aca="false">INT(T1644*$Q$1/IF(P1644=1,E1644,D1644))*I1644</f>
        <v>15</v>
      </c>
      <c r="V1644" s="0" t="n">
        <f aca="false">IF(P1644=1,ABS(U1644)+ABS(60),ABS(U1644-U1643))</f>
        <v>0</v>
      </c>
    </row>
    <row r="1645" customFormat="false" ht="15" hidden="false" customHeight="false" outlineLevel="0" collapsed="false">
      <c r="A1645" s="1" t="n">
        <v>38404</v>
      </c>
      <c r="B1645" s="2" t="n">
        <v>6142.78</v>
      </c>
      <c r="C1645" s="2" t="n">
        <v>99023</v>
      </c>
      <c r="D1645" s="2" t="n">
        <v>6144</v>
      </c>
      <c r="E1645" s="2" t="n">
        <v>6145</v>
      </c>
      <c r="F1645" s="3" t="n">
        <f aca="false">IF(P1645=1, E1645,D1645)/B1645-1</f>
        <v>0.000198607145299068</v>
      </c>
      <c r="G1645" s="2" t="n">
        <f aca="false">AVERAGE(B1586:B1645)</f>
        <v>5952.11783333333</v>
      </c>
      <c r="H1645" s="2" t="n">
        <f aca="false">AVERAGE(C1586:C1645)</f>
        <v>63430.85</v>
      </c>
      <c r="I1645" s="2" t="n">
        <f aca="false">SIGN(C1645-H1645)</f>
        <v>1</v>
      </c>
      <c r="J1645" s="2" t="n">
        <f aca="false">SIGN(F1645)</f>
        <v>1</v>
      </c>
      <c r="K1645" s="0" t="n">
        <f aca="false">B1645-B1644</f>
        <v>27.3499999999995</v>
      </c>
      <c r="L1645" s="0" t="n">
        <f aca="false">I1644*K1645</f>
        <v>27.3499999999995</v>
      </c>
      <c r="M1645" s="0" t="n">
        <f aca="false">M1644+K1645*N1644</f>
        <v>3918.53000000002</v>
      </c>
      <c r="N1645" s="0" t="n">
        <f aca="false">INT(M1645*$Q$1/B1645)*CHOOSE($L$1,I1645,J1645)</f>
        <v>1</v>
      </c>
      <c r="O1645" s="0" t="n">
        <f aca="false">ABS(N1645-N1644)</f>
        <v>0</v>
      </c>
      <c r="P1645" s="0" t="n">
        <f aca="false">COUNTIF(工作表2!$A$2:$A$248,A1645)</f>
        <v>0</v>
      </c>
      <c r="R1645" s="0" t="n">
        <f aca="false">D1645-IF(P1644=1,E1644,D1644)</f>
        <v>24</v>
      </c>
      <c r="S1645" s="0" t="n">
        <f aca="false">I1644*R1645</f>
        <v>24</v>
      </c>
      <c r="T1645" s="0" t="n">
        <f aca="false">T1644+R1645*U1644</f>
        <v>48307</v>
      </c>
      <c r="U1645" s="0" t="n">
        <f aca="false">INT(T1645*$Q$1/IF(P1645=1,E1645,D1645))*I1645</f>
        <v>15</v>
      </c>
      <c r="V1645" s="0" t="n">
        <f aca="false">IF(P1645=1,ABS(U1645)+ABS(60),ABS(U1645-U1644))</f>
        <v>0</v>
      </c>
    </row>
    <row r="1646" customFormat="false" ht="15" hidden="false" customHeight="false" outlineLevel="0" collapsed="false">
      <c r="A1646" s="1" t="n">
        <v>38405</v>
      </c>
      <c r="B1646" s="2" t="n">
        <v>6107.17</v>
      </c>
      <c r="C1646" s="2" t="n">
        <v>70932</v>
      </c>
      <c r="D1646" s="2" t="n">
        <v>6097</v>
      </c>
      <c r="E1646" s="2" t="n">
        <v>6096</v>
      </c>
      <c r="F1646" s="3" t="n">
        <f aca="false">IF(P1646=1, E1646,D1646)/B1646-1</f>
        <v>-0.00166525575675802</v>
      </c>
      <c r="G1646" s="2" t="n">
        <f aca="false">AVERAGE(B1587:B1646)</f>
        <v>5956.597</v>
      </c>
      <c r="H1646" s="2" t="n">
        <f aca="false">AVERAGE(C1587:C1646)</f>
        <v>63477.5166666667</v>
      </c>
      <c r="I1646" s="2" t="n">
        <f aca="false">SIGN(C1646-H1646)</f>
        <v>1</v>
      </c>
      <c r="J1646" s="2" t="n">
        <f aca="false">SIGN(F1646)</f>
        <v>-1</v>
      </c>
      <c r="K1646" s="0" t="n">
        <f aca="false">B1646-B1645</f>
        <v>-35.6099999999997</v>
      </c>
      <c r="L1646" s="0" t="n">
        <f aca="false">I1645*K1646</f>
        <v>-35.6099999999997</v>
      </c>
      <c r="M1646" s="0" t="n">
        <f aca="false">M1645+K1646*N1645</f>
        <v>3882.92000000002</v>
      </c>
      <c r="N1646" s="0" t="n">
        <f aca="false">INT(M1646*$Q$1/B1646)*CHOOSE($L$1,I1646,J1646)</f>
        <v>-1</v>
      </c>
      <c r="O1646" s="0" t="n">
        <f aca="false">ABS(N1646-N1645)</f>
        <v>2</v>
      </c>
      <c r="P1646" s="0" t="n">
        <f aca="false">COUNTIF(工作表2!$A$2:$A$248,A1646)</f>
        <v>0</v>
      </c>
      <c r="R1646" s="0" t="n">
        <f aca="false">D1646-IF(P1645=1,E1645,D1645)</f>
        <v>-47</v>
      </c>
      <c r="S1646" s="0" t="n">
        <f aca="false">I1645*R1646</f>
        <v>-47</v>
      </c>
      <c r="T1646" s="0" t="n">
        <f aca="false">T1645+R1646*U1645</f>
        <v>47602</v>
      </c>
      <c r="U1646" s="0" t="n">
        <f aca="false">INT(T1646*$Q$1/IF(P1646=1,E1646,D1646))*I1646</f>
        <v>15</v>
      </c>
      <c r="V1646" s="0" t="n">
        <f aca="false">IF(P1646=1,ABS(U1646)+ABS(60),ABS(U1646-U1645))</f>
        <v>0</v>
      </c>
    </row>
    <row r="1647" customFormat="false" ht="15" hidden="false" customHeight="false" outlineLevel="0" collapsed="false">
      <c r="A1647" s="1" t="n">
        <v>38406</v>
      </c>
      <c r="B1647" s="2" t="n">
        <v>6121.52</v>
      </c>
      <c r="C1647" s="2" t="n">
        <v>76667</v>
      </c>
      <c r="D1647" s="2" t="n">
        <v>6114</v>
      </c>
      <c r="E1647" s="2" t="n">
        <v>6119</v>
      </c>
      <c r="F1647" s="3" t="n">
        <f aca="false">IF(P1647=1, E1647,D1647)/B1647-1</f>
        <v>-0.00122845306394492</v>
      </c>
      <c r="G1647" s="2" t="n">
        <f aca="false">AVERAGE(B1588:B1647)</f>
        <v>5961.104</v>
      </c>
      <c r="H1647" s="2" t="n">
        <f aca="false">AVERAGE(C1588:C1647)</f>
        <v>63761.2333333333</v>
      </c>
      <c r="I1647" s="2" t="n">
        <f aca="false">SIGN(C1647-H1647)</f>
        <v>1</v>
      </c>
      <c r="J1647" s="2" t="n">
        <f aca="false">SIGN(F1647)</f>
        <v>-1</v>
      </c>
      <c r="K1647" s="0" t="n">
        <f aca="false">B1647-B1646</f>
        <v>14.3500000000004</v>
      </c>
      <c r="L1647" s="0" t="n">
        <f aca="false">I1646*K1647</f>
        <v>14.3500000000004</v>
      </c>
      <c r="M1647" s="0" t="n">
        <f aca="false">M1646+K1647*N1646</f>
        <v>3868.57000000002</v>
      </c>
      <c r="N1647" s="0" t="n">
        <f aca="false">INT(M1647*$Q$1/B1647)*CHOOSE($L$1,I1647,J1647)</f>
        <v>-1</v>
      </c>
      <c r="O1647" s="0" t="n">
        <f aca="false">ABS(N1647-N1646)</f>
        <v>0</v>
      </c>
      <c r="P1647" s="0" t="n">
        <f aca="false">COUNTIF(工作表2!$A$2:$A$248,A1647)</f>
        <v>0</v>
      </c>
      <c r="R1647" s="0" t="n">
        <f aca="false">D1647-IF(P1646=1,E1646,D1646)</f>
        <v>17</v>
      </c>
      <c r="S1647" s="0" t="n">
        <f aca="false">I1646*R1647</f>
        <v>17</v>
      </c>
      <c r="T1647" s="0" t="n">
        <f aca="false">T1646+R1647*U1646</f>
        <v>47857</v>
      </c>
      <c r="U1647" s="0" t="n">
        <f aca="false">INT(T1647*$Q$1/IF(P1647=1,E1647,D1647))*I1647</f>
        <v>15</v>
      </c>
      <c r="V1647" s="0" t="n">
        <f aca="false">IF(P1647=1,ABS(U1647)+ABS(60),ABS(U1647-U1646))</f>
        <v>0</v>
      </c>
    </row>
    <row r="1648" customFormat="false" ht="15" hidden="false" customHeight="false" outlineLevel="0" collapsed="false">
      <c r="A1648" s="1" t="n">
        <v>38407</v>
      </c>
      <c r="B1648" s="2" t="n">
        <v>6128.34</v>
      </c>
      <c r="C1648" s="2" t="n">
        <v>98357</v>
      </c>
      <c r="D1648" s="2" t="n">
        <v>6120</v>
      </c>
      <c r="E1648" s="2" t="n">
        <v>6123</v>
      </c>
      <c r="F1648" s="3" t="n">
        <f aca="false">IF(P1648=1, E1648,D1648)/B1648-1</f>
        <v>-0.00136089055111177</v>
      </c>
      <c r="G1648" s="2" t="n">
        <f aca="false">AVERAGE(B1589:B1648)</f>
        <v>5964.72116666667</v>
      </c>
      <c r="H1648" s="2" t="n">
        <f aca="false">AVERAGE(C1589:C1648)</f>
        <v>64216.1</v>
      </c>
      <c r="I1648" s="2" t="n">
        <f aca="false">SIGN(C1648-H1648)</f>
        <v>1</v>
      </c>
      <c r="J1648" s="2" t="n">
        <f aca="false">SIGN(F1648)</f>
        <v>-1</v>
      </c>
      <c r="K1648" s="0" t="n">
        <f aca="false">B1648-B1647</f>
        <v>6.81999999999971</v>
      </c>
      <c r="L1648" s="0" t="n">
        <f aca="false">I1647*K1648</f>
        <v>6.81999999999971</v>
      </c>
      <c r="M1648" s="0" t="n">
        <f aca="false">M1647+K1648*N1647</f>
        <v>3861.75000000002</v>
      </c>
      <c r="N1648" s="0" t="n">
        <f aca="false">INT(M1648*$Q$1/B1648)*CHOOSE($L$1,I1648,J1648)</f>
        <v>-1</v>
      </c>
      <c r="O1648" s="0" t="n">
        <f aca="false">ABS(N1648-N1647)</f>
        <v>0</v>
      </c>
      <c r="P1648" s="0" t="n">
        <f aca="false">COUNTIF(工作表2!$A$2:$A$248,A1648)</f>
        <v>0</v>
      </c>
      <c r="R1648" s="0" t="n">
        <f aca="false">D1648-IF(P1647=1,E1647,D1647)</f>
        <v>6</v>
      </c>
      <c r="S1648" s="0" t="n">
        <f aca="false">I1647*R1648</f>
        <v>6</v>
      </c>
      <c r="T1648" s="0" t="n">
        <f aca="false">T1647+R1648*U1647</f>
        <v>47947</v>
      </c>
      <c r="U1648" s="0" t="n">
        <f aca="false">INT(T1648*$Q$1/IF(P1648=1,E1648,D1648))*I1648</f>
        <v>15</v>
      </c>
      <c r="V1648" s="0" t="n">
        <f aca="false">IF(P1648=1,ABS(U1648)+ABS(60),ABS(U1648-U1647))</f>
        <v>0</v>
      </c>
    </row>
    <row r="1649" customFormat="false" ht="15" hidden="false" customHeight="false" outlineLevel="0" collapsed="false">
      <c r="A1649" s="1" t="n">
        <v>38408</v>
      </c>
      <c r="B1649" s="2" t="n">
        <v>6207.83</v>
      </c>
      <c r="C1649" s="2" t="n">
        <v>120954</v>
      </c>
      <c r="D1649" s="2" t="n">
        <v>6219</v>
      </c>
      <c r="E1649" s="2" t="n">
        <v>6220</v>
      </c>
      <c r="F1649" s="3" t="n">
        <f aca="false">IF(P1649=1, E1649,D1649)/B1649-1</f>
        <v>0.00179934051029096</v>
      </c>
      <c r="G1649" s="2" t="n">
        <f aca="false">AVERAGE(B1590:B1649)</f>
        <v>5970.59766666667</v>
      </c>
      <c r="H1649" s="2" t="n">
        <f aca="false">AVERAGE(C1590:C1649)</f>
        <v>65274.05</v>
      </c>
      <c r="I1649" s="2" t="n">
        <f aca="false">SIGN(C1649-H1649)</f>
        <v>1</v>
      </c>
      <c r="J1649" s="2" t="n">
        <f aca="false">SIGN(F1649)</f>
        <v>1</v>
      </c>
      <c r="K1649" s="0" t="n">
        <f aca="false">B1649-B1648</f>
        <v>79.4899999999998</v>
      </c>
      <c r="L1649" s="0" t="n">
        <f aca="false">I1648*K1649</f>
        <v>79.4899999999998</v>
      </c>
      <c r="M1649" s="0" t="n">
        <f aca="false">M1648+K1649*N1648</f>
        <v>3782.26000000002</v>
      </c>
      <c r="N1649" s="0" t="n">
        <f aca="false">INT(M1649*$Q$1/B1649)*CHOOSE($L$1,I1649,J1649)</f>
        <v>1</v>
      </c>
      <c r="O1649" s="0" t="n">
        <f aca="false">ABS(N1649-N1648)</f>
        <v>2</v>
      </c>
      <c r="P1649" s="0" t="n">
        <f aca="false">COUNTIF(工作表2!$A$2:$A$248,A1649)</f>
        <v>0</v>
      </c>
      <c r="R1649" s="0" t="n">
        <f aca="false">D1649-IF(P1648=1,E1648,D1648)</f>
        <v>99</v>
      </c>
      <c r="S1649" s="0" t="n">
        <f aca="false">I1648*R1649</f>
        <v>99</v>
      </c>
      <c r="T1649" s="0" t="n">
        <f aca="false">T1648+R1649*U1648</f>
        <v>49432</v>
      </c>
      <c r="U1649" s="0" t="n">
        <f aca="false">INT(T1649*$Q$1/IF(P1649=1,E1649,D1649))*I1649</f>
        <v>15</v>
      </c>
      <c r="V1649" s="0" t="n">
        <f aca="false">IF(P1649=1,ABS(U1649)+ABS(60),ABS(U1649-U1648))</f>
        <v>0</v>
      </c>
    </row>
    <row r="1650" customFormat="false" ht="15" hidden="false" customHeight="false" outlineLevel="0" collapsed="false">
      <c r="A1650" s="1" t="n">
        <v>38412</v>
      </c>
      <c r="B1650" s="2" t="n">
        <v>6259.69</v>
      </c>
      <c r="C1650" s="2" t="n">
        <v>103472</v>
      </c>
      <c r="D1650" s="2" t="n">
        <v>6250</v>
      </c>
      <c r="E1650" s="2" t="n">
        <v>6248</v>
      </c>
      <c r="F1650" s="3" t="n">
        <f aca="false">IF(P1650=1, E1650,D1650)/B1650-1</f>
        <v>-0.00154799998082966</v>
      </c>
      <c r="G1650" s="2" t="n">
        <f aca="false">AVERAGE(B1591:B1650)</f>
        <v>5978.615</v>
      </c>
      <c r="H1650" s="2" t="n">
        <f aca="false">AVERAGE(C1591:C1650)</f>
        <v>65546.9833333333</v>
      </c>
      <c r="I1650" s="2" t="n">
        <f aca="false">SIGN(C1650-H1650)</f>
        <v>1</v>
      </c>
      <c r="J1650" s="2" t="n">
        <f aca="false">SIGN(F1650)</f>
        <v>-1</v>
      </c>
      <c r="K1650" s="0" t="n">
        <f aca="false">B1650-B1649</f>
        <v>51.8599999999997</v>
      </c>
      <c r="L1650" s="0" t="n">
        <f aca="false">I1649*K1650</f>
        <v>51.8599999999997</v>
      </c>
      <c r="M1650" s="0" t="n">
        <f aca="false">M1649+K1650*N1649</f>
        <v>3834.12000000002</v>
      </c>
      <c r="N1650" s="0" t="n">
        <f aca="false">INT(M1650*$Q$1/B1650)*CHOOSE($L$1,I1650,J1650)</f>
        <v>-1</v>
      </c>
      <c r="O1650" s="0" t="n">
        <f aca="false">ABS(N1650-N1649)</f>
        <v>2</v>
      </c>
      <c r="P1650" s="0" t="n">
        <f aca="false">COUNTIF(工作表2!$A$2:$A$248,A1650)</f>
        <v>0</v>
      </c>
      <c r="R1650" s="0" t="n">
        <f aca="false">D1650-IF(P1649=1,E1649,D1649)</f>
        <v>31</v>
      </c>
      <c r="S1650" s="0" t="n">
        <f aca="false">I1649*R1650</f>
        <v>31</v>
      </c>
      <c r="T1650" s="0" t="n">
        <f aca="false">T1649+R1650*U1649</f>
        <v>49897</v>
      </c>
      <c r="U1650" s="0" t="n">
        <f aca="false">INT(T1650*$Q$1/IF(P1650=1,E1650,D1650))*I1650</f>
        <v>15</v>
      </c>
      <c r="V1650" s="0" t="n">
        <f aca="false">IF(P1650=1,ABS(U1650)+ABS(60),ABS(U1650-U1649))</f>
        <v>0</v>
      </c>
    </row>
    <row r="1651" customFormat="false" ht="15" hidden="false" customHeight="false" outlineLevel="0" collapsed="false">
      <c r="A1651" s="1" t="n">
        <v>38413</v>
      </c>
      <c r="B1651" s="2" t="n">
        <v>6225.25</v>
      </c>
      <c r="C1651" s="2" t="n">
        <v>84027</v>
      </c>
      <c r="D1651" s="2" t="n">
        <v>6200</v>
      </c>
      <c r="E1651" s="2" t="n">
        <v>6205</v>
      </c>
      <c r="F1651" s="3" t="n">
        <f aca="false">IF(P1651=1, E1651,D1651)/B1651-1</f>
        <v>-0.00405606200554198</v>
      </c>
      <c r="G1651" s="2" t="n">
        <f aca="false">AVERAGE(B1592:B1651)</f>
        <v>5985.94816666667</v>
      </c>
      <c r="H1651" s="2" t="n">
        <f aca="false">AVERAGE(C1592:C1651)</f>
        <v>65949.2833333333</v>
      </c>
      <c r="I1651" s="2" t="n">
        <f aca="false">SIGN(C1651-H1651)</f>
        <v>1</v>
      </c>
      <c r="J1651" s="2" t="n">
        <f aca="false">SIGN(F1651)</f>
        <v>-1</v>
      </c>
      <c r="K1651" s="0" t="n">
        <f aca="false">B1651-B1650</f>
        <v>-34.4399999999996</v>
      </c>
      <c r="L1651" s="0" t="n">
        <f aca="false">I1650*K1651</f>
        <v>-34.4399999999996</v>
      </c>
      <c r="M1651" s="0" t="n">
        <f aca="false">M1650+K1651*N1650</f>
        <v>3868.56000000002</v>
      </c>
      <c r="N1651" s="0" t="n">
        <f aca="false">INT(M1651*$Q$1/B1651)*CHOOSE($L$1,I1651,J1651)</f>
        <v>-1</v>
      </c>
      <c r="O1651" s="0" t="n">
        <f aca="false">ABS(N1651-N1650)</f>
        <v>0</v>
      </c>
      <c r="P1651" s="0" t="n">
        <f aca="false">COUNTIF(工作表2!$A$2:$A$248,A1651)</f>
        <v>0</v>
      </c>
      <c r="R1651" s="0" t="n">
        <f aca="false">D1651-IF(P1650=1,E1650,D1650)</f>
        <v>-50</v>
      </c>
      <c r="S1651" s="0" t="n">
        <f aca="false">I1650*R1651</f>
        <v>-50</v>
      </c>
      <c r="T1651" s="0" t="n">
        <f aca="false">T1650+R1651*U1650</f>
        <v>49147</v>
      </c>
      <c r="U1651" s="0" t="n">
        <f aca="false">INT(T1651*$Q$1/IF(P1651=1,E1651,D1651))*I1651</f>
        <v>15</v>
      </c>
      <c r="V1651" s="0" t="n">
        <f aca="false">IF(P1651=1,ABS(U1651)+ABS(60),ABS(U1651-U1650))</f>
        <v>0</v>
      </c>
    </row>
    <row r="1652" customFormat="false" ht="15" hidden="false" customHeight="false" outlineLevel="0" collapsed="false">
      <c r="A1652" s="1" t="n">
        <v>38414</v>
      </c>
      <c r="B1652" s="2" t="n">
        <v>6202.38</v>
      </c>
      <c r="C1652" s="2" t="n">
        <v>78438</v>
      </c>
      <c r="D1652" s="2" t="n">
        <v>6204</v>
      </c>
      <c r="E1652" s="2" t="n">
        <v>6211</v>
      </c>
      <c r="F1652" s="3" t="n">
        <f aca="false">IF(P1652=1, E1652,D1652)/B1652-1</f>
        <v>0.000261190059299699</v>
      </c>
      <c r="G1652" s="2" t="n">
        <f aca="false">AVERAGE(B1593:B1652)</f>
        <v>5991.9085</v>
      </c>
      <c r="H1652" s="2" t="n">
        <f aca="false">AVERAGE(C1593:C1652)</f>
        <v>66158.6166666667</v>
      </c>
      <c r="I1652" s="2" t="n">
        <f aca="false">SIGN(C1652-H1652)</f>
        <v>1</v>
      </c>
      <c r="J1652" s="2" t="n">
        <f aca="false">SIGN(F1652)</f>
        <v>1</v>
      </c>
      <c r="K1652" s="0" t="n">
        <f aca="false">B1652-B1651</f>
        <v>-22.8699999999999</v>
      </c>
      <c r="L1652" s="0" t="n">
        <f aca="false">I1651*K1652</f>
        <v>-22.8699999999999</v>
      </c>
      <c r="M1652" s="0" t="n">
        <f aca="false">M1651+K1652*N1651</f>
        <v>3891.43000000002</v>
      </c>
      <c r="N1652" s="0" t="n">
        <f aca="false">INT(M1652*$Q$1/B1652)*CHOOSE($L$1,I1652,J1652)</f>
        <v>1</v>
      </c>
      <c r="O1652" s="0" t="n">
        <f aca="false">ABS(N1652-N1651)</f>
        <v>2</v>
      </c>
      <c r="P1652" s="0" t="n">
        <f aca="false">COUNTIF(工作表2!$A$2:$A$248,A1652)</f>
        <v>0</v>
      </c>
      <c r="R1652" s="0" t="n">
        <f aca="false">D1652-IF(P1651=1,E1651,D1651)</f>
        <v>4</v>
      </c>
      <c r="S1652" s="0" t="n">
        <f aca="false">I1651*R1652</f>
        <v>4</v>
      </c>
      <c r="T1652" s="0" t="n">
        <f aca="false">T1651+R1652*U1651</f>
        <v>49207</v>
      </c>
      <c r="U1652" s="0" t="n">
        <f aca="false">INT(T1652*$Q$1/IF(P1652=1,E1652,D1652))*I1652</f>
        <v>15</v>
      </c>
      <c r="V1652" s="0" t="n">
        <f aca="false">IF(P1652=1,ABS(U1652)+ABS(60),ABS(U1652-U1651))</f>
        <v>0</v>
      </c>
    </row>
    <row r="1653" customFormat="false" ht="15" hidden="false" customHeight="false" outlineLevel="0" collapsed="false">
      <c r="A1653" s="1" t="n">
        <v>38415</v>
      </c>
      <c r="B1653" s="2" t="n">
        <v>6193.62</v>
      </c>
      <c r="C1653" s="2" t="n">
        <v>81294</v>
      </c>
      <c r="D1653" s="2" t="n">
        <v>6198</v>
      </c>
      <c r="E1653" s="2" t="n">
        <v>6200</v>
      </c>
      <c r="F1653" s="3" t="n">
        <f aca="false">IF(P1653=1, E1653,D1653)/B1653-1</f>
        <v>0.00070717932323916</v>
      </c>
      <c r="G1653" s="2" t="n">
        <f aca="false">AVERAGE(B1594:B1653)</f>
        <v>5998.49183333333</v>
      </c>
      <c r="H1653" s="2" t="n">
        <f aca="false">AVERAGE(C1594:C1653)</f>
        <v>66632.0333333333</v>
      </c>
      <c r="I1653" s="2" t="n">
        <f aca="false">SIGN(C1653-H1653)</f>
        <v>1</v>
      </c>
      <c r="J1653" s="2" t="n">
        <f aca="false">SIGN(F1653)</f>
        <v>1</v>
      </c>
      <c r="K1653" s="0" t="n">
        <f aca="false">B1653-B1652</f>
        <v>-8.76000000000022</v>
      </c>
      <c r="L1653" s="0" t="n">
        <f aca="false">I1652*K1653</f>
        <v>-8.76000000000022</v>
      </c>
      <c r="M1653" s="0" t="n">
        <f aca="false">M1652+K1653*N1652</f>
        <v>3882.67000000002</v>
      </c>
      <c r="N1653" s="0" t="n">
        <f aca="false">INT(M1653*$Q$1/B1653)*CHOOSE($L$1,I1653,J1653)</f>
        <v>1</v>
      </c>
      <c r="O1653" s="0" t="n">
        <f aca="false">ABS(N1653-N1652)</f>
        <v>0</v>
      </c>
      <c r="P1653" s="0" t="n">
        <f aca="false">COUNTIF(工作表2!$A$2:$A$248,A1653)</f>
        <v>0</v>
      </c>
      <c r="R1653" s="0" t="n">
        <f aca="false">D1653-IF(P1652=1,E1652,D1652)</f>
        <v>-6</v>
      </c>
      <c r="S1653" s="0" t="n">
        <f aca="false">I1652*R1653</f>
        <v>-6</v>
      </c>
      <c r="T1653" s="0" t="n">
        <f aca="false">T1652+R1653*U1652</f>
        <v>49117</v>
      </c>
      <c r="U1653" s="0" t="n">
        <f aca="false">INT(T1653*$Q$1/IF(P1653=1,E1653,D1653))*I1653</f>
        <v>15</v>
      </c>
      <c r="V1653" s="0" t="n">
        <f aca="false">IF(P1653=1,ABS(U1653)+ABS(60),ABS(U1653-U1652))</f>
        <v>0</v>
      </c>
    </row>
    <row r="1654" customFormat="false" ht="15" hidden="false" customHeight="false" outlineLevel="0" collapsed="false">
      <c r="A1654" s="1" t="n">
        <v>38418</v>
      </c>
      <c r="B1654" s="2" t="n">
        <v>6220.52</v>
      </c>
      <c r="C1654" s="2" t="n">
        <v>86601</v>
      </c>
      <c r="D1654" s="2" t="n">
        <v>6231</v>
      </c>
      <c r="E1654" s="2" t="n">
        <v>6230</v>
      </c>
      <c r="F1654" s="3" t="n">
        <f aca="false">IF(P1654=1, E1654,D1654)/B1654-1</f>
        <v>0.00168474661282336</v>
      </c>
      <c r="G1654" s="2" t="n">
        <f aca="false">AVERAGE(B1595:B1654)</f>
        <v>6004.368</v>
      </c>
      <c r="H1654" s="2" t="n">
        <f aca="false">AVERAGE(C1595:C1654)</f>
        <v>67069.5166666667</v>
      </c>
      <c r="I1654" s="2" t="n">
        <f aca="false">SIGN(C1654-H1654)</f>
        <v>1</v>
      </c>
      <c r="J1654" s="2" t="n">
        <f aca="false">SIGN(F1654)</f>
        <v>1</v>
      </c>
      <c r="K1654" s="0" t="n">
        <f aca="false">B1654-B1653</f>
        <v>26.9000000000005</v>
      </c>
      <c r="L1654" s="0" t="n">
        <f aca="false">I1653*K1654</f>
        <v>26.9000000000005</v>
      </c>
      <c r="M1654" s="0" t="n">
        <f aca="false">M1653+K1654*N1653</f>
        <v>3909.57000000002</v>
      </c>
      <c r="N1654" s="0" t="n">
        <f aca="false">INT(M1654*$Q$1/B1654)*CHOOSE($L$1,I1654,J1654)</f>
        <v>1</v>
      </c>
      <c r="O1654" s="0" t="n">
        <f aca="false">ABS(N1654-N1653)</f>
        <v>0</v>
      </c>
      <c r="P1654" s="0" t="n">
        <f aca="false">COUNTIF(工作表2!$A$2:$A$248,A1654)</f>
        <v>0</v>
      </c>
      <c r="R1654" s="0" t="n">
        <f aca="false">D1654-IF(P1653=1,E1653,D1653)</f>
        <v>33</v>
      </c>
      <c r="S1654" s="0" t="n">
        <f aca="false">I1653*R1654</f>
        <v>33</v>
      </c>
      <c r="T1654" s="0" t="n">
        <f aca="false">T1653+R1654*U1653</f>
        <v>49612</v>
      </c>
      <c r="U1654" s="0" t="n">
        <f aca="false">INT(T1654*$Q$1/IF(P1654=1,E1654,D1654))*I1654</f>
        <v>15</v>
      </c>
      <c r="V1654" s="0" t="n">
        <f aca="false">IF(P1654=1,ABS(U1654)+ABS(60),ABS(U1654-U1653))</f>
        <v>0</v>
      </c>
    </row>
    <row r="1655" customFormat="false" ht="15" hidden="false" customHeight="false" outlineLevel="0" collapsed="false">
      <c r="A1655" s="1" t="n">
        <v>38419</v>
      </c>
      <c r="B1655" s="2" t="n">
        <v>6173.34</v>
      </c>
      <c r="C1655" s="2" t="n">
        <v>93239</v>
      </c>
      <c r="D1655" s="2" t="n">
        <v>6155</v>
      </c>
      <c r="E1655" s="2" t="n">
        <v>6165</v>
      </c>
      <c r="F1655" s="3" t="n">
        <f aca="false">IF(P1655=1, E1655,D1655)/B1655-1</f>
        <v>-0.0029708391243638</v>
      </c>
      <c r="G1655" s="2" t="n">
        <f aca="false">AVERAGE(B1596:B1655)</f>
        <v>6009.03583333334</v>
      </c>
      <c r="H1655" s="2" t="n">
        <f aca="false">AVERAGE(C1596:C1655)</f>
        <v>67754.1</v>
      </c>
      <c r="I1655" s="2" t="n">
        <f aca="false">SIGN(C1655-H1655)</f>
        <v>1</v>
      </c>
      <c r="J1655" s="2" t="n">
        <f aca="false">SIGN(F1655)</f>
        <v>-1</v>
      </c>
      <c r="K1655" s="0" t="n">
        <f aca="false">B1655-B1654</f>
        <v>-47.1800000000003</v>
      </c>
      <c r="L1655" s="0" t="n">
        <f aca="false">I1654*K1655</f>
        <v>-47.1800000000003</v>
      </c>
      <c r="M1655" s="0" t="n">
        <f aca="false">M1654+K1655*N1654</f>
        <v>3862.39000000002</v>
      </c>
      <c r="N1655" s="0" t="n">
        <f aca="false">INT(M1655*$Q$1/B1655)*CHOOSE($L$1,I1655,J1655)</f>
        <v>-1</v>
      </c>
      <c r="O1655" s="0" t="n">
        <f aca="false">ABS(N1655-N1654)</f>
        <v>2</v>
      </c>
      <c r="P1655" s="0" t="n">
        <f aca="false">COUNTIF(工作表2!$A$2:$A$248,A1655)</f>
        <v>0</v>
      </c>
      <c r="R1655" s="0" t="n">
        <f aca="false">D1655-IF(P1654=1,E1654,D1654)</f>
        <v>-76</v>
      </c>
      <c r="S1655" s="0" t="n">
        <f aca="false">I1654*R1655</f>
        <v>-76</v>
      </c>
      <c r="T1655" s="0" t="n">
        <f aca="false">T1654+R1655*U1654</f>
        <v>48472</v>
      </c>
      <c r="U1655" s="0" t="n">
        <f aca="false">INT(T1655*$Q$1/IF(P1655=1,E1655,D1655))*I1655</f>
        <v>15</v>
      </c>
      <c r="V1655" s="0" t="n">
        <f aca="false">IF(P1655=1,ABS(U1655)+ABS(60),ABS(U1655-U1654))</f>
        <v>0</v>
      </c>
    </row>
    <row r="1656" customFormat="false" ht="15" hidden="false" customHeight="false" outlineLevel="0" collapsed="false">
      <c r="A1656" s="1" t="n">
        <v>38420</v>
      </c>
      <c r="B1656" s="2" t="n">
        <v>6213.28</v>
      </c>
      <c r="C1656" s="2" t="n">
        <v>84014</v>
      </c>
      <c r="D1656" s="2" t="n">
        <v>6198</v>
      </c>
      <c r="E1656" s="2" t="n">
        <v>6196</v>
      </c>
      <c r="F1656" s="3" t="n">
        <f aca="false">IF(P1656=1, E1656,D1656)/B1656-1</f>
        <v>-0.002459248577241</v>
      </c>
      <c r="G1656" s="2" t="n">
        <f aca="false">AVERAGE(B1597:B1656)</f>
        <v>6013.93766666667</v>
      </c>
      <c r="H1656" s="2" t="n">
        <f aca="false">AVERAGE(C1597:C1656)</f>
        <v>68217.6333333333</v>
      </c>
      <c r="I1656" s="2" t="n">
        <f aca="false">SIGN(C1656-H1656)</f>
        <v>1</v>
      </c>
      <c r="J1656" s="2" t="n">
        <f aca="false">SIGN(F1656)</f>
        <v>-1</v>
      </c>
      <c r="K1656" s="0" t="n">
        <f aca="false">B1656-B1655</f>
        <v>39.9399999999996</v>
      </c>
      <c r="L1656" s="0" t="n">
        <f aca="false">I1655*K1656</f>
        <v>39.9399999999996</v>
      </c>
      <c r="M1656" s="0" t="n">
        <f aca="false">M1655+K1656*N1655</f>
        <v>3822.45000000002</v>
      </c>
      <c r="N1656" s="0" t="n">
        <f aca="false">INT(M1656*$Q$1/B1656)*CHOOSE($L$1,I1656,J1656)</f>
        <v>-1</v>
      </c>
      <c r="O1656" s="0" t="n">
        <f aca="false">ABS(N1656-N1655)</f>
        <v>0</v>
      </c>
      <c r="P1656" s="0" t="n">
        <f aca="false">COUNTIF(工作表2!$A$2:$A$248,A1656)</f>
        <v>0</v>
      </c>
      <c r="R1656" s="0" t="n">
        <f aca="false">D1656-IF(P1655=1,E1655,D1655)</f>
        <v>43</v>
      </c>
      <c r="S1656" s="0" t="n">
        <f aca="false">I1655*R1656</f>
        <v>43</v>
      </c>
      <c r="T1656" s="0" t="n">
        <f aca="false">T1655+R1656*U1655</f>
        <v>49117</v>
      </c>
      <c r="U1656" s="0" t="n">
        <f aca="false">INT(T1656*$Q$1/IF(P1656=1,E1656,D1656))*I1656</f>
        <v>15</v>
      </c>
      <c r="V1656" s="0" t="n">
        <f aca="false">IF(P1656=1,ABS(U1656)+ABS(60),ABS(U1656-U1655))</f>
        <v>0</v>
      </c>
    </row>
    <row r="1657" customFormat="false" ht="15" hidden="false" customHeight="false" outlineLevel="0" collapsed="false">
      <c r="A1657" s="1" t="n">
        <v>38421</v>
      </c>
      <c r="B1657" s="2" t="n">
        <v>6192.53</v>
      </c>
      <c r="C1657" s="2" t="n">
        <v>88920</v>
      </c>
      <c r="D1657" s="2" t="n">
        <v>6167</v>
      </c>
      <c r="E1657" s="2" t="n">
        <v>6170</v>
      </c>
      <c r="F1657" s="3" t="n">
        <f aca="false">IF(P1657=1, E1657,D1657)/B1657-1</f>
        <v>-0.00412270913503843</v>
      </c>
      <c r="G1657" s="2" t="n">
        <f aca="false">AVERAGE(B1598:B1657)</f>
        <v>6018.39183333334</v>
      </c>
      <c r="H1657" s="2" t="n">
        <f aca="false">AVERAGE(C1598:C1657)</f>
        <v>68833.5166666667</v>
      </c>
      <c r="I1657" s="2" t="n">
        <f aca="false">SIGN(C1657-H1657)</f>
        <v>1</v>
      </c>
      <c r="J1657" s="2" t="n">
        <f aca="false">SIGN(F1657)</f>
        <v>-1</v>
      </c>
      <c r="K1657" s="0" t="n">
        <f aca="false">B1657-B1656</f>
        <v>-20.75</v>
      </c>
      <c r="L1657" s="0" t="n">
        <f aca="false">I1656*K1657</f>
        <v>-20.75</v>
      </c>
      <c r="M1657" s="0" t="n">
        <f aca="false">M1656+K1657*N1656</f>
        <v>3843.20000000002</v>
      </c>
      <c r="N1657" s="0" t="n">
        <f aca="false">INT(M1657*$Q$1/B1657)*CHOOSE($L$1,I1657,J1657)</f>
        <v>-1</v>
      </c>
      <c r="O1657" s="0" t="n">
        <f aca="false">ABS(N1657-N1656)</f>
        <v>0</v>
      </c>
      <c r="P1657" s="0" t="n">
        <f aca="false">COUNTIF(工作表2!$A$2:$A$248,A1657)</f>
        <v>0</v>
      </c>
      <c r="R1657" s="0" t="n">
        <f aca="false">D1657-IF(P1656=1,E1656,D1656)</f>
        <v>-31</v>
      </c>
      <c r="S1657" s="0" t="n">
        <f aca="false">I1656*R1657</f>
        <v>-31</v>
      </c>
      <c r="T1657" s="0" t="n">
        <f aca="false">T1656+R1657*U1656</f>
        <v>48652</v>
      </c>
      <c r="U1657" s="0" t="n">
        <f aca="false">INT(T1657*$Q$1/IF(P1657=1,E1657,D1657))*I1657</f>
        <v>15</v>
      </c>
      <c r="V1657" s="0" t="n">
        <f aca="false">IF(P1657=1,ABS(U1657)+ABS(60),ABS(U1657-U1656))</f>
        <v>0</v>
      </c>
    </row>
    <row r="1658" customFormat="false" ht="15" hidden="false" customHeight="false" outlineLevel="0" collapsed="false">
      <c r="A1658" s="1" t="n">
        <v>38422</v>
      </c>
      <c r="B1658" s="2" t="n">
        <v>6204.23</v>
      </c>
      <c r="C1658" s="2" t="n">
        <v>80228</v>
      </c>
      <c r="D1658" s="2" t="n">
        <v>6207</v>
      </c>
      <c r="E1658" s="2" t="n">
        <v>6203</v>
      </c>
      <c r="F1658" s="3" t="n">
        <f aca="false">IF(P1658=1, E1658,D1658)/B1658-1</f>
        <v>0.000446469586072862</v>
      </c>
      <c r="G1658" s="2" t="n">
        <f aca="false">AVERAGE(B1599:B1658)</f>
        <v>6023.58716666667</v>
      </c>
      <c r="H1658" s="2" t="n">
        <f aca="false">AVERAGE(C1599:C1658)</f>
        <v>69351.0833333333</v>
      </c>
      <c r="I1658" s="2" t="n">
        <f aca="false">SIGN(C1658-H1658)</f>
        <v>1</v>
      </c>
      <c r="J1658" s="2" t="n">
        <f aca="false">SIGN(F1658)</f>
        <v>1</v>
      </c>
      <c r="K1658" s="0" t="n">
        <f aca="false">B1658-B1657</f>
        <v>11.6999999999998</v>
      </c>
      <c r="L1658" s="0" t="n">
        <f aca="false">I1657*K1658</f>
        <v>11.6999999999998</v>
      </c>
      <c r="M1658" s="0" t="n">
        <f aca="false">M1657+K1658*N1657</f>
        <v>3831.50000000002</v>
      </c>
      <c r="N1658" s="0" t="n">
        <f aca="false">INT(M1658*$Q$1/B1658)*CHOOSE($L$1,I1658,J1658)</f>
        <v>1</v>
      </c>
      <c r="O1658" s="0" t="n">
        <f aca="false">ABS(N1658-N1657)</f>
        <v>2</v>
      </c>
      <c r="P1658" s="0" t="n">
        <f aca="false">COUNTIF(工作表2!$A$2:$A$248,A1658)</f>
        <v>0</v>
      </c>
      <c r="R1658" s="0" t="n">
        <f aca="false">D1658-IF(P1657=1,E1657,D1657)</f>
        <v>40</v>
      </c>
      <c r="S1658" s="0" t="n">
        <f aca="false">I1657*R1658</f>
        <v>40</v>
      </c>
      <c r="T1658" s="0" t="n">
        <f aca="false">T1657+R1658*U1657</f>
        <v>49252</v>
      </c>
      <c r="U1658" s="0" t="n">
        <f aca="false">INT(T1658*$Q$1/IF(P1658=1,E1658,D1658))*I1658</f>
        <v>15</v>
      </c>
      <c r="V1658" s="0" t="n">
        <f aca="false">IF(P1658=1,ABS(U1658)+ABS(60),ABS(U1658-U1657))</f>
        <v>0</v>
      </c>
    </row>
    <row r="1659" customFormat="false" ht="15" hidden="false" customHeight="false" outlineLevel="0" collapsed="false">
      <c r="A1659" s="1" t="n">
        <v>38425</v>
      </c>
      <c r="B1659" s="2" t="n">
        <v>6155.51</v>
      </c>
      <c r="C1659" s="2" t="n">
        <v>79486</v>
      </c>
      <c r="D1659" s="2" t="n">
        <v>6160</v>
      </c>
      <c r="E1659" s="2" t="n">
        <v>6159</v>
      </c>
      <c r="F1659" s="3" t="n">
        <f aca="false">IF(P1659=1, E1659,D1659)/B1659-1</f>
        <v>0.000729427780963743</v>
      </c>
      <c r="G1659" s="2" t="n">
        <f aca="false">AVERAGE(B1600:B1659)</f>
        <v>6027.61283333334</v>
      </c>
      <c r="H1659" s="2" t="n">
        <f aca="false">AVERAGE(C1600:C1659)</f>
        <v>69612.2833333333</v>
      </c>
      <c r="I1659" s="2" t="n">
        <f aca="false">SIGN(C1659-H1659)</f>
        <v>1</v>
      </c>
      <c r="J1659" s="2" t="n">
        <f aca="false">SIGN(F1659)</f>
        <v>1</v>
      </c>
      <c r="K1659" s="0" t="n">
        <f aca="false">B1659-B1658</f>
        <v>-48.7199999999993</v>
      </c>
      <c r="L1659" s="0" t="n">
        <f aca="false">I1658*K1659</f>
        <v>-48.7199999999993</v>
      </c>
      <c r="M1659" s="0" t="n">
        <f aca="false">M1658+K1659*N1658</f>
        <v>3782.78000000002</v>
      </c>
      <c r="N1659" s="0" t="n">
        <f aca="false">INT(M1659*$Q$1/B1659)*CHOOSE($L$1,I1659,J1659)</f>
        <v>1</v>
      </c>
      <c r="O1659" s="0" t="n">
        <f aca="false">ABS(N1659-N1658)</f>
        <v>0</v>
      </c>
      <c r="P1659" s="0" t="n">
        <f aca="false">COUNTIF(工作表2!$A$2:$A$248,A1659)</f>
        <v>0</v>
      </c>
      <c r="R1659" s="0" t="n">
        <f aca="false">D1659-IF(P1658=1,E1658,D1658)</f>
        <v>-47</v>
      </c>
      <c r="S1659" s="0" t="n">
        <f aca="false">I1658*R1659</f>
        <v>-47</v>
      </c>
      <c r="T1659" s="0" t="n">
        <f aca="false">T1658+R1659*U1658</f>
        <v>48547</v>
      </c>
      <c r="U1659" s="0" t="n">
        <f aca="false">INT(T1659*$Q$1/IF(P1659=1,E1659,D1659))*I1659</f>
        <v>15</v>
      </c>
      <c r="V1659" s="0" t="n">
        <f aca="false">IF(P1659=1,ABS(U1659)+ABS(60),ABS(U1659-U1658))</f>
        <v>0</v>
      </c>
    </row>
    <row r="1660" customFormat="false" ht="15" hidden="false" customHeight="false" outlineLevel="0" collapsed="false">
      <c r="A1660" s="1" t="n">
        <v>38426</v>
      </c>
      <c r="B1660" s="2" t="n">
        <v>6063.48</v>
      </c>
      <c r="C1660" s="2" t="n">
        <v>85376</v>
      </c>
      <c r="D1660" s="2" t="n">
        <v>6076</v>
      </c>
      <c r="E1660" s="2" t="n">
        <v>6065</v>
      </c>
      <c r="F1660" s="3" t="n">
        <f aca="false">IF(P1660=1, E1660,D1660)/B1660-1</f>
        <v>0.00206482086194737</v>
      </c>
      <c r="G1660" s="2" t="n">
        <f aca="false">AVERAGE(B1601:B1660)</f>
        <v>6030.14366666667</v>
      </c>
      <c r="H1660" s="2" t="n">
        <f aca="false">AVERAGE(C1601:C1660)</f>
        <v>70032.7166666667</v>
      </c>
      <c r="I1660" s="2" t="n">
        <f aca="false">SIGN(C1660-H1660)</f>
        <v>1</v>
      </c>
      <c r="J1660" s="2" t="n">
        <f aca="false">SIGN(F1660)</f>
        <v>1</v>
      </c>
      <c r="K1660" s="0" t="n">
        <f aca="false">B1660-B1659</f>
        <v>-92.0300000000007</v>
      </c>
      <c r="L1660" s="0" t="n">
        <f aca="false">I1659*K1660</f>
        <v>-92.0300000000007</v>
      </c>
      <c r="M1660" s="0" t="n">
        <f aca="false">M1659+K1660*N1659</f>
        <v>3690.75000000002</v>
      </c>
      <c r="N1660" s="0" t="n">
        <f aca="false">INT(M1660*$Q$1/B1660)*CHOOSE($L$1,I1660,J1660)</f>
        <v>1</v>
      </c>
      <c r="O1660" s="0" t="n">
        <f aca="false">ABS(N1660-N1659)</f>
        <v>0</v>
      </c>
      <c r="P1660" s="0" t="n">
        <f aca="false">COUNTIF(工作表2!$A$2:$A$248,A1660)</f>
        <v>0</v>
      </c>
      <c r="R1660" s="0" t="n">
        <f aca="false">D1660-IF(P1659=1,E1659,D1659)</f>
        <v>-84</v>
      </c>
      <c r="S1660" s="0" t="n">
        <f aca="false">I1659*R1660</f>
        <v>-84</v>
      </c>
      <c r="T1660" s="0" t="n">
        <f aca="false">T1659+R1660*U1659</f>
        <v>47287</v>
      </c>
      <c r="U1660" s="0" t="n">
        <f aca="false">INT(T1660*$Q$1/IF(P1660=1,E1660,D1660))*I1660</f>
        <v>15</v>
      </c>
      <c r="V1660" s="0" t="n">
        <f aca="false">IF(P1660=1,ABS(U1660)+ABS(60),ABS(U1660-U1659))</f>
        <v>0</v>
      </c>
    </row>
    <row r="1661" customFormat="false" ht="15" hidden="false" customHeight="false" outlineLevel="0" collapsed="false">
      <c r="A1661" s="1" t="n">
        <v>38427</v>
      </c>
      <c r="B1661" s="2" t="n">
        <v>6072.36</v>
      </c>
      <c r="C1661" s="2" t="n">
        <v>59456</v>
      </c>
      <c r="D1661" s="2" t="n">
        <v>6068</v>
      </c>
      <c r="E1661" s="2" t="n">
        <v>6065</v>
      </c>
      <c r="F1661" s="3" t="n">
        <f aca="false">IF(P1661=1, E1661,D1661)/B1661-1</f>
        <v>-0.00121204935148767</v>
      </c>
      <c r="G1661" s="2" t="n">
        <f aca="false">AVERAGE(B1602:B1661)</f>
        <v>6033.36816666667</v>
      </c>
      <c r="H1661" s="2" t="n">
        <f aca="false">AVERAGE(C1602:C1661)</f>
        <v>69601.1333333333</v>
      </c>
      <c r="I1661" s="2" t="n">
        <f aca="false">SIGN(C1661-H1661)</f>
        <v>-1</v>
      </c>
      <c r="J1661" s="2" t="n">
        <f aca="false">SIGN(F1661)</f>
        <v>-1</v>
      </c>
      <c r="K1661" s="0" t="n">
        <f aca="false">B1661-B1660</f>
        <v>8.88000000000011</v>
      </c>
      <c r="L1661" s="0" t="n">
        <f aca="false">I1660*K1661</f>
        <v>8.88000000000011</v>
      </c>
      <c r="M1661" s="0" t="n">
        <f aca="false">M1660+K1661*N1660</f>
        <v>3699.63000000002</v>
      </c>
      <c r="N1661" s="0" t="n">
        <f aca="false">INT(M1661*$Q$1/B1661)*CHOOSE($L$1,I1661,J1661)</f>
        <v>-1</v>
      </c>
      <c r="O1661" s="0" t="n">
        <f aca="false">ABS(N1661-N1660)</f>
        <v>2</v>
      </c>
      <c r="P1661" s="0" t="n">
        <f aca="false">COUNTIF(工作表2!$A$2:$A$248,A1661)</f>
        <v>1</v>
      </c>
      <c r="R1661" s="0" t="n">
        <f aca="false">D1661-IF(P1660=1,E1660,D1660)</f>
        <v>-8</v>
      </c>
      <c r="S1661" s="0" t="n">
        <f aca="false">I1660*R1661</f>
        <v>-8</v>
      </c>
      <c r="T1661" s="0" t="n">
        <f aca="false">T1660+R1661*U1660</f>
        <v>47167</v>
      </c>
      <c r="U1661" s="0" t="n">
        <f aca="false">INT(T1661*$Q$1/IF(P1661=1,E1661,D1661))*I1661</f>
        <v>-15</v>
      </c>
      <c r="V1661" s="0" t="n">
        <f aca="false">IF(P1661=1,ABS(U1661)+ABS(60),ABS(U1661-U1660))</f>
        <v>75</v>
      </c>
    </row>
    <row r="1662" customFormat="false" ht="15" hidden="false" customHeight="false" outlineLevel="0" collapsed="false">
      <c r="A1662" s="1" t="n">
        <v>38428</v>
      </c>
      <c r="B1662" s="2" t="n">
        <v>6032.47</v>
      </c>
      <c r="C1662" s="2" t="n">
        <v>59050</v>
      </c>
      <c r="D1662" s="2" t="n">
        <v>6015</v>
      </c>
      <c r="E1662" s="2" t="n">
        <v>6015</v>
      </c>
      <c r="F1662" s="3" t="n">
        <f aca="false">IF(P1662=1, E1662,D1662)/B1662-1</f>
        <v>-0.00289599450971167</v>
      </c>
      <c r="G1662" s="2" t="n">
        <f aca="false">AVERAGE(B1603:B1662)</f>
        <v>6035.41516666667</v>
      </c>
      <c r="H1662" s="2" t="n">
        <f aca="false">AVERAGE(C1603:C1662)</f>
        <v>69796.1833333333</v>
      </c>
      <c r="I1662" s="2" t="n">
        <f aca="false">SIGN(C1662-H1662)</f>
        <v>-1</v>
      </c>
      <c r="J1662" s="2" t="n">
        <f aca="false">SIGN(F1662)</f>
        <v>-1</v>
      </c>
      <c r="K1662" s="0" t="n">
        <f aca="false">B1662-B1661</f>
        <v>-39.8899999999994</v>
      </c>
      <c r="L1662" s="0" t="n">
        <f aca="false">I1661*K1662</f>
        <v>39.8899999999994</v>
      </c>
      <c r="M1662" s="0" t="n">
        <f aca="false">M1661+K1662*N1661</f>
        <v>3739.52000000002</v>
      </c>
      <c r="N1662" s="0" t="n">
        <f aca="false">INT(M1662*$Q$1/B1662)*CHOOSE($L$1,I1662,J1662)</f>
        <v>-1</v>
      </c>
      <c r="O1662" s="0" t="n">
        <f aca="false">ABS(N1662-N1661)</f>
        <v>0</v>
      </c>
      <c r="P1662" s="0" t="n">
        <f aca="false">COUNTIF(工作表2!$A$2:$A$248,A1662)</f>
        <v>0</v>
      </c>
      <c r="R1662" s="0" t="n">
        <f aca="false">D1662-IF(P1661=1,E1661,D1661)</f>
        <v>-50</v>
      </c>
      <c r="S1662" s="0" t="n">
        <f aca="false">I1661*R1662</f>
        <v>50</v>
      </c>
      <c r="T1662" s="0" t="n">
        <f aca="false">T1661+R1662*U1661</f>
        <v>47917</v>
      </c>
      <c r="U1662" s="0" t="n">
        <f aca="false">INT(T1662*$Q$1/IF(P1662=1,E1662,D1662))*I1662</f>
        <v>-15</v>
      </c>
      <c r="V1662" s="0" t="n">
        <f aca="false">IF(P1662=1,ABS(U1662)+ABS(60),ABS(U1662-U1661))</f>
        <v>0</v>
      </c>
    </row>
    <row r="1663" customFormat="false" ht="15" hidden="false" customHeight="false" outlineLevel="0" collapsed="false">
      <c r="A1663" s="1" t="n">
        <v>38429</v>
      </c>
      <c r="B1663" s="2" t="n">
        <v>6043.95</v>
      </c>
      <c r="C1663" s="2" t="n">
        <v>56603</v>
      </c>
      <c r="D1663" s="2" t="n">
        <v>6027</v>
      </c>
      <c r="E1663" s="2" t="n">
        <v>6024</v>
      </c>
      <c r="F1663" s="3" t="n">
        <f aca="false">IF(P1663=1, E1663,D1663)/B1663-1</f>
        <v>-0.00280445734991186</v>
      </c>
      <c r="G1663" s="2" t="n">
        <f aca="false">AVERAGE(B1604:B1663)</f>
        <v>6036.10466666667</v>
      </c>
      <c r="H1663" s="2" t="n">
        <f aca="false">AVERAGE(C1604:C1663)</f>
        <v>69045.15</v>
      </c>
      <c r="I1663" s="2" t="n">
        <f aca="false">SIGN(C1663-H1663)</f>
        <v>-1</v>
      </c>
      <c r="J1663" s="2" t="n">
        <f aca="false">SIGN(F1663)</f>
        <v>-1</v>
      </c>
      <c r="K1663" s="0" t="n">
        <f aca="false">B1663-B1662</f>
        <v>11.4799999999996</v>
      </c>
      <c r="L1663" s="0" t="n">
        <f aca="false">I1662*K1663</f>
        <v>-11.4799999999996</v>
      </c>
      <c r="M1663" s="0" t="n">
        <f aca="false">M1662+K1663*N1662</f>
        <v>3728.04000000002</v>
      </c>
      <c r="N1663" s="0" t="n">
        <f aca="false">INT(M1663*$Q$1/B1663)*CHOOSE($L$1,I1663,J1663)</f>
        <v>-1</v>
      </c>
      <c r="O1663" s="0" t="n">
        <f aca="false">ABS(N1663-N1662)</f>
        <v>0</v>
      </c>
      <c r="P1663" s="0" t="n">
        <f aca="false">COUNTIF(工作表2!$A$2:$A$248,A1663)</f>
        <v>0</v>
      </c>
      <c r="R1663" s="0" t="n">
        <f aca="false">D1663-IF(P1662=1,E1662,D1662)</f>
        <v>12</v>
      </c>
      <c r="S1663" s="0" t="n">
        <f aca="false">I1662*R1663</f>
        <v>-12</v>
      </c>
      <c r="T1663" s="0" t="n">
        <f aca="false">T1662+R1663*U1662</f>
        <v>47737</v>
      </c>
      <c r="U1663" s="0" t="n">
        <f aca="false">INT(T1663*$Q$1/IF(P1663=1,E1663,D1663))*I1663</f>
        <v>-15</v>
      </c>
      <c r="V1663" s="0" t="n">
        <f aca="false">IF(P1663=1,ABS(U1663)+ABS(60),ABS(U1663-U1662))</f>
        <v>0</v>
      </c>
    </row>
    <row r="1664" customFormat="false" ht="15" hidden="false" customHeight="false" outlineLevel="0" collapsed="false">
      <c r="A1664" s="1" t="n">
        <v>38432</v>
      </c>
      <c r="B1664" s="2" t="n">
        <v>6058.96</v>
      </c>
      <c r="C1664" s="2" t="n">
        <v>63620</v>
      </c>
      <c r="D1664" s="2" t="n">
        <v>6040</v>
      </c>
      <c r="E1664" s="2" t="n">
        <v>6042</v>
      </c>
      <c r="F1664" s="3" t="n">
        <f aca="false">IF(P1664=1, E1664,D1664)/B1664-1</f>
        <v>-0.00312924990427399</v>
      </c>
      <c r="G1664" s="2" t="n">
        <f aca="false">AVERAGE(B1605:B1664)</f>
        <v>6036.76683333334</v>
      </c>
      <c r="H1664" s="2" t="n">
        <f aca="false">AVERAGE(C1605:C1664)</f>
        <v>68700.3333333333</v>
      </c>
      <c r="I1664" s="2" t="n">
        <f aca="false">SIGN(C1664-H1664)</f>
        <v>-1</v>
      </c>
      <c r="J1664" s="2" t="n">
        <f aca="false">SIGN(F1664)</f>
        <v>-1</v>
      </c>
      <c r="K1664" s="0" t="n">
        <f aca="false">B1664-B1663</f>
        <v>15.0100000000002</v>
      </c>
      <c r="L1664" s="0" t="n">
        <f aca="false">I1663*K1664</f>
        <v>-15.0100000000002</v>
      </c>
      <c r="M1664" s="0" t="n">
        <f aca="false">M1663+K1664*N1663</f>
        <v>3713.03000000002</v>
      </c>
      <c r="N1664" s="0" t="n">
        <f aca="false">INT(M1664*$Q$1/B1664)*CHOOSE($L$1,I1664,J1664)</f>
        <v>-1</v>
      </c>
      <c r="O1664" s="0" t="n">
        <f aca="false">ABS(N1664-N1663)</f>
        <v>0</v>
      </c>
      <c r="P1664" s="0" t="n">
        <f aca="false">COUNTIF(工作表2!$A$2:$A$248,A1664)</f>
        <v>0</v>
      </c>
      <c r="R1664" s="0" t="n">
        <f aca="false">D1664-IF(P1663=1,E1663,D1663)</f>
        <v>13</v>
      </c>
      <c r="S1664" s="0" t="n">
        <f aca="false">I1663*R1664</f>
        <v>-13</v>
      </c>
      <c r="T1664" s="0" t="n">
        <f aca="false">T1663+R1664*U1663</f>
        <v>47542</v>
      </c>
      <c r="U1664" s="0" t="n">
        <f aca="false">INT(T1664*$Q$1/IF(P1664=1,E1664,D1664))*I1664</f>
        <v>-15</v>
      </c>
      <c r="V1664" s="0" t="n">
        <f aca="false">IF(P1664=1,ABS(U1664)+ABS(60),ABS(U1664-U1663))</f>
        <v>0</v>
      </c>
    </row>
    <row r="1665" customFormat="false" ht="15" hidden="false" customHeight="false" outlineLevel="0" collapsed="false">
      <c r="A1665" s="1" t="n">
        <v>38433</v>
      </c>
      <c r="B1665" s="2" t="n">
        <v>6018.79</v>
      </c>
      <c r="C1665" s="2" t="n">
        <v>65729</v>
      </c>
      <c r="D1665" s="2" t="n">
        <v>6008</v>
      </c>
      <c r="E1665" s="2" t="n">
        <v>6010</v>
      </c>
      <c r="F1665" s="3" t="n">
        <f aca="false">IF(P1665=1, E1665,D1665)/B1665-1</f>
        <v>-0.0017927191345769</v>
      </c>
      <c r="G1665" s="2" t="n">
        <f aca="false">AVERAGE(B1606:B1665)</f>
        <v>6036.92466666667</v>
      </c>
      <c r="H1665" s="2" t="n">
        <f aca="false">AVERAGE(C1606:C1665)</f>
        <v>68792.2333333333</v>
      </c>
      <c r="I1665" s="2" t="n">
        <f aca="false">SIGN(C1665-H1665)</f>
        <v>-1</v>
      </c>
      <c r="J1665" s="2" t="n">
        <f aca="false">SIGN(F1665)</f>
        <v>-1</v>
      </c>
      <c r="K1665" s="0" t="n">
        <f aca="false">B1665-B1664</f>
        <v>-40.1700000000001</v>
      </c>
      <c r="L1665" s="0" t="n">
        <f aca="false">I1664*K1665</f>
        <v>40.1700000000001</v>
      </c>
      <c r="M1665" s="0" t="n">
        <f aca="false">M1664+K1665*N1664</f>
        <v>3753.20000000002</v>
      </c>
      <c r="N1665" s="0" t="n">
        <f aca="false">INT(M1665*$Q$1/B1665)*CHOOSE($L$1,I1665,J1665)</f>
        <v>-1</v>
      </c>
      <c r="O1665" s="0" t="n">
        <f aca="false">ABS(N1665-N1664)</f>
        <v>0</v>
      </c>
      <c r="P1665" s="0" t="n">
        <f aca="false">COUNTIF(工作表2!$A$2:$A$248,A1665)</f>
        <v>0</v>
      </c>
      <c r="R1665" s="0" t="n">
        <f aca="false">D1665-IF(P1664=1,E1664,D1664)</f>
        <v>-32</v>
      </c>
      <c r="S1665" s="0" t="n">
        <f aca="false">I1664*R1665</f>
        <v>32</v>
      </c>
      <c r="T1665" s="0" t="n">
        <f aca="false">T1664+R1665*U1664</f>
        <v>48022</v>
      </c>
      <c r="U1665" s="0" t="n">
        <f aca="false">INT(T1665*$Q$1/IF(P1665=1,E1665,D1665))*I1665</f>
        <v>-15</v>
      </c>
      <c r="V1665" s="0" t="n">
        <f aca="false">IF(P1665=1,ABS(U1665)+ABS(60),ABS(U1665-U1664))</f>
        <v>0</v>
      </c>
    </row>
    <row r="1666" customFormat="false" ht="15" hidden="false" customHeight="false" outlineLevel="0" collapsed="false">
      <c r="A1666" s="1" t="n">
        <v>38434</v>
      </c>
      <c r="B1666" s="2" t="n">
        <v>6019.49</v>
      </c>
      <c r="C1666" s="2" t="n">
        <v>62863</v>
      </c>
      <c r="D1666" s="2" t="n">
        <v>6010</v>
      </c>
      <c r="E1666" s="2" t="n">
        <v>6008</v>
      </c>
      <c r="F1666" s="3" t="n">
        <f aca="false">IF(P1666=1, E1666,D1666)/B1666-1</f>
        <v>-0.00157654552129827</v>
      </c>
      <c r="G1666" s="2" t="n">
        <f aca="false">AVERAGE(B1607:B1666)</f>
        <v>6037.48383333333</v>
      </c>
      <c r="H1666" s="2" t="n">
        <f aca="false">AVERAGE(C1607:C1666)</f>
        <v>68895.4833333333</v>
      </c>
      <c r="I1666" s="2" t="n">
        <f aca="false">SIGN(C1666-H1666)</f>
        <v>-1</v>
      </c>
      <c r="J1666" s="2" t="n">
        <f aca="false">SIGN(F1666)</f>
        <v>-1</v>
      </c>
      <c r="K1666" s="0" t="n">
        <f aca="false">B1666-B1665</f>
        <v>0.699999999999818</v>
      </c>
      <c r="L1666" s="0" t="n">
        <f aca="false">I1665*K1666</f>
        <v>-0.699999999999818</v>
      </c>
      <c r="M1666" s="0" t="n">
        <f aca="false">M1665+K1666*N1665</f>
        <v>3752.50000000002</v>
      </c>
      <c r="N1666" s="0" t="n">
        <f aca="false">INT(M1666*$Q$1/B1666)*CHOOSE($L$1,I1666,J1666)</f>
        <v>-1</v>
      </c>
      <c r="O1666" s="0" t="n">
        <f aca="false">ABS(N1666-N1665)</f>
        <v>0</v>
      </c>
      <c r="P1666" s="0" t="n">
        <f aca="false">COUNTIF(工作表2!$A$2:$A$248,A1666)</f>
        <v>0</v>
      </c>
      <c r="R1666" s="0" t="n">
        <f aca="false">D1666-IF(P1665=1,E1665,D1665)</f>
        <v>2</v>
      </c>
      <c r="S1666" s="0" t="n">
        <f aca="false">I1665*R1666</f>
        <v>-2</v>
      </c>
      <c r="T1666" s="0" t="n">
        <f aca="false">T1665+R1666*U1665</f>
        <v>47992</v>
      </c>
      <c r="U1666" s="0" t="n">
        <f aca="false">INT(T1666*$Q$1/IF(P1666=1,E1666,D1666))*I1666</f>
        <v>-15</v>
      </c>
      <c r="V1666" s="0" t="n">
        <f aca="false">IF(P1666=1,ABS(U1666)+ABS(60),ABS(U1666-U1665))</f>
        <v>0</v>
      </c>
    </row>
    <row r="1667" customFormat="false" ht="15" hidden="false" customHeight="false" outlineLevel="0" collapsed="false">
      <c r="A1667" s="1" t="n">
        <v>38435</v>
      </c>
      <c r="B1667" s="2" t="n">
        <v>6001</v>
      </c>
      <c r="C1667" s="2" t="n">
        <v>72172</v>
      </c>
      <c r="D1667" s="2" t="n">
        <v>6012</v>
      </c>
      <c r="E1667" s="2" t="n">
        <v>6010</v>
      </c>
      <c r="F1667" s="3" t="n">
        <f aca="false">IF(P1667=1, E1667,D1667)/B1667-1</f>
        <v>0.00183302782869532</v>
      </c>
      <c r="G1667" s="2" t="n">
        <f aca="false">AVERAGE(B1608:B1667)</f>
        <v>6037.703</v>
      </c>
      <c r="H1667" s="2" t="n">
        <f aca="false">AVERAGE(C1608:C1667)</f>
        <v>69201.1166666667</v>
      </c>
      <c r="I1667" s="2" t="n">
        <f aca="false">SIGN(C1667-H1667)</f>
        <v>1</v>
      </c>
      <c r="J1667" s="2" t="n">
        <f aca="false">SIGN(F1667)</f>
        <v>1</v>
      </c>
      <c r="K1667" s="0" t="n">
        <f aca="false">B1667-B1666</f>
        <v>-18.4899999999998</v>
      </c>
      <c r="L1667" s="0" t="n">
        <f aca="false">I1666*K1667</f>
        <v>18.4899999999998</v>
      </c>
      <c r="M1667" s="0" t="n">
        <f aca="false">M1666+K1667*N1666</f>
        <v>3770.99000000002</v>
      </c>
      <c r="N1667" s="0" t="n">
        <f aca="false">INT(M1667*$Q$1/B1667)*CHOOSE($L$1,I1667,J1667)</f>
        <v>1</v>
      </c>
      <c r="O1667" s="0" t="n">
        <f aca="false">ABS(N1667-N1666)</f>
        <v>2</v>
      </c>
      <c r="P1667" s="0" t="n">
        <f aca="false">COUNTIF(工作表2!$A$2:$A$248,A1667)</f>
        <v>0</v>
      </c>
      <c r="R1667" s="0" t="n">
        <f aca="false">D1667-IF(P1666=1,E1666,D1666)</f>
        <v>2</v>
      </c>
      <c r="S1667" s="0" t="n">
        <f aca="false">I1666*R1667</f>
        <v>-2</v>
      </c>
      <c r="T1667" s="0" t="n">
        <f aca="false">T1666+R1667*U1666</f>
        <v>47962</v>
      </c>
      <c r="U1667" s="0" t="n">
        <f aca="false">INT(T1667*$Q$1/IF(P1667=1,E1667,D1667))*I1667</f>
        <v>15</v>
      </c>
      <c r="V1667" s="0" t="n">
        <f aca="false">IF(P1667=1,ABS(U1667)+ABS(60),ABS(U1667-U1666))</f>
        <v>30</v>
      </c>
    </row>
    <row r="1668" customFormat="false" ht="15" hidden="false" customHeight="false" outlineLevel="0" collapsed="false">
      <c r="A1668" s="1" t="n">
        <v>38436</v>
      </c>
      <c r="B1668" s="2" t="n">
        <v>6065.91</v>
      </c>
      <c r="C1668" s="2" t="n">
        <v>58660</v>
      </c>
      <c r="D1668" s="2" t="n">
        <v>6050</v>
      </c>
      <c r="E1668" s="2" t="n">
        <v>6048</v>
      </c>
      <c r="F1668" s="3" t="n">
        <f aca="false">IF(P1668=1, E1668,D1668)/B1668-1</f>
        <v>-0.00262285460878908</v>
      </c>
      <c r="G1668" s="2" t="n">
        <f aca="false">AVERAGE(B1609:B1668)</f>
        <v>6038.77616666667</v>
      </c>
      <c r="H1668" s="2" t="n">
        <f aca="false">AVERAGE(C1609:C1668)</f>
        <v>69032.6333333333</v>
      </c>
      <c r="I1668" s="2" t="n">
        <f aca="false">SIGN(C1668-H1668)</f>
        <v>-1</v>
      </c>
      <c r="J1668" s="2" t="n">
        <f aca="false">SIGN(F1668)</f>
        <v>-1</v>
      </c>
      <c r="K1668" s="0" t="n">
        <f aca="false">B1668-B1667</f>
        <v>64.9099999999999</v>
      </c>
      <c r="L1668" s="0" t="n">
        <f aca="false">I1667*K1668</f>
        <v>64.9099999999999</v>
      </c>
      <c r="M1668" s="0" t="n">
        <f aca="false">M1667+K1668*N1667</f>
        <v>3835.90000000002</v>
      </c>
      <c r="N1668" s="0" t="n">
        <f aca="false">INT(M1668*$Q$1/B1668)*CHOOSE($L$1,I1668,J1668)</f>
        <v>-1</v>
      </c>
      <c r="O1668" s="0" t="n">
        <f aca="false">ABS(N1668-N1667)</f>
        <v>2</v>
      </c>
      <c r="P1668" s="0" t="n">
        <f aca="false">COUNTIF(工作表2!$A$2:$A$248,A1668)</f>
        <v>0</v>
      </c>
      <c r="R1668" s="0" t="n">
        <f aca="false">D1668-IF(P1667=1,E1667,D1667)</f>
        <v>38</v>
      </c>
      <c r="S1668" s="0" t="n">
        <f aca="false">I1667*R1668</f>
        <v>38</v>
      </c>
      <c r="T1668" s="0" t="n">
        <f aca="false">T1667+R1668*U1667</f>
        <v>48532</v>
      </c>
      <c r="U1668" s="0" t="n">
        <f aca="false">INT(T1668*$Q$1/IF(P1668=1,E1668,D1668))*I1668</f>
        <v>-16</v>
      </c>
      <c r="V1668" s="0" t="n">
        <f aca="false">IF(P1668=1,ABS(U1668)+ABS(60),ABS(U1668-U1667))</f>
        <v>31</v>
      </c>
    </row>
    <row r="1669" customFormat="false" ht="15" hidden="false" customHeight="false" outlineLevel="0" collapsed="false">
      <c r="A1669" s="1" t="n">
        <v>38439</v>
      </c>
      <c r="B1669" s="2" t="n">
        <v>6048.74</v>
      </c>
      <c r="C1669" s="2" t="n">
        <v>55215</v>
      </c>
      <c r="D1669" s="2" t="n">
        <v>6054</v>
      </c>
      <c r="E1669" s="2" t="n">
        <v>6049</v>
      </c>
      <c r="F1669" s="3" t="n">
        <f aca="false">IF(P1669=1, E1669,D1669)/B1669-1</f>
        <v>0.000869602594920638</v>
      </c>
      <c r="G1669" s="2" t="n">
        <f aca="false">AVERAGE(B1610:B1669)</f>
        <v>6039.62733333333</v>
      </c>
      <c r="H1669" s="2" t="n">
        <f aca="false">AVERAGE(C1610:C1669)</f>
        <v>69211.3333333333</v>
      </c>
      <c r="I1669" s="2" t="n">
        <f aca="false">SIGN(C1669-H1669)</f>
        <v>-1</v>
      </c>
      <c r="J1669" s="2" t="n">
        <f aca="false">SIGN(F1669)</f>
        <v>1</v>
      </c>
      <c r="K1669" s="0" t="n">
        <f aca="false">B1669-B1668</f>
        <v>-17.1700000000001</v>
      </c>
      <c r="L1669" s="0" t="n">
        <f aca="false">I1668*K1669</f>
        <v>17.1700000000001</v>
      </c>
      <c r="M1669" s="0" t="n">
        <f aca="false">M1668+K1669*N1668</f>
        <v>3853.07000000002</v>
      </c>
      <c r="N1669" s="0" t="n">
        <f aca="false">INT(M1669*$Q$1/B1669)*CHOOSE($L$1,I1669,J1669)</f>
        <v>1</v>
      </c>
      <c r="O1669" s="0" t="n">
        <f aca="false">ABS(N1669-N1668)</f>
        <v>2</v>
      </c>
      <c r="P1669" s="0" t="n">
        <f aca="false">COUNTIF(工作表2!$A$2:$A$248,A1669)</f>
        <v>0</v>
      </c>
      <c r="R1669" s="0" t="n">
        <f aca="false">D1669-IF(P1668=1,E1668,D1668)</f>
        <v>4</v>
      </c>
      <c r="S1669" s="0" t="n">
        <f aca="false">I1668*R1669</f>
        <v>-4</v>
      </c>
      <c r="T1669" s="0" t="n">
        <f aca="false">T1668+R1669*U1668</f>
        <v>48468</v>
      </c>
      <c r="U1669" s="0" t="n">
        <f aca="false">INT(T1669*$Q$1/IF(P1669=1,E1669,D1669))*I1669</f>
        <v>-16</v>
      </c>
      <c r="V1669" s="0" t="n">
        <f aca="false">IF(P1669=1,ABS(U1669)+ABS(60),ABS(U1669-U1668))</f>
        <v>0</v>
      </c>
    </row>
    <row r="1670" customFormat="false" ht="15" hidden="false" customHeight="false" outlineLevel="0" collapsed="false">
      <c r="A1670" s="1" t="n">
        <v>38440</v>
      </c>
      <c r="B1670" s="2" t="n">
        <v>5961.24</v>
      </c>
      <c r="C1670" s="2" t="n">
        <v>61931</v>
      </c>
      <c r="D1670" s="2" t="n">
        <v>5973</v>
      </c>
      <c r="E1670" s="2" t="n">
        <v>5981</v>
      </c>
      <c r="F1670" s="3" t="n">
        <f aca="false">IF(P1670=1, E1670,D1670)/B1670-1</f>
        <v>0.00197274392576041</v>
      </c>
      <c r="G1670" s="2" t="n">
        <f aca="false">AVERAGE(B1611:B1670)</f>
        <v>6038.65766666667</v>
      </c>
      <c r="H1670" s="2" t="n">
        <f aca="false">AVERAGE(C1611:C1670)</f>
        <v>69454.3</v>
      </c>
      <c r="I1670" s="2" t="n">
        <f aca="false">SIGN(C1670-H1670)</f>
        <v>-1</v>
      </c>
      <c r="J1670" s="2" t="n">
        <f aca="false">SIGN(F1670)</f>
        <v>1</v>
      </c>
      <c r="K1670" s="0" t="n">
        <f aca="false">B1670-B1669</f>
        <v>-87.5</v>
      </c>
      <c r="L1670" s="0" t="n">
        <f aca="false">I1669*K1670</f>
        <v>87.5</v>
      </c>
      <c r="M1670" s="0" t="n">
        <f aca="false">M1669+K1670*N1669</f>
        <v>3765.57000000002</v>
      </c>
      <c r="N1670" s="0" t="n">
        <f aca="false">INT(M1670*$Q$1/B1670)*CHOOSE($L$1,I1670,J1670)</f>
        <v>1</v>
      </c>
      <c r="O1670" s="0" t="n">
        <f aca="false">ABS(N1670-N1669)</f>
        <v>0</v>
      </c>
      <c r="P1670" s="0" t="n">
        <f aca="false">COUNTIF(工作表2!$A$2:$A$248,A1670)</f>
        <v>0</v>
      </c>
      <c r="R1670" s="0" t="n">
        <f aca="false">D1670-IF(P1669=1,E1669,D1669)</f>
        <v>-81</v>
      </c>
      <c r="S1670" s="0" t="n">
        <f aca="false">I1669*R1670</f>
        <v>81</v>
      </c>
      <c r="T1670" s="0" t="n">
        <f aca="false">T1669+R1670*U1669</f>
        <v>49764</v>
      </c>
      <c r="U1670" s="0" t="n">
        <f aca="false">INT(T1670*$Q$1/IF(P1670=1,E1670,D1670))*I1670</f>
        <v>-16</v>
      </c>
      <c r="V1670" s="0" t="n">
        <f aca="false">IF(P1670=1,ABS(U1670)+ABS(60),ABS(U1670-U1669))</f>
        <v>0</v>
      </c>
    </row>
    <row r="1671" customFormat="false" ht="15" hidden="false" customHeight="false" outlineLevel="0" collapsed="false">
      <c r="A1671" s="1" t="n">
        <v>38441</v>
      </c>
      <c r="B1671" s="2" t="n">
        <v>5957.98</v>
      </c>
      <c r="C1671" s="2" t="n">
        <v>56628</v>
      </c>
      <c r="D1671" s="2" t="n">
        <v>5975</v>
      </c>
      <c r="E1671" s="2" t="n">
        <v>5974</v>
      </c>
      <c r="F1671" s="3" t="n">
        <f aca="false">IF(P1671=1, E1671,D1671)/B1671-1</f>
        <v>0.0028566728992041</v>
      </c>
      <c r="G1671" s="2" t="n">
        <f aca="false">AVERAGE(B1612:B1671)</f>
        <v>6038.19166666667</v>
      </c>
      <c r="H1671" s="2" t="n">
        <f aca="false">AVERAGE(C1612:C1671)</f>
        <v>69768.9666666667</v>
      </c>
      <c r="I1671" s="2" t="n">
        <f aca="false">SIGN(C1671-H1671)</f>
        <v>-1</v>
      </c>
      <c r="J1671" s="2" t="n">
        <f aca="false">SIGN(F1671)</f>
        <v>1</v>
      </c>
      <c r="K1671" s="0" t="n">
        <f aca="false">B1671-B1670</f>
        <v>-3.26000000000022</v>
      </c>
      <c r="L1671" s="0" t="n">
        <f aca="false">I1670*K1671</f>
        <v>3.26000000000022</v>
      </c>
      <c r="M1671" s="0" t="n">
        <f aca="false">M1670+K1671*N1670</f>
        <v>3762.31000000002</v>
      </c>
      <c r="N1671" s="0" t="n">
        <f aca="false">INT(M1671*$Q$1/B1671)*CHOOSE($L$1,I1671,J1671)</f>
        <v>1</v>
      </c>
      <c r="O1671" s="0" t="n">
        <f aca="false">ABS(N1671-N1670)</f>
        <v>0</v>
      </c>
      <c r="P1671" s="0" t="n">
        <f aca="false">COUNTIF(工作表2!$A$2:$A$248,A1671)</f>
        <v>0</v>
      </c>
      <c r="R1671" s="0" t="n">
        <f aca="false">D1671-IF(P1670=1,E1670,D1670)</f>
        <v>2</v>
      </c>
      <c r="S1671" s="0" t="n">
        <f aca="false">I1670*R1671</f>
        <v>-2</v>
      </c>
      <c r="T1671" s="0" t="n">
        <f aca="false">T1670+R1671*U1670</f>
        <v>49732</v>
      </c>
      <c r="U1671" s="0" t="n">
        <f aca="false">INT(T1671*$Q$1/IF(P1671=1,E1671,D1671))*I1671</f>
        <v>-16</v>
      </c>
      <c r="V1671" s="0" t="n">
        <f aca="false">IF(P1671=1,ABS(U1671)+ABS(60),ABS(U1671-U1670))</f>
        <v>0</v>
      </c>
    </row>
    <row r="1672" customFormat="false" ht="15" hidden="false" customHeight="false" outlineLevel="0" collapsed="false">
      <c r="A1672" s="1" t="n">
        <v>38442</v>
      </c>
      <c r="B1672" s="2" t="n">
        <v>6005.88</v>
      </c>
      <c r="C1672" s="2" t="n">
        <v>70843</v>
      </c>
      <c r="D1672" s="2" t="n">
        <v>6010</v>
      </c>
      <c r="E1672" s="2" t="n">
        <v>6012</v>
      </c>
      <c r="F1672" s="3" t="n">
        <f aca="false">IF(P1672=1, E1672,D1672)/B1672-1</f>
        <v>0.000685994392162437</v>
      </c>
      <c r="G1672" s="2" t="n">
        <f aca="false">AVERAGE(B1613:B1672)</f>
        <v>6038.28016666667</v>
      </c>
      <c r="H1672" s="2" t="n">
        <f aca="false">AVERAGE(C1613:C1672)</f>
        <v>70332.2166666667</v>
      </c>
      <c r="I1672" s="2" t="n">
        <f aca="false">SIGN(C1672-H1672)</f>
        <v>1</v>
      </c>
      <c r="J1672" s="2" t="n">
        <f aca="false">SIGN(F1672)</f>
        <v>1</v>
      </c>
      <c r="K1672" s="0" t="n">
        <f aca="false">B1672-B1671</f>
        <v>47.9000000000005</v>
      </c>
      <c r="L1672" s="0" t="n">
        <f aca="false">I1671*K1672</f>
        <v>-47.9000000000005</v>
      </c>
      <c r="M1672" s="0" t="n">
        <f aca="false">M1671+K1672*N1671</f>
        <v>3810.21000000002</v>
      </c>
      <c r="N1672" s="0" t="n">
        <f aca="false">INT(M1672*$Q$1/B1672)*CHOOSE($L$1,I1672,J1672)</f>
        <v>1</v>
      </c>
      <c r="O1672" s="0" t="n">
        <f aca="false">ABS(N1672-N1671)</f>
        <v>0</v>
      </c>
      <c r="P1672" s="0" t="n">
        <f aca="false">COUNTIF(工作表2!$A$2:$A$248,A1672)</f>
        <v>0</v>
      </c>
      <c r="R1672" s="0" t="n">
        <f aca="false">D1672-IF(P1671=1,E1671,D1671)</f>
        <v>35</v>
      </c>
      <c r="S1672" s="0" t="n">
        <f aca="false">I1671*R1672</f>
        <v>-35</v>
      </c>
      <c r="T1672" s="0" t="n">
        <f aca="false">T1671+R1672*U1671</f>
        <v>49172</v>
      </c>
      <c r="U1672" s="0" t="n">
        <f aca="false">INT(T1672*$Q$1/IF(P1672=1,E1672,D1672))*I1672</f>
        <v>16</v>
      </c>
      <c r="V1672" s="0" t="n">
        <f aca="false">IF(P1672=1,ABS(U1672)+ABS(60),ABS(U1672-U1671))</f>
        <v>32</v>
      </c>
    </row>
    <row r="1673" customFormat="false" ht="15" hidden="false" customHeight="false" outlineLevel="0" collapsed="false">
      <c r="A1673" s="1" t="n">
        <v>38443</v>
      </c>
      <c r="B1673" s="2" t="n">
        <v>6028.75</v>
      </c>
      <c r="C1673" s="2" t="n">
        <v>74430</v>
      </c>
      <c r="D1673" s="2" t="n">
        <v>6045</v>
      </c>
      <c r="E1673" s="2" t="n">
        <v>6040</v>
      </c>
      <c r="F1673" s="3" t="n">
        <f aca="false">IF(P1673=1, E1673,D1673)/B1673-1</f>
        <v>0.00269541778975735</v>
      </c>
      <c r="G1673" s="2" t="n">
        <f aca="false">AVERAGE(B1614:B1673)</f>
        <v>6037.2845</v>
      </c>
      <c r="H1673" s="2" t="n">
        <f aca="false">AVERAGE(C1614:C1673)</f>
        <v>70122.65</v>
      </c>
      <c r="I1673" s="2" t="n">
        <f aca="false">SIGN(C1673-H1673)</f>
        <v>1</v>
      </c>
      <c r="J1673" s="2" t="n">
        <f aca="false">SIGN(F1673)</f>
        <v>1</v>
      </c>
      <c r="K1673" s="0" t="n">
        <f aca="false">B1673-B1672</f>
        <v>22.8699999999999</v>
      </c>
      <c r="L1673" s="0" t="n">
        <f aca="false">I1672*K1673</f>
        <v>22.8699999999999</v>
      </c>
      <c r="M1673" s="0" t="n">
        <f aca="false">M1672+K1673*N1672</f>
        <v>3833.08000000002</v>
      </c>
      <c r="N1673" s="0" t="n">
        <f aca="false">INT(M1673*$Q$1/B1673)*CHOOSE($L$1,I1673,J1673)</f>
        <v>1</v>
      </c>
      <c r="O1673" s="0" t="n">
        <f aca="false">ABS(N1673-N1672)</f>
        <v>0</v>
      </c>
      <c r="P1673" s="0" t="n">
        <f aca="false">COUNTIF(工作表2!$A$2:$A$248,A1673)</f>
        <v>0</v>
      </c>
      <c r="R1673" s="0" t="n">
        <f aca="false">D1673-IF(P1672=1,E1672,D1672)</f>
        <v>35</v>
      </c>
      <c r="S1673" s="0" t="n">
        <f aca="false">I1672*R1673</f>
        <v>35</v>
      </c>
      <c r="T1673" s="0" t="n">
        <f aca="false">T1672+R1673*U1672</f>
        <v>49732</v>
      </c>
      <c r="U1673" s="0" t="n">
        <f aca="false">INT(T1673*$Q$1/IF(P1673=1,E1673,D1673))*I1673</f>
        <v>16</v>
      </c>
      <c r="V1673" s="0" t="n">
        <f aca="false">IF(P1673=1,ABS(U1673)+ABS(60),ABS(U1673-U1672))</f>
        <v>0</v>
      </c>
    </row>
    <row r="1674" customFormat="false" ht="15" hidden="false" customHeight="false" outlineLevel="0" collapsed="false">
      <c r="A1674" s="1" t="n">
        <v>38446</v>
      </c>
      <c r="B1674" s="2" t="n">
        <v>6019.93</v>
      </c>
      <c r="C1674" s="2" t="n">
        <v>76225</v>
      </c>
      <c r="D1674" s="2" t="n">
        <v>6025</v>
      </c>
      <c r="E1674" s="2" t="n">
        <v>6022</v>
      </c>
      <c r="F1674" s="3" t="n">
        <f aca="false">IF(P1674=1, E1674,D1674)/B1674-1</f>
        <v>0.000842202484081955</v>
      </c>
      <c r="G1674" s="2" t="n">
        <f aca="false">AVERAGE(B1615:B1674)</f>
        <v>6035.93566666666</v>
      </c>
      <c r="H1674" s="2" t="n">
        <f aca="false">AVERAGE(C1615:C1674)</f>
        <v>70278.15</v>
      </c>
      <c r="I1674" s="2" t="n">
        <f aca="false">SIGN(C1674-H1674)</f>
        <v>1</v>
      </c>
      <c r="J1674" s="2" t="n">
        <f aca="false">SIGN(F1674)</f>
        <v>1</v>
      </c>
      <c r="K1674" s="0" t="n">
        <f aca="false">B1674-B1673</f>
        <v>-8.81999999999971</v>
      </c>
      <c r="L1674" s="0" t="n">
        <f aca="false">I1673*K1674</f>
        <v>-8.81999999999971</v>
      </c>
      <c r="M1674" s="0" t="n">
        <f aca="false">M1673+K1674*N1673</f>
        <v>3824.26000000002</v>
      </c>
      <c r="N1674" s="0" t="n">
        <f aca="false">INT(M1674*$Q$1/B1674)*CHOOSE($L$1,I1674,J1674)</f>
        <v>1</v>
      </c>
      <c r="O1674" s="0" t="n">
        <f aca="false">ABS(N1674-N1673)</f>
        <v>0</v>
      </c>
      <c r="P1674" s="0" t="n">
        <f aca="false">COUNTIF(工作表2!$A$2:$A$248,A1674)</f>
        <v>0</v>
      </c>
      <c r="R1674" s="0" t="n">
        <f aca="false">D1674-IF(P1673=1,E1673,D1673)</f>
        <v>-20</v>
      </c>
      <c r="S1674" s="0" t="n">
        <f aca="false">I1673*R1674</f>
        <v>-20</v>
      </c>
      <c r="T1674" s="0" t="n">
        <f aca="false">T1673+R1674*U1673</f>
        <v>49412</v>
      </c>
      <c r="U1674" s="0" t="n">
        <f aca="false">INT(T1674*$Q$1/IF(P1674=1,E1674,D1674))*I1674</f>
        <v>16</v>
      </c>
      <c r="V1674" s="0" t="n">
        <f aca="false">IF(P1674=1,ABS(U1674)+ABS(60),ABS(U1674-U1673))</f>
        <v>0</v>
      </c>
    </row>
    <row r="1675" customFormat="false" ht="15" hidden="false" customHeight="false" outlineLevel="0" collapsed="false">
      <c r="A1675" s="1" t="n">
        <v>38448</v>
      </c>
      <c r="B1675" s="2" t="n">
        <v>6013.49</v>
      </c>
      <c r="C1675" s="2" t="n">
        <v>63486</v>
      </c>
      <c r="D1675" s="2" t="n">
        <v>6011</v>
      </c>
      <c r="E1675" s="2" t="n">
        <v>6015</v>
      </c>
      <c r="F1675" s="3" t="n">
        <f aca="false">IF(P1675=1, E1675,D1675)/B1675-1</f>
        <v>-0.000414069034786801</v>
      </c>
      <c r="G1675" s="2" t="n">
        <f aca="false">AVERAGE(B1616:B1675)</f>
        <v>6033.83233333333</v>
      </c>
      <c r="H1675" s="2" t="n">
        <f aca="false">AVERAGE(C1616:C1675)</f>
        <v>69931.2333333333</v>
      </c>
      <c r="I1675" s="2" t="n">
        <f aca="false">SIGN(C1675-H1675)</f>
        <v>-1</v>
      </c>
      <c r="J1675" s="2" t="n">
        <f aca="false">SIGN(F1675)</f>
        <v>-1</v>
      </c>
      <c r="K1675" s="0" t="n">
        <f aca="false">B1675-B1674</f>
        <v>-6.44000000000051</v>
      </c>
      <c r="L1675" s="0" t="n">
        <f aca="false">I1674*K1675</f>
        <v>-6.44000000000051</v>
      </c>
      <c r="M1675" s="0" t="n">
        <f aca="false">M1674+K1675*N1674</f>
        <v>3817.82000000002</v>
      </c>
      <c r="N1675" s="0" t="n">
        <f aca="false">INT(M1675*$Q$1/B1675)*CHOOSE($L$1,I1675,J1675)</f>
        <v>-1</v>
      </c>
      <c r="O1675" s="0" t="n">
        <f aca="false">ABS(N1675-N1674)</f>
        <v>2</v>
      </c>
      <c r="P1675" s="0" t="n">
        <f aca="false">COUNTIF(工作表2!$A$2:$A$248,A1675)</f>
        <v>0</v>
      </c>
      <c r="R1675" s="0" t="n">
        <f aca="false">D1675-IF(P1674=1,E1674,D1674)</f>
        <v>-14</v>
      </c>
      <c r="S1675" s="0" t="n">
        <f aca="false">I1674*R1675</f>
        <v>-14</v>
      </c>
      <c r="T1675" s="0" t="n">
        <f aca="false">T1674+R1675*U1674</f>
        <v>49188</v>
      </c>
      <c r="U1675" s="0" t="n">
        <f aca="false">INT(T1675*$Q$1/IF(P1675=1,E1675,D1675))*I1675</f>
        <v>-16</v>
      </c>
      <c r="V1675" s="0" t="n">
        <f aca="false">IF(P1675=1,ABS(U1675)+ABS(60),ABS(U1675-U1674))</f>
        <v>32</v>
      </c>
    </row>
    <row r="1676" customFormat="false" ht="15" hidden="false" customHeight="false" outlineLevel="0" collapsed="false">
      <c r="A1676" s="1" t="n">
        <v>38449</v>
      </c>
      <c r="B1676" s="2" t="n">
        <v>5971.76</v>
      </c>
      <c r="C1676" s="2" t="n">
        <v>78694</v>
      </c>
      <c r="D1676" s="2" t="n">
        <v>5985</v>
      </c>
      <c r="E1676" s="2" t="n">
        <v>5983</v>
      </c>
      <c r="F1676" s="3" t="n">
        <f aca="false">IF(P1676=1, E1676,D1676)/B1676-1</f>
        <v>0.00221710182592738</v>
      </c>
      <c r="G1676" s="2" t="n">
        <f aca="false">AVERAGE(B1617:B1676)</f>
        <v>6030.97633333333</v>
      </c>
      <c r="H1676" s="2" t="n">
        <f aca="false">AVERAGE(C1617:C1676)</f>
        <v>69990.1666666667</v>
      </c>
      <c r="I1676" s="2" t="n">
        <f aca="false">SIGN(C1676-H1676)</f>
        <v>1</v>
      </c>
      <c r="J1676" s="2" t="n">
        <f aca="false">SIGN(F1676)</f>
        <v>1</v>
      </c>
      <c r="K1676" s="0" t="n">
        <f aca="false">B1676-B1675</f>
        <v>-41.7299999999996</v>
      </c>
      <c r="L1676" s="0" t="n">
        <f aca="false">I1675*K1676</f>
        <v>41.7299999999996</v>
      </c>
      <c r="M1676" s="0" t="n">
        <f aca="false">M1675+K1676*N1675</f>
        <v>3859.55000000002</v>
      </c>
      <c r="N1676" s="0" t="n">
        <f aca="false">INT(M1676*$Q$1/B1676)*CHOOSE($L$1,I1676,J1676)</f>
        <v>1</v>
      </c>
      <c r="O1676" s="0" t="n">
        <f aca="false">ABS(N1676-N1675)</f>
        <v>2</v>
      </c>
      <c r="P1676" s="0" t="n">
        <f aca="false">COUNTIF(工作表2!$A$2:$A$248,A1676)</f>
        <v>0</v>
      </c>
      <c r="R1676" s="0" t="n">
        <f aca="false">D1676-IF(P1675=1,E1675,D1675)</f>
        <v>-26</v>
      </c>
      <c r="S1676" s="0" t="n">
        <f aca="false">I1675*R1676</f>
        <v>26</v>
      </c>
      <c r="T1676" s="0" t="n">
        <f aca="false">T1675+R1676*U1675</f>
        <v>49604</v>
      </c>
      <c r="U1676" s="0" t="n">
        <f aca="false">INT(T1676*$Q$1/IF(P1676=1,E1676,D1676))*I1676</f>
        <v>16</v>
      </c>
      <c r="V1676" s="0" t="n">
        <f aca="false">IF(P1676=1,ABS(U1676)+ABS(60),ABS(U1676-U1675))</f>
        <v>32</v>
      </c>
    </row>
    <row r="1677" customFormat="false" ht="15" hidden="false" customHeight="false" outlineLevel="0" collapsed="false">
      <c r="A1677" s="1" t="n">
        <v>38450</v>
      </c>
      <c r="B1677" s="2" t="n">
        <v>6024.07</v>
      </c>
      <c r="C1677" s="2" t="n">
        <v>62002</v>
      </c>
      <c r="D1677" s="2" t="n">
        <v>6010</v>
      </c>
      <c r="E1677" s="2" t="n">
        <v>6012</v>
      </c>
      <c r="F1677" s="3" t="n">
        <f aca="false">IF(P1677=1, E1677,D1677)/B1677-1</f>
        <v>-0.00233563023006034</v>
      </c>
      <c r="G1677" s="2" t="n">
        <f aca="false">AVERAGE(B1618:B1677)</f>
        <v>6030.36983333333</v>
      </c>
      <c r="H1677" s="2" t="n">
        <f aca="false">AVERAGE(C1618:C1677)</f>
        <v>70051.2</v>
      </c>
      <c r="I1677" s="2" t="n">
        <f aca="false">SIGN(C1677-H1677)</f>
        <v>-1</v>
      </c>
      <c r="J1677" s="2" t="n">
        <f aca="false">SIGN(F1677)</f>
        <v>-1</v>
      </c>
      <c r="K1677" s="0" t="n">
        <f aca="false">B1677-B1676</f>
        <v>52.3099999999995</v>
      </c>
      <c r="L1677" s="0" t="n">
        <f aca="false">I1676*K1677</f>
        <v>52.3099999999995</v>
      </c>
      <c r="M1677" s="0" t="n">
        <f aca="false">M1676+K1677*N1676</f>
        <v>3911.86000000001</v>
      </c>
      <c r="N1677" s="0" t="n">
        <f aca="false">INT(M1677*$Q$1/B1677)*CHOOSE($L$1,I1677,J1677)</f>
        <v>-1</v>
      </c>
      <c r="O1677" s="0" t="n">
        <f aca="false">ABS(N1677-N1676)</f>
        <v>2</v>
      </c>
      <c r="P1677" s="0" t="n">
        <f aca="false">COUNTIF(工作表2!$A$2:$A$248,A1677)</f>
        <v>0</v>
      </c>
      <c r="R1677" s="0" t="n">
        <f aca="false">D1677-IF(P1676=1,E1676,D1676)</f>
        <v>25</v>
      </c>
      <c r="S1677" s="0" t="n">
        <f aca="false">I1676*R1677</f>
        <v>25</v>
      </c>
      <c r="T1677" s="0" t="n">
        <f aca="false">T1676+R1677*U1676</f>
        <v>50004</v>
      </c>
      <c r="U1677" s="0" t="n">
        <f aca="false">INT(T1677*$Q$1/IF(P1677=1,E1677,D1677))*I1677</f>
        <v>-16</v>
      </c>
      <c r="V1677" s="0" t="n">
        <f aca="false">IF(P1677=1,ABS(U1677)+ABS(60),ABS(U1677-U1676))</f>
        <v>32</v>
      </c>
    </row>
    <row r="1678" customFormat="false" ht="15" hidden="false" customHeight="false" outlineLevel="0" collapsed="false">
      <c r="A1678" s="1" t="n">
        <v>38453</v>
      </c>
      <c r="B1678" s="2" t="n">
        <v>5979.42</v>
      </c>
      <c r="C1678" s="2" t="n">
        <v>51004</v>
      </c>
      <c r="D1678" s="2" t="n">
        <v>5980</v>
      </c>
      <c r="E1678" s="2" t="n">
        <v>5985</v>
      </c>
      <c r="F1678" s="3" t="n">
        <f aca="false">IF(P1678=1, E1678,D1678)/B1678-1</f>
        <v>9.69993745212339E-005</v>
      </c>
      <c r="G1678" s="2" t="n">
        <f aca="false">AVERAGE(B1619:B1678)</f>
        <v>6030.22066666666</v>
      </c>
      <c r="H1678" s="2" t="n">
        <f aca="false">AVERAGE(C1619:C1678)</f>
        <v>70035.0833333333</v>
      </c>
      <c r="I1678" s="2" t="n">
        <f aca="false">SIGN(C1678-H1678)</f>
        <v>-1</v>
      </c>
      <c r="J1678" s="2" t="n">
        <f aca="false">SIGN(F1678)</f>
        <v>1</v>
      </c>
      <c r="K1678" s="0" t="n">
        <f aca="false">B1678-B1677</f>
        <v>-44.6499999999996</v>
      </c>
      <c r="L1678" s="0" t="n">
        <f aca="false">I1677*K1678</f>
        <v>44.6499999999996</v>
      </c>
      <c r="M1678" s="0" t="n">
        <f aca="false">M1677+K1678*N1677</f>
        <v>3956.51000000001</v>
      </c>
      <c r="N1678" s="0" t="n">
        <f aca="false">INT(M1678*$Q$1/B1678)*CHOOSE($L$1,I1678,J1678)</f>
        <v>1</v>
      </c>
      <c r="O1678" s="0" t="n">
        <f aca="false">ABS(N1678-N1677)</f>
        <v>2</v>
      </c>
      <c r="P1678" s="0" t="n">
        <f aca="false">COUNTIF(工作表2!$A$2:$A$248,A1678)</f>
        <v>0</v>
      </c>
      <c r="R1678" s="0" t="n">
        <f aca="false">D1678-IF(P1677=1,E1677,D1677)</f>
        <v>-30</v>
      </c>
      <c r="S1678" s="0" t="n">
        <f aca="false">I1677*R1678</f>
        <v>30</v>
      </c>
      <c r="T1678" s="0" t="n">
        <f aca="false">T1677+R1678*U1677</f>
        <v>50484</v>
      </c>
      <c r="U1678" s="0" t="n">
        <f aca="false">INT(T1678*$Q$1/IF(P1678=1,E1678,D1678))*I1678</f>
        <v>-16</v>
      </c>
      <c r="V1678" s="0" t="n">
        <f aca="false">IF(P1678=1,ABS(U1678)+ABS(60),ABS(U1678-U1677))</f>
        <v>0</v>
      </c>
    </row>
    <row r="1679" customFormat="false" ht="15" hidden="false" customHeight="false" outlineLevel="0" collapsed="false">
      <c r="A1679" s="1" t="n">
        <v>38454</v>
      </c>
      <c r="B1679" s="2" t="n">
        <v>5993.89</v>
      </c>
      <c r="C1679" s="2" t="n">
        <v>43598</v>
      </c>
      <c r="D1679" s="2" t="n">
        <v>5990</v>
      </c>
      <c r="E1679" s="2" t="n">
        <v>5995</v>
      </c>
      <c r="F1679" s="3" t="n">
        <f aca="false">IF(P1679=1, E1679,D1679)/B1679-1</f>
        <v>-0.000648994225786681</v>
      </c>
      <c r="G1679" s="2" t="n">
        <f aca="false">AVERAGE(B1620:B1679)</f>
        <v>6030.41683333333</v>
      </c>
      <c r="H1679" s="2" t="n">
        <f aca="false">AVERAGE(C1620:C1679)</f>
        <v>70011.0166666667</v>
      </c>
      <c r="I1679" s="2" t="n">
        <f aca="false">SIGN(C1679-H1679)</f>
        <v>-1</v>
      </c>
      <c r="J1679" s="2" t="n">
        <f aca="false">SIGN(F1679)</f>
        <v>-1</v>
      </c>
      <c r="K1679" s="0" t="n">
        <f aca="false">B1679-B1678</f>
        <v>14.4700000000003</v>
      </c>
      <c r="L1679" s="0" t="n">
        <f aca="false">I1678*K1679</f>
        <v>-14.4700000000003</v>
      </c>
      <c r="M1679" s="0" t="n">
        <f aca="false">M1678+K1679*N1678</f>
        <v>3970.98000000002</v>
      </c>
      <c r="N1679" s="0" t="n">
        <f aca="false">INT(M1679*$Q$1/B1679)*CHOOSE($L$1,I1679,J1679)</f>
        <v>-1</v>
      </c>
      <c r="O1679" s="0" t="n">
        <f aca="false">ABS(N1679-N1678)</f>
        <v>2</v>
      </c>
      <c r="P1679" s="0" t="n">
        <f aca="false">COUNTIF(工作表2!$A$2:$A$248,A1679)</f>
        <v>0</v>
      </c>
      <c r="R1679" s="0" t="n">
        <f aca="false">D1679-IF(P1678=1,E1678,D1678)</f>
        <v>10</v>
      </c>
      <c r="S1679" s="0" t="n">
        <f aca="false">I1678*R1679</f>
        <v>-10</v>
      </c>
      <c r="T1679" s="0" t="n">
        <f aca="false">T1678+R1679*U1678</f>
        <v>50324</v>
      </c>
      <c r="U1679" s="0" t="n">
        <f aca="false">INT(T1679*$Q$1/IF(P1679=1,E1679,D1679))*I1679</f>
        <v>-16</v>
      </c>
      <c r="V1679" s="0" t="n">
        <f aca="false">IF(P1679=1,ABS(U1679)+ABS(60),ABS(U1679-U1678))</f>
        <v>0</v>
      </c>
    </row>
    <row r="1680" customFormat="false" ht="15" hidden="false" customHeight="false" outlineLevel="0" collapsed="false">
      <c r="A1680" s="1" t="n">
        <v>38455</v>
      </c>
      <c r="B1680" s="2" t="n">
        <v>5998.08</v>
      </c>
      <c r="C1680" s="2" t="n">
        <v>47655</v>
      </c>
      <c r="D1680" s="2" t="n">
        <v>6007</v>
      </c>
      <c r="E1680" s="2" t="n">
        <v>6004</v>
      </c>
      <c r="F1680" s="3" t="n">
        <f aca="false">IF(P1680=1, E1680,D1680)/B1680-1</f>
        <v>0.00148714255228333</v>
      </c>
      <c r="G1680" s="2" t="n">
        <f aca="false">AVERAGE(B1621:B1680)</f>
        <v>6031.45166666666</v>
      </c>
      <c r="H1680" s="2" t="n">
        <f aca="false">AVERAGE(C1621:C1680)</f>
        <v>69850.6833333333</v>
      </c>
      <c r="I1680" s="2" t="n">
        <f aca="false">SIGN(C1680-H1680)</f>
        <v>-1</v>
      </c>
      <c r="J1680" s="2" t="n">
        <f aca="false">SIGN(F1680)</f>
        <v>1</v>
      </c>
      <c r="K1680" s="0" t="n">
        <f aca="false">B1680-B1679</f>
        <v>4.1899999999996</v>
      </c>
      <c r="L1680" s="0" t="n">
        <f aca="false">I1679*K1680</f>
        <v>-4.1899999999996</v>
      </c>
      <c r="M1680" s="0" t="n">
        <f aca="false">M1679+K1680*N1679</f>
        <v>3966.79000000002</v>
      </c>
      <c r="N1680" s="0" t="n">
        <f aca="false">INT(M1680*$Q$1/B1680)*CHOOSE($L$1,I1680,J1680)</f>
        <v>1</v>
      </c>
      <c r="O1680" s="0" t="n">
        <f aca="false">ABS(N1680-N1679)</f>
        <v>2</v>
      </c>
      <c r="P1680" s="0" t="n">
        <f aca="false">COUNTIF(工作表2!$A$2:$A$248,A1680)</f>
        <v>0</v>
      </c>
      <c r="R1680" s="0" t="n">
        <f aca="false">D1680-IF(P1679=1,E1679,D1679)</f>
        <v>17</v>
      </c>
      <c r="S1680" s="0" t="n">
        <f aca="false">I1679*R1680</f>
        <v>-17</v>
      </c>
      <c r="T1680" s="0" t="n">
        <f aca="false">T1679+R1680*U1679</f>
        <v>50052</v>
      </c>
      <c r="U1680" s="0" t="n">
        <f aca="false">INT(T1680*$Q$1/IF(P1680=1,E1680,D1680))*I1680</f>
        <v>-16</v>
      </c>
      <c r="V1680" s="0" t="n">
        <f aca="false">IF(P1680=1,ABS(U1680)+ABS(60),ABS(U1680-U1679))</f>
        <v>0</v>
      </c>
    </row>
    <row r="1681" customFormat="false" ht="15" hidden="false" customHeight="false" outlineLevel="0" collapsed="false">
      <c r="A1681" s="1" t="n">
        <v>38456</v>
      </c>
      <c r="B1681" s="2" t="n">
        <v>5976.68</v>
      </c>
      <c r="C1681" s="2" t="n">
        <v>60410</v>
      </c>
      <c r="D1681" s="2" t="n">
        <v>5975</v>
      </c>
      <c r="E1681" s="2" t="n">
        <v>5970</v>
      </c>
      <c r="F1681" s="3" t="n">
        <f aca="false">IF(P1681=1, E1681,D1681)/B1681-1</f>
        <v>-0.000281092512900205</v>
      </c>
      <c r="G1681" s="2" t="n">
        <f aca="false">AVERAGE(B1622:B1681)</f>
        <v>6032.0155</v>
      </c>
      <c r="H1681" s="2" t="n">
        <f aca="false">AVERAGE(C1622:C1681)</f>
        <v>70124.0833333333</v>
      </c>
      <c r="I1681" s="2" t="n">
        <f aca="false">SIGN(C1681-H1681)</f>
        <v>-1</v>
      </c>
      <c r="J1681" s="2" t="n">
        <f aca="false">SIGN(F1681)</f>
        <v>-1</v>
      </c>
      <c r="K1681" s="0" t="n">
        <f aca="false">B1681-B1680</f>
        <v>-21.3999999999996</v>
      </c>
      <c r="L1681" s="0" t="n">
        <f aca="false">I1680*K1681</f>
        <v>21.3999999999996</v>
      </c>
      <c r="M1681" s="0" t="n">
        <f aca="false">M1680+K1681*N1680</f>
        <v>3945.39000000002</v>
      </c>
      <c r="N1681" s="0" t="n">
        <f aca="false">INT(M1681*$Q$1/B1681)*CHOOSE($L$1,I1681,J1681)</f>
        <v>-1</v>
      </c>
      <c r="O1681" s="0" t="n">
        <f aca="false">ABS(N1681-N1680)</f>
        <v>2</v>
      </c>
      <c r="P1681" s="0" t="n">
        <f aca="false">COUNTIF(工作表2!$A$2:$A$248,A1681)</f>
        <v>0</v>
      </c>
      <c r="R1681" s="0" t="n">
        <f aca="false">D1681-IF(P1680=1,E1680,D1680)</f>
        <v>-32</v>
      </c>
      <c r="S1681" s="0" t="n">
        <f aca="false">I1680*R1681</f>
        <v>32</v>
      </c>
      <c r="T1681" s="0" t="n">
        <f aca="false">T1680+R1681*U1680</f>
        <v>50564</v>
      </c>
      <c r="U1681" s="0" t="n">
        <f aca="false">INT(T1681*$Q$1/IF(P1681=1,E1681,D1681))*I1681</f>
        <v>-16</v>
      </c>
      <c r="V1681" s="0" t="n">
        <f aca="false">IF(P1681=1,ABS(U1681)+ABS(60),ABS(U1681-U1680))</f>
        <v>0</v>
      </c>
    </row>
    <row r="1682" customFormat="false" ht="15" hidden="false" customHeight="false" outlineLevel="0" collapsed="false">
      <c r="A1682" s="1" t="n">
        <v>38457</v>
      </c>
      <c r="B1682" s="2" t="n">
        <v>5888.37</v>
      </c>
      <c r="C1682" s="2" t="n">
        <v>79058</v>
      </c>
      <c r="D1682" s="2" t="n">
        <v>5892</v>
      </c>
      <c r="E1682" s="2" t="n">
        <v>5885</v>
      </c>
      <c r="F1682" s="3" t="n">
        <f aca="false">IF(P1682=1, E1682,D1682)/B1682-1</f>
        <v>0.00061646941343696</v>
      </c>
      <c r="G1682" s="2" t="n">
        <f aca="false">AVERAGE(B1623:B1682)</f>
        <v>6030.56066666667</v>
      </c>
      <c r="H1682" s="2" t="n">
        <f aca="false">AVERAGE(C1623:C1682)</f>
        <v>70621.45</v>
      </c>
      <c r="I1682" s="2" t="n">
        <f aca="false">SIGN(C1682-H1682)</f>
        <v>1</v>
      </c>
      <c r="J1682" s="2" t="n">
        <f aca="false">SIGN(F1682)</f>
        <v>1</v>
      </c>
      <c r="K1682" s="0" t="n">
        <f aca="false">B1682-B1681</f>
        <v>-88.3100000000004</v>
      </c>
      <c r="L1682" s="0" t="n">
        <f aca="false">I1681*K1682</f>
        <v>88.3100000000004</v>
      </c>
      <c r="M1682" s="0" t="n">
        <f aca="false">M1681+K1682*N1681</f>
        <v>4033.70000000002</v>
      </c>
      <c r="N1682" s="0" t="n">
        <f aca="false">INT(M1682*$Q$1/B1682)*CHOOSE($L$1,I1682,J1682)</f>
        <v>1</v>
      </c>
      <c r="O1682" s="0" t="n">
        <f aca="false">ABS(N1682-N1681)</f>
        <v>2</v>
      </c>
      <c r="P1682" s="0" t="n">
        <f aca="false">COUNTIF(工作表2!$A$2:$A$248,A1682)</f>
        <v>0</v>
      </c>
      <c r="R1682" s="0" t="n">
        <f aca="false">D1682-IF(P1681=1,E1681,D1681)</f>
        <v>-83</v>
      </c>
      <c r="S1682" s="0" t="n">
        <f aca="false">I1681*R1682</f>
        <v>83</v>
      </c>
      <c r="T1682" s="0" t="n">
        <f aca="false">T1681+R1682*U1681</f>
        <v>51892</v>
      </c>
      <c r="U1682" s="0" t="n">
        <f aca="false">INT(T1682*$Q$1/IF(P1682=1,E1682,D1682))*I1682</f>
        <v>17</v>
      </c>
      <c r="V1682" s="0" t="n">
        <f aca="false">IF(P1682=1,ABS(U1682)+ABS(60),ABS(U1682-U1681))</f>
        <v>33</v>
      </c>
    </row>
    <row r="1683" customFormat="false" ht="15" hidden="false" customHeight="false" outlineLevel="0" collapsed="false">
      <c r="A1683" s="1" t="n">
        <v>38460</v>
      </c>
      <c r="B1683" s="2" t="n">
        <v>5715.16</v>
      </c>
      <c r="C1683" s="2" t="n">
        <v>72663</v>
      </c>
      <c r="D1683" s="2" t="n">
        <v>5707</v>
      </c>
      <c r="E1683" s="2" t="n">
        <v>5700</v>
      </c>
      <c r="F1683" s="3" t="n">
        <f aca="false">IF(P1683=1, E1683,D1683)/B1683-1</f>
        <v>-0.00142778154942291</v>
      </c>
      <c r="G1683" s="2" t="n">
        <f aca="false">AVERAGE(B1624:B1683)</f>
        <v>6027.82866666667</v>
      </c>
      <c r="H1683" s="2" t="n">
        <f aca="false">AVERAGE(C1624:C1683)</f>
        <v>70970.0833333333</v>
      </c>
      <c r="I1683" s="2" t="n">
        <f aca="false">SIGN(C1683-H1683)</f>
        <v>1</v>
      </c>
      <c r="J1683" s="2" t="n">
        <f aca="false">SIGN(F1683)</f>
        <v>-1</v>
      </c>
      <c r="K1683" s="0" t="n">
        <f aca="false">B1683-B1682</f>
        <v>-173.21</v>
      </c>
      <c r="L1683" s="0" t="n">
        <f aca="false">I1682*K1683</f>
        <v>-173.21</v>
      </c>
      <c r="M1683" s="0" t="n">
        <f aca="false">M1682+K1683*N1682</f>
        <v>3860.49000000002</v>
      </c>
      <c r="N1683" s="0" t="n">
        <f aca="false">INT(M1683*$Q$1/B1683)*CHOOSE($L$1,I1683,J1683)</f>
        <v>-1</v>
      </c>
      <c r="O1683" s="0" t="n">
        <f aca="false">ABS(N1683-N1682)</f>
        <v>2</v>
      </c>
      <c r="P1683" s="0" t="n">
        <f aca="false">COUNTIF(工作表2!$A$2:$A$248,A1683)</f>
        <v>0</v>
      </c>
      <c r="R1683" s="0" t="n">
        <f aca="false">D1683-IF(P1682=1,E1682,D1682)</f>
        <v>-185</v>
      </c>
      <c r="S1683" s="0" t="n">
        <f aca="false">I1682*R1683</f>
        <v>-185</v>
      </c>
      <c r="T1683" s="0" t="n">
        <f aca="false">T1682+R1683*U1682</f>
        <v>48747</v>
      </c>
      <c r="U1683" s="0" t="n">
        <f aca="false">INT(T1683*$Q$1/IF(P1683=1,E1683,D1683))*I1683</f>
        <v>17</v>
      </c>
      <c r="V1683" s="0" t="n">
        <f aca="false">IF(P1683=1,ABS(U1683)+ABS(60),ABS(U1683-U1682))</f>
        <v>0</v>
      </c>
    </row>
    <row r="1684" customFormat="false" ht="15" hidden="false" customHeight="false" outlineLevel="0" collapsed="false">
      <c r="A1684" s="1" t="n">
        <v>38461</v>
      </c>
      <c r="B1684" s="2" t="n">
        <v>5748.35</v>
      </c>
      <c r="C1684" s="2" t="n">
        <v>57734</v>
      </c>
      <c r="D1684" s="2" t="n">
        <v>5754</v>
      </c>
      <c r="E1684" s="2" t="n">
        <v>5735</v>
      </c>
      <c r="F1684" s="3" t="n">
        <f aca="false">IF(P1684=1, E1684,D1684)/B1684-1</f>
        <v>0.00098289074256086</v>
      </c>
      <c r="G1684" s="2" t="n">
        <f aca="false">AVERAGE(B1625:B1684)</f>
        <v>6026.06883333333</v>
      </c>
      <c r="H1684" s="2" t="n">
        <f aca="false">AVERAGE(C1625:C1684)</f>
        <v>70934.3</v>
      </c>
      <c r="I1684" s="2" t="n">
        <f aca="false">SIGN(C1684-H1684)</f>
        <v>-1</v>
      </c>
      <c r="J1684" s="2" t="n">
        <f aca="false">SIGN(F1684)</f>
        <v>1</v>
      </c>
      <c r="K1684" s="0" t="n">
        <f aca="false">B1684-B1683</f>
        <v>33.1900000000005</v>
      </c>
      <c r="L1684" s="0" t="n">
        <f aca="false">I1683*K1684</f>
        <v>33.1900000000005</v>
      </c>
      <c r="M1684" s="0" t="n">
        <f aca="false">M1683+K1684*N1683</f>
        <v>3827.30000000002</v>
      </c>
      <c r="N1684" s="0" t="n">
        <f aca="false">INT(M1684*$Q$1/B1684)*CHOOSE($L$1,I1684,J1684)</f>
        <v>1</v>
      </c>
      <c r="O1684" s="0" t="n">
        <f aca="false">ABS(N1684-N1683)</f>
        <v>2</v>
      </c>
      <c r="P1684" s="0" t="n">
        <f aca="false">COUNTIF(工作表2!$A$2:$A$248,A1684)</f>
        <v>0</v>
      </c>
      <c r="R1684" s="0" t="n">
        <f aca="false">D1684-IF(P1683=1,E1683,D1683)</f>
        <v>47</v>
      </c>
      <c r="S1684" s="0" t="n">
        <f aca="false">I1683*R1684</f>
        <v>47</v>
      </c>
      <c r="T1684" s="0" t="n">
        <f aca="false">T1683+R1684*U1683</f>
        <v>49546</v>
      </c>
      <c r="U1684" s="0" t="n">
        <f aca="false">INT(T1684*$Q$1/IF(P1684=1,E1684,D1684))*I1684</f>
        <v>-17</v>
      </c>
      <c r="V1684" s="0" t="n">
        <f aca="false">IF(P1684=1,ABS(U1684)+ABS(60),ABS(U1684-U1683))</f>
        <v>34</v>
      </c>
    </row>
    <row r="1685" customFormat="false" ht="15" hidden="false" customHeight="false" outlineLevel="0" collapsed="false">
      <c r="A1685" s="1" t="n">
        <v>38462</v>
      </c>
      <c r="B1685" s="2" t="n">
        <v>5693.01</v>
      </c>
      <c r="C1685" s="2" t="n">
        <v>63718</v>
      </c>
      <c r="D1685" s="2" t="n">
        <v>5701</v>
      </c>
      <c r="E1685" s="2" t="n">
        <v>5679</v>
      </c>
      <c r="F1685" s="3" t="n">
        <f aca="false">IF(P1685=1, E1685,D1685)/B1685-1</f>
        <v>-0.00246091259281123</v>
      </c>
      <c r="G1685" s="2" t="n">
        <f aca="false">AVERAGE(B1626:B1685)</f>
        <v>6022.79366666667</v>
      </c>
      <c r="H1685" s="2" t="n">
        <f aca="false">AVERAGE(C1626:C1685)</f>
        <v>71048.7666666667</v>
      </c>
      <c r="I1685" s="2" t="n">
        <f aca="false">SIGN(C1685-H1685)</f>
        <v>-1</v>
      </c>
      <c r="J1685" s="2" t="n">
        <f aca="false">SIGN(F1685)</f>
        <v>-1</v>
      </c>
      <c r="K1685" s="0" t="n">
        <f aca="false">B1685-B1684</f>
        <v>-55.3400000000002</v>
      </c>
      <c r="L1685" s="0" t="n">
        <f aca="false">I1684*K1685</f>
        <v>55.3400000000002</v>
      </c>
      <c r="M1685" s="0" t="n">
        <f aca="false">M1684+K1685*N1684</f>
        <v>3771.96000000002</v>
      </c>
      <c r="N1685" s="0" t="n">
        <f aca="false">INT(M1685*$Q$1/B1685)*CHOOSE($L$1,I1685,J1685)</f>
        <v>-1</v>
      </c>
      <c r="O1685" s="0" t="n">
        <f aca="false">ABS(N1685-N1684)</f>
        <v>2</v>
      </c>
      <c r="P1685" s="0" t="n">
        <f aca="false">COUNTIF(工作表2!$A$2:$A$248,A1685)</f>
        <v>1</v>
      </c>
      <c r="R1685" s="0" t="n">
        <f aca="false">D1685-IF(P1684=1,E1684,D1684)</f>
        <v>-53</v>
      </c>
      <c r="S1685" s="0" t="n">
        <f aca="false">I1684*R1685</f>
        <v>53</v>
      </c>
      <c r="T1685" s="0" t="n">
        <f aca="false">T1684+R1685*U1684</f>
        <v>50447</v>
      </c>
      <c r="U1685" s="0" t="n">
        <f aca="false">INT(T1685*$Q$1/IF(P1685=1,E1685,D1685))*I1685</f>
        <v>-17</v>
      </c>
      <c r="V1685" s="0" t="n">
        <f aca="false">IF(P1685=1,ABS(U1685)+ABS(60),ABS(U1685-U1684))</f>
        <v>77</v>
      </c>
    </row>
    <row r="1686" customFormat="false" ht="15" hidden="false" customHeight="false" outlineLevel="0" collapsed="false">
      <c r="A1686" s="1" t="n">
        <v>38463</v>
      </c>
      <c r="B1686" s="2" t="n">
        <v>5721.99</v>
      </c>
      <c r="C1686" s="2" t="n">
        <v>63640</v>
      </c>
      <c r="D1686" s="2" t="n">
        <v>5688</v>
      </c>
      <c r="E1686" s="2" t="n">
        <v>5680</v>
      </c>
      <c r="F1686" s="3" t="n">
        <f aca="false">IF(P1686=1, E1686,D1686)/B1686-1</f>
        <v>-0.00594024106997737</v>
      </c>
      <c r="G1686" s="2" t="n">
        <f aca="false">AVERAGE(B1627:B1686)</f>
        <v>6019.07233333333</v>
      </c>
      <c r="H1686" s="2" t="n">
        <f aca="false">AVERAGE(C1627:C1686)</f>
        <v>71124</v>
      </c>
      <c r="I1686" s="2" t="n">
        <f aca="false">SIGN(C1686-H1686)</f>
        <v>-1</v>
      </c>
      <c r="J1686" s="2" t="n">
        <f aca="false">SIGN(F1686)</f>
        <v>-1</v>
      </c>
      <c r="K1686" s="0" t="n">
        <f aca="false">B1686-B1685</f>
        <v>28.9799999999996</v>
      </c>
      <c r="L1686" s="0" t="n">
        <f aca="false">I1685*K1686</f>
        <v>-28.9799999999996</v>
      </c>
      <c r="M1686" s="0" t="n">
        <f aca="false">M1685+K1686*N1685</f>
        <v>3742.98000000002</v>
      </c>
      <c r="N1686" s="0" t="n">
        <f aca="false">INT(M1686*$Q$1/B1686)*CHOOSE($L$1,I1686,J1686)</f>
        <v>-1</v>
      </c>
      <c r="O1686" s="0" t="n">
        <f aca="false">ABS(N1686-N1685)</f>
        <v>0</v>
      </c>
      <c r="P1686" s="0" t="n">
        <f aca="false">COUNTIF(工作表2!$A$2:$A$248,A1686)</f>
        <v>0</v>
      </c>
      <c r="R1686" s="0" t="n">
        <f aca="false">D1686-IF(P1685=1,E1685,D1685)</f>
        <v>9</v>
      </c>
      <c r="S1686" s="0" t="n">
        <f aca="false">I1685*R1686</f>
        <v>-9</v>
      </c>
      <c r="T1686" s="0" t="n">
        <f aca="false">T1685+R1686*U1685</f>
        <v>50294</v>
      </c>
      <c r="U1686" s="0" t="n">
        <f aca="false">INT(T1686*$Q$1/IF(P1686=1,E1686,D1686))*I1686</f>
        <v>-17</v>
      </c>
      <c r="V1686" s="0" t="n">
        <f aca="false">IF(P1686=1,ABS(U1686)+ABS(60),ABS(U1686-U1685))</f>
        <v>0</v>
      </c>
    </row>
    <row r="1687" customFormat="false" ht="15" hidden="false" customHeight="false" outlineLevel="0" collapsed="false">
      <c r="A1687" s="1" t="n">
        <v>38464</v>
      </c>
      <c r="B1687" s="2" t="n">
        <v>5747.09</v>
      </c>
      <c r="C1687" s="2" t="n">
        <v>64459</v>
      </c>
      <c r="D1687" s="2" t="n">
        <v>5725</v>
      </c>
      <c r="E1687" s="2" t="n">
        <v>5711</v>
      </c>
      <c r="F1687" s="3" t="n">
        <f aca="false">IF(P1687=1, E1687,D1687)/B1687-1</f>
        <v>-0.00384368436895888</v>
      </c>
      <c r="G1687" s="2" t="n">
        <f aca="false">AVERAGE(B1628:B1687)</f>
        <v>6015.96433333333</v>
      </c>
      <c r="H1687" s="2" t="n">
        <f aca="false">AVERAGE(C1628:C1687)</f>
        <v>71456.1166666667</v>
      </c>
      <c r="I1687" s="2" t="n">
        <f aca="false">SIGN(C1687-H1687)</f>
        <v>-1</v>
      </c>
      <c r="J1687" s="2" t="n">
        <f aca="false">SIGN(F1687)</f>
        <v>-1</v>
      </c>
      <c r="K1687" s="0" t="n">
        <f aca="false">B1687-B1686</f>
        <v>25.1000000000004</v>
      </c>
      <c r="L1687" s="0" t="n">
        <f aca="false">I1686*K1687</f>
        <v>-25.1000000000004</v>
      </c>
      <c r="M1687" s="0" t="n">
        <f aca="false">M1686+K1687*N1686</f>
        <v>3717.88000000002</v>
      </c>
      <c r="N1687" s="0" t="n">
        <f aca="false">INT(M1687*$Q$1/B1687)*CHOOSE($L$1,I1687,J1687)</f>
        <v>-1</v>
      </c>
      <c r="O1687" s="0" t="n">
        <f aca="false">ABS(N1687-N1686)</f>
        <v>0</v>
      </c>
      <c r="P1687" s="0" t="n">
        <f aca="false">COUNTIF(工作表2!$A$2:$A$248,A1687)</f>
        <v>0</v>
      </c>
      <c r="R1687" s="0" t="n">
        <f aca="false">D1687-IF(P1686=1,E1686,D1686)</f>
        <v>37</v>
      </c>
      <c r="S1687" s="0" t="n">
        <f aca="false">I1686*R1687</f>
        <v>-37</v>
      </c>
      <c r="T1687" s="0" t="n">
        <f aca="false">T1686+R1687*U1686</f>
        <v>49665</v>
      </c>
      <c r="U1687" s="0" t="n">
        <f aca="false">INT(T1687*$Q$1/IF(P1687=1,E1687,D1687))*I1687</f>
        <v>-17</v>
      </c>
      <c r="V1687" s="0" t="n">
        <f aca="false">IF(P1687=1,ABS(U1687)+ABS(60),ABS(U1687-U1686))</f>
        <v>0</v>
      </c>
    </row>
    <row r="1688" customFormat="false" ht="15" hidden="false" customHeight="false" outlineLevel="0" collapsed="false">
      <c r="A1688" s="1" t="n">
        <v>38467</v>
      </c>
      <c r="B1688" s="2" t="n">
        <v>5758.31</v>
      </c>
      <c r="C1688" s="2" t="n">
        <v>40754</v>
      </c>
      <c r="D1688" s="2" t="n">
        <v>5728</v>
      </c>
      <c r="E1688" s="2" t="n">
        <v>5711</v>
      </c>
      <c r="F1688" s="3" t="n">
        <f aca="false">IF(P1688=1, E1688,D1688)/B1688-1</f>
        <v>-0.00526369716114627</v>
      </c>
      <c r="G1688" s="2" t="n">
        <f aca="false">AVERAGE(B1629:B1688)</f>
        <v>6013.68033333333</v>
      </c>
      <c r="H1688" s="2" t="n">
        <f aca="false">AVERAGE(C1629:C1688)</f>
        <v>71296.65</v>
      </c>
      <c r="I1688" s="2" t="n">
        <f aca="false">SIGN(C1688-H1688)</f>
        <v>-1</v>
      </c>
      <c r="J1688" s="2" t="n">
        <f aca="false">SIGN(F1688)</f>
        <v>-1</v>
      </c>
      <c r="K1688" s="0" t="n">
        <f aca="false">B1688-B1687</f>
        <v>11.2200000000003</v>
      </c>
      <c r="L1688" s="0" t="n">
        <f aca="false">I1687*K1688</f>
        <v>-11.2200000000003</v>
      </c>
      <c r="M1688" s="0" t="n">
        <f aca="false">M1687+K1688*N1687</f>
        <v>3706.66000000002</v>
      </c>
      <c r="N1688" s="0" t="n">
        <f aca="false">INT(M1688*$Q$1/B1688)*CHOOSE($L$1,I1688,J1688)</f>
        <v>-1</v>
      </c>
      <c r="O1688" s="0" t="n">
        <f aca="false">ABS(N1688-N1687)</f>
        <v>0</v>
      </c>
      <c r="P1688" s="0" t="n">
        <f aca="false">COUNTIF(工作表2!$A$2:$A$248,A1688)</f>
        <v>0</v>
      </c>
      <c r="R1688" s="0" t="n">
        <f aca="false">D1688-IF(P1687=1,E1687,D1687)</f>
        <v>3</v>
      </c>
      <c r="S1688" s="0" t="n">
        <f aca="false">I1687*R1688</f>
        <v>-3</v>
      </c>
      <c r="T1688" s="0" t="n">
        <f aca="false">T1687+R1688*U1687</f>
        <v>49614</v>
      </c>
      <c r="U1688" s="0" t="n">
        <f aca="false">INT(T1688*$Q$1/IF(P1688=1,E1688,D1688))*I1688</f>
        <v>-17</v>
      </c>
      <c r="V1688" s="0" t="n">
        <f aca="false">IF(P1688=1,ABS(U1688)+ABS(60),ABS(U1688-U1687))</f>
        <v>0</v>
      </c>
    </row>
    <row r="1689" customFormat="false" ht="15" hidden="false" customHeight="false" outlineLevel="0" collapsed="false">
      <c r="A1689" s="1" t="n">
        <v>38468</v>
      </c>
      <c r="B1689" s="2" t="n">
        <v>5805.25</v>
      </c>
      <c r="C1689" s="2" t="n">
        <v>53293</v>
      </c>
      <c r="D1689" s="2" t="n">
        <v>5765</v>
      </c>
      <c r="E1689" s="2" t="n">
        <v>5745</v>
      </c>
      <c r="F1689" s="3" t="n">
        <f aca="false">IF(P1689=1, E1689,D1689)/B1689-1</f>
        <v>-0.00693337926876536</v>
      </c>
      <c r="G1689" s="2" t="n">
        <f aca="false">AVERAGE(B1630:B1689)</f>
        <v>6012.2995</v>
      </c>
      <c r="H1689" s="2" t="n">
        <f aca="false">AVERAGE(C1630:C1689)</f>
        <v>71110.2</v>
      </c>
      <c r="I1689" s="2" t="n">
        <f aca="false">SIGN(C1689-H1689)</f>
        <v>-1</v>
      </c>
      <c r="J1689" s="2" t="n">
        <f aca="false">SIGN(F1689)</f>
        <v>-1</v>
      </c>
      <c r="K1689" s="0" t="n">
        <f aca="false">B1689-B1688</f>
        <v>46.9399999999996</v>
      </c>
      <c r="L1689" s="0" t="n">
        <f aca="false">I1688*K1689</f>
        <v>-46.9399999999996</v>
      </c>
      <c r="M1689" s="0" t="n">
        <f aca="false">M1688+K1689*N1688</f>
        <v>3659.72000000002</v>
      </c>
      <c r="N1689" s="0" t="n">
        <f aca="false">INT(M1689*$Q$1/B1689)*CHOOSE($L$1,I1689,J1689)</f>
        <v>-1</v>
      </c>
      <c r="O1689" s="0" t="n">
        <f aca="false">ABS(N1689-N1688)</f>
        <v>0</v>
      </c>
      <c r="P1689" s="0" t="n">
        <f aca="false">COUNTIF(工作表2!$A$2:$A$248,A1689)</f>
        <v>0</v>
      </c>
      <c r="R1689" s="0" t="n">
        <f aca="false">D1689-IF(P1688=1,E1688,D1688)</f>
        <v>37</v>
      </c>
      <c r="S1689" s="0" t="n">
        <f aca="false">I1688*R1689</f>
        <v>-37</v>
      </c>
      <c r="T1689" s="0" t="n">
        <f aca="false">T1688+R1689*U1688</f>
        <v>48985</v>
      </c>
      <c r="U1689" s="0" t="n">
        <f aca="false">INT(T1689*$Q$1/IF(P1689=1,E1689,D1689))*I1689</f>
        <v>-16</v>
      </c>
      <c r="V1689" s="0" t="n">
        <f aca="false">IF(P1689=1,ABS(U1689)+ABS(60),ABS(U1689-U1688))</f>
        <v>1</v>
      </c>
    </row>
    <row r="1690" customFormat="false" ht="15" hidden="false" customHeight="false" outlineLevel="0" collapsed="false">
      <c r="A1690" s="1" t="n">
        <v>38469</v>
      </c>
      <c r="B1690" s="2" t="n">
        <v>5778.27</v>
      </c>
      <c r="C1690" s="2" t="n">
        <v>46681</v>
      </c>
      <c r="D1690" s="2" t="n">
        <v>5745</v>
      </c>
      <c r="E1690" s="2" t="n">
        <v>5732</v>
      </c>
      <c r="F1690" s="3" t="n">
        <f aca="false">IF(P1690=1, E1690,D1690)/B1690-1</f>
        <v>-0.00575777871231364</v>
      </c>
      <c r="G1690" s="2" t="n">
        <f aca="false">AVERAGE(B1631:B1690)</f>
        <v>6011.12216666667</v>
      </c>
      <c r="H1690" s="2" t="n">
        <f aca="false">AVERAGE(C1631:C1690)</f>
        <v>71120.2333333333</v>
      </c>
      <c r="I1690" s="2" t="n">
        <f aca="false">SIGN(C1690-H1690)</f>
        <v>-1</v>
      </c>
      <c r="J1690" s="2" t="n">
        <f aca="false">SIGN(F1690)</f>
        <v>-1</v>
      </c>
      <c r="K1690" s="0" t="n">
        <f aca="false">B1690-B1689</f>
        <v>-26.9799999999996</v>
      </c>
      <c r="L1690" s="0" t="n">
        <f aca="false">I1689*K1690</f>
        <v>26.9799999999996</v>
      </c>
      <c r="M1690" s="0" t="n">
        <f aca="false">M1689+K1690*N1689</f>
        <v>3686.70000000002</v>
      </c>
      <c r="N1690" s="0" t="n">
        <f aca="false">INT(M1690*$Q$1/B1690)*CHOOSE($L$1,I1690,J1690)</f>
        <v>-1</v>
      </c>
      <c r="O1690" s="0" t="n">
        <f aca="false">ABS(N1690-N1689)</f>
        <v>0</v>
      </c>
      <c r="P1690" s="0" t="n">
        <f aca="false">COUNTIF(工作表2!$A$2:$A$248,A1690)</f>
        <v>0</v>
      </c>
      <c r="R1690" s="0" t="n">
        <f aca="false">D1690-IF(P1689=1,E1689,D1689)</f>
        <v>-20</v>
      </c>
      <c r="S1690" s="0" t="n">
        <f aca="false">I1689*R1690</f>
        <v>20</v>
      </c>
      <c r="T1690" s="0" t="n">
        <f aca="false">T1689+R1690*U1689</f>
        <v>49305</v>
      </c>
      <c r="U1690" s="0" t="n">
        <f aca="false">INT(T1690*$Q$1/IF(P1690=1,E1690,D1690))*I1690</f>
        <v>-17</v>
      </c>
      <c r="V1690" s="0" t="n">
        <f aca="false">IF(P1690=1,ABS(U1690)+ABS(60),ABS(U1690-U1689))</f>
        <v>1</v>
      </c>
    </row>
    <row r="1691" customFormat="false" ht="15" hidden="false" customHeight="false" outlineLevel="0" collapsed="false">
      <c r="A1691" s="1" t="n">
        <v>38470</v>
      </c>
      <c r="B1691" s="2" t="n">
        <v>5842.27</v>
      </c>
      <c r="C1691" s="2" t="n">
        <v>50209</v>
      </c>
      <c r="D1691" s="2" t="n">
        <v>5780</v>
      </c>
      <c r="E1691" s="2" t="n">
        <v>5764</v>
      </c>
      <c r="F1691" s="3" t="n">
        <f aca="false">IF(P1691=1, E1691,D1691)/B1691-1</f>
        <v>-0.010658528277536</v>
      </c>
      <c r="G1691" s="2" t="n">
        <f aca="false">AVERAGE(B1632:B1691)</f>
        <v>6012.302</v>
      </c>
      <c r="H1691" s="2" t="n">
        <f aca="false">AVERAGE(C1632:C1691)</f>
        <v>71172.5333333333</v>
      </c>
      <c r="I1691" s="2" t="n">
        <f aca="false">SIGN(C1691-H1691)</f>
        <v>-1</v>
      </c>
      <c r="J1691" s="2" t="n">
        <f aca="false">SIGN(F1691)</f>
        <v>-1</v>
      </c>
      <c r="K1691" s="0" t="n">
        <f aca="false">B1691-B1690</f>
        <v>64</v>
      </c>
      <c r="L1691" s="0" t="n">
        <f aca="false">I1690*K1691</f>
        <v>-64</v>
      </c>
      <c r="M1691" s="0" t="n">
        <f aca="false">M1690+K1691*N1690</f>
        <v>3622.70000000002</v>
      </c>
      <c r="N1691" s="0" t="n">
        <f aca="false">INT(M1691*$Q$1/B1691)*CHOOSE($L$1,I1691,J1691)</f>
        <v>-1</v>
      </c>
      <c r="O1691" s="0" t="n">
        <f aca="false">ABS(N1691-N1690)</f>
        <v>0</v>
      </c>
      <c r="P1691" s="0" t="n">
        <f aca="false">COUNTIF(工作表2!$A$2:$A$248,A1691)</f>
        <v>0</v>
      </c>
      <c r="R1691" s="0" t="n">
        <f aca="false">D1691-IF(P1690=1,E1690,D1690)</f>
        <v>35</v>
      </c>
      <c r="S1691" s="0" t="n">
        <f aca="false">I1690*R1691</f>
        <v>-35</v>
      </c>
      <c r="T1691" s="0" t="n">
        <f aca="false">T1690+R1691*U1690</f>
        <v>48710</v>
      </c>
      <c r="U1691" s="0" t="n">
        <f aca="false">INT(T1691*$Q$1/IF(P1691=1,E1691,D1691))*I1691</f>
        <v>-16</v>
      </c>
      <c r="V1691" s="0" t="n">
        <f aca="false">IF(P1691=1,ABS(U1691)+ABS(60),ABS(U1691-U1690))</f>
        <v>1</v>
      </c>
    </row>
    <row r="1692" customFormat="false" ht="15" hidden="false" customHeight="false" outlineLevel="0" collapsed="false">
      <c r="A1692" s="1" t="n">
        <v>38471</v>
      </c>
      <c r="B1692" s="2" t="n">
        <v>5818.07</v>
      </c>
      <c r="C1692" s="2" t="n">
        <v>48860</v>
      </c>
      <c r="D1692" s="2" t="n">
        <v>5770</v>
      </c>
      <c r="E1692" s="2" t="n">
        <v>5748</v>
      </c>
      <c r="F1692" s="3" t="n">
        <f aca="false">IF(P1692=1, E1692,D1692)/B1692-1</f>
        <v>-0.00826219003896478</v>
      </c>
      <c r="G1692" s="2" t="n">
        <f aca="false">AVERAGE(B1633:B1692)</f>
        <v>6012.89066666667</v>
      </c>
      <c r="H1692" s="2" t="n">
        <f aca="false">AVERAGE(C1633:C1692)</f>
        <v>71200.0333333333</v>
      </c>
      <c r="I1692" s="2" t="n">
        <f aca="false">SIGN(C1692-H1692)</f>
        <v>-1</v>
      </c>
      <c r="J1692" s="2" t="n">
        <f aca="false">SIGN(F1692)</f>
        <v>-1</v>
      </c>
      <c r="K1692" s="0" t="n">
        <f aca="false">B1692-B1691</f>
        <v>-24.2000000000007</v>
      </c>
      <c r="L1692" s="0" t="n">
        <f aca="false">I1691*K1692</f>
        <v>24.2000000000007</v>
      </c>
      <c r="M1692" s="0" t="n">
        <f aca="false">M1691+K1692*N1691</f>
        <v>3646.90000000002</v>
      </c>
      <c r="N1692" s="0" t="n">
        <f aca="false">INT(M1692*$Q$1/B1692)*CHOOSE($L$1,I1692,J1692)</f>
        <v>-1</v>
      </c>
      <c r="O1692" s="0" t="n">
        <f aca="false">ABS(N1692-N1691)</f>
        <v>0</v>
      </c>
      <c r="P1692" s="0" t="n">
        <f aca="false">COUNTIF(工作表2!$A$2:$A$248,A1692)</f>
        <v>0</v>
      </c>
      <c r="R1692" s="0" t="n">
        <f aca="false">D1692-IF(P1691=1,E1691,D1691)</f>
        <v>-10</v>
      </c>
      <c r="S1692" s="0" t="n">
        <f aca="false">I1691*R1692</f>
        <v>10</v>
      </c>
      <c r="T1692" s="0" t="n">
        <f aca="false">T1691+R1692*U1691</f>
        <v>48870</v>
      </c>
      <c r="U1692" s="0" t="n">
        <f aca="false">INT(T1692*$Q$1/IF(P1692=1,E1692,D1692))*I1692</f>
        <v>-16</v>
      </c>
      <c r="V1692" s="0" t="n">
        <f aca="false">IF(P1692=1,ABS(U1692)+ABS(60),ABS(U1692-U1691))</f>
        <v>0</v>
      </c>
    </row>
    <row r="1693" customFormat="false" ht="15" hidden="false" customHeight="false" outlineLevel="0" collapsed="false">
      <c r="A1693" s="1" t="n">
        <v>38475</v>
      </c>
      <c r="B1693" s="2" t="n">
        <v>5818.22</v>
      </c>
      <c r="C1693" s="2" t="n">
        <v>58379</v>
      </c>
      <c r="D1693" s="2" t="n">
        <v>5800</v>
      </c>
      <c r="E1693" s="2" t="n">
        <v>5786</v>
      </c>
      <c r="F1693" s="3" t="n">
        <f aca="false">IF(P1693=1, E1693,D1693)/B1693-1</f>
        <v>-0.00313154194925602</v>
      </c>
      <c r="G1693" s="2" t="n">
        <f aca="false">AVERAGE(B1634:B1693)</f>
        <v>6012.60483333333</v>
      </c>
      <c r="H1693" s="2" t="n">
        <f aca="false">AVERAGE(C1634:C1693)</f>
        <v>71420.2</v>
      </c>
      <c r="I1693" s="2" t="n">
        <f aca="false">SIGN(C1693-H1693)</f>
        <v>-1</v>
      </c>
      <c r="J1693" s="2" t="n">
        <f aca="false">SIGN(F1693)</f>
        <v>-1</v>
      </c>
      <c r="K1693" s="0" t="n">
        <f aca="false">B1693-B1692</f>
        <v>0.150000000000546</v>
      </c>
      <c r="L1693" s="0" t="n">
        <f aca="false">I1692*K1693</f>
        <v>-0.150000000000546</v>
      </c>
      <c r="M1693" s="0" t="n">
        <f aca="false">M1692+K1693*N1692</f>
        <v>3646.75000000002</v>
      </c>
      <c r="N1693" s="0" t="n">
        <f aca="false">INT(M1693*$Q$1/B1693)*CHOOSE($L$1,I1693,J1693)</f>
        <v>-1</v>
      </c>
      <c r="O1693" s="0" t="n">
        <f aca="false">ABS(N1693-N1692)</f>
        <v>0</v>
      </c>
      <c r="P1693" s="0" t="n">
        <f aca="false">COUNTIF(工作表2!$A$2:$A$248,A1693)</f>
        <v>0</v>
      </c>
      <c r="R1693" s="0" t="n">
        <f aca="false">D1693-IF(P1692=1,E1692,D1692)</f>
        <v>30</v>
      </c>
      <c r="S1693" s="0" t="n">
        <f aca="false">I1692*R1693</f>
        <v>-30</v>
      </c>
      <c r="T1693" s="0" t="n">
        <f aca="false">T1692+R1693*U1692</f>
        <v>48390</v>
      </c>
      <c r="U1693" s="0" t="n">
        <f aca="false">INT(T1693*$Q$1/IF(P1693=1,E1693,D1693))*I1693</f>
        <v>-16</v>
      </c>
      <c r="V1693" s="0" t="n">
        <f aca="false">IF(P1693=1,ABS(U1693)+ABS(60),ABS(U1693-U1692))</f>
        <v>0</v>
      </c>
    </row>
    <row r="1694" customFormat="false" ht="15" hidden="false" customHeight="false" outlineLevel="0" collapsed="false">
      <c r="A1694" s="1" t="n">
        <v>38476</v>
      </c>
      <c r="B1694" s="2" t="n">
        <v>5803.68</v>
      </c>
      <c r="C1694" s="2" t="n">
        <v>52596</v>
      </c>
      <c r="D1694" s="2" t="n">
        <v>5806</v>
      </c>
      <c r="E1694" s="2" t="n">
        <v>5780</v>
      </c>
      <c r="F1694" s="3" t="n">
        <f aca="false">IF(P1694=1, E1694,D1694)/B1694-1</f>
        <v>0.000399746367821807</v>
      </c>
      <c r="G1694" s="2" t="n">
        <f aca="false">AVERAGE(B1635:B1694)</f>
        <v>6011.9535</v>
      </c>
      <c r="H1694" s="2" t="n">
        <f aca="false">AVERAGE(C1635:C1694)</f>
        <v>71496.6166666667</v>
      </c>
      <c r="I1694" s="2" t="n">
        <f aca="false">SIGN(C1694-H1694)</f>
        <v>-1</v>
      </c>
      <c r="J1694" s="2" t="n">
        <f aca="false">SIGN(F1694)</f>
        <v>1</v>
      </c>
      <c r="K1694" s="0" t="n">
        <f aca="false">B1694-B1693</f>
        <v>-14.54</v>
      </c>
      <c r="L1694" s="0" t="n">
        <f aca="false">I1693*K1694</f>
        <v>14.54</v>
      </c>
      <c r="M1694" s="0" t="n">
        <f aca="false">M1693+K1694*N1693</f>
        <v>3661.29000000002</v>
      </c>
      <c r="N1694" s="0" t="n">
        <f aca="false">INT(M1694*$Q$1/B1694)*CHOOSE($L$1,I1694,J1694)</f>
        <v>1</v>
      </c>
      <c r="O1694" s="0" t="n">
        <f aca="false">ABS(N1694-N1693)</f>
        <v>2</v>
      </c>
      <c r="P1694" s="0" t="n">
        <f aca="false">COUNTIF(工作表2!$A$2:$A$248,A1694)</f>
        <v>0</v>
      </c>
      <c r="R1694" s="0" t="n">
        <f aca="false">D1694-IF(P1693=1,E1693,D1693)</f>
        <v>6</v>
      </c>
      <c r="S1694" s="0" t="n">
        <f aca="false">I1693*R1694</f>
        <v>-6</v>
      </c>
      <c r="T1694" s="0" t="n">
        <f aca="false">T1693+R1694*U1693</f>
        <v>48294</v>
      </c>
      <c r="U1694" s="0" t="n">
        <f aca="false">INT(T1694*$Q$1/IF(P1694=1,E1694,D1694))*I1694</f>
        <v>-16</v>
      </c>
      <c r="V1694" s="0" t="n">
        <f aca="false">IF(P1694=1,ABS(U1694)+ABS(60),ABS(U1694-U1693))</f>
        <v>0</v>
      </c>
    </row>
    <row r="1695" customFormat="false" ht="15" hidden="false" customHeight="false" outlineLevel="0" collapsed="false">
      <c r="A1695" s="1" t="n">
        <v>38477</v>
      </c>
      <c r="B1695" s="2" t="n">
        <v>5927.5</v>
      </c>
      <c r="C1695" s="2" t="n">
        <v>90654</v>
      </c>
      <c r="D1695" s="2" t="n">
        <v>5902</v>
      </c>
      <c r="E1695" s="2" t="n">
        <v>5886</v>
      </c>
      <c r="F1695" s="3" t="n">
        <f aca="false">IF(P1695=1, E1695,D1695)/B1695-1</f>
        <v>-0.00430198228595524</v>
      </c>
      <c r="G1695" s="2" t="n">
        <f aca="false">AVERAGE(B1636:B1695)</f>
        <v>6012.74633333333</v>
      </c>
      <c r="H1695" s="2" t="n">
        <f aca="false">AVERAGE(C1636:C1695)</f>
        <v>71947.7833333333</v>
      </c>
      <c r="I1695" s="2" t="n">
        <f aca="false">SIGN(C1695-H1695)</f>
        <v>1</v>
      </c>
      <c r="J1695" s="2" t="n">
        <f aca="false">SIGN(F1695)</f>
        <v>-1</v>
      </c>
      <c r="K1695" s="0" t="n">
        <f aca="false">B1695-B1694</f>
        <v>123.82</v>
      </c>
      <c r="L1695" s="0" t="n">
        <f aca="false">I1694*K1695</f>
        <v>-123.82</v>
      </c>
      <c r="M1695" s="0" t="n">
        <f aca="false">M1694+K1695*N1694</f>
        <v>3785.11000000001</v>
      </c>
      <c r="N1695" s="0" t="n">
        <f aca="false">INT(M1695*$Q$1/B1695)*CHOOSE($L$1,I1695,J1695)</f>
        <v>-1</v>
      </c>
      <c r="O1695" s="0" t="n">
        <f aca="false">ABS(N1695-N1694)</f>
        <v>2</v>
      </c>
      <c r="P1695" s="0" t="n">
        <f aca="false">COUNTIF(工作表2!$A$2:$A$248,A1695)</f>
        <v>0</v>
      </c>
      <c r="R1695" s="0" t="n">
        <f aca="false">D1695-IF(P1694=1,E1694,D1694)</f>
        <v>96</v>
      </c>
      <c r="S1695" s="0" t="n">
        <f aca="false">I1694*R1695</f>
        <v>-96</v>
      </c>
      <c r="T1695" s="0" t="n">
        <f aca="false">T1694+R1695*U1694</f>
        <v>46758</v>
      </c>
      <c r="U1695" s="0" t="n">
        <f aca="false">INT(T1695*$Q$1/IF(P1695=1,E1695,D1695))*I1695</f>
        <v>15</v>
      </c>
      <c r="V1695" s="0" t="n">
        <f aca="false">IF(P1695=1,ABS(U1695)+ABS(60),ABS(U1695-U1694))</f>
        <v>31</v>
      </c>
    </row>
    <row r="1696" customFormat="false" ht="15" hidden="false" customHeight="false" outlineLevel="0" collapsed="false">
      <c r="A1696" s="1" t="n">
        <v>38478</v>
      </c>
      <c r="B1696" s="2" t="n">
        <v>5967.96</v>
      </c>
      <c r="C1696" s="2" t="n">
        <v>80277</v>
      </c>
      <c r="D1696" s="2" t="n">
        <v>5948</v>
      </c>
      <c r="E1696" s="2" t="n">
        <v>5920</v>
      </c>
      <c r="F1696" s="3" t="n">
        <f aca="false">IF(P1696=1, E1696,D1696)/B1696-1</f>
        <v>-0.00334452643784477</v>
      </c>
      <c r="G1696" s="2" t="n">
        <f aca="false">AVERAGE(B1637:B1696)</f>
        <v>6012.3085</v>
      </c>
      <c r="H1696" s="2" t="n">
        <f aca="false">AVERAGE(C1637:C1696)</f>
        <v>71623.45</v>
      </c>
      <c r="I1696" s="2" t="n">
        <f aca="false">SIGN(C1696-H1696)</f>
        <v>1</v>
      </c>
      <c r="J1696" s="2" t="n">
        <f aca="false">SIGN(F1696)</f>
        <v>-1</v>
      </c>
      <c r="K1696" s="0" t="n">
        <f aca="false">B1696-B1695</f>
        <v>40.46</v>
      </c>
      <c r="L1696" s="0" t="n">
        <f aca="false">I1695*K1696</f>
        <v>40.46</v>
      </c>
      <c r="M1696" s="0" t="n">
        <f aca="false">M1695+K1696*N1695</f>
        <v>3744.65000000002</v>
      </c>
      <c r="N1696" s="0" t="n">
        <f aca="false">INT(M1696*$Q$1/B1696)*CHOOSE($L$1,I1696,J1696)</f>
        <v>-1</v>
      </c>
      <c r="O1696" s="0" t="n">
        <f aca="false">ABS(N1696-N1695)</f>
        <v>0</v>
      </c>
      <c r="P1696" s="0" t="n">
        <f aca="false">COUNTIF(工作表2!$A$2:$A$248,A1696)</f>
        <v>0</v>
      </c>
      <c r="R1696" s="0" t="n">
        <f aca="false">D1696-IF(P1695=1,E1695,D1695)</f>
        <v>46</v>
      </c>
      <c r="S1696" s="0" t="n">
        <f aca="false">I1695*R1696</f>
        <v>46</v>
      </c>
      <c r="T1696" s="0" t="n">
        <f aca="false">T1695+R1696*U1695</f>
        <v>47448</v>
      </c>
      <c r="U1696" s="0" t="n">
        <f aca="false">INT(T1696*$Q$1/IF(P1696=1,E1696,D1696))*I1696</f>
        <v>15</v>
      </c>
      <c r="V1696" s="0" t="n">
        <f aca="false">IF(P1696=1,ABS(U1696)+ABS(60),ABS(U1696-U1695))</f>
        <v>0</v>
      </c>
    </row>
    <row r="1697" customFormat="false" ht="15" hidden="false" customHeight="false" outlineLevel="0" collapsed="false">
      <c r="A1697" s="1" t="n">
        <v>38481</v>
      </c>
      <c r="B1697" s="2" t="n">
        <v>5966.85</v>
      </c>
      <c r="C1697" s="2" t="n">
        <v>63979</v>
      </c>
      <c r="D1697" s="2" t="n">
        <v>5947</v>
      </c>
      <c r="E1697" s="2" t="n">
        <v>5932</v>
      </c>
      <c r="F1697" s="3" t="n">
        <f aca="false">IF(P1697=1, E1697,D1697)/B1697-1</f>
        <v>-0.00332671342500657</v>
      </c>
      <c r="G1697" s="2" t="n">
        <f aca="false">AVERAGE(B1638:B1697)</f>
        <v>6012.06366666667</v>
      </c>
      <c r="H1697" s="2" t="n">
        <f aca="false">AVERAGE(C1638:C1697)</f>
        <v>71447.35</v>
      </c>
      <c r="I1697" s="2" t="n">
        <f aca="false">SIGN(C1697-H1697)</f>
        <v>-1</v>
      </c>
      <c r="J1697" s="2" t="n">
        <f aca="false">SIGN(F1697)</f>
        <v>-1</v>
      </c>
      <c r="K1697" s="0" t="n">
        <f aca="false">B1697-B1696</f>
        <v>-1.10999999999967</v>
      </c>
      <c r="L1697" s="0" t="n">
        <f aca="false">I1696*K1697</f>
        <v>-1.10999999999967</v>
      </c>
      <c r="M1697" s="0" t="n">
        <f aca="false">M1696+K1697*N1696</f>
        <v>3745.76000000001</v>
      </c>
      <c r="N1697" s="0" t="n">
        <f aca="false">INT(M1697*$Q$1/B1697)*CHOOSE($L$1,I1697,J1697)</f>
        <v>-1</v>
      </c>
      <c r="O1697" s="0" t="n">
        <f aca="false">ABS(N1697-N1696)</f>
        <v>0</v>
      </c>
      <c r="P1697" s="0" t="n">
        <f aca="false">COUNTIF(工作表2!$A$2:$A$248,A1697)</f>
        <v>0</v>
      </c>
      <c r="R1697" s="0" t="n">
        <f aca="false">D1697-IF(P1696=1,E1696,D1696)</f>
        <v>-1</v>
      </c>
      <c r="S1697" s="0" t="n">
        <f aca="false">I1696*R1697</f>
        <v>-1</v>
      </c>
      <c r="T1697" s="0" t="n">
        <f aca="false">T1696+R1697*U1696</f>
        <v>47433</v>
      </c>
      <c r="U1697" s="0" t="n">
        <f aca="false">INT(T1697*$Q$1/IF(P1697=1,E1697,D1697))*I1697</f>
        <v>-15</v>
      </c>
      <c r="V1697" s="0" t="n">
        <f aca="false">IF(P1697=1,ABS(U1697)+ABS(60),ABS(U1697-U1696))</f>
        <v>30</v>
      </c>
    </row>
    <row r="1698" customFormat="false" ht="15" hidden="false" customHeight="false" outlineLevel="0" collapsed="false">
      <c r="A1698" s="1" t="n">
        <v>38482</v>
      </c>
      <c r="B1698" s="2" t="n">
        <v>5949.8</v>
      </c>
      <c r="C1698" s="2" t="n">
        <v>58234</v>
      </c>
      <c r="D1698" s="2" t="n">
        <v>5925</v>
      </c>
      <c r="E1698" s="2" t="n">
        <v>5910</v>
      </c>
      <c r="F1698" s="3" t="n">
        <f aca="false">IF(P1698=1, E1698,D1698)/B1698-1</f>
        <v>-0.00416820733470036</v>
      </c>
      <c r="G1698" s="2" t="n">
        <f aca="false">AVERAGE(B1639:B1698)</f>
        <v>6010.9155</v>
      </c>
      <c r="H1698" s="2" t="n">
        <f aca="false">AVERAGE(C1639:C1698)</f>
        <v>70855.9666666667</v>
      </c>
      <c r="I1698" s="2" t="n">
        <f aca="false">SIGN(C1698-H1698)</f>
        <v>-1</v>
      </c>
      <c r="J1698" s="2" t="n">
        <f aca="false">SIGN(F1698)</f>
        <v>-1</v>
      </c>
      <c r="K1698" s="0" t="n">
        <f aca="false">B1698-B1697</f>
        <v>-17.0500000000002</v>
      </c>
      <c r="L1698" s="0" t="n">
        <f aca="false">I1697*K1698</f>
        <v>17.0500000000002</v>
      </c>
      <c r="M1698" s="0" t="n">
        <f aca="false">M1697+K1698*N1697</f>
        <v>3762.81000000001</v>
      </c>
      <c r="N1698" s="0" t="n">
        <f aca="false">INT(M1698*$Q$1/B1698)*CHOOSE($L$1,I1698,J1698)</f>
        <v>-1</v>
      </c>
      <c r="O1698" s="0" t="n">
        <f aca="false">ABS(N1698-N1697)</f>
        <v>0</v>
      </c>
      <c r="P1698" s="0" t="n">
        <f aca="false">COUNTIF(工作表2!$A$2:$A$248,A1698)</f>
        <v>0</v>
      </c>
      <c r="R1698" s="0" t="n">
        <f aca="false">D1698-IF(P1697=1,E1697,D1697)</f>
        <v>-22</v>
      </c>
      <c r="S1698" s="0" t="n">
        <f aca="false">I1697*R1698</f>
        <v>22</v>
      </c>
      <c r="T1698" s="0" t="n">
        <f aca="false">T1697+R1698*U1697</f>
        <v>47763</v>
      </c>
      <c r="U1698" s="0" t="n">
        <f aca="false">INT(T1698*$Q$1/IF(P1698=1,E1698,D1698))*I1698</f>
        <v>-16</v>
      </c>
      <c r="V1698" s="0" t="n">
        <f aca="false">IF(P1698=1,ABS(U1698)+ABS(60),ABS(U1698-U1697))</f>
        <v>1</v>
      </c>
    </row>
    <row r="1699" customFormat="false" ht="15" hidden="false" customHeight="false" outlineLevel="0" collapsed="false">
      <c r="A1699" s="1" t="n">
        <v>38483</v>
      </c>
      <c r="B1699" s="2" t="n">
        <v>5917.13</v>
      </c>
      <c r="C1699" s="2" t="n">
        <v>54504</v>
      </c>
      <c r="D1699" s="2" t="n">
        <v>5898</v>
      </c>
      <c r="E1699" s="2" t="n">
        <v>5880</v>
      </c>
      <c r="F1699" s="3" t="n">
        <f aca="false">IF(P1699=1, E1699,D1699)/B1699-1</f>
        <v>-0.00323298626192092</v>
      </c>
      <c r="G1699" s="2" t="n">
        <f aca="false">AVERAGE(B1640:B1699)</f>
        <v>6008.95766666667</v>
      </c>
      <c r="H1699" s="2" t="n">
        <f aca="false">AVERAGE(C1640:C1699)</f>
        <v>70543.4333333333</v>
      </c>
      <c r="I1699" s="2" t="n">
        <f aca="false">SIGN(C1699-H1699)</f>
        <v>-1</v>
      </c>
      <c r="J1699" s="2" t="n">
        <f aca="false">SIGN(F1699)</f>
        <v>-1</v>
      </c>
      <c r="K1699" s="0" t="n">
        <f aca="false">B1699-B1698</f>
        <v>-32.6700000000001</v>
      </c>
      <c r="L1699" s="0" t="n">
        <f aca="false">I1698*K1699</f>
        <v>32.6700000000001</v>
      </c>
      <c r="M1699" s="0" t="n">
        <f aca="false">M1698+K1699*N1698</f>
        <v>3795.48000000001</v>
      </c>
      <c r="N1699" s="0" t="n">
        <f aca="false">INT(M1699*$Q$1/B1699)*CHOOSE($L$1,I1699,J1699)</f>
        <v>-1</v>
      </c>
      <c r="O1699" s="0" t="n">
        <f aca="false">ABS(N1699-N1698)</f>
        <v>0</v>
      </c>
      <c r="P1699" s="0" t="n">
        <f aca="false">COUNTIF(工作表2!$A$2:$A$248,A1699)</f>
        <v>0</v>
      </c>
      <c r="R1699" s="0" t="n">
        <f aca="false">D1699-IF(P1698=1,E1698,D1698)</f>
        <v>-27</v>
      </c>
      <c r="S1699" s="0" t="n">
        <f aca="false">I1698*R1699</f>
        <v>27</v>
      </c>
      <c r="T1699" s="0" t="n">
        <f aca="false">T1698+R1699*U1698</f>
        <v>48195</v>
      </c>
      <c r="U1699" s="0" t="n">
        <f aca="false">INT(T1699*$Q$1/IF(P1699=1,E1699,D1699))*I1699</f>
        <v>-16</v>
      </c>
      <c r="V1699" s="0" t="n">
        <f aca="false">IF(P1699=1,ABS(U1699)+ABS(60),ABS(U1699-U1698))</f>
        <v>0</v>
      </c>
    </row>
    <row r="1700" customFormat="false" ht="15" hidden="false" customHeight="false" outlineLevel="0" collapsed="false">
      <c r="A1700" s="1" t="n">
        <v>38484</v>
      </c>
      <c r="B1700" s="2" t="n">
        <v>5934.6</v>
      </c>
      <c r="C1700" s="2" t="n">
        <v>56101</v>
      </c>
      <c r="D1700" s="2" t="n">
        <v>5929</v>
      </c>
      <c r="E1700" s="2" t="n">
        <v>5909</v>
      </c>
      <c r="F1700" s="3" t="n">
        <f aca="false">IF(P1700=1, E1700,D1700)/B1700-1</f>
        <v>-0.000943618778013744</v>
      </c>
      <c r="G1700" s="2" t="n">
        <f aca="false">AVERAGE(B1641:B1700)</f>
        <v>6005.99433333333</v>
      </c>
      <c r="H1700" s="2" t="n">
        <f aca="false">AVERAGE(C1641:C1700)</f>
        <v>69933.3166666667</v>
      </c>
      <c r="I1700" s="2" t="n">
        <f aca="false">SIGN(C1700-H1700)</f>
        <v>-1</v>
      </c>
      <c r="J1700" s="2" t="n">
        <f aca="false">SIGN(F1700)</f>
        <v>-1</v>
      </c>
      <c r="K1700" s="0" t="n">
        <f aca="false">B1700-B1699</f>
        <v>17.4700000000003</v>
      </c>
      <c r="L1700" s="0" t="n">
        <f aca="false">I1699*K1700</f>
        <v>-17.4700000000003</v>
      </c>
      <c r="M1700" s="0" t="n">
        <f aca="false">M1699+K1700*N1699</f>
        <v>3778.01000000001</v>
      </c>
      <c r="N1700" s="0" t="n">
        <f aca="false">INT(M1700*$Q$1/B1700)*CHOOSE($L$1,I1700,J1700)</f>
        <v>-1</v>
      </c>
      <c r="O1700" s="0" t="n">
        <f aca="false">ABS(N1700-N1699)</f>
        <v>0</v>
      </c>
      <c r="P1700" s="0" t="n">
        <f aca="false">COUNTIF(工作表2!$A$2:$A$248,A1700)</f>
        <v>0</v>
      </c>
      <c r="R1700" s="0" t="n">
        <f aca="false">D1700-IF(P1699=1,E1699,D1699)</f>
        <v>31</v>
      </c>
      <c r="S1700" s="0" t="n">
        <f aca="false">I1699*R1700</f>
        <v>-31</v>
      </c>
      <c r="T1700" s="0" t="n">
        <f aca="false">T1699+R1700*U1699</f>
        <v>47699</v>
      </c>
      <c r="U1700" s="0" t="n">
        <f aca="false">INT(T1700*$Q$1/IF(P1700=1,E1700,D1700))*I1700</f>
        <v>-16</v>
      </c>
      <c r="V1700" s="0" t="n">
        <f aca="false">IF(P1700=1,ABS(U1700)+ABS(60),ABS(U1700-U1699))</f>
        <v>0</v>
      </c>
    </row>
    <row r="1701" customFormat="false" ht="15" hidden="false" customHeight="false" outlineLevel="0" collapsed="false">
      <c r="A1701" s="1" t="n">
        <v>38485</v>
      </c>
      <c r="B1701" s="2" t="n">
        <v>5981.48</v>
      </c>
      <c r="C1701" s="2" t="n">
        <v>77345</v>
      </c>
      <c r="D1701" s="2" t="n">
        <v>5986</v>
      </c>
      <c r="E1701" s="2" t="n">
        <v>5972</v>
      </c>
      <c r="F1701" s="3" t="n">
        <f aca="false">IF(P1701=1, E1701,D1701)/B1701-1</f>
        <v>0.000755665821836837</v>
      </c>
      <c r="G1701" s="2" t="n">
        <f aca="false">AVERAGE(B1642:B1701)</f>
        <v>6003.64583333333</v>
      </c>
      <c r="H1701" s="2" t="n">
        <f aca="false">AVERAGE(C1642:C1701)</f>
        <v>70022.6166666667</v>
      </c>
      <c r="I1701" s="2" t="n">
        <f aca="false">SIGN(C1701-H1701)</f>
        <v>1</v>
      </c>
      <c r="J1701" s="2" t="n">
        <f aca="false">SIGN(F1701)</f>
        <v>1</v>
      </c>
      <c r="K1701" s="0" t="n">
        <f aca="false">B1701-B1700</f>
        <v>46.8799999999992</v>
      </c>
      <c r="L1701" s="0" t="n">
        <f aca="false">I1700*K1701</f>
        <v>-46.8799999999992</v>
      </c>
      <c r="M1701" s="0" t="n">
        <f aca="false">M1700+K1701*N1700</f>
        <v>3731.13000000002</v>
      </c>
      <c r="N1701" s="0" t="n">
        <f aca="false">INT(M1701*$Q$1/B1701)*CHOOSE($L$1,I1701,J1701)</f>
        <v>1</v>
      </c>
      <c r="O1701" s="0" t="n">
        <f aca="false">ABS(N1701-N1700)</f>
        <v>2</v>
      </c>
      <c r="P1701" s="0" t="n">
        <f aca="false">COUNTIF(工作表2!$A$2:$A$248,A1701)</f>
        <v>0</v>
      </c>
      <c r="R1701" s="0" t="n">
        <f aca="false">D1701-IF(P1700=1,E1700,D1700)</f>
        <v>57</v>
      </c>
      <c r="S1701" s="0" t="n">
        <f aca="false">I1700*R1701</f>
        <v>-57</v>
      </c>
      <c r="T1701" s="0" t="n">
        <f aca="false">T1700+R1701*U1700</f>
        <v>46787</v>
      </c>
      <c r="U1701" s="0" t="n">
        <f aca="false">INT(T1701*$Q$1/IF(P1701=1,E1701,D1701))*I1701</f>
        <v>15</v>
      </c>
      <c r="V1701" s="0" t="n">
        <f aca="false">IF(P1701=1,ABS(U1701)+ABS(60),ABS(U1701-U1700))</f>
        <v>31</v>
      </c>
    </row>
    <row r="1702" customFormat="false" ht="15" hidden="false" customHeight="false" outlineLevel="0" collapsed="false">
      <c r="A1702" s="1" t="n">
        <v>38488</v>
      </c>
      <c r="B1702" s="2" t="n">
        <v>5925.88</v>
      </c>
      <c r="C1702" s="2" t="n">
        <v>65925</v>
      </c>
      <c r="D1702" s="2" t="n">
        <v>5931</v>
      </c>
      <c r="E1702" s="2" t="n">
        <v>5912</v>
      </c>
      <c r="F1702" s="3" t="n">
        <f aca="false">IF(P1702=1, E1702,D1702)/B1702-1</f>
        <v>0.000864006696051911</v>
      </c>
      <c r="G1702" s="2" t="n">
        <f aca="false">AVERAGE(B1643:B1702)</f>
        <v>6000.019</v>
      </c>
      <c r="H1702" s="2" t="n">
        <f aca="false">AVERAGE(C1643:C1702)</f>
        <v>69700.8333333333</v>
      </c>
      <c r="I1702" s="2" t="n">
        <f aca="false">SIGN(C1702-H1702)</f>
        <v>-1</v>
      </c>
      <c r="J1702" s="2" t="n">
        <f aca="false">SIGN(F1702)</f>
        <v>1</v>
      </c>
      <c r="K1702" s="0" t="n">
        <f aca="false">B1702-B1701</f>
        <v>-55.5999999999995</v>
      </c>
      <c r="L1702" s="0" t="n">
        <f aca="false">I1701*K1702</f>
        <v>-55.5999999999995</v>
      </c>
      <c r="M1702" s="0" t="n">
        <f aca="false">M1701+K1702*N1701</f>
        <v>3675.53000000002</v>
      </c>
      <c r="N1702" s="0" t="n">
        <f aca="false">INT(M1702*$Q$1/B1702)*CHOOSE($L$1,I1702,J1702)</f>
        <v>1</v>
      </c>
      <c r="O1702" s="0" t="n">
        <f aca="false">ABS(N1702-N1701)</f>
        <v>0</v>
      </c>
      <c r="P1702" s="0" t="n">
        <f aca="false">COUNTIF(工作表2!$A$2:$A$248,A1702)</f>
        <v>0</v>
      </c>
      <c r="R1702" s="0" t="n">
        <f aca="false">D1702-IF(P1701=1,E1701,D1701)</f>
        <v>-55</v>
      </c>
      <c r="S1702" s="0" t="n">
        <f aca="false">I1701*R1702</f>
        <v>-55</v>
      </c>
      <c r="T1702" s="0" t="n">
        <f aca="false">T1701+R1702*U1701</f>
        <v>45962</v>
      </c>
      <c r="U1702" s="0" t="n">
        <f aca="false">INT(T1702*$Q$1/IF(P1702=1,E1702,D1702))*I1702</f>
        <v>-15</v>
      </c>
      <c r="V1702" s="0" t="n">
        <f aca="false">IF(P1702=1,ABS(U1702)+ABS(60),ABS(U1702-U1701))</f>
        <v>30</v>
      </c>
    </row>
    <row r="1703" customFormat="false" ht="15" hidden="false" customHeight="false" outlineLevel="0" collapsed="false">
      <c r="A1703" s="1" t="n">
        <v>38489</v>
      </c>
      <c r="B1703" s="2" t="n">
        <v>5894.01</v>
      </c>
      <c r="C1703" s="2" t="n">
        <v>56513</v>
      </c>
      <c r="D1703" s="2" t="n">
        <v>5877</v>
      </c>
      <c r="E1703" s="2" t="n">
        <v>5855</v>
      </c>
      <c r="F1703" s="3" t="n">
        <f aca="false">IF(P1703=1, E1703,D1703)/B1703-1</f>
        <v>-0.00288598085174618</v>
      </c>
      <c r="G1703" s="2" t="n">
        <f aca="false">AVERAGE(B1644:B1703)</f>
        <v>5997.04983333333</v>
      </c>
      <c r="H1703" s="2" t="n">
        <f aca="false">AVERAGE(C1644:C1703)</f>
        <v>69221.3166666667</v>
      </c>
      <c r="I1703" s="2" t="n">
        <f aca="false">SIGN(C1703-H1703)</f>
        <v>-1</v>
      </c>
      <c r="J1703" s="2" t="n">
        <f aca="false">SIGN(F1703)</f>
        <v>-1</v>
      </c>
      <c r="K1703" s="0" t="n">
        <f aca="false">B1703-B1702</f>
        <v>-31.8699999999999</v>
      </c>
      <c r="L1703" s="0" t="n">
        <f aca="false">I1702*K1703</f>
        <v>31.8699999999999</v>
      </c>
      <c r="M1703" s="0" t="n">
        <f aca="false">M1702+K1703*N1702</f>
        <v>3643.66000000002</v>
      </c>
      <c r="N1703" s="0" t="n">
        <f aca="false">INT(M1703*$Q$1/B1703)*CHOOSE($L$1,I1703,J1703)</f>
        <v>-1</v>
      </c>
      <c r="O1703" s="0" t="n">
        <f aca="false">ABS(N1703-N1702)</f>
        <v>2</v>
      </c>
      <c r="P1703" s="0" t="n">
        <f aca="false">COUNTIF(工作表2!$A$2:$A$248,A1703)</f>
        <v>0</v>
      </c>
      <c r="R1703" s="0" t="n">
        <f aca="false">D1703-IF(P1702=1,E1702,D1702)</f>
        <v>-54</v>
      </c>
      <c r="S1703" s="0" t="n">
        <f aca="false">I1702*R1703</f>
        <v>54</v>
      </c>
      <c r="T1703" s="0" t="n">
        <f aca="false">T1702+R1703*U1702</f>
        <v>46772</v>
      </c>
      <c r="U1703" s="0" t="n">
        <f aca="false">INT(T1703*$Q$1/IF(P1703=1,E1703,D1703))*I1703</f>
        <v>-15</v>
      </c>
      <c r="V1703" s="0" t="n">
        <f aca="false">IF(P1703=1,ABS(U1703)+ABS(60),ABS(U1703-U1702))</f>
        <v>0</v>
      </c>
    </row>
    <row r="1704" customFormat="false" ht="15" hidden="false" customHeight="false" outlineLevel="0" collapsed="false">
      <c r="A1704" s="1" t="n">
        <v>38490</v>
      </c>
      <c r="B1704" s="2" t="n">
        <v>5890.83</v>
      </c>
      <c r="C1704" s="2" t="n">
        <v>53061</v>
      </c>
      <c r="D1704" s="2" t="n">
        <v>5880</v>
      </c>
      <c r="E1704" s="2" t="n">
        <v>5870</v>
      </c>
      <c r="F1704" s="3" t="n">
        <f aca="false">IF(P1704=1, E1704,D1704)/B1704-1</f>
        <v>-0.00353600426425482</v>
      </c>
      <c r="G1704" s="2" t="n">
        <f aca="false">AVERAGE(B1645:B1704)</f>
        <v>5993.3065</v>
      </c>
      <c r="H1704" s="2" t="n">
        <f aca="false">AVERAGE(C1645:C1704)</f>
        <v>68665.65</v>
      </c>
      <c r="I1704" s="2" t="n">
        <f aca="false">SIGN(C1704-H1704)</f>
        <v>-1</v>
      </c>
      <c r="J1704" s="2" t="n">
        <f aca="false">SIGN(F1704)</f>
        <v>-1</v>
      </c>
      <c r="K1704" s="0" t="n">
        <f aca="false">B1704-B1703</f>
        <v>-3.18000000000029</v>
      </c>
      <c r="L1704" s="0" t="n">
        <f aca="false">I1703*K1704</f>
        <v>3.18000000000029</v>
      </c>
      <c r="M1704" s="0" t="n">
        <f aca="false">M1703+K1704*N1703</f>
        <v>3646.84000000002</v>
      </c>
      <c r="N1704" s="0" t="n">
        <f aca="false">INT(M1704*$Q$1/B1704)*CHOOSE($L$1,I1704,J1704)</f>
        <v>-1</v>
      </c>
      <c r="O1704" s="0" t="n">
        <f aca="false">ABS(N1704-N1703)</f>
        <v>0</v>
      </c>
      <c r="P1704" s="0" t="n">
        <f aca="false">COUNTIF(工作表2!$A$2:$A$248,A1704)</f>
        <v>1</v>
      </c>
      <c r="R1704" s="0" t="n">
        <f aca="false">D1704-IF(P1703=1,E1703,D1703)</f>
        <v>3</v>
      </c>
      <c r="S1704" s="0" t="n">
        <f aca="false">I1703*R1704</f>
        <v>-3</v>
      </c>
      <c r="T1704" s="0" t="n">
        <f aca="false">T1703+R1704*U1703</f>
        <v>46727</v>
      </c>
      <c r="U1704" s="0" t="n">
        <f aca="false">INT(T1704*$Q$1/IF(P1704=1,E1704,D1704))*I1704</f>
        <v>-15</v>
      </c>
      <c r="V1704" s="0" t="n">
        <f aca="false">IF(P1704=1,ABS(U1704)+ABS(60),ABS(U1704-U1703))</f>
        <v>75</v>
      </c>
    </row>
    <row r="1705" customFormat="false" ht="15" hidden="false" customHeight="false" outlineLevel="0" collapsed="false">
      <c r="A1705" s="1" t="n">
        <v>38491</v>
      </c>
      <c r="B1705" s="2" t="n">
        <v>5970.71</v>
      </c>
      <c r="C1705" s="2" t="n">
        <v>74635</v>
      </c>
      <c r="D1705" s="2" t="n">
        <v>5947</v>
      </c>
      <c r="E1705" s="2" t="n">
        <v>5860</v>
      </c>
      <c r="F1705" s="3" t="n">
        <f aca="false">IF(P1705=1, E1705,D1705)/B1705-1</f>
        <v>-0.0039710520189391</v>
      </c>
      <c r="G1705" s="2" t="n">
        <f aca="false">AVERAGE(B1646:B1705)</f>
        <v>5990.43866666667</v>
      </c>
      <c r="H1705" s="2" t="n">
        <f aca="false">AVERAGE(C1646:C1705)</f>
        <v>68259.1833333333</v>
      </c>
      <c r="I1705" s="2" t="n">
        <f aca="false">SIGN(C1705-H1705)</f>
        <v>1</v>
      </c>
      <c r="J1705" s="2" t="n">
        <f aca="false">SIGN(F1705)</f>
        <v>-1</v>
      </c>
      <c r="K1705" s="0" t="n">
        <f aca="false">B1705-B1704</f>
        <v>79.8800000000001</v>
      </c>
      <c r="L1705" s="0" t="n">
        <f aca="false">I1704*K1705</f>
        <v>-79.8800000000001</v>
      </c>
      <c r="M1705" s="0" t="n">
        <f aca="false">M1704+K1705*N1704</f>
        <v>3566.96000000002</v>
      </c>
      <c r="N1705" s="0" t="n">
        <f aca="false">INT(M1705*$Q$1/B1705)*CHOOSE($L$1,I1705,J1705)</f>
        <v>-1</v>
      </c>
      <c r="O1705" s="0" t="n">
        <f aca="false">ABS(N1705-N1704)</f>
        <v>0</v>
      </c>
      <c r="P1705" s="0" t="n">
        <f aca="false">COUNTIF(工作表2!$A$2:$A$248,A1705)</f>
        <v>0</v>
      </c>
      <c r="R1705" s="0" t="n">
        <f aca="false">D1705-IF(P1704=1,E1704,D1704)</f>
        <v>77</v>
      </c>
      <c r="S1705" s="0" t="n">
        <f aca="false">I1704*R1705</f>
        <v>-77</v>
      </c>
      <c r="T1705" s="0" t="n">
        <f aca="false">T1704+R1705*U1704</f>
        <v>45572</v>
      </c>
      <c r="U1705" s="0" t="n">
        <f aca="false">INT(T1705*$Q$1/IF(P1705=1,E1705,D1705))*I1705</f>
        <v>15</v>
      </c>
      <c r="V1705" s="0" t="n">
        <f aca="false">IF(P1705=1,ABS(U1705)+ABS(60),ABS(U1705-U1704))</f>
        <v>30</v>
      </c>
    </row>
    <row r="1706" customFormat="false" ht="15" hidden="false" customHeight="false" outlineLevel="0" collapsed="false">
      <c r="A1706" s="1" t="n">
        <v>38492</v>
      </c>
      <c r="B1706" s="2" t="n">
        <v>5954.69</v>
      </c>
      <c r="C1706" s="2" t="n">
        <v>60233</v>
      </c>
      <c r="D1706" s="2" t="n">
        <v>5920</v>
      </c>
      <c r="E1706" s="2" t="n">
        <v>5840</v>
      </c>
      <c r="F1706" s="3" t="n">
        <f aca="false">IF(P1706=1, E1706,D1706)/B1706-1</f>
        <v>-0.00582566010993013</v>
      </c>
      <c r="G1706" s="2" t="n">
        <f aca="false">AVERAGE(B1647:B1706)</f>
        <v>5987.89733333333</v>
      </c>
      <c r="H1706" s="2" t="n">
        <f aca="false">AVERAGE(C1647:C1706)</f>
        <v>68080.8666666667</v>
      </c>
      <c r="I1706" s="2" t="n">
        <f aca="false">SIGN(C1706-H1706)</f>
        <v>-1</v>
      </c>
      <c r="J1706" s="2" t="n">
        <f aca="false">SIGN(F1706)</f>
        <v>-1</v>
      </c>
      <c r="K1706" s="0" t="n">
        <f aca="false">B1706-B1705</f>
        <v>-16.0200000000004</v>
      </c>
      <c r="L1706" s="0" t="n">
        <f aca="false">I1705*K1706</f>
        <v>-16.0200000000004</v>
      </c>
      <c r="M1706" s="0" t="n">
        <f aca="false">M1705+K1706*N1705</f>
        <v>3582.98000000002</v>
      </c>
      <c r="N1706" s="0" t="n">
        <f aca="false">INT(M1706*$Q$1/B1706)*CHOOSE($L$1,I1706,J1706)</f>
        <v>-1</v>
      </c>
      <c r="O1706" s="0" t="n">
        <f aca="false">ABS(N1706-N1705)</f>
        <v>0</v>
      </c>
      <c r="P1706" s="0" t="n">
        <f aca="false">COUNTIF(工作表2!$A$2:$A$248,A1706)</f>
        <v>0</v>
      </c>
      <c r="R1706" s="0" t="n">
        <f aca="false">D1706-IF(P1705=1,E1705,D1705)</f>
        <v>-27</v>
      </c>
      <c r="S1706" s="0" t="n">
        <f aca="false">I1705*R1706</f>
        <v>-27</v>
      </c>
      <c r="T1706" s="0" t="n">
        <f aca="false">T1705+R1706*U1705</f>
        <v>45167</v>
      </c>
      <c r="U1706" s="0" t="n">
        <f aca="false">INT(T1706*$Q$1/IF(P1706=1,E1706,D1706))*I1706</f>
        <v>-15</v>
      </c>
      <c r="V1706" s="0" t="n">
        <f aca="false">IF(P1706=1,ABS(U1706)+ABS(60),ABS(U1706-U1705))</f>
        <v>30</v>
      </c>
    </row>
    <row r="1707" customFormat="false" ht="15" hidden="false" customHeight="false" outlineLevel="0" collapsed="false">
      <c r="A1707" s="1" t="n">
        <v>38495</v>
      </c>
      <c r="B1707" s="2" t="n">
        <v>5885.45</v>
      </c>
      <c r="C1707" s="2" t="n">
        <v>42657</v>
      </c>
      <c r="D1707" s="2" t="n">
        <v>5878</v>
      </c>
      <c r="E1707" s="2" t="n">
        <v>5791</v>
      </c>
      <c r="F1707" s="3" t="n">
        <f aca="false">IF(P1707=1, E1707,D1707)/B1707-1</f>
        <v>-0.00126583353864185</v>
      </c>
      <c r="G1707" s="2" t="n">
        <f aca="false">AVERAGE(B1648:B1707)</f>
        <v>5983.96283333333</v>
      </c>
      <c r="H1707" s="2" t="n">
        <f aca="false">AVERAGE(C1648:C1707)</f>
        <v>67514.0333333333</v>
      </c>
      <c r="I1707" s="2" t="n">
        <f aca="false">SIGN(C1707-H1707)</f>
        <v>-1</v>
      </c>
      <c r="J1707" s="2" t="n">
        <f aca="false">SIGN(F1707)</f>
        <v>-1</v>
      </c>
      <c r="K1707" s="0" t="n">
        <f aca="false">B1707-B1706</f>
        <v>-69.2399999999998</v>
      </c>
      <c r="L1707" s="0" t="n">
        <f aca="false">I1706*K1707</f>
        <v>69.2399999999998</v>
      </c>
      <c r="M1707" s="0" t="n">
        <f aca="false">M1706+K1707*N1706</f>
        <v>3652.22000000002</v>
      </c>
      <c r="N1707" s="0" t="n">
        <f aca="false">INT(M1707*$Q$1/B1707)*CHOOSE($L$1,I1707,J1707)</f>
        <v>-1</v>
      </c>
      <c r="O1707" s="0" t="n">
        <f aca="false">ABS(N1707-N1706)</f>
        <v>0</v>
      </c>
      <c r="P1707" s="0" t="n">
        <f aca="false">COUNTIF(工作表2!$A$2:$A$248,A1707)</f>
        <v>0</v>
      </c>
      <c r="R1707" s="0" t="n">
        <f aca="false">D1707-IF(P1706=1,E1706,D1706)</f>
        <v>-42</v>
      </c>
      <c r="S1707" s="0" t="n">
        <f aca="false">I1706*R1707</f>
        <v>42</v>
      </c>
      <c r="T1707" s="0" t="n">
        <f aca="false">T1706+R1707*U1706</f>
        <v>45797</v>
      </c>
      <c r="U1707" s="0" t="n">
        <f aca="false">INT(T1707*$Q$1/IF(P1707=1,E1707,D1707))*I1707</f>
        <v>-15</v>
      </c>
      <c r="V1707" s="0" t="n">
        <f aca="false">IF(P1707=1,ABS(U1707)+ABS(60),ABS(U1707-U1706))</f>
        <v>0</v>
      </c>
    </row>
    <row r="1708" customFormat="false" ht="15" hidden="false" customHeight="false" outlineLevel="0" collapsed="false">
      <c r="A1708" s="1" t="n">
        <v>38496</v>
      </c>
      <c r="B1708" s="2" t="n">
        <v>5909.1</v>
      </c>
      <c r="C1708" s="2" t="n">
        <v>48930</v>
      </c>
      <c r="D1708" s="2" t="n">
        <v>5875</v>
      </c>
      <c r="E1708" s="2" t="n">
        <v>5794</v>
      </c>
      <c r="F1708" s="3" t="n">
        <f aca="false">IF(P1708=1, E1708,D1708)/B1708-1</f>
        <v>-0.00577076035267643</v>
      </c>
      <c r="G1708" s="2" t="n">
        <f aca="false">AVERAGE(B1649:B1708)</f>
        <v>5980.30883333333</v>
      </c>
      <c r="H1708" s="2" t="n">
        <f aca="false">AVERAGE(C1649:C1708)</f>
        <v>66690.25</v>
      </c>
      <c r="I1708" s="2" t="n">
        <f aca="false">SIGN(C1708-H1708)</f>
        <v>-1</v>
      </c>
      <c r="J1708" s="2" t="n">
        <f aca="false">SIGN(F1708)</f>
        <v>-1</v>
      </c>
      <c r="K1708" s="0" t="n">
        <f aca="false">B1708-B1707</f>
        <v>23.6500000000005</v>
      </c>
      <c r="L1708" s="0" t="n">
        <f aca="false">I1707*K1708</f>
        <v>-23.6500000000005</v>
      </c>
      <c r="M1708" s="0" t="n">
        <f aca="false">M1707+K1708*N1707</f>
        <v>3628.57000000002</v>
      </c>
      <c r="N1708" s="0" t="n">
        <f aca="false">INT(M1708*$Q$1/B1708)*CHOOSE($L$1,I1708,J1708)</f>
        <v>-1</v>
      </c>
      <c r="O1708" s="0" t="n">
        <f aca="false">ABS(N1708-N1707)</f>
        <v>0</v>
      </c>
      <c r="P1708" s="0" t="n">
        <f aca="false">COUNTIF(工作表2!$A$2:$A$248,A1708)</f>
        <v>0</v>
      </c>
      <c r="R1708" s="0" t="n">
        <f aca="false">D1708-IF(P1707=1,E1707,D1707)</f>
        <v>-3</v>
      </c>
      <c r="S1708" s="0" t="n">
        <f aca="false">I1707*R1708</f>
        <v>3</v>
      </c>
      <c r="T1708" s="0" t="n">
        <f aca="false">T1707+R1708*U1707</f>
        <v>45842</v>
      </c>
      <c r="U1708" s="0" t="n">
        <f aca="false">INT(T1708*$Q$1/IF(P1708=1,E1708,D1708))*I1708</f>
        <v>-15</v>
      </c>
      <c r="V1708" s="0" t="n">
        <f aca="false">IF(P1708=1,ABS(U1708)+ABS(60),ABS(U1708-U1707))</f>
        <v>0</v>
      </c>
    </row>
    <row r="1709" customFormat="false" ht="15" hidden="false" customHeight="false" outlineLevel="0" collapsed="false">
      <c r="A1709" s="1" t="n">
        <v>38497</v>
      </c>
      <c r="B1709" s="2" t="n">
        <v>5888.53</v>
      </c>
      <c r="C1709" s="2" t="n">
        <v>63787</v>
      </c>
      <c r="D1709" s="2" t="n">
        <v>5849</v>
      </c>
      <c r="E1709" s="2" t="n">
        <v>5763</v>
      </c>
      <c r="F1709" s="3" t="n">
        <f aca="false">IF(P1709=1, E1709,D1709)/B1709-1</f>
        <v>-0.00671305062553806</v>
      </c>
      <c r="G1709" s="2" t="n">
        <f aca="false">AVERAGE(B1650:B1709)</f>
        <v>5974.98716666667</v>
      </c>
      <c r="H1709" s="2" t="n">
        <f aca="false">AVERAGE(C1650:C1709)</f>
        <v>65737.4666666667</v>
      </c>
      <c r="I1709" s="2" t="n">
        <f aca="false">SIGN(C1709-H1709)</f>
        <v>-1</v>
      </c>
      <c r="J1709" s="2" t="n">
        <f aca="false">SIGN(F1709)</f>
        <v>-1</v>
      </c>
      <c r="K1709" s="0" t="n">
        <f aca="false">B1709-B1708</f>
        <v>-20.5700000000006</v>
      </c>
      <c r="L1709" s="0" t="n">
        <f aca="false">I1708*K1709</f>
        <v>20.5700000000006</v>
      </c>
      <c r="M1709" s="0" t="n">
        <f aca="false">M1708+K1709*N1708</f>
        <v>3649.14000000002</v>
      </c>
      <c r="N1709" s="0" t="n">
        <f aca="false">INT(M1709*$Q$1/B1709)*CHOOSE($L$1,I1709,J1709)</f>
        <v>-1</v>
      </c>
      <c r="O1709" s="0" t="n">
        <f aca="false">ABS(N1709-N1708)</f>
        <v>0</v>
      </c>
      <c r="P1709" s="0" t="n">
        <f aca="false">COUNTIF(工作表2!$A$2:$A$248,A1709)</f>
        <v>0</v>
      </c>
      <c r="R1709" s="0" t="n">
        <f aca="false">D1709-IF(P1708=1,E1708,D1708)</f>
        <v>-26</v>
      </c>
      <c r="S1709" s="0" t="n">
        <f aca="false">I1708*R1709</f>
        <v>26</v>
      </c>
      <c r="T1709" s="0" t="n">
        <f aca="false">T1708+R1709*U1708</f>
        <v>46232</v>
      </c>
      <c r="U1709" s="0" t="n">
        <f aca="false">INT(T1709*$Q$1/IF(P1709=1,E1709,D1709))*I1709</f>
        <v>-15</v>
      </c>
      <c r="V1709" s="0" t="n">
        <f aca="false">IF(P1709=1,ABS(U1709)+ABS(60),ABS(U1709-U1708))</f>
        <v>0</v>
      </c>
    </row>
    <row r="1710" customFormat="false" ht="15" hidden="false" customHeight="false" outlineLevel="0" collapsed="false">
      <c r="A1710" s="1" t="n">
        <v>38498</v>
      </c>
      <c r="B1710" s="2" t="n">
        <v>5939.42</v>
      </c>
      <c r="C1710" s="2" t="n">
        <v>52246</v>
      </c>
      <c r="D1710" s="2" t="n">
        <v>5899</v>
      </c>
      <c r="E1710" s="2" t="n">
        <v>5810</v>
      </c>
      <c r="F1710" s="3" t="n">
        <f aca="false">IF(P1710=1, E1710,D1710)/B1710-1</f>
        <v>-0.00680537830293193</v>
      </c>
      <c r="G1710" s="2" t="n">
        <f aca="false">AVERAGE(B1651:B1710)</f>
        <v>5969.64933333333</v>
      </c>
      <c r="H1710" s="2" t="n">
        <f aca="false">AVERAGE(C1651:C1710)</f>
        <v>64883.7</v>
      </c>
      <c r="I1710" s="2" t="n">
        <f aca="false">SIGN(C1710-H1710)</f>
        <v>-1</v>
      </c>
      <c r="J1710" s="2" t="n">
        <f aca="false">SIGN(F1710)</f>
        <v>-1</v>
      </c>
      <c r="K1710" s="0" t="n">
        <f aca="false">B1710-B1709</f>
        <v>50.8900000000003</v>
      </c>
      <c r="L1710" s="0" t="n">
        <f aca="false">I1709*K1710</f>
        <v>-50.8900000000003</v>
      </c>
      <c r="M1710" s="0" t="n">
        <f aca="false">M1709+K1710*N1709</f>
        <v>3598.25000000002</v>
      </c>
      <c r="N1710" s="0" t="n">
        <f aca="false">INT(M1710*$Q$1/B1710)*CHOOSE($L$1,I1710,J1710)</f>
        <v>-1</v>
      </c>
      <c r="O1710" s="0" t="n">
        <f aca="false">ABS(N1710-N1709)</f>
        <v>0</v>
      </c>
      <c r="P1710" s="0" t="n">
        <f aca="false">COUNTIF(工作表2!$A$2:$A$248,A1710)</f>
        <v>0</v>
      </c>
      <c r="R1710" s="0" t="n">
        <f aca="false">D1710-IF(P1709=1,E1709,D1709)</f>
        <v>50</v>
      </c>
      <c r="S1710" s="0" t="n">
        <f aca="false">I1709*R1710</f>
        <v>-50</v>
      </c>
      <c r="T1710" s="0" t="n">
        <f aca="false">T1709+R1710*U1709</f>
        <v>45482</v>
      </c>
      <c r="U1710" s="0" t="n">
        <f aca="false">INT(T1710*$Q$1/IF(P1710=1,E1710,D1710))*I1710</f>
        <v>-15</v>
      </c>
      <c r="V1710" s="0" t="n">
        <f aca="false">IF(P1710=1,ABS(U1710)+ABS(60),ABS(U1710-U1709))</f>
        <v>0</v>
      </c>
    </row>
    <row r="1711" customFormat="false" ht="15" hidden="false" customHeight="false" outlineLevel="0" collapsed="false">
      <c r="A1711" s="1" t="n">
        <v>38499</v>
      </c>
      <c r="B1711" s="2" t="n">
        <v>5991.55</v>
      </c>
      <c r="C1711" s="2" t="n">
        <v>71967</v>
      </c>
      <c r="D1711" s="2" t="n">
        <v>5950</v>
      </c>
      <c r="E1711" s="2" t="n">
        <v>5860</v>
      </c>
      <c r="F1711" s="3" t="n">
        <f aca="false">IF(P1711=1, E1711,D1711)/B1711-1</f>
        <v>-0.00693476646276847</v>
      </c>
      <c r="G1711" s="2" t="n">
        <f aca="false">AVERAGE(B1652:B1711)</f>
        <v>5965.75433333333</v>
      </c>
      <c r="H1711" s="2" t="n">
        <f aca="false">AVERAGE(C1652:C1711)</f>
        <v>64682.7</v>
      </c>
      <c r="I1711" s="2" t="n">
        <f aca="false">SIGN(C1711-H1711)</f>
        <v>1</v>
      </c>
      <c r="J1711" s="2" t="n">
        <f aca="false">SIGN(F1711)</f>
        <v>-1</v>
      </c>
      <c r="K1711" s="0" t="n">
        <f aca="false">B1711-B1710</f>
        <v>52.1300000000001</v>
      </c>
      <c r="L1711" s="0" t="n">
        <f aca="false">I1710*K1711</f>
        <v>-52.1300000000001</v>
      </c>
      <c r="M1711" s="0" t="n">
        <f aca="false">M1710+K1711*N1710</f>
        <v>3546.12000000002</v>
      </c>
      <c r="N1711" s="0" t="n">
        <f aca="false">INT(M1711*$Q$1/B1711)*CHOOSE($L$1,I1711,J1711)</f>
        <v>-1</v>
      </c>
      <c r="O1711" s="0" t="n">
        <f aca="false">ABS(N1711-N1710)</f>
        <v>0</v>
      </c>
      <c r="P1711" s="0" t="n">
        <f aca="false">COUNTIF(工作表2!$A$2:$A$248,A1711)</f>
        <v>0</v>
      </c>
      <c r="R1711" s="0" t="n">
        <f aca="false">D1711-IF(P1710=1,E1710,D1710)</f>
        <v>51</v>
      </c>
      <c r="S1711" s="0" t="n">
        <f aca="false">I1710*R1711</f>
        <v>-51</v>
      </c>
      <c r="T1711" s="0" t="n">
        <f aca="false">T1710+R1711*U1710</f>
        <v>44717</v>
      </c>
      <c r="U1711" s="0" t="n">
        <f aca="false">INT(T1711*$Q$1/IF(P1711=1,E1711,D1711))*I1711</f>
        <v>15</v>
      </c>
      <c r="V1711" s="0" t="n">
        <f aca="false">IF(P1711=1,ABS(U1711)+ABS(60),ABS(U1711-U1710))</f>
        <v>30</v>
      </c>
    </row>
    <row r="1712" customFormat="false" ht="15" hidden="false" customHeight="false" outlineLevel="0" collapsed="false">
      <c r="A1712" s="1" t="n">
        <v>38502</v>
      </c>
      <c r="B1712" s="2" t="n">
        <v>6009.52</v>
      </c>
      <c r="C1712" s="2" t="n">
        <v>57524</v>
      </c>
      <c r="D1712" s="2" t="n">
        <v>5952</v>
      </c>
      <c r="E1712" s="2" t="n">
        <v>5869</v>
      </c>
      <c r="F1712" s="3" t="n">
        <f aca="false">IF(P1712=1, E1712,D1712)/B1712-1</f>
        <v>-0.00957147991852936</v>
      </c>
      <c r="G1712" s="2" t="n">
        <f aca="false">AVERAGE(B1653:B1712)</f>
        <v>5962.54</v>
      </c>
      <c r="H1712" s="2" t="n">
        <f aca="false">AVERAGE(C1653:C1712)</f>
        <v>64334.1333333333</v>
      </c>
      <c r="I1712" s="2" t="n">
        <f aca="false">SIGN(C1712-H1712)</f>
        <v>-1</v>
      </c>
      <c r="J1712" s="2" t="n">
        <f aca="false">SIGN(F1712)</f>
        <v>-1</v>
      </c>
      <c r="K1712" s="0" t="n">
        <f aca="false">B1712-B1711</f>
        <v>17.9700000000003</v>
      </c>
      <c r="L1712" s="0" t="n">
        <f aca="false">I1711*K1712</f>
        <v>17.9700000000003</v>
      </c>
      <c r="M1712" s="0" t="n">
        <f aca="false">M1711+K1712*N1711</f>
        <v>3528.15000000002</v>
      </c>
      <c r="N1712" s="0" t="n">
        <f aca="false">INT(M1712*$Q$1/B1712)*CHOOSE($L$1,I1712,J1712)</f>
        <v>-1</v>
      </c>
      <c r="O1712" s="0" t="n">
        <f aca="false">ABS(N1712-N1711)</f>
        <v>0</v>
      </c>
      <c r="P1712" s="0" t="n">
        <f aca="false">COUNTIF(工作表2!$A$2:$A$248,A1712)</f>
        <v>0</v>
      </c>
      <c r="R1712" s="0" t="n">
        <f aca="false">D1712-IF(P1711=1,E1711,D1711)</f>
        <v>2</v>
      </c>
      <c r="S1712" s="0" t="n">
        <f aca="false">I1711*R1712</f>
        <v>2</v>
      </c>
      <c r="T1712" s="0" t="n">
        <f aca="false">T1711+R1712*U1711</f>
        <v>44747</v>
      </c>
      <c r="U1712" s="0" t="n">
        <f aca="false">INT(T1712*$Q$1/IF(P1712=1,E1712,D1712))*I1712</f>
        <v>-15</v>
      </c>
      <c r="V1712" s="0" t="n">
        <f aca="false">IF(P1712=1,ABS(U1712)+ABS(60),ABS(U1712-U1711))</f>
        <v>30</v>
      </c>
    </row>
    <row r="1713" customFormat="false" ht="15" hidden="false" customHeight="false" outlineLevel="0" collapsed="false">
      <c r="A1713" s="1" t="n">
        <v>38503</v>
      </c>
      <c r="B1713" s="2" t="n">
        <v>6011.56</v>
      </c>
      <c r="C1713" s="2" t="n">
        <v>73757</v>
      </c>
      <c r="D1713" s="2" t="n">
        <v>5943</v>
      </c>
      <c r="E1713" s="2" t="n">
        <v>5852</v>
      </c>
      <c r="F1713" s="3" t="n">
        <f aca="false">IF(P1713=1, E1713,D1713)/B1713-1</f>
        <v>-0.0114046936236185</v>
      </c>
      <c r="G1713" s="2" t="n">
        <f aca="false">AVERAGE(B1654:B1713)</f>
        <v>5959.50566666667</v>
      </c>
      <c r="H1713" s="2" t="n">
        <f aca="false">AVERAGE(C1654:C1713)</f>
        <v>64208.5166666667</v>
      </c>
      <c r="I1713" s="2" t="n">
        <f aca="false">SIGN(C1713-H1713)</f>
        <v>1</v>
      </c>
      <c r="J1713" s="2" t="n">
        <f aca="false">SIGN(F1713)</f>
        <v>-1</v>
      </c>
      <c r="K1713" s="0" t="n">
        <f aca="false">B1713-B1712</f>
        <v>2.03999999999996</v>
      </c>
      <c r="L1713" s="0" t="n">
        <f aca="false">I1712*K1713</f>
        <v>-2.03999999999996</v>
      </c>
      <c r="M1713" s="0" t="n">
        <f aca="false">M1712+K1713*N1712</f>
        <v>3526.11000000002</v>
      </c>
      <c r="N1713" s="0" t="n">
        <f aca="false">INT(M1713*$Q$1/B1713)*CHOOSE($L$1,I1713,J1713)</f>
        <v>-1</v>
      </c>
      <c r="O1713" s="0" t="n">
        <f aca="false">ABS(N1713-N1712)</f>
        <v>0</v>
      </c>
      <c r="P1713" s="0" t="n">
        <f aca="false">COUNTIF(工作表2!$A$2:$A$248,A1713)</f>
        <v>0</v>
      </c>
      <c r="R1713" s="0" t="n">
        <f aca="false">D1713-IF(P1712=1,E1712,D1712)</f>
        <v>-9</v>
      </c>
      <c r="S1713" s="0" t="n">
        <f aca="false">I1712*R1713</f>
        <v>9</v>
      </c>
      <c r="T1713" s="0" t="n">
        <f aca="false">T1712+R1713*U1712</f>
        <v>44882</v>
      </c>
      <c r="U1713" s="0" t="n">
        <f aca="false">INT(T1713*$Q$1/IF(P1713=1,E1713,D1713))*I1713</f>
        <v>15</v>
      </c>
      <c r="V1713" s="0" t="n">
        <f aca="false">IF(P1713=1,ABS(U1713)+ABS(60),ABS(U1713-U1712))</f>
        <v>30</v>
      </c>
    </row>
    <row r="1714" customFormat="false" ht="15" hidden="false" customHeight="false" outlineLevel="0" collapsed="false">
      <c r="A1714" s="1" t="n">
        <v>38504</v>
      </c>
      <c r="B1714" s="2" t="n">
        <v>5971.62</v>
      </c>
      <c r="C1714" s="2" t="n">
        <v>79251</v>
      </c>
      <c r="D1714" s="2" t="n">
        <v>5935</v>
      </c>
      <c r="E1714" s="2" t="n">
        <v>5838</v>
      </c>
      <c r="F1714" s="3" t="n">
        <f aca="false">IF(P1714=1, E1714,D1714)/B1714-1</f>
        <v>-0.00613233929821389</v>
      </c>
      <c r="G1714" s="2" t="n">
        <f aca="false">AVERAGE(B1655:B1714)</f>
        <v>5955.35733333333</v>
      </c>
      <c r="H1714" s="2" t="n">
        <f aca="false">AVERAGE(C1655:C1714)</f>
        <v>64086.0166666667</v>
      </c>
      <c r="I1714" s="2" t="n">
        <f aca="false">SIGN(C1714-H1714)</f>
        <v>1</v>
      </c>
      <c r="J1714" s="2" t="n">
        <f aca="false">SIGN(F1714)</f>
        <v>-1</v>
      </c>
      <c r="K1714" s="0" t="n">
        <f aca="false">B1714-B1713</f>
        <v>-39.9400000000005</v>
      </c>
      <c r="L1714" s="0" t="n">
        <f aca="false">I1713*K1714</f>
        <v>-39.9400000000005</v>
      </c>
      <c r="M1714" s="0" t="n">
        <f aca="false">M1713+K1714*N1713</f>
        <v>3566.05000000002</v>
      </c>
      <c r="N1714" s="0" t="n">
        <f aca="false">INT(M1714*$Q$1/B1714)*CHOOSE($L$1,I1714,J1714)</f>
        <v>-1</v>
      </c>
      <c r="O1714" s="0" t="n">
        <f aca="false">ABS(N1714-N1713)</f>
        <v>0</v>
      </c>
      <c r="P1714" s="0" t="n">
        <f aca="false">COUNTIF(工作表2!$A$2:$A$248,A1714)</f>
        <v>0</v>
      </c>
      <c r="R1714" s="0" t="n">
        <f aca="false">D1714-IF(P1713=1,E1713,D1713)</f>
        <v>-8</v>
      </c>
      <c r="S1714" s="0" t="n">
        <f aca="false">I1713*R1714</f>
        <v>-8</v>
      </c>
      <c r="T1714" s="0" t="n">
        <f aca="false">T1713+R1714*U1713</f>
        <v>44762</v>
      </c>
      <c r="U1714" s="0" t="n">
        <f aca="false">INT(T1714*$Q$1/IF(P1714=1,E1714,D1714))*I1714</f>
        <v>15</v>
      </c>
      <c r="V1714" s="0" t="n">
        <f aca="false">IF(P1714=1,ABS(U1714)+ABS(60),ABS(U1714-U1713))</f>
        <v>0</v>
      </c>
    </row>
    <row r="1715" customFormat="false" ht="15" hidden="false" customHeight="false" outlineLevel="0" collapsed="false">
      <c r="A1715" s="1" t="n">
        <v>38505</v>
      </c>
      <c r="B1715" s="2" t="n">
        <v>6039.48</v>
      </c>
      <c r="C1715" s="2" t="n">
        <v>92347</v>
      </c>
      <c r="D1715" s="2" t="n">
        <v>5973</v>
      </c>
      <c r="E1715" s="2" t="n">
        <v>5870</v>
      </c>
      <c r="F1715" s="3" t="n">
        <f aca="false">IF(P1715=1, E1715,D1715)/B1715-1</f>
        <v>-0.0110075701881618</v>
      </c>
      <c r="G1715" s="2" t="n">
        <f aca="false">AVERAGE(B1656:B1715)</f>
        <v>5953.12633333333</v>
      </c>
      <c r="H1715" s="2" t="n">
        <f aca="false">AVERAGE(C1656:C1715)</f>
        <v>64071.15</v>
      </c>
      <c r="I1715" s="2" t="n">
        <f aca="false">SIGN(C1715-H1715)</f>
        <v>1</v>
      </c>
      <c r="J1715" s="2" t="n">
        <f aca="false">SIGN(F1715)</f>
        <v>-1</v>
      </c>
      <c r="K1715" s="0" t="n">
        <f aca="false">B1715-B1714</f>
        <v>67.8599999999997</v>
      </c>
      <c r="L1715" s="0" t="n">
        <f aca="false">I1714*K1715</f>
        <v>67.8599999999997</v>
      </c>
      <c r="M1715" s="0" t="n">
        <f aca="false">M1714+K1715*N1714</f>
        <v>3498.19000000002</v>
      </c>
      <c r="N1715" s="0" t="n">
        <f aca="false">INT(M1715*$Q$1/B1715)*CHOOSE($L$1,I1715,J1715)</f>
        <v>-1</v>
      </c>
      <c r="O1715" s="0" t="n">
        <f aca="false">ABS(N1715-N1714)</f>
        <v>0</v>
      </c>
      <c r="P1715" s="0" t="n">
        <f aca="false">COUNTIF(工作表2!$A$2:$A$248,A1715)</f>
        <v>0</v>
      </c>
      <c r="R1715" s="0" t="n">
        <f aca="false">D1715-IF(P1714=1,E1714,D1714)</f>
        <v>38</v>
      </c>
      <c r="S1715" s="0" t="n">
        <f aca="false">I1714*R1715</f>
        <v>38</v>
      </c>
      <c r="T1715" s="0" t="n">
        <f aca="false">T1714+R1715*U1714</f>
        <v>45332</v>
      </c>
      <c r="U1715" s="0" t="n">
        <f aca="false">INT(T1715*$Q$1/IF(P1715=1,E1715,D1715))*I1715</f>
        <v>15</v>
      </c>
      <c r="V1715" s="0" t="n">
        <f aca="false">IF(P1715=1,ABS(U1715)+ABS(60),ABS(U1715-U1714))</f>
        <v>0</v>
      </c>
    </row>
    <row r="1716" customFormat="false" ht="15" hidden="false" customHeight="false" outlineLevel="0" collapsed="false">
      <c r="A1716" s="1" t="n">
        <v>38506</v>
      </c>
      <c r="B1716" s="2" t="n">
        <v>6107.95</v>
      </c>
      <c r="C1716" s="2" t="n">
        <v>102530</v>
      </c>
      <c r="D1716" s="2" t="n">
        <v>6038</v>
      </c>
      <c r="E1716" s="2" t="n">
        <v>5933</v>
      </c>
      <c r="F1716" s="3" t="n">
        <f aca="false">IF(P1716=1, E1716,D1716)/B1716-1</f>
        <v>-0.0114522875924</v>
      </c>
      <c r="G1716" s="2" t="n">
        <f aca="false">AVERAGE(B1657:B1716)</f>
        <v>5951.37083333333</v>
      </c>
      <c r="H1716" s="2" t="n">
        <f aca="false">AVERAGE(C1657:C1716)</f>
        <v>64379.75</v>
      </c>
      <c r="I1716" s="2" t="n">
        <f aca="false">SIGN(C1716-H1716)</f>
        <v>1</v>
      </c>
      <c r="J1716" s="2" t="n">
        <f aca="false">SIGN(F1716)</f>
        <v>-1</v>
      </c>
      <c r="K1716" s="0" t="n">
        <f aca="false">B1716-B1715</f>
        <v>68.4700000000003</v>
      </c>
      <c r="L1716" s="0" t="n">
        <f aca="false">I1715*K1716</f>
        <v>68.4700000000003</v>
      </c>
      <c r="M1716" s="0" t="n">
        <f aca="false">M1715+K1716*N1715</f>
        <v>3429.72000000002</v>
      </c>
      <c r="N1716" s="0" t="n">
        <f aca="false">INT(M1716*$Q$1/B1716)*CHOOSE($L$1,I1716,J1716)</f>
        <v>-1</v>
      </c>
      <c r="O1716" s="0" t="n">
        <f aca="false">ABS(N1716-N1715)</f>
        <v>0</v>
      </c>
      <c r="P1716" s="0" t="n">
        <f aca="false">COUNTIF(工作表2!$A$2:$A$248,A1716)</f>
        <v>0</v>
      </c>
      <c r="R1716" s="0" t="n">
        <f aca="false">D1716-IF(P1715=1,E1715,D1715)</f>
        <v>65</v>
      </c>
      <c r="S1716" s="0" t="n">
        <f aca="false">I1715*R1716</f>
        <v>65</v>
      </c>
      <c r="T1716" s="0" t="n">
        <f aca="false">T1715+R1716*U1715</f>
        <v>46307</v>
      </c>
      <c r="U1716" s="0" t="n">
        <f aca="false">INT(T1716*$Q$1/IF(P1716=1,E1716,D1716))*I1716</f>
        <v>15</v>
      </c>
      <c r="V1716" s="0" t="n">
        <f aca="false">IF(P1716=1,ABS(U1716)+ABS(60),ABS(U1716-U1715))</f>
        <v>0</v>
      </c>
    </row>
    <row r="1717" customFormat="false" ht="15" hidden="false" customHeight="false" outlineLevel="0" collapsed="false">
      <c r="A1717" s="1" t="n">
        <v>38509</v>
      </c>
      <c r="B1717" s="2" t="n">
        <v>6137.57</v>
      </c>
      <c r="C1717" s="2" t="n">
        <v>80422</v>
      </c>
      <c r="D1717" s="2" t="n">
        <v>6069</v>
      </c>
      <c r="E1717" s="2" t="n">
        <v>5957</v>
      </c>
      <c r="F1717" s="3" t="n">
        <f aca="false">IF(P1717=1, E1717,D1717)/B1717-1</f>
        <v>-0.0111721740037181</v>
      </c>
      <c r="G1717" s="2" t="n">
        <f aca="false">AVERAGE(B1658:B1717)</f>
        <v>5950.45483333333</v>
      </c>
      <c r="H1717" s="2" t="n">
        <f aca="false">AVERAGE(C1658:C1717)</f>
        <v>64238.1166666667</v>
      </c>
      <c r="I1717" s="2" t="n">
        <f aca="false">SIGN(C1717-H1717)</f>
        <v>1</v>
      </c>
      <c r="J1717" s="2" t="n">
        <f aca="false">SIGN(F1717)</f>
        <v>-1</v>
      </c>
      <c r="K1717" s="0" t="n">
        <f aca="false">B1717-B1716</f>
        <v>29.6199999999999</v>
      </c>
      <c r="L1717" s="0" t="n">
        <f aca="false">I1716*K1717</f>
        <v>29.6199999999999</v>
      </c>
      <c r="M1717" s="0" t="n">
        <f aca="false">M1716+K1717*N1716</f>
        <v>3400.10000000002</v>
      </c>
      <c r="N1717" s="0" t="n">
        <f aca="false">INT(M1717*$Q$1/B1717)*CHOOSE($L$1,I1717,J1717)</f>
        <v>-1</v>
      </c>
      <c r="O1717" s="0" t="n">
        <f aca="false">ABS(N1717-N1716)</f>
        <v>0</v>
      </c>
      <c r="P1717" s="0" t="n">
        <f aca="false">COUNTIF(工作表2!$A$2:$A$248,A1717)</f>
        <v>0</v>
      </c>
      <c r="R1717" s="0" t="n">
        <f aca="false">D1717-IF(P1716=1,E1716,D1716)</f>
        <v>31</v>
      </c>
      <c r="S1717" s="0" t="n">
        <f aca="false">I1716*R1717</f>
        <v>31</v>
      </c>
      <c r="T1717" s="0" t="n">
        <f aca="false">T1716+R1717*U1716</f>
        <v>46772</v>
      </c>
      <c r="U1717" s="0" t="n">
        <f aca="false">INT(T1717*$Q$1/IF(P1717=1,E1717,D1717))*I1717</f>
        <v>15</v>
      </c>
      <c r="V1717" s="0" t="n">
        <f aca="false">IF(P1717=1,ABS(U1717)+ABS(60),ABS(U1717-U1716))</f>
        <v>0</v>
      </c>
    </row>
    <row r="1718" customFormat="false" ht="15" hidden="false" customHeight="false" outlineLevel="0" collapsed="false">
      <c r="A1718" s="1" t="n">
        <v>38510</v>
      </c>
      <c r="B1718" s="2" t="n">
        <v>6105.79</v>
      </c>
      <c r="C1718" s="2" t="n">
        <v>76468</v>
      </c>
      <c r="D1718" s="2" t="n">
        <v>6060</v>
      </c>
      <c r="E1718" s="2" t="n">
        <v>5953</v>
      </c>
      <c r="F1718" s="3" t="n">
        <f aca="false">IF(P1718=1, E1718,D1718)/B1718-1</f>
        <v>-0.00749943905702621</v>
      </c>
      <c r="G1718" s="2" t="n">
        <f aca="false">AVERAGE(B1659:B1718)</f>
        <v>5948.81416666667</v>
      </c>
      <c r="H1718" s="2" t="n">
        <f aca="false">AVERAGE(C1659:C1718)</f>
        <v>64175.45</v>
      </c>
      <c r="I1718" s="2" t="n">
        <f aca="false">SIGN(C1718-H1718)</f>
        <v>1</v>
      </c>
      <c r="J1718" s="2" t="n">
        <f aca="false">SIGN(F1718)</f>
        <v>-1</v>
      </c>
      <c r="K1718" s="0" t="n">
        <f aca="false">B1718-B1717</f>
        <v>-31.7799999999997</v>
      </c>
      <c r="L1718" s="0" t="n">
        <f aca="false">I1717*K1718</f>
        <v>-31.7799999999997</v>
      </c>
      <c r="M1718" s="0" t="n">
        <f aca="false">M1717+K1718*N1717</f>
        <v>3431.88000000002</v>
      </c>
      <c r="N1718" s="0" t="n">
        <f aca="false">INT(M1718*$Q$1/B1718)*CHOOSE($L$1,I1718,J1718)</f>
        <v>-1</v>
      </c>
      <c r="O1718" s="0" t="n">
        <f aca="false">ABS(N1718-N1717)</f>
        <v>0</v>
      </c>
      <c r="P1718" s="0" t="n">
        <f aca="false">COUNTIF(工作表2!$A$2:$A$248,A1718)</f>
        <v>0</v>
      </c>
      <c r="R1718" s="0" t="n">
        <f aca="false">D1718-IF(P1717=1,E1717,D1717)</f>
        <v>-9</v>
      </c>
      <c r="S1718" s="0" t="n">
        <f aca="false">I1717*R1718</f>
        <v>-9</v>
      </c>
      <c r="T1718" s="0" t="n">
        <f aca="false">T1717+R1718*U1717</f>
        <v>46637</v>
      </c>
      <c r="U1718" s="0" t="n">
        <f aca="false">INT(T1718*$Q$1/IF(P1718=1,E1718,D1718))*I1718</f>
        <v>15</v>
      </c>
      <c r="V1718" s="0" t="n">
        <f aca="false">IF(P1718=1,ABS(U1718)+ABS(60),ABS(U1718-U1717))</f>
        <v>0</v>
      </c>
    </row>
    <row r="1719" customFormat="false" ht="15" hidden="false" customHeight="false" outlineLevel="0" collapsed="false">
      <c r="A1719" s="1" t="n">
        <v>38511</v>
      </c>
      <c r="B1719" s="2" t="n">
        <v>6161.66</v>
      </c>
      <c r="C1719" s="2" t="n">
        <v>82457</v>
      </c>
      <c r="D1719" s="2" t="n">
        <v>6131</v>
      </c>
      <c r="E1719" s="2" t="n">
        <v>6027</v>
      </c>
      <c r="F1719" s="3" t="n">
        <f aca="false">IF(P1719=1, E1719,D1719)/B1719-1</f>
        <v>-0.00497593181058353</v>
      </c>
      <c r="G1719" s="2" t="n">
        <f aca="false">AVERAGE(B1660:B1719)</f>
        <v>5948.91666666667</v>
      </c>
      <c r="H1719" s="2" t="n">
        <f aca="false">AVERAGE(C1660:C1719)</f>
        <v>64224.9666666667</v>
      </c>
      <c r="I1719" s="2" t="n">
        <f aca="false">SIGN(C1719-H1719)</f>
        <v>1</v>
      </c>
      <c r="J1719" s="2" t="n">
        <f aca="false">SIGN(F1719)</f>
        <v>-1</v>
      </c>
      <c r="K1719" s="0" t="n">
        <f aca="false">B1719-B1718</f>
        <v>55.8699999999999</v>
      </c>
      <c r="L1719" s="0" t="n">
        <f aca="false">I1718*K1719</f>
        <v>55.8699999999999</v>
      </c>
      <c r="M1719" s="0" t="n">
        <f aca="false">M1718+K1719*N1718</f>
        <v>3376.01000000002</v>
      </c>
      <c r="N1719" s="0" t="n">
        <f aca="false">INT(M1719*$Q$1/B1719)*CHOOSE($L$1,I1719,J1719)</f>
        <v>-1</v>
      </c>
      <c r="O1719" s="0" t="n">
        <f aca="false">ABS(N1719-N1718)</f>
        <v>0</v>
      </c>
      <c r="P1719" s="0" t="n">
        <f aca="false">COUNTIF(工作表2!$A$2:$A$248,A1719)</f>
        <v>0</v>
      </c>
      <c r="R1719" s="0" t="n">
        <f aca="false">D1719-IF(P1718=1,E1718,D1718)</f>
        <v>71</v>
      </c>
      <c r="S1719" s="0" t="n">
        <f aca="false">I1718*R1719</f>
        <v>71</v>
      </c>
      <c r="T1719" s="0" t="n">
        <f aca="false">T1718+R1719*U1718</f>
        <v>47702</v>
      </c>
      <c r="U1719" s="0" t="n">
        <f aca="false">INT(T1719*$Q$1/IF(P1719=1,E1719,D1719))*I1719</f>
        <v>15</v>
      </c>
      <c r="V1719" s="0" t="n">
        <f aca="false">IF(P1719=1,ABS(U1719)+ABS(60),ABS(U1719-U1718))</f>
        <v>0</v>
      </c>
    </row>
    <row r="1720" customFormat="false" ht="15" hidden="false" customHeight="false" outlineLevel="0" collapsed="false">
      <c r="A1720" s="1" t="n">
        <v>38512</v>
      </c>
      <c r="B1720" s="2" t="n">
        <v>6145.92</v>
      </c>
      <c r="C1720" s="2" t="n">
        <v>101906</v>
      </c>
      <c r="D1720" s="2" t="n">
        <v>6125</v>
      </c>
      <c r="E1720" s="2" t="n">
        <v>6012</v>
      </c>
      <c r="F1720" s="3" t="n">
        <f aca="false">IF(P1720=1, E1720,D1720)/B1720-1</f>
        <v>-0.00340388420285331</v>
      </c>
      <c r="G1720" s="2" t="n">
        <f aca="false">AVERAGE(B1661:B1720)</f>
        <v>5950.29066666667</v>
      </c>
      <c r="H1720" s="2" t="n">
        <f aca="false">AVERAGE(C1661:C1720)</f>
        <v>64500.4666666667</v>
      </c>
      <c r="I1720" s="2" t="n">
        <f aca="false">SIGN(C1720-H1720)</f>
        <v>1</v>
      </c>
      <c r="J1720" s="2" t="n">
        <f aca="false">SIGN(F1720)</f>
        <v>-1</v>
      </c>
      <c r="K1720" s="0" t="n">
        <f aca="false">B1720-B1719</f>
        <v>-15.7399999999998</v>
      </c>
      <c r="L1720" s="0" t="n">
        <f aca="false">I1719*K1720</f>
        <v>-15.7399999999998</v>
      </c>
      <c r="M1720" s="0" t="n">
        <f aca="false">M1719+K1720*N1719</f>
        <v>3391.75000000002</v>
      </c>
      <c r="N1720" s="0" t="n">
        <f aca="false">INT(M1720*$Q$1/B1720)*CHOOSE($L$1,I1720,J1720)</f>
        <v>-1</v>
      </c>
      <c r="O1720" s="0" t="n">
        <f aca="false">ABS(N1720-N1719)</f>
        <v>0</v>
      </c>
      <c r="P1720" s="0" t="n">
        <f aca="false">COUNTIF(工作表2!$A$2:$A$248,A1720)</f>
        <v>0</v>
      </c>
      <c r="R1720" s="0" t="n">
        <f aca="false">D1720-IF(P1719=1,E1719,D1719)</f>
        <v>-6</v>
      </c>
      <c r="S1720" s="0" t="n">
        <f aca="false">I1719*R1720</f>
        <v>-6</v>
      </c>
      <c r="T1720" s="0" t="n">
        <f aca="false">T1719+R1720*U1719</f>
        <v>47612</v>
      </c>
      <c r="U1720" s="0" t="n">
        <f aca="false">INT(T1720*$Q$1/IF(P1720=1,E1720,D1720))*I1720</f>
        <v>15</v>
      </c>
      <c r="V1720" s="0" t="n">
        <f aca="false">IF(P1720=1,ABS(U1720)+ABS(60),ABS(U1720-U1719))</f>
        <v>0</v>
      </c>
    </row>
    <row r="1721" customFormat="false" ht="15" hidden="false" customHeight="false" outlineLevel="0" collapsed="false">
      <c r="A1721" s="1" t="n">
        <v>38513</v>
      </c>
      <c r="B1721" s="2" t="n">
        <v>6192.35</v>
      </c>
      <c r="C1721" s="2" t="n">
        <v>88617</v>
      </c>
      <c r="D1721" s="2" t="n">
        <v>6175</v>
      </c>
      <c r="E1721" s="2" t="n">
        <v>6065</v>
      </c>
      <c r="F1721" s="3" t="n">
        <f aca="false">IF(P1721=1, E1721,D1721)/B1721-1</f>
        <v>-0.00280184421100238</v>
      </c>
      <c r="G1721" s="2" t="n">
        <f aca="false">AVERAGE(B1662:B1721)</f>
        <v>5952.2905</v>
      </c>
      <c r="H1721" s="2" t="n">
        <f aca="false">AVERAGE(C1662:C1721)</f>
        <v>64986.4833333333</v>
      </c>
      <c r="I1721" s="2" t="n">
        <f aca="false">SIGN(C1721-H1721)</f>
        <v>1</v>
      </c>
      <c r="J1721" s="2" t="n">
        <f aca="false">SIGN(F1721)</f>
        <v>-1</v>
      </c>
      <c r="K1721" s="0" t="n">
        <f aca="false">B1721-B1720</f>
        <v>46.4300000000003</v>
      </c>
      <c r="L1721" s="0" t="n">
        <f aca="false">I1720*K1721</f>
        <v>46.4300000000003</v>
      </c>
      <c r="M1721" s="0" t="n">
        <f aca="false">M1720+K1721*N1720</f>
        <v>3345.32000000002</v>
      </c>
      <c r="N1721" s="0" t="n">
        <f aca="false">INT(M1721*$Q$1/B1721)*CHOOSE($L$1,I1721,J1721)</f>
        <v>-1</v>
      </c>
      <c r="O1721" s="0" t="n">
        <f aca="false">ABS(N1721-N1720)</f>
        <v>0</v>
      </c>
      <c r="P1721" s="0" t="n">
        <f aca="false">COUNTIF(工作表2!$A$2:$A$248,A1721)</f>
        <v>0</v>
      </c>
      <c r="R1721" s="0" t="n">
        <f aca="false">D1721-IF(P1720=1,E1720,D1720)</f>
        <v>50</v>
      </c>
      <c r="S1721" s="0" t="n">
        <f aca="false">I1720*R1721</f>
        <v>50</v>
      </c>
      <c r="T1721" s="0" t="n">
        <f aca="false">T1720+R1721*U1720</f>
        <v>48362</v>
      </c>
      <c r="U1721" s="0" t="n">
        <f aca="false">INT(T1721*$Q$1/IF(P1721=1,E1721,D1721))*I1721</f>
        <v>15</v>
      </c>
      <c r="V1721" s="0" t="n">
        <f aca="false">IF(P1721=1,ABS(U1721)+ABS(60),ABS(U1721-U1720))</f>
        <v>0</v>
      </c>
    </row>
    <row r="1722" customFormat="false" ht="15" hidden="false" customHeight="false" outlineLevel="0" collapsed="false">
      <c r="A1722" s="1" t="n">
        <v>38516</v>
      </c>
      <c r="B1722" s="2" t="n">
        <v>6231.05</v>
      </c>
      <c r="C1722" s="2" t="n">
        <v>76315</v>
      </c>
      <c r="D1722" s="2" t="n">
        <v>6240</v>
      </c>
      <c r="E1722" s="2" t="n">
        <v>6130</v>
      </c>
      <c r="F1722" s="3" t="n">
        <f aca="false">IF(P1722=1, E1722,D1722)/B1722-1</f>
        <v>0.00143635502844619</v>
      </c>
      <c r="G1722" s="2" t="n">
        <f aca="false">AVERAGE(B1663:B1722)</f>
        <v>5955.60016666667</v>
      </c>
      <c r="H1722" s="2" t="n">
        <f aca="false">AVERAGE(C1663:C1722)</f>
        <v>65274.2333333333</v>
      </c>
      <c r="I1722" s="2" t="n">
        <f aca="false">SIGN(C1722-H1722)</f>
        <v>1</v>
      </c>
      <c r="J1722" s="2" t="n">
        <f aca="false">SIGN(F1722)</f>
        <v>1</v>
      </c>
      <c r="K1722" s="0" t="n">
        <f aca="false">B1722-B1721</f>
        <v>38.6999999999998</v>
      </c>
      <c r="L1722" s="0" t="n">
        <f aca="false">I1721*K1722</f>
        <v>38.6999999999998</v>
      </c>
      <c r="M1722" s="0" t="n">
        <f aca="false">M1721+K1722*N1721</f>
        <v>3306.62000000002</v>
      </c>
      <c r="N1722" s="0" t="n">
        <f aca="false">INT(M1722*$Q$1/B1722)*CHOOSE($L$1,I1722,J1722)</f>
        <v>1</v>
      </c>
      <c r="O1722" s="0" t="n">
        <f aca="false">ABS(N1722-N1721)</f>
        <v>2</v>
      </c>
      <c r="P1722" s="0" t="n">
        <f aca="false">COUNTIF(工作表2!$A$2:$A$248,A1722)</f>
        <v>0</v>
      </c>
      <c r="R1722" s="0" t="n">
        <f aca="false">D1722-IF(P1721=1,E1721,D1721)</f>
        <v>65</v>
      </c>
      <c r="S1722" s="0" t="n">
        <f aca="false">I1721*R1722</f>
        <v>65</v>
      </c>
      <c r="T1722" s="0" t="n">
        <f aca="false">T1721+R1722*U1721</f>
        <v>49337</v>
      </c>
      <c r="U1722" s="0" t="n">
        <f aca="false">INT(T1722*$Q$1/IF(P1722=1,E1722,D1722))*I1722</f>
        <v>15</v>
      </c>
      <c r="V1722" s="0" t="n">
        <f aca="false">IF(P1722=1,ABS(U1722)+ABS(60),ABS(U1722-U1721))</f>
        <v>0</v>
      </c>
    </row>
    <row r="1723" customFormat="false" ht="15" hidden="false" customHeight="false" outlineLevel="0" collapsed="false">
      <c r="A1723" s="1" t="n">
        <v>38517</v>
      </c>
      <c r="B1723" s="2" t="n">
        <v>6205.76</v>
      </c>
      <c r="C1723" s="2" t="n">
        <v>91039</v>
      </c>
      <c r="D1723" s="2" t="n">
        <v>6221</v>
      </c>
      <c r="E1723" s="2" t="n">
        <v>6120</v>
      </c>
      <c r="F1723" s="3" t="n">
        <f aca="false">IF(P1723=1, E1723,D1723)/B1723-1</f>
        <v>0.00245578301448979</v>
      </c>
      <c r="G1723" s="2" t="n">
        <f aca="false">AVERAGE(B1664:B1723)</f>
        <v>5958.297</v>
      </c>
      <c r="H1723" s="2" t="n">
        <f aca="false">AVERAGE(C1664:C1723)</f>
        <v>65848.1666666667</v>
      </c>
      <c r="I1723" s="2" t="n">
        <f aca="false">SIGN(C1723-H1723)</f>
        <v>1</v>
      </c>
      <c r="J1723" s="2" t="n">
        <f aca="false">SIGN(F1723)</f>
        <v>1</v>
      </c>
      <c r="K1723" s="0" t="n">
        <f aca="false">B1723-B1722</f>
        <v>-25.29</v>
      </c>
      <c r="L1723" s="0" t="n">
        <f aca="false">I1722*K1723</f>
        <v>-25.29</v>
      </c>
      <c r="M1723" s="0" t="n">
        <f aca="false">M1722+K1723*N1722</f>
        <v>3281.33000000002</v>
      </c>
      <c r="N1723" s="0" t="n">
        <f aca="false">INT(M1723*$Q$1/B1723)*CHOOSE($L$1,I1723,J1723)</f>
        <v>1</v>
      </c>
      <c r="O1723" s="0" t="n">
        <f aca="false">ABS(N1723-N1722)</f>
        <v>0</v>
      </c>
      <c r="P1723" s="0" t="n">
        <f aca="false">COUNTIF(工作表2!$A$2:$A$248,A1723)</f>
        <v>0</v>
      </c>
      <c r="R1723" s="0" t="n">
        <f aca="false">D1723-IF(P1722=1,E1722,D1722)</f>
        <v>-19</v>
      </c>
      <c r="S1723" s="0" t="n">
        <f aca="false">I1722*R1723</f>
        <v>-19</v>
      </c>
      <c r="T1723" s="0" t="n">
        <f aca="false">T1722+R1723*U1722</f>
        <v>49052</v>
      </c>
      <c r="U1723" s="0" t="n">
        <f aca="false">INT(T1723*$Q$1/IF(P1723=1,E1723,D1723))*I1723</f>
        <v>15</v>
      </c>
      <c r="V1723" s="0" t="n">
        <f aca="false">IF(P1723=1,ABS(U1723)+ABS(60),ABS(U1723-U1722))</f>
        <v>0</v>
      </c>
    </row>
    <row r="1724" customFormat="false" ht="15" hidden="false" customHeight="false" outlineLevel="0" collapsed="false">
      <c r="A1724" s="1" t="n">
        <v>38518</v>
      </c>
      <c r="B1724" s="2" t="n">
        <v>6252.1</v>
      </c>
      <c r="C1724" s="2" t="n">
        <v>76305</v>
      </c>
      <c r="D1724" s="2" t="n">
        <v>6266</v>
      </c>
      <c r="E1724" s="2" t="n">
        <v>6148</v>
      </c>
      <c r="F1724" s="3" t="n">
        <f aca="false">IF(P1724=1, E1724,D1724)/B1724-1</f>
        <v>-0.0166504054637643</v>
      </c>
      <c r="G1724" s="2" t="n">
        <f aca="false">AVERAGE(B1665:B1724)</f>
        <v>5961.516</v>
      </c>
      <c r="H1724" s="2" t="n">
        <f aca="false">AVERAGE(C1665:C1724)</f>
        <v>66059.5833333333</v>
      </c>
      <c r="I1724" s="2" t="n">
        <f aca="false">SIGN(C1724-H1724)</f>
        <v>1</v>
      </c>
      <c r="J1724" s="2" t="n">
        <f aca="false">SIGN(F1724)</f>
        <v>-1</v>
      </c>
      <c r="K1724" s="0" t="n">
        <f aca="false">B1724-B1723</f>
        <v>46.3400000000001</v>
      </c>
      <c r="L1724" s="0" t="n">
        <f aca="false">I1723*K1724</f>
        <v>46.3400000000001</v>
      </c>
      <c r="M1724" s="0" t="n">
        <f aca="false">M1723+K1724*N1723</f>
        <v>3327.67000000002</v>
      </c>
      <c r="N1724" s="0" t="n">
        <f aca="false">INT(M1724*$Q$1/B1724)*CHOOSE($L$1,I1724,J1724)</f>
        <v>-1</v>
      </c>
      <c r="O1724" s="0" t="n">
        <f aca="false">ABS(N1724-N1723)</f>
        <v>2</v>
      </c>
      <c r="P1724" s="0" t="n">
        <f aca="false">COUNTIF(工作表2!$A$2:$A$248,A1724)</f>
        <v>1</v>
      </c>
      <c r="R1724" s="0" t="n">
        <f aca="false">D1724-IF(P1723=1,E1723,D1723)</f>
        <v>45</v>
      </c>
      <c r="S1724" s="0" t="n">
        <f aca="false">I1723*R1724</f>
        <v>45</v>
      </c>
      <c r="T1724" s="0" t="n">
        <f aca="false">T1723+R1724*U1723</f>
        <v>49727</v>
      </c>
      <c r="U1724" s="0" t="n">
        <f aca="false">INT(T1724*$Q$1/IF(P1724=1,E1724,D1724))*I1724</f>
        <v>16</v>
      </c>
      <c r="V1724" s="0" t="n">
        <f aca="false">IF(P1724=1,ABS(U1724)+ABS(60),ABS(U1724-U1723))</f>
        <v>76</v>
      </c>
    </row>
    <row r="1725" customFormat="false" ht="15" hidden="false" customHeight="false" outlineLevel="0" collapsed="false">
      <c r="A1725" s="1" t="n">
        <v>38519</v>
      </c>
      <c r="B1725" s="2" t="n">
        <v>6282.41</v>
      </c>
      <c r="C1725" s="2" t="n">
        <v>82161</v>
      </c>
      <c r="D1725" s="2" t="n">
        <v>6180</v>
      </c>
      <c r="E1725" s="2" t="n">
        <v>6120</v>
      </c>
      <c r="F1725" s="3" t="n">
        <f aca="false">IF(P1725=1, E1725,D1725)/B1725-1</f>
        <v>-0.0163010691756825</v>
      </c>
      <c r="G1725" s="2" t="n">
        <f aca="false">AVERAGE(B1666:B1725)</f>
        <v>5965.90966666667</v>
      </c>
      <c r="H1725" s="2" t="n">
        <f aca="false">AVERAGE(C1666:C1725)</f>
        <v>66333.45</v>
      </c>
      <c r="I1725" s="2" t="n">
        <f aca="false">SIGN(C1725-H1725)</f>
        <v>1</v>
      </c>
      <c r="J1725" s="2" t="n">
        <f aca="false">SIGN(F1725)</f>
        <v>-1</v>
      </c>
      <c r="K1725" s="0" t="n">
        <f aca="false">B1725-B1724</f>
        <v>30.3099999999995</v>
      </c>
      <c r="L1725" s="0" t="n">
        <f aca="false">I1724*K1725</f>
        <v>30.3099999999995</v>
      </c>
      <c r="M1725" s="0" t="n">
        <f aca="false">M1724+K1725*N1724</f>
        <v>3297.36000000002</v>
      </c>
      <c r="N1725" s="0" t="n">
        <f aca="false">INT(M1725*$Q$1/B1725)*CHOOSE($L$1,I1725,J1725)</f>
        <v>-1</v>
      </c>
      <c r="O1725" s="0" t="n">
        <f aca="false">ABS(N1725-N1724)</f>
        <v>0</v>
      </c>
      <c r="P1725" s="0" t="n">
        <f aca="false">COUNTIF(工作表2!$A$2:$A$248,A1725)</f>
        <v>0</v>
      </c>
      <c r="R1725" s="0" t="n">
        <f aca="false">D1725-IF(P1724=1,E1724,D1724)</f>
        <v>32</v>
      </c>
      <c r="S1725" s="0" t="n">
        <f aca="false">I1724*R1725</f>
        <v>32</v>
      </c>
      <c r="T1725" s="0" t="n">
        <f aca="false">T1724+R1725*U1724</f>
        <v>50239</v>
      </c>
      <c r="U1725" s="0" t="n">
        <f aca="false">INT(T1725*$Q$1/IF(P1725=1,E1725,D1725))*I1725</f>
        <v>16</v>
      </c>
      <c r="V1725" s="0" t="n">
        <f aca="false">IF(P1725=1,ABS(U1725)+ABS(60),ABS(U1725-U1724))</f>
        <v>0</v>
      </c>
    </row>
    <row r="1726" customFormat="false" ht="15" hidden="false" customHeight="false" outlineLevel="0" collapsed="false">
      <c r="A1726" s="1" t="n">
        <v>38520</v>
      </c>
      <c r="B1726" s="2" t="n">
        <v>6293.56</v>
      </c>
      <c r="C1726" s="2" t="n">
        <v>111056</v>
      </c>
      <c r="D1726" s="2" t="n">
        <v>6189</v>
      </c>
      <c r="E1726" s="2" t="n">
        <v>6130</v>
      </c>
      <c r="F1726" s="3" t="n">
        <f aca="false">IF(P1726=1, E1726,D1726)/B1726-1</f>
        <v>-0.0166138084009687</v>
      </c>
      <c r="G1726" s="2" t="n">
        <f aca="false">AVERAGE(B1667:B1726)</f>
        <v>5970.4775</v>
      </c>
      <c r="H1726" s="2" t="n">
        <f aca="false">AVERAGE(C1667:C1726)</f>
        <v>67136.6666666667</v>
      </c>
      <c r="I1726" s="2" t="n">
        <f aca="false">SIGN(C1726-H1726)</f>
        <v>1</v>
      </c>
      <c r="J1726" s="2" t="n">
        <f aca="false">SIGN(F1726)</f>
        <v>-1</v>
      </c>
      <c r="K1726" s="0" t="n">
        <f aca="false">B1726-B1725</f>
        <v>11.1500000000005</v>
      </c>
      <c r="L1726" s="0" t="n">
        <f aca="false">I1725*K1726</f>
        <v>11.1500000000005</v>
      </c>
      <c r="M1726" s="0" t="n">
        <f aca="false">M1725+K1726*N1725</f>
        <v>3286.21000000002</v>
      </c>
      <c r="N1726" s="0" t="n">
        <f aca="false">INT(M1726*$Q$1/B1726)*CHOOSE($L$1,I1726,J1726)</f>
        <v>-1</v>
      </c>
      <c r="O1726" s="0" t="n">
        <f aca="false">ABS(N1726-N1725)</f>
        <v>0</v>
      </c>
      <c r="P1726" s="0" t="n">
        <f aca="false">COUNTIF(工作表2!$A$2:$A$248,A1726)</f>
        <v>0</v>
      </c>
      <c r="R1726" s="0" t="n">
        <f aca="false">D1726-IF(P1725=1,E1725,D1725)</f>
        <v>9</v>
      </c>
      <c r="S1726" s="0" t="n">
        <f aca="false">I1725*R1726</f>
        <v>9</v>
      </c>
      <c r="T1726" s="0" t="n">
        <f aca="false">T1725+R1726*U1725</f>
        <v>50383</v>
      </c>
      <c r="U1726" s="0" t="n">
        <f aca="false">INT(T1726*$Q$1/IF(P1726=1,E1726,D1726))*I1726</f>
        <v>16</v>
      </c>
      <c r="V1726" s="0" t="n">
        <f aca="false">IF(P1726=1,ABS(U1726)+ABS(60),ABS(U1726-U1725))</f>
        <v>0</v>
      </c>
    </row>
    <row r="1727" customFormat="false" ht="15" hidden="false" customHeight="false" outlineLevel="0" collapsed="false">
      <c r="A1727" s="1" t="n">
        <v>38523</v>
      </c>
      <c r="B1727" s="2" t="n">
        <v>6296.89</v>
      </c>
      <c r="C1727" s="2" t="n">
        <v>65241</v>
      </c>
      <c r="D1727" s="2" t="n">
        <v>6188</v>
      </c>
      <c r="E1727" s="2" t="n">
        <v>6128</v>
      </c>
      <c r="F1727" s="3" t="n">
        <f aca="false">IF(P1727=1, E1727,D1727)/B1727-1</f>
        <v>-0.0172926635211986</v>
      </c>
      <c r="G1727" s="2" t="n">
        <f aca="false">AVERAGE(B1668:B1727)</f>
        <v>5975.409</v>
      </c>
      <c r="H1727" s="2" t="n">
        <f aca="false">AVERAGE(C1668:C1727)</f>
        <v>67021.15</v>
      </c>
      <c r="I1727" s="2" t="n">
        <f aca="false">SIGN(C1727-H1727)</f>
        <v>-1</v>
      </c>
      <c r="J1727" s="2" t="n">
        <f aca="false">SIGN(F1727)</f>
        <v>-1</v>
      </c>
      <c r="K1727" s="0" t="n">
        <f aca="false">B1727-B1726</f>
        <v>3.32999999999993</v>
      </c>
      <c r="L1727" s="0" t="n">
        <f aca="false">I1726*K1727</f>
        <v>3.32999999999993</v>
      </c>
      <c r="M1727" s="0" t="n">
        <f aca="false">M1726+K1727*N1726</f>
        <v>3282.88000000002</v>
      </c>
      <c r="N1727" s="0" t="n">
        <f aca="false">INT(M1727*$Q$1/B1727)*CHOOSE($L$1,I1727,J1727)</f>
        <v>-1</v>
      </c>
      <c r="O1727" s="0" t="n">
        <f aca="false">ABS(N1727-N1726)</f>
        <v>0</v>
      </c>
      <c r="P1727" s="0" t="n">
        <f aca="false">COUNTIF(工作表2!$A$2:$A$248,A1727)</f>
        <v>0</v>
      </c>
      <c r="R1727" s="0" t="n">
        <f aca="false">D1727-IF(P1726=1,E1726,D1726)</f>
        <v>-1</v>
      </c>
      <c r="S1727" s="0" t="n">
        <f aca="false">I1726*R1727</f>
        <v>-1</v>
      </c>
      <c r="T1727" s="0" t="n">
        <f aca="false">T1726+R1727*U1726</f>
        <v>50367</v>
      </c>
      <c r="U1727" s="0" t="n">
        <f aca="false">INT(T1727*$Q$1/IF(P1727=1,E1727,D1727))*I1727</f>
        <v>-16</v>
      </c>
      <c r="V1727" s="0" t="n">
        <f aca="false">IF(P1727=1,ABS(U1727)+ABS(60),ABS(U1727-U1726))</f>
        <v>32</v>
      </c>
    </row>
    <row r="1728" customFormat="false" ht="15" hidden="false" customHeight="false" outlineLevel="0" collapsed="false">
      <c r="A1728" s="1" t="n">
        <v>38524</v>
      </c>
      <c r="B1728" s="2" t="n">
        <v>6278.46</v>
      </c>
      <c r="C1728" s="2" t="n">
        <v>74433</v>
      </c>
      <c r="D1728" s="2" t="n">
        <v>6197</v>
      </c>
      <c r="E1728" s="2" t="n">
        <v>6134</v>
      </c>
      <c r="F1728" s="3" t="n">
        <f aca="false">IF(P1728=1, E1728,D1728)/B1728-1</f>
        <v>-0.0129745192292378</v>
      </c>
      <c r="G1728" s="2" t="n">
        <f aca="false">AVERAGE(B1669:B1728)</f>
        <v>5978.9515</v>
      </c>
      <c r="H1728" s="2" t="n">
        <f aca="false">AVERAGE(C1669:C1728)</f>
        <v>67284.0333333333</v>
      </c>
      <c r="I1728" s="2" t="n">
        <f aca="false">SIGN(C1728-H1728)</f>
        <v>1</v>
      </c>
      <c r="J1728" s="2" t="n">
        <f aca="false">SIGN(F1728)</f>
        <v>-1</v>
      </c>
      <c r="K1728" s="0" t="n">
        <f aca="false">B1728-B1727</f>
        <v>-18.4300000000003</v>
      </c>
      <c r="L1728" s="0" t="n">
        <f aca="false">I1727*K1728</f>
        <v>18.4300000000003</v>
      </c>
      <c r="M1728" s="0" t="n">
        <f aca="false">M1727+K1728*N1727</f>
        <v>3301.31000000002</v>
      </c>
      <c r="N1728" s="0" t="n">
        <f aca="false">INT(M1728*$Q$1/B1728)*CHOOSE($L$1,I1728,J1728)</f>
        <v>-1</v>
      </c>
      <c r="O1728" s="0" t="n">
        <f aca="false">ABS(N1728-N1727)</f>
        <v>0</v>
      </c>
      <c r="P1728" s="0" t="n">
        <f aca="false">COUNTIF(工作表2!$A$2:$A$248,A1728)</f>
        <v>0</v>
      </c>
      <c r="R1728" s="0" t="n">
        <f aca="false">D1728-IF(P1727=1,E1727,D1727)</f>
        <v>9</v>
      </c>
      <c r="S1728" s="0" t="n">
        <f aca="false">I1727*R1728</f>
        <v>-9</v>
      </c>
      <c r="T1728" s="0" t="n">
        <f aca="false">T1727+R1728*U1727</f>
        <v>50223</v>
      </c>
      <c r="U1728" s="0" t="n">
        <f aca="false">INT(T1728*$Q$1/IF(P1728=1,E1728,D1728))*I1728</f>
        <v>16</v>
      </c>
      <c r="V1728" s="0" t="n">
        <f aca="false">IF(P1728=1,ABS(U1728)+ABS(60),ABS(U1728-U1727))</f>
        <v>32</v>
      </c>
    </row>
    <row r="1729" customFormat="false" ht="15" hidden="false" customHeight="false" outlineLevel="0" collapsed="false">
      <c r="A1729" s="1" t="n">
        <v>38525</v>
      </c>
      <c r="B1729" s="2" t="n">
        <v>6357.83</v>
      </c>
      <c r="C1729" s="2" t="n">
        <v>97003</v>
      </c>
      <c r="D1729" s="2" t="n">
        <v>6330</v>
      </c>
      <c r="E1729" s="2" t="n">
        <v>6250</v>
      </c>
      <c r="F1729" s="3" t="n">
        <f aca="false">IF(P1729=1, E1729,D1729)/B1729-1</f>
        <v>-0.00437727966932111</v>
      </c>
      <c r="G1729" s="2" t="n">
        <f aca="false">AVERAGE(B1670:B1729)</f>
        <v>5984.103</v>
      </c>
      <c r="H1729" s="2" t="n">
        <f aca="false">AVERAGE(C1670:C1729)</f>
        <v>67980.5</v>
      </c>
      <c r="I1729" s="2" t="n">
        <f aca="false">SIGN(C1729-H1729)</f>
        <v>1</v>
      </c>
      <c r="J1729" s="2" t="n">
        <f aca="false">SIGN(F1729)</f>
        <v>-1</v>
      </c>
      <c r="K1729" s="0" t="n">
        <f aca="false">B1729-B1728</f>
        <v>79.3699999999999</v>
      </c>
      <c r="L1729" s="0" t="n">
        <f aca="false">I1728*K1729</f>
        <v>79.3699999999999</v>
      </c>
      <c r="M1729" s="0" t="n">
        <f aca="false">M1728+K1729*N1728</f>
        <v>3221.94000000002</v>
      </c>
      <c r="N1729" s="0" t="n">
        <f aca="false">INT(M1729*$Q$1/B1729)*CHOOSE($L$1,I1729,J1729)</f>
        <v>-1</v>
      </c>
      <c r="O1729" s="0" t="n">
        <f aca="false">ABS(N1729-N1728)</f>
        <v>0</v>
      </c>
      <c r="P1729" s="0" t="n">
        <f aca="false">COUNTIF(工作表2!$A$2:$A$248,A1729)</f>
        <v>0</v>
      </c>
      <c r="R1729" s="0" t="n">
        <f aca="false">D1729-IF(P1728=1,E1728,D1728)</f>
        <v>133</v>
      </c>
      <c r="S1729" s="0" t="n">
        <f aca="false">I1728*R1729</f>
        <v>133</v>
      </c>
      <c r="T1729" s="0" t="n">
        <f aca="false">T1728+R1729*U1728</f>
        <v>52351</v>
      </c>
      <c r="U1729" s="0" t="n">
        <f aca="false">INT(T1729*$Q$1/IF(P1729=1,E1729,D1729))*I1729</f>
        <v>16</v>
      </c>
      <c r="V1729" s="0" t="n">
        <f aca="false">IF(P1729=1,ABS(U1729)+ABS(60),ABS(U1729-U1728))</f>
        <v>0</v>
      </c>
    </row>
    <row r="1730" customFormat="false" ht="15" hidden="false" customHeight="false" outlineLevel="0" collapsed="false">
      <c r="A1730" s="1" t="n">
        <v>38526</v>
      </c>
      <c r="B1730" s="2" t="n">
        <v>6373.86</v>
      </c>
      <c r="C1730" s="2" t="n">
        <v>100793</v>
      </c>
      <c r="D1730" s="2" t="n">
        <v>6350</v>
      </c>
      <c r="E1730" s="2" t="n">
        <v>6280</v>
      </c>
      <c r="F1730" s="3" t="n">
        <f aca="false">IF(P1730=1, E1730,D1730)/B1730-1</f>
        <v>-0.00374341450863369</v>
      </c>
      <c r="G1730" s="2" t="n">
        <f aca="false">AVERAGE(B1671:B1730)</f>
        <v>5990.98</v>
      </c>
      <c r="H1730" s="2" t="n">
        <f aca="false">AVERAGE(C1671:C1730)</f>
        <v>68628.2</v>
      </c>
      <c r="I1730" s="2" t="n">
        <f aca="false">SIGN(C1730-H1730)</f>
        <v>1</v>
      </c>
      <c r="J1730" s="2" t="n">
        <f aca="false">SIGN(F1730)</f>
        <v>-1</v>
      </c>
      <c r="K1730" s="0" t="n">
        <f aca="false">B1730-B1729</f>
        <v>16.0299999999997</v>
      </c>
      <c r="L1730" s="0" t="n">
        <f aca="false">I1729*K1730</f>
        <v>16.0299999999997</v>
      </c>
      <c r="M1730" s="0" t="n">
        <f aca="false">M1729+K1730*N1729</f>
        <v>3205.91000000002</v>
      </c>
      <c r="N1730" s="0" t="n">
        <f aca="false">INT(M1730*$Q$1/B1730)*CHOOSE($L$1,I1730,J1730)</f>
        <v>-1</v>
      </c>
      <c r="O1730" s="0" t="n">
        <f aca="false">ABS(N1730-N1729)</f>
        <v>0</v>
      </c>
      <c r="P1730" s="0" t="n">
        <f aca="false">COUNTIF(工作表2!$A$2:$A$248,A1730)</f>
        <v>0</v>
      </c>
      <c r="R1730" s="0" t="n">
        <f aca="false">D1730-IF(P1729=1,E1729,D1729)</f>
        <v>20</v>
      </c>
      <c r="S1730" s="0" t="n">
        <f aca="false">I1729*R1730</f>
        <v>20</v>
      </c>
      <c r="T1730" s="0" t="n">
        <f aca="false">T1729+R1730*U1729</f>
        <v>52671</v>
      </c>
      <c r="U1730" s="0" t="n">
        <f aca="false">INT(T1730*$Q$1/IF(P1730=1,E1730,D1730))*I1730</f>
        <v>16</v>
      </c>
      <c r="V1730" s="0" t="n">
        <f aca="false">IF(P1730=1,ABS(U1730)+ABS(60),ABS(U1730-U1729))</f>
        <v>0</v>
      </c>
    </row>
    <row r="1731" customFormat="false" ht="15" hidden="false" customHeight="false" outlineLevel="0" collapsed="false">
      <c r="A1731" s="1" t="n">
        <v>38527</v>
      </c>
      <c r="B1731" s="2" t="n">
        <v>6340.69</v>
      </c>
      <c r="C1731" s="2" t="n">
        <v>69542</v>
      </c>
      <c r="D1731" s="2" t="n">
        <v>6297</v>
      </c>
      <c r="E1731" s="2" t="n">
        <v>6230</v>
      </c>
      <c r="F1731" s="3" t="n">
        <f aca="false">IF(P1731=1, E1731,D1731)/B1731-1</f>
        <v>-0.00689041728897011</v>
      </c>
      <c r="G1731" s="2" t="n">
        <f aca="false">AVERAGE(B1672:B1731)</f>
        <v>5997.3585</v>
      </c>
      <c r="H1731" s="2" t="n">
        <f aca="false">AVERAGE(C1672:C1731)</f>
        <v>68843.4333333333</v>
      </c>
      <c r="I1731" s="2" t="n">
        <f aca="false">SIGN(C1731-H1731)</f>
        <v>1</v>
      </c>
      <c r="J1731" s="2" t="n">
        <f aca="false">SIGN(F1731)</f>
        <v>-1</v>
      </c>
      <c r="K1731" s="0" t="n">
        <f aca="false">B1731-B1730</f>
        <v>-33.1700000000001</v>
      </c>
      <c r="L1731" s="0" t="n">
        <f aca="false">I1730*K1731</f>
        <v>-33.1700000000001</v>
      </c>
      <c r="M1731" s="0" t="n">
        <f aca="false">M1730+K1731*N1730</f>
        <v>3239.08000000002</v>
      </c>
      <c r="N1731" s="0" t="n">
        <f aca="false">INT(M1731*$Q$1/B1731)*CHOOSE($L$1,I1731,J1731)</f>
        <v>-1</v>
      </c>
      <c r="O1731" s="0" t="n">
        <f aca="false">ABS(N1731-N1730)</f>
        <v>0</v>
      </c>
      <c r="P1731" s="0" t="n">
        <f aca="false">COUNTIF(工作表2!$A$2:$A$248,A1731)</f>
        <v>0</v>
      </c>
      <c r="R1731" s="0" t="n">
        <f aca="false">D1731-IF(P1730=1,E1730,D1730)</f>
        <v>-53</v>
      </c>
      <c r="S1731" s="0" t="n">
        <f aca="false">I1730*R1731</f>
        <v>-53</v>
      </c>
      <c r="T1731" s="0" t="n">
        <f aca="false">T1730+R1731*U1730</f>
        <v>51823</v>
      </c>
      <c r="U1731" s="0" t="n">
        <f aca="false">INT(T1731*$Q$1/IF(P1731=1,E1731,D1731))*I1731</f>
        <v>16</v>
      </c>
      <c r="V1731" s="0" t="n">
        <f aca="false">IF(P1731=1,ABS(U1731)+ABS(60),ABS(U1731-U1730))</f>
        <v>0</v>
      </c>
    </row>
    <row r="1732" customFormat="false" ht="15" hidden="false" customHeight="false" outlineLevel="0" collapsed="false">
      <c r="A1732" s="1" t="n">
        <v>38530</v>
      </c>
      <c r="B1732" s="2" t="n">
        <v>6302.99</v>
      </c>
      <c r="C1732" s="2" t="n">
        <v>69047</v>
      </c>
      <c r="D1732" s="2" t="n">
        <v>6257</v>
      </c>
      <c r="E1732" s="2" t="n">
        <v>6180</v>
      </c>
      <c r="F1732" s="3" t="n">
        <f aca="false">IF(P1732=1, E1732,D1732)/B1732-1</f>
        <v>-0.00729653704035704</v>
      </c>
      <c r="G1732" s="2" t="n">
        <f aca="false">AVERAGE(B1673:B1732)</f>
        <v>6002.31033333333</v>
      </c>
      <c r="H1732" s="2" t="n">
        <f aca="false">AVERAGE(C1673:C1732)</f>
        <v>68813.5</v>
      </c>
      <c r="I1732" s="2" t="n">
        <f aca="false">SIGN(C1732-H1732)</f>
        <v>1</v>
      </c>
      <c r="J1732" s="2" t="n">
        <f aca="false">SIGN(F1732)</f>
        <v>-1</v>
      </c>
      <c r="K1732" s="0" t="n">
        <f aca="false">B1732-B1731</f>
        <v>-37.6999999999998</v>
      </c>
      <c r="L1732" s="0" t="n">
        <f aca="false">I1731*K1732</f>
        <v>-37.6999999999998</v>
      </c>
      <c r="M1732" s="0" t="n">
        <f aca="false">M1731+K1732*N1731</f>
        <v>3276.78000000002</v>
      </c>
      <c r="N1732" s="0" t="n">
        <f aca="false">INT(M1732*$Q$1/B1732)*CHOOSE($L$1,I1732,J1732)</f>
        <v>-1</v>
      </c>
      <c r="O1732" s="0" t="n">
        <f aca="false">ABS(N1732-N1731)</f>
        <v>0</v>
      </c>
      <c r="P1732" s="0" t="n">
        <f aca="false">COUNTIF(工作表2!$A$2:$A$248,A1732)</f>
        <v>0</v>
      </c>
      <c r="R1732" s="0" t="n">
        <f aca="false">D1732-IF(P1731=1,E1731,D1731)</f>
        <v>-40</v>
      </c>
      <c r="S1732" s="0" t="n">
        <f aca="false">I1731*R1732</f>
        <v>-40</v>
      </c>
      <c r="T1732" s="0" t="n">
        <f aca="false">T1731+R1732*U1731</f>
        <v>51183</v>
      </c>
      <c r="U1732" s="0" t="n">
        <f aca="false">INT(T1732*$Q$1/IF(P1732=1,E1732,D1732))*I1732</f>
        <v>16</v>
      </c>
      <c r="V1732" s="0" t="n">
        <f aca="false">IF(P1732=1,ABS(U1732)+ABS(60),ABS(U1732-U1731))</f>
        <v>0</v>
      </c>
    </row>
    <row r="1733" customFormat="false" ht="15" hidden="false" customHeight="false" outlineLevel="0" collapsed="false">
      <c r="A1733" s="1" t="n">
        <v>38531</v>
      </c>
      <c r="B1733" s="2" t="n">
        <v>6316.84</v>
      </c>
      <c r="C1733" s="2" t="n">
        <v>62003</v>
      </c>
      <c r="D1733" s="2" t="n">
        <v>6284</v>
      </c>
      <c r="E1733" s="2" t="n">
        <v>6207</v>
      </c>
      <c r="F1733" s="3" t="n">
        <f aca="false">IF(P1733=1, E1733,D1733)/B1733-1</f>
        <v>-0.00519880193261191</v>
      </c>
      <c r="G1733" s="2" t="n">
        <f aca="false">AVERAGE(B1674:B1733)</f>
        <v>6007.11183333333</v>
      </c>
      <c r="H1733" s="2" t="n">
        <f aca="false">AVERAGE(C1674:C1733)</f>
        <v>68606.3833333333</v>
      </c>
      <c r="I1733" s="2" t="n">
        <f aca="false">SIGN(C1733-H1733)</f>
        <v>-1</v>
      </c>
      <c r="J1733" s="2" t="n">
        <f aca="false">SIGN(F1733)</f>
        <v>-1</v>
      </c>
      <c r="K1733" s="0" t="n">
        <f aca="false">B1733-B1732</f>
        <v>13.8500000000004</v>
      </c>
      <c r="L1733" s="0" t="n">
        <f aca="false">I1732*K1733</f>
        <v>13.8500000000004</v>
      </c>
      <c r="M1733" s="0" t="n">
        <f aca="false">M1732+K1733*N1732</f>
        <v>3262.93000000002</v>
      </c>
      <c r="N1733" s="0" t="n">
        <f aca="false">INT(M1733*$Q$1/B1733)*CHOOSE($L$1,I1733,J1733)</f>
        <v>-1</v>
      </c>
      <c r="O1733" s="0" t="n">
        <f aca="false">ABS(N1733-N1732)</f>
        <v>0</v>
      </c>
      <c r="P1733" s="0" t="n">
        <f aca="false">COUNTIF(工作表2!$A$2:$A$248,A1733)</f>
        <v>0</v>
      </c>
      <c r="R1733" s="0" t="n">
        <f aca="false">D1733-IF(P1732=1,E1732,D1732)</f>
        <v>27</v>
      </c>
      <c r="S1733" s="0" t="n">
        <f aca="false">I1732*R1733</f>
        <v>27</v>
      </c>
      <c r="T1733" s="0" t="n">
        <f aca="false">T1732+R1733*U1732</f>
        <v>51615</v>
      </c>
      <c r="U1733" s="0" t="n">
        <f aca="false">INT(T1733*$Q$1/IF(P1733=1,E1733,D1733))*I1733</f>
        <v>-16</v>
      </c>
      <c r="V1733" s="0" t="n">
        <f aca="false">IF(P1733=1,ABS(U1733)+ABS(60),ABS(U1733-U1732))</f>
        <v>32</v>
      </c>
    </row>
    <row r="1734" customFormat="false" ht="15" hidden="false" customHeight="false" outlineLevel="0" collapsed="false">
      <c r="A1734" s="1" t="n">
        <v>38532</v>
      </c>
      <c r="B1734" s="2" t="n">
        <v>6231.65</v>
      </c>
      <c r="C1734" s="2" t="n">
        <v>90879</v>
      </c>
      <c r="D1734" s="2" t="n">
        <v>6199</v>
      </c>
      <c r="E1734" s="2" t="n">
        <v>6120</v>
      </c>
      <c r="F1734" s="3" t="n">
        <f aca="false">IF(P1734=1, E1734,D1734)/B1734-1</f>
        <v>-0.00523938282798286</v>
      </c>
      <c r="G1734" s="2" t="n">
        <f aca="false">AVERAGE(B1675:B1734)</f>
        <v>6010.6405</v>
      </c>
      <c r="H1734" s="2" t="n">
        <f aca="false">AVERAGE(C1675:C1734)</f>
        <v>68850.6166666667</v>
      </c>
      <c r="I1734" s="2" t="n">
        <f aca="false">SIGN(C1734-H1734)</f>
        <v>1</v>
      </c>
      <c r="J1734" s="2" t="n">
        <f aca="false">SIGN(F1734)</f>
        <v>-1</v>
      </c>
      <c r="K1734" s="0" t="n">
        <f aca="false">B1734-B1733</f>
        <v>-85.1900000000005</v>
      </c>
      <c r="L1734" s="0" t="n">
        <f aca="false">I1733*K1734</f>
        <v>85.1900000000005</v>
      </c>
      <c r="M1734" s="0" t="n">
        <f aca="false">M1733+K1734*N1733</f>
        <v>3348.12000000002</v>
      </c>
      <c r="N1734" s="0" t="n">
        <f aca="false">INT(M1734*$Q$1/B1734)*CHOOSE($L$1,I1734,J1734)</f>
        <v>-1</v>
      </c>
      <c r="O1734" s="0" t="n">
        <f aca="false">ABS(N1734-N1733)</f>
        <v>0</v>
      </c>
      <c r="P1734" s="0" t="n">
        <f aca="false">COUNTIF(工作表2!$A$2:$A$248,A1734)</f>
        <v>0</v>
      </c>
      <c r="R1734" s="0" t="n">
        <f aca="false">D1734-IF(P1733=1,E1733,D1733)</f>
        <v>-85</v>
      </c>
      <c r="S1734" s="0" t="n">
        <f aca="false">I1733*R1734</f>
        <v>85</v>
      </c>
      <c r="T1734" s="0" t="n">
        <f aca="false">T1733+R1734*U1733</f>
        <v>52975</v>
      </c>
      <c r="U1734" s="0" t="n">
        <f aca="false">INT(T1734*$Q$1/IF(P1734=1,E1734,D1734))*I1734</f>
        <v>17</v>
      </c>
      <c r="V1734" s="0" t="n">
        <f aca="false">IF(P1734=1,ABS(U1734)+ABS(60),ABS(U1734-U1733))</f>
        <v>33</v>
      </c>
    </row>
    <row r="1735" customFormat="false" ht="15" hidden="false" customHeight="false" outlineLevel="0" collapsed="false">
      <c r="A1735" s="1" t="n">
        <v>38533</v>
      </c>
      <c r="B1735" s="2" t="n">
        <v>6241.94</v>
      </c>
      <c r="C1735" s="2" t="n">
        <v>56475</v>
      </c>
      <c r="D1735" s="2" t="n">
        <v>6199</v>
      </c>
      <c r="E1735" s="2" t="n">
        <v>6120</v>
      </c>
      <c r="F1735" s="3" t="n">
        <f aca="false">IF(P1735=1, E1735,D1735)/B1735-1</f>
        <v>-0.0068792715085374</v>
      </c>
      <c r="G1735" s="2" t="n">
        <f aca="false">AVERAGE(B1676:B1735)</f>
        <v>6014.448</v>
      </c>
      <c r="H1735" s="2" t="n">
        <f aca="false">AVERAGE(C1676:C1735)</f>
        <v>68733.7666666667</v>
      </c>
      <c r="I1735" s="2" t="n">
        <f aca="false">SIGN(C1735-H1735)</f>
        <v>-1</v>
      </c>
      <c r="J1735" s="2" t="n">
        <f aca="false">SIGN(F1735)</f>
        <v>-1</v>
      </c>
      <c r="K1735" s="0" t="n">
        <f aca="false">B1735-B1734</f>
        <v>10.29</v>
      </c>
      <c r="L1735" s="0" t="n">
        <f aca="false">I1734*K1735</f>
        <v>10.29</v>
      </c>
      <c r="M1735" s="0" t="n">
        <f aca="false">M1734+K1735*N1734</f>
        <v>3337.83000000002</v>
      </c>
      <c r="N1735" s="0" t="n">
        <f aca="false">INT(M1735*$Q$1/B1735)*CHOOSE($L$1,I1735,J1735)</f>
        <v>-1</v>
      </c>
      <c r="O1735" s="0" t="n">
        <f aca="false">ABS(N1735-N1734)</f>
        <v>0</v>
      </c>
      <c r="P1735" s="0" t="n">
        <f aca="false">COUNTIF(工作表2!$A$2:$A$248,A1735)</f>
        <v>0</v>
      </c>
      <c r="R1735" s="0" t="n">
        <f aca="false">D1735-IF(P1734=1,E1734,D1734)</f>
        <v>0</v>
      </c>
      <c r="S1735" s="0" t="n">
        <f aca="false">I1734*R1735</f>
        <v>0</v>
      </c>
      <c r="T1735" s="0" t="n">
        <f aca="false">T1734+R1735*U1734</f>
        <v>52975</v>
      </c>
      <c r="U1735" s="0" t="n">
        <f aca="false">INT(T1735*$Q$1/IF(P1735=1,E1735,D1735))*I1735</f>
        <v>-17</v>
      </c>
      <c r="V1735" s="0" t="n">
        <f aca="false">IF(P1735=1,ABS(U1735)+ABS(60),ABS(U1735-U1734))</f>
        <v>34</v>
      </c>
    </row>
    <row r="1736" customFormat="false" ht="15" hidden="false" customHeight="false" outlineLevel="0" collapsed="false">
      <c r="A1736" s="1" t="n">
        <v>38534</v>
      </c>
      <c r="B1736" s="2" t="n">
        <v>6272.14</v>
      </c>
      <c r="C1736" s="2" t="n">
        <v>57827</v>
      </c>
      <c r="D1736" s="2" t="n">
        <v>6227</v>
      </c>
      <c r="E1736" s="2" t="n">
        <v>6153</v>
      </c>
      <c r="F1736" s="3" t="n">
        <f aca="false">IF(P1736=1, E1736,D1736)/B1736-1</f>
        <v>-0.00719690568131459</v>
      </c>
      <c r="G1736" s="2" t="n">
        <f aca="false">AVERAGE(B1677:B1736)</f>
        <v>6019.45433333334</v>
      </c>
      <c r="H1736" s="2" t="n">
        <f aca="false">AVERAGE(C1677:C1736)</f>
        <v>68385.9833333333</v>
      </c>
      <c r="I1736" s="2" t="n">
        <f aca="false">SIGN(C1736-H1736)</f>
        <v>-1</v>
      </c>
      <c r="J1736" s="2" t="n">
        <f aca="false">SIGN(F1736)</f>
        <v>-1</v>
      </c>
      <c r="K1736" s="0" t="n">
        <f aca="false">B1736-B1735</f>
        <v>30.2000000000007</v>
      </c>
      <c r="L1736" s="0" t="n">
        <f aca="false">I1735*K1736</f>
        <v>-30.2000000000007</v>
      </c>
      <c r="M1736" s="0" t="n">
        <f aca="false">M1735+K1736*N1735</f>
        <v>3307.63000000002</v>
      </c>
      <c r="N1736" s="0" t="n">
        <f aca="false">INT(M1736*$Q$1/B1736)*CHOOSE($L$1,I1736,J1736)</f>
        <v>-1</v>
      </c>
      <c r="O1736" s="0" t="n">
        <f aca="false">ABS(N1736-N1735)</f>
        <v>0</v>
      </c>
      <c r="P1736" s="0" t="n">
        <f aca="false">COUNTIF(工作表2!$A$2:$A$248,A1736)</f>
        <v>0</v>
      </c>
      <c r="R1736" s="0" t="n">
        <f aca="false">D1736-IF(P1735=1,E1735,D1735)</f>
        <v>28</v>
      </c>
      <c r="S1736" s="0" t="n">
        <f aca="false">I1735*R1736</f>
        <v>-28</v>
      </c>
      <c r="T1736" s="0" t="n">
        <f aca="false">T1735+R1736*U1735</f>
        <v>52499</v>
      </c>
      <c r="U1736" s="0" t="n">
        <f aca="false">INT(T1736*$Q$1/IF(P1736=1,E1736,D1736))*I1736</f>
        <v>-16</v>
      </c>
      <c r="V1736" s="0" t="n">
        <f aca="false">IF(P1736=1,ABS(U1736)+ABS(60),ABS(U1736-U1735))</f>
        <v>1</v>
      </c>
    </row>
    <row r="1737" customFormat="false" ht="15" hidden="false" customHeight="false" outlineLevel="0" collapsed="false">
      <c r="A1737" s="1" t="n">
        <v>38537</v>
      </c>
      <c r="B1737" s="2" t="n">
        <v>6271.2</v>
      </c>
      <c r="C1737" s="2" t="n">
        <v>63384</v>
      </c>
      <c r="D1737" s="2" t="n">
        <v>6211</v>
      </c>
      <c r="E1737" s="2" t="n">
        <v>6129</v>
      </c>
      <c r="F1737" s="3" t="n">
        <f aca="false">IF(P1737=1, E1737,D1737)/B1737-1</f>
        <v>-0.00959943870391633</v>
      </c>
      <c r="G1737" s="2" t="n">
        <f aca="false">AVERAGE(B1678:B1737)</f>
        <v>6023.57316666667</v>
      </c>
      <c r="H1737" s="2" t="n">
        <f aca="false">AVERAGE(C1678:C1737)</f>
        <v>68409.0166666667</v>
      </c>
      <c r="I1737" s="2" t="n">
        <f aca="false">SIGN(C1737-H1737)</f>
        <v>-1</v>
      </c>
      <c r="J1737" s="2" t="n">
        <f aca="false">SIGN(F1737)</f>
        <v>-1</v>
      </c>
      <c r="K1737" s="0" t="n">
        <f aca="false">B1737-B1736</f>
        <v>-0.940000000000509</v>
      </c>
      <c r="L1737" s="0" t="n">
        <f aca="false">I1736*K1737</f>
        <v>0.940000000000509</v>
      </c>
      <c r="M1737" s="0" t="n">
        <f aca="false">M1736+K1737*N1736</f>
        <v>3308.57000000002</v>
      </c>
      <c r="N1737" s="0" t="n">
        <f aca="false">INT(M1737*$Q$1/B1737)*CHOOSE($L$1,I1737,J1737)</f>
        <v>-1</v>
      </c>
      <c r="O1737" s="0" t="n">
        <f aca="false">ABS(N1737-N1736)</f>
        <v>0</v>
      </c>
      <c r="P1737" s="0" t="n">
        <f aca="false">COUNTIF(工作表2!$A$2:$A$248,A1737)</f>
        <v>0</v>
      </c>
      <c r="R1737" s="0" t="n">
        <f aca="false">D1737-IF(P1736=1,E1736,D1736)</f>
        <v>-16</v>
      </c>
      <c r="S1737" s="0" t="n">
        <f aca="false">I1736*R1737</f>
        <v>16</v>
      </c>
      <c r="T1737" s="0" t="n">
        <f aca="false">T1736+R1737*U1736</f>
        <v>52755</v>
      </c>
      <c r="U1737" s="0" t="n">
        <f aca="false">INT(T1737*$Q$1/IF(P1737=1,E1737,D1737))*I1737</f>
        <v>-16</v>
      </c>
      <c r="V1737" s="0" t="n">
        <f aca="false">IF(P1737=1,ABS(U1737)+ABS(60),ABS(U1737-U1736))</f>
        <v>0</v>
      </c>
    </row>
    <row r="1738" customFormat="false" ht="15" hidden="false" customHeight="false" outlineLevel="0" collapsed="false">
      <c r="A1738" s="1" t="n">
        <v>38538</v>
      </c>
      <c r="B1738" s="2" t="n">
        <v>6232.04</v>
      </c>
      <c r="C1738" s="2" t="n">
        <v>68182</v>
      </c>
      <c r="D1738" s="2" t="n">
        <v>6163</v>
      </c>
      <c r="E1738" s="2" t="n">
        <v>6120</v>
      </c>
      <c r="F1738" s="3" t="n">
        <f aca="false">IF(P1738=1, E1738,D1738)/B1738-1</f>
        <v>-0.0110782344144132</v>
      </c>
      <c r="G1738" s="2" t="n">
        <f aca="false">AVERAGE(B1679:B1738)</f>
        <v>6027.7835</v>
      </c>
      <c r="H1738" s="2" t="n">
        <f aca="false">AVERAGE(C1679:C1738)</f>
        <v>68695.3166666667</v>
      </c>
      <c r="I1738" s="2" t="n">
        <f aca="false">SIGN(C1738-H1738)</f>
        <v>-1</v>
      </c>
      <c r="J1738" s="2" t="n">
        <f aca="false">SIGN(F1738)</f>
        <v>-1</v>
      </c>
      <c r="K1738" s="0" t="n">
        <f aca="false">B1738-B1737</f>
        <v>-39.1599999999999</v>
      </c>
      <c r="L1738" s="0" t="n">
        <f aca="false">I1737*K1738</f>
        <v>39.1599999999999</v>
      </c>
      <c r="M1738" s="0" t="n">
        <f aca="false">M1737+K1738*N1737</f>
        <v>3347.73000000002</v>
      </c>
      <c r="N1738" s="0" t="n">
        <f aca="false">INT(M1738*$Q$1/B1738)*CHOOSE($L$1,I1738,J1738)</f>
        <v>-1</v>
      </c>
      <c r="O1738" s="0" t="n">
        <f aca="false">ABS(N1738-N1737)</f>
        <v>0</v>
      </c>
      <c r="P1738" s="0" t="n">
        <f aca="false">COUNTIF(工作表2!$A$2:$A$248,A1738)</f>
        <v>0</v>
      </c>
      <c r="R1738" s="0" t="n">
        <f aca="false">D1738-IF(P1737=1,E1737,D1737)</f>
        <v>-48</v>
      </c>
      <c r="S1738" s="0" t="n">
        <f aca="false">I1737*R1738</f>
        <v>48</v>
      </c>
      <c r="T1738" s="0" t="n">
        <f aca="false">T1737+R1738*U1737</f>
        <v>53523</v>
      </c>
      <c r="U1738" s="0" t="n">
        <f aca="false">INT(T1738*$Q$1/IF(P1738=1,E1738,D1738))*I1738</f>
        <v>-17</v>
      </c>
      <c r="V1738" s="0" t="n">
        <f aca="false">IF(P1738=1,ABS(U1738)+ABS(60),ABS(U1738-U1737))</f>
        <v>1</v>
      </c>
    </row>
    <row r="1739" customFormat="false" ht="15" hidden="false" customHeight="false" outlineLevel="0" collapsed="false">
      <c r="A1739" s="1" t="n">
        <v>38539</v>
      </c>
      <c r="B1739" s="2" t="n">
        <v>6222.05</v>
      </c>
      <c r="C1739" s="2" t="n">
        <v>80479</v>
      </c>
      <c r="D1739" s="2" t="n">
        <v>6182</v>
      </c>
      <c r="E1739" s="2" t="n">
        <v>6109</v>
      </c>
      <c r="F1739" s="3" t="n">
        <f aca="false">IF(P1739=1, E1739,D1739)/B1739-1</f>
        <v>-0.00643678530387892</v>
      </c>
      <c r="G1739" s="2" t="n">
        <f aca="false">AVERAGE(B1680:B1739)</f>
        <v>6031.58616666667</v>
      </c>
      <c r="H1739" s="2" t="n">
        <f aca="false">AVERAGE(C1680:C1739)</f>
        <v>69310</v>
      </c>
      <c r="I1739" s="2" t="n">
        <f aca="false">SIGN(C1739-H1739)</f>
        <v>1</v>
      </c>
      <c r="J1739" s="2" t="n">
        <f aca="false">SIGN(F1739)</f>
        <v>-1</v>
      </c>
      <c r="K1739" s="0" t="n">
        <f aca="false">B1739-B1738</f>
        <v>-9.98999999999978</v>
      </c>
      <c r="L1739" s="0" t="n">
        <f aca="false">I1738*K1739</f>
        <v>9.98999999999978</v>
      </c>
      <c r="M1739" s="0" t="n">
        <f aca="false">M1738+K1739*N1738</f>
        <v>3357.72000000002</v>
      </c>
      <c r="N1739" s="0" t="n">
        <f aca="false">INT(M1739*$Q$1/B1739)*CHOOSE($L$1,I1739,J1739)</f>
        <v>-1</v>
      </c>
      <c r="O1739" s="0" t="n">
        <f aca="false">ABS(N1739-N1738)</f>
        <v>0</v>
      </c>
      <c r="P1739" s="0" t="n">
        <f aca="false">COUNTIF(工作表2!$A$2:$A$248,A1739)</f>
        <v>0</v>
      </c>
      <c r="R1739" s="0" t="n">
        <f aca="false">D1739-IF(P1738=1,E1738,D1738)</f>
        <v>19</v>
      </c>
      <c r="S1739" s="0" t="n">
        <f aca="false">I1738*R1739</f>
        <v>-19</v>
      </c>
      <c r="T1739" s="0" t="n">
        <f aca="false">T1738+R1739*U1738</f>
        <v>53200</v>
      </c>
      <c r="U1739" s="0" t="n">
        <f aca="false">INT(T1739*$Q$1/IF(P1739=1,E1739,D1739))*I1739</f>
        <v>17</v>
      </c>
      <c r="V1739" s="0" t="n">
        <f aca="false">IF(P1739=1,ABS(U1739)+ABS(60),ABS(U1739-U1738))</f>
        <v>34</v>
      </c>
    </row>
    <row r="1740" customFormat="false" ht="15" hidden="false" customHeight="false" outlineLevel="0" collapsed="false">
      <c r="A1740" s="1" t="n">
        <v>38540</v>
      </c>
      <c r="B1740" s="2" t="n">
        <v>6212.6</v>
      </c>
      <c r="C1740" s="2" t="n">
        <v>76083</v>
      </c>
      <c r="D1740" s="2" t="n">
        <v>6166</v>
      </c>
      <c r="E1740" s="2" t="n">
        <v>6100</v>
      </c>
      <c r="F1740" s="3" t="n">
        <f aca="false">IF(P1740=1, E1740,D1740)/B1740-1</f>
        <v>-0.00750088529762105</v>
      </c>
      <c r="G1740" s="2" t="n">
        <f aca="false">AVERAGE(B1681:B1740)</f>
        <v>6035.1615</v>
      </c>
      <c r="H1740" s="2" t="n">
        <f aca="false">AVERAGE(C1681:C1740)</f>
        <v>69783.8</v>
      </c>
      <c r="I1740" s="2" t="n">
        <f aca="false">SIGN(C1740-H1740)</f>
        <v>1</v>
      </c>
      <c r="J1740" s="2" t="n">
        <f aca="false">SIGN(F1740)</f>
        <v>-1</v>
      </c>
      <c r="K1740" s="0" t="n">
        <f aca="false">B1740-B1739</f>
        <v>-9.44999999999982</v>
      </c>
      <c r="L1740" s="0" t="n">
        <f aca="false">I1739*K1740</f>
        <v>-9.44999999999982</v>
      </c>
      <c r="M1740" s="0" t="n">
        <f aca="false">M1739+K1740*N1739</f>
        <v>3367.17000000002</v>
      </c>
      <c r="N1740" s="0" t="n">
        <f aca="false">INT(M1740*$Q$1/B1740)*CHOOSE($L$1,I1740,J1740)</f>
        <v>-1</v>
      </c>
      <c r="O1740" s="0" t="n">
        <f aca="false">ABS(N1740-N1739)</f>
        <v>0</v>
      </c>
      <c r="P1740" s="0" t="n">
        <f aca="false">COUNTIF(工作表2!$A$2:$A$248,A1740)</f>
        <v>0</v>
      </c>
      <c r="R1740" s="0" t="n">
        <f aca="false">D1740-IF(P1739=1,E1739,D1739)</f>
        <v>-16</v>
      </c>
      <c r="S1740" s="0" t="n">
        <f aca="false">I1739*R1740</f>
        <v>-16</v>
      </c>
      <c r="T1740" s="0" t="n">
        <f aca="false">T1739+R1740*U1739</f>
        <v>52928</v>
      </c>
      <c r="U1740" s="0" t="n">
        <f aca="false">INT(T1740*$Q$1/IF(P1740=1,E1740,D1740))*I1740</f>
        <v>17</v>
      </c>
      <c r="V1740" s="0" t="n">
        <f aca="false">IF(P1740=1,ABS(U1740)+ABS(60),ABS(U1740-U1739))</f>
        <v>0</v>
      </c>
    </row>
    <row r="1741" customFormat="false" ht="15" hidden="false" customHeight="false" outlineLevel="0" collapsed="false">
      <c r="A1741" s="1" t="n">
        <v>38541</v>
      </c>
      <c r="B1741" s="2" t="n">
        <v>6201.4</v>
      </c>
      <c r="C1741" s="2" t="n">
        <v>72434</v>
      </c>
      <c r="D1741" s="2" t="n">
        <v>6181</v>
      </c>
      <c r="E1741" s="2" t="n">
        <v>6112</v>
      </c>
      <c r="F1741" s="3" t="n">
        <f aca="false">IF(P1741=1, E1741,D1741)/B1741-1</f>
        <v>-0.00328957977230937</v>
      </c>
      <c r="G1741" s="2" t="n">
        <f aca="false">AVERAGE(B1682:B1741)</f>
        <v>6038.90683333334</v>
      </c>
      <c r="H1741" s="2" t="n">
        <f aca="false">AVERAGE(C1682:C1741)</f>
        <v>69984.2</v>
      </c>
      <c r="I1741" s="2" t="n">
        <f aca="false">SIGN(C1741-H1741)</f>
        <v>1</v>
      </c>
      <c r="J1741" s="2" t="n">
        <f aca="false">SIGN(F1741)</f>
        <v>-1</v>
      </c>
      <c r="K1741" s="0" t="n">
        <f aca="false">B1741-B1740</f>
        <v>-11.2000000000007</v>
      </c>
      <c r="L1741" s="0" t="n">
        <f aca="false">I1740*K1741</f>
        <v>-11.2000000000007</v>
      </c>
      <c r="M1741" s="0" t="n">
        <f aca="false">M1740+K1741*N1740</f>
        <v>3378.37000000002</v>
      </c>
      <c r="N1741" s="0" t="n">
        <f aca="false">INT(M1741*$Q$1/B1741)*CHOOSE($L$1,I1741,J1741)</f>
        <v>-1</v>
      </c>
      <c r="O1741" s="0" t="n">
        <f aca="false">ABS(N1741-N1740)</f>
        <v>0</v>
      </c>
      <c r="P1741" s="0" t="n">
        <f aca="false">COUNTIF(工作表2!$A$2:$A$248,A1741)</f>
        <v>0</v>
      </c>
      <c r="R1741" s="0" t="n">
        <f aca="false">D1741-IF(P1740=1,E1740,D1740)</f>
        <v>15</v>
      </c>
      <c r="S1741" s="0" t="n">
        <f aca="false">I1740*R1741</f>
        <v>15</v>
      </c>
      <c r="T1741" s="0" t="n">
        <f aca="false">T1740+R1741*U1740</f>
        <v>53183</v>
      </c>
      <c r="U1741" s="0" t="n">
        <f aca="false">INT(T1741*$Q$1/IF(P1741=1,E1741,D1741))*I1741</f>
        <v>17</v>
      </c>
      <c r="V1741" s="0" t="n">
        <f aca="false">IF(P1741=1,ABS(U1741)+ABS(60),ABS(U1741-U1740))</f>
        <v>0</v>
      </c>
    </row>
    <row r="1742" customFormat="false" ht="15" hidden="false" customHeight="false" outlineLevel="0" collapsed="false">
      <c r="A1742" s="1" t="n">
        <v>38544</v>
      </c>
      <c r="B1742" s="2" t="n">
        <v>6298.86</v>
      </c>
      <c r="C1742" s="2" t="n">
        <v>93877</v>
      </c>
      <c r="D1742" s="2" t="n">
        <v>6302</v>
      </c>
      <c r="E1742" s="2" t="n">
        <v>6240</v>
      </c>
      <c r="F1742" s="3" t="n">
        <f aca="false">IF(P1742=1, E1742,D1742)/B1742-1</f>
        <v>0.000498502903700127</v>
      </c>
      <c r="G1742" s="2" t="n">
        <f aca="false">AVERAGE(B1683:B1742)</f>
        <v>6045.74833333334</v>
      </c>
      <c r="H1742" s="2" t="n">
        <f aca="false">AVERAGE(C1683:C1742)</f>
        <v>70231.1833333333</v>
      </c>
      <c r="I1742" s="2" t="n">
        <f aca="false">SIGN(C1742-H1742)</f>
        <v>1</v>
      </c>
      <c r="J1742" s="2" t="n">
        <f aca="false">SIGN(F1742)</f>
        <v>1</v>
      </c>
      <c r="K1742" s="0" t="n">
        <f aca="false">B1742-B1741</f>
        <v>97.46</v>
      </c>
      <c r="L1742" s="0" t="n">
        <f aca="false">I1741*K1742</f>
        <v>97.46</v>
      </c>
      <c r="M1742" s="0" t="n">
        <f aca="false">M1741+K1742*N1741</f>
        <v>3280.91000000002</v>
      </c>
      <c r="N1742" s="0" t="n">
        <f aca="false">INT(M1742*$Q$1/B1742)*CHOOSE($L$1,I1742,J1742)</f>
        <v>1</v>
      </c>
      <c r="O1742" s="0" t="n">
        <f aca="false">ABS(N1742-N1741)</f>
        <v>2</v>
      </c>
      <c r="P1742" s="0" t="n">
        <f aca="false">COUNTIF(工作表2!$A$2:$A$248,A1742)</f>
        <v>0</v>
      </c>
      <c r="R1742" s="0" t="n">
        <f aca="false">D1742-IF(P1741=1,E1741,D1741)</f>
        <v>121</v>
      </c>
      <c r="S1742" s="0" t="n">
        <f aca="false">I1741*R1742</f>
        <v>121</v>
      </c>
      <c r="T1742" s="0" t="n">
        <f aca="false">T1741+R1742*U1741</f>
        <v>55240</v>
      </c>
      <c r="U1742" s="0" t="n">
        <f aca="false">INT(T1742*$Q$1/IF(P1742=1,E1742,D1742))*I1742</f>
        <v>17</v>
      </c>
      <c r="V1742" s="0" t="n">
        <f aca="false">IF(P1742=1,ABS(U1742)+ABS(60),ABS(U1742-U1741))</f>
        <v>0</v>
      </c>
    </row>
    <row r="1743" customFormat="false" ht="15" hidden="false" customHeight="false" outlineLevel="0" collapsed="false">
      <c r="A1743" s="1" t="n">
        <v>38545</v>
      </c>
      <c r="B1743" s="2" t="n">
        <v>6358.81</v>
      </c>
      <c r="C1743" s="2" t="n">
        <v>101703</v>
      </c>
      <c r="D1743" s="2" t="n">
        <v>6340</v>
      </c>
      <c r="E1743" s="2" t="n">
        <v>6283</v>
      </c>
      <c r="F1743" s="3" t="n">
        <f aca="false">IF(P1743=1, E1743,D1743)/B1743-1</f>
        <v>-0.00295810065090807</v>
      </c>
      <c r="G1743" s="2" t="n">
        <f aca="false">AVERAGE(B1684:B1743)</f>
        <v>6056.47583333333</v>
      </c>
      <c r="H1743" s="2" t="n">
        <f aca="false">AVERAGE(C1684:C1743)</f>
        <v>70715.1833333333</v>
      </c>
      <c r="I1743" s="2" t="n">
        <f aca="false">SIGN(C1743-H1743)</f>
        <v>1</v>
      </c>
      <c r="J1743" s="2" t="n">
        <f aca="false">SIGN(F1743)</f>
        <v>-1</v>
      </c>
      <c r="K1743" s="0" t="n">
        <f aca="false">B1743-B1742</f>
        <v>59.9500000000007</v>
      </c>
      <c r="L1743" s="0" t="n">
        <f aca="false">I1742*K1743</f>
        <v>59.9500000000007</v>
      </c>
      <c r="M1743" s="0" t="n">
        <f aca="false">M1742+K1743*N1742</f>
        <v>3340.86000000002</v>
      </c>
      <c r="N1743" s="0" t="n">
        <f aca="false">INT(M1743*$Q$1/B1743)*CHOOSE($L$1,I1743,J1743)</f>
        <v>-1</v>
      </c>
      <c r="O1743" s="0" t="n">
        <f aca="false">ABS(N1743-N1742)</f>
        <v>2</v>
      </c>
      <c r="P1743" s="0" t="n">
        <f aca="false">COUNTIF(工作表2!$A$2:$A$248,A1743)</f>
        <v>0</v>
      </c>
      <c r="R1743" s="0" t="n">
        <f aca="false">D1743-IF(P1742=1,E1742,D1742)</f>
        <v>38</v>
      </c>
      <c r="S1743" s="0" t="n">
        <f aca="false">I1742*R1743</f>
        <v>38</v>
      </c>
      <c r="T1743" s="0" t="n">
        <f aca="false">T1742+R1743*U1742</f>
        <v>55886</v>
      </c>
      <c r="U1743" s="0" t="n">
        <f aca="false">INT(T1743*$Q$1/IF(P1743=1,E1743,D1743))*I1743</f>
        <v>17</v>
      </c>
      <c r="V1743" s="0" t="n">
        <f aca="false">IF(P1743=1,ABS(U1743)+ABS(60),ABS(U1743-U1742))</f>
        <v>0</v>
      </c>
    </row>
    <row r="1744" customFormat="false" ht="15" hidden="false" customHeight="false" outlineLevel="0" collapsed="false">
      <c r="A1744" s="1" t="n">
        <v>38546</v>
      </c>
      <c r="B1744" s="2" t="n">
        <v>6377.09</v>
      </c>
      <c r="C1744" s="2" t="n">
        <v>106134</v>
      </c>
      <c r="D1744" s="2" t="n">
        <v>6376</v>
      </c>
      <c r="E1744" s="2" t="n">
        <v>6319</v>
      </c>
      <c r="F1744" s="3" t="n">
        <f aca="false">IF(P1744=1, E1744,D1744)/B1744-1</f>
        <v>-0.000170924355779811</v>
      </c>
      <c r="G1744" s="2" t="n">
        <f aca="false">AVERAGE(B1685:B1744)</f>
        <v>6066.95483333334</v>
      </c>
      <c r="H1744" s="2" t="n">
        <f aca="false">AVERAGE(C1685:C1744)</f>
        <v>71521.85</v>
      </c>
      <c r="I1744" s="2" t="n">
        <f aca="false">SIGN(C1744-H1744)</f>
        <v>1</v>
      </c>
      <c r="J1744" s="2" t="n">
        <f aca="false">SIGN(F1744)</f>
        <v>-1</v>
      </c>
      <c r="K1744" s="0" t="n">
        <f aca="false">B1744-B1743</f>
        <v>18.2799999999997</v>
      </c>
      <c r="L1744" s="0" t="n">
        <f aca="false">I1743*K1744</f>
        <v>18.2799999999997</v>
      </c>
      <c r="M1744" s="0" t="n">
        <f aca="false">M1743+K1744*N1743</f>
        <v>3322.58000000002</v>
      </c>
      <c r="N1744" s="0" t="n">
        <f aca="false">INT(M1744*$Q$1/B1744)*CHOOSE($L$1,I1744,J1744)</f>
        <v>-1</v>
      </c>
      <c r="O1744" s="0" t="n">
        <f aca="false">ABS(N1744-N1743)</f>
        <v>0</v>
      </c>
      <c r="P1744" s="0" t="n">
        <f aca="false">COUNTIF(工作表2!$A$2:$A$248,A1744)</f>
        <v>0</v>
      </c>
      <c r="R1744" s="0" t="n">
        <f aca="false">D1744-IF(P1743=1,E1743,D1743)</f>
        <v>36</v>
      </c>
      <c r="S1744" s="0" t="n">
        <f aca="false">I1743*R1744</f>
        <v>36</v>
      </c>
      <c r="T1744" s="0" t="n">
        <f aca="false">T1743+R1744*U1743</f>
        <v>56498</v>
      </c>
      <c r="U1744" s="0" t="n">
        <f aca="false">INT(T1744*$Q$1/IF(P1744=1,E1744,D1744))*I1744</f>
        <v>17</v>
      </c>
      <c r="V1744" s="0" t="n">
        <f aca="false">IF(P1744=1,ABS(U1744)+ABS(60),ABS(U1744-U1743))</f>
        <v>0</v>
      </c>
    </row>
    <row r="1745" customFormat="false" ht="15" hidden="false" customHeight="false" outlineLevel="0" collapsed="false">
      <c r="A1745" s="1" t="n">
        <v>38547</v>
      </c>
      <c r="B1745" s="2" t="n">
        <v>6418.35</v>
      </c>
      <c r="C1745" s="2" t="n">
        <v>106806</v>
      </c>
      <c r="D1745" s="2" t="n">
        <v>6435</v>
      </c>
      <c r="E1745" s="2" t="n">
        <v>6382</v>
      </c>
      <c r="F1745" s="3" t="n">
        <f aca="false">IF(P1745=1, E1745,D1745)/B1745-1</f>
        <v>0.00259412465820641</v>
      </c>
      <c r="G1745" s="2" t="n">
        <f aca="false">AVERAGE(B1686:B1745)</f>
        <v>6079.04383333333</v>
      </c>
      <c r="H1745" s="2" t="n">
        <f aca="false">AVERAGE(C1686:C1745)</f>
        <v>72239.9833333333</v>
      </c>
      <c r="I1745" s="2" t="n">
        <f aca="false">SIGN(C1745-H1745)</f>
        <v>1</v>
      </c>
      <c r="J1745" s="2" t="n">
        <f aca="false">SIGN(F1745)</f>
        <v>1</v>
      </c>
      <c r="K1745" s="0" t="n">
        <f aca="false">B1745-B1744</f>
        <v>41.2600000000002</v>
      </c>
      <c r="L1745" s="0" t="n">
        <f aca="false">I1744*K1745</f>
        <v>41.2600000000002</v>
      </c>
      <c r="M1745" s="0" t="n">
        <f aca="false">M1744+K1745*N1744</f>
        <v>3281.32000000002</v>
      </c>
      <c r="N1745" s="0" t="n">
        <f aca="false">INT(M1745*$Q$1/B1745)*CHOOSE($L$1,I1745,J1745)</f>
        <v>1</v>
      </c>
      <c r="O1745" s="0" t="n">
        <f aca="false">ABS(N1745-N1744)</f>
        <v>2</v>
      </c>
      <c r="P1745" s="0" t="n">
        <f aca="false">COUNTIF(工作表2!$A$2:$A$248,A1745)</f>
        <v>0</v>
      </c>
      <c r="R1745" s="0" t="n">
        <f aca="false">D1745-IF(P1744=1,E1744,D1744)</f>
        <v>59</v>
      </c>
      <c r="S1745" s="0" t="n">
        <f aca="false">I1744*R1745</f>
        <v>59</v>
      </c>
      <c r="T1745" s="0" t="n">
        <f aca="false">T1744+R1745*U1744</f>
        <v>57501</v>
      </c>
      <c r="U1745" s="0" t="n">
        <f aca="false">INT(T1745*$Q$1/IF(P1745=1,E1745,D1745))*I1745</f>
        <v>17</v>
      </c>
      <c r="V1745" s="0" t="n">
        <f aca="false">IF(P1745=1,ABS(U1745)+ABS(60),ABS(U1745-U1744))</f>
        <v>0</v>
      </c>
    </row>
    <row r="1746" customFormat="false" ht="15" hidden="false" customHeight="false" outlineLevel="0" collapsed="false">
      <c r="A1746" s="1" t="n">
        <v>38548</v>
      </c>
      <c r="B1746" s="2" t="n">
        <v>6410.59</v>
      </c>
      <c r="C1746" s="2" t="n">
        <v>106727</v>
      </c>
      <c r="D1746" s="2" t="n">
        <v>6411</v>
      </c>
      <c r="E1746" s="2" t="n">
        <v>6369</v>
      </c>
      <c r="F1746" s="3" t="n">
        <f aca="false">IF(P1746=1, E1746,D1746)/B1746-1</f>
        <v>6.3956671694676E-005</v>
      </c>
      <c r="G1746" s="2" t="n">
        <f aca="false">AVERAGE(B1687:B1746)</f>
        <v>6090.5205</v>
      </c>
      <c r="H1746" s="2" t="n">
        <f aca="false">AVERAGE(C1687:C1746)</f>
        <v>72958.1</v>
      </c>
      <c r="I1746" s="2" t="n">
        <f aca="false">SIGN(C1746-H1746)</f>
        <v>1</v>
      </c>
      <c r="J1746" s="2" t="n">
        <f aca="false">SIGN(F1746)</f>
        <v>1</v>
      </c>
      <c r="K1746" s="0" t="n">
        <f aca="false">B1746-B1745</f>
        <v>-7.76000000000022</v>
      </c>
      <c r="L1746" s="0" t="n">
        <f aca="false">I1745*K1746</f>
        <v>-7.76000000000022</v>
      </c>
      <c r="M1746" s="0" t="n">
        <f aca="false">M1745+K1746*N1745</f>
        <v>3273.56000000002</v>
      </c>
      <c r="N1746" s="0" t="n">
        <f aca="false">INT(M1746*$Q$1/B1746)*CHOOSE($L$1,I1746,J1746)</f>
        <v>1</v>
      </c>
      <c r="O1746" s="0" t="n">
        <f aca="false">ABS(N1746-N1745)</f>
        <v>0</v>
      </c>
      <c r="P1746" s="0" t="n">
        <f aca="false">COUNTIF(工作表2!$A$2:$A$248,A1746)</f>
        <v>0</v>
      </c>
      <c r="R1746" s="0" t="n">
        <f aca="false">D1746-IF(P1745=1,E1745,D1745)</f>
        <v>-24</v>
      </c>
      <c r="S1746" s="0" t="n">
        <f aca="false">I1745*R1746</f>
        <v>-24</v>
      </c>
      <c r="T1746" s="0" t="n">
        <f aca="false">T1745+R1746*U1745</f>
        <v>57093</v>
      </c>
      <c r="U1746" s="0" t="n">
        <f aca="false">INT(T1746*$Q$1/IF(P1746=1,E1746,D1746))*I1746</f>
        <v>17</v>
      </c>
      <c r="V1746" s="0" t="n">
        <f aca="false">IF(P1746=1,ABS(U1746)+ABS(60),ABS(U1746-U1745))</f>
        <v>0</v>
      </c>
    </row>
    <row r="1747" customFormat="false" ht="15" hidden="false" customHeight="false" outlineLevel="0" collapsed="false">
      <c r="A1747" s="1" t="n">
        <v>38552</v>
      </c>
      <c r="B1747" s="2" t="n">
        <v>6416.34</v>
      </c>
      <c r="C1747" s="2" t="n">
        <v>93459</v>
      </c>
      <c r="D1747" s="2" t="n">
        <v>6430</v>
      </c>
      <c r="E1747" s="2" t="n">
        <v>6390</v>
      </c>
      <c r="F1747" s="3" t="n">
        <f aca="false">IF(P1747=1, E1747,D1747)/B1747-1</f>
        <v>0.0021289395512083</v>
      </c>
      <c r="G1747" s="2" t="n">
        <f aca="false">AVERAGE(B1688:B1747)</f>
        <v>6101.67466666667</v>
      </c>
      <c r="H1747" s="2" t="n">
        <f aca="false">AVERAGE(C1688:C1747)</f>
        <v>73441.4333333333</v>
      </c>
      <c r="I1747" s="2" t="n">
        <f aca="false">SIGN(C1747-H1747)</f>
        <v>1</v>
      </c>
      <c r="J1747" s="2" t="n">
        <f aca="false">SIGN(F1747)</f>
        <v>1</v>
      </c>
      <c r="K1747" s="0" t="n">
        <f aca="false">B1747-B1746</f>
        <v>5.75</v>
      </c>
      <c r="L1747" s="0" t="n">
        <f aca="false">I1746*K1747</f>
        <v>5.75</v>
      </c>
      <c r="M1747" s="0" t="n">
        <f aca="false">M1746+K1747*N1746</f>
        <v>3279.31000000002</v>
      </c>
      <c r="N1747" s="0" t="n">
        <f aca="false">INT(M1747*$Q$1/B1747)*CHOOSE($L$1,I1747,J1747)</f>
        <v>1</v>
      </c>
      <c r="O1747" s="0" t="n">
        <f aca="false">ABS(N1747-N1746)</f>
        <v>0</v>
      </c>
      <c r="P1747" s="0" t="n">
        <f aca="false">COUNTIF(工作表2!$A$2:$A$248,A1747)</f>
        <v>0</v>
      </c>
      <c r="R1747" s="0" t="n">
        <f aca="false">D1747-IF(P1746=1,E1746,D1746)</f>
        <v>19</v>
      </c>
      <c r="S1747" s="0" t="n">
        <f aca="false">I1746*R1747</f>
        <v>19</v>
      </c>
      <c r="T1747" s="0" t="n">
        <f aca="false">T1746+R1747*U1746</f>
        <v>57416</v>
      </c>
      <c r="U1747" s="0" t="n">
        <f aca="false">INT(T1747*$Q$1/IF(P1747=1,E1747,D1747))*I1747</f>
        <v>17</v>
      </c>
      <c r="V1747" s="0" t="n">
        <f aca="false">IF(P1747=1,ABS(U1747)+ABS(60),ABS(U1747-U1746))</f>
        <v>0</v>
      </c>
    </row>
    <row r="1748" customFormat="false" ht="15" hidden="false" customHeight="false" outlineLevel="0" collapsed="false">
      <c r="A1748" s="1" t="n">
        <v>38553</v>
      </c>
      <c r="B1748" s="2" t="n">
        <v>6423.81</v>
      </c>
      <c r="C1748" s="2" t="n">
        <v>123609</v>
      </c>
      <c r="D1748" s="2" t="n">
        <v>6413</v>
      </c>
      <c r="E1748" s="2" t="n">
        <v>6384</v>
      </c>
      <c r="F1748" s="3" t="n">
        <f aca="false">IF(P1748=1, E1748,D1748)/B1748-1</f>
        <v>-0.00619725676817973</v>
      </c>
      <c r="G1748" s="2" t="n">
        <f aca="false">AVERAGE(B1689:B1748)</f>
        <v>6112.76633333334</v>
      </c>
      <c r="H1748" s="2" t="n">
        <f aca="false">AVERAGE(C1689:C1748)</f>
        <v>74822.35</v>
      </c>
      <c r="I1748" s="2" t="n">
        <f aca="false">SIGN(C1748-H1748)</f>
        <v>1</v>
      </c>
      <c r="J1748" s="2" t="n">
        <f aca="false">SIGN(F1748)</f>
        <v>-1</v>
      </c>
      <c r="K1748" s="0" t="n">
        <f aca="false">B1748-B1747</f>
        <v>7.47000000000025</v>
      </c>
      <c r="L1748" s="0" t="n">
        <f aca="false">I1747*K1748</f>
        <v>7.47000000000025</v>
      </c>
      <c r="M1748" s="0" t="n">
        <f aca="false">M1747+K1748*N1747</f>
        <v>3286.78000000002</v>
      </c>
      <c r="N1748" s="0" t="n">
        <f aca="false">INT(M1748*$Q$1/B1748)*CHOOSE($L$1,I1748,J1748)</f>
        <v>-1</v>
      </c>
      <c r="O1748" s="0" t="n">
        <f aca="false">ABS(N1748-N1747)</f>
        <v>2</v>
      </c>
      <c r="P1748" s="0" t="n">
        <f aca="false">COUNTIF(工作表2!$A$2:$A$248,A1748)</f>
        <v>1</v>
      </c>
      <c r="R1748" s="0" t="n">
        <f aca="false">D1748-IF(P1747=1,E1747,D1747)</f>
        <v>-17</v>
      </c>
      <c r="S1748" s="0" t="n">
        <f aca="false">I1747*R1748</f>
        <v>-17</v>
      </c>
      <c r="T1748" s="0" t="n">
        <f aca="false">T1747+R1748*U1747</f>
        <v>57127</v>
      </c>
      <c r="U1748" s="0" t="n">
        <f aca="false">INT(T1748*$Q$1/IF(P1748=1,E1748,D1748))*I1748</f>
        <v>17</v>
      </c>
      <c r="V1748" s="0" t="n">
        <f aca="false">IF(P1748=1,ABS(U1748)+ABS(60),ABS(U1748-U1747))</f>
        <v>77</v>
      </c>
    </row>
    <row r="1749" customFormat="false" ht="15" hidden="false" customHeight="false" outlineLevel="0" collapsed="false">
      <c r="A1749" s="1" t="n">
        <v>38554</v>
      </c>
      <c r="B1749" s="2" t="n">
        <v>6394.03</v>
      </c>
      <c r="C1749" s="2" t="n">
        <v>113587</v>
      </c>
      <c r="D1749" s="2" t="n">
        <v>6365</v>
      </c>
      <c r="E1749" s="2" t="n">
        <v>6357</v>
      </c>
      <c r="F1749" s="3" t="n">
        <f aca="false">IF(P1749=1, E1749,D1749)/B1749-1</f>
        <v>-0.00454017262978113</v>
      </c>
      <c r="G1749" s="2" t="n">
        <f aca="false">AVERAGE(B1690:B1749)</f>
        <v>6122.57933333334</v>
      </c>
      <c r="H1749" s="2" t="n">
        <f aca="false">AVERAGE(C1690:C1749)</f>
        <v>75827.25</v>
      </c>
      <c r="I1749" s="2" t="n">
        <f aca="false">SIGN(C1749-H1749)</f>
        <v>1</v>
      </c>
      <c r="J1749" s="2" t="n">
        <f aca="false">SIGN(F1749)</f>
        <v>-1</v>
      </c>
      <c r="K1749" s="0" t="n">
        <f aca="false">B1749-B1748</f>
        <v>-29.7800000000007</v>
      </c>
      <c r="L1749" s="0" t="n">
        <f aca="false">I1748*K1749</f>
        <v>-29.7800000000007</v>
      </c>
      <c r="M1749" s="0" t="n">
        <f aca="false">M1748+K1749*N1748</f>
        <v>3316.56000000002</v>
      </c>
      <c r="N1749" s="0" t="n">
        <f aca="false">INT(M1749*$Q$1/B1749)*CHOOSE($L$1,I1749,J1749)</f>
        <v>-1</v>
      </c>
      <c r="O1749" s="0" t="n">
        <f aca="false">ABS(N1749-N1748)</f>
        <v>0</v>
      </c>
      <c r="P1749" s="0" t="n">
        <f aca="false">COUNTIF(工作表2!$A$2:$A$248,A1749)</f>
        <v>0</v>
      </c>
      <c r="R1749" s="0" t="n">
        <f aca="false">D1749-IF(P1748=1,E1748,D1748)</f>
        <v>-19</v>
      </c>
      <c r="S1749" s="0" t="n">
        <f aca="false">I1748*R1749</f>
        <v>-19</v>
      </c>
      <c r="T1749" s="0" t="n">
        <f aca="false">T1748+R1749*U1748</f>
        <v>56804</v>
      </c>
      <c r="U1749" s="0" t="n">
        <f aca="false">INT(T1749*$Q$1/IF(P1749=1,E1749,D1749))*I1749</f>
        <v>17</v>
      </c>
      <c r="V1749" s="0" t="n">
        <f aca="false">IF(P1749=1,ABS(U1749)+ABS(60),ABS(U1749-U1748))</f>
        <v>0</v>
      </c>
    </row>
    <row r="1750" customFormat="false" ht="15" hidden="false" customHeight="false" outlineLevel="0" collapsed="false">
      <c r="A1750" s="1" t="n">
        <v>38555</v>
      </c>
      <c r="B1750" s="2" t="n">
        <v>6380.73</v>
      </c>
      <c r="C1750" s="2" t="n">
        <v>97947</v>
      </c>
      <c r="D1750" s="2" t="n">
        <v>6342</v>
      </c>
      <c r="E1750" s="2" t="n">
        <v>6325</v>
      </c>
      <c r="F1750" s="3" t="n">
        <f aca="false">IF(P1750=1, E1750,D1750)/B1750-1</f>
        <v>-0.00606983840406972</v>
      </c>
      <c r="G1750" s="2" t="n">
        <f aca="false">AVERAGE(B1691:B1750)</f>
        <v>6132.62033333334</v>
      </c>
      <c r="H1750" s="2" t="n">
        <f aca="false">AVERAGE(C1691:C1750)</f>
        <v>76681.6833333333</v>
      </c>
      <c r="I1750" s="2" t="n">
        <f aca="false">SIGN(C1750-H1750)</f>
        <v>1</v>
      </c>
      <c r="J1750" s="2" t="n">
        <f aca="false">SIGN(F1750)</f>
        <v>-1</v>
      </c>
      <c r="K1750" s="0" t="n">
        <f aca="false">B1750-B1749</f>
        <v>-13.3000000000002</v>
      </c>
      <c r="L1750" s="0" t="n">
        <f aca="false">I1749*K1750</f>
        <v>-13.3000000000002</v>
      </c>
      <c r="M1750" s="0" t="n">
        <f aca="false">M1749+K1750*N1749</f>
        <v>3329.86000000002</v>
      </c>
      <c r="N1750" s="0" t="n">
        <f aca="false">INT(M1750*$Q$1/B1750)*CHOOSE($L$1,I1750,J1750)</f>
        <v>-1</v>
      </c>
      <c r="O1750" s="0" t="n">
        <f aca="false">ABS(N1750-N1749)</f>
        <v>0</v>
      </c>
      <c r="P1750" s="0" t="n">
        <f aca="false">COUNTIF(工作表2!$A$2:$A$248,A1750)</f>
        <v>0</v>
      </c>
      <c r="R1750" s="0" t="n">
        <f aca="false">D1750-IF(P1749=1,E1749,D1749)</f>
        <v>-23</v>
      </c>
      <c r="S1750" s="0" t="n">
        <f aca="false">I1749*R1750</f>
        <v>-23</v>
      </c>
      <c r="T1750" s="0" t="n">
        <f aca="false">T1749+R1750*U1749</f>
        <v>56413</v>
      </c>
      <c r="U1750" s="0" t="n">
        <f aca="false">INT(T1750*$Q$1/IF(P1750=1,E1750,D1750))*I1750</f>
        <v>17</v>
      </c>
      <c r="V1750" s="0" t="n">
        <f aca="false">IF(P1750=1,ABS(U1750)+ABS(60),ABS(U1750-U1749))</f>
        <v>0</v>
      </c>
    </row>
    <row r="1751" customFormat="false" ht="15" hidden="false" customHeight="false" outlineLevel="0" collapsed="false">
      <c r="A1751" s="1" t="n">
        <v>38558</v>
      </c>
      <c r="B1751" s="2" t="n">
        <v>6420.45</v>
      </c>
      <c r="C1751" s="2" t="n">
        <v>92566</v>
      </c>
      <c r="D1751" s="2" t="n">
        <v>6406</v>
      </c>
      <c r="E1751" s="2" t="n">
        <v>6380</v>
      </c>
      <c r="F1751" s="3" t="n">
        <f aca="false">IF(P1751=1, E1751,D1751)/B1751-1</f>
        <v>-0.0022506210623866</v>
      </c>
      <c r="G1751" s="2" t="n">
        <f aca="false">AVERAGE(B1692:B1751)</f>
        <v>6142.25666666667</v>
      </c>
      <c r="H1751" s="2" t="n">
        <f aca="false">AVERAGE(C1692:C1751)</f>
        <v>77387.6333333333</v>
      </c>
      <c r="I1751" s="2" t="n">
        <f aca="false">SIGN(C1751-H1751)</f>
        <v>1</v>
      </c>
      <c r="J1751" s="2" t="n">
        <f aca="false">SIGN(F1751)</f>
        <v>-1</v>
      </c>
      <c r="K1751" s="0" t="n">
        <f aca="false">B1751-B1750</f>
        <v>39.7200000000003</v>
      </c>
      <c r="L1751" s="0" t="n">
        <f aca="false">I1750*K1751</f>
        <v>39.7200000000003</v>
      </c>
      <c r="M1751" s="0" t="n">
        <f aca="false">M1750+K1751*N1750</f>
        <v>3290.14000000002</v>
      </c>
      <c r="N1751" s="0" t="n">
        <f aca="false">INT(M1751*$Q$1/B1751)*CHOOSE($L$1,I1751,J1751)</f>
        <v>-1</v>
      </c>
      <c r="O1751" s="0" t="n">
        <f aca="false">ABS(N1751-N1750)</f>
        <v>0</v>
      </c>
      <c r="P1751" s="0" t="n">
        <f aca="false">COUNTIF(工作表2!$A$2:$A$248,A1751)</f>
        <v>0</v>
      </c>
      <c r="R1751" s="0" t="n">
        <f aca="false">D1751-IF(P1750=1,E1750,D1750)</f>
        <v>64</v>
      </c>
      <c r="S1751" s="0" t="n">
        <f aca="false">I1750*R1751</f>
        <v>64</v>
      </c>
      <c r="T1751" s="0" t="n">
        <f aca="false">T1750+R1751*U1750</f>
        <v>57501</v>
      </c>
      <c r="U1751" s="0" t="n">
        <f aca="false">INT(T1751*$Q$1/IF(P1751=1,E1751,D1751))*I1751</f>
        <v>17</v>
      </c>
      <c r="V1751" s="0" t="n">
        <f aca="false">IF(P1751=1,ABS(U1751)+ABS(60),ABS(U1751-U1750))</f>
        <v>0</v>
      </c>
    </row>
    <row r="1752" customFormat="false" ht="15" hidden="false" customHeight="false" outlineLevel="0" collapsed="false">
      <c r="A1752" s="1" t="n">
        <v>38559</v>
      </c>
      <c r="B1752" s="2" t="n">
        <v>6366.16</v>
      </c>
      <c r="C1752" s="2" t="n">
        <v>103605</v>
      </c>
      <c r="D1752" s="2" t="n">
        <v>6330</v>
      </c>
      <c r="E1752" s="2" t="n">
        <v>6293</v>
      </c>
      <c r="F1752" s="3" t="n">
        <f aca="false">IF(P1752=1, E1752,D1752)/B1752-1</f>
        <v>-0.00568003317541499</v>
      </c>
      <c r="G1752" s="2" t="n">
        <f aca="false">AVERAGE(B1693:B1752)</f>
        <v>6151.3915</v>
      </c>
      <c r="H1752" s="2" t="n">
        <f aca="false">AVERAGE(C1693:C1752)</f>
        <v>78300.05</v>
      </c>
      <c r="I1752" s="2" t="n">
        <f aca="false">SIGN(C1752-H1752)</f>
        <v>1</v>
      </c>
      <c r="J1752" s="2" t="n">
        <f aca="false">SIGN(F1752)</f>
        <v>-1</v>
      </c>
      <c r="K1752" s="0" t="n">
        <f aca="false">B1752-B1751</f>
        <v>-54.29</v>
      </c>
      <c r="L1752" s="0" t="n">
        <f aca="false">I1751*K1752</f>
        <v>-54.29</v>
      </c>
      <c r="M1752" s="0" t="n">
        <f aca="false">M1751+K1752*N1751</f>
        <v>3344.43000000002</v>
      </c>
      <c r="N1752" s="0" t="n">
        <f aca="false">INT(M1752*$Q$1/B1752)*CHOOSE($L$1,I1752,J1752)</f>
        <v>-1</v>
      </c>
      <c r="O1752" s="0" t="n">
        <f aca="false">ABS(N1752-N1751)</f>
        <v>0</v>
      </c>
      <c r="P1752" s="0" t="n">
        <f aca="false">COUNTIF(工作表2!$A$2:$A$248,A1752)</f>
        <v>0</v>
      </c>
      <c r="R1752" s="0" t="n">
        <f aca="false">D1752-IF(P1751=1,E1751,D1751)</f>
        <v>-76</v>
      </c>
      <c r="S1752" s="0" t="n">
        <f aca="false">I1751*R1752</f>
        <v>-76</v>
      </c>
      <c r="T1752" s="0" t="n">
        <f aca="false">T1751+R1752*U1751</f>
        <v>56209</v>
      </c>
      <c r="U1752" s="0" t="n">
        <f aca="false">INT(T1752*$Q$1/IF(P1752=1,E1752,D1752))*I1752</f>
        <v>17</v>
      </c>
      <c r="V1752" s="0" t="n">
        <f aca="false">IF(P1752=1,ABS(U1752)+ABS(60),ABS(U1752-U1751))</f>
        <v>0</v>
      </c>
    </row>
    <row r="1753" customFormat="false" ht="15" hidden="false" customHeight="false" outlineLevel="0" collapsed="false">
      <c r="A1753" s="1" t="n">
        <v>38560</v>
      </c>
      <c r="B1753" s="2" t="n">
        <v>6327.25</v>
      </c>
      <c r="C1753" s="2" t="n">
        <v>96148</v>
      </c>
      <c r="D1753" s="2" t="n">
        <v>6310</v>
      </c>
      <c r="E1753" s="2" t="n">
        <v>6298</v>
      </c>
      <c r="F1753" s="3" t="n">
        <f aca="false">IF(P1753=1, E1753,D1753)/B1753-1</f>
        <v>-0.0027263028962029</v>
      </c>
      <c r="G1753" s="2" t="n">
        <f aca="false">AVERAGE(B1694:B1753)</f>
        <v>6159.87533333333</v>
      </c>
      <c r="H1753" s="2" t="n">
        <f aca="false">AVERAGE(C1694:C1753)</f>
        <v>78929.5333333333</v>
      </c>
      <c r="I1753" s="2" t="n">
        <f aca="false">SIGN(C1753-H1753)</f>
        <v>1</v>
      </c>
      <c r="J1753" s="2" t="n">
        <f aca="false">SIGN(F1753)</f>
        <v>-1</v>
      </c>
      <c r="K1753" s="0" t="n">
        <f aca="false">B1753-B1752</f>
        <v>-38.9099999999999</v>
      </c>
      <c r="L1753" s="0" t="n">
        <f aca="false">I1752*K1753</f>
        <v>-38.9099999999999</v>
      </c>
      <c r="M1753" s="0" t="n">
        <f aca="false">M1752+K1753*N1752</f>
        <v>3383.34000000002</v>
      </c>
      <c r="N1753" s="0" t="n">
        <f aca="false">INT(M1753*$Q$1/B1753)*CHOOSE($L$1,I1753,J1753)</f>
        <v>-1</v>
      </c>
      <c r="O1753" s="0" t="n">
        <f aca="false">ABS(N1753-N1752)</f>
        <v>0</v>
      </c>
      <c r="P1753" s="0" t="n">
        <f aca="false">COUNTIF(工作表2!$A$2:$A$248,A1753)</f>
        <v>0</v>
      </c>
      <c r="R1753" s="0" t="n">
        <f aca="false">D1753-IF(P1752=1,E1752,D1752)</f>
        <v>-20</v>
      </c>
      <c r="S1753" s="0" t="n">
        <f aca="false">I1752*R1753</f>
        <v>-20</v>
      </c>
      <c r="T1753" s="0" t="n">
        <f aca="false">T1752+R1753*U1752</f>
        <v>55869</v>
      </c>
      <c r="U1753" s="0" t="n">
        <f aca="false">INT(T1753*$Q$1/IF(P1753=1,E1753,D1753))*I1753</f>
        <v>17</v>
      </c>
      <c r="V1753" s="0" t="n">
        <f aca="false">IF(P1753=1,ABS(U1753)+ABS(60),ABS(U1753-U1752))</f>
        <v>0</v>
      </c>
    </row>
    <row r="1754" customFormat="false" ht="15" hidden="false" customHeight="false" outlineLevel="0" collapsed="false">
      <c r="A1754" s="1" t="n">
        <v>38561</v>
      </c>
      <c r="B1754" s="2" t="n">
        <v>6375.64</v>
      </c>
      <c r="C1754" s="2" t="n">
        <v>114911</v>
      </c>
      <c r="D1754" s="2" t="n">
        <v>6350</v>
      </c>
      <c r="E1754" s="2" t="n">
        <v>6320</v>
      </c>
      <c r="F1754" s="3" t="n">
        <f aca="false">IF(P1754=1, E1754,D1754)/B1754-1</f>
        <v>-0.0040215570515274</v>
      </c>
      <c r="G1754" s="2" t="n">
        <f aca="false">AVERAGE(B1695:B1754)</f>
        <v>6169.408</v>
      </c>
      <c r="H1754" s="2" t="n">
        <f aca="false">AVERAGE(C1695:C1754)</f>
        <v>79968.1166666667</v>
      </c>
      <c r="I1754" s="2" t="n">
        <f aca="false">SIGN(C1754-H1754)</f>
        <v>1</v>
      </c>
      <c r="J1754" s="2" t="n">
        <f aca="false">SIGN(F1754)</f>
        <v>-1</v>
      </c>
      <c r="K1754" s="0" t="n">
        <f aca="false">B1754-B1753</f>
        <v>48.3900000000003</v>
      </c>
      <c r="L1754" s="0" t="n">
        <f aca="false">I1753*K1754</f>
        <v>48.3900000000003</v>
      </c>
      <c r="M1754" s="0" t="n">
        <f aca="false">M1753+K1754*N1753</f>
        <v>3334.95000000002</v>
      </c>
      <c r="N1754" s="0" t="n">
        <f aca="false">INT(M1754*$Q$1/B1754)*CHOOSE($L$1,I1754,J1754)</f>
        <v>-1</v>
      </c>
      <c r="O1754" s="0" t="n">
        <f aca="false">ABS(N1754-N1753)</f>
        <v>0</v>
      </c>
      <c r="P1754" s="0" t="n">
        <f aca="false">COUNTIF(工作表2!$A$2:$A$248,A1754)</f>
        <v>0</v>
      </c>
      <c r="R1754" s="0" t="n">
        <f aca="false">D1754-IF(P1753=1,E1753,D1753)</f>
        <v>40</v>
      </c>
      <c r="S1754" s="0" t="n">
        <f aca="false">I1753*R1754</f>
        <v>40</v>
      </c>
      <c r="T1754" s="0" t="n">
        <f aca="false">T1753+R1754*U1753</f>
        <v>56549</v>
      </c>
      <c r="U1754" s="0" t="n">
        <f aca="false">INT(T1754*$Q$1/IF(P1754=1,E1754,D1754))*I1754</f>
        <v>17</v>
      </c>
      <c r="V1754" s="0" t="n">
        <f aca="false">IF(P1754=1,ABS(U1754)+ABS(60),ABS(U1754-U1753))</f>
        <v>0</v>
      </c>
    </row>
    <row r="1755" customFormat="false" ht="15" hidden="false" customHeight="false" outlineLevel="0" collapsed="false">
      <c r="A1755" s="1" t="n">
        <v>38562</v>
      </c>
      <c r="B1755" s="2" t="n">
        <v>6311.98</v>
      </c>
      <c r="C1755" s="2" t="n">
        <v>127809</v>
      </c>
      <c r="D1755" s="2" t="n">
        <v>6277</v>
      </c>
      <c r="E1755" s="2" t="n">
        <v>6265</v>
      </c>
      <c r="F1755" s="3" t="n">
        <f aca="false">IF(P1755=1, E1755,D1755)/B1755-1</f>
        <v>-0.00554184265476121</v>
      </c>
      <c r="G1755" s="2" t="n">
        <f aca="false">AVERAGE(B1696:B1755)</f>
        <v>6175.816</v>
      </c>
      <c r="H1755" s="2" t="n">
        <f aca="false">AVERAGE(C1696:C1755)</f>
        <v>80587.3666666667</v>
      </c>
      <c r="I1755" s="2" t="n">
        <f aca="false">SIGN(C1755-H1755)</f>
        <v>1</v>
      </c>
      <c r="J1755" s="2" t="n">
        <f aca="false">SIGN(F1755)</f>
        <v>-1</v>
      </c>
      <c r="K1755" s="0" t="n">
        <f aca="false">B1755-B1754</f>
        <v>-63.6600000000008</v>
      </c>
      <c r="L1755" s="0" t="n">
        <f aca="false">I1754*K1755</f>
        <v>-63.6600000000008</v>
      </c>
      <c r="M1755" s="0" t="n">
        <f aca="false">M1754+K1755*N1754</f>
        <v>3398.61000000002</v>
      </c>
      <c r="N1755" s="0" t="n">
        <f aca="false">INT(M1755*$Q$1/B1755)*CHOOSE($L$1,I1755,J1755)</f>
        <v>-1</v>
      </c>
      <c r="O1755" s="0" t="n">
        <f aca="false">ABS(N1755-N1754)</f>
        <v>0</v>
      </c>
      <c r="P1755" s="0" t="n">
        <f aca="false">COUNTIF(工作表2!$A$2:$A$248,A1755)</f>
        <v>0</v>
      </c>
      <c r="R1755" s="0" t="n">
        <f aca="false">D1755-IF(P1754=1,E1754,D1754)</f>
        <v>-73</v>
      </c>
      <c r="S1755" s="0" t="n">
        <f aca="false">I1754*R1755</f>
        <v>-73</v>
      </c>
      <c r="T1755" s="0" t="n">
        <f aca="false">T1754+R1755*U1754</f>
        <v>55308</v>
      </c>
      <c r="U1755" s="0" t="n">
        <f aca="false">INT(T1755*$Q$1/IF(P1755=1,E1755,D1755))*I1755</f>
        <v>17</v>
      </c>
      <c r="V1755" s="0" t="n">
        <f aca="false">IF(P1755=1,ABS(U1755)+ABS(60),ABS(U1755-U1754))</f>
        <v>0</v>
      </c>
    </row>
    <row r="1756" customFormat="false" ht="15" hidden="false" customHeight="false" outlineLevel="0" collapsed="false">
      <c r="A1756" s="1" t="n">
        <v>38565</v>
      </c>
      <c r="B1756" s="2" t="n">
        <v>6307.93</v>
      </c>
      <c r="C1756" s="2" t="n">
        <v>76726</v>
      </c>
      <c r="D1756" s="2" t="n">
        <v>6297</v>
      </c>
      <c r="E1756" s="2" t="n">
        <v>6280</v>
      </c>
      <c r="F1756" s="3" t="n">
        <f aca="false">IF(P1756=1, E1756,D1756)/B1756-1</f>
        <v>-0.00173273958334985</v>
      </c>
      <c r="G1756" s="2" t="n">
        <f aca="false">AVERAGE(B1697:B1756)</f>
        <v>6181.48216666667</v>
      </c>
      <c r="H1756" s="2" t="n">
        <f aca="false">AVERAGE(C1697:C1756)</f>
        <v>80528.1833333333</v>
      </c>
      <c r="I1756" s="2" t="n">
        <f aca="false">SIGN(C1756-H1756)</f>
        <v>-1</v>
      </c>
      <c r="J1756" s="2" t="n">
        <f aca="false">SIGN(F1756)</f>
        <v>-1</v>
      </c>
      <c r="K1756" s="0" t="n">
        <f aca="false">B1756-B1755</f>
        <v>-4.04999999999927</v>
      </c>
      <c r="L1756" s="0" t="n">
        <f aca="false">I1755*K1756</f>
        <v>-4.04999999999927</v>
      </c>
      <c r="M1756" s="0" t="n">
        <f aca="false">M1755+K1756*N1755</f>
        <v>3402.66000000002</v>
      </c>
      <c r="N1756" s="0" t="n">
        <f aca="false">INT(M1756*$Q$1/B1756)*CHOOSE($L$1,I1756,J1756)</f>
        <v>-1</v>
      </c>
      <c r="O1756" s="0" t="n">
        <f aca="false">ABS(N1756-N1755)</f>
        <v>0</v>
      </c>
      <c r="P1756" s="0" t="n">
        <f aca="false">COUNTIF(工作表2!$A$2:$A$248,A1756)</f>
        <v>0</v>
      </c>
      <c r="R1756" s="0" t="n">
        <f aca="false">D1756-IF(P1755=1,E1755,D1755)</f>
        <v>20</v>
      </c>
      <c r="S1756" s="0" t="n">
        <f aca="false">I1755*R1756</f>
        <v>20</v>
      </c>
      <c r="T1756" s="0" t="n">
        <f aca="false">T1755+R1756*U1755</f>
        <v>55648</v>
      </c>
      <c r="U1756" s="0" t="n">
        <f aca="false">INT(T1756*$Q$1/IF(P1756=1,E1756,D1756))*I1756</f>
        <v>-17</v>
      </c>
      <c r="V1756" s="0" t="n">
        <f aca="false">IF(P1756=1,ABS(U1756)+ABS(60),ABS(U1756-U1755))</f>
        <v>34</v>
      </c>
    </row>
    <row r="1757" customFormat="false" ht="15" hidden="false" customHeight="false" outlineLevel="0" collapsed="false">
      <c r="A1757" s="1" t="n">
        <v>38566</v>
      </c>
      <c r="B1757" s="2" t="n">
        <v>6343.54</v>
      </c>
      <c r="C1757" s="2" t="n">
        <v>89486</v>
      </c>
      <c r="D1757" s="2" t="n">
        <v>6340</v>
      </c>
      <c r="E1757" s="2" t="n">
        <v>6325</v>
      </c>
      <c r="F1757" s="3" t="n">
        <f aca="false">IF(P1757=1, E1757,D1757)/B1757-1</f>
        <v>-0.000558048029964287</v>
      </c>
      <c r="G1757" s="2" t="n">
        <f aca="false">AVERAGE(B1698:B1757)</f>
        <v>6187.76033333333</v>
      </c>
      <c r="H1757" s="2" t="n">
        <f aca="false">AVERAGE(C1698:C1757)</f>
        <v>80953.3</v>
      </c>
      <c r="I1757" s="2" t="n">
        <f aca="false">SIGN(C1757-H1757)</f>
        <v>1</v>
      </c>
      <c r="J1757" s="2" t="n">
        <f aca="false">SIGN(F1757)</f>
        <v>-1</v>
      </c>
      <c r="K1757" s="0" t="n">
        <f aca="false">B1757-B1756</f>
        <v>35.6099999999997</v>
      </c>
      <c r="L1757" s="0" t="n">
        <f aca="false">I1756*K1757</f>
        <v>-35.6099999999997</v>
      </c>
      <c r="M1757" s="0" t="n">
        <f aca="false">M1756+K1757*N1756</f>
        <v>3367.05000000002</v>
      </c>
      <c r="N1757" s="0" t="n">
        <f aca="false">INT(M1757*$Q$1/B1757)*CHOOSE($L$1,I1757,J1757)</f>
        <v>-1</v>
      </c>
      <c r="O1757" s="0" t="n">
        <f aca="false">ABS(N1757-N1756)</f>
        <v>0</v>
      </c>
      <c r="P1757" s="0" t="n">
        <f aca="false">COUNTIF(工作表2!$A$2:$A$248,A1757)</f>
        <v>0</v>
      </c>
      <c r="R1757" s="0" t="n">
        <f aca="false">D1757-IF(P1756=1,E1756,D1756)</f>
        <v>43</v>
      </c>
      <c r="S1757" s="0" t="n">
        <f aca="false">I1756*R1757</f>
        <v>-43</v>
      </c>
      <c r="T1757" s="0" t="n">
        <f aca="false">T1756+R1757*U1756</f>
        <v>54917</v>
      </c>
      <c r="U1757" s="0" t="n">
        <f aca="false">INT(T1757*$Q$1/IF(P1757=1,E1757,D1757))*I1757</f>
        <v>17</v>
      </c>
      <c r="V1757" s="0" t="n">
        <f aca="false">IF(P1757=1,ABS(U1757)+ABS(60),ABS(U1757-U1756))</f>
        <v>34</v>
      </c>
    </row>
    <row r="1758" customFormat="false" ht="15" hidden="false" customHeight="false" outlineLevel="0" collapsed="false">
      <c r="A1758" s="1" t="n">
        <v>38567</v>
      </c>
      <c r="B1758" s="2" t="n">
        <v>6455.57</v>
      </c>
      <c r="C1758" s="2" t="n">
        <v>107057</v>
      </c>
      <c r="D1758" s="2" t="n">
        <v>6431</v>
      </c>
      <c r="E1758" s="2" t="n">
        <v>6438</v>
      </c>
      <c r="F1758" s="3" t="n">
        <f aca="false">IF(P1758=1, E1758,D1758)/B1758-1</f>
        <v>-0.00380601558034377</v>
      </c>
      <c r="G1758" s="2" t="n">
        <f aca="false">AVERAGE(B1699:B1758)</f>
        <v>6196.18983333333</v>
      </c>
      <c r="H1758" s="2" t="n">
        <f aca="false">AVERAGE(C1699:C1758)</f>
        <v>81767.0166666667</v>
      </c>
      <c r="I1758" s="2" t="n">
        <f aca="false">SIGN(C1758-H1758)</f>
        <v>1</v>
      </c>
      <c r="J1758" s="2" t="n">
        <f aca="false">SIGN(F1758)</f>
        <v>-1</v>
      </c>
      <c r="K1758" s="0" t="n">
        <f aca="false">B1758-B1757</f>
        <v>112.03</v>
      </c>
      <c r="L1758" s="0" t="n">
        <f aca="false">I1757*K1758</f>
        <v>112.03</v>
      </c>
      <c r="M1758" s="0" t="n">
        <f aca="false">M1757+K1758*N1757</f>
        <v>3255.02000000002</v>
      </c>
      <c r="N1758" s="0" t="n">
        <f aca="false">INT(M1758*$Q$1/B1758)*CHOOSE($L$1,I1758,J1758)</f>
        <v>-1</v>
      </c>
      <c r="O1758" s="0" t="n">
        <f aca="false">ABS(N1758-N1757)</f>
        <v>0</v>
      </c>
      <c r="P1758" s="0" t="n">
        <f aca="false">COUNTIF(工作表2!$A$2:$A$248,A1758)</f>
        <v>0</v>
      </c>
      <c r="R1758" s="0" t="n">
        <f aca="false">D1758-IF(P1757=1,E1757,D1757)</f>
        <v>91</v>
      </c>
      <c r="S1758" s="0" t="n">
        <f aca="false">I1757*R1758</f>
        <v>91</v>
      </c>
      <c r="T1758" s="0" t="n">
        <f aca="false">T1757+R1758*U1757</f>
        <v>56464</v>
      </c>
      <c r="U1758" s="0" t="n">
        <f aca="false">INT(T1758*$Q$1/IF(P1758=1,E1758,D1758))*I1758</f>
        <v>17</v>
      </c>
      <c r="V1758" s="0" t="n">
        <f aca="false">IF(P1758=1,ABS(U1758)+ABS(60),ABS(U1758-U1757))</f>
        <v>0</v>
      </c>
    </row>
    <row r="1759" customFormat="false" ht="15" hidden="false" customHeight="false" outlineLevel="0" collapsed="false">
      <c r="A1759" s="1" t="n">
        <v>38568</v>
      </c>
      <c r="B1759" s="2" t="n">
        <v>6446.01</v>
      </c>
      <c r="C1759" s="2" t="n">
        <v>108961</v>
      </c>
      <c r="D1759" s="2" t="n">
        <v>6445</v>
      </c>
      <c r="E1759" s="2" t="n">
        <v>6433</v>
      </c>
      <c r="F1759" s="3" t="n">
        <f aca="false">IF(P1759=1, E1759,D1759)/B1759-1</f>
        <v>-0.000156686074020973</v>
      </c>
      <c r="G1759" s="2" t="n">
        <f aca="false">AVERAGE(B1700:B1759)</f>
        <v>6205.0045</v>
      </c>
      <c r="H1759" s="2" t="n">
        <f aca="false">AVERAGE(C1700:C1759)</f>
        <v>82674.6333333333</v>
      </c>
      <c r="I1759" s="2" t="n">
        <f aca="false">SIGN(C1759-H1759)</f>
        <v>1</v>
      </c>
      <c r="J1759" s="2" t="n">
        <f aca="false">SIGN(F1759)</f>
        <v>-1</v>
      </c>
      <c r="K1759" s="0" t="n">
        <f aca="false">B1759-B1758</f>
        <v>-9.55999999999949</v>
      </c>
      <c r="L1759" s="0" t="n">
        <f aca="false">I1758*K1759</f>
        <v>-9.55999999999949</v>
      </c>
      <c r="M1759" s="0" t="n">
        <f aca="false">M1758+K1759*N1758</f>
        <v>3264.58000000002</v>
      </c>
      <c r="N1759" s="0" t="n">
        <f aca="false">INT(M1759*$Q$1/B1759)*CHOOSE($L$1,I1759,J1759)</f>
        <v>-1</v>
      </c>
      <c r="O1759" s="0" t="n">
        <f aca="false">ABS(N1759-N1758)</f>
        <v>0</v>
      </c>
      <c r="P1759" s="0" t="n">
        <f aca="false">COUNTIF(工作表2!$A$2:$A$248,A1759)</f>
        <v>0</v>
      </c>
      <c r="R1759" s="0" t="n">
        <f aca="false">D1759-IF(P1758=1,E1758,D1758)</f>
        <v>14</v>
      </c>
      <c r="S1759" s="0" t="n">
        <f aca="false">I1758*R1759</f>
        <v>14</v>
      </c>
      <c r="T1759" s="0" t="n">
        <f aca="false">T1758+R1759*U1758</f>
        <v>56702</v>
      </c>
      <c r="U1759" s="0" t="n">
        <f aca="false">INT(T1759*$Q$1/IF(P1759=1,E1759,D1759))*I1759</f>
        <v>17</v>
      </c>
      <c r="V1759" s="0" t="n">
        <f aca="false">IF(P1759=1,ABS(U1759)+ABS(60),ABS(U1759-U1758))</f>
        <v>0</v>
      </c>
    </row>
    <row r="1760" customFormat="false" ht="15" hidden="false" customHeight="false" outlineLevel="0" collapsed="false">
      <c r="A1760" s="1" t="n">
        <v>38572</v>
      </c>
      <c r="B1760" s="2" t="n">
        <v>6380.03</v>
      </c>
      <c r="C1760" s="2" t="n">
        <v>92683</v>
      </c>
      <c r="D1760" s="2" t="n">
        <v>6370</v>
      </c>
      <c r="E1760" s="2" t="n">
        <v>6362</v>
      </c>
      <c r="F1760" s="3" t="n">
        <f aca="false">IF(P1760=1, E1760,D1760)/B1760-1</f>
        <v>-0.00157209292119309</v>
      </c>
      <c r="G1760" s="2" t="n">
        <f aca="false">AVERAGE(B1701:B1760)</f>
        <v>6212.42833333333</v>
      </c>
      <c r="H1760" s="2" t="n">
        <f aca="false">AVERAGE(C1701:C1760)</f>
        <v>83284.3333333333</v>
      </c>
      <c r="I1760" s="2" t="n">
        <f aca="false">SIGN(C1760-H1760)</f>
        <v>1</v>
      </c>
      <c r="J1760" s="2" t="n">
        <f aca="false">SIGN(F1760)</f>
        <v>-1</v>
      </c>
      <c r="K1760" s="0" t="n">
        <f aca="false">B1760-B1759</f>
        <v>-65.9800000000005</v>
      </c>
      <c r="L1760" s="0" t="n">
        <f aca="false">I1759*K1760</f>
        <v>-65.9800000000005</v>
      </c>
      <c r="M1760" s="0" t="n">
        <f aca="false">M1759+K1760*N1759</f>
        <v>3330.56000000002</v>
      </c>
      <c r="N1760" s="0" t="n">
        <f aca="false">INT(M1760*$Q$1/B1760)*CHOOSE($L$1,I1760,J1760)</f>
        <v>-1</v>
      </c>
      <c r="O1760" s="0" t="n">
        <f aca="false">ABS(N1760-N1759)</f>
        <v>0</v>
      </c>
      <c r="P1760" s="0" t="n">
        <f aca="false">COUNTIF(工作表2!$A$2:$A$248,A1760)</f>
        <v>0</v>
      </c>
      <c r="R1760" s="0" t="n">
        <f aca="false">D1760-IF(P1759=1,E1759,D1759)</f>
        <v>-75</v>
      </c>
      <c r="S1760" s="0" t="n">
        <f aca="false">I1759*R1760</f>
        <v>-75</v>
      </c>
      <c r="T1760" s="0" t="n">
        <f aca="false">T1759+R1760*U1759</f>
        <v>55427</v>
      </c>
      <c r="U1760" s="0" t="n">
        <f aca="false">INT(T1760*$Q$1/IF(P1760=1,E1760,D1760))*I1760</f>
        <v>17</v>
      </c>
      <c r="V1760" s="0" t="n">
        <f aca="false">IF(P1760=1,ABS(U1760)+ABS(60),ABS(U1760-U1759))</f>
        <v>0</v>
      </c>
    </row>
    <row r="1761" customFormat="false" ht="15" hidden="false" customHeight="false" outlineLevel="0" collapsed="false">
      <c r="A1761" s="1" t="n">
        <v>38573</v>
      </c>
      <c r="B1761" s="2" t="n">
        <v>6380</v>
      </c>
      <c r="C1761" s="2" t="n">
        <v>89065</v>
      </c>
      <c r="D1761" s="2" t="n">
        <v>6394</v>
      </c>
      <c r="E1761" s="2" t="n">
        <v>6382</v>
      </c>
      <c r="F1761" s="3" t="n">
        <f aca="false">IF(P1761=1, E1761,D1761)/B1761-1</f>
        <v>0.00219435736677109</v>
      </c>
      <c r="G1761" s="2" t="n">
        <f aca="false">AVERAGE(B1702:B1761)</f>
        <v>6219.07033333333</v>
      </c>
      <c r="H1761" s="2" t="n">
        <f aca="false">AVERAGE(C1702:C1761)</f>
        <v>83479.6666666667</v>
      </c>
      <c r="I1761" s="2" t="n">
        <f aca="false">SIGN(C1761-H1761)</f>
        <v>1</v>
      </c>
      <c r="J1761" s="2" t="n">
        <f aca="false">SIGN(F1761)</f>
        <v>1</v>
      </c>
      <c r="K1761" s="0" t="n">
        <f aca="false">B1761-B1760</f>
        <v>-0.0299999999997453</v>
      </c>
      <c r="L1761" s="0" t="n">
        <f aca="false">I1760*K1761</f>
        <v>-0.0299999999997453</v>
      </c>
      <c r="M1761" s="0" t="n">
        <f aca="false">M1760+K1761*N1760</f>
        <v>3330.59000000002</v>
      </c>
      <c r="N1761" s="0" t="n">
        <f aca="false">INT(M1761*$Q$1/B1761)*CHOOSE($L$1,I1761,J1761)</f>
        <v>1</v>
      </c>
      <c r="O1761" s="0" t="n">
        <f aca="false">ABS(N1761-N1760)</f>
        <v>2</v>
      </c>
      <c r="P1761" s="0" t="n">
        <f aca="false">COUNTIF(工作表2!$A$2:$A$248,A1761)</f>
        <v>0</v>
      </c>
      <c r="R1761" s="0" t="n">
        <f aca="false">D1761-IF(P1760=1,E1760,D1760)</f>
        <v>24</v>
      </c>
      <c r="S1761" s="0" t="n">
        <f aca="false">I1760*R1761</f>
        <v>24</v>
      </c>
      <c r="T1761" s="0" t="n">
        <f aca="false">T1760+R1761*U1760</f>
        <v>55835</v>
      </c>
      <c r="U1761" s="0" t="n">
        <f aca="false">INT(T1761*$Q$1/IF(P1761=1,E1761,D1761))*I1761</f>
        <v>17</v>
      </c>
      <c r="V1761" s="0" t="n">
        <f aca="false">IF(P1761=1,ABS(U1761)+ABS(60),ABS(U1761-U1760))</f>
        <v>0</v>
      </c>
    </row>
    <row r="1762" customFormat="false" ht="15" hidden="false" customHeight="false" outlineLevel="0" collapsed="false">
      <c r="A1762" s="1" t="n">
        <v>38574</v>
      </c>
      <c r="B1762" s="2" t="n">
        <v>6356.84</v>
      </c>
      <c r="C1762" s="2" t="n">
        <v>106505</v>
      </c>
      <c r="D1762" s="2" t="n">
        <v>6345</v>
      </c>
      <c r="E1762" s="2" t="n">
        <v>6342</v>
      </c>
      <c r="F1762" s="3" t="n">
        <f aca="false">IF(P1762=1, E1762,D1762)/B1762-1</f>
        <v>-0.00186256064333856</v>
      </c>
      <c r="G1762" s="2" t="n">
        <f aca="false">AVERAGE(B1703:B1762)</f>
        <v>6226.253</v>
      </c>
      <c r="H1762" s="2" t="n">
        <f aca="false">AVERAGE(C1703:C1762)</f>
        <v>84156</v>
      </c>
      <c r="I1762" s="2" t="n">
        <f aca="false">SIGN(C1762-H1762)</f>
        <v>1</v>
      </c>
      <c r="J1762" s="2" t="n">
        <f aca="false">SIGN(F1762)</f>
        <v>-1</v>
      </c>
      <c r="K1762" s="0" t="n">
        <f aca="false">B1762-B1761</f>
        <v>-23.1599999999999</v>
      </c>
      <c r="L1762" s="0" t="n">
        <f aca="false">I1761*K1762</f>
        <v>-23.1599999999999</v>
      </c>
      <c r="M1762" s="0" t="n">
        <f aca="false">M1761+K1762*N1761</f>
        <v>3307.43000000002</v>
      </c>
      <c r="N1762" s="0" t="n">
        <f aca="false">INT(M1762*$Q$1/B1762)*CHOOSE($L$1,I1762,J1762)</f>
        <v>-1</v>
      </c>
      <c r="O1762" s="0" t="n">
        <f aca="false">ABS(N1762-N1761)</f>
        <v>2</v>
      </c>
      <c r="P1762" s="0" t="n">
        <f aca="false">COUNTIF(工作表2!$A$2:$A$248,A1762)</f>
        <v>0</v>
      </c>
      <c r="R1762" s="0" t="n">
        <f aca="false">D1762-IF(P1761=1,E1761,D1761)</f>
        <v>-49</v>
      </c>
      <c r="S1762" s="0" t="n">
        <f aca="false">I1761*R1762</f>
        <v>-49</v>
      </c>
      <c r="T1762" s="0" t="n">
        <f aca="false">T1761+R1762*U1761</f>
        <v>55002</v>
      </c>
      <c r="U1762" s="0" t="n">
        <f aca="false">INT(T1762*$Q$1/IF(P1762=1,E1762,D1762))*I1762</f>
        <v>17</v>
      </c>
      <c r="V1762" s="0" t="n">
        <f aca="false">IF(P1762=1,ABS(U1762)+ABS(60),ABS(U1762-U1761))</f>
        <v>0</v>
      </c>
    </row>
    <row r="1763" customFormat="false" ht="15" hidden="false" customHeight="false" outlineLevel="0" collapsed="false">
      <c r="A1763" s="1" t="n">
        <v>38575</v>
      </c>
      <c r="B1763" s="2" t="n">
        <v>6353.71</v>
      </c>
      <c r="C1763" s="2" t="n">
        <v>93384</v>
      </c>
      <c r="D1763" s="2" t="n">
        <v>6389</v>
      </c>
      <c r="E1763" s="2" t="n">
        <v>6388</v>
      </c>
      <c r="F1763" s="3" t="n">
        <f aca="false">IF(P1763=1, E1763,D1763)/B1763-1</f>
        <v>0.00555423524208698</v>
      </c>
      <c r="G1763" s="2" t="n">
        <f aca="false">AVERAGE(B1704:B1763)</f>
        <v>6233.91466666667</v>
      </c>
      <c r="H1763" s="2" t="n">
        <f aca="false">AVERAGE(C1704:C1763)</f>
        <v>84770.5166666667</v>
      </c>
      <c r="I1763" s="2" t="n">
        <f aca="false">SIGN(C1763-H1763)</f>
        <v>1</v>
      </c>
      <c r="J1763" s="2" t="n">
        <f aca="false">SIGN(F1763)</f>
        <v>1</v>
      </c>
      <c r="K1763" s="0" t="n">
        <f aca="false">B1763-B1762</f>
        <v>-3.13000000000011</v>
      </c>
      <c r="L1763" s="0" t="n">
        <f aca="false">I1762*K1763</f>
        <v>-3.13000000000011</v>
      </c>
      <c r="M1763" s="0" t="n">
        <f aca="false">M1762+K1763*N1762</f>
        <v>3310.56000000002</v>
      </c>
      <c r="N1763" s="0" t="n">
        <f aca="false">INT(M1763*$Q$1/B1763)*CHOOSE($L$1,I1763,J1763)</f>
        <v>1</v>
      </c>
      <c r="O1763" s="0" t="n">
        <f aca="false">ABS(N1763-N1762)</f>
        <v>2</v>
      </c>
      <c r="P1763" s="0" t="n">
        <f aca="false">COUNTIF(工作表2!$A$2:$A$248,A1763)</f>
        <v>0</v>
      </c>
      <c r="R1763" s="0" t="n">
        <f aca="false">D1763-IF(P1762=1,E1762,D1762)</f>
        <v>44</v>
      </c>
      <c r="S1763" s="0" t="n">
        <f aca="false">I1762*R1763</f>
        <v>44</v>
      </c>
      <c r="T1763" s="0" t="n">
        <f aca="false">T1762+R1763*U1762</f>
        <v>55750</v>
      </c>
      <c r="U1763" s="0" t="n">
        <f aca="false">INT(T1763*$Q$1/IF(P1763=1,E1763,D1763))*I1763</f>
        <v>17</v>
      </c>
      <c r="V1763" s="0" t="n">
        <f aca="false">IF(P1763=1,ABS(U1763)+ABS(60),ABS(U1763-U1762))</f>
        <v>0</v>
      </c>
    </row>
    <row r="1764" customFormat="false" ht="15" hidden="false" customHeight="false" outlineLevel="0" collapsed="false">
      <c r="A1764" s="1" t="n">
        <v>38576</v>
      </c>
      <c r="B1764" s="2" t="n">
        <v>6350.9</v>
      </c>
      <c r="C1764" s="2" t="n">
        <v>91031</v>
      </c>
      <c r="D1764" s="2" t="n">
        <v>6352</v>
      </c>
      <c r="E1764" s="2" t="n">
        <v>6360</v>
      </c>
      <c r="F1764" s="3" t="n">
        <f aca="false">IF(P1764=1, E1764,D1764)/B1764-1</f>
        <v>0.000173203797886989</v>
      </c>
      <c r="G1764" s="2" t="n">
        <f aca="false">AVERAGE(B1705:B1764)</f>
        <v>6241.5825</v>
      </c>
      <c r="H1764" s="2" t="n">
        <f aca="false">AVERAGE(C1705:C1764)</f>
        <v>85403.35</v>
      </c>
      <c r="I1764" s="2" t="n">
        <f aca="false">SIGN(C1764-H1764)</f>
        <v>1</v>
      </c>
      <c r="J1764" s="2" t="n">
        <f aca="false">SIGN(F1764)</f>
        <v>1</v>
      </c>
      <c r="K1764" s="0" t="n">
        <f aca="false">B1764-B1763</f>
        <v>-2.8100000000004</v>
      </c>
      <c r="L1764" s="0" t="n">
        <f aca="false">I1763*K1764</f>
        <v>-2.8100000000004</v>
      </c>
      <c r="M1764" s="0" t="n">
        <f aca="false">M1763+K1764*N1763</f>
        <v>3307.75000000002</v>
      </c>
      <c r="N1764" s="0" t="n">
        <f aca="false">INT(M1764*$Q$1/B1764)*CHOOSE($L$1,I1764,J1764)</f>
        <v>1</v>
      </c>
      <c r="O1764" s="0" t="n">
        <f aca="false">ABS(N1764-N1763)</f>
        <v>0</v>
      </c>
      <c r="P1764" s="0" t="n">
        <f aca="false">COUNTIF(工作表2!$A$2:$A$248,A1764)</f>
        <v>0</v>
      </c>
      <c r="R1764" s="0" t="n">
        <f aca="false">D1764-IF(P1763=1,E1763,D1763)</f>
        <v>-37</v>
      </c>
      <c r="S1764" s="0" t="n">
        <f aca="false">I1763*R1764</f>
        <v>-37</v>
      </c>
      <c r="T1764" s="0" t="n">
        <f aca="false">T1763+R1764*U1763</f>
        <v>55121</v>
      </c>
      <c r="U1764" s="0" t="n">
        <f aca="false">INT(T1764*$Q$1/IF(P1764=1,E1764,D1764))*I1764</f>
        <v>17</v>
      </c>
      <c r="V1764" s="0" t="n">
        <f aca="false">IF(P1764=1,ABS(U1764)+ABS(60),ABS(U1764-U1763))</f>
        <v>0</v>
      </c>
    </row>
    <row r="1765" customFormat="false" ht="15" hidden="false" customHeight="false" outlineLevel="0" collapsed="false">
      <c r="A1765" s="1" t="n">
        <v>38579</v>
      </c>
      <c r="B1765" s="2" t="n">
        <v>6245.13</v>
      </c>
      <c r="C1765" s="2" t="n">
        <v>76457</v>
      </c>
      <c r="D1765" s="2" t="n">
        <v>6240</v>
      </c>
      <c r="E1765" s="2" t="n">
        <v>6239</v>
      </c>
      <c r="F1765" s="3" t="n">
        <f aca="false">IF(P1765=1, E1765,D1765)/B1765-1</f>
        <v>-0.000821440066099521</v>
      </c>
      <c r="G1765" s="2" t="n">
        <f aca="false">AVERAGE(B1706:B1765)</f>
        <v>6246.15616666667</v>
      </c>
      <c r="H1765" s="2" t="n">
        <f aca="false">AVERAGE(C1706:C1765)</f>
        <v>85433.7166666667</v>
      </c>
      <c r="I1765" s="2" t="n">
        <f aca="false">SIGN(C1765-H1765)</f>
        <v>-1</v>
      </c>
      <c r="J1765" s="2" t="n">
        <f aca="false">SIGN(F1765)</f>
        <v>-1</v>
      </c>
      <c r="K1765" s="0" t="n">
        <f aca="false">B1765-B1764</f>
        <v>-105.77</v>
      </c>
      <c r="L1765" s="0" t="n">
        <f aca="false">I1764*K1765</f>
        <v>-105.77</v>
      </c>
      <c r="M1765" s="0" t="n">
        <f aca="false">M1764+K1765*N1764</f>
        <v>3201.98000000002</v>
      </c>
      <c r="N1765" s="0" t="n">
        <f aca="false">INT(M1765*$Q$1/B1765)*CHOOSE($L$1,I1765,J1765)</f>
        <v>-1</v>
      </c>
      <c r="O1765" s="0" t="n">
        <f aca="false">ABS(N1765-N1764)</f>
        <v>2</v>
      </c>
      <c r="P1765" s="0" t="n">
        <f aca="false">COUNTIF(工作表2!$A$2:$A$248,A1765)</f>
        <v>0</v>
      </c>
      <c r="R1765" s="0" t="n">
        <f aca="false">D1765-IF(P1764=1,E1764,D1764)</f>
        <v>-112</v>
      </c>
      <c r="S1765" s="0" t="n">
        <f aca="false">I1764*R1765</f>
        <v>-112</v>
      </c>
      <c r="T1765" s="0" t="n">
        <f aca="false">T1764+R1765*U1764</f>
        <v>53217</v>
      </c>
      <c r="U1765" s="0" t="n">
        <f aca="false">INT(T1765*$Q$1/IF(P1765=1,E1765,D1765))*I1765</f>
        <v>-17</v>
      </c>
      <c r="V1765" s="0" t="n">
        <f aca="false">IF(P1765=1,ABS(U1765)+ABS(60),ABS(U1765-U1764))</f>
        <v>34</v>
      </c>
    </row>
    <row r="1766" customFormat="false" ht="15" hidden="false" customHeight="false" outlineLevel="0" collapsed="false">
      <c r="A1766" s="1" t="n">
        <v>38580</v>
      </c>
      <c r="B1766" s="2" t="n">
        <v>6242.4</v>
      </c>
      <c r="C1766" s="2" t="n">
        <v>64589</v>
      </c>
      <c r="D1766" s="2" t="n">
        <v>6235</v>
      </c>
      <c r="E1766" s="2" t="n">
        <v>6238</v>
      </c>
      <c r="F1766" s="3" t="n">
        <f aca="false">IF(P1766=1, E1766,D1766)/B1766-1</f>
        <v>-0.00118544149686017</v>
      </c>
      <c r="G1766" s="2" t="n">
        <f aca="false">AVERAGE(B1707:B1766)</f>
        <v>6250.95133333333</v>
      </c>
      <c r="H1766" s="2" t="n">
        <f aca="false">AVERAGE(C1707:C1766)</f>
        <v>85506.3166666667</v>
      </c>
      <c r="I1766" s="2" t="n">
        <f aca="false">SIGN(C1766-H1766)</f>
        <v>-1</v>
      </c>
      <c r="J1766" s="2" t="n">
        <f aca="false">SIGN(F1766)</f>
        <v>-1</v>
      </c>
      <c r="K1766" s="0" t="n">
        <f aca="false">B1766-B1765</f>
        <v>-2.73000000000047</v>
      </c>
      <c r="L1766" s="0" t="n">
        <f aca="false">I1765*K1766</f>
        <v>2.73000000000047</v>
      </c>
      <c r="M1766" s="0" t="n">
        <f aca="false">M1765+K1766*N1765</f>
        <v>3204.71000000002</v>
      </c>
      <c r="N1766" s="0" t="n">
        <f aca="false">INT(M1766*$Q$1/B1766)*CHOOSE($L$1,I1766,J1766)</f>
        <v>-1</v>
      </c>
      <c r="O1766" s="0" t="n">
        <f aca="false">ABS(N1766-N1765)</f>
        <v>0</v>
      </c>
      <c r="P1766" s="0" t="n">
        <f aca="false">COUNTIF(工作表2!$A$2:$A$248,A1766)</f>
        <v>0</v>
      </c>
      <c r="R1766" s="0" t="n">
        <f aca="false">D1766-IF(P1765=1,E1765,D1765)</f>
        <v>-5</v>
      </c>
      <c r="S1766" s="0" t="n">
        <f aca="false">I1765*R1766</f>
        <v>5</v>
      </c>
      <c r="T1766" s="0" t="n">
        <f aca="false">T1765+R1766*U1765</f>
        <v>53302</v>
      </c>
      <c r="U1766" s="0" t="n">
        <f aca="false">INT(T1766*$Q$1/IF(P1766=1,E1766,D1766))*I1766</f>
        <v>-17</v>
      </c>
      <c r="V1766" s="0" t="n">
        <f aca="false">IF(P1766=1,ABS(U1766)+ABS(60),ABS(U1766-U1765))</f>
        <v>0</v>
      </c>
    </row>
    <row r="1767" customFormat="false" ht="15" hidden="false" customHeight="false" outlineLevel="0" collapsed="false">
      <c r="A1767" s="1" t="n">
        <v>38581</v>
      </c>
      <c r="B1767" s="2" t="n">
        <v>6241.92</v>
      </c>
      <c r="C1767" s="2" t="n">
        <v>68612</v>
      </c>
      <c r="D1767" s="2" t="n">
        <v>6220</v>
      </c>
      <c r="E1767" s="2" t="n">
        <v>6218</v>
      </c>
      <c r="F1767" s="3" t="n">
        <f aca="false">IF(P1767=1, E1767,D1767)/B1767-1</f>
        <v>-0.00383215420896132</v>
      </c>
      <c r="G1767" s="2" t="n">
        <f aca="false">AVERAGE(B1708:B1767)</f>
        <v>6256.8925</v>
      </c>
      <c r="H1767" s="2" t="n">
        <f aca="false">AVERAGE(C1708:C1767)</f>
        <v>85938.9</v>
      </c>
      <c r="I1767" s="2" t="n">
        <f aca="false">SIGN(C1767-H1767)</f>
        <v>-1</v>
      </c>
      <c r="J1767" s="2" t="n">
        <f aca="false">SIGN(F1767)</f>
        <v>-1</v>
      </c>
      <c r="K1767" s="0" t="n">
        <f aca="false">B1767-B1766</f>
        <v>-0.479999999999563</v>
      </c>
      <c r="L1767" s="0" t="n">
        <f aca="false">I1766*K1767</f>
        <v>0.479999999999563</v>
      </c>
      <c r="M1767" s="0" t="n">
        <f aca="false">M1766+K1767*N1766</f>
        <v>3205.19000000002</v>
      </c>
      <c r="N1767" s="0" t="n">
        <f aca="false">INT(M1767*$Q$1/B1767)*CHOOSE($L$1,I1767,J1767)</f>
        <v>-1</v>
      </c>
      <c r="O1767" s="0" t="n">
        <f aca="false">ABS(N1767-N1766)</f>
        <v>0</v>
      </c>
      <c r="P1767" s="0" t="n">
        <f aca="false">COUNTIF(工作表2!$A$2:$A$248,A1767)</f>
        <v>1</v>
      </c>
      <c r="R1767" s="0" t="n">
        <f aca="false">D1767-IF(P1766=1,E1766,D1766)</f>
        <v>-15</v>
      </c>
      <c r="S1767" s="0" t="n">
        <f aca="false">I1766*R1767</f>
        <v>15</v>
      </c>
      <c r="T1767" s="0" t="n">
        <f aca="false">T1766+R1767*U1766</f>
        <v>53557</v>
      </c>
      <c r="U1767" s="0" t="n">
        <f aca="false">INT(T1767*$Q$1/IF(P1767=1,E1767,D1767))*I1767</f>
        <v>-17</v>
      </c>
      <c r="V1767" s="0" t="n">
        <f aca="false">IF(P1767=1,ABS(U1767)+ABS(60),ABS(U1767-U1766))</f>
        <v>77</v>
      </c>
    </row>
    <row r="1768" customFormat="false" ht="15" hidden="false" customHeight="false" outlineLevel="0" collapsed="false">
      <c r="A1768" s="1" t="n">
        <v>38582</v>
      </c>
      <c r="B1768" s="2" t="n">
        <v>6205.09</v>
      </c>
      <c r="C1768" s="2" t="n">
        <v>73152</v>
      </c>
      <c r="D1768" s="2" t="n">
        <v>6190</v>
      </c>
      <c r="E1768" s="2" t="n">
        <v>6191</v>
      </c>
      <c r="F1768" s="3" t="n">
        <f aca="false">IF(P1768=1, E1768,D1768)/B1768-1</f>
        <v>-0.00243187447724369</v>
      </c>
      <c r="G1768" s="2" t="n">
        <f aca="false">AVERAGE(B1709:B1768)</f>
        <v>6261.82566666667</v>
      </c>
      <c r="H1768" s="2" t="n">
        <f aca="false">AVERAGE(C1709:C1768)</f>
        <v>86342.6</v>
      </c>
      <c r="I1768" s="2" t="n">
        <f aca="false">SIGN(C1768-H1768)</f>
        <v>-1</v>
      </c>
      <c r="J1768" s="2" t="n">
        <f aca="false">SIGN(F1768)</f>
        <v>-1</v>
      </c>
      <c r="K1768" s="0" t="n">
        <f aca="false">B1768-B1767</f>
        <v>-36.8299999999999</v>
      </c>
      <c r="L1768" s="0" t="n">
        <f aca="false">I1767*K1768</f>
        <v>36.8299999999999</v>
      </c>
      <c r="M1768" s="0" t="n">
        <f aca="false">M1767+K1768*N1767</f>
        <v>3242.02000000002</v>
      </c>
      <c r="N1768" s="0" t="n">
        <f aca="false">INT(M1768*$Q$1/B1768)*CHOOSE($L$1,I1768,J1768)</f>
        <v>-1</v>
      </c>
      <c r="O1768" s="0" t="n">
        <f aca="false">ABS(N1768-N1767)</f>
        <v>0</v>
      </c>
      <c r="P1768" s="0" t="n">
        <f aca="false">COUNTIF(工作表2!$A$2:$A$248,A1768)</f>
        <v>0</v>
      </c>
      <c r="R1768" s="0" t="n">
        <f aca="false">D1768-IF(P1767=1,E1767,D1767)</f>
        <v>-28</v>
      </c>
      <c r="S1768" s="0" t="n">
        <f aca="false">I1767*R1768</f>
        <v>28</v>
      </c>
      <c r="T1768" s="0" t="n">
        <f aca="false">T1767+R1768*U1767</f>
        <v>54033</v>
      </c>
      <c r="U1768" s="0" t="n">
        <f aca="false">INT(T1768*$Q$1/IF(P1768=1,E1768,D1768))*I1768</f>
        <v>-17</v>
      </c>
      <c r="V1768" s="0" t="n">
        <f aca="false">IF(P1768=1,ABS(U1768)+ABS(60),ABS(U1768-U1767))</f>
        <v>0</v>
      </c>
    </row>
    <row r="1769" customFormat="false" ht="15" hidden="false" customHeight="false" outlineLevel="0" collapsed="false">
      <c r="A1769" s="1" t="n">
        <v>38583</v>
      </c>
      <c r="B1769" s="2" t="n">
        <v>6158.94</v>
      </c>
      <c r="C1769" s="2" t="n">
        <v>63424</v>
      </c>
      <c r="D1769" s="2" t="n">
        <v>6164</v>
      </c>
      <c r="E1769" s="2" t="n">
        <v>6160</v>
      </c>
      <c r="F1769" s="3" t="n">
        <f aca="false">IF(P1769=1, E1769,D1769)/B1769-1</f>
        <v>0.000821569945477663</v>
      </c>
      <c r="G1769" s="2" t="n">
        <f aca="false">AVERAGE(B1710:B1769)</f>
        <v>6266.3325</v>
      </c>
      <c r="H1769" s="2" t="n">
        <f aca="false">AVERAGE(C1710:C1769)</f>
        <v>86336.55</v>
      </c>
      <c r="I1769" s="2" t="n">
        <f aca="false">SIGN(C1769-H1769)</f>
        <v>-1</v>
      </c>
      <c r="J1769" s="2" t="n">
        <f aca="false">SIGN(F1769)</f>
        <v>1</v>
      </c>
      <c r="K1769" s="0" t="n">
        <f aca="false">B1769-B1768</f>
        <v>-46.1500000000005</v>
      </c>
      <c r="L1769" s="0" t="n">
        <f aca="false">I1768*K1769</f>
        <v>46.1500000000005</v>
      </c>
      <c r="M1769" s="0" t="n">
        <f aca="false">M1768+K1769*N1768</f>
        <v>3288.17000000002</v>
      </c>
      <c r="N1769" s="0" t="n">
        <f aca="false">INT(M1769*$Q$1/B1769)*CHOOSE($L$1,I1769,J1769)</f>
        <v>1</v>
      </c>
      <c r="O1769" s="0" t="n">
        <f aca="false">ABS(N1769-N1768)</f>
        <v>2</v>
      </c>
      <c r="P1769" s="0" t="n">
        <f aca="false">COUNTIF(工作表2!$A$2:$A$248,A1769)</f>
        <v>0</v>
      </c>
      <c r="R1769" s="0" t="n">
        <f aca="false">D1769-IF(P1768=1,E1768,D1768)</f>
        <v>-26</v>
      </c>
      <c r="S1769" s="0" t="n">
        <f aca="false">I1768*R1769</f>
        <v>26</v>
      </c>
      <c r="T1769" s="0" t="n">
        <f aca="false">T1768+R1769*U1768</f>
        <v>54475</v>
      </c>
      <c r="U1769" s="0" t="n">
        <f aca="false">INT(T1769*$Q$1/IF(P1769=1,E1769,D1769))*I1769</f>
        <v>-17</v>
      </c>
      <c r="V1769" s="0" t="n">
        <f aca="false">IF(P1769=1,ABS(U1769)+ABS(60),ABS(U1769-U1768))</f>
        <v>0</v>
      </c>
    </row>
    <row r="1770" customFormat="false" ht="15" hidden="false" customHeight="false" outlineLevel="0" collapsed="false">
      <c r="A1770" s="1" t="n">
        <v>38586</v>
      </c>
      <c r="B1770" s="2" t="n">
        <v>6206.65</v>
      </c>
      <c r="C1770" s="2" t="n">
        <v>50243</v>
      </c>
      <c r="D1770" s="2" t="n">
        <v>6215</v>
      </c>
      <c r="E1770" s="2" t="n">
        <v>6205</v>
      </c>
      <c r="F1770" s="3" t="n">
        <f aca="false">IF(P1770=1, E1770,D1770)/B1770-1</f>
        <v>0.0013453312173235</v>
      </c>
      <c r="G1770" s="2" t="n">
        <f aca="false">AVERAGE(B1711:B1770)</f>
        <v>6270.78633333334</v>
      </c>
      <c r="H1770" s="2" t="n">
        <f aca="false">AVERAGE(C1711:C1770)</f>
        <v>86303.1666666667</v>
      </c>
      <c r="I1770" s="2" t="n">
        <f aca="false">SIGN(C1770-H1770)</f>
        <v>-1</v>
      </c>
      <c r="J1770" s="2" t="n">
        <f aca="false">SIGN(F1770)</f>
        <v>1</v>
      </c>
      <c r="K1770" s="0" t="n">
        <f aca="false">B1770-B1769</f>
        <v>47.71</v>
      </c>
      <c r="L1770" s="0" t="n">
        <f aca="false">I1769*K1770</f>
        <v>-47.71</v>
      </c>
      <c r="M1770" s="0" t="n">
        <f aca="false">M1769+K1770*N1769</f>
        <v>3335.88000000002</v>
      </c>
      <c r="N1770" s="0" t="n">
        <f aca="false">INT(M1770*$Q$1/B1770)*CHOOSE($L$1,I1770,J1770)</f>
        <v>1</v>
      </c>
      <c r="O1770" s="0" t="n">
        <f aca="false">ABS(N1770-N1769)</f>
        <v>0</v>
      </c>
      <c r="P1770" s="0" t="n">
        <f aca="false">COUNTIF(工作表2!$A$2:$A$248,A1770)</f>
        <v>0</v>
      </c>
      <c r="R1770" s="0" t="n">
        <f aca="false">D1770-IF(P1769=1,E1769,D1769)</f>
        <v>51</v>
      </c>
      <c r="S1770" s="0" t="n">
        <f aca="false">I1769*R1770</f>
        <v>-51</v>
      </c>
      <c r="T1770" s="0" t="n">
        <f aca="false">T1769+R1770*U1769</f>
        <v>53608</v>
      </c>
      <c r="U1770" s="0" t="n">
        <f aca="false">INT(T1770*$Q$1/IF(P1770=1,E1770,D1770))*I1770</f>
        <v>-17</v>
      </c>
      <c r="V1770" s="0" t="n">
        <f aca="false">IF(P1770=1,ABS(U1770)+ABS(60),ABS(U1770-U1769))</f>
        <v>0</v>
      </c>
    </row>
    <row r="1771" customFormat="false" ht="15" hidden="false" customHeight="false" outlineLevel="0" collapsed="false">
      <c r="A1771" s="1" t="n">
        <v>38587</v>
      </c>
      <c r="B1771" s="2" t="n">
        <v>6195.18</v>
      </c>
      <c r="C1771" s="2" t="n">
        <v>66853</v>
      </c>
      <c r="D1771" s="2" t="n">
        <v>6185</v>
      </c>
      <c r="E1771" s="2" t="n">
        <v>6188</v>
      </c>
      <c r="F1771" s="3" t="n">
        <f aca="false">IF(P1771=1, E1771,D1771)/B1771-1</f>
        <v>-0.00164321294942205</v>
      </c>
      <c r="G1771" s="2" t="n">
        <f aca="false">AVERAGE(B1712:B1771)</f>
        <v>6274.18016666667</v>
      </c>
      <c r="H1771" s="2" t="n">
        <f aca="false">AVERAGE(C1712:C1771)</f>
        <v>86217.9333333333</v>
      </c>
      <c r="I1771" s="2" t="n">
        <f aca="false">SIGN(C1771-H1771)</f>
        <v>-1</v>
      </c>
      <c r="J1771" s="2" t="n">
        <f aca="false">SIGN(F1771)</f>
        <v>-1</v>
      </c>
      <c r="K1771" s="0" t="n">
        <f aca="false">B1771-B1770</f>
        <v>-11.4699999999993</v>
      </c>
      <c r="L1771" s="0" t="n">
        <f aca="false">I1770*K1771</f>
        <v>11.4699999999993</v>
      </c>
      <c r="M1771" s="0" t="n">
        <f aca="false">M1770+K1771*N1770</f>
        <v>3324.41000000002</v>
      </c>
      <c r="N1771" s="0" t="n">
        <f aca="false">INT(M1771*$Q$1/B1771)*CHOOSE($L$1,I1771,J1771)</f>
        <v>-1</v>
      </c>
      <c r="O1771" s="0" t="n">
        <f aca="false">ABS(N1771-N1770)</f>
        <v>2</v>
      </c>
      <c r="P1771" s="0" t="n">
        <f aca="false">COUNTIF(工作表2!$A$2:$A$248,A1771)</f>
        <v>0</v>
      </c>
      <c r="R1771" s="0" t="n">
        <f aca="false">D1771-IF(P1770=1,E1770,D1770)</f>
        <v>-30</v>
      </c>
      <c r="S1771" s="0" t="n">
        <f aca="false">I1770*R1771</f>
        <v>30</v>
      </c>
      <c r="T1771" s="0" t="n">
        <f aca="false">T1770+R1771*U1770</f>
        <v>54118</v>
      </c>
      <c r="U1771" s="0" t="n">
        <f aca="false">INT(T1771*$Q$1/IF(P1771=1,E1771,D1771))*I1771</f>
        <v>-17</v>
      </c>
      <c r="V1771" s="0" t="n">
        <f aca="false">IF(P1771=1,ABS(U1771)+ABS(60),ABS(U1771-U1770))</f>
        <v>0</v>
      </c>
    </row>
    <row r="1772" customFormat="false" ht="15" hidden="false" customHeight="false" outlineLevel="0" collapsed="false">
      <c r="A1772" s="1" t="n">
        <v>38588</v>
      </c>
      <c r="B1772" s="2" t="n">
        <v>6127.24</v>
      </c>
      <c r="C1772" s="2" t="n">
        <v>67892</v>
      </c>
      <c r="D1772" s="2" t="n">
        <v>6147</v>
      </c>
      <c r="E1772" s="2" t="n">
        <v>6145</v>
      </c>
      <c r="F1772" s="3" t="n">
        <f aca="false">IF(P1772=1, E1772,D1772)/B1772-1</f>
        <v>0.00322494304123877</v>
      </c>
      <c r="G1772" s="2" t="n">
        <f aca="false">AVERAGE(B1713:B1772)</f>
        <v>6276.14216666667</v>
      </c>
      <c r="H1772" s="2" t="n">
        <f aca="false">AVERAGE(C1713:C1772)</f>
        <v>86390.7333333333</v>
      </c>
      <c r="I1772" s="2" t="n">
        <f aca="false">SIGN(C1772-H1772)</f>
        <v>-1</v>
      </c>
      <c r="J1772" s="2" t="n">
        <f aca="false">SIGN(F1772)</f>
        <v>1</v>
      </c>
      <c r="K1772" s="0" t="n">
        <f aca="false">B1772-B1771</f>
        <v>-67.9400000000005</v>
      </c>
      <c r="L1772" s="0" t="n">
        <f aca="false">I1771*K1772</f>
        <v>67.9400000000005</v>
      </c>
      <c r="M1772" s="0" t="n">
        <f aca="false">M1771+K1772*N1771</f>
        <v>3392.35000000002</v>
      </c>
      <c r="N1772" s="0" t="n">
        <f aca="false">INT(M1772*$Q$1/B1772)*CHOOSE($L$1,I1772,J1772)</f>
        <v>1</v>
      </c>
      <c r="O1772" s="0" t="n">
        <f aca="false">ABS(N1772-N1771)</f>
        <v>2</v>
      </c>
      <c r="P1772" s="0" t="n">
        <f aca="false">COUNTIF(工作表2!$A$2:$A$248,A1772)</f>
        <v>0</v>
      </c>
      <c r="R1772" s="0" t="n">
        <f aca="false">D1772-IF(P1771=1,E1771,D1771)</f>
        <v>-38</v>
      </c>
      <c r="S1772" s="0" t="n">
        <f aca="false">I1771*R1772</f>
        <v>38</v>
      </c>
      <c r="T1772" s="0" t="n">
        <f aca="false">T1771+R1772*U1771</f>
        <v>54764</v>
      </c>
      <c r="U1772" s="0" t="n">
        <f aca="false">INT(T1772*$Q$1/IF(P1772=1,E1772,D1772))*I1772</f>
        <v>-17</v>
      </c>
      <c r="V1772" s="0" t="n">
        <f aca="false">IF(P1772=1,ABS(U1772)+ABS(60),ABS(U1772-U1771))</f>
        <v>0</v>
      </c>
    </row>
    <row r="1773" customFormat="false" ht="15" hidden="false" customHeight="false" outlineLevel="0" collapsed="false">
      <c r="A1773" s="1" t="n">
        <v>38589</v>
      </c>
      <c r="B1773" s="2" t="n">
        <v>6109.66</v>
      </c>
      <c r="C1773" s="2" t="n">
        <v>74790</v>
      </c>
      <c r="D1773" s="2" t="n">
        <v>6126</v>
      </c>
      <c r="E1773" s="2" t="n">
        <v>6134</v>
      </c>
      <c r="F1773" s="3" t="n">
        <f aca="false">IF(P1773=1, E1773,D1773)/B1773-1</f>
        <v>0.00267445324289728</v>
      </c>
      <c r="G1773" s="2" t="n">
        <f aca="false">AVERAGE(B1714:B1773)</f>
        <v>6277.77716666667</v>
      </c>
      <c r="H1773" s="2" t="n">
        <f aca="false">AVERAGE(C1714:C1773)</f>
        <v>86407.95</v>
      </c>
      <c r="I1773" s="2" t="n">
        <f aca="false">SIGN(C1773-H1773)</f>
        <v>-1</v>
      </c>
      <c r="J1773" s="2" t="n">
        <f aca="false">SIGN(F1773)</f>
        <v>1</v>
      </c>
      <c r="K1773" s="0" t="n">
        <f aca="false">B1773-B1772</f>
        <v>-17.5799999999999</v>
      </c>
      <c r="L1773" s="0" t="n">
        <f aca="false">I1772*K1773</f>
        <v>17.5799999999999</v>
      </c>
      <c r="M1773" s="0" t="n">
        <f aca="false">M1772+K1773*N1772</f>
        <v>3374.77000000002</v>
      </c>
      <c r="N1773" s="0" t="n">
        <f aca="false">INT(M1773*$Q$1/B1773)*CHOOSE($L$1,I1773,J1773)</f>
        <v>1</v>
      </c>
      <c r="O1773" s="0" t="n">
        <f aca="false">ABS(N1773-N1772)</f>
        <v>0</v>
      </c>
      <c r="P1773" s="0" t="n">
        <f aca="false">COUNTIF(工作表2!$A$2:$A$248,A1773)</f>
        <v>0</v>
      </c>
      <c r="R1773" s="0" t="n">
        <f aca="false">D1773-IF(P1772=1,E1772,D1772)</f>
        <v>-21</v>
      </c>
      <c r="S1773" s="0" t="n">
        <f aca="false">I1772*R1773</f>
        <v>21</v>
      </c>
      <c r="T1773" s="0" t="n">
        <f aca="false">T1772+R1773*U1772</f>
        <v>55121</v>
      </c>
      <c r="U1773" s="0" t="n">
        <f aca="false">INT(T1773*$Q$1/IF(P1773=1,E1773,D1773))*I1773</f>
        <v>-17</v>
      </c>
      <c r="V1773" s="0" t="n">
        <f aca="false">IF(P1773=1,ABS(U1773)+ABS(60),ABS(U1773-U1772))</f>
        <v>0</v>
      </c>
    </row>
    <row r="1774" customFormat="false" ht="15" hidden="false" customHeight="false" outlineLevel="0" collapsed="false">
      <c r="A1774" s="1" t="n">
        <v>38590</v>
      </c>
      <c r="B1774" s="2" t="n">
        <v>6136.55</v>
      </c>
      <c r="C1774" s="2" t="n">
        <v>62955</v>
      </c>
      <c r="D1774" s="2" t="n">
        <v>6150</v>
      </c>
      <c r="E1774" s="2" t="n">
        <v>6152</v>
      </c>
      <c r="F1774" s="3" t="n">
        <f aca="false">IF(P1774=1, E1774,D1774)/B1774-1</f>
        <v>0.00219178528652098</v>
      </c>
      <c r="G1774" s="2" t="n">
        <f aca="false">AVERAGE(B1715:B1774)</f>
        <v>6280.526</v>
      </c>
      <c r="H1774" s="2" t="n">
        <f aca="false">AVERAGE(C1715:C1774)</f>
        <v>86136.35</v>
      </c>
      <c r="I1774" s="2" t="n">
        <f aca="false">SIGN(C1774-H1774)</f>
        <v>-1</v>
      </c>
      <c r="J1774" s="2" t="n">
        <f aca="false">SIGN(F1774)</f>
        <v>1</v>
      </c>
      <c r="K1774" s="0" t="n">
        <f aca="false">B1774-B1773</f>
        <v>26.8900000000003</v>
      </c>
      <c r="L1774" s="0" t="n">
        <f aca="false">I1773*K1774</f>
        <v>-26.8900000000003</v>
      </c>
      <c r="M1774" s="0" t="n">
        <f aca="false">M1773+K1774*N1773</f>
        <v>3401.66000000002</v>
      </c>
      <c r="N1774" s="0" t="n">
        <f aca="false">INT(M1774*$Q$1/B1774)*CHOOSE($L$1,I1774,J1774)</f>
        <v>1</v>
      </c>
      <c r="O1774" s="0" t="n">
        <f aca="false">ABS(N1774-N1773)</f>
        <v>0</v>
      </c>
      <c r="P1774" s="0" t="n">
        <f aca="false">COUNTIF(工作表2!$A$2:$A$248,A1774)</f>
        <v>0</v>
      </c>
      <c r="R1774" s="0" t="n">
        <f aca="false">D1774-IF(P1773=1,E1773,D1773)</f>
        <v>24</v>
      </c>
      <c r="S1774" s="0" t="n">
        <f aca="false">I1773*R1774</f>
        <v>-24</v>
      </c>
      <c r="T1774" s="0" t="n">
        <f aca="false">T1773+R1774*U1773</f>
        <v>54713</v>
      </c>
      <c r="U1774" s="0" t="n">
        <f aca="false">INT(T1774*$Q$1/IF(P1774=1,E1774,D1774))*I1774</f>
        <v>-17</v>
      </c>
      <c r="V1774" s="0" t="n">
        <f aca="false">IF(P1774=1,ABS(U1774)+ABS(60),ABS(U1774-U1773))</f>
        <v>0</v>
      </c>
    </row>
    <row r="1775" customFormat="false" ht="15" hidden="false" customHeight="false" outlineLevel="0" collapsed="false">
      <c r="A1775" s="1" t="n">
        <v>38593</v>
      </c>
      <c r="B1775" s="2" t="n">
        <v>6049.44</v>
      </c>
      <c r="C1775" s="2" t="n">
        <v>60063</v>
      </c>
      <c r="D1775" s="2" t="n">
        <v>6046</v>
      </c>
      <c r="E1775" s="2" t="n">
        <v>6035</v>
      </c>
      <c r="F1775" s="3" t="n">
        <f aca="false">IF(P1775=1, E1775,D1775)/B1775-1</f>
        <v>-0.000568647676479128</v>
      </c>
      <c r="G1775" s="2" t="n">
        <f aca="false">AVERAGE(B1716:B1775)</f>
        <v>6280.692</v>
      </c>
      <c r="H1775" s="2" t="n">
        <f aca="false">AVERAGE(C1716:C1775)</f>
        <v>85598.2833333333</v>
      </c>
      <c r="I1775" s="2" t="n">
        <f aca="false">SIGN(C1775-H1775)</f>
        <v>-1</v>
      </c>
      <c r="J1775" s="2" t="n">
        <f aca="false">SIGN(F1775)</f>
        <v>-1</v>
      </c>
      <c r="K1775" s="0" t="n">
        <f aca="false">B1775-B1774</f>
        <v>-87.1100000000006</v>
      </c>
      <c r="L1775" s="0" t="n">
        <f aca="false">I1774*K1775</f>
        <v>87.1100000000006</v>
      </c>
      <c r="M1775" s="0" t="n">
        <f aca="false">M1774+K1775*N1774</f>
        <v>3314.55000000002</v>
      </c>
      <c r="N1775" s="0" t="n">
        <f aca="false">INT(M1775*$Q$1/B1775)*CHOOSE($L$1,I1775,J1775)</f>
        <v>-1</v>
      </c>
      <c r="O1775" s="0" t="n">
        <f aca="false">ABS(N1775-N1774)</f>
        <v>2</v>
      </c>
      <c r="P1775" s="0" t="n">
        <f aca="false">COUNTIF(工作表2!$A$2:$A$248,A1775)</f>
        <v>0</v>
      </c>
      <c r="R1775" s="0" t="n">
        <f aca="false">D1775-IF(P1774=1,E1774,D1774)</f>
        <v>-104</v>
      </c>
      <c r="S1775" s="0" t="n">
        <f aca="false">I1774*R1775</f>
        <v>104</v>
      </c>
      <c r="T1775" s="0" t="n">
        <f aca="false">T1774+R1775*U1774</f>
        <v>56481</v>
      </c>
      <c r="U1775" s="0" t="n">
        <f aca="false">INT(T1775*$Q$1/IF(P1775=1,E1775,D1775))*I1775</f>
        <v>-18</v>
      </c>
      <c r="V1775" s="0" t="n">
        <f aca="false">IF(P1775=1,ABS(U1775)+ABS(60),ABS(U1775-U1774))</f>
        <v>1</v>
      </c>
    </row>
    <row r="1776" customFormat="false" ht="15" hidden="false" customHeight="false" outlineLevel="0" collapsed="false">
      <c r="A1776" s="1" t="n">
        <v>38594</v>
      </c>
      <c r="B1776" s="2" t="n">
        <v>6032.12</v>
      </c>
      <c r="C1776" s="2" t="n">
        <v>65889</v>
      </c>
      <c r="D1776" s="2" t="n">
        <v>6055</v>
      </c>
      <c r="E1776" s="2" t="n">
        <v>6058</v>
      </c>
      <c r="F1776" s="3" t="n">
        <f aca="false">IF(P1776=1, E1776,D1776)/B1776-1</f>
        <v>0.00379302799015946</v>
      </c>
      <c r="G1776" s="2" t="n">
        <f aca="false">AVERAGE(B1717:B1776)</f>
        <v>6279.42816666667</v>
      </c>
      <c r="H1776" s="2" t="n">
        <f aca="false">AVERAGE(C1717:C1776)</f>
        <v>84987.6</v>
      </c>
      <c r="I1776" s="2" t="n">
        <f aca="false">SIGN(C1776-H1776)</f>
        <v>-1</v>
      </c>
      <c r="J1776" s="2" t="n">
        <f aca="false">SIGN(F1776)</f>
        <v>1</v>
      </c>
      <c r="K1776" s="0" t="n">
        <f aca="false">B1776-B1775</f>
        <v>-17.3199999999997</v>
      </c>
      <c r="L1776" s="0" t="n">
        <f aca="false">I1775*K1776</f>
        <v>17.3199999999997</v>
      </c>
      <c r="M1776" s="0" t="n">
        <f aca="false">M1775+K1776*N1775</f>
        <v>3331.87000000002</v>
      </c>
      <c r="N1776" s="0" t="n">
        <f aca="false">INT(M1776*$Q$1/B1776)*CHOOSE($L$1,I1776,J1776)</f>
        <v>1</v>
      </c>
      <c r="O1776" s="0" t="n">
        <f aca="false">ABS(N1776-N1775)</f>
        <v>2</v>
      </c>
      <c r="P1776" s="0" t="n">
        <f aca="false">COUNTIF(工作表2!$A$2:$A$248,A1776)</f>
        <v>0</v>
      </c>
      <c r="R1776" s="0" t="n">
        <f aca="false">D1776-IF(P1775=1,E1775,D1775)</f>
        <v>9</v>
      </c>
      <c r="S1776" s="0" t="n">
        <f aca="false">I1775*R1776</f>
        <v>-9</v>
      </c>
      <c r="T1776" s="0" t="n">
        <f aca="false">T1775+R1776*U1775</f>
        <v>56319</v>
      </c>
      <c r="U1776" s="0" t="n">
        <f aca="false">INT(T1776*$Q$1/IF(P1776=1,E1776,D1776))*I1776</f>
        <v>-18</v>
      </c>
      <c r="V1776" s="0" t="n">
        <f aca="false">IF(P1776=1,ABS(U1776)+ABS(60),ABS(U1776-U1775))</f>
        <v>0</v>
      </c>
    </row>
    <row r="1777" customFormat="false" ht="15" hidden="false" customHeight="false" outlineLevel="0" collapsed="false">
      <c r="A1777" s="1" t="n">
        <v>38595</v>
      </c>
      <c r="B1777" s="2" t="n">
        <v>6033.47</v>
      </c>
      <c r="C1777" s="2" t="n">
        <v>73605</v>
      </c>
      <c r="D1777" s="2" t="n">
        <v>6050</v>
      </c>
      <c r="E1777" s="2" t="n">
        <v>6050</v>
      </c>
      <c r="F1777" s="3" t="n">
        <f aca="false">IF(P1777=1, E1777,D1777)/B1777-1</f>
        <v>0.00273971694563824</v>
      </c>
      <c r="G1777" s="2" t="n">
        <f aca="false">AVERAGE(B1718:B1777)</f>
        <v>6277.69316666667</v>
      </c>
      <c r="H1777" s="2" t="n">
        <f aca="false">AVERAGE(C1718:C1777)</f>
        <v>84873.9833333333</v>
      </c>
      <c r="I1777" s="2" t="n">
        <f aca="false">SIGN(C1777-H1777)</f>
        <v>-1</v>
      </c>
      <c r="J1777" s="2" t="n">
        <f aca="false">SIGN(F1777)</f>
        <v>1</v>
      </c>
      <c r="K1777" s="0" t="n">
        <f aca="false">B1777-B1776</f>
        <v>1.35000000000036</v>
      </c>
      <c r="L1777" s="0" t="n">
        <f aca="false">I1776*K1777</f>
        <v>-1.35000000000036</v>
      </c>
      <c r="M1777" s="0" t="n">
        <f aca="false">M1776+K1777*N1776</f>
        <v>3333.22000000002</v>
      </c>
      <c r="N1777" s="0" t="n">
        <f aca="false">INT(M1777*$Q$1/B1777)*CHOOSE($L$1,I1777,J1777)</f>
        <v>1</v>
      </c>
      <c r="O1777" s="0" t="n">
        <f aca="false">ABS(N1777-N1776)</f>
        <v>0</v>
      </c>
      <c r="P1777" s="0" t="n">
        <f aca="false">COUNTIF(工作表2!$A$2:$A$248,A1777)</f>
        <v>0</v>
      </c>
      <c r="R1777" s="0" t="n">
        <f aca="false">D1777-IF(P1776=1,E1776,D1776)</f>
        <v>-5</v>
      </c>
      <c r="S1777" s="0" t="n">
        <f aca="false">I1776*R1777</f>
        <v>5</v>
      </c>
      <c r="T1777" s="0" t="n">
        <f aca="false">T1776+R1777*U1776</f>
        <v>56409</v>
      </c>
      <c r="U1777" s="0" t="n">
        <f aca="false">INT(T1777*$Q$1/IF(P1777=1,E1777,D1777))*I1777</f>
        <v>-18</v>
      </c>
      <c r="V1777" s="0" t="n">
        <f aca="false">IF(P1777=1,ABS(U1777)+ABS(60),ABS(U1777-U1776))</f>
        <v>0</v>
      </c>
    </row>
    <row r="1778" customFormat="false" ht="15" hidden="false" customHeight="false" outlineLevel="0" collapsed="false">
      <c r="A1778" s="1" t="n">
        <v>38597</v>
      </c>
      <c r="B1778" s="2" t="n">
        <v>6116.05</v>
      </c>
      <c r="C1778" s="2" t="n">
        <v>72337</v>
      </c>
      <c r="D1778" s="2" t="n">
        <v>6119</v>
      </c>
      <c r="E1778" s="2" t="n">
        <v>6111</v>
      </c>
      <c r="F1778" s="3" t="n">
        <f aca="false">IF(P1778=1, E1778,D1778)/B1778-1</f>
        <v>0.000482337456364723</v>
      </c>
      <c r="G1778" s="2" t="n">
        <f aca="false">AVERAGE(B1719:B1778)</f>
        <v>6277.86416666667</v>
      </c>
      <c r="H1778" s="2" t="n">
        <f aca="false">AVERAGE(C1719:C1778)</f>
        <v>84805.1333333333</v>
      </c>
      <c r="I1778" s="2" t="n">
        <f aca="false">SIGN(C1778-H1778)</f>
        <v>-1</v>
      </c>
      <c r="J1778" s="2" t="n">
        <f aca="false">SIGN(F1778)</f>
        <v>1</v>
      </c>
      <c r="K1778" s="0" t="n">
        <f aca="false">B1778-B1777</f>
        <v>82.5799999999999</v>
      </c>
      <c r="L1778" s="0" t="n">
        <f aca="false">I1777*K1778</f>
        <v>-82.5799999999999</v>
      </c>
      <c r="M1778" s="0" t="n">
        <f aca="false">M1777+K1778*N1777</f>
        <v>3415.80000000002</v>
      </c>
      <c r="N1778" s="0" t="n">
        <f aca="false">INT(M1778*$Q$1/B1778)*CHOOSE($L$1,I1778,J1778)</f>
        <v>1</v>
      </c>
      <c r="O1778" s="0" t="n">
        <f aca="false">ABS(N1778-N1777)</f>
        <v>0</v>
      </c>
      <c r="P1778" s="0" t="n">
        <f aca="false">COUNTIF(工作表2!$A$2:$A$248,A1778)</f>
        <v>0</v>
      </c>
      <c r="R1778" s="0" t="n">
        <f aca="false">D1778-IF(P1777=1,E1777,D1777)</f>
        <v>69</v>
      </c>
      <c r="S1778" s="0" t="n">
        <f aca="false">I1777*R1778</f>
        <v>-69</v>
      </c>
      <c r="T1778" s="0" t="n">
        <f aca="false">T1777+R1778*U1777</f>
        <v>55167</v>
      </c>
      <c r="U1778" s="0" t="n">
        <f aca="false">INT(T1778*$Q$1/IF(P1778=1,E1778,D1778))*I1778</f>
        <v>-18</v>
      </c>
      <c r="V1778" s="0" t="n">
        <f aca="false">IF(P1778=1,ABS(U1778)+ABS(60),ABS(U1778-U1777))</f>
        <v>0</v>
      </c>
    </row>
    <row r="1779" customFormat="false" ht="15" hidden="false" customHeight="false" outlineLevel="0" collapsed="false">
      <c r="A1779" s="1" t="n">
        <v>38600</v>
      </c>
      <c r="B1779" s="2" t="n">
        <v>6098.78</v>
      </c>
      <c r="C1779" s="2" t="n">
        <v>58139</v>
      </c>
      <c r="D1779" s="2" t="n">
        <v>6108</v>
      </c>
      <c r="E1779" s="2" t="n">
        <v>6110</v>
      </c>
      <c r="F1779" s="3" t="n">
        <f aca="false">IF(P1779=1, E1779,D1779)/B1779-1</f>
        <v>0.00151177776538924</v>
      </c>
      <c r="G1779" s="2" t="n">
        <f aca="false">AVERAGE(B1720:B1779)</f>
        <v>6276.81616666667</v>
      </c>
      <c r="H1779" s="2" t="n">
        <f aca="false">AVERAGE(C1720:C1779)</f>
        <v>84399.8333333333</v>
      </c>
      <c r="I1779" s="2" t="n">
        <f aca="false">SIGN(C1779-H1779)</f>
        <v>-1</v>
      </c>
      <c r="J1779" s="2" t="n">
        <f aca="false">SIGN(F1779)</f>
        <v>1</v>
      </c>
      <c r="K1779" s="0" t="n">
        <f aca="false">B1779-B1778</f>
        <v>-17.2700000000004</v>
      </c>
      <c r="L1779" s="0" t="n">
        <f aca="false">I1778*K1779</f>
        <v>17.2700000000004</v>
      </c>
      <c r="M1779" s="0" t="n">
        <f aca="false">M1778+K1779*N1778</f>
        <v>3398.53000000002</v>
      </c>
      <c r="N1779" s="0" t="n">
        <f aca="false">INT(M1779*$Q$1/B1779)*CHOOSE($L$1,I1779,J1779)</f>
        <v>1</v>
      </c>
      <c r="O1779" s="0" t="n">
        <f aca="false">ABS(N1779-N1778)</f>
        <v>0</v>
      </c>
      <c r="P1779" s="0" t="n">
        <f aca="false">COUNTIF(工作表2!$A$2:$A$248,A1779)</f>
        <v>0</v>
      </c>
      <c r="R1779" s="0" t="n">
        <f aca="false">D1779-IF(P1778=1,E1778,D1778)</f>
        <v>-11</v>
      </c>
      <c r="S1779" s="0" t="n">
        <f aca="false">I1778*R1779</f>
        <v>11</v>
      </c>
      <c r="T1779" s="0" t="n">
        <f aca="false">T1778+R1779*U1778</f>
        <v>55365</v>
      </c>
      <c r="U1779" s="0" t="n">
        <f aca="false">INT(T1779*$Q$1/IF(P1779=1,E1779,D1779))*I1779</f>
        <v>-18</v>
      </c>
      <c r="V1779" s="0" t="n">
        <f aca="false">IF(P1779=1,ABS(U1779)+ABS(60),ABS(U1779-U1778))</f>
        <v>0</v>
      </c>
    </row>
    <row r="1780" customFormat="false" ht="15" hidden="false" customHeight="false" outlineLevel="0" collapsed="false">
      <c r="A1780" s="1" t="n">
        <v>38601</v>
      </c>
      <c r="B1780" s="2" t="n">
        <v>6140.14</v>
      </c>
      <c r="C1780" s="2" t="n">
        <v>60370</v>
      </c>
      <c r="D1780" s="2" t="n">
        <v>6150</v>
      </c>
      <c r="E1780" s="2" t="n">
        <v>6148</v>
      </c>
      <c r="F1780" s="3" t="n">
        <f aca="false">IF(P1780=1, E1780,D1780)/B1780-1</f>
        <v>0.00160582657724406</v>
      </c>
      <c r="G1780" s="2" t="n">
        <f aca="false">AVERAGE(B1721:B1780)</f>
        <v>6276.71983333334</v>
      </c>
      <c r="H1780" s="2" t="n">
        <f aca="false">AVERAGE(C1721:C1780)</f>
        <v>83707.5666666667</v>
      </c>
      <c r="I1780" s="2" t="n">
        <f aca="false">SIGN(C1780-H1780)</f>
        <v>-1</v>
      </c>
      <c r="J1780" s="2" t="n">
        <f aca="false">SIGN(F1780)</f>
        <v>1</v>
      </c>
      <c r="K1780" s="0" t="n">
        <f aca="false">B1780-B1779</f>
        <v>41.3600000000006</v>
      </c>
      <c r="L1780" s="0" t="n">
        <f aca="false">I1779*K1780</f>
        <v>-41.3600000000006</v>
      </c>
      <c r="M1780" s="0" t="n">
        <f aca="false">M1779+K1780*N1779</f>
        <v>3439.89000000002</v>
      </c>
      <c r="N1780" s="0" t="n">
        <f aca="false">INT(M1780*$Q$1/B1780)*CHOOSE($L$1,I1780,J1780)</f>
        <v>1</v>
      </c>
      <c r="O1780" s="0" t="n">
        <f aca="false">ABS(N1780-N1779)</f>
        <v>0</v>
      </c>
      <c r="P1780" s="0" t="n">
        <f aca="false">COUNTIF(工作表2!$A$2:$A$248,A1780)</f>
        <v>0</v>
      </c>
      <c r="R1780" s="0" t="n">
        <f aca="false">D1780-IF(P1779=1,E1779,D1779)</f>
        <v>42</v>
      </c>
      <c r="S1780" s="0" t="n">
        <f aca="false">I1779*R1780</f>
        <v>-42</v>
      </c>
      <c r="T1780" s="0" t="n">
        <f aca="false">T1779+R1780*U1779</f>
        <v>54609</v>
      </c>
      <c r="U1780" s="0" t="n">
        <f aca="false">INT(T1780*$Q$1/IF(P1780=1,E1780,D1780))*I1780</f>
        <v>-17</v>
      </c>
      <c r="V1780" s="0" t="n">
        <f aca="false">IF(P1780=1,ABS(U1780)+ABS(60),ABS(U1780-U1779))</f>
        <v>1</v>
      </c>
    </row>
    <row r="1781" customFormat="false" ht="15" hidden="false" customHeight="false" outlineLevel="0" collapsed="false">
      <c r="A1781" s="1" t="n">
        <v>38602</v>
      </c>
      <c r="B1781" s="2" t="n">
        <v>6141.14</v>
      </c>
      <c r="C1781" s="2" t="n">
        <v>66101</v>
      </c>
      <c r="D1781" s="2" t="n">
        <v>6164</v>
      </c>
      <c r="E1781" s="2" t="n">
        <v>6160</v>
      </c>
      <c r="F1781" s="3" t="n">
        <f aca="false">IF(P1781=1, E1781,D1781)/B1781-1</f>
        <v>0.00372243589952359</v>
      </c>
      <c r="G1781" s="2" t="n">
        <f aca="false">AVERAGE(B1722:B1781)</f>
        <v>6275.86633333333</v>
      </c>
      <c r="H1781" s="2" t="n">
        <f aca="false">AVERAGE(C1722:C1781)</f>
        <v>83332.3</v>
      </c>
      <c r="I1781" s="2" t="n">
        <f aca="false">SIGN(C1781-H1781)</f>
        <v>-1</v>
      </c>
      <c r="J1781" s="2" t="n">
        <f aca="false">SIGN(F1781)</f>
        <v>1</v>
      </c>
      <c r="K1781" s="0" t="n">
        <f aca="false">B1781-B1780</f>
        <v>1</v>
      </c>
      <c r="L1781" s="0" t="n">
        <f aca="false">I1780*K1781</f>
        <v>-1</v>
      </c>
      <c r="M1781" s="0" t="n">
        <f aca="false">M1780+K1781*N1780</f>
        <v>3440.89000000002</v>
      </c>
      <c r="N1781" s="0" t="n">
        <f aca="false">INT(M1781*$Q$1/B1781)*CHOOSE($L$1,I1781,J1781)</f>
        <v>1</v>
      </c>
      <c r="O1781" s="0" t="n">
        <f aca="false">ABS(N1781-N1780)</f>
        <v>0</v>
      </c>
      <c r="P1781" s="0" t="n">
        <f aca="false">COUNTIF(工作表2!$A$2:$A$248,A1781)</f>
        <v>0</v>
      </c>
      <c r="R1781" s="0" t="n">
        <f aca="false">D1781-IF(P1780=1,E1780,D1780)</f>
        <v>14</v>
      </c>
      <c r="S1781" s="0" t="n">
        <f aca="false">I1780*R1781</f>
        <v>-14</v>
      </c>
      <c r="T1781" s="0" t="n">
        <f aca="false">T1780+R1781*U1780</f>
        <v>54371</v>
      </c>
      <c r="U1781" s="0" t="n">
        <f aca="false">INT(T1781*$Q$1/IF(P1781=1,E1781,D1781))*I1781</f>
        <v>-17</v>
      </c>
      <c r="V1781" s="0" t="n">
        <f aca="false">IF(P1781=1,ABS(U1781)+ABS(60),ABS(U1781-U1780))</f>
        <v>0</v>
      </c>
    </row>
    <row r="1782" customFormat="false" ht="15" hidden="false" customHeight="false" outlineLevel="0" collapsed="false">
      <c r="A1782" s="1" t="n">
        <v>38603</v>
      </c>
      <c r="B1782" s="2" t="n">
        <v>6149.88</v>
      </c>
      <c r="C1782" s="2" t="n">
        <v>64220</v>
      </c>
      <c r="D1782" s="2" t="n">
        <v>6154</v>
      </c>
      <c r="E1782" s="2" t="n">
        <v>6155</v>
      </c>
      <c r="F1782" s="3" t="n">
        <f aca="false">IF(P1782=1, E1782,D1782)/B1782-1</f>
        <v>0.000669931771026366</v>
      </c>
      <c r="G1782" s="2" t="n">
        <f aca="false">AVERAGE(B1723:B1782)</f>
        <v>6274.5135</v>
      </c>
      <c r="H1782" s="2" t="n">
        <f aca="false">AVERAGE(C1723:C1782)</f>
        <v>83130.7166666667</v>
      </c>
      <c r="I1782" s="2" t="n">
        <f aca="false">SIGN(C1782-H1782)</f>
        <v>-1</v>
      </c>
      <c r="J1782" s="2" t="n">
        <f aca="false">SIGN(F1782)</f>
        <v>1</v>
      </c>
      <c r="K1782" s="0" t="n">
        <f aca="false">B1782-B1781</f>
        <v>8.73999999999978</v>
      </c>
      <c r="L1782" s="0" t="n">
        <f aca="false">I1781*K1782</f>
        <v>-8.73999999999978</v>
      </c>
      <c r="M1782" s="0" t="n">
        <f aca="false">M1781+K1782*N1781</f>
        <v>3449.63000000002</v>
      </c>
      <c r="N1782" s="0" t="n">
        <f aca="false">INT(M1782*$Q$1/B1782)*CHOOSE($L$1,I1782,J1782)</f>
        <v>1</v>
      </c>
      <c r="O1782" s="0" t="n">
        <f aca="false">ABS(N1782-N1781)</f>
        <v>0</v>
      </c>
      <c r="P1782" s="0" t="n">
        <f aca="false">COUNTIF(工作表2!$A$2:$A$248,A1782)</f>
        <v>0</v>
      </c>
      <c r="R1782" s="0" t="n">
        <f aca="false">D1782-IF(P1781=1,E1781,D1781)</f>
        <v>-10</v>
      </c>
      <c r="S1782" s="0" t="n">
        <f aca="false">I1781*R1782</f>
        <v>10</v>
      </c>
      <c r="T1782" s="0" t="n">
        <f aca="false">T1781+R1782*U1781</f>
        <v>54541</v>
      </c>
      <c r="U1782" s="0" t="n">
        <f aca="false">INT(T1782*$Q$1/IF(P1782=1,E1782,D1782))*I1782</f>
        <v>-17</v>
      </c>
      <c r="V1782" s="0" t="n">
        <f aca="false">IF(P1782=1,ABS(U1782)+ABS(60),ABS(U1782-U1781))</f>
        <v>0</v>
      </c>
    </row>
    <row r="1783" customFormat="false" ht="15" hidden="false" customHeight="false" outlineLevel="0" collapsed="false">
      <c r="A1783" s="1" t="n">
        <v>38604</v>
      </c>
      <c r="B1783" s="2" t="n">
        <v>6119.06</v>
      </c>
      <c r="C1783" s="2" t="n">
        <v>57239</v>
      </c>
      <c r="D1783" s="2" t="n">
        <v>6114</v>
      </c>
      <c r="E1783" s="2" t="n">
        <v>6111</v>
      </c>
      <c r="F1783" s="3" t="n">
        <f aca="false">IF(P1783=1, E1783,D1783)/B1783-1</f>
        <v>-0.000826924396884587</v>
      </c>
      <c r="G1783" s="2" t="n">
        <f aca="false">AVERAGE(B1724:B1783)</f>
        <v>6273.0685</v>
      </c>
      <c r="H1783" s="2" t="n">
        <f aca="false">AVERAGE(C1724:C1783)</f>
        <v>82567.3833333333</v>
      </c>
      <c r="I1783" s="2" t="n">
        <f aca="false">SIGN(C1783-H1783)</f>
        <v>-1</v>
      </c>
      <c r="J1783" s="2" t="n">
        <f aca="false">SIGN(F1783)</f>
        <v>-1</v>
      </c>
      <c r="K1783" s="0" t="n">
        <f aca="false">B1783-B1782</f>
        <v>-30.8199999999997</v>
      </c>
      <c r="L1783" s="0" t="n">
        <f aca="false">I1782*K1783</f>
        <v>30.8199999999997</v>
      </c>
      <c r="M1783" s="0" t="n">
        <f aca="false">M1782+K1783*N1782</f>
        <v>3418.81000000002</v>
      </c>
      <c r="N1783" s="0" t="n">
        <f aca="false">INT(M1783*$Q$1/B1783)*CHOOSE($L$1,I1783,J1783)</f>
        <v>-1</v>
      </c>
      <c r="O1783" s="0" t="n">
        <f aca="false">ABS(N1783-N1782)</f>
        <v>2</v>
      </c>
      <c r="P1783" s="0" t="n">
        <f aca="false">COUNTIF(工作表2!$A$2:$A$248,A1783)</f>
        <v>0</v>
      </c>
      <c r="R1783" s="0" t="n">
        <f aca="false">D1783-IF(P1782=1,E1782,D1782)</f>
        <v>-40</v>
      </c>
      <c r="S1783" s="0" t="n">
        <f aca="false">I1782*R1783</f>
        <v>40</v>
      </c>
      <c r="T1783" s="0" t="n">
        <f aca="false">T1782+R1783*U1782</f>
        <v>55221</v>
      </c>
      <c r="U1783" s="0" t="n">
        <f aca="false">INT(T1783*$Q$1/IF(P1783=1,E1783,D1783))*I1783</f>
        <v>-18</v>
      </c>
      <c r="V1783" s="0" t="n">
        <f aca="false">IF(P1783=1,ABS(U1783)+ABS(60),ABS(U1783-U1782))</f>
        <v>1</v>
      </c>
    </row>
    <row r="1784" customFormat="false" ht="15" hidden="false" customHeight="false" outlineLevel="0" collapsed="false">
      <c r="A1784" s="1" t="n">
        <v>38607</v>
      </c>
      <c r="B1784" s="2" t="n">
        <v>6164.98</v>
      </c>
      <c r="C1784" s="2" t="n">
        <v>66475</v>
      </c>
      <c r="D1784" s="2" t="n">
        <v>6165</v>
      </c>
      <c r="E1784" s="2" t="n">
        <v>6161</v>
      </c>
      <c r="F1784" s="3" t="n">
        <f aca="false">IF(P1784=1, E1784,D1784)/B1784-1</f>
        <v>3.24413055685646E-006</v>
      </c>
      <c r="G1784" s="2" t="n">
        <f aca="false">AVERAGE(B1725:B1784)</f>
        <v>6271.6165</v>
      </c>
      <c r="H1784" s="2" t="n">
        <f aca="false">AVERAGE(C1725:C1784)</f>
        <v>82403.55</v>
      </c>
      <c r="I1784" s="2" t="n">
        <f aca="false">SIGN(C1784-H1784)</f>
        <v>-1</v>
      </c>
      <c r="J1784" s="2" t="n">
        <f aca="false">SIGN(F1784)</f>
        <v>1</v>
      </c>
      <c r="K1784" s="0" t="n">
        <f aca="false">B1784-B1783</f>
        <v>45.9199999999992</v>
      </c>
      <c r="L1784" s="0" t="n">
        <f aca="false">I1783*K1784</f>
        <v>-45.9199999999992</v>
      </c>
      <c r="M1784" s="0" t="n">
        <f aca="false">M1783+K1784*N1783</f>
        <v>3372.89000000002</v>
      </c>
      <c r="N1784" s="0" t="n">
        <f aca="false">INT(M1784*$Q$1/B1784)*CHOOSE($L$1,I1784,J1784)</f>
        <v>1</v>
      </c>
      <c r="O1784" s="0" t="n">
        <f aca="false">ABS(N1784-N1783)</f>
        <v>2</v>
      </c>
      <c r="P1784" s="0" t="n">
        <f aca="false">COUNTIF(工作表2!$A$2:$A$248,A1784)</f>
        <v>0</v>
      </c>
      <c r="R1784" s="0" t="n">
        <f aca="false">D1784-IF(P1783=1,E1783,D1783)</f>
        <v>51</v>
      </c>
      <c r="S1784" s="0" t="n">
        <f aca="false">I1783*R1784</f>
        <v>-51</v>
      </c>
      <c r="T1784" s="0" t="n">
        <f aca="false">T1783+R1784*U1783</f>
        <v>54303</v>
      </c>
      <c r="U1784" s="0" t="n">
        <f aca="false">INT(T1784*$Q$1/IF(P1784=1,E1784,D1784))*I1784</f>
        <v>-17</v>
      </c>
      <c r="V1784" s="0" t="n">
        <f aca="false">IF(P1784=1,ABS(U1784)+ABS(60),ABS(U1784-U1783))</f>
        <v>1</v>
      </c>
    </row>
    <row r="1785" customFormat="false" ht="15" hidden="false" customHeight="false" outlineLevel="0" collapsed="false">
      <c r="A1785" s="1" t="n">
        <v>38608</v>
      </c>
      <c r="B1785" s="2" t="n">
        <v>6169.08</v>
      </c>
      <c r="C1785" s="2" t="n">
        <v>65612</v>
      </c>
      <c r="D1785" s="2" t="n">
        <v>6164</v>
      </c>
      <c r="E1785" s="2" t="n">
        <v>6163</v>
      </c>
      <c r="F1785" s="3" t="n">
        <f aca="false">IF(P1785=1, E1785,D1785)/B1785-1</f>
        <v>-0.000823461521004765</v>
      </c>
      <c r="G1785" s="2" t="n">
        <f aca="false">AVERAGE(B1726:B1785)</f>
        <v>6269.72766666667</v>
      </c>
      <c r="H1785" s="2" t="n">
        <f aca="false">AVERAGE(C1726:C1785)</f>
        <v>82127.7333333333</v>
      </c>
      <c r="I1785" s="2" t="n">
        <f aca="false">SIGN(C1785-H1785)</f>
        <v>-1</v>
      </c>
      <c r="J1785" s="2" t="n">
        <f aca="false">SIGN(F1785)</f>
        <v>-1</v>
      </c>
      <c r="K1785" s="0" t="n">
        <f aca="false">B1785-B1784</f>
        <v>4.10000000000036</v>
      </c>
      <c r="L1785" s="0" t="n">
        <f aca="false">I1784*K1785</f>
        <v>-4.10000000000036</v>
      </c>
      <c r="M1785" s="0" t="n">
        <f aca="false">M1784+K1785*N1784</f>
        <v>3376.99000000002</v>
      </c>
      <c r="N1785" s="0" t="n">
        <f aca="false">INT(M1785*$Q$1/B1785)*CHOOSE($L$1,I1785,J1785)</f>
        <v>-1</v>
      </c>
      <c r="O1785" s="0" t="n">
        <f aca="false">ABS(N1785-N1784)</f>
        <v>2</v>
      </c>
      <c r="P1785" s="0" t="n">
        <f aca="false">COUNTIF(工作表2!$A$2:$A$248,A1785)</f>
        <v>0</v>
      </c>
      <c r="R1785" s="0" t="n">
        <f aca="false">D1785-IF(P1784=1,E1784,D1784)</f>
        <v>-1</v>
      </c>
      <c r="S1785" s="0" t="n">
        <f aca="false">I1784*R1785</f>
        <v>1</v>
      </c>
      <c r="T1785" s="0" t="n">
        <f aca="false">T1784+R1785*U1784</f>
        <v>54320</v>
      </c>
      <c r="U1785" s="0" t="n">
        <f aca="false">INT(T1785*$Q$1/IF(P1785=1,E1785,D1785))*I1785</f>
        <v>-17</v>
      </c>
      <c r="V1785" s="0" t="n">
        <f aca="false">IF(P1785=1,ABS(U1785)+ABS(60),ABS(U1785-U1784))</f>
        <v>0</v>
      </c>
    </row>
    <row r="1786" customFormat="false" ht="15" hidden="false" customHeight="false" outlineLevel="0" collapsed="false">
      <c r="A1786" s="1" t="n">
        <v>38609</v>
      </c>
      <c r="B1786" s="2" t="n">
        <v>6148.7</v>
      </c>
      <c r="C1786" s="2" t="n">
        <v>53452</v>
      </c>
      <c r="D1786" s="2" t="n">
        <v>6155</v>
      </c>
      <c r="E1786" s="2" t="n">
        <v>6156</v>
      </c>
      <c r="F1786" s="3" t="n">
        <f aca="false">IF(P1786=1, E1786,D1786)/B1786-1</f>
        <v>0.00102460682745953</v>
      </c>
      <c r="G1786" s="2" t="n">
        <f aca="false">AVERAGE(B1727:B1786)</f>
        <v>6267.31333333334</v>
      </c>
      <c r="H1786" s="2" t="n">
        <f aca="false">AVERAGE(C1727:C1786)</f>
        <v>81167.6666666667</v>
      </c>
      <c r="I1786" s="2" t="n">
        <f aca="false">SIGN(C1786-H1786)</f>
        <v>-1</v>
      </c>
      <c r="J1786" s="2" t="n">
        <f aca="false">SIGN(F1786)</f>
        <v>1</v>
      </c>
      <c r="K1786" s="0" t="n">
        <f aca="false">B1786-B1785</f>
        <v>-20.3800000000001</v>
      </c>
      <c r="L1786" s="0" t="n">
        <f aca="false">I1785*K1786</f>
        <v>20.3800000000001</v>
      </c>
      <c r="M1786" s="0" t="n">
        <f aca="false">M1785+K1786*N1785</f>
        <v>3397.37000000002</v>
      </c>
      <c r="N1786" s="0" t="n">
        <f aca="false">INT(M1786*$Q$1/B1786)*CHOOSE($L$1,I1786,J1786)</f>
        <v>1</v>
      </c>
      <c r="O1786" s="0" t="n">
        <f aca="false">ABS(N1786-N1785)</f>
        <v>2</v>
      </c>
      <c r="P1786" s="0" t="n">
        <f aca="false">COUNTIF(工作表2!$A$2:$A$248,A1786)</f>
        <v>0</v>
      </c>
      <c r="R1786" s="0" t="n">
        <f aca="false">D1786-IF(P1785=1,E1785,D1785)</f>
        <v>-9</v>
      </c>
      <c r="S1786" s="0" t="n">
        <f aca="false">I1785*R1786</f>
        <v>9</v>
      </c>
      <c r="T1786" s="0" t="n">
        <f aca="false">T1785+R1786*U1785</f>
        <v>54473</v>
      </c>
      <c r="U1786" s="0" t="n">
        <f aca="false">INT(T1786*$Q$1/IF(P1786=1,E1786,D1786))*I1786</f>
        <v>-17</v>
      </c>
      <c r="V1786" s="0" t="n">
        <f aca="false">IF(P1786=1,ABS(U1786)+ABS(60),ABS(U1786-U1785))</f>
        <v>0</v>
      </c>
    </row>
    <row r="1787" customFormat="false" ht="15" hidden="false" customHeight="false" outlineLevel="0" collapsed="false">
      <c r="A1787" s="1" t="n">
        <v>38610</v>
      </c>
      <c r="B1787" s="2" t="n">
        <v>6082.56</v>
      </c>
      <c r="C1787" s="2" t="n">
        <v>58697</v>
      </c>
      <c r="D1787" s="2" t="n">
        <v>6080</v>
      </c>
      <c r="E1787" s="2" t="n">
        <v>6087</v>
      </c>
      <c r="F1787" s="3" t="n">
        <f aca="false">IF(P1787=1, E1787,D1787)/B1787-1</f>
        <v>-0.000420875420875433</v>
      </c>
      <c r="G1787" s="2" t="n">
        <f aca="false">AVERAGE(B1728:B1787)</f>
        <v>6263.74116666667</v>
      </c>
      <c r="H1787" s="2" t="n">
        <f aca="false">AVERAGE(C1728:C1787)</f>
        <v>81058.6</v>
      </c>
      <c r="I1787" s="2" t="n">
        <f aca="false">SIGN(C1787-H1787)</f>
        <v>-1</v>
      </c>
      <c r="J1787" s="2" t="n">
        <f aca="false">SIGN(F1787)</f>
        <v>-1</v>
      </c>
      <c r="K1787" s="0" t="n">
        <f aca="false">B1787-B1786</f>
        <v>-66.1399999999994</v>
      </c>
      <c r="L1787" s="0" t="n">
        <f aca="false">I1786*K1787</f>
        <v>66.1399999999994</v>
      </c>
      <c r="M1787" s="0" t="n">
        <f aca="false">M1786+K1787*N1786</f>
        <v>3331.23000000002</v>
      </c>
      <c r="N1787" s="0" t="n">
        <f aca="false">INT(M1787*$Q$1/B1787)*CHOOSE($L$1,I1787,J1787)</f>
        <v>-1</v>
      </c>
      <c r="O1787" s="0" t="n">
        <f aca="false">ABS(N1787-N1786)</f>
        <v>2</v>
      </c>
      <c r="P1787" s="0" t="n">
        <f aca="false">COUNTIF(工作表2!$A$2:$A$248,A1787)</f>
        <v>0</v>
      </c>
      <c r="R1787" s="0" t="n">
        <f aca="false">D1787-IF(P1786=1,E1786,D1786)</f>
        <v>-75</v>
      </c>
      <c r="S1787" s="0" t="n">
        <f aca="false">I1786*R1787</f>
        <v>75</v>
      </c>
      <c r="T1787" s="0" t="n">
        <f aca="false">T1786+R1787*U1786</f>
        <v>55748</v>
      </c>
      <c r="U1787" s="0" t="n">
        <f aca="false">INT(T1787*$Q$1/IF(P1787=1,E1787,D1787))*I1787</f>
        <v>-18</v>
      </c>
      <c r="V1787" s="0" t="n">
        <f aca="false">IF(P1787=1,ABS(U1787)+ABS(60),ABS(U1787-U1786))</f>
        <v>1</v>
      </c>
    </row>
    <row r="1788" customFormat="false" ht="15" hidden="false" customHeight="false" outlineLevel="0" collapsed="false">
      <c r="A1788" s="1" t="n">
        <v>38611</v>
      </c>
      <c r="B1788" s="2" t="n">
        <v>6031.24</v>
      </c>
      <c r="C1788" s="2" t="n">
        <v>60609</v>
      </c>
      <c r="D1788" s="2" t="n">
        <v>6045</v>
      </c>
      <c r="E1788" s="2" t="n">
        <v>6040</v>
      </c>
      <c r="F1788" s="3" t="n">
        <f aca="false">IF(P1788=1, E1788,D1788)/B1788-1</f>
        <v>0.00228145455992479</v>
      </c>
      <c r="G1788" s="2" t="n">
        <f aca="false">AVERAGE(B1729:B1788)</f>
        <v>6259.62083333333</v>
      </c>
      <c r="H1788" s="2" t="n">
        <f aca="false">AVERAGE(C1729:C1788)</f>
        <v>80828.2</v>
      </c>
      <c r="I1788" s="2" t="n">
        <f aca="false">SIGN(C1788-H1788)</f>
        <v>-1</v>
      </c>
      <c r="J1788" s="2" t="n">
        <f aca="false">SIGN(F1788)</f>
        <v>1</v>
      </c>
      <c r="K1788" s="0" t="n">
        <f aca="false">B1788-B1787</f>
        <v>-51.3200000000006</v>
      </c>
      <c r="L1788" s="0" t="n">
        <f aca="false">I1787*K1788</f>
        <v>51.3200000000006</v>
      </c>
      <c r="M1788" s="0" t="n">
        <f aca="false">M1787+K1788*N1787</f>
        <v>3382.55000000002</v>
      </c>
      <c r="N1788" s="0" t="n">
        <f aca="false">INT(M1788*$Q$1/B1788)*CHOOSE($L$1,I1788,J1788)</f>
        <v>1</v>
      </c>
      <c r="O1788" s="0" t="n">
        <f aca="false">ABS(N1788-N1787)</f>
        <v>2</v>
      </c>
      <c r="P1788" s="0" t="n">
        <f aca="false">COUNTIF(工作表2!$A$2:$A$248,A1788)</f>
        <v>0</v>
      </c>
      <c r="R1788" s="0" t="n">
        <f aca="false">D1788-IF(P1787=1,E1787,D1787)</f>
        <v>-35</v>
      </c>
      <c r="S1788" s="0" t="n">
        <f aca="false">I1787*R1788</f>
        <v>35</v>
      </c>
      <c r="T1788" s="0" t="n">
        <f aca="false">T1787+R1788*U1787</f>
        <v>56378</v>
      </c>
      <c r="U1788" s="0" t="n">
        <f aca="false">INT(T1788*$Q$1/IF(P1788=1,E1788,D1788))*I1788</f>
        <v>-18</v>
      </c>
      <c r="V1788" s="0" t="n">
        <f aca="false">IF(P1788=1,ABS(U1788)+ABS(60),ABS(U1788-U1787))</f>
        <v>0</v>
      </c>
    </row>
    <row r="1789" customFormat="false" ht="15" hidden="false" customHeight="false" outlineLevel="0" collapsed="false">
      <c r="A1789" s="1" t="n">
        <v>38614</v>
      </c>
      <c r="B1789" s="2" t="n">
        <v>6035.59</v>
      </c>
      <c r="C1789" s="2" t="n">
        <v>46209</v>
      </c>
      <c r="D1789" s="2" t="n">
        <v>6030</v>
      </c>
      <c r="E1789" s="2" t="n">
        <v>6023</v>
      </c>
      <c r="F1789" s="3" t="n">
        <f aca="false">IF(P1789=1, E1789,D1789)/B1789-1</f>
        <v>-0.00092617291764352</v>
      </c>
      <c r="G1789" s="2" t="n">
        <f aca="false">AVERAGE(B1730:B1789)</f>
        <v>6254.25016666667</v>
      </c>
      <c r="H1789" s="2" t="n">
        <f aca="false">AVERAGE(C1730:C1789)</f>
        <v>79981.6333333333</v>
      </c>
      <c r="I1789" s="2" t="n">
        <f aca="false">SIGN(C1789-H1789)</f>
        <v>-1</v>
      </c>
      <c r="J1789" s="2" t="n">
        <f aca="false">SIGN(F1789)</f>
        <v>-1</v>
      </c>
      <c r="K1789" s="0" t="n">
        <f aca="false">B1789-B1788</f>
        <v>4.35000000000036</v>
      </c>
      <c r="L1789" s="0" t="n">
        <f aca="false">I1788*K1789</f>
        <v>-4.35000000000036</v>
      </c>
      <c r="M1789" s="0" t="n">
        <f aca="false">M1788+K1789*N1788</f>
        <v>3386.90000000002</v>
      </c>
      <c r="N1789" s="0" t="n">
        <f aca="false">INT(M1789*$Q$1/B1789)*CHOOSE($L$1,I1789,J1789)</f>
        <v>-1</v>
      </c>
      <c r="O1789" s="0" t="n">
        <f aca="false">ABS(N1789-N1788)</f>
        <v>2</v>
      </c>
      <c r="P1789" s="0" t="n">
        <f aca="false">COUNTIF(工作表2!$A$2:$A$248,A1789)</f>
        <v>0</v>
      </c>
      <c r="R1789" s="0" t="n">
        <f aca="false">D1789-IF(P1788=1,E1788,D1788)</f>
        <v>-15</v>
      </c>
      <c r="S1789" s="0" t="n">
        <f aca="false">I1788*R1789</f>
        <v>15</v>
      </c>
      <c r="T1789" s="0" t="n">
        <f aca="false">T1788+R1789*U1788</f>
        <v>56648</v>
      </c>
      <c r="U1789" s="0" t="n">
        <f aca="false">INT(T1789*$Q$1/IF(P1789=1,E1789,D1789))*I1789</f>
        <v>-18</v>
      </c>
      <c r="V1789" s="0" t="n">
        <f aca="false">IF(P1789=1,ABS(U1789)+ABS(60),ABS(U1789-U1788))</f>
        <v>0</v>
      </c>
    </row>
    <row r="1790" customFormat="false" ht="15" hidden="false" customHeight="false" outlineLevel="0" collapsed="false">
      <c r="A1790" s="1" t="n">
        <v>38615</v>
      </c>
      <c r="B1790" s="2" t="n">
        <v>6105.35</v>
      </c>
      <c r="C1790" s="2" t="n">
        <v>83540</v>
      </c>
      <c r="D1790" s="2" t="n">
        <v>6106</v>
      </c>
      <c r="E1790" s="2" t="n">
        <v>6120</v>
      </c>
      <c r="F1790" s="3" t="n">
        <f aca="false">IF(P1790=1, E1790,D1790)/B1790-1</f>
        <v>0.000106464002882722</v>
      </c>
      <c r="G1790" s="2" t="n">
        <f aca="false">AVERAGE(B1731:B1790)</f>
        <v>6249.775</v>
      </c>
      <c r="H1790" s="2" t="n">
        <f aca="false">AVERAGE(C1731:C1790)</f>
        <v>79694.0833333333</v>
      </c>
      <c r="I1790" s="2" t="n">
        <f aca="false">SIGN(C1790-H1790)</f>
        <v>1</v>
      </c>
      <c r="J1790" s="2" t="n">
        <f aca="false">SIGN(F1790)</f>
        <v>1</v>
      </c>
      <c r="K1790" s="0" t="n">
        <f aca="false">B1790-B1789</f>
        <v>69.7600000000002</v>
      </c>
      <c r="L1790" s="0" t="n">
        <f aca="false">I1789*K1790</f>
        <v>-69.7600000000002</v>
      </c>
      <c r="M1790" s="0" t="n">
        <f aca="false">M1789+K1790*N1789</f>
        <v>3317.14000000002</v>
      </c>
      <c r="N1790" s="0" t="n">
        <f aca="false">INT(M1790*$Q$1/B1790)*CHOOSE($L$1,I1790,J1790)</f>
        <v>1</v>
      </c>
      <c r="O1790" s="0" t="n">
        <f aca="false">ABS(N1790-N1789)</f>
        <v>2</v>
      </c>
      <c r="P1790" s="0" t="n">
        <f aca="false">COUNTIF(工作表2!$A$2:$A$248,A1790)</f>
        <v>0</v>
      </c>
      <c r="R1790" s="0" t="n">
        <f aca="false">D1790-IF(P1789=1,E1789,D1789)</f>
        <v>76</v>
      </c>
      <c r="S1790" s="0" t="n">
        <f aca="false">I1789*R1790</f>
        <v>-76</v>
      </c>
      <c r="T1790" s="0" t="n">
        <f aca="false">T1789+R1790*U1789</f>
        <v>55280</v>
      </c>
      <c r="U1790" s="0" t="n">
        <f aca="false">INT(T1790*$Q$1/IF(P1790=1,E1790,D1790))*I1790</f>
        <v>18</v>
      </c>
      <c r="V1790" s="0" t="n">
        <f aca="false">IF(P1790=1,ABS(U1790)+ABS(60),ABS(U1790-U1789))</f>
        <v>36</v>
      </c>
    </row>
    <row r="1791" customFormat="false" ht="15" hidden="false" customHeight="false" outlineLevel="0" collapsed="false">
      <c r="A1791" s="1" t="n">
        <v>38616</v>
      </c>
      <c r="B1791" s="2" t="n">
        <v>6067.34</v>
      </c>
      <c r="C1791" s="2" t="n">
        <v>74839</v>
      </c>
      <c r="D1791" s="2" t="n">
        <v>6059</v>
      </c>
      <c r="E1791" s="2" t="n">
        <v>6064</v>
      </c>
      <c r="F1791" s="3" t="n">
        <f aca="false">IF(P1791=1, E1791,D1791)/B1791-1</f>
        <v>-0.000550488352391687</v>
      </c>
      <c r="G1791" s="2" t="n">
        <f aca="false">AVERAGE(B1732:B1791)</f>
        <v>6245.21916666667</v>
      </c>
      <c r="H1791" s="2" t="n">
        <f aca="false">AVERAGE(C1732:C1791)</f>
        <v>79782.3666666667</v>
      </c>
      <c r="I1791" s="2" t="n">
        <f aca="false">SIGN(C1791-H1791)</f>
        <v>-1</v>
      </c>
      <c r="J1791" s="2" t="n">
        <f aca="false">SIGN(F1791)</f>
        <v>-1</v>
      </c>
      <c r="K1791" s="0" t="n">
        <f aca="false">B1791-B1790</f>
        <v>-38.0100000000002</v>
      </c>
      <c r="L1791" s="0" t="n">
        <f aca="false">I1790*K1791</f>
        <v>-38.0100000000002</v>
      </c>
      <c r="M1791" s="0" t="n">
        <f aca="false">M1790+K1791*N1790</f>
        <v>3279.13000000002</v>
      </c>
      <c r="N1791" s="0" t="n">
        <f aca="false">INT(M1791*$Q$1/B1791)*CHOOSE($L$1,I1791,J1791)</f>
        <v>-1</v>
      </c>
      <c r="O1791" s="0" t="n">
        <f aca="false">ABS(N1791-N1790)</f>
        <v>2</v>
      </c>
      <c r="P1791" s="0" t="n">
        <f aca="false">COUNTIF(工作表2!$A$2:$A$248,A1791)</f>
        <v>1</v>
      </c>
      <c r="R1791" s="0" t="n">
        <f aca="false">D1791-IF(P1790=1,E1790,D1790)</f>
        <v>-47</v>
      </c>
      <c r="S1791" s="0" t="n">
        <f aca="false">I1790*R1791</f>
        <v>-47</v>
      </c>
      <c r="T1791" s="0" t="n">
        <f aca="false">T1790+R1791*U1790</f>
        <v>54434</v>
      </c>
      <c r="U1791" s="0" t="n">
        <f aca="false">INT(T1791*$Q$1/IF(P1791=1,E1791,D1791))*I1791</f>
        <v>-17</v>
      </c>
      <c r="V1791" s="0" t="n">
        <f aca="false">IF(P1791=1,ABS(U1791)+ABS(60),ABS(U1791-U1790))</f>
        <v>77</v>
      </c>
    </row>
    <row r="1792" customFormat="false" ht="15" hidden="false" customHeight="false" outlineLevel="0" collapsed="false">
      <c r="A1792" s="1" t="n">
        <v>38617</v>
      </c>
      <c r="B1792" s="2" t="n">
        <v>5972.06</v>
      </c>
      <c r="C1792" s="2" t="n">
        <v>73151</v>
      </c>
      <c r="D1792" s="2" t="n">
        <v>5979</v>
      </c>
      <c r="E1792" s="2" t="n">
        <v>5990</v>
      </c>
      <c r="F1792" s="3" t="n">
        <f aca="false">IF(P1792=1, E1792,D1792)/B1792-1</f>
        <v>0.00116207807691149</v>
      </c>
      <c r="G1792" s="2" t="n">
        <f aca="false">AVERAGE(B1733:B1792)</f>
        <v>6239.70366666667</v>
      </c>
      <c r="H1792" s="2" t="n">
        <f aca="false">AVERAGE(C1733:C1792)</f>
        <v>79850.7666666667</v>
      </c>
      <c r="I1792" s="2" t="n">
        <f aca="false">SIGN(C1792-H1792)</f>
        <v>-1</v>
      </c>
      <c r="J1792" s="2" t="n">
        <f aca="false">SIGN(F1792)</f>
        <v>1</v>
      </c>
      <c r="K1792" s="0" t="n">
        <f aca="false">B1792-B1791</f>
        <v>-95.2799999999997</v>
      </c>
      <c r="L1792" s="0" t="n">
        <f aca="false">I1791*K1792</f>
        <v>95.2799999999997</v>
      </c>
      <c r="M1792" s="0" t="n">
        <f aca="false">M1791+K1792*N1791</f>
        <v>3374.41000000002</v>
      </c>
      <c r="N1792" s="0" t="n">
        <f aca="false">INT(M1792*$Q$1/B1792)*CHOOSE($L$1,I1792,J1792)</f>
        <v>1</v>
      </c>
      <c r="O1792" s="0" t="n">
        <f aca="false">ABS(N1792-N1791)</f>
        <v>2</v>
      </c>
      <c r="P1792" s="0" t="n">
        <f aca="false">COUNTIF(工作表2!$A$2:$A$248,A1792)</f>
        <v>0</v>
      </c>
      <c r="R1792" s="0" t="n">
        <f aca="false">D1792-IF(P1791=1,E1791,D1791)</f>
        <v>-85</v>
      </c>
      <c r="S1792" s="0" t="n">
        <f aca="false">I1791*R1792</f>
        <v>85</v>
      </c>
      <c r="T1792" s="0" t="n">
        <f aca="false">T1791+R1792*U1791</f>
        <v>55879</v>
      </c>
      <c r="U1792" s="0" t="n">
        <f aca="false">INT(T1792*$Q$1/IF(P1792=1,E1792,D1792))*I1792</f>
        <v>-18</v>
      </c>
      <c r="V1792" s="0" t="n">
        <f aca="false">IF(P1792=1,ABS(U1792)+ABS(60),ABS(U1792-U1791))</f>
        <v>1</v>
      </c>
    </row>
    <row r="1793" customFormat="false" ht="15" hidden="false" customHeight="false" outlineLevel="0" collapsed="false">
      <c r="A1793" s="1" t="n">
        <v>38618</v>
      </c>
      <c r="B1793" s="2" t="n">
        <v>5925.54</v>
      </c>
      <c r="C1793" s="2" t="n">
        <v>68613</v>
      </c>
      <c r="D1793" s="2" t="n">
        <v>5931</v>
      </c>
      <c r="E1793" s="2" t="n">
        <v>5930</v>
      </c>
      <c r="F1793" s="3" t="n">
        <f aca="false">IF(P1793=1, E1793,D1793)/B1793-1</f>
        <v>0.000921435008454985</v>
      </c>
      <c r="G1793" s="2" t="n">
        <f aca="false">AVERAGE(B1734:B1793)</f>
        <v>6233.182</v>
      </c>
      <c r="H1793" s="2" t="n">
        <f aca="false">AVERAGE(C1734:C1793)</f>
        <v>79960.9333333333</v>
      </c>
      <c r="I1793" s="2" t="n">
        <f aca="false">SIGN(C1793-H1793)</f>
        <v>-1</v>
      </c>
      <c r="J1793" s="2" t="n">
        <f aca="false">SIGN(F1793)</f>
        <v>1</v>
      </c>
      <c r="K1793" s="0" t="n">
        <f aca="false">B1793-B1792</f>
        <v>-46.5200000000004</v>
      </c>
      <c r="L1793" s="0" t="n">
        <f aca="false">I1792*K1793</f>
        <v>46.5200000000004</v>
      </c>
      <c r="M1793" s="0" t="n">
        <f aca="false">M1792+K1793*N1792</f>
        <v>3327.89000000002</v>
      </c>
      <c r="N1793" s="0" t="n">
        <f aca="false">INT(M1793*$Q$1/B1793)*CHOOSE($L$1,I1793,J1793)</f>
        <v>1</v>
      </c>
      <c r="O1793" s="0" t="n">
        <f aca="false">ABS(N1793-N1792)</f>
        <v>0</v>
      </c>
      <c r="P1793" s="0" t="n">
        <f aca="false">COUNTIF(工作表2!$A$2:$A$248,A1793)</f>
        <v>0</v>
      </c>
      <c r="R1793" s="0" t="n">
        <f aca="false">D1793-IF(P1792=1,E1792,D1792)</f>
        <v>-48</v>
      </c>
      <c r="S1793" s="0" t="n">
        <f aca="false">I1792*R1793</f>
        <v>48</v>
      </c>
      <c r="T1793" s="0" t="n">
        <f aca="false">T1792+R1793*U1792</f>
        <v>56743</v>
      </c>
      <c r="U1793" s="0" t="n">
        <f aca="false">INT(T1793*$Q$1/IF(P1793=1,E1793,D1793))*I1793</f>
        <v>-19</v>
      </c>
      <c r="V1793" s="0" t="n">
        <f aca="false">IF(P1793=1,ABS(U1793)+ABS(60),ABS(U1793-U1792))</f>
        <v>1</v>
      </c>
    </row>
    <row r="1794" customFormat="false" ht="15" hidden="false" customHeight="false" outlineLevel="0" collapsed="false">
      <c r="A1794" s="1" t="n">
        <v>38621</v>
      </c>
      <c r="B1794" s="2" t="n">
        <v>5930.2</v>
      </c>
      <c r="C1794" s="2" t="n">
        <v>52088</v>
      </c>
      <c r="D1794" s="2" t="n">
        <v>5950</v>
      </c>
      <c r="E1794" s="2" t="n">
        <v>5949</v>
      </c>
      <c r="F1794" s="3" t="n">
        <f aca="false">IF(P1794=1, E1794,D1794)/B1794-1</f>
        <v>0.00333884186030819</v>
      </c>
      <c r="G1794" s="2" t="n">
        <f aca="false">AVERAGE(B1735:B1794)</f>
        <v>6228.15783333333</v>
      </c>
      <c r="H1794" s="2" t="n">
        <f aca="false">AVERAGE(C1735:C1794)</f>
        <v>79314.4166666667</v>
      </c>
      <c r="I1794" s="2" t="n">
        <f aca="false">SIGN(C1794-H1794)</f>
        <v>-1</v>
      </c>
      <c r="J1794" s="2" t="n">
        <f aca="false">SIGN(F1794)</f>
        <v>1</v>
      </c>
      <c r="K1794" s="0" t="n">
        <f aca="false">B1794-B1793</f>
        <v>4.65999999999985</v>
      </c>
      <c r="L1794" s="0" t="n">
        <f aca="false">I1793*K1794</f>
        <v>-4.65999999999985</v>
      </c>
      <c r="M1794" s="0" t="n">
        <f aca="false">M1793+K1794*N1793</f>
        <v>3332.55000000002</v>
      </c>
      <c r="N1794" s="0" t="n">
        <f aca="false">INT(M1794*$Q$1/B1794)*CHOOSE($L$1,I1794,J1794)</f>
        <v>1</v>
      </c>
      <c r="O1794" s="0" t="n">
        <f aca="false">ABS(N1794-N1793)</f>
        <v>0</v>
      </c>
      <c r="P1794" s="0" t="n">
        <f aca="false">COUNTIF(工作表2!$A$2:$A$248,A1794)</f>
        <v>0</v>
      </c>
      <c r="R1794" s="0" t="n">
        <f aca="false">D1794-IF(P1793=1,E1793,D1793)</f>
        <v>19</v>
      </c>
      <c r="S1794" s="0" t="n">
        <f aca="false">I1793*R1794</f>
        <v>-19</v>
      </c>
      <c r="T1794" s="0" t="n">
        <f aca="false">T1793+R1794*U1793</f>
        <v>56382</v>
      </c>
      <c r="U1794" s="0" t="n">
        <f aca="false">INT(T1794*$Q$1/IF(P1794=1,E1794,D1794))*I1794</f>
        <v>-18</v>
      </c>
      <c r="V1794" s="0" t="n">
        <f aca="false">IF(P1794=1,ABS(U1794)+ABS(60),ABS(U1794-U1793))</f>
        <v>1</v>
      </c>
    </row>
    <row r="1795" customFormat="false" ht="15" hidden="false" customHeight="false" outlineLevel="0" collapsed="false">
      <c r="A1795" s="1" t="n">
        <v>38622</v>
      </c>
      <c r="B1795" s="2" t="n">
        <v>5945.05</v>
      </c>
      <c r="C1795" s="2" t="n">
        <v>55111</v>
      </c>
      <c r="D1795" s="2" t="n">
        <v>5935</v>
      </c>
      <c r="E1795" s="2" t="n">
        <v>5930</v>
      </c>
      <c r="F1795" s="3" t="n">
        <f aca="false">IF(P1795=1, E1795,D1795)/B1795-1</f>
        <v>-0.00169048199762833</v>
      </c>
      <c r="G1795" s="2" t="n">
        <f aca="false">AVERAGE(B1736:B1795)</f>
        <v>6223.20966666667</v>
      </c>
      <c r="H1795" s="2" t="n">
        <f aca="false">AVERAGE(C1736:C1795)</f>
        <v>79291.6833333333</v>
      </c>
      <c r="I1795" s="2" t="n">
        <f aca="false">SIGN(C1795-H1795)</f>
        <v>-1</v>
      </c>
      <c r="J1795" s="2" t="n">
        <f aca="false">SIGN(F1795)</f>
        <v>-1</v>
      </c>
      <c r="K1795" s="0" t="n">
        <f aca="false">B1795-B1794</f>
        <v>14.8500000000004</v>
      </c>
      <c r="L1795" s="0" t="n">
        <f aca="false">I1794*K1795</f>
        <v>-14.8500000000004</v>
      </c>
      <c r="M1795" s="0" t="n">
        <f aca="false">M1794+K1795*N1794</f>
        <v>3347.40000000002</v>
      </c>
      <c r="N1795" s="0" t="n">
        <f aca="false">INT(M1795*$Q$1/B1795)*CHOOSE($L$1,I1795,J1795)</f>
        <v>-1</v>
      </c>
      <c r="O1795" s="0" t="n">
        <f aca="false">ABS(N1795-N1794)</f>
        <v>2</v>
      </c>
      <c r="P1795" s="0" t="n">
        <f aca="false">COUNTIF(工作表2!$A$2:$A$248,A1795)</f>
        <v>0</v>
      </c>
      <c r="R1795" s="0" t="n">
        <f aca="false">D1795-IF(P1794=1,E1794,D1794)</f>
        <v>-15</v>
      </c>
      <c r="S1795" s="0" t="n">
        <f aca="false">I1794*R1795</f>
        <v>15</v>
      </c>
      <c r="T1795" s="0" t="n">
        <f aca="false">T1794+R1795*U1794</f>
        <v>56652</v>
      </c>
      <c r="U1795" s="0" t="n">
        <f aca="false">INT(T1795*$Q$1/IF(P1795=1,E1795,D1795))*I1795</f>
        <v>-19</v>
      </c>
      <c r="V1795" s="0" t="n">
        <f aca="false">IF(P1795=1,ABS(U1795)+ABS(60),ABS(U1795-U1794))</f>
        <v>1</v>
      </c>
    </row>
    <row r="1796" customFormat="false" ht="15" hidden="false" customHeight="false" outlineLevel="0" collapsed="false">
      <c r="A1796" s="1" t="n">
        <v>38623</v>
      </c>
      <c r="B1796" s="2" t="n">
        <v>5931.38</v>
      </c>
      <c r="C1796" s="2" t="n">
        <v>65767</v>
      </c>
      <c r="D1796" s="2" t="n">
        <v>5933</v>
      </c>
      <c r="E1796" s="2" t="n">
        <v>5930</v>
      </c>
      <c r="F1796" s="3" t="n">
        <f aca="false">IF(P1796=1, E1796,D1796)/B1796-1</f>
        <v>0.000273123623844684</v>
      </c>
      <c r="G1796" s="2" t="n">
        <f aca="false">AVERAGE(B1737:B1796)</f>
        <v>6217.53033333333</v>
      </c>
      <c r="H1796" s="2" t="n">
        <f aca="false">AVERAGE(C1737:C1796)</f>
        <v>79424.0166666667</v>
      </c>
      <c r="I1796" s="2" t="n">
        <f aca="false">SIGN(C1796-H1796)</f>
        <v>-1</v>
      </c>
      <c r="J1796" s="2" t="n">
        <f aca="false">SIGN(F1796)</f>
        <v>1</v>
      </c>
      <c r="K1796" s="0" t="n">
        <f aca="false">B1796-B1795</f>
        <v>-13.6700000000001</v>
      </c>
      <c r="L1796" s="0" t="n">
        <f aca="false">I1795*K1796</f>
        <v>13.6700000000001</v>
      </c>
      <c r="M1796" s="0" t="n">
        <f aca="false">M1795+K1796*N1795</f>
        <v>3361.07000000002</v>
      </c>
      <c r="N1796" s="0" t="n">
        <f aca="false">INT(M1796*$Q$1/B1796)*CHOOSE($L$1,I1796,J1796)</f>
        <v>1</v>
      </c>
      <c r="O1796" s="0" t="n">
        <f aca="false">ABS(N1796-N1795)</f>
        <v>2</v>
      </c>
      <c r="P1796" s="0" t="n">
        <f aca="false">COUNTIF(工作表2!$A$2:$A$248,A1796)</f>
        <v>0</v>
      </c>
      <c r="R1796" s="0" t="n">
        <f aca="false">D1796-IF(P1795=1,E1795,D1795)</f>
        <v>-2</v>
      </c>
      <c r="S1796" s="0" t="n">
        <f aca="false">I1795*R1796</f>
        <v>2</v>
      </c>
      <c r="T1796" s="0" t="n">
        <f aca="false">T1795+R1796*U1795</f>
        <v>56690</v>
      </c>
      <c r="U1796" s="0" t="n">
        <f aca="false">INT(T1796*$Q$1/IF(P1796=1,E1796,D1796))*I1796</f>
        <v>-19</v>
      </c>
      <c r="V1796" s="0" t="n">
        <f aca="false">IF(P1796=1,ABS(U1796)+ABS(60),ABS(U1796-U1795))</f>
        <v>0</v>
      </c>
    </row>
    <row r="1797" customFormat="false" ht="15" hidden="false" customHeight="false" outlineLevel="0" collapsed="false">
      <c r="A1797" s="1" t="n">
        <v>38624</v>
      </c>
      <c r="B1797" s="2" t="n">
        <v>6009.99</v>
      </c>
      <c r="C1797" s="2" t="n">
        <v>81016</v>
      </c>
      <c r="D1797" s="2" t="n">
        <v>6022</v>
      </c>
      <c r="E1797" s="2" t="n">
        <v>5988</v>
      </c>
      <c r="F1797" s="3" t="n">
        <f aca="false">IF(P1797=1, E1797,D1797)/B1797-1</f>
        <v>0.00199833943151329</v>
      </c>
      <c r="G1797" s="2" t="n">
        <f aca="false">AVERAGE(B1738:B1797)</f>
        <v>6213.17683333333</v>
      </c>
      <c r="H1797" s="2" t="n">
        <f aca="false">AVERAGE(C1738:C1797)</f>
        <v>79717.8833333333</v>
      </c>
      <c r="I1797" s="2" t="n">
        <f aca="false">SIGN(C1797-H1797)</f>
        <v>1</v>
      </c>
      <c r="J1797" s="2" t="n">
        <f aca="false">SIGN(F1797)</f>
        <v>1</v>
      </c>
      <c r="K1797" s="0" t="n">
        <f aca="false">B1797-B1796</f>
        <v>78.6099999999997</v>
      </c>
      <c r="L1797" s="0" t="n">
        <f aca="false">I1796*K1797</f>
        <v>-78.6099999999997</v>
      </c>
      <c r="M1797" s="0" t="n">
        <f aca="false">M1796+K1797*N1796</f>
        <v>3439.68000000002</v>
      </c>
      <c r="N1797" s="0" t="n">
        <f aca="false">INT(M1797*$Q$1/B1797)*CHOOSE($L$1,I1797,J1797)</f>
        <v>1</v>
      </c>
      <c r="O1797" s="0" t="n">
        <f aca="false">ABS(N1797-N1796)</f>
        <v>0</v>
      </c>
      <c r="P1797" s="0" t="n">
        <f aca="false">COUNTIF(工作表2!$A$2:$A$248,A1797)</f>
        <v>0</v>
      </c>
      <c r="R1797" s="0" t="n">
        <f aca="false">D1797-IF(P1796=1,E1796,D1796)</f>
        <v>89</v>
      </c>
      <c r="S1797" s="0" t="n">
        <f aca="false">I1796*R1797</f>
        <v>-89</v>
      </c>
      <c r="T1797" s="0" t="n">
        <f aca="false">T1796+R1797*U1796</f>
        <v>54999</v>
      </c>
      <c r="U1797" s="0" t="n">
        <f aca="false">INT(T1797*$Q$1/IF(P1797=1,E1797,D1797))*I1797</f>
        <v>18</v>
      </c>
      <c r="V1797" s="0" t="n">
        <f aca="false">IF(P1797=1,ABS(U1797)+ABS(60),ABS(U1797-U1796))</f>
        <v>37</v>
      </c>
    </row>
    <row r="1798" customFormat="false" ht="15" hidden="false" customHeight="false" outlineLevel="0" collapsed="false">
      <c r="A1798" s="1" t="n">
        <v>38625</v>
      </c>
      <c r="B1798" s="2" t="n">
        <v>6118.61</v>
      </c>
      <c r="C1798" s="2" t="n">
        <v>95618</v>
      </c>
      <c r="D1798" s="2" t="n">
        <v>6095</v>
      </c>
      <c r="E1798" s="2" t="n">
        <v>6090</v>
      </c>
      <c r="F1798" s="3" t="n">
        <f aca="false">IF(P1798=1, E1798,D1798)/B1798-1</f>
        <v>-0.0038587195457791</v>
      </c>
      <c r="G1798" s="2" t="n">
        <f aca="false">AVERAGE(B1739:B1798)</f>
        <v>6211.28633333333</v>
      </c>
      <c r="H1798" s="2" t="n">
        <f aca="false">AVERAGE(C1739:C1798)</f>
        <v>80175.15</v>
      </c>
      <c r="I1798" s="2" t="n">
        <f aca="false">SIGN(C1798-H1798)</f>
        <v>1</v>
      </c>
      <c r="J1798" s="2" t="n">
        <f aca="false">SIGN(F1798)</f>
        <v>-1</v>
      </c>
      <c r="K1798" s="0" t="n">
        <f aca="false">B1798-B1797</f>
        <v>108.62</v>
      </c>
      <c r="L1798" s="0" t="n">
        <f aca="false">I1797*K1798</f>
        <v>108.62</v>
      </c>
      <c r="M1798" s="0" t="n">
        <f aca="false">M1797+K1798*N1797</f>
        <v>3548.30000000002</v>
      </c>
      <c r="N1798" s="0" t="n">
        <f aca="false">INT(M1798*$Q$1/B1798)*CHOOSE($L$1,I1798,J1798)</f>
        <v>-1</v>
      </c>
      <c r="O1798" s="0" t="n">
        <f aca="false">ABS(N1798-N1797)</f>
        <v>2</v>
      </c>
      <c r="P1798" s="0" t="n">
        <f aca="false">COUNTIF(工作表2!$A$2:$A$248,A1798)</f>
        <v>0</v>
      </c>
      <c r="R1798" s="0" t="n">
        <f aca="false">D1798-IF(P1797=1,E1797,D1797)</f>
        <v>73</v>
      </c>
      <c r="S1798" s="0" t="n">
        <f aca="false">I1797*R1798</f>
        <v>73</v>
      </c>
      <c r="T1798" s="0" t="n">
        <f aca="false">T1797+R1798*U1797</f>
        <v>56313</v>
      </c>
      <c r="U1798" s="0" t="n">
        <f aca="false">INT(T1798*$Q$1/IF(P1798=1,E1798,D1798))*I1798</f>
        <v>18</v>
      </c>
      <c r="V1798" s="0" t="n">
        <f aca="false">IF(P1798=1,ABS(U1798)+ABS(60),ABS(U1798-U1797))</f>
        <v>0</v>
      </c>
    </row>
    <row r="1799" customFormat="false" ht="15" hidden="false" customHeight="false" outlineLevel="0" collapsed="false">
      <c r="A1799" s="1" t="n">
        <v>38628</v>
      </c>
      <c r="B1799" s="2" t="n">
        <v>6123.92</v>
      </c>
      <c r="C1799" s="2" t="n">
        <v>80667</v>
      </c>
      <c r="D1799" s="2" t="n">
        <v>6118</v>
      </c>
      <c r="E1799" s="2" t="n">
        <v>6125</v>
      </c>
      <c r="F1799" s="3" t="n">
        <f aca="false">IF(P1799=1, E1799,D1799)/B1799-1</f>
        <v>-0.000966701067290243</v>
      </c>
      <c r="G1799" s="2" t="n">
        <f aca="false">AVERAGE(B1740:B1799)</f>
        <v>6209.65083333333</v>
      </c>
      <c r="H1799" s="2" t="n">
        <f aca="false">AVERAGE(C1740:C1799)</f>
        <v>80178.2833333333</v>
      </c>
      <c r="I1799" s="2" t="n">
        <f aca="false">SIGN(C1799-H1799)</f>
        <v>1</v>
      </c>
      <c r="J1799" s="2" t="n">
        <f aca="false">SIGN(F1799)</f>
        <v>-1</v>
      </c>
      <c r="K1799" s="0" t="n">
        <f aca="false">B1799-B1798</f>
        <v>5.3100000000004</v>
      </c>
      <c r="L1799" s="0" t="n">
        <f aca="false">I1798*K1799</f>
        <v>5.3100000000004</v>
      </c>
      <c r="M1799" s="0" t="n">
        <f aca="false">M1798+K1799*N1798</f>
        <v>3542.99000000002</v>
      </c>
      <c r="N1799" s="0" t="n">
        <f aca="false">INT(M1799*$Q$1/B1799)*CHOOSE($L$1,I1799,J1799)</f>
        <v>-1</v>
      </c>
      <c r="O1799" s="0" t="n">
        <f aca="false">ABS(N1799-N1798)</f>
        <v>0</v>
      </c>
      <c r="P1799" s="0" t="n">
        <f aca="false">COUNTIF(工作表2!$A$2:$A$248,A1799)</f>
        <v>0</v>
      </c>
      <c r="R1799" s="0" t="n">
        <f aca="false">D1799-IF(P1798=1,E1798,D1798)</f>
        <v>23</v>
      </c>
      <c r="S1799" s="0" t="n">
        <f aca="false">I1798*R1799</f>
        <v>23</v>
      </c>
      <c r="T1799" s="0" t="n">
        <f aca="false">T1798+R1799*U1798</f>
        <v>56727</v>
      </c>
      <c r="U1799" s="0" t="n">
        <f aca="false">INT(T1799*$Q$1/IF(P1799=1,E1799,D1799))*I1799</f>
        <v>18</v>
      </c>
      <c r="V1799" s="0" t="n">
        <f aca="false">IF(P1799=1,ABS(U1799)+ABS(60),ABS(U1799-U1798))</f>
        <v>0</v>
      </c>
    </row>
    <row r="1800" customFormat="false" ht="15" hidden="false" customHeight="false" outlineLevel="0" collapsed="false">
      <c r="A1800" s="1" t="n">
        <v>38629</v>
      </c>
      <c r="B1800" s="2" t="n">
        <v>6142.12</v>
      </c>
      <c r="C1800" s="2" t="n">
        <v>86715</v>
      </c>
      <c r="D1800" s="2" t="n">
        <v>6142</v>
      </c>
      <c r="E1800" s="2" t="n">
        <v>6144</v>
      </c>
      <c r="F1800" s="3" t="n">
        <f aca="false">IF(P1800=1, E1800,D1800)/B1800-1</f>
        <v>-1.953722818826E-005</v>
      </c>
      <c r="G1800" s="2" t="n">
        <f aca="false">AVERAGE(B1741:B1800)</f>
        <v>6208.47616666667</v>
      </c>
      <c r="H1800" s="2" t="n">
        <f aca="false">AVERAGE(C1741:C1800)</f>
        <v>80355.4833333333</v>
      </c>
      <c r="I1800" s="2" t="n">
        <f aca="false">SIGN(C1800-H1800)</f>
        <v>1</v>
      </c>
      <c r="J1800" s="2" t="n">
        <f aca="false">SIGN(F1800)</f>
        <v>-1</v>
      </c>
      <c r="K1800" s="0" t="n">
        <f aca="false">B1800-B1799</f>
        <v>18.1999999999998</v>
      </c>
      <c r="L1800" s="0" t="n">
        <f aca="false">I1799*K1800</f>
        <v>18.1999999999998</v>
      </c>
      <c r="M1800" s="0" t="n">
        <f aca="false">M1799+K1800*N1799</f>
        <v>3524.79000000002</v>
      </c>
      <c r="N1800" s="0" t="n">
        <f aca="false">INT(M1800*$Q$1/B1800)*CHOOSE($L$1,I1800,J1800)</f>
        <v>-1</v>
      </c>
      <c r="O1800" s="0" t="n">
        <f aca="false">ABS(N1800-N1799)</f>
        <v>0</v>
      </c>
      <c r="P1800" s="0" t="n">
        <f aca="false">COUNTIF(工作表2!$A$2:$A$248,A1800)</f>
        <v>0</v>
      </c>
      <c r="R1800" s="0" t="n">
        <f aca="false">D1800-IF(P1799=1,E1799,D1799)</f>
        <v>24</v>
      </c>
      <c r="S1800" s="0" t="n">
        <f aca="false">I1799*R1800</f>
        <v>24</v>
      </c>
      <c r="T1800" s="0" t="n">
        <f aca="false">T1799+R1800*U1799</f>
        <v>57159</v>
      </c>
      <c r="U1800" s="0" t="n">
        <f aca="false">INT(T1800*$Q$1/IF(P1800=1,E1800,D1800))*I1800</f>
        <v>18</v>
      </c>
      <c r="V1800" s="0" t="n">
        <f aca="false">IF(P1800=1,ABS(U1800)+ABS(60),ABS(U1800-U1799))</f>
        <v>0</v>
      </c>
    </row>
    <row r="1801" customFormat="false" ht="15" hidden="false" customHeight="false" outlineLevel="0" collapsed="false">
      <c r="A1801" s="1" t="n">
        <v>38630</v>
      </c>
      <c r="B1801" s="2" t="n">
        <v>6135.01</v>
      </c>
      <c r="C1801" s="2" t="n">
        <v>95541</v>
      </c>
      <c r="D1801" s="2" t="n">
        <v>6130</v>
      </c>
      <c r="E1801" s="2" t="n">
        <v>6129</v>
      </c>
      <c r="F1801" s="3" t="n">
        <f aca="false">IF(P1801=1, E1801,D1801)/B1801-1</f>
        <v>-0.000816624585779024</v>
      </c>
      <c r="G1801" s="2" t="n">
        <f aca="false">AVERAGE(B1742:B1801)</f>
        <v>6207.36966666667</v>
      </c>
      <c r="H1801" s="2" t="n">
        <f aca="false">AVERAGE(C1742:C1801)</f>
        <v>80740.6</v>
      </c>
      <c r="I1801" s="2" t="n">
        <f aca="false">SIGN(C1801-H1801)</f>
        <v>1</v>
      </c>
      <c r="J1801" s="2" t="n">
        <f aca="false">SIGN(F1801)</f>
        <v>-1</v>
      </c>
      <c r="K1801" s="0" t="n">
        <f aca="false">B1801-B1800</f>
        <v>-7.10999999999967</v>
      </c>
      <c r="L1801" s="0" t="n">
        <f aca="false">I1800*K1801</f>
        <v>-7.10999999999967</v>
      </c>
      <c r="M1801" s="0" t="n">
        <f aca="false">M1800+K1801*N1800</f>
        <v>3531.90000000002</v>
      </c>
      <c r="N1801" s="0" t="n">
        <f aca="false">INT(M1801*$Q$1/B1801)*CHOOSE($L$1,I1801,J1801)</f>
        <v>-1</v>
      </c>
      <c r="O1801" s="0" t="n">
        <f aca="false">ABS(N1801-N1800)</f>
        <v>0</v>
      </c>
      <c r="P1801" s="0" t="n">
        <f aca="false">COUNTIF(工作表2!$A$2:$A$248,A1801)</f>
        <v>0</v>
      </c>
      <c r="R1801" s="0" t="n">
        <f aca="false">D1801-IF(P1800=1,E1800,D1800)</f>
        <v>-12</v>
      </c>
      <c r="S1801" s="0" t="n">
        <f aca="false">I1800*R1801</f>
        <v>-12</v>
      </c>
      <c r="T1801" s="0" t="n">
        <f aca="false">T1800+R1801*U1800</f>
        <v>56943</v>
      </c>
      <c r="U1801" s="0" t="n">
        <f aca="false">INT(T1801*$Q$1/IF(P1801=1,E1801,D1801))*I1801</f>
        <v>18</v>
      </c>
      <c r="V1801" s="0" t="n">
        <f aca="false">IF(P1801=1,ABS(U1801)+ABS(60),ABS(U1801-U1800))</f>
        <v>0</v>
      </c>
    </row>
    <row r="1802" customFormat="false" ht="15" hidden="false" customHeight="false" outlineLevel="0" collapsed="false">
      <c r="A1802" s="1" t="n">
        <v>38631</v>
      </c>
      <c r="B1802" s="2" t="n">
        <v>6095.81</v>
      </c>
      <c r="C1802" s="2" t="n">
        <v>77250</v>
      </c>
      <c r="D1802" s="2" t="n">
        <v>6100</v>
      </c>
      <c r="E1802" s="2" t="n">
        <v>6097</v>
      </c>
      <c r="F1802" s="3" t="n">
        <f aca="false">IF(P1802=1, E1802,D1802)/B1802-1</f>
        <v>0.000687357381545572</v>
      </c>
      <c r="G1802" s="2" t="n">
        <f aca="false">AVERAGE(B1743:B1802)</f>
        <v>6203.9855</v>
      </c>
      <c r="H1802" s="2" t="n">
        <f aca="false">AVERAGE(C1743:C1802)</f>
        <v>80463.4833333333</v>
      </c>
      <c r="I1802" s="2" t="n">
        <f aca="false">SIGN(C1802-H1802)</f>
        <v>-1</v>
      </c>
      <c r="J1802" s="2" t="n">
        <f aca="false">SIGN(F1802)</f>
        <v>1</v>
      </c>
      <c r="K1802" s="0" t="n">
        <f aca="false">B1802-B1801</f>
        <v>-39.1999999999998</v>
      </c>
      <c r="L1802" s="0" t="n">
        <f aca="false">I1801*K1802</f>
        <v>-39.1999999999998</v>
      </c>
      <c r="M1802" s="0" t="n">
        <f aca="false">M1801+K1802*N1801</f>
        <v>3571.10000000002</v>
      </c>
      <c r="N1802" s="0" t="n">
        <f aca="false">INT(M1802*$Q$1/B1802)*CHOOSE($L$1,I1802,J1802)</f>
        <v>1</v>
      </c>
      <c r="O1802" s="0" t="n">
        <f aca="false">ABS(N1802-N1801)</f>
        <v>2</v>
      </c>
      <c r="P1802" s="0" t="n">
        <f aca="false">COUNTIF(工作表2!$A$2:$A$248,A1802)</f>
        <v>0</v>
      </c>
      <c r="R1802" s="0" t="n">
        <f aca="false">D1802-IF(P1801=1,E1801,D1801)</f>
        <v>-30</v>
      </c>
      <c r="S1802" s="0" t="n">
        <f aca="false">I1801*R1802</f>
        <v>-30</v>
      </c>
      <c r="T1802" s="0" t="n">
        <f aca="false">T1801+R1802*U1801</f>
        <v>56403</v>
      </c>
      <c r="U1802" s="0" t="n">
        <f aca="false">INT(T1802*$Q$1/IF(P1802=1,E1802,D1802))*I1802</f>
        <v>-18</v>
      </c>
      <c r="V1802" s="0" t="n">
        <f aca="false">IF(P1802=1,ABS(U1802)+ABS(60),ABS(U1802-U1801))</f>
        <v>36</v>
      </c>
    </row>
    <row r="1803" customFormat="false" ht="15" hidden="false" customHeight="false" outlineLevel="0" collapsed="false">
      <c r="A1803" s="1" t="n">
        <v>38632</v>
      </c>
      <c r="B1803" s="2" t="n">
        <v>6081.84</v>
      </c>
      <c r="C1803" s="2" t="n">
        <v>67509</v>
      </c>
      <c r="D1803" s="2" t="n">
        <v>6095</v>
      </c>
      <c r="E1803" s="2" t="n">
        <v>6100</v>
      </c>
      <c r="F1803" s="3" t="n">
        <f aca="false">IF(P1803=1, E1803,D1803)/B1803-1</f>
        <v>0.00216381884429717</v>
      </c>
      <c r="G1803" s="2" t="n">
        <f aca="false">AVERAGE(B1744:B1803)</f>
        <v>6199.36933333333</v>
      </c>
      <c r="H1803" s="2" t="n">
        <f aca="false">AVERAGE(C1744:C1803)</f>
        <v>79893.5833333333</v>
      </c>
      <c r="I1803" s="2" t="n">
        <f aca="false">SIGN(C1803-H1803)</f>
        <v>-1</v>
      </c>
      <c r="J1803" s="2" t="n">
        <f aca="false">SIGN(F1803)</f>
        <v>1</v>
      </c>
      <c r="K1803" s="0" t="n">
        <f aca="false">B1803-B1802</f>
        <v>-13.9700000000003</v>
      </c>
      <c r="L1803" s="0" t="n">
        <f aca="false">I1802*K1803</f>
        <v>13.9700000000003</v>
      </c>
      <c r="M1803" s="0" t="n">
        <f aca="false">M1802+K1803*N1802</f>
        <v>3557.13000000002</v>
      </c>
      <c r="N1803" s="0" t="n">
        <f aca="false">INT(M1803*$Q$1/B1803)*CHOOSE($L$1,I1803,J1803)</f>
        <v>1</v>
      </c>
      <c r="O1803" s="0" t="n">
        <f aca="false">ABS(N1803-N1802)</f>
        <v>0</v>
      </c>
      <c r="P1803" s="0" t="n">
        <f aca="false">COUNTIF(工作表2!$A$2:$A$248,A1803)</f>
        <v>0</v>
      </c>
      <c r="R1803" s="0" t="n">
        <f aca="false">D1803-IF(P1802=1,E1802,D1802)</f>
        <v>-5</v>
      </c>
      <c r="S1803" s="0" t="n">
        <f aca="false">I1802*R1803</f>
        <v>5</v>
      </c>
      <c r="T1803" s="0" t="n">
        <f aca="false">T1802+R1803*U1802</f>
        <v>56493</v>
      </c>
      <c r="U1803" s="0" t="n">
        <f aca="false">INT(T1803*$Q$1/IF(P1803=1,E1803,D1803))*I1803</f>
        <v>-18</v>
      </c>
      <c r="V1803" s="0" t="n">
        <f aca="false">IF(P1803=1,ABS(U1803)+ABS(60),ABS(U1803-U1802))</f>
        <v>0</v>
      </c>
    </row>
    <row r="1804" customFormat="false" ht="15" hidden="false" customHeight="false" outlineLevel="0" collapsed="false">
      <c r="A1804" s="1" t="n">
        <v>38636</v>
      </c>
      <c r="B1804" s="2" t="n">
        <v>6066.59</v>
      </c>
      <c r="C1804" s="2" t="n">
        <v>55945</v>
      </c>
      <c r="D1804" s="2" t="n">
        <v>6099</v>
      </c>
      <c r="E1804" s="2" t="n">
        <v>6099</v>
      </c>
      <c r="F1804" s="3" t="n">
        <f aca="false">IF(P1804=1, E1804,D1804)/B1804-1</f>
        <v>0.00534237520584058</v>
      </c>
      <c r="G1804" s="2" t="n">
        <f aca="false">AVERAGE(B1745:B1804)</f>
        <v>6194.19433333333</v>
      </c>
      <c r="H1804" s="2" t="n">
        <f aca="false">AVERAGE(C1745:C1804)</f>
        <v>79057.1</v>
      </c>
      <c r="I1804" s="2" t="n">
        <f aca="false">SIGN(C1804-H1804)</f>
        <v>-1</v>
      </c>
      <c r="J1804" s="2" t="n">
        <f aca="false">SIGN(F1804)</f>
        <v>1</v>
      </c>
      <c r="K1804" s="0" t="n">
        <f aca="false">B1804-B1803</f>
        <v>-15.25</v>
      </c>
      <c r="L1804" s="0" t="n">
        <f aca="false">I1803*K1804</f>
        <v>15.25</v>
      </c>
      <c r="M1804" s="0" t="n">
        <f aca="false">M1803+K1804*N1803</f>
        <v>3541.88000000002</v>
      </c>
      <c r="N1804" s="0" t="n">
        <f aca="false">INT(M1804*$Q$1/B1804)*CHOOSE($L$1,I1804,J1804)</f>
        <v>1</v>
      </c>
      <c r="O1804" s="0" t="n">
        <f aca="false">ABS(N1804-N1803)</f>
        <v>0</v>
      </c>
      <c r="P1804" s="0" t="n">
        <f aca="false">COUNTIF(工作表2!$A$2:$A$248,A1804)</f>
        <v>0</v>
      </c>
      <c r="R1804" s="0" t="n">
        <f aca="false">D1804-IF(P1803=1,E1803,D1803)</f>
        <v>4</v>
      </c>
      <c r="S1804" s="0" t="n">
        <f aca="false">I1803*R1804</f>
        <v>-4</v>
      </c>
      <c r="T1804" s="0" t="n">
        <f aca="false">T1803+R1804*U1803</f>
        <v>56421</v>
      </c>
      <c r="U1804" s="0" t="n">
        <f aca="false">INT(T1804*$Q$1/IF(P1804=1,E1804,D1804))*I1804</f>
        <v>-18</v>
      </c>
      <c r="V1804" s="0" t="n">
        <f aca="false">IF(P1804=1,ABS(U1804)+ABS(60),ABS(U1804-U1803))</f>
        <v>0</v>
      </c>
    </row>
    <row r="1805" customFormat="false" ht="15" hidden="false" customHeight="false" outlineLevel="0" collapsed="false">
      <c r="A1805" s="1" t="n">
        <v>38637</v>
      </c>
      <c r="B1805" s="2" t="n">
        <v>5987.4</v>
      </c>
      <c r="C1805" s="2" t="n">
        <v>72669</v>
      </c>
      <c r="D1805" s="2" t="n">
        <v>6004</v>
      </c>
      <c r="E1805" s="2" t="n">
        <v>6006</v>
      </c>
      <c r="F1805" s="3" t="n">
        <f aca="false">IF(P1805=1, E1805,D1805)/B1805-1</f>
        <v>0.00277248889334269</v>
      </c>
      <c r="G1805" s="2" t="n">
        <f aca="false">AVERAGE(B1746:B1805)</f>
        <v>6187.01183333333</v>
      </c>
      <c r="H1805" s="2" t="n">
        <f aca="false">AVERAGE(C1746:C1805)</f>
        <v>78488.15</v>
      </c>
      <c r="I1805" s="2" t="n">
        <f aca="false">SIGN(C1805-H1805)</f>
        <v>-1</v>
      </c>
      <c r="J1805" s="2" t="n">
        <f aca="false">SIGN(F1805)</f>
        <v>1</v>
      </c>
      <c r="K1805" s="0" t="n">
        <f aca="false">B1805-B1804</f>
        <v>-79.1900000000005</v>
      </c>
      <c r="L1805" s="0" t="n">
        <f aca="false">I1804*K1805</f>
        <v>79.1900000000005</v>
      </c>
      <c r="M1805" s="0" t="n">
        <f aca="false">M1804+K1805*N1804</f>
        <v>3462.69000000002</v>
      </c>
      <c r="N1805" s="0" t="n">
        <f aca="false">INT(M1805*$Q$1/B1805)*CHOOSE($L$1,I1805,J1805)</f>
        <v>1</v>
      </c>
      <c r="O1805" s="0" t="n">
        <f aca="false">ABS(N1805-N1804)</f>
        <v>0</v>
      </c>
      <c r="P1805" s="0" t="n">
        <f aca="false">COUNTIF(工作表2!$A$2:$A$248,A1805)</f>
        <v>0</v>
      </c>
      <c r="R1805" s="0" t="n">
        <f aca="false">D1805-IF(P1804=1,E1804,D1804)</f>
        <v>-95</v>
      </c>
      <c r="S1805" s="0" t="n">
        <f aca="false">I1804*R1805</f>
        <v>95</v>
      </c>
      <c r="T1805" s="0" t="n">
        <f aca="false">T1804+R1805*U1804</f>
        <v>58131</v>
      </c>
      <c r="U1805" s="0" t="n">
        <f aca="false">INT(T1805*$Q$1/IF(P1805=1,E1805,D1805))*I1805</f>
        <v>-19</v>
      </c>
      <c r="V1805" s="0" t="n">
        <f aca="false">IF(P1805=1,ABS(U1805)+ABS(60),ABS(U1805-U1804))</f>
        <v>1</v>
      </c>
    </row>
    <row r="1806" customFormat="false" ht="15" hidden="false" customHeight="false" outlineLevel="0" collapsed="false">
      <c r="A1806" s="1" t="n">
        <v>38638</v>
      </c>
      <c r="B1806" s="2" t="n">
        <v>5960.11</v>
      </c>
      <c r="C1806" s="2" t="n">
        <v>69763</v>
      </c>
      <c r="D1806" s="2" t="n">
        <v>5985</v>
      </c>
      <c r="E1806" s="2" t="n">
        <v>5987</v>
      </c>
      <c r="F1806" s="3" t="n">
        <f aca="false">IF(P1806=1, E1806,D1806)/B1806-1</f>
        <v>0.00417609742102076</v>
      </c>
      <c r="G1806" s="2" t="n">
        <f aca="false">AVERAGE(B1747:B1806)</f>
        <v>6179.50383333333</v>
      </c>
      <c r="H1806" s="2" t="n">
        <f aca="false">AVERAGE(C1747:C1806)</f>
        <v>77872.0833333333</v>
      </c>
      <c r="I1806" s="2" t="n">
        <f aca="false">SIGN(C1806-H1806)</f>
        <v>-1</v>
      </c>
      <c r="J1806" s="2" t="n">
        <f aca="false">SIGN(F1806)</f>
        <v>1</v>
      </c>
      <c r="K1806" s="0" t="n">
        <f aca="false">B1806-B1805</f>
        <v>-27.29</v>
      </c>
      <c r="L1806" s="0" t="n">
        <f aca="false">I1805*K1806</f>
        <v>27.29</v>
      </c>
      <c r="M1806" s="0" t="n">
        <f aca="false">M1805+K1806*N1805</f>
        <v>3435.40000000002</v>
      </c>
      <c r="N1806" s="0" t="n">
        <f aca="false">INT(M1806*$Q$1/B1806)*CHOOSE($L$1,I1806,J1806)</f>
        <v>1</v>
      </c>
      <c r="O1806" s="0" t="n">
        <f aca="false">ABS(N1806-N1805)</f>
        <v>0</v>
      </c>
      <c r="P1806" s="0" t="n">
        <f aca="false">COUNTIF(工作表2!$A$2:$A$248,A1806)</f>
        <v>0</v>
      </c>
      <c r="R1806" s="0" t="n">
        <f aca="false">D1806-IF(P1805=1,E1805,D1805)</f>
        <v>-19</v>
      </c>
      <c r="S1806" s="0" t="n">
        <f aca="false">I1805*R1806</f>
        <v>19</v>
      </c>
      <c r="T1806" s="0" t="n">
        <f aca="false">T1805+R1806*U1805</f>
        <v>58492</v>
      </c>
      <c r="U1806" s="0" t="n">
        <f aca="false">INT(T1806*$Q$1/IF(P1806=1,E1806,D1806))*I1806</f>
        <v>-19</v>
      </c>
      <c r="V1806" s="0" t="n">
        <f aca="false">IF(P1806=1,ABS(U1806)+ABS(60),ABS(U1806-U1805))</f>
        <v>0</v>
      </c>
    </row>
    <row r="1807" customFormat="false" ht="15" hidden="false" customHeight="false" outlineLevel="0" collapsed="false">
      <c r="A1807" s="1" t="n">
        <v>38639</v>
      </c>
      <c r="B1807" s="2" t="n">
        <v>5969.07</v>
      </c>
      <c r="C1807" s="2" t="n">
        <v>59565</v>
      </c>
      <c r="D1807" s="2" t="n">
        <v>5968</v>
      </c>
      <c r="E1807" s="2" t="n">
        <v>5969</v>
      </c>
      <c r="F1807" s="3" t="n">
        <f aca="false">IF(P1807=1, E1807,D1807)/B1807-1</f>
        <v>-0.000179257405257371</v>
      </c>
      <c r="G1807" s="2" t="n">
        <f aca="false">AVERAGE(B1748:B1807)</f>
        <v>6172.04933333333</v>
      </c>
      <c r="H1807" s="2" t="n">
        <f aca="false">AVERAGE(C1748:C1807)</f>
        <v>77307.1833333333</v>
      </c>
      <c r="I1807" s="2" t="n">
        <f aca="false">SIGN(C1807-H1807)</f>
        <v>-1</v>
      </c>
      <c r="J1807" s="2" t="n">
        <f aca="false">SIGN(F1807)</f>
        <v>-1</v>
      </c>
      <c r="K1807" s="0" t="n">
        <f aca="false">B1807-B1806</f>
        <v>8.96000000000004</v>
      </c>
      <c r="L1807" s="0" t="n">
        <f aca="false">I1806*K1807</f>
        <v>-8.96000000000004</v>
      </c>
      <c r="M1807" s="0" t="n">
        <f aca="false">M1806+K1807*N1806</f>
        <v>3444.36000000002</v>
      </c>
      <c r="N1807" s="0" t="n">
        <f aca="false">INT(M1807*$Q$1/B1807)*CHOOSE($L$1,I1807,J1807)</f>
        <v>-1</v>
      </c>
      <c r="O1807" s="0" t="n">
        <f aca="false">ABS(N1807-N1806)</f>
        <v>2</v>
      </c>
      <c r="P1807" s="0" t="n">
        <f aca="false">COUNTIF(工作表2!$A$2:$A$248,A1807)</f>
        <v>0</v>
      </c>
      <c r="R1807" s="0" t="n">
        <f aca="false">D1807-IF(P1806=1,E1806,D1806)</f>
        <v>-17</v>
      </c>
      <c r="S1807" s="0" t="n">
        <f aca="false">I1806*R1807</f>
        <v>17</v>
      </c>
      <c r="T1807" s="0" t="n">
        <f aca="false">T1806+R1807*U1806</f>
        <v>58815</v>
      </c>
      <c r="U1807" s="0" t="n">
        <f aca="false">INT(T1807*$Q$1/IF(P1807=1,E1807,D1807))*I1807</f>
        <v>-19</v>
      </c>
      <c r="V1807" s="0" t="n">
        <f aca="false">IF(P1807=1,ABS(U1807)+ABS(60),ABS(U1807-U1806))</f>
        <v>0</v>
      </c>
    </row>
    <row r="1808" customFormat="false" ht="15" hidden="false" customHeight="false" outlineLevel="0" collapsed="false">
      <c r="A1808" s="1" t="n">
        <v>38642</v>
      </c>
      <c r="B1808" s="2" t="n">
        <v>5826.27</v>
      </c>
      <c r="C1808" s="2" t="n">
        <v>69207</v>
      </c>
      <c r="D1808" s="2" t="n">
        <v>5815</v>
      </c>
      <c r="E1808" s="2" t="n">
        <v>5820</v>
      </c>
      <c r="F1808" s="3" t="n">
        <f aca="false">IF(P1808=1, E1808,D1808)/B1808-1</f>
        <v>-0.00193434221208433</v>
      </c>
      <c r="G1808" s="2" t="n">
        <f aca="false">AVERAGE(B1749:B1808)</f>
        <v>6162.09033333333</v>
      </c>
      <c r="H1808" s="2" t="n">
        <f aca="false">AVERAGE(C1749:C1808)</f>
        <v>76400.4833333333</v>
      </c>
      <c r="I1808" s="2" t="n">
        <f aca="false">SIGN(C1808-H1808)</f>
        <v>-1</v>
      </c>
      <c r="J1808" s="2" t="n">
        <f aca="false">SIGN(F1808)</f>
        <v>-1</v>
      </c>
      <c r="K1808" s="0" t="n">
        <f aca="false">B1808-B1807</f>
        <v>-142.799999999999</v>
      </c>
      <c r="L1808" s="0" t="n">
        <f aca="false">I1807*K1808</f>
        <v>142.799999999999</v>
      </c>
      <c r="M1808" s="0" t="n">
        <f aca="false">M1807+K1808*N1807</f>
        <v>3587.16000000002</v>
      </c>
      <c r="N1808" s="0" t="n">
        <f aca="false">INT(M1808*$Q$1/B1808)*CHOOSE($L$1,I1808,J1808)</f>
        <v>-1</v>
      </c>
      <c r="O1808" s="0" t="n">
        <f aca="false">ABS(N1808-N1807)</f>
        <v>0</v>
      </c>
      <c r="P1808" s="0" t="n">
        <f aca="false">COUNTIF(工作表2!$A$2:$A$248,A1808)</f>
        <v>0</v>
      </c>
      <c r="R1808" s="0" t="n">
        <f aca="false">D1808-IF(P1807=1,E1807,D1807)</f>
        <v>-153</v>
      </c>
      <c r="S1808" s="0" t="n">
        <f aca="false">I1807*R1808</f>
        <v>153</v>
      </c>
      <c r="T1808" s="0" t="n">
        <f aca="false">T1807+R1808*U1807</f>
        <v>61722</v>
      </c>
      <c r="U1808" s="0" t="n">
        <f aca="false">INT(T1808*$Q$1/IF(P1808=1,E1808,D1808))*I1808</f>
        <v>-21</v>
      </c>
      <c r="V1808" s="0" t="n">
        <f aca="false">IF(P1808=1,ABS(U1808)+ABS(60),ABS(U1808-U1807))</f>
        <v>2</v>
      </c>
    </row>
    <row r="1809" customFormat="false" ht="15" hidden="false" customHeight="false" outlineLevel="0" collapsed="false">
      <c r="A1809" s="1" t="n">
        <v>38643</v>
      </c>
      <c r="B1809" s="2" t="n">
        <v>5830.79</v>
      </c>
      <c r="C1809" s="2" t="n">
        <v>62591</v>
      </c>
      <c r="D1809" s="2" t="n">
        <v>5839</v>
      </c>
      <c r="E1809" s="2" t="n">
        <v>5849</v>
      </c>
      <c r="F1809" s="3" t="n">
        <f aca="false">IF(P1809=1, E1809,D1809)/B1809-1</f>
        <v>0.00140804247794901</v>
      </c>
      <c r="G1809" s="2" t="n">
        <f aca="false">AVERAGE(B1750:B1809)</f>
        <v>6152.703</v>
      </c>
      <c r="H1809" s="2" t="n">
        <f aca="false">AVERAGE(C1750:C1809)</f>
        <v>75550.55</v>
      </c>
      <c r="I1809" s="2" t="n">
        <f aca="false">SIGN(C1809-H1809)</f>
        <v>-1</v>
      </c>
      <c r="J1809" s="2" t="n">
        <f aca="false">SIGN(F1809)</f>
        <v>1</v>
      </c>
      <c r="K1809" s="0" t="n">
        <f aca="false">B1809-B1808</f>
        <v>4.51999999999953</v>
      </c>
      <c r="L1809" s="0" t="n">
        <f aca="false">I1808*K1809</f>
        <v>-4.51999999999953</v>
      </c>
      <c r="M1809" s="0" t="n">
        <f aca="false">M1808+K1809*N1808</f>
        <v>3582.64000000002</v>
      </c>
      <c r="N1809" s="0" t="n">
        <f aca="false">INT(M1809*$Q$1/B1809)*CHOOSE($L$1,I1809,J1809)</f>
        <v>1</v>
      </c>
      <c r="O1809" s="0" t="n">
        <f aca="false">ABS(N1809-N1808)</f>
        <v>2</v>
      </c>
      <c r="P1809" s="0" t="n">
        <f aca="false">COUNTIF(工作表2!$A$2:$A$248,A1809)</f>
        <v>0</v>
      </c>
      <c r="R1809" s="0" t="n">
        <f aca="false">D1809-IF(P1808=1,E1808,D1808)</f>
        <v>24</v>
      </c>
      <c r="S1809" s="0" t="n">
        <f aca="false">I1808*R1809</f>
        <v>-24</v>
      </c>
      <c r="T1809" s="0" t="n">
        <f aca="false">T1808+R1809*U1808</f>
        <v>61218</v>
      </c>
      <c r="U1809" s="0" t="n">
        <f aca="false">INT(T1809*$Q$1/IF(P1809=1,E1809,D1809))*I1809</f>
        <v>-20</v>
      </c>
      <c r="V1809" s="0" t="n">
        <f aca="false">IF(P1809=1,ABS(U1809)+ABS(60),ABS(U1809-U1808))</f>
        <v>1</v>
      </c>
    </row>
    <row r="1810" customFormat="false" ht="15" hidden="false" customHeight="false" outlineLevel="0" collapsed="false">
      <c r="A1810" s="1" t="n">
        <v>38644</v>
      </c>
      <c r="B1810" s="2" t="n">
        <v>5694.16</v>
      </c>
      <c r="C1810" s="2" t="n">
        <v>72653</v>
      </c>
      <c r="D1810" s="2" t="n">
        <v>5678</v>
      </c>
      <c r="E1810" s="2" t="n">
        <v>5688</v>
      </c>
      <c r="F1810" s="3" t="n">
        <f aca="false">IF(P1810=1, E1810,D1810)/B1810-1</f>
        <v>-0.00108181013529651</v>
      </c>
      <c r="G1810" s="2" t="n">
        <f aca="false">AVERAGE(B1751:B1810)</f>
        <v>6141.26016666667</v>
      </c>
      <c r="H1810" s="2" t="n">
        <f aca="false">AVERAGE(C1751:C1810)</f>
        <v>75128.9833333333</v>
      </c>
      <c r="I1810" s="2" t="n">
        <f aca="false">SIGN(C1810-H1810)</f>
        <v>-1</v>
      </c>
      <c r="J1810" s="2" t="n">
        <f aca="false">SIGN(F1810)</f>
        <v>-1</v>
      </c>
      <c r="K1810" s="0" t="n">
        <f aca="false">B1810-B1809</f>
        <v>-136.63</v>
      </c>
      <c r="L1810" s="0" t="n">
        <f aca="false">I1809*K1810</f>
        <v>136.63</v>
      </c>
      <c r="M1810" s="0" t="n">
        <f aca="false">M1809+K1810*N1809</f>
        <v>3446.01000000002</v>
      </c>
      <c r="N1810" s="0" t="n">
        <f aca="false">INT(M1810*$Q$1/B1810)*CHOOSE($L$1,I1810,J1810)</f>
        <v>-1</v>
      </c>
      <c r="O1810" s="0" t="n">
        <f aca="false">ABS(N1810-N1809)</f>
        <v>2</v>
      </c>
      <c r="P1810" s="0" t="n">
        <f aca="false">COUNTIF(工作表2!$A$2:$A$248,A1810)</f>
        <v>1</v>
      </c>
      <c r="R1810" s="0" t="n">
        <f aca="false">D1810-IF(P1809=1,E1809,D1809)</f>
        <v>-161</v>
      </c>
      <c r="S1810" s="0" t="n">
        <f aca="false">I1809*R1810</f>
        <v>161</v>
      </c>
      <c r="T1810" s="0" t="n">
        <f aca="false">T1809+R1810*U1809</f>
        <v>64438</v>
      </c>
      <c r="U1810" s="0" t="n">
        <f aca="false">INT(T1810*$Q$1/IF(P1810=1,E1810,D1810))*I1810</f>
        <v>-22</v>
      </c>
      <c r="V1810" s="0" t="n">
        <f aca="false">IF(P1810=1,ABS(U1810)+ABS(60),ABS(U1810-U1809))</f>
        <v>82</v>
      </c>
    </row>
    <row r="1811" customFormat="false" ht="15" hidden="false" customHeight="false" outlineLevel="0" collapsed="false">
      <c r="A1811" s="1" t="n">
        <v>38645</v>
      </c>
      <c r="B1811" s="2" t="n">
        <v>5748</v>
      </c>
      <c r="C1811" s="2" t="n">
        <v>86129</v>
      </c>
      <c r="D1811" s="2" t="n">
        <v>5772</v>
      </c>
      <c r="E1811" s="2" t="n">
        <v>5770</v>
      </c>
      <c r="F1811" s="3" t="n">
        <f aca="false">IF(P1811=1, E1811,D1811)/B1811-1</f>
        <v>0.00417536534446761</v>
      </c>
      <c r="G1811" s="2" t="n">
        <f aca="false">AVERAGE(B1752:B1811)</f>
        <v>6130.05266666667</v>
      </c>
      <c r="H1811" s="2" t="n">
        <f aca="false">AVERAGE(C1752:C1811)</f>
        <v>75021.7</v>
      </c>
      <c r="I1811" s="2" t="n">
        <f aca="false">SIGN(C1811-H1811)</f>
        <v>1</v>
      </c>
      <c r="J1811" s="2" t="n">
        <f aca="false">SIGN(F1811)</f>
        <v>1</v>
      </c>
      <c r="K1811" s="0" t="n">
        <f aca="false">B1811-B1810</f>
        <v>53.8400000000001</v>
      </c>
      <c r="L1811" s="0" t="n">
        <f aca="false">I1810*K1811</f>
        <v>-53.8400000000001</v>
      </c>
      <c r="M1811" s="0" t="n">
        <f aca="false">M1810+K1811*N1810</f>
        <v>3392.17000000002</v>
      </c>
      <c r="N1811" s="0" t="n">
        <f aca="false">INT(M1811*$Q$1/B1811)*CHOOSE($L$1,I1811,J1811)</f>
        <v>1</v>
      </c>
      <c r="O1811" s="0" t="n">
        <f aca="false">ABS(N1811-N1810)</f>
        <v>2</v>
      </c>
      <c r="P1811" s="0" t="n">
        <f aca="false">COUNTIF(工作表2!$A$2:$A$248,A1811)</f>
        <v>0</v>
      </c>
      <c r="R1811" s="0" t="n">
        <f aca="false">D1811-IF(P1810=1,E1810,D1810)</f>
        <v>84</v>
      </c>
      <c r="S1811" s="0" t="n">
        <f aca="false">I1810*R1811</f>
        <v>-84</v>
      </c>
      <c r="T1811" s="0" t="n">
        <f aca="false">T1810+R1811*U1810</f>
        <v>62590</v>
      </c>
      <c r="U1811" s="0" t="n">
        <f aca="false">INT(T1811*$Q$1/IF(P1811=1,E1811,D1811))*I1811</f>
        <v>21</v>
      </c>
      <c r="V1811" s="0" t="n">
        <f aca="false">IF(P1811=1,ABS(U1811)+ABS(60),ABS(U1811-U1810))</f>
        <v>43</v>
      </c>
    </row>
    <row r="1812" customFormat="false" ht="15" hidden="false" customHeight="false" outlineLevel="0" collapsed="false">
      <c r="A1812" s="1" t="n">
        <v>38646</v>
      </c>
      <c r="B1812" s="2" t="n">
        <v>5738.76</v>
      </c>
      <c r="C1812" s="2" t="n">
        <v>67145</v>
      </c>
      <c r="D1812" s="2" t="n">
        <v>5735</v>
      </c>
      <c r="E1812" s="2" t="n">
        <v>5736</v>
      </c>
      <c r="F1812" s="3" t="n">
        <f aca="false">IF(P1812=1, E1812,D1812)/B1812-1</f>
        <v>-0.000655193804933507</v>
      </c>
      <c r="G1812" s="2" t="n">
        <f aca="false">AVERAGE(B1753:B1812)</f>
        <v>6119.596</v>
      </c>
      <c r="H1812" s="2" t="n">
        <f aca="false">AVERAGE(C1753:C1812)</f>
        <v>74414.0333333333</v>
      </c>
      <c r="I1812" s="2" t="n">
        <f aca="false">SIGN(C1812-H1812)</f>
        <v>-1</v>
      </c>
      <c r="J1812" s="2" t="n">
        <f aca="false">SIGN(F1812)</f>
        <v>-1</v>
      </c>
      <c r="K1812" s="0" t="n">
        <f aca="false">B1812-B1811</f>
        <v>-9.23999999999978</v>
      </c>
      <c r="L1812" s="0" t="n">
        <f aca="false">I1811*K1812</f>
        <v>-9.23999999999978</v>
      </c>
      <c r="M1812" s="0" t="n">
        <f aca="false">M1811+K1812*N1811</f>
        <v>3382.93000000002</v>
      </c>
      <c r="N1812" s="0" t="n">
        <f aca="false">INT(M1812*$Q$1/B1812)*CHOOSE($L$1,I1812,J1812)</f>
        <v>-1</v>
      </c>
      <c r="O1812" s="0" t="n">
        <f aca="false">ABS(N1812-N1811)</f>
        <v>2</v>
      </c>
      <c r="P1812" s="0" t="n">
        <f aca="false">COUNTIF(工作表2!$A$2:$A$248,A1812)</f>
        <v>0</v>
      </c>
      <c r="R1812" s="0" t="n">
        <f aca="false">D1812-IF(P1811=1,E1811,D1811)</f>
        <v>-37</v>
      </c>
      <c r="S1812" s="0" t="n">
        <f aca="false">I1811*R1812</f>
        <v>-37</v>
      </c>
      <c r="T1812" s="0" t="n">
        <f aca="false">T1811+R1812*U1811</f>
        <v>61813</v>
      </c>
      <c r="U1812" s="0" t="n">
        <f aca="false">INT(T1812*$Q$1/IF(P1812=1,E1812,D1812))*I1812</f>
        <v>-21</v>
      </c>
      <c r="V1812" s="0" t="n">
        <f aca="false">IF(P1812=1,ABS(U1812)+ABS(60),ABS(U1812-U1811))</f>
        <v>42</v>
      </c>
    </row>
    <row r="1813" customFormat="false" ht="15" hidden="false" customHeight="false" outlineLevel="0" collapsed="false">
      <c r="A1813" s="1" t="n">
        <v>38649</v>
      </c>
      <c r="B1813" s="2" t="n">
        <v>5717.28</v>
      </c>
      <c r="C1813" s="2" t="n">
        <v>56969</v>
      </c>
      <c r="D1813" s="2" t="n">
        <v>5712</v>
      </c>
      <c r="E1813" s="2" t="n">
        <v>5707</v>
      </c>
      <c r="F1813" s="3" t="n">
        <f aca="false">IF(P1813=1, E1813,D1813)/B1813-1</f>
        <v>-0.000923516077575348</v>
      </c>
      <c r="G1813" s="2" t="n">
        <f aca="false">AVERAGE(B1754:B1813)</f>
        <v>6109.42983333333</v>
      </c>
      <c r="H1813" s="2" t="n">
        <f aca="false">AVERAGE(C1754:C1813)</f>
        <v>73761.05</v>
      </c>
      <c r="I1813" s="2" t="n">
        <f aca="false">SIGN(C1813-H1813)</f>
        <v>-1</v>
      </c>
      <c r="J1813" s="2" t="n">
        <f aca="false">SIGN(F1813)</f>
        <v>-1</v>
      </c>
      <c r="K1813" s="0" t="n">
        <f aca="false">B1813-B1812</f>
        <v>-21.4800000000005</v>
      </c>
      <c r="L1813" s="0" t="n">
        <f aca="false">I1812*K1813</f>
        <v>21.4800000000005</v>
      </c>
      <c r="M1813" s="0" t="n">
        <f aca="false">M1812+K1813*N1812</f>
        <v>3404.41000000002</v>
      </c>
      <c r="N1813" s="0" t="n">
        <f aca="false">INT(M1813*$Q$1/B1813)*CHOOSE($L$1,I1813,J1813)</f>
        <v>-1</v>
      </c>
      <c r="O1813" s="0" t="n">
        <f aca="false">ABS(N1813-N1812)</f>
        <v>0</v>
      </c>
      <c r="P1813" s="0" t="n">
        <f aca="false">COUNTIF(工作表2!$A$2:$A$248,A1813)</f>
        <v>0</v>
      </c>
      <c r="R1813" s="0" t="n">
        <f aca="false">D1813-IF(P1812=1,E1812,D1812)</f>
        <v>-23</v>
      </c>
      <c r="S1813" s="0" t="n">
        <f aca="false">I1812*R1813</f>
        <v>23</v>
      </c>
      <c r="T1813" s="0" t="n">
        <f aca="false">T1812+R1813*U1812</f>
        <v>62296</v>
      </c>
      <c r="U1813" s="0" t="n">
        <f aca="false">INT(T1813*$Q$1/IF(P1813=1,E1813,D1813))*I1813</f>
        <v>-21</v>
      </c>
      <c r="V1813" s="0" t="n">
        <f aca="false">IF(P1813=1,ABS(U1813)+ABS(60),ABS(U1813-U1812))</f>
        <v>0</v>
      </c>
    </row>
    <row r="1814" customFormat="false" ht="15" hidden="false" customHeight="false" outlineLevel="0" collapsed="false">
      <c r="A1814" s="1" t="n">
        <v>38650</v>
      </c>
      <c r="B1814" s="2" t="n">
        <v>5721.31</v>
      </c>
      <c r="C1814" s="2" t="n">
        <v>66014</v>
      </c>
      <c r="D1814" s="2" t="n">
        <v>5718</v>
      </c>
      <c r="E1814" s="2" t="n">
        <v>5725</v>
      </c>
      <c r="F1814" s="3" t="n">
        <f aca="false">IF(P1814=1, E1814,D1814)/B1814-1</f>
        <v>-0.000578538831141895</v>
      </c>
      <c r="G1814" s="2" t="n">
        <f aca="false">AVERAGE(B1755:B1814)</f>
        <v>6098.52433333333</v>
      </c>
      <c r="H1814" s="2" t="n">
        <f aca="false">AVERAGE(C1755:C1814)</f>
        <v>72946.1</v>
      </c>
      <c r="I1814" s="2" t="n">
        <f aca="false">SIGN(C1814-H1814)</f>
        <v>-1</v>
      </c>
      <c r="J1814" s="2" t="n">
        <f aca="false">SIGN(F1814)</f>
        <v>-1</v>
      </c>
      <c r="K1814" s="0" t="n">
        <f aca="false">B1814-B1813</f>
        <v>4.03000000000066</v>
      </c>
      <c r="L1814" s="0" t="n">
        <f aca="false">I1813*K1814</f>
        <v>-4.03000000000066</v>
      </c>
      <c r="M1814" s="0" t="n">
        <f aca="false">M1813+K1814*N1813</f>
        <v>3400.38000000002</v>
      </c>
      <c r="N1814" s="0" t="n">
        <f aca="false">INT(M1814*$Q$1/B1814)*CHOOSE($L$1,I1814,J1814)</f>
        <v>-1</v>
      </c>
      <c r="O1814" s="0" t="n">
        <f aca="false">ABS(N1814-N1813)</f>
        <v>0</v>
      </c>
      <c r="P1814" s="0" t="n">
        <f aca="false">COUNTIF(工作表2!$A$2:$A$248,A1814)</f>
        <v>0</v>
      </c>
      <c r="R1814" s="0" t="n">
        <f aca="false">D1814-IF(P1813=1,E1813,D1813)</f>
        <v>6</v>
      </c>
      <c r="S1814" s="0" t="n">
        <f aca="false">I1813*R1814</f>
        <v>-6</v>
      </c>
      <c r="T1814" s="0" t="n">
        <f aca="false">T1813+R1814*U1813</f>
        <v>62170</v>
      </c>
      <c r="U1814" s="0" t="n">
        <f aca="false">INT(T1814*$Q$1/IF(P1814=1,E1814,D1814))*I1814</f>
        <v>-21</v>
      </c>
      <c r="V1814" s="0" t="n">
        <f aca="false">IF(P1814=1,ABS(U1814)+ABS(60),ABS(U1814-U1813))</f>
        <v>0</v>
      </c>
    </row>
    <row r="1815" customFormat="false" ht="15" hidden="false" customHeight="false" outlineLevel="0" collapsed="false">
      <c r="A1815" s="1" t="n">
        <v>38651</v>
      </c>
      <c r="B1815" s="2" t="n">
        <v>5700.72</v>
      </c>
      <c r="C1815" s="2" t="n">
        <v>73048</v>
      </c>
      <c r="D1815" s="2" t="n">
        <v>5704</v>
      </c>
      <c r="E1815" s="2" t="n">
        <v>5704</v>
      </c>
      <c r="F1815" s="3" t="n">
        <f aca="false">IF(P1815=1, E1815,D1815)/B1815-1</f>
        <v>0.000575365918690896</v>
      </c>
      <c r="G1815" s="2" t="n">
        <f aca="false">AVERAGE(B1756:B1815)</f>
        <v>6088.33666666667</v>
      </c>
      <c r="H1815" s="2" t="n">
        <f aca="false">AVERAGE(C1756:C1815)</f>
        <v>72033.4166666667</v>
      </c>
      <c r="I1815" s="2" t="n">
        <f aca="false">SIGN(C1815-H1815)</f>
        <v>1</v>
      </c>
      <c r="J1815" s="2" t="n">
        <f aca="false">SIGN(F1815)</f>
        <v>1</v>
      </c>
      <c r="K1815" s="0" t="n">
        <f aca="false">B1815-B1814</f>
        <v>-20.5900000000001</v>
      </c>
      <c r="L1815" s="0" t="n">
        <f aca="false">I1814*K1815</f>
        <v>20.5900000000001</v>
      </c>
      <c r="M1815" s="0" t="n">
        <f aca="false">M1814+K1815*N1814</f>
        <v>3420.97000000002</v>
      </c>
      <c r="N1815" s="0" t="n">
        <f aca="false">INT(M1815*$Q$1/B1815)*CHOOSE($L$1,I1815,J1815)</f>
        <v>1</v>
      </c>
      <c r="O1815" s="0" t="n">
        <f aca="false">ABS(N1815-N1814)</f>
        <v>2</v>
      </c>
      <c r="P1815" s="0" t="n">
        <f aca="false">COUNTIF(工作表2!$A$2:$A$248,A1815)</f>
        <v>0</v>
      </c>
      <c r="R1815" s="0" t="n">
        <f aca="false">D1815-IF(P1814=1,E1814,D1814)</f>
        <v>-14</v>
      </c>
      <c r="S1815" s="0" t="n">
        <f aca="false">I1814*R1815</f>
        <v>14</v>
      </c>
      <c r="T1815" s="0" t="n">
        <f aca="false">T1814+R1815*U1814</f>
        <v>62464</v>
      </c>
      <c r="U1815" s="0" t="n">
        <f aca="false">INT(T1815*$Q$1/IF(P1815=1,E1815,D1815))*I1815</f>
        <v>21</v>
      </c>
      <c r="V1815" s="0" t="n">
        <f aca="false">IF(P1815=1,ABS(U1815)+ABS(60),ABS(U1815-U1814))</f>
        <v>42</v>
      </c>
    </row>
    <row r="1816" customFormat="false" ht="15" hidden="false" customHeight="false" outlineLevel="0" collapsed="false">
      <c r="A1816" s="1" t="n">
        <v>38652</v>
      </c>
      <c r="B1816" s="2" t="n">
        <v>5661.18</v>
      </c>
      <c r="C1816" s="2" t="n">
        <v>65663</v>
      </c>
      <c r="D1816" s="2" t="n">
        <v>5675</v>
      </c>
      <c r="E1816" s="2" t="n">
        <v>5681</v>
      </c>
      <c r="F1816" s="3" t="n">
        <f aca="false">IF(P1816=1, E1816,D1816)/B1816-1</f>
        <v>0.00244118717299213</v>
      </c>
      <c r="G1816" s="2" t="n">
        <f aca="false">AVERAGE(B1757:B1816)</f>
        <v>6077.5575</v>
      </c>
      <c r="H1816" s="2" t="n">
        <f aca="false">AVERAGE(C1757:C1816)</f>
        <v>71849.0333333333</v>
      </c>
      <c r="I1816" s="2" t="n">
        <f aca="false">SIGN(C1816-H1816)</f>
        <v>-1</v>
      </c>
      <c r="J1816" s="2" t="n">
        <f aca="false">SIGN(F1816)</f>
        <v>1</v>
      </c>
      <c r="K1816" s="0" t="n">
        <f aca="false">B1816-B1815</f>
        <v>-39.54</v>
      </c>
      <c r="L1816" s="0" t="n">
        <f aca="false">I1815*K1816</f>
        <v>-39.54</v>
      </c>
      <c r="M1816" s="0" t="n">
        <f aca="false">M1815+K1816*N1815</f>
        <v>3381.43000000002</v>
      </c>
      <c r="N1816" s="0" t="n">
        <f aca="false">INT(M1816*$Q$1/B1816)*CHOOSE($L$1,I1816,J1816)</f>
        <v>1</v>
      </c>
      <c r="O1816" s="0" t="n">
        <f aca="false">ABS(N1816-N1815)</f>
        <v>0</v>
      </c>
      <c r="P1816" s="0" t="n">
        <f aca="false">COUNTIF(工作表2!$A$2:$A$248,A1816)</f>
        <v>0</v>
      </c>
      <c r="R1816" s="0" t="n">
        <f aca="false">D1816-IF(P1815=1,E1815,D1815)</f>
        <v>-29</v>
      </c>
      <c r="S1816" s="0" t="n">
        <f aca="false">I1815*R1816</f>
        <v>-29</v>
      </c>
      <c r="T1816" s="0" t="n">
        <f aca="false">T1815+R1816*U1815</f>
        <v>61855</v>
      </c>
      <c r="U1816" s="0" t="n">
        <f aca="false">INT(T1816*$Q$1/IF(P1816=1,E1816,D1816))*I1816</f>
        <v>-21</v>
      </c>
      <c r="V1816" s="0" t="n">
        <f aca="false">IF(P1816=1,ABS(U1816)+ABS(60),ABS(U1816-U1815))</f>
        <v>42</v>
      </c>
    </row>
    <row r="1817" customFormat="false" ht="15" hidden="false" customHeight="false" outlineLevel="0" collapsed="false">
      <c r="A1817" s="1" t="n">
        <v>38653</v>
      </c>
      <c r="B1817" s="2" t="n">
        <v>5632.97</v>
      </c>
      <c r="C1817" s="2" t="n">
        <v>68191</v>
      </c>
      <c r="D1817" s="2" t="n">
        <v>5660</v>
      </c>
      <c r="E1817" s="2" t="n">
        <v>5657</v>
      </c>
      <c r="F1817" s="3" t="n">
        <f aca="false">IF(P1817=1, E1817,D1817)/B1817-1</f>
        <v>0.00479853434333921</v>
      </c>
      <c r="G1817" s="2" t="n">
        <f aca="false">AVERAGE(B1758:B1817)</f>
        <v>6065.71466666667</v>
      </c>
      <c r="H1817" s="2" t="n">
        <f aca="false">AVERAGE(C1758:C1817)</f>
        <v>71494.1166666667</v>
      </c>
      <c r="I1817" s="2" t="n">
        <f aca="false">SIGN(C1817-H1817)</f>
        <v>-1</v>
      </c>
      <c r="J1817" s="2" t="n">
        <f aca="false">SIGN(F1817)</f>
        <v>1</v>
      </c>
      <c r="K1817" s="0" t="n">
        <f aca="false">B1817-B1816</f>
        <v>-28.21</v>
      </c>
      <c r="L1817" s="0" t="n">
        <f aca="false">I1816*K1817</f>
        <v>28.21</v>
      </c>
      <c r="M1817" s="0" t="n">
        <f aca="false">M1816+K1817*N1816</f>
        <v>3353.22000000002</v>
      </c>
      <c r="N1817" s="0" t="n">
        <f aca="false">INT(M1817*$Q$1/B1817)*CHOOSE($L$1,I1817,J1817)</f>
        <v>1</v>
      </c>
      <c r="O1817" s="0" t="n">
        <f aca="false">ABS(N1817-N1816)</f>
        <v>0</v>
      </c>
      <c r="P1817" s="0" t="n">
        <f aca="false">COUNTIF(工作表2!$A$2:$A$248,A1817)</f>
        <v>0</v>
      </c>
      <c r="R1817" s="0" t="n">
        <f aca="false">D1817-IF(P1816=1,E1816,D1816)</f>
        <v>-15</v>
      </c>
      <c r="S1817" s="0" t="n">
        <f aca="false">I1816*R1817</f>
        <v>15</v>
      </c>
      <c r="T1817" s="0" t="n">
        <f aca="false">T1816+R1817*U1816</f>
        <v>62170</v>
      </c>
      <c r="U1817" s="0" t="n">
        <f aca="false">INT(T1817*$Q$1/IF(P1817=1,E1817,D1817))*I1817</f>
        <v>-21</v>
      </c>
      <c r="V1817" s="0" t="n">
        <f aca="false">IF(P1817=1,ABS(U1817)+ABS(60),ABS(U1817-U1816))</f>
        <v>0</v>
      </c>
    </row>
    <row r="1818" customFormat="false" ht="15" hidden="false" customHeight="false" outlineLevel="0" collapsed="false">
      <c r="A1818" s="1" t="n">
        <v>38656</v>
      </c>
      <c r="B1818" s="2" t="n">
        <v>5764.3</v>
      </c>
      <c r="C1818" s="2" t="n">
        <v>73183</v>
      </c>
      <c r="D1818" s="2" t="n">
        <v>5775</v>
      </c>
      <c r="E1818" s="2" t="n">
        <v>5772</v>
      </c>
      <c r="F1818" s="3" t="n">
        <f aca="false">IF(P1818=1, E1818,D1818)/B1818-1</f>
        <v>0.001856253144354</v>
      </c>
      <c r="G1818" s="2" t="n">
        <f aca="false">AVERAGE(B1759:B1818)</f>
        <v>6054.1935</v>
      </c>
      <c r="H1818" s="2" t="n">
        <f aca="false">AVERAGE(C1759:C1818)</f>
        <v>70929.55</v>
      </c>
      <c r="I1818" s="2" t="n">
        <f aca="false">SIGN(C1818-H1818)</f>
        <v>1</v>
      </c>
      <c r="J1818" s="2" t="n">
        <f aca="false">SIGN(F1818)</f>
        <v>1</v>
      </c>
      <c r="K1818" s="0" t="n">
        <f aca="false">B1818-B1817</f>
        <v>131.33</v>
      </c>
      <c r="L1818" s="0" t="n">
        <f aca="false">I1817*K1818</f>
        <v>-131.33</v>
      </c>
      <c r="M1818" s="0" t="n">
        <f aca="false">M1817+K1818*N1817</f>
        <v>3484.55000000002</v>
      </c>
      <c r="N1818" s="0" t="n">
        <f aca="false">INT(M1818*$Q$1/B1818)*CHOOSE($L$1,I1818,J1818)</f>
        <v>1</v>
      </c>
      <c r="O1818" s="0" t="n">
        <f aca="false">ABS(N1818-N1817)</f>
        <v>0</v>
      </c>
      <c r="P1818" s="0" t="n">
        <f aca="false">COUNTIF(工作表2!$A$2:$A$248,A1818)</f>
        <v>0</v>
      </c>
      <c r="R1818" s="0" t="n">
        <f aca="false">D1818-IF(P1817=1,E1817,D1817)</f>
        <v>115</v>
      </c>
      <c r="S1818" s="0" t="n">
        <f aca="false">I1817*R1818</f>
        <v>-115</v>
      </c>
      <c r="T1818" s="0" t="n">
        <f aca="false">T1817+R1818*U1817</f>
        <v>59755</v>
      </c>
      <c r="U1818" s="0" t="n">
        <f aca="false">INT(T1818*$Q$1/IF(P1818=1,E1818,D1818))*I1818</f>
        <v>20</v>
      </c>
      <c r="V1818" s="0" t="n">
        <f aca="false">IF(P1818=1,ABS(U1818)+ABS(60),ABS(U1818-U1817))</f>
        <v>41</v>
      </c>
    </row>
    <row r="1819" customFormat="false" ht="15" hidden="false" customHeight="false" outlineLevel="0" collapsed="false">
      <c r="A1819" s="1" t="n">
        <v>38657</v>
      </c>
      <c r="B1819" s="2" t="n">
        <v>5798.41</v>
      </c>
      <c r="C1819" s="2" t="n">
        <v>77001</v>
      </c>
      <c r="D1819" s="2" t="n">
        <v>5798</v>
      </c>
      <c r="E1819" s="2" t="n">
        <v>5795</v>
      </c>
      <c r="F1819" s="3" t="n">
        <f aca="false">IF(P1819=1, E1819,D1819)/B1819-1</f>
        <v>-7.07090392021437E-005</v>
      </c>
      <c r="G1819" s="2" t="n">
        <f aca="false">AVERAGE(B1760:B1819)</f>
        <v>6043.40016666667</v>
      </c>
      <c r="H1819" s="2" t="n">
        <f aca="false">AVERAGE(C1760:C1819)</f>
        <v>70396.8833333333</v>
      </c>
      <c r="I1819" s="2" t="n">
        <f aca="false">SIGN(C1819-H1819)</f>
        <v>1</v>
      </c>
      <c r="J1819" s="2" t="n">
        <f aca="false">SIGN(F1819)</f>
        <v>-1</v>
      </c>
      <c r="K1819" s="0" t="n">
        <f aca="false">B1819-B1818</f>
        <v>34.1099999999997</v>
      </c>
      <c r="L1819" s="0" t="n">
        <f aca="false">I1818*K1819</f>
        <v>34.1099999999997</v>
      </c>
      <c r="M1819" s="0" t="n">
        <f aca="false">M1818+K1819*N1818</f>
        <v>3518.66000000002</v>
      </c>
      <c r="N1819" s="0" t="n">
        <f aca="false">INT(M1819*$Q$1/B1819)*CHOOSE($L$1,I1819,J1819)</f>
        <v>-1</v>
      </c>
      <c r="O1819" s="0" t="n">
        <f aca="false">ABS(N1819-N1818)</f>
        <v>2</v>
      </c>
      <c r="P1819" s="0" t="n">
        <f aca="false">COUNTIF(工作表2!$A$2:$A$248,A1819)</f>
        <v>0</v>
      </c>
      <c r="R1819" s="0" t="n">
        <f aca="false">D1819-IF(P1818=1,E1818,D1818)</f>
        <v>23</v>
      </c>
      <c r="S1819" s="0" t="n">
        <f aca="false">I1818*R1819</f>
        <v>23</v>
      </c>
      <c r="T1819" s="0" t="n">
        <f aca="false">T1818+R1819*U1818</f>
        <v>60215</v>
      </c>
      <c r="U1819" s="0" t="n">
        <f aca="false">INT(T1819*$Q$1/IF(P1819=1,E1819,D1819))*I1819</f>
        <v>20</v>
      </c>
      <c r="V1819" s="0" t="n">
        <f aca="false">IF(P1819=1,ABS(U1819)+ABS(60),ABS(U1819-U1818))</f>
        <v>0</v>
      </c>
    </row>
    <row r="1820" customFormat="false" ht="15" hidden="false" customHeight="false" outlineLevel="0" collapsed="false">
      <c r="A1820" s="1" t="n">
        <v>38658</v>
      </c>
      <c r="B1820" s="2" t="n">
        <v>5870.37</v>
      </c>
      <c r="C1820" s="2" t="n">
        <v>74532</v>
      </c>
      <c r="D1820" s="2" t="n">
        <v>5853</v>
      </c>
      <c r="E1820" s="2" t="n">
        <v>5856</v>
      </c>
      <c r="F1820" s="3" t="n">
        <f aca="false">IF(P1820=1, E1820,D1820)/B1820-1</f>
        <v>-0.00295892763147809</v>
      </c>
      <c r="G1820" s="2" t="n">
        <f aca="false">AVERAGE(B1761:B1820)</f>
        <v>6034.90583333333</v>
      </c>
      <c r="H1820" s="2" t="n">
        <f aca="false">AVERAGE(C1761:C1820)</f>
        <v>70094.3666666667</v>
      </c>
      <c r="I1820" s="2" t="n">
        <f aca="false">SIGN(C1820-H1820)</f>
        <v>1</v>
      </c>
      <c r="J1820" s="2" t="n">
        <f aca="false">SIGN(F1820)</f>
        <v>-1</v>
      </c>
      <c r="K1820" s="0" t="n">
        <f aca="false">B1820-B1819</f>
        <v>71.96</v>
      </c>
      <c r="L1820" s="0" t="n">
        <f aca="false">I1819*K1820</f>
        <v>71.96</v>
      </c>
      <c r="M1820" s="0" t="n">
        <f aca="false">M1819+K1820*N1819</f>
        <v>3446.70000000002</v>
      </c>
      <c r="N1820" s="0" t="n">
        <f aca="false">INT(M1820*$Q$1/B1820)*CHOOSE($L$1,I1820,J1820)</f>
        <v>-1</v>
      </c>
      <c r="O1820" s="0" t="n">
        <f aca="false">ABS(N1820-N1819)</f>
        <v>0</v>
      </c>
      <c r="P1820" s="0" t="n">
        <f aca="false">COUNTIF(工作表2!$A$2:$A$248,A1820)</f>
        <v>0</v>
      </c>
      <c r="R1820" s="0" t="n">
        <f aca="false">D1820-IF(P1819=1,E1819,D1819)</f>
        <v>55</v>
      </c>
      <c r="S1820" s="0" t="n">
        <f aca="false">I1819*R1820</f>
        <v>55</v>
      </c>
      <c r="T1820" s="0" t="n">
        <f aca="false">T1819+R1820*U1819</f>
        <v>61315</v>
      </c>
      <c r="U1820" s="0" t="n">
        <f aca="false">INT(T1820*$Q$1/IF(P1820=1,E1820,D1820))*I1820</f>
        <v>20</v>
      </c>
      <c r="V1820" s="0" t="n">
        <f aca="false">IF(P1820=1,ABS(U1820)+ABS(60),ABS(U1820-U1819))</f>
        <v>0</v>
      </c>
    </row>
    <row r="1821" customFormat="false" ht="15" hidden="false" customHeight="false" outlineLevel="0" collapsed="false">
      <c r="A1821" s="1" t="n">
        <v>38659</v>
      </c>
      <c r="B1821" s="2" t="n">
        <v>5858.01</v>
      </c>
      <c r="C1821" s="2" t="n">
        <v>76600</v>
      </c>
      <c r="D1821" s="2" t="n">
        <v>5842</v>
      </c>
      <c r="E1821" s="2" t="n">
        <v>5846</v>
      </c>
      <c r="F1821" s="3" t="n">
        <f aca="false">IF(P1821=1, E1821,D1821)/B1821-1</f>
        <v>-0.00273301001534654</v>
      </c>
      <c r="G1821" s="2" t="n">
        <f aca="false">AVERAGE(B1762:B1821)</f>
        <v>6026.206</v>
      </c>
      <c r="H1821" s="2" t="n">
        <f aca="false">AVERAGE(C1762:C1821)</f>
        <v>69886.6166666667</v>
      </c>
      <c r="I1821" s="2" t="n">
        <f aca="false">SIGN(C1821-H1821)</f>
        <v>1</v>
      </c>
      <c r="J1821" s="2" t="n">
        <f aca="false">SIGN(F1821)</f>
        <v>-1</v>
      </c>
      <c r="K1821" s="0" t="n">
        <f aca="false">B1821-B1820</f>
        <v>-12.3599999999997</v>
      </c>
      <c r="L1821" s="0" t="n">
        <f aca="false">I1820*K1821</f>
        <v>-12.3599999999997</v>
      </c>
      <c r="M1821" s="0" t="n">
        <f aca="false">M1820+K1821*N1820</f>
        <v>3459.06000000002</v>
      </c>
      <c r="N1821" s="0" t="n">
        <f aca="false">INT(M1821*$Q$1/B1821)*CHOOSE($L$1,I1821,J1821)</f>
        <v>-1</v>
      </c>
      <c r="O1821" s="0" t="n">
        <f aca="false">ABS(N1821-N1820)</f>
        <v>0</v>
      </c>
      <c r="P1821" s="0" t="n">
        <f aca="false">COUNTIF(工作表2!$A$2:$A$248,A1821)</f>
        <v>0</v>
      </c>
      <c r="R1821" s="0" t="n">
        <f aca="false">D1821-IF(P1820=1,E1820,D1820)</f>
        <v>-11</v>
      </c>
      <c r="S1821" s="0" t="n">
        <f aca="false">I1820*R1821</f>
        <v>-11</v>
      </c>
      <c r="T1821" s="0" t="n">
        <f aca="false">T1820+R1821*U1820</f>
        <v>61095</v>
      </c>
      <c r="U1821" s="0" t="n">
        <f aca="false">INT(T1821*$Q$1/IF(P1821=1,E1821,D1821))*I1821</f>
        <v>20</v>
      </c>
      <c r="V1821" s="0" t="n">
        <f aca="false">IF(P1821=1,ABS(U1821)+ABS(60),ABS(U1821-U1820))</f>
        <v>0</v>
      </c>
    </row>
    <row r="1822" customFormat="false" ht="15" hidden="false" customHeight="false" outlineLevel="0" collapsed="false">
      <c r="A1822" s="1" t="n">
        <v>38660</v>
      </c>
      <c r="B1822" s="2" t="n">
        <v>5911.74</v>
      </c>
      <c r="C1822" s="2" t="n">
        <v>78472</v>
      </c>
      <c r="D1822" s="2" t="n">
        <v>5885</v>
      </c>
      <c r="E1822" s="2" t="n">
        <v>5892</v>
      </c>
      <c r="F1822" s="3" t="n">
        <f aca="false">IF(P1822=1, E1822,D1822)/B1822-1</f>
        <v>-0.00452320298253983</v>
      </c>
      <c r="G1822" s="2" t="n">
        <f aca="false">AVERAGE(B1763:B1822)</f>
        <v>6018.78766666667</v>
      </c>
      <c r="H1822" s="2" t="n">
        <f aca="false">AVERAGE(C1763:C1822)</f>
        <v>69419.4</v>
      </c>
      <c r="I1822" s="2" t="n">
        <f aca="false">SIGN(C1822-H1822)</f>
        <v>1</v>
      </c>
      <c r="J1822" s="2" t="n">
        <f aca="false">SIGN(F1822)</f>
        <v>-1</v>
      </c>
      <c r="K1822" s="0" t="n">
        <f aca="false">B1822-B1821</f>
        <v>53.7299999999996</v>
      </c>
      <c r="L1822" s="0" t="n">
        <f aca="false">I1821*K1822</f>
        <v>53.7299999999996</v>
      </c>
      <c r="M1822" s="0" t="n">
        <f aca="false">M1821+K1822*N1821</f>
        <v>3405.33000000002</v>
      </c>
      <c r="N1822" s="0" t="n">
        <f aca="false">INT(M1822*$Q$1/B1822)*CHOOSE($L$1,I1822,J1822)</f>
        <v>-1</v>
      </c>
      <c r="O1822" s="0" t="n">
        <f aca="false">ABS(N1822-N1821)</f>
        <v>0</v>
      </c>
      <c r="P1822" s="0" t="n">
        <f aca="false">COUNTIF(工作表2!$A$2:$A$248,A1822)</f>
        <v>0</v>
      </c>
      <c r="R1822" s="0" t="n">
        <f aca="false">D1822-IF(P1821=1,E1821,D1821)</f>
        <v>43</v>
      </c>
      <c r="S1822" s="0" t="n">
        <f aca="false">I1821*R1822</f>
        <v>43</v>
      </c>
      <c r="T1822" s="0" t="n">
        <f aca="false">T1821+R1822*U1821</f>
        <v>61955</v>
      </c>
      <c r="U1822" s="0" t="n">
        <f aca="false">INT(T1822*$Q$1/IF(P1822=1,E1822,D1822))*I1822</f>
        <v>21</v>
      </c>
      <c r="V1822" s="0" t="n">
        <f aca="false">IF(P1822=1,ABS(U1822)+ABS(60),ABS(U1822-U1821))</f>
        <v>1</v>
      </c>
    </row>
    <row r="1823" customFormat="false" ht="15" hidden="false" customHeight="false" outlineLevel="0" collapsed="false">
      <c r="A1823" s="1" t="n">
        <v>38663</v>
      </c>
      <c r="B1823" s="2" t="n">
        <v>5860.39</v>
      </c>
      <c r="C1823" s="2" t="n">
        <v>54500</v>
      </c>
      <c r="D1823" s="2" t="n">
        <v>5832</v>
      </c>
      <c r="E1823" s="2" t="n">
        <v>5835</v>
      </c>
      <c r="F1823" s="3" t="n">
        <f aca="false">IF(P1823=1, E1823,D1823)/B1823-1</f>
        <v>-0.00484438748956983</v>
      </c>
      <c r="G1823" s="2" t="n">
        <f aca="false">AVERAGE(B1764:B1823)</f>
        <v>6010.56566666667</v>
      </c>
      <c r="H1823" s="2" t="n">
        <f aca="false">AVERAGE(C1764:C1823)</f>
        <v>68771.3333333333</v>
      </c>
      <c r="I1823" s="2" t="n">
        <f aca="false">SIGN(C1823-H1823)</f>
        <v>-1</v>
      </c>
      <c r="J1823" s="2" t="n">
        <f aca="false">SIGN(F1823)</f>
        <v>-1</v>
      </c>
      <c r="K1823" s="0" t="n">
        <f aca="false">B1823-B1822</f>
        <v>-51.3499999999995</v>
      </c>
      <c r="L1823" s="0" t="n">
        <f aca="false">I1822*K1823</f>
        <v>-51.3499999999995</v>
      </c>
      <c r="M1823" s="0" t="n">
        <f aca="false">M1822+K1823*N1822</f>
        <v>3456.68000000002</v>
      </c>
      <c r="N1823" s="0" t="n">
        <f aca="false">INT(M1823*$Q$1/B1823)*CHOOSE($L$1,I1823,J1823)</f>
        <v>-1</v>
      </c>
      <c r="O1823" s="0" t="n">
        <f aca="false">ABS(N1823-N1822)</f>
        <v>0</v>
      </c>
      <c r="P1823" s="0" t="n">
        <f aca="false">COUNTIF(工作表2!$A$2:$A$248,A1823)</f>
        <v>0</v>
      </c>
      <c r="R1823" s="0" t="n">
        <f aca="false">D1823-IF(P1822=1,E1822,D1822)</f>
        <v>-53</v>
      </c>
      <c r="S1823" s="0" t="n">
        <f aca="false">I1822*R1823</f>
        <v>-53</v>
      </c>
      <c r="T1823" s="0" t="n">
        <f aca="false">T1822+R1823*U1822</f>
        <v>60842</v>
      </c>
      <c r="U1823" s="0" t="n">
        <f aca="false">INT(T1823*$Q$1/IF(P1823=1,E1823,D1823))*I1823</f>
        <v>-20</v>
      </c>
      <c r="V1823" s="0" t="n">
        <f aca="false">IF(P1823=1,ABS(U1823)+ABS(60),ABS(U1823-U1822))</f>
        <v>41</v>
      </c>
    </row>
    <row r="1824" customFormat="false" ht="15" hidden="false" customHeight="false" outlineLevel="0" collapsed="false">
      <c r="A1824" s="1" t="n">
        <v>38664</v>
      </c>
      <c r="B1824" s="2" t="n">
        <v>5849.63</v>
      </c>
      <c r="C1824" s="2" t="n">
        <v>52914</v>
      </c>
      <c r="D1824" s="2" t="n">
        <v>5840</v>
      </c>
      <c r="E1824" s="2" t="n">
        <v>5842</v>
      </c>
      <c r="F1824" s="3" t="n">
        <f aca="false">IF(P1824=1, E1824,D1824)/B1824-1</f>
        <v>-0.00164625796845275</v>
      </c>
      <c r="G1824" s="2" t="n">
        <f aca="false">AVERAGE(B1765:B1824)</f>
        <v>6002.21116666666</v>
      </c>
      <c r="H1824" s="2" t="n">
        <f aca="false">AVERAGE(C1765:C1824)</f>
        <v>68136.05</v>
      </c>
      <c r="I1824" s="2" t="n">
        <f aca="false">SIGN(C1824-H1824)</f>
        <v>-1</v>
      </c>
      <c r="J1824" s="2" t="n">
        <f aca="false">SIGN(F1824)</f>
        <v>-1</v>
      </c>
      <c r="K1824" s="0" t="n">
        <f aca="false">B1824-B1823</f>
        <v>-10.7600000000002</v>
      </c>
      <c r="L1824" s="0" t="n">
        <f aca="false">I1823*K1824</f>
        <v>10.7600000000002</v>
      </c>
      <c r="M1824" s="0" t="n">
        <f aca="false">M1823+K1824*N1823</f>
        <v>3467.44000000002</v>
      </c>
      <c r="N1824" s="0" t="n">
        <f aca="false">INT(M1824*$Q$1/B1824)*CHOOSE($L$1,I1824,J1824)</f>
        <v>-1</v>
      </c>
      <c r="O1824" s="0" t="n">
        <f aca="false">ABS(N1824-N1823)</f>
        <v>0</v>
      </c>
      <c r="P1824" s="0" t="n">
        <f aca="false">COUNTIF(工作表2!$A$2:$A$248,A1824)</f>
        <v>0</v>
      </c>
      <c r="R1824" s="0" t="n">
        <f aca="false">D1824-IF(P1823=1,E1823,D1823)</f>
        <v>8</v>
      </c>
      <c r="S1824" s="0" t="n">
        <f aca="false">I1823*R1824</f>
        <v>-8</v>
      </c>
      <c r="T1824" s="0" t="n">
        <f aca="false">T1823+R1824*U1823</f>
        <v>60682</v>
      </c>
      <c r="U1824" s="0" t="n">
        <f aca="false">INT(T1824*$Q$1/IF(P1824=1,E1824,D1824))*I1824</f>
        <v>-20</v>
      </c>
      <c r="V1824" s="0" t="n">
        <f aca="false">IF(P1824=1,ABS(U1824)+ABS(60),ABS(U1824-U1823))</f>
        <v>0</v>
      </c>
    </row>
    <row r="1825" customFormat="false" ht="15" hidden="false" customHeight="false" outlineLevel="0" collapsed="false">
      <c r="A1825" s="1" t="n">
        <v>38665</v>
      </c>
      <c r="B1825" s="2" t="n">
        <v>5971.06</v>
      </c>
      <c r="C1825" s="2" t="n">
        <v>82654</v>
      </c>
      <c r="D1825" s="2" t="n">
        <v>5973</v>
      </c>
      <c r="E1825" s="2" t="n">
        <v>5980</v>
      </c>
      <c r="F1825" s="3" t="n">
        <f aca="false">IF(P1825=1, E1825,D1825)/B1825-1</f>
        <v>0.000324900436438291</v>
      </c>
      <c r="G1825" s="2" t="n">
        <f aca="false">AVERAGE(B1766:B1825)</f>
        <v>5997.64333333333</v>
      </c>
      <c r="H1825" s="2" t="n">
        <f aca="false">AVERAGE(C1766:C1825)</f>
        <v>68239.3333333333</v>
      </c>
      <c r="I1825" s="2" t="n">
        <f aca="false">SIGN(C1825-H1825)</f>
        <v>1</v>
      </c>
      <c r="J1825" s="2" t="n">
        <f aca="false">SIGN(F1825)</f>
        <v>1</v>
      </c>
      <c r="K1825" s="0" t="n">
        <f aca="false">B1825-B1824</f>
        <v>121.43</v>
      </c>
      <c r="L1825" s="0" t="n">
        <f aca="false">I1824*K1825</f>
        <v>-121.43</v>
      </c>
      <c r="M1825" s="0" t="n">
        <f aca="false">M1824+K1825*N1824</f>
        <v>3346.01000000002</v>
      </c>
      <c r="N1825" s="0" t="n">
        <f aca="false">INT(M1825*$Q$1/B1825)*CHOOSE($L$1,I1825,J1825)</f>
        <v>1</v>
      </c>
      <c r="O1825" s="0" t="n">
        <f aca="false">ABS(N1825-N1824)</f>
        <v>2</v>
      </c>
      <c r="P1825" s="0" t="n">
        <f aca="false">COUNTIF(工作表2!$A$2:$A$248,A1825)</f>
        <v>0</v>
      </c>
      <c r="R1825" s="0" t="n">
        <f aca="false">D1825-IF(P1824=1,E1824,D1824)</f>
        <v>133</v>
      </c>
      <c r="S1825" s="0" t="n">
        <f aca="false">I1824*R1825</f>
        <v>-133</v>
      </c>
      <c r="T1825" s="0" t="n">
        <f aca="false">T1824+R1825*U1824</f>
        <v>58022</v>
      </c>
      <c r="U1825" s="0" t="n">
        <f aca="false">INT(T1825*$Q$1/IF(P1825=1,E1825,D1825))*I1825</f>
        <v>19</v>
      </c>
      <c r="V1825" s="0" t="n">
        <f aca="false">IF(P1825=1,ABS(U1825)+ABS(60),ABS(U1825-U1824))</f>
        <v>39</v>
      </c>
    </row>
    <row r="1826" customFormat="false" ht="15" hidden="false" customHeight="false" outlineLevel="0" collapsed="false">
      <c r="A1826" s="1" t="n">
        <v>38666</v>
      </c>
      <c r="B1826" s="2" t="n">
        <v>5988.37</v>
      </c>
      <c r="C1826" s="2" t="n">
        <v>85703</v>
      </c>
      <c r="D1826" s="2" t="n">
        <v>6000</v>
      </c>
      <c r="E1826" s="2" t="n">
        <v>5997</v>
      </c>
      <c r="F1826" s="3" t="n">
        <f aca="false">IF(P1826=1, E1826,D1826)/B1826-1</f>
        <v>0.00194209776617016</v>
      </c>
      <c r="G1826" s="2" t="n">
        <f aca="false">AVERAGE(B1767:B1826)</f>
        <v>5993.4095</v>
      </c>
      <c r="H1826" s="2" t="n">
        <f aca="false">AVERAGE(C1767:C1826)</f>
        <v>68591.2333333333</v>
      </c>
      <c r="I1826" s="2" t="n">
        <f aca="false">SIGN(C1826-H1826)</f>
        <v>1</v>
      </c>
      <c r="J1826" s="2" t="n">
        <f aca="false">SIGN(F1826)</f>
        <v>1</v>
      </c>
      <c r="K1826" s="0" t="n">
        <f aca="false">B1826-B1825</f>
        <v>17.3099999999995</v>
      </c>
      <c r="L1826" s="0" t="n">
        <f aca="false">I1825*K1826</f>
        <v>17.3099999999995</v>
      </c>
      <c r="M1826" s="0" t="n">
        <f aca="false">M1825+K1826*N1825</f>
        <v>3363.32000000002</v>
      </c>
      <c r="N1826" s="0" t="n">
        <f aca="false">INT(M1826*$Q$1/B1826)*CHOOSE($L$1,I1826,J1826)</f>
        <v>1</v>
      </c>
      <c r="O1826" s="0" t="n">
        <f aca="false">ABS(N1826-N1825)</f>
        <v>0</v>
      </c>
      <c r="P1826" s="0" t="n">
        <f aca="false">COUNTIF(工作表2!$A$2:$A$248,A1826)</f>
        <v>0</v>
      </c>
      <c r="R1826" s="0" t="n">
        <f aca="false">D1826-IF(P1825=1,E1825,D1825)</f>
        <v>27</v>
      </c>
      <c r="S1826" s="0" t="n">
        <f aca="false">I1825*R1826</f>
        <v>27</v>
      </c>
      <c r="T1826" s="0" t="n">
        <f aca="false">T1825+R1826*U1825</f>
        <v>58535</v>
      </c>
      <c r="U1826" s="0" t="n">
        <f aca="false">INT(T1826*$Q$1/IF(P1826=1,E1826,D1826))*I1826</f>
        <v>19</v>
      </c>
      <c r="V1826" s="0" t="n">
        <f aca="false">IF(P1826=1,ABS(U1826)+ABS(60),ABS(U1826-U1825))</f>
        <v>0</v>
      </c>
    </row>
    <row r="1827" customFormat="false" ht="15" hidden="false" customHeight="false" outlineLevel="0" collapsed="false">
      <c r="A1827" s="1" t="n">
        <v>38667</v>
      </c>
      <c r="B1827" s="2" t="n">
        <v>6075.26</v>
      </c>
      <c r="C1827" s="2" t="n">
        <v>92732</v>
      </c>
      <c r="D1827" s="2" t="n">
        <v>6096</v>
      </c>
      <c r="E1827" s="2" t="n">
        <v>6090</v>
      </c>
      <c r="F1827" s="3" t="n">
        <f aca="false">IF(P1827=1, E1827,D1827)/B1827-1</f>
        <v>0.00341384566257252</v>
      </c>
      <c r="G1827" s="2" t="n">
        <f aca="false">AVERAGE(B1768:B1827)</f>
        <v>5990.63183333333</v>
      </c>
      <c r="H1827" s="2" t="n">
        <f aca="false">AVERAGE(C1768:C1827)</f>
        <v>68993.2333333333</v>
      </c>
      <c r="I1827" s="2" t="n">
        <f aca="false">SIGN(C1827-H1827)</f>
        <v>1</v>
      </c>
      <c r="J1827" s="2" t="n">
        <f aca="false">SIGN(F1827)</f>
        <v>1</v>
      </c>
      <c r="K1827" s="0" t="n">
        <f aca="false">B1827-B1826</f>
        <v>86.8900000000003</v>
      </c>
      <c r="L1827" s="0" t="n">
        <f aca="false">I1826*K1827</f>
        <v>86.8900000000003</v>
      </c>
      <c r="M1827" s="0" t="n">
        <f aca="false">M1826+K1827*N1826</f>
        <v>3450.21000000002</v>
      </c>
      <c r="N1827" s="0" t="n">
        <f aca="false">INT(M1827*$Q$1/B1827)*CHOOSE($L$1,I1827,J1827)</f>
        <v>1</v>
      </c>
      <c r="O1827" s="0" t="n">
        <f aca="false">ABS(N1827-N1826)</f>
        <v>0</v>
      </c>
      <c r="P1827" s="0" t="n">
        <f aca="false">COUNTIF(工作表2!$A$2:$A$248,A1827)</f>
        <v>0</v>
      </c>
      <c r="R1827" s="0" t="n">
        <f aca="false">D1827-IF(P1826=1,E1826,D1826)</f>
        <v>96</v>
      </c>
      <c r="S1827" s="0" t="n">
        <f aca="false">I1826*R1827</f>
        <v>96</v>
      </c>
      <c r="T1827" s="0" t="n">
        <f aca="false">T1826+R1827*U1826</f>
        <v>60359</v>
      </c>
      <c r="U1827" s="0" t="n">
        <f aca="false">INT(T1827*$Q$1/IF(P1827=1,E1827,D1827))*I1827</f>
        <v>19</v>
      </c>
      <c r="V1827" s="0" t="n">
        <f aca="false">IF(P1827=1,ABS(U1827)+ABS(60),ABS(U1827-U1826))</f>
        <v>0</v>
      </c>
    </row>
    <row r="1828" customFormat="false" ht="15" hidden="false" customHeight="false" outlineLevel="0" collapsed="false">
      <c r="A1828" s="1" t="n">
        <v>38670</v>
      </c>
      <c r="B1828" s="2" t="n">
        <v>6083.62</v>
      </c>
      <c r="C1828" s="2" t="n">
        <v>70322</v>
      </c>
      <c r="D1828" s="2" t="n">
        <v>6090</v>
      </c>
      <c r="E1828" s="2" t="n">
        <v>6105</v>
      </c>
      <c r="F1828" s="3" t="n">
        <f aca="false">IF(P1828=1, E1828,D1828)/B1828-1</f>
        <v>0.00104871770426151</v>
      </c>
      <c r="G1828" s="2" t="n">
        <f aca="false">AVERAGE(B1769:B1828)</f>
        <v>5988.60733333333</v>
      </c>
      <c r="H1828" s="2" t="n">
        <f aca="false">AVERAGE(C1769:C1828)</f>
        <v>68946.0666666667</v>
      </c>
      <c r="I1828" s="2" t="n">
        <f aca="false">SIGN(C1828-H1828)</f>
        <v>1</v>
      </c>
      <c r="J1828" s="2" t="n">
        <f aca="false">SIGN(F1828)</f>
        <v>1</v>
      </c>
      <c r="K1828" s="0" t="n">
        <f aca="false">B1828-B1827</f>
        <v>8.35999999999967</v>
      </c>
      <c r="L1828" s="0" t="n">
        <f aca="false">I1827*K1828</f>
        <v>8.35999999999967</v>
      </c>
      <c r="M1828" s="0" t="n">
        <f aca="false">M1827+K1828*N1827</f>
        <v>3458.57000000002</v>
      </c>
      <c r="N1828" s="0" t="n">
        <f aca="false">INT(M1828*$Q$1/B1828)*CHOOSE($L$1,I1828,J1828)</f>
        <v>1</v>
      </c>
      <c r="O1828" s="0" t="n">
        <f aca="false">ABS(N1828-N1827)</f>
        <v>0</v>
      </c>
      <c r="P1828" s="0" t="n">
        <f aca="false">COUNTIF(工作表2!$A$2:$A$248,A1828)</f>
        <v>0</v>
      </c>
      <c r="R1828" s="0" t="n">
        <f aca="false">D1828-IF(P1827=1,E1827,D1827)</f>
        <v>-6</v>
      </c>
      <c r="S1828" s="0" t="n">
        <f aca="false">I1827*R1828</f>
        <v>-6</v>
      </c>
      <c r="T1828" s="0" t="n">
        <f aca="false">T1827+R1828*U1827</f>
        <v>60245</v>
      </c>
      <c r="U1828" s="0" t="n">
        <f aca="false">INT(T1828*$Q$1/IF(P1828=1,E1828,D1828))*I1828</f>
        <v>19</v>
      </c>
      <c r="V1828" s="0" t="n">
        <f aca="false">IF(P1828=1,ABS(U1828)+ABS(60),ABS(U1828-U1827))</f>
        <v>0</v>
      </c>
    </row>
    <row r="1829" customFormat="false" ht="15" hidden="false" customHeight="false" outlineLevel="0" collapsed="false">
      <c r="A1829" s="1" t="n">
        <v>38671</v>
      </c>
      <c r="B1829" s="2" t="n">
        <v>6030.74</v>
      </c>
      <c r="C1829" s="2" t="n">
        <v>64943</v>
      </c>
      <c r="D1829" s="2" t="n">
        <v>6030</v>
      </c>
      <c r="E1829" s="2" t="n">
        <v>6033</v>
      </c>
      <c r="F1829" s="3" t="n">
        <f aca="false">IF(P1829=1, E1829,D1829)/B1829-1</f>
        <v>-0.000122704676374652</v>
      </c>
      <c r="G1829" s="2" t="n">
        <f aca="false">AVERAGE(B1770:B1829)</f>
        <v>5986.47066666667</v>
      </c>
      <c r="H1829" s="2" t="n">
        <f aca="false">AVERAGE(C1770:C1829)</f>
        <v>68971.3833333333</v>
      </c>
      <c r="I1829" s="2" t="n">
        <f aca="false">SIGN(C1829-H1829)</f>
        <v>-1</v>
      </c>
      <c r="J1829" s="2" t="n">
        <f aca="false">SIGN(F1829)</f>
        <v>-1</v>
      </c>
      <c r="K1829" s="0" t="n">
        <f aca="false">B1829-B1828</f>
        <v>-52.8800000000001</v>
      </c>
      <c r="L1829" s="0" t="n">
        <f aca="false">I1828*K1829</f>
        <v>-52.8800000000001</v>
      </c>
      <c r="M1829" s="0" t="n">
        <f aca="false">M1828+K1829*N1828</f>
        <v>3405.69000000002</v>
      </c>
      <c r="N1829" s="0" t="n">
        <f aca="false">INT(M1829*$Q$1/B1829)*CHOOSE($L$1,I1829,J1829)</f>
        <v>-1</v>
      </c>
      <c r="O1829" s="0" t="n">
        <f aca="false">ABS(N1829-N1828)</f>
        <v>2</v>
      </c>
      <c r="P1829" s="0" t="n">
        <f aca="false">COUNTIF(工作表2!$A$2:$A$248,A1829)</f>
        <v>0</v>
      </c>
      <c r="R1829" s="0" t="n">
        <f aca="false">D1829-IF(P1828=1,E1828,D1828)</f>
        <v>-60</v>
      </c>
      <c r="S1829" s="0" t="n">
        <f aca="false">I1828*R1829</f>
        <v>-60</v>
      </c>
      <c r="T1829" s="0" t="n">
        <f aca="false">T1828+R1829*U1828</f>
        <v>59105</v>
      </c>
      <c r="U1829" s="0" t="n">
        <f aca="false">INT(T1829*$Q$1/IF(P1829=1,E1829,D1829))*I1829</f>
        <v>-19</v>
      </c>
      <c r="V1829" s="0" t="n">
        <f aca="false">IF(P1829=1,ABS(U1829)+ABS(60),ABS(U1829-U1828))</f>
        <v>38</v>
      </c>
    </row>
    <row r="1830" customFormat="false" ht="15" hidden="false" customHeight="false" outlineLevel="0" collapsed="false">
      <c r="A1830" s="1" t="n">
        <v>38672</v>
      </c>
      <c r="B1830" s="2" t="n">
        <v>6046.2</v>
      </c>
      <c r="C1830" s="2" t="n">
        <v>76577</v>
      </c>
      <c r="D1830" s="2" t="n">
        <v>6039</v>
      </c>
      <c r="E1830" s="2" t="n">
        <v>6050</v>
      </c>
      <c r="F1830" s="3" t="n">
        <f aca="false">IF(P1830=1, E1830,D1830)/B1830-1</f>
        <v>0.000628493930071805</v>
      </c>
      <c r="G1830" s="2" t="n">
        <f aca="false">AVERAGE(B1771:B1830)</f>
        <v>5983.7965</v>
      </c>
      <c r="H1830" s="2" t="n">
        <f aca="false">AVERAGE(C1771:C1830)</f>
        <v>69410.2833333333</v>
      </c>
      <c r="I1830" s="2" t="n">
        <f aca="false">SIGN(C1830-H1830)</f>
        <v>1</v>
      </c>
      <c r="J1830" s="2" t="n">
        <f aca="false">SIGN(F1830)</f>
        <v>1</v>
      </c>
      <c r="K1830" s="0" t="n">
        <f aca="false">B1830-B1829</f>
        <v>15.46</v>
      </c>
      <c r="L1830" s="0" t="n">
        <f aca="false">I1829*K1830</f>
        <v>-15.46</v>
      </c>
      <c r="M1830" s="0" t="n">
        <f aca="false">M1829+K1830*N1829</f>
        <v>3390.23000000002</v>
      </c>
      <c r="N1830" s="0" t="n">
        <f aca="false">INT(M1830*$Q$1/B1830)*CHOOSE($L$1,I1830,J1830)</f>
        <v>1</v>
      </c>
      <c r="O1830" s="0" t="n">
        <f aca="false">ABS(N1830-N1829)</f>
        <v>2</v>
      </c>
      <c r="P1830" s="0" t="n">
        <f aca="false">COUNTIF(工作表2!$A$2:$A$248,A1830)</f>
        <v>1</v>
      </c>
      <c r="R1830" s="0" t="n">
        <f aca="false">D1830-IF(P1829=1,E1829,D1829)</f>
        <v>9</v>
      </c>
      <c r="S1830" s="0" t="n">
        <f aca="false">I1829*R1830</f>
        <v>-9</v>
      </c>
      <c r="T1830" s="0" t="n">
        <f aca="false">T1829+R1830*U1829</f>
        <v>58934</v>
      </c>
      <c r="U1830" s="0" t="n">
        <f aca="false">INT(T1830*$Q$1/IF(P1830=1,E1830,D1830))*I1830</f>
        <v>19</v>
      </c>
      <c r="V1830" s="0" t="n">
        <f aca="false">IF(P1830=1,ABS(U1830)+ABS(60),ABS(U1830-U1829))</f>
        <v>79</v>
      </c>
    </row>
    <row r="1831" customFormat="false" ht="15" hidden="false" customHeight="false" outlineLevel="0" collapsed="false">
      <c r="A1831" s="1" t="n">
        <v>38673</v>
      </c>
      <c r="B1831" s="2" t="n">
        <v>6020.94</v>
      </c>
      <c r="C1831" s="2" t="n">
        <v>73229</v>
      </c>
      <c r="D1831" s="2" t="n">
        <v>6023</v>
      </c>
      <c r="E1831" s="2" t="n">
        <v>6023</v>
      </c>
      <c r="F1831" s="3" t="n">
        <f aca="false">IF(P1831=1, E1831,D1831)/B1831-1</f>
        <v>0.000342139267290653</v>
      </c>
      <c r="G1831" s="2" t="n">
        <f aca="false">AVERAGE(B1772:B1831)</f>
        <v>5980.8925</v>
      </c>
      <c r="H1831" s="2" t="n">
        <f aca="false">AVERAGE(C1772:C1831)</f>
        <v>69516.55</v>
      </c>
      <c r="I1831" s="2" t="n">
        <f aca="false">SIGN(C1831-H1831)</f>
        <v>1</v>
      </c>
      <c r="J1831" s="2" t="n">
        <f aca="false">SIGN(F1831)</f>
        <v>1</v>
      </c>
      <c r="K1831" s="0" t="n">
        <f aca="false">B1831-B1830</f>
        <v>-25.2600000000002</v>
      </c>
      <c r="L1831" s="0" t="n">
        <f aca="false">I1830*K1831</f>
        <v>-25.2600000000002</v>
      </c>
      <c r="M1831" s="0" t="n">
        <f aca="false">M1830+K1831*N1830</f>
        <v>3364.97000000002</v>
      </c>
      <c r="N1831" s="0" t="n">
        <f aca="false">INT(M1831*$Q$1/B1831)*CHOOSE($L$1,I1831,J1831)</f>
        <v>1</v>
      </c>
      <c r="O1831" s="0" t="n">
        <f aca="false">ABS(N1831-N1830)</f>
        <v>0</v>
      </c>
      <c r="P1831" s="0" t="n">
        <f aca="false">COUNTIF(工作表2!$A$2:$A$248,A1831)</f>
        <v>0</v>
      </c>
      <c r="R1831" s="0" t="n">
        <f aca="false">D1831-IF(P1830=1,E1830,D1830)</f>
        <v>-27</v>
      </c>
      <c r="S1831" s="0" t="n">
        <f aca="false">I1830*R1831</f>
        <v>-27</v>
      </c>
      <c r="T1831" s="0" t="n">
        <f aca="false">T1830+R1831*U1830</f>
        <v>58421</v>
      </c>
      <c r="U1831" s="0" t="n">
        <f aca="false">INT(T1831*$Q$1/IF(P1831=1,E1831,D1831))*I1831</f>
        <v>19</v>
      </c>
      <c r="V1831" s="0" t="n">
        <f aca="false">IF(P1831=1,ABS(U1831)+ABS(60),ABS(U1831-U1830))</f>
        <v>0</v>
      </c>
    </row>
    <row r="1832" customFormat="false" ht="15" hidden="false" customHeight="false" outlineLevel="0" collapsed="false">
      <c r="A1832" s="1" t="n">
        <v>38674</v>
      </c>
      <c r="B1832" s="2" t="n">
        <v>6106.74</v>
      </c>
      <c r="C1832" s="2" t="n">
        <v>117790</v>
      </c>
      <c r="D1832" s="2" t="n">
        <v>6110</v>
      </c>
      <c r="E1832" s="2" t="n">
        <v>6119</v>
      </c>
      <c r="F1832" s="3" t="n">
        <f aca="false">IF(P1832=1, E1832,D1832)/B1832-1</f>
        <v>0.000533836384061015</v>
      </c>
      <c r="G1832" s="2" t="n">
        <f aca="false">AVERAGE(B1773:B1832)</f>
        <v>5980.55083333333</v>
      </c>
      <c r="H1832" s="2" t="n">
        <f aca="false">AVERAGE(C1773:C1832)</f>
        <v>70348.1833333333</v>
      </c>
      <c r="I1832" s="2" t="n">
        <f aca="false">SIGN(C1832-H1832)</f>
        <v>1</v>
      </c>
      <c r="J1832" s="2" t="n">
        <f aca="false">SIGN(F1832)</f>
        <v>1</v>
      </c>
      <c r="K1832" s="0" t="n">
        <f aca="false">B1832-B1831</f>
        <v>85.8000000000002</v>
      </c>
      <c r="L1832" s="0" t="n">
        <f aca="false">I1831*K1832</f>
        <v>85.8000000000002</v>
      </c>
      <c r="M1832" s="0" t="n">
        <f aca="false">M1831+K1832*N1831</f>
        <v>3450.77000000002</v>
      </c>
      <c r="N1832" s="0" t="n">
        <f aca="false">INT(M1832*$Q$1/B1832)*CHOOSE($L$1,I1832,J1832)</f>
        <v>1</v>
      </c>
      <c r="O1832" s="0" t="n">
        <f aca="false">ABS(N1832-N1831)</f>
        <v>0</v>
      </c>
      <c r="P1832" s="0" t="n">
        <f aca="false">COUNTIF(工作表2!$A$2:$A$248,A1832)</f>
        <v>0</v>
      </c>
      <c r="R1832" s="0" t="n">
        <f aca="false">D1832-IF(P1831=1,E1831,D1831)</f>
        <v>87</v>
      </c>
      <c r="S1832" s="0" t="n">
        <f aca="false">I1831*R1832</f>
        <v>87</v>
      </c>
      <c r="T1832" s="0" t="n">
        <f aca="false">T1831+R1832*U1831</f>
        <v>60074</v>
      </c>
      <c r="U1832" s="0" t="n">
        <f aca="false">INT(T1832*$Q$1/IF(P1832=1,E1832,D1832))*I1832</f>
        <v>19</v>
      </c>
      <c r="V1832" s="0" t="n">
        <f aca="false">IF(P1832=1,ABS(U1832)+ABS(60),ABS(U1832-U1831))</f>
        <v>0</v>
      </c>
    </row>
    <row r="1833" customFormat="false" ht="15" hidden="false" customHeight="false" outlineLevel="0" collapsed="false">
      <c r="A1833" s="1" t="n">
        <v>38677</v>
      </c>
      <c r="B1833" s="2" t="n">
        <v>6103.42</v>
      </c>
      <c r="C1833" s="2" t="n">
        <v>81716</v>
      </c>
      <c r="D1833" s="2" t="n">
        <v>6117</v>
      </c>
      <c r="E1833" s="2" t="n">
        <v>6117</v>
      </c>
      <c r="F1833" s="3" t="n">
        <f aca="false">IF(P1833=1, E1833,D1833)/B1833-1</f>
        <v>0.00222498205923882</v>
      </c>
      <c r="G1833" s="2" t="n">
        <f aca="false">AVERAGE(B1774:B1833)</f>
        <v>5980.44683333333</v>
      </c>
      <c r="H1833" s="2" t="n">
        <f aca="false">AVERAGE(C1774:C1833)</f>
        <v>70463.6166666667</v>
      </c>
      <c r="I1833" s="2" t="n">
        <f aca="false">SIGN(C1833-H1833)</f>
        <v>1</v>
      </c>
      <c r="J1833" s="2" t="n">
        <f aca="false">SIGN(F1833)</f>
        <v>1</v>
      </c>
      <c r="K1833" s="0" t="n">
        <f aca="false">B1833-B1832</f>
        <v>-3.31999999999971</v>
      </c>
      <c r="L1833" s="0" t="n">
        <f aca="false">I1832*K1833</f>
        <v>-3.31999999999971</v>
      </c>
      <c r="M1833" s="0" t="n">
        <f aca="false">M1832+K1833*N1832</f>
        <v>3447.45000000002</v>
      </c>
      <c r="N1833" s="0" t="n">
        <f aca="false">INT(M1833*$Q$1/B1833)*CHOOSE($L$1,I1833,J1833)</f>
        <v>1</v>
      </c>
      <c r="O1833" s="0" t="n">
        <f aca="false">ABS(N1833-N1832)</f>
        <v>0</v>
      </c>
      <c r="P1833" s="0" t="n">
        <f aca="false">COUNTIF(工作表2!$A$2:$A$248,A1833)</f>
        <v>0</v>
      </c>
      <c r="R1833" s="0" t="n">
        <f aca="false">D1833-IF(P1832=1,E1832,D1832)</f>
        <v>7</v>
      </c>
      <c r="S1833" s="0" t="n">
        <f aca="false">I1832*R1833</f>
        <v>7</v>
      </c>
      <c r="T1833" s="0" t="n">
        <f aca="false">T1832+R1833*U1832</f>
        <v>60207</v>
      </c>
      <c r="U1833" s="0" t="n">
        <f aca="false">INT(T1833*$Q$1/IF(P1833=1,E1833,D1833))*I1833</f>
        <v>19</v>
      </c>
      <c r="V1833" s="0" t="n">
        <f aca="false">IF(P1833=1,ABS(U1833)+ABS(60),ABS(U1833-U1832))</f>
        <v>0</v>
      </c>
    </row>
    <row r="1834" customFormat="false" ht="15" hidden="false" customHeight="false" outlineLevel="0" collapsed="false">
      <c r="A1834" s="1" t="n">
        <v>38678</v>
      </c>
      <c r="B1834" s="2" t="n">
        <v>6059.19</v>
      </c>
      <c r="C1834" s="2" t="n">
        <v>66512</v>
      </c>
      <c r="D1834" s="2" t="n">
        <v>6075</v>
      </c>
      <c r="E1834" s="2" t="n">
        <v>6076</v>
      </c>
      <c r="F1834" s="3" t="n">
        <f aca="false">IF(P1834=1, E1834,D1834)/B1834-1</f>
        <v>0.0026092596535181</v>
      </c>
      <c r="G1834" s="2" t="n">
        <f aca="false">AVERAGE(B1775:B1834)</f>
        <v>5979.1575</v>
      </c>
      <c r="H1834" s="2" t="n">
        <f aca="false">AVERAGE(C1775:C1834)</f>
        <v>70522.9</v>
      </c>
      <c r="I1834" s="2" t="n">
        <f aca="false">SIGN(C1834-H1834)</f>
        <v>-1</v>
      </c>
      <c r="J1834" s="2" t="n">
        <f aca="false">SIGN(F1834)</f>
        <v>1</v>
      </c>
      <c r="K1834" s="0" t="n">
        <f aca="false">B1834-B1833</f>
        <v>-44.2300000000005</v>
      </c>
      <c r="L1834" s="0" t="n">
        <f aca="false">I1833*K1834</f>
        <v>-44.2300000000005</v>
      </c>
      <c r="M1834" s="0" t="n">
        <f aca="false">M1833+K1834*N1833</f>
        <v>3403.22000000002</v>
      </c>
      <c r="N1834" s="0" t="n">
        <f aca="false">INT(M1834*$Q$1/B1834)*CHOOSE($L$1,I1834,J1834)</f>
        <v>1</v>
      </c>
      <c r="O1834" s="0" t="n">
        <f aca="false">ABS(N1834-N1833)</f>
        <v>0</v>
      </c>
      <c r="P1834" s="0" t="n">
        <f aca="false">COUNTIF(工作表2!$A$2:$A$248,A1834)</f>
        <v>0</v>
      </c>
      <c r="R1834" s="0" t="n">
        <f aca="false">D1834-IF(P1833=1,E1833,D1833)</f>
        <v>-42</v>
      </c>
      <c r="S1834" s="0" t="n">
        <f aca="false">I1833*R1834</f>
        <v>-42</v>
      </c>
      <c r="T1834" s="0" t="n">
        <f aca="false">T1833+R1834*U1833</f>
        <v>59409</v>
      </c>
      <c r="U1834" s="0" t="n">
        <f aca="false">INT(T1834*$Q$1/IF(P1834=1,E1834,D1834))*I1834</f>
        <v>-19</v>
      </c>
      <c r="V1834" s="0" t="n">
        <f aca="false">IF(P1834=1,ABS(U1834)+ABS(60),ABS(U1834-U1833))</f>
        <v>38</v>
      </c>
    </row>
    <row r="1835" customFormat="false" ht="15" hidden="false" customHeight="false" outlineLevel="0" collapsed="false">
      <c r="A1835" s="1" t="n">
        <v>38679</v>
      </c>
      <c r="B1835" s="2" t="n">
        <v>6123.52</v>
      </c>
      <c r="C1835" s="2" t="n">
        <v>77483</v>
      </c>
      <c r="D1835" s="2" t="n">
        <v>6123</v>
      </c>
      <c r="E1835" s="2" t="n">
        <v>6120</v>
      </c>
      <c r="F1835" s="3" t="n">
        <f aca="false">IF(P1835=1, E1835,D1835)/B1835-1</f>
        <v>-8.49184782609758E-005</v>
      </c>
      <c r="G1835" s="2" t="n">
        <f aca="false">AVERAGE(B1776:B1835)</f>
        <v>5980.39216666667</v>
      </c>
      <c r="H1835" s="2" t="n">
        <f aca="false">AVERAGE(C1776:C1835)</f>
        <v>70813.2333333333</v>
      </c>
      <c r="I1835" s="2" t="n">
        <f aca="false">SIGN(C1835-H1835)</f>
        <v>1</v>
      </c>
      <c r="J1835" s="2" t="n">
        <f aca="false">SIGN(F1835)</f>
        <v>-1</v>
      </c>
      <c r="K1835" s="0" t="n">
        <f aca="false">B1835-B1834</f>
        <v>64.3300000000008</v>
      </c>
      <c r="L1835" s="0" t="n">
        <f aca="false">I1834*K1835</f>
        <v>-64.3300000000008</v>
      </c>
      <c r="M1835" s="0" t="n">
        <f aca="false">M1834+K1835*N1834</f>
        <v>3467.55000000002</v>
      </c>
      <c r="N1835" s="0" t="n">
        <f aca="false">INT(M1835*$Q$1/B1835)*CHOOSE($L$1,I1835,J1835)</f>
        <v>-1</v>
      </c>
      <c r="O1835" s="0" t="n">
        <f aca="false">ABS(N1835-N1834)</f>
        <v>2</v>
      </c>
      <c r="P1835" s="0" t="n">
        <f aca="false">COUNTIF(工作表2!$A$2:$A$248,A1835)</f>
        <v>0</v>
      </c>
      <c r="R1835" s="0" t="n">
        <f aca="false">D1835-IF(P1834=1,E1834,D1834)</f>
        <v>48</v>
      </c>
      <c r="S1835" s="0" t="n">
        <f aca="false">I1834*R1835</f>
        <v>-48</v>
      </c>
      <c r="T1835" s="0" t="n">
        <f aca="false">T1834+R1835*U1834</f>
        <v>58497</v>
      </c>
      <c r="U1835" s="0" t="n">
        <f aca="false">INT(T1835*$Q$1/IF(P1835=1,E1835,D1835))*I1835</f>
        <v>19</v>
      </c>
      <c r="V1835" s="0" t="n">
        <f aca="false">IF(P1835=1,ABS(U1835)+ABS(60),ABS(U1835-U1834))</f>
        <v>38</v>
      </c>
    </row>
    <row r="1836" customFormat="false" ht="15" hidden="false" customHeight="false" outlineLevel="0" collapsed="false">
      <c r="A1836" s="1" t="n">
        <v>38680</v>
      </c>
      <c r="B1836" s="2" t="n">
        <v>6111.89</v>
      </c>
      <c r="C1836" s="2" t="n">
        <v>77836</v>
      </c>
      <c r="D1836" s="2" t="n">
        <v>6096</v>
      </c>
      <c r="E1836" s="2" t="n">
        <v>6100</v>
      </c>
      <c r="F1836" s="3" t="n">
        <f aca="false">IF(P1836=1, E1836,D1836)/B1836-1</f>
        <v>-0.00259985045542388</v>
      </c>
      <c r="G1836" s="2" t="n">
        <f aca="false">AVERAGE(B1777:B1836)</f>
        <v>5981.72166666667</v>
      </c>
      <c r="H1836" s="2" t="n">
        <f aca="false">AVERAGE(C1777:C1836)</f>
        <v>71012.35</v>
      </c>
      <c r="I1836" s="2" t="n">
        <f aca="false">SIGN(C1836-H1836)</f>
        <v>1</v>
      </c>
      <c r="J1836" s="2" t="n">
        <f aca="false">SIGN(F1836)</f>
        <v>-1</v>
      </c>
      <c r="K1836" s="0" t="n">
        <f aca="false">B1836-B1835</f>
        <v>-11.6300000000001</v>
      </c>
      <c r="L1836" s="0" t="n">
        <f aca="false">I1835*K1836</f>
        <v>-11.6300000000001</v>
      </c>
      <c r="M1836" s="0" t="n">
        <f aca="false">M1835+K1836*N1835</f>
        <v>3479.18000000002</v>
      </c>
      <c r="N1836" s="0" t="n">
        <f aca="false">INT(M1836*$Q$1/B1836)*CHOOSE($L$1,I1836,J1836)</f>
        <v>-1</v>
      </c>
      <c r="O1836" s="0" t="n">
        <f aca="false">ABS(N1836-N1835)</f>
        <v>0</v>
      </c>
      <c r="P1836" s="0" t="n">
        <f aca="false">COUNTIF(工作表2!$A$2:$A$248,A1836)</f>
        <v>0</v>
      </c>
      <c r="R1836" s="0" t="n">
        <f aca="false">D1836-IF(P1835=1,E1835,D1835)</f>
        <v>-27</v>
      </c>
      <c r="S1836" s="0" t="n">
        <f aca="false">I1835*R1836</f>
        <v>-27</v>
      </c>
      <c r="T1836" s="0" t="n">
        <f aca="false">T1835+R1836*U1835</f>
        <v>57984</v>
      </c>
      <c r="U1836" s="0" t="n">
        <f aca="false">INT(T1836*$Q$1/IF(P1836=1,E1836,D1836))*I1836</f>
        <v>19</v>
      </c>
      <c r="V1836" s="0" t="n">
        <f aca="false">IF(P1836=1,ABS(U1836)+ABS(60),ABS(U1836-U1835))</f>
        <v>0</v>
      </c>
    </row>
    <row r="1837" customFormat="false" ht="15" hidden="false" customHeight="false" outlineLevel="0" collapsed="false">
      <c r="A1837" s="1" t="n">
        <v>38681</v>
      </c>
      <c r="B1837" s="2" t="n">
        <v>6128.2</v>
      </c>
      <c r="C1837" s="2" t="n">
        <v>78786</v>
      </c>
      <c r="D1837" s="2" t="n">
        <v>6110</v>
      </c>
      <c r="E1837" s="2" t="n">
        <v>6114</v>
      </c>
      <c r="F1837" s="3" t="n">
        <f aca="false">IF(P1837=1, E1837,D1837)/B1837-1</f>
        <v>-0.00296987696224016</v>
      </c>
      <c r="G1837" s="2" t="n">
        <f aca="false">AVERAGE(B1778:B1837)</f>
        <v>5983.3005</v>
      </c>
      <c r="H1837" s="2" t="n">
        <f aca="false">AVERAGE(C1778:C1837)</f>
        <v>71098.7</v>
      </c>
      <c r="I1837" s="2" t="n">
        <f aca="false">SIGN(C1837-H1837)</f>
        <v>1</v>
      </c>
      <c r="J1837" s="2" t="n">
        <f aca="false">SIGN(F1837)</f>
        <v>-1</v>
      </c>
      <c r="K1837" s="0" t="n">
        <f aca="false">B1837-B1836</f>
        <v>16.3099999999995</v>
      </c>
      <c r="L1837" s="0" t="n">
        <f aca="false">I1836*K1837</f>
        <v>16.3099999999995</v>
      </c>
      <c r="M1837" s="0" t="n">
        <f aca="false">M1836+K1837*N1836</f>
        <v>3462.87000000002</v>
      </c>
      <c r="N1837" s="0" t="n">
        <f aca="false">INT(M1837*$Q$1/B1837)*CHOOSE($L$1,I1837,J1837)</f>
        <v>-1</v>
      </c>
      <c r="O1837" s="0" t="n">
        <f aca="false">ABS(N1837-N1836)</f>
        <v>0</v>
      </c>
      <c r="P1837" s="0" t="n">
        <f aca="false">COUNTIF(工作表2!$A$2:$A$248,A1837)</f>
        <v>0</v>
      </c>
      <c r="R1837" s="0" t="n">
        <f aca="false">D1837-IF(P1836=1,E1836,D1836)</f>
        <v>14</v>
      </c>
      <c r="S1837" s="0" t="n">
        <f aca="false">I1836*R1837</f>
        <v>14</v>
      </c>
      <c r="T1837" s="0" t="n">
        <f aca="false">T1836+R1837*U1836</f>
        <v>58250</v>
      </c>
      <c r="U1837" s="0" t="n">
        <f aca="false">INT(T1837*$Q$1/IF(P1837=1,E1837,D1837))*I1837</f>
        <v>19</v>
      </c>
      <c r="V1837" s="0" t="n">
        <f aca="false">IF(P1837=1,ABS(U1837)+ABS(60),ABS(U1837-U1836))</f>
        <v>0</v>
      </c>
    </row>
    <row r="1838" customFormat="false" ht="15" hidden="false" customHeight="false" outlineLevel="0" collapsed="false">
      <c r="A1838" s="1" t="n">
        <v>38684</v>
      </c>
      <c r="B1838" s="2" t="n">
        <v>6203.84</v>
      </c>
      <c r="C1838" s="2" t="n">
        <v>101895</v>
      </c>
      <c r="D1838" s="2" t="n">
        <v>6213</v>
      </c>
      <c r="E1838" s="2" t="n">
        <v>6212</v>
      </c>
      <c r="F1838" s="3" t="n">
        <f aca="false">IF(P1838=1, E1838,D1838)/B1838-1</f>
        <v>0.00147650487440032</v>
      </c>
      <c r="G1838" s="2" t="n">
        <f aca="false">AVERAGE(B1779:B1838)</f>
        <v>5984.76366666667</v>
      </c>
      <c r="H1838" s="2" t="n">
        <f aca="false">AVERAGE(C1779:C1838)</f>
        <v>71591.3333333333</v>
      </c>
      <c r="I1838" s="2" t="n">
        <f aca="false">SIGN(C1838-H1838)</f>
        <v>1</v>
      </c>
      <c r="J1838" s="2" t="n">
        <f aca="false">SIGN(F1838)</f>
        <v>1</v>
      </c>
      <c r="K1838" s="0" t="n">
        <f aca="false">B1838-B1837</f>
        <v>75.6400000000003</v>
      </c>
      <c r="L1838" s="0" t="n">
        <f aca="false">I1837*K1838</f>
        <v>75.6400000000003</v>
      </c>
      <c r="M1838" s="0" t="n">
        <f aca="false">M1837+K1838*N1837</f>
        <v>3387.23000000002</v>
      </c>
      <c r="N1838" s="0" t="n">
        <f aca="false">INT(M1838*$Q$1/B1838)*CHOOSE($L$1,I1838,J1838)</f>
        <v>1</v>
      </c>
      <c r="O1838" s="0" t="n">
        <f aca="false">ABS(N1838-N1837)</f>
        <v>2</v>
      </c>
      <c r="P1838" s="0" t="n">
        <f aca="false">COUNTIF(工作表2!$A$2:$A$248,A1838)</f>
        <v>0</v>
      </c>
      <c r="R1838" s="0" t="n">
        <f aca="false">D1838-IF(P1837=1,E1837,D1837)</f>
        <v>103</v>
      </c>
      <c r="S1838" s="0" t="n">
        <f aca="false">I1837*R1838</f>
        <v>103</v>
      </c>
      <c r="T1838" s="0" t="n">
        <f aca="false">T1837+R1838*U1837</f>
        <v>60207</v>
      </c>
      <c r="U1838" s="0" t="n">
        <f aca="false">INT(T1838*$Q$1/IF(P1838=1,E1838,D1838))*I1838</f>
        <v>19</v>
      </c>
      <c r="V1838" s="0" t="n">
        <f aca="false">IF(P1838=1,ABS(U1838)+ABS(60),ABS(U1838-U1837))</f>
        <v>0</v>
      </c>
    </row>
    <row r="1839" customFormat="false" ht="15" hidden="false" customHeight="false" outlineLevel="0" collapsed="false">
      <c r="A1839" s="1" t="n">
        <v>38685</v>
      </c>
      <c r="B1839" s="2" t="n">
        <v>6139.51</v>
      </c>
      <c r="C1839" s="2" t="n">
        <v>83506</v>
      </c>
      <c r="D1839" s="2" t="n">
        <v>6145</v>
      </c>
      <c r="E1839" s="2" t="n">
        <v>6153</v>
      </c>
      <c r="F1839" s="3" t="n">
        <f aca="false">IF(P1839=1, E1839,D1839)/B1839-1</f>
        <v>0.000894208169707422</v>
      </c>
      <c r="G1839" s="2" t="n">
        <f aca="false">AVERAGE(B1780:B1839)</f>
        <v>5985.4425</v>
      </c>
      <c r="H1839" s="2" t="n">
        <f aca="false">AVERAGE(C1780:C1839)</f>
        <v>72014.1166666667</v>
      </c>
      <c r="I1839" s="2" t="n">
        <f aca="false">SIGN(C1839-H1839)</f>
        <v>1</v>
      </c>
      <c r="J1839" s="2" t="n">
        <f aca="false">SIGN(F1839)</f>
        <v>1</v>
      </c>
      <c r="K1839" s="0" t="n">
        <f aca="false">B1839-B1838</f>
        <v>-64.3299999999999</v>
      </c>
      <c r="L1839" s="0" t="n">
        <f aca="false">I1838*K1839</f>
        <v>-64.3299999999999</v>
      </c>
      <c r="M1839" s="0" t="n">
        <f aca="false">M1838+K1839*N1838</f>
        <v>3322.90000000002</v>
      </c>
      <c r="N1839" s="0" t="n">
        <f aca="false">INT(M1839*$Q$1/B1839)*CHOOSE($L$1,I1839,J1839)</f>
        <v>1</v>
      </c>
      <c r="O1839" s="0" t="n">
        <f aca="false">ABS(N1839-N1838)</f>
        <v>0</v>
      </c>
      <c r="P1839" s="0" t="n">
        <f aca="false">COUNTIF(工作表2!$A$2:$A$248,A1839)</f>
        <v>0</v>
      </c>
      <c r="R1839" s="0" t="n">
        <f aca="false">D1839-IF(P1838=1,E1838,D1838)</f>
        <v>-68</v>
      </c>
      <c r="S1839" s="0" t="n">
        <f aca="false">I1838*R1839</f>
        <v>-68</v>
      </c>
      <c r="T1839" s="0" t="n">
        <f aca="false">T1838+R1839*U1838</f>
        <v>58915</v>
      </c>
      <c r="U1839" s="0" t="n">
        <f aca="false">INT(T1839*$Q$1/IF(P1839=1,E1839,D1839))*I1839</f>
        <v>19</v>
      </c>
      <c r="V1839" s="0" t="n">
        <f aca="false">IF(P1839=1,ABS(U1839)+ABS(60),ABS(U1839-U1838))</f>
        <v>0</v>
      </c>
    </row>
    <row r="1840" customFormat="false" ht="15" hidden="false" customHeight="false" outlineLevel="0" collapsed="false">
      <c r="A1840" s="1" t="n">
        <v>38686</v>
      </c>
      <c r="B1840" s="2" t="n">
        <v>6203.47</v>
      </c>
      <c r="C1840" s="2" t="n">
        <v>94899</v>
      </c>
      <c r="D1840" s="2" t="n">
        <v>6187</v>
      </c>
      <c r="E1840" s="2" t="n">
        <v>6181</v>
      </c>
      <c r="F1840" s="3" t="n">
        <f aca="false">IF(P1840=1, E1840,D1840)/B1840-1</f>
        <v>-0.00265496568855816</v>
      </c>
      <c r="G1840" s="2" t="n">
        <f aca="false">AVERAGE(B1781:B1840)</f>
        <v>5986.498</v>
      </c>
      <c r="H1840" s="2" t="n">
        <f aca="false">AVERAGE(C1781:C1840)</f>
        <v>72589.6</v>
      </c>
      <c r="I1840" s="2" t="n">
        <f aca="false">SIGN(C1840-H1840)</f>
        <v>1</v>
      </c>
      <c r="J1840" s="2" t="n">
        <f aca="false">SIGN(F1840)</f>
        <v>-1</v>
      </c>
      <c r="K1840" s="0" t="n">
        <f aca="false">B1840-B1839</f>
        <v>63.96</v>
      </c>
      <c r="L1840" s="0" t="n">
        <f aca="false">I1839*K1840</f>
        <v>63.96</v>
      </c>
      <c r="M1840" s="0" t="n">
        <f aca="false">M1839+K1840*N1839</f>
        <v>3386.86000000002</v>
      </c>
      <c r="N1840" s="0" t="n">
        <f aca="false">INT(M1840*$Q$1/B1840)*CHOOSE($L$1,I1840,J1840)</f>
        <v>-1</v>
      </c>
      <c r="O1840" s="0" t="n">
        <f aca="false">ABS(N1840-N1839)</f>
        <v>2</v>
      </c>
      <c r="P1840" s="0" t="n">
        <f aca="false">COUNTIF(工作表2!$A$2:$A$248,A1840)</f>
        <v>0</v>
      </c>
      <c r="R1840" s="0" t="n">
        <f aca="false">D1840-IF(P1839=1,E1839,D1839)</f>
        <v>42</v>
      </c>
      <c r="S1840" s="0" t="n">
        <f aca="false">I1839*R1840</f>
        <v>42</v>
      </c>
      <c r="T1840" s="0" t="n">
        <f aca="false">T1839+R1840*U1839</f>
        <v>59713</v>
      </c>
      <c r="U1840" s="0" t="n">
        <f aca="false">INT(T1840*$Q$1/IF(P1840=1,E1840,D1840))*I1840</f>
        <v>19</v>
      </c>
      <c r="V1840" s="0" t="n">
        <f aca="false">IF(P1840=1,ABS(U1840)+ABS(60),ABS(U1840-U1839))</f>
        <v>0</v>
      </c>
    </row>
    <row r="1841" customFormat="false" ht="15" hidden="false" customHeight="false" outlineLevel="0" collapsed="false">
      <c r="A1841" s="1" t="n">
        <v>38687</v>
      </c>
      <c r="B1841" s="2" t="n">
        <v>6179.82</v>
      </c>
      <c r="C1841" s="2" t="n">
        <v>80472</v>
      </c>
      <c r="D1841" s="2" t="n">
        <v>6174</v>
      </c>
      <c r="E1841" s="2" t="n">
        <v>6170</v>
      </c>
      <c r="F1841" s="3" t="n">
        <f aca="false">IF(P1841=1, E1841,D1841)/B1841-1</f>
        <v>-0.000941775003155398</v>
      </c>
      <c r="G1841" s="2" t="n">
        <f aca="false">AVERAGE(B1782:B1841)</f>
        <v>5987.14266666667</v>
      </c>
      <c r="H1841" s="2" t="n">
        <f aca="false">AVERAGE(C1782:C1841)</f>
        <v>72829.1166666667</v>
      </c>
      <c r="I1841" s="2" t="n">
        <f aca="false">SIGN(C1841-H1841)</f>
        <v>1</v>
      </c>
      <c r="J1841" s="2" t="n">
        <f aca="false">SIGN(F1841)</f>
        <v>-1</v>
      </c>
      <c r="K1841" s="0" t="n">
        <f aca="false">B1841-B1840</f>
        <v>-23.6500000000005</v>
      </c>
      <c r="L1841" s="0" t="n">
        <f aca="false">I1840*K1841</f>
        <v>-23.6500000000005</v>
      </c>
      <c r="M1841" s="0" t="n">
        <f aca="false">M1840+K1841*N1840</f>
        <v>3410.51000000002</v>
      </c>
      <c r="N1841" s="0" t="n">
        <f aca="false">INT(M1841*$Q$1/B1841)*CHOOSE($L$1,I1841,J1841)</f>
        <v>-1</v>
      </c>
      <c r="O1841" s="0" t="n">
        <f aca="false">ABS(N1841-N1840)</f>
        <v>0</v>
      </c>
      <c r="P1841" s="0" t="n">
        <f aca="false">COUNTIF(工作表2!$A$2:$A$248,A1841)</f>
        <v>0</v>
      </c>
      <c r="R1841" s="0" t="n">
        <f aca="false">D1841-IF(P1840=1,E1840,D1840)</f>
        <v>-13</v>
      </c>
      <c r="S1841" s="0" t="n">
        <f aca="false">I1840*R1841</f>
        <v>-13</v>
      </c>
      <c r="T1841" s="0" t="n">
        <f aca="false">T1840+R1841*U1840</f>
        <v>59466</v>
      </c>
      <c r="U1841" s="0" t="n">
        <f aca="false">INT(T1841*$Q$1/IF(P1841=1,E1841,D1841))*I1841</f>
        <v>19</v>
      </c>
      <c r="V1841" s="0" t="n">
        <f aca="false">IF(P1841=1,ABS(U1841)+ABS(60),ABS(U1841-U1840))</f>
        <v>0</v>
      </c>
    </row>
    <row r="1842" customFormat="false" ht="15" hidden="false" customHeight="false" outlineLevel="0" collapsed="false">
      <c r="A1842" s="1" t="n">
        <v>38688</v>
      </c>
      <c r="B1842" s="2" t="n">
        <v>6228.95</v>
      </c>
      <c r="C1842" s="2" t="n">
        <v>112305</v>
      </c>
      <c r="D1842" s="2" t="n">
        <v>6223</v>
      </c>
      <c r="E1842" s="2" t="n">
        <v>6225</v>
      </c>
      <c r="F1842" s="3" t="n">
        <f aca="false">IF(P1842=1, E1842,D1842)/B1842-1</f>
        <v>-0.00095521717143332</v>
      </c>
      <c r="G1842" s="2" t="n">
        <f aca="false">AVERAGE(B1783:B1842)</f>
        <v>5988.4605</v>
      </c>
      <c r="H1842" s="2" t="n">
        <f aca="false">AVERAGE(C1783:C1842)</f>
        <v>73630.5333333333</v>
      </c>
      <c r="I1842" s="2" t="n">
        <f aca="false">SIGN(C1842-H1842)</f>
        <v>1</v>
      </c>
      <c r="J1842" s="2" t="n">
        <f aca="false">SIGN(F1842)</f>
        <v>-1</v>
      </c>
      <c r="K1842" s="0" t="n">
        <f aca="false">B1842-B1841</f>
        <v>49.1300000000001</v>
      </c>
      <c r="L1842" s="0" t="n">
        <f aca="false">I1841*K1842</f>
        <v>49.1300000000001</v>
      </c>
      <c r="M1842" s="0" t="n">
        <f aca="false">M1841+K1842*N1841</f>
        <v>3361.38000000002</v>
      </c>
      <c r="N1842" s="0" t="n">
        <f aca="false">INT(M1842*$Q$1/B1842)*CHOOSE($L$1,I1842,J1842)</f>
        <v>-1</v>
      </c>
      <c r="O1842" s="0" t="n">
        <f aca="false">ABS(N1842-N1841)</f>
        <v>0</v>
      </c>
      <c r="P1842" s="0" t="n">
        <f aca="false">COUNTIF(工作表2!$A$2:$A$248,A1842)</f>
        <v>0</v>
      </c>
      <c r="R1842" s="0" t="n">
        <f aca="false">D1842-IF(P1841=1,E1841,D1841)</f>
        <v>49</v>
      </c>
      <c r="S1842" s="0" t="n">
        <f aca="false">I1841*R1842</f>
        <v>49</v>
      </c>
      <c r="T1842" s="0" t="n">
        <f aca="false">T1841+R1842*U1841</f>
        <v>60397</v>
      </c>
      <c r="U1842" s="0" t="n">
        <f aca="false">INT(T1842*$Q$1/IF(P1842=1,E1842,D1842))*I1842</f>
        <v>19</v>
      </c>
      <c r="V1842" s="0" t="n">
        <f aca="false">IF(P1842=1,ABS(U1842)+ABS(60),ABS(U1842-U1841))</f>
        <v>0</v>
      </c>
    </row>
    <row r="1843" customFormat="false" ht="15" hidden="false" customHeight="false" outlineLevel="0" collapsed="false">
      <c r="A1843" s="1" t="n">
        <v>38691</v>
      </c>
      <c r="B1843" s="2" t="n">
        <v>6348.31</v>
      </c>
      <c r="C1843" s="2" t="n">
        <v>120289</v>
      </c>
      <c r="D1843" s="2" t="n">
        <v>6363</v>
      </c>
      <c r="E1843" s="2" t="n">
        <v>6360</v>
      </c>
      <c r="F1843" s="3" t="n">
        <f aca="false">IF(P1843=1, E1843,D1843)/B1843-1</f>
        <v>0.00231400167918694</v>
      </c>
      <c r="G1843" s="2" t="n">
        <f aca="false">AVERAGE(B1784:B1843)</f>
        <v>5992.28133333333</v>
      </c>
      <c r="H1843" s="2" t="n">
        <f aca="false">AVERAGE(C1784:C1843)</f>
        <v>74681.3666666667</v>
      </c>
      <c r="I1843" s="2" t="n">
        <f aca="false">SIGN(C1843-H1843)</f>
        <v>1</v>
      </c>
      <c r="J1843" s="2" t="n">
        <f aca="false">SIGN(F1843)</f>
        <v>1</v>
      </c>
      <c r="K1843" s="0" t="n">
        <f aca="false">B1843-B1842</f>
        <v>119.360000000001</v>
      </c>
      <c r="L1843" s="0" t="n">
        <f aca="false">I1842*K1843</f>
        <v>119.360000000001</v>
      </c>
      <c r="M1843" s="0" t="n">
        <f aca="false">M1842+K1843*N1842</f>
        <v>3242.02000000002</v>
      </c>
      <c r="N1843" s="0" t="n">
        <f aca="false">INT(M1843*$Q$1/B1843)*CHOOSE($L$1,I1843,J1843)</f>
        <v>1</v>
      </c>
      <c r="O1843" s="0" t="n">
        <f aca="false">ABS(N1843-N1842)</f>
        <v>2</v>
      </c>
      <c r="P1843" s="0" t="n">
        <f aca="false">COUNTIF(工作表2!$A$2:$A$248,A1843)</f>
        <v>0</v>
      </c>
      <c r="R1843" s="0" t="n">
        <f aca="false">D1843-IF(P1842=1,E1842,D1842)</f>
        <v>140</v>
      </c>
      <c r="S1843" s="0" t="n">
        <f aca="false">I1842*R1843</f>
        <v>140</v>
      </c>
      <c r="T1843" s="0" t="n">
        <f aca="false">T1842+R1843*U1842</f>
        <v>63057</v>
      </c>
      <c r="U1843" s="0" t="n">
        <f aca="false">INT(T1843*$Q$1/IF(P1843=1,E1843,D1843))*I1843</f>
        <v>19</v>
      </c>
      <c r="V1843" s="0" t="n">
        <f aca="false">IF(P1843=1,ABS(U1843)+ABS(60),ABS(U1843-U1842))</f>
        <v>0</v>
      </c>
    </row>
    <row r="1844" customFormat="false" ht="15" hidden="false" customHeight="false" outlineLevel="0" collapsed="false">
      <c r="A1844" s="1" t="n">
        <v>38692</v>
      </c>
      <c r="B1844" s="2" t="n">
        <v>6350.52</v>
      </c>
      <c r="C1844" s="2" t="n">
        <v>114208</v>
      </c>
      <c r="D1844" s="2" t="n">
        <v>6369</v>
      </c>
      <c r="E1844" s="2" t="n">
        <v>6369</v>
      </c>
      <c r="F1844" s="3" t="n">
        <f aca="false">IF(P1844=1, E1844,D1844)/B1844-1</f>
        <v>0.00290999792142999</v>
      </c>
      <c r="G1844" s="2" t="n">
        <f aca="false">AVERAGE(B1785:B1844)</f>
        <v>5995.37366666667</v>
      </c>
      <c r="H1844" s="2" t="n">
        <f aca="false">AVERAGE(C1785:C1844)</f>
        <v>75476.9166666667</v>
      </c>
      <c r="I1844" s="2" t="n">
        <f aca="false">SIGN(C1844-H1844)</f>
        <v>1</v>
      </c>
      <c r="J1844" s="2" t="n">
        <f aca="false">SIGN(F1844)</f>
        <v>1</v>
      </c>
      <c r="K1844" s="0" t="n">
        <f aca="false">B1844-B1843</f>
        <v>2.21000000000004</v>
      </c>
      <c r="L1844" s="0" t="n">
        <f aca="false">I1843*K1844</f>
        <v>2.21000000000004</v>
      </c>
      <c r="M1844" s="0" t="n">
        <f aca="false">M1843+K1844*N1843</f>
        <v>3244.23000000002</v>
      </c>
      <c r="N1844" s="0" t="n">
        <f aca="false">INT(M1844*$Q$1/B1844)*CHOOSE($L$1,I1844,J1844)</f>
        <v>1</v>
      </c>
      <c r="O1844" s="0" t="n">
        <f aca="false">ABS(N1844-N1843)</f>
        <v>0</v>
      </c>
      <c r="P1844" s="0" t="n">
        <f aca="false">COUNTIF(工作表2!$A$2:$A$248,A1844)</f>
        <v>0</v>
      </c>
      <c r="R1844" s="0" t="n">
        <f aca="false">D1844-IF(P1843=1,E1843,D1843)</f>
        <v>6</v>
      </c>
      <c r="S1844" s="0" t="n">
        <f aca="false">I1843*R1844</f>
        <v>6</v>
      </c>
      <c r="T1844" s="0" t="n">
        <f aca="false">T1843+R1844*U1843</f>
        <v>63171</v>
      </c>
      <c r="U1844" s="0" t="n">
        <f aca="false">INT(T1844*$Q$1/IF(P1844=1,E1844,D1844))*I1844</f>
        <v>19</v>
      </c>
      <c r="V1844" s="0" t="n">
        <f aca="false">IF(P1844=1,ABS(U1844)+ABS(60),ABS(U1844-U1843))</f>
        <v>0</v>
      </c>
    </row>
    <row r="1845" customFormat="false" ht="15" hidden="false" customHeight="false" outlineLevel="0" collapsed="false">
      <c r="A1845" s="1" t="n">
        <v>38693</v>
      </c>
      <c r="B1845" s="2" t="n">
        <v>6329.52</v>
      </c>
      <c r="C1845" s="2" t="n">
        <v>112329</v>
      </c>
      <c r="D1845" s="2" t="n">
        <v>6347</v>
      </c>
      <c r="E1845" s="2" t="n">
        <v>6346</v>
      </c>
      <c r="F1845" s="3" t="n">
        <f aca="false">IF(P1845=1, E1845,D1845)/B1845-1</f>
        <v>0.00276166281171397</v>
      </c>
      <c r="G1845" s="2" t="n">
        <f aca="false">AVERAGE(B1786:B1845)</f>
        <v>5998.04766666667</v>
      </c>
      <c r="H1845" s="2" t="n">
        <f aca="false">AVERAGE(C1786:C1845)</f>
        <v>76255.5333333333</v>
      </c>
      <c r="I1845" s="2" t="n">
        <f aca="false">SIGN(C1845-H1845)</f>
        <v>1</v>
      </c>
      <c r="J1845" s="2" t="n">
        <f aca="false">SIGN(F1845)</f>
        <v>1</v>
      </c>
      <c r="K1845" s="0" t="n">
        <f aca="false">B1845-B1844</f>
        <v>-21</v>
      </c>
      <c r="L1845" s="0" t="n">
        <f aca="false">I1844*K1845</f>
        <v>-21</v>
      </c>
      <c r="M1845" s="0" t="n">
        <f aca="false">M1844+K1845*N1844</f>
        <v>3223.23000000002</v>
      </c>
      <c r="N1845" s="0" t="n">
        <f aca="false">INT(M1845*$Q$1/B1845)*CHOOSE($L$1,I1845,J1845)</f>
        <v>1</v>
      </c>
      <c r="O1845" s="0" t="n">
        <f aca="false">ABS(N1845-N1844)</f>
        <v>0</v>
      </c>
      <c r="P1845" s="0" t="n">
        <f aca="false">COUNTIF(工作表2!$A$2:$A$248,A1845)</f>
        <v>0</v>
      </c>
      <c r="R1845" s="0" t="n">
        <f aca="false">D1845-IF(P1844=1,E1844,D1844)</f>
        <v>-22</v>
      </c>
      <c r="S1845" s="0" t="n">
        <f aca="false">I1844*R1845</f>
        <v>-22</v>
      </c>
      <c r="T1845" s="0" t="n">
        <f aca="false">T1844+R1845*U1844</f>
        <v>62753</v>
      </c>
      <c r="U1845" s="0" t="n">
        <f aca="false">INT(T1845*$Q$1/IF(P1845=1,E1845,D1845))*I1845</f>
        <v>19</v>
      </c>
      <c r="V1845" s="0" t="n">
        <f aca="false">IF(P1845=1,ABS(U1845)+ABS(60),ABS(U1845-U1844))</f>
        <v>0</v>
      </c>
    </row>
    <row r="1846" customFormat="false" ht="15" hidden="false" customHeight="false" outlineLevel="0" collapsed="false">
      <c r="A1846" s="1" t="n">
        <v>38694</v>
      </c>
      <c r="B1846" s="2" t="n">
        <v>6249.19</v>
      </c>
      <c r="C1846" s="2" t="n">
        <v>93391</v>
      </c>
      <c r="D1846" s="2" t="n">
        <v>6240</v>
      </c>
      <c r="E1846" s="2" t="n">
        <v>6237</v>
      </c>
      <c r="F1846" s="3" t="n">
        <f aca="false">IF(P1846=1, E1846,D1846)/B1846-1</f>
        <v>-0.00147059058854027</v>
      </c>
      <c r="G1846" s="2" t="n">
        <f aca="false">AVERAGE(B1787:B1846)</f>
        <v>5999.7225</v>
      </c>
      <c r="H1846" s="2" t="n">
        <f aca="false">AVERAGE(C1787:C1846)</f>
        <v>76921.1833333333</v>
      </c>
      <c r="I1846" s="2" t="n">
        <f aca="false">SIGN(C1846-H1846)</f>
        <v>1</v>
      </c>
      <c r="J1846" s="2" t="n">
        <f aca="false">SIGN(F1846)</f>
        <v>-1</v>
      </c>
      <c r="K1846" s="0" t="n">
        <f aca="false">B1846-B1845</f>
        <v>-80.3300000000008</v>
      </c>
      <c r="L1846" s="0" t="n">
        <f aca="false">I1845*K1846</f>
        <v>-80.3300000000008</v>
      </c>
      <c r="M1846" s="0" t="n">
        <f aca="false">M1845+K1846*N1845</f>
        <v>3142.90000000002</v>
      </c>
      <c r="N1846" s="0" t="n">
        <f aca="false">INT(M1846*$Q$1/B1846)*CHOOSE($L$1,I1846,J1846)</f>
        <v>-1</v>
      </c>
      <c r="O1846" s="0" t="n">
        <f aca="false">ABS(N1846-N1845)</f>
        <v>2</v>
      </c>
      <c r="P1846" s="0" t="n">
        <f aca="false">COUNTIF(工作表2!$A$2:$A$248,A1846)</f>
        <v>0</v>
      </c>
      <c r="R1846" s="0" t="n">
        <f aca="false">D1846-IF(P1845=1,E1845,D1845)</f>
        <v>-107</v>
      </c>
      <c r="S1846" s="0" t="n">
        <f aca="false">I1845*R1846</f>
        <v>-107</v>
      </c>
      <c r="T1846" s="0" t="n">
        <f aca="false">T1845+R1846*U1845</f>
        <v>60720</v>
      </c>
      <c r="U1846" s="0" t="n">
        <f aca="false">INT(T1846*$Q$1/IF(P1846=1,E1846,D1846))*I1846</f>
        <v>19</v>
      </c>
      <c r="V1846" s="0" t="n">
        <f aca="false">IF(P1846=1,ABS(U1846)+ABS(60),ABS(U1846-U1845))</f>
        <v>0</v>
      </c>
    </row>
    <row r="1847" customFormat="false" ht="15" hidden="false" customHeight="false" outlineLevel="0" collapsed="false">
      <c r="A1847" s="1" t="n">
        <v>38695</v>
      </c>
      <c r="B1847" s="2" t="n">
        <v>6264.36</v>
      </c>
      <c r="C1847" s="2" t="n">
        <v>83728</v>
      </c>
      <c r="D1847" s="2" t="n">
        <v>6240</v>
      </c>
      <c r="E1847" s="2" t="n">
        <v>6251</v>
      </c>
      <c r="F1847" s="3" t="n">
        <f aca="false">IF(P1847=1, E1847,D1847)/B1847-1</f>
        <v>-0.00388866540237143</v>
      </c>
      <c r="G1847" s="2" t="n">
        <f aca="false">AVERAGE(B1788:B1847)</f>
        <v>6002.7525</v>
      </c>
      <c r="H1847" s="2" t="n">
        <f aca="false">AVERAGE(C1788:C1847)</f>
        <v>77338.3666666667</v>
      </c>
      <c r="I1847" s="2" t="n">
        <f aca="false">SIGN(C1847-H1847)</f>
        <v>1</v>
      </c>
      <c r="J1847" s="2" t="n">
        <f aca="false">SIGN(F1847)</f>
        <v>-1</v>
      </c>
      <c r="K1847" s="0" t="n">
        <f aca="false">B1847-B1846</f>
        <v>15.1700000000001</v>
      </c>
      <c r="L1847" s="0" t="n">
        <f aca="false">I1846*K1847</f>
        <v>15.1700000000001</v>
      </c>
      <c r="M1847" s="0" t="n">
        <f aca="false">M1846+K1847*N1846</f>
        <v>3127.73000000002</v>
      </c>
      <c r="N1847" s="0" t="n">
        <f aca="false">INT(M1847*$Q$1/B1847)*CHOOSE($L$1,I1847,J1847)</f>
        <v>-0</v>
      </c>
      <c r="O1847" s="0" t="n">
        <f aca="false">ABS(N1847-N1846)</f>
        <v>1</v>
      </c>
      <c r="P1847" s="0" t="n">
        <f aca="false">COUNTIF(工作表2!$A$2:$A$248,A1847)</f>
        <v>0</v>
      </c>
      <c r="R1847" s="0" t="n">
        <f aca="false">D1847-IF(P1846=1,E1846,D1846)</f>
        <v>0</v>
      </c>
      <c r="S1847" s="0" t="n">
        <f aca="false">I1846*R1847</f>
        <v>0</v>
      </c>
      <c r="T1847" s="0" t="n">
        <f aca="false">T1846+R1847*U1846</f>
        <v>60720</v>
      </c>
      <c r="U1847" s="0" t="n">
        <f aca="false">INT(T1847*$Q$1/IF(P1847=1,E1847,D1847))*I1847</f>
        <v>19</v>
      </c>
      <c r="V1847" s="0" t="n">
        <f aca="false">IF(P1847=1,ABS(U1847)+ABS(60),ABS(U1847-U1846))</f>
        <v>0</v>
      </c>
    </row>
    <row r="1848" customFormat="false" ht="15" hidden="false" customHeight="false" outlineLevel="0" collapsed="false">
      <c r="A1848" s="1" t="n">
        <v>38698</v>
      </c>
      <c r="B1848" s="2" t="n">
        <v>6266.29</v>
      </c>
      <c r="C1848" s="2" t="n">
        <v>83774</v>
      </c>
      <c r="D1848" s="2" t="n">
        <v>6273</v>
      </c>
      <c r="E1848" s="2" t="n">
        <v>6276</v>
      </c>
      <c r="F1848" s="3" t="n">
        <f aca="false">IF(P1848=1, E1848,D1848)/B1848-1</f>
        <v>0.00107080904330958</v>
      </c>
      <c r="G1848" s="2" t="n">
        <f aca="false">AVERAGE(B1789:B1848)</f>
        <v>6006.67</v>
      </c>
      <c r="H1848" s="2" t="n">
        <f aca="false">AVERAGE(C1789:C1848)</f>
        <v>77724.45</v>
      </c>
      <c r="I1848" s="2" t="n">
        <f aca="false">SIGN(C1848-H1848)</f>
        <v>1</v>
      </c>
      <c r="J1848" s="2" t="n">
        <f aca="false">SIGN(F1848)</f>
        <v>1</v>
      </c>
      <c r="K1848" s="0" t="n">
        <f aca="false">B1848-B1847</f>
        <v>1.93000000000029</v>
      </c>
      <c r="L1848" s="0" t="n">
        <f aca="false">I1847*K1848</f>
        <v>1.93000000000029</v>
      </c>
      <c r="M1848" s="0" t="n">
        <f aca="false">M1847+K1848*N1847</f>
        <v>3127.73000000002</v>
      </c>
      <c r="N1848" s="0" t="n">
        <f aca="false">INT(M1848*$Q$1/B1848)*CHOOSE($L$1,I1848,J1848)</f>
        <v>0</v>
      </c>
      <c r="O1848" s="0" t="n">
        <f aca="false">ABS(N1848-N1847)</f>
        <v>0</v>
      </c>
      <c r="P1848" s="0" t="n">
        <f aca="false">COUNTIF(工作表2!$A$2:$A$248,A1848)</f>
        <v>0</v>
      </c>
      <c r="R1848" s="0" t="n">
        <f aca="false">D1848-IF(P1847=1,E1847,D1847)</f>
        <v>33</v>
      </c>
      <c r="S1848" s="0" t="n">
        <f aca="false">I1847*R1848</f>
        <v>33</v>
      </c>
      <c r="T1848" s="0" t="n">
        <f aca="false">T1847+R1848*U1847</f>
        <v>61347</v>
      </c>
      <c r="U1848" s="0" t="n">
        <f aca="false">INT(T1848*$Q$1/IF(P1848=1,E1848,D1848))*I1848</f>
        <v>19</v>
      </c>
      <c r="V1848" s="0" t="n">
        <f aca="false">IF(P1848=1,ABS(U1848)+ABS(60),ABS(U1848-U1847))</f>
        <v>0</v>
      </c>
    </row>
    <row r="1849" customFormat="false" ht="15" hidden="false" customHeight="false" outlineLevel="0" collapsed="false">
      <c r="A1849" s="1" t="n">
        <v>38699</v>
      </c>
      <c r="B1849" s="2" t="n">
        <v>6261.18</v>
      </c>
      <c r="C1849" s="2" t="n">
        <v>90284</v>
      </c>
      <c r="D1849" s="2" t="n">
        <v>6241</v>
      </c>
      <c r="E1849" s="2" t="n">
        <v>6250</v>
      </c>
      <c r="F1849" s="3" t="n">
        <f aca="false">IF(P1849=1, E1849,D1849)/B1849-1</f>
        <v>-0.00322303463564377</v>
      </c>
      <c r="G1849" s="2" t="n">
        <f aca="false">AVERAGE(B1790:B1849)</f>
        <v>6010.42983333333</v>
      </c>
      <c r="H1849" s="2" t="n">
        <f aca="false">AVERAGE(C1790:C1849)</f>
        <v>78459.0333333333</v>
      </c>
      <c r="I1849" s="2" t="n">
        <f aca="false">SIGN(C1849-H1849)</f>
        <v>1</v>
      </c>
      <c r="J1849" s="2" t="n">
        <f aca="false">SIGN(F1849)</f>
        <v>-1</v>
      </c>
      <c r="K1849" s="0" t="n">
        <f aca="false">B1849-B1848</f>
        <v>-5.10999999999967</v>
      </c>
      <c r="L1849" s="0" t="n">
        <f aca="false">I1848*K1849</f>
        <v>-5.10999999999967</v>
      </c>
      <c r="M1849" s="0" t="n">
        <f aca="false">M1848+K1849*N1848</f>
        <v>3127.73000000002</v>
      </c>
      <c r="N1849" s="0" t="n">
        <f aca="false">INT(M1849*$Q$1/B1849)*CHOOSE($L$1,I1849,J1849)</f>
        <v>-0</v>
      </c>
      <c r="O1849" s="0" t="n">
        <f aca="false">ABS(N1849-N1848)</f>
        <v>0</v>
      </c>
      <c r="P1849" s="0" t="n">
        <f aca="false">COUNTIF(工作表2!$A$2:$A$248,A1849)</f>
        <v>0</v>
      </c>
      <c r="R1849" s="0" t="n">
        <f aca="false">D1849-IF(P1848=1,E1848,D1848)</f>
        <v>-32</v>
      </c>
      <c r="S1849" s="0" t="n">
        <f aca="false">I1848*R1849</f>
        <v>-32</v>
      </c>
      <c r="T1849" s="0" t="n">
        <f aca="false">T1848+R1849*U1848</f>
        <v>60739</v>
      </c>
      <c r="U1849" s="0" t="n">
        <f aca="false">INT(T1849*$Q$1/IF(P1849=1,E1849,D1849))*I1849</f>
        <v>19</v>
      </c>
      <c r="V1849" s="0" t="n">
        <f aca="false">IF(P1849=1,ABS(U1849)+ABS(60),ABS(U1849-U1848))</f>
        <v>0</v>
      </c>
    </row>
    <row r="1850" customFormat="false" ht="15" hidden="false" customHeight="false" outlineLevel="0" collapsed="false">
      <c r="A1850" s="1" t="n">
        <v>38700</v>
      </c>
      <c r="B1850" s="2" t="n">
        <v>6235.35</v>
      </c>
      <c r="C1850" s="2" t="n">
        <v>84733</v>
      </c>
      <c r="D1850" s="2" t="n">
        <v>6215</v>
      </c>
      <c r="E1850" s="2" t="n">
        <v>6217</v>
      </c>
      <c r="F1850" s="3" t="n">
        <f aca="false">IF(P1850=1, E1850,D1850)/B1850-1</f>
        <v>-0.0032636499955897</v>
      </c>
      <c r="G1850" s="2" t="n">
        <f aca="false">AVERAGE(B1791:B1850)</f>
        <v>6012.5965</v>
      </c>
      <c r="H1850" s="2" t="n">
        <f aca="false">AVERAGE(C1791:C1850)</f>
        <v>78478.9166666667</v>
      </c>
      <c r="I1850" s="2" t="n">
        <f aca="false">SIGN(C1850-H1850)</f>
        <v>1</v>
      </c>
      <c r="J1850" s="2" t="n">
        <f aca="false">SIGN(F1850)</f>
        <v>-1</v>
      </c>
      <c r="K1850" s="0" t="n">
        <f aca="false">B1850-B1849</f>
        <v>-25.8299999999999</v>
      </c>
      <c r="L1850" s="0" t="n">
        <f aca="false">I1849*K1850</f>
        <v>-25.8299999999999</v>
      </c>
      <c r="M1850" s="0" t="n">
        <f aca="false">M1849+K1850*N1849</f>
        <v>3127.73000000002</v>
      </c>
      <c r="N1850" s="0" t="n">
        <f aca="false">INT(M1850*$Q$1/B1850)*CHOOSE($L$1,I1850,J1850)</f>
        <v>-1</v>
      </c>
      <c r="O1850" s="0" t="n">
        <f aca="false">ABS(N1850-N1849)</f>
        <v>1</v>
      </c>
      <c r="P1850" s="0" t="n">
        <f aca="false">COUNTIF(工作表2!$A$2:$A$248,A1850)</f>
        <v>0</v>
      </c>
      <c r="R1850" s="0" t="n">
        <f aca="false">D1850-IF(P1849=1,E1849,D1849)</f>
        <v>-26</v>
      </c>
      <c r="S1850" s="0" t="n">
        <f aca="false">I1849*R1850</f>
        <v>-26</v>
      </c>
      <c r="T1850" s="0" t="n">
        <f aca="false">T1849+R1850*U1849</f>
        <v>60245</v>
      </c>
      <c r="U1850" s="0" t="n">
        <f aca="false">INT(T1850*$Q$1/IF(P1850=1,E1850,D1850))*I1850</f>
        <v>19</v>
      </c>
      <c r="V1850" s="0" t="n">
        <f aca="false">IF(P1850=1,ABS(U1850)+ABS(60),ABS(U1850-U1849))</f>
        <v>0</v>
      </c>
    </row>
    <row r="1851" customFormat="false" ht="15" hidden="false" customHeight="false" outlineLevel="0" collapsed="false">
      <c r="A1851" s="1" t="n">
        <v>38701</v>
      </c>
      <c r="B1851" s="2" t="n">
        <v>6258.47</v>
      </c>
      <c r="C1851" s="2" t="n">
        <v>74343</v>
      </c>
      <c r="D1851" s="2" t="n">
        <v>6270</v>
      </c>
      <c r="E1851" s="2" t="n">
        <v>6270</v>
      </c>
      <c r="F1851" s="3" t="n">
        <f aca="false">IF(P1851=1, E1851,D1851)/B1851-1</f>
        <v>0.00184230331055346</v>
      </c>
      <c r="G1851" s="2" t="n">
        <f aca="false">AVERAGE(B1792:B1851)</f>
        <v>6015.782</v>
      </c>
      <c r="H1851" s="2" t="n">
        <f aca="false">AVERAGE(C1792:C1851)</f>
        <v>78470.65</v>
      </c>
      <c r="I1851" s="2" t="n">
        <f aca="false">SIGN(C1851-H1851)</f>
        <v>-1</v>
      </c>
      <c r="J1851" s="2" t="n">
        <f aca="false">SIGN(F1851)</f>
        <v>1</v>
      </c>
      <c r="K1851" s="0" t="n">
        <f aca="false">B1851-B1850</f>
        <v>23.1199999999999</v>
      </c>
      <c r="L1851" s="0" t="n">
        <f aca="false">I1850*K1851</f>
        <v>23.1199999999999</v>
      </c>
      <c r="M1851" s="0" t="n">
        <f aca="false">M1850+K1851*N1850</f>
        <v>3104.61000000002</v>
      </c>
      <c r="N1851" s="0" t="n">
        <f aca="false">INT(M1851*$Q$1/B1851)*CHOOSE($L$1,I1851,J1851)</f>
        <v>0</v>
      </c>
      <c r="O1851" s="0" t="n">
        <f aca="false">ABS(N1851-N1850)</f>
        <v>1</v>
      </c>
      <c r="P1851" s="0" t="n">
        <f aca="false">COUNTIF(工作表2!$A$2:$A$248,A1851)</f>
        <v>0</v>
      </c>
      <c r="R1851" s="0" t="n">
        <f aca="false">D1851-IF(P1850=1,E1850,D1850)</f>
        <v>55</v>
      </c>
      <c r="S1851" s="0" t="n">
        <f aca="false">I1850*R1851</f>
        <v>55</v>
      </c>
      <c r="T1851" s="0" t="n">
        <f aca="false">T1850+R1851*U1850</f>
        <v>61290</v>
      </c>
      <c r="U1851" s="0" t="n">
        <f aca="false">INT(T1851*$Q$1/IF(P1851=1,E1851,D1851))*I1851</f>
        <v>-19</v>
      </c>
      <c r="V1851" s="0" t="n">
        <f aca="false">IF(P1851=1,ABS(U1851)+ABS(60),ABS(U1851-U1850))</f>
        <v>38</v>
      </c>
    </row>
    <row r="1852" customFormat="false" ht="15" hidden="false" customHeight="false" outlineLevel="0" collapsed="false">
      <c r="A1852" s="1" t="n">
        <v>38702</v>
      </c>
      <c r="B1852" s="2" t="n">
        <v>6350.69</v>
      </c>
      <c r="C1852" s="2" t="n">
        <v>129981</v>
      </c>
      <c r="D1852" s="2" t="n">
        <v>6356</v>
      </c>
      <c r="E1852" s="2" t="n">
        <v>6368</v>
      </c>
      <c r="F1852" s="3" t="n">
        <f aca="false">IF(P1852=1, E1852,D1852)/B1852-1</f>
        <v>0.000836129617411752</v>
      </c>
      <c r="G1852" s="2" t="n">
        <f aca="false">AVERAGE(B1793:B1852)</f>
        <v>6022.0925</v>
      </c>
      <c r="H1852" s="2" t="n">
        <f aca="false">AVERAGE(C1793:C1852)</f>
        <v>79417.8166666667</v>
      </c>
      <c r="I1852" s="2" t="n">
        <f aca="false">SIGN(C1852-H1852)</f>
        <v>1</v>
      </c>
      <c r="J1852" s="2" t="n">
        <f aca="false">SIGN(F1852)</f>
        <v>1</v>
      </c>
      <c r="K1852" s="0" t="n">
        <f aca="false">B1852-B1851</f>
        <v>92.2199999999993</v>
      </c>
      <c r="L1852" s="0" t="n">
        <f aca="false">I1851*K1852</f>
        <v>-92.2199999999993</v>
      </c>
      <c r="M1852" s="0" t="n">
        <f aca="false">M1851+K1852*N1851</f>
        <v>3104.61000000002</v>
      </c>
      <c r="N1852" s="0" t="n">
        <f aca="false">INT(M1852*$Q$1/B1852)*CHOOSE($L$1,I1852,J1852)</f>
        <v>0</v>
      </c>
      <c r="O1852" s="0" t="n">
        <f aca="false">ABS(N1852-N1851)</f>
        <v>0</v>
      </c>
      <c r="P1852" s="0" t="n">
        <f aca="false">COUNTIF(工作表2!$A$2:$A$248,A1852)</f>
        <v>0</v>
      </c>
      <c r="R1852" s="0" t="n">
        <f aca="false">D1852-IF(P1851=1,E1851,D1851)</f>
        <v>86</v>
      </c>
      <c r="S1852" s="0" t="n">
        <f aca="false">I1851*R1852</f>
        <v>-86</v>
      </c>
      <c r="T1852" s="0" t="n">
        <f aca="false">T1851+R1852*U1851</f>
        <v>59656</v>
      </c>
      <c r="U1852" s="0" t="n">
        <f aca="false">INT(T1852*$Q$1/IF(P1852=1,E1852,D1852))*I1852</f>
        <v>18</v>
      </c>
      <c r="V1852" s="0" t="n">
        <f aca="false">IF(P1852=1,ABS(U1852)+ABS(60),ABS(U1852-U1851))</f>
        <v>37</v>
      </c>
    </row>
    <row r="1853" customFormat="false" ht="15" hidden="false" customHeight="false" outlineLevel="0" collapsed="false">
      <c r="A1853" s="1" t="n">
        <v>38705</v>
      </c>
      <c r="B1853" s="2" t="n">
        <v>6431.42</v>
      </c>
      <c r="C1853" s="2" t="n">
        <v>115197</v>
      </c>
      <c r="D1853" s="2" t="n">
        <v>6450</v>
      </c>
      <c r="E1853" s="2" t="n">
        <v>6450</v>
      </c>
      <c r="F1853" s="3" t="n">
        <f aca="false">IF(P1853=1, E1853,D1853)/B1853-1</f>
        <v>0.00288894209987833</v>
      </c>
      <c r="G1853" s="2" t="n">
        <f aca="false">AVERAGE(B1794:B1853)</f>
        <v>6030.52383333333</v>
      </c>
      <c r="H1853" s="2" t="n">
        <f aca="false">AVERAGE(C1794:C1853)</f>
        <v>80194.2166666667</v>
      </c>
      <c r="I1853" s="2" t="n">
        <f aca="false">SIGN(C1853-H1853)</f>
        <v>1</v>
      </c>
      <c r="J1853" s="2" t="n">
        <f aca="false">SIGN(F1853)</f>
        <v>1</v>
      </c>
      <c r="K1853" s="0" t="n">
        <f aca="false">B1853-B1852</f>
        <v>80.7300000000005</v>
      </c>
      <c r="L1853" s="0" t="n">
        <f aca="false">I1852*K1853</f>
        <v>80.7300000000005</v>
      </c>
      <c r="M1853" s="0" t="n">
        <f aca="false">M1852+K1853*N1852</f>
        <v>3104.61000000002</v>
      </c>
      <c r="N1853" s="0" t="n">
        <f aca="false">INT(M1853*$Q$1/B1853)*CHOOSE($L$1,I1853,J1853)</f>
        <v>0</v>
      </c>
      <c r="O1853" s="0" t="n">
        <f aca="false">ABS(N1853-N1852)</f>
        <v>0</v>
      </c>
      <c r="P1853" s="0" t="n">
        <f aca="false">COUNTIF(工作表2!$A$2:$A$248,A1853)</f>
        <v>0</v>
      </c>
      <c r="R1853" s="0" t="n">
        <f aca="false">D1853-IF(P1852=1,E1852,D1852)</f>
        <v>94</v>
      </c>
      <c r="S1853" s="0" t="n">
        <f aca="false">I1852*R1853</f>
        <v>94</v>
      </c>
      <c r="T1853" s="0" t="n">
        <f aca="false">T1852+R1853*U1852</f>
        <v>61348</v>
      </c>
      <c r="U1853" s="0" t="n">
        <f aca="false">INT(T1853*$Q$1/IF(P1853=1,E1853,D1853))*I1853</f>
        <v>19</v>
      </c>
      <c r="V1853" s="0" t="n">
        <f aca="false">IF(P1853=1,ABS(U1853)+ABS(60),ABS(U1853-U1852))</f>
        <v>1</v>
      </c>
    </row>
    <row r="1854" customFormat="false" ht="15" hidden="false" customHeight="false" outlineLevel="0" collapsed="false">
      <c r="A1854" s="1" t="n">
        <v>38706</v>
      </c>
      <c r="B1854" s="2" t="n">
        <v>6427.84</v>
      </c>
      <c r="C1854" s="2" t="n">
        <v>95282</v>
      </c>
      <c r="D1854" s="2" t="n">
        <v>6433</v>
      </c>
      <c r="E1854" s="2" t="n">
        <v>6443</v>
      </c>
      <c r="F1854" s="3" t="n">
        <f aca="false">IF(P1854=1, E1854,D1854)/B1854-1</f>
        <v>0.000802758002688364</v>
      </c>
      <c r="G1854" s="2" t="n">
        <f aca="false">AVERAGE(B1795:B1854)</f>
        <v>6038.81783333333</v>
      </c>
      <c r="H1854" s="2" t="n">
        <f aca="false">AVERAGE(C1795:C1854)</f>
        <v>80914.1166666667</v>
      </c>
      <c r="I1854" s="2" t="n">
        <f aca="false">SIGN(C1854-H1854)</f>
        <v>1</v>
      </c>
      <c r="J1854" s="2" t="n">
        <f aca="false">SIGN(F1854)</f>
        <v>1</v>
      </c>
      <c r="K1854" s="0" t="n">
        <f aca="false">B1854-B1853</f>
        <v>-3.57999999999993</v>
      </c>
      <c r="L1854" s="0" t="n">
        <f aca="false">I1853*K1854</f>
        <v>-3.57999999999993</v>
      </c>
      <c r="M1854" s="0" t="n">
        <f aca="false">M1853+K1854*N1853</f>
        <v>3104.61000000002</v>
      </c>
      <c r="N1854" s="0" t="n">
        <f aca="false">INT(M1854*$Q$1/B1854)*CHOOSE($L$1,I1854,J1854)</f>
        <v>0</v>
      </c>
      <c r="O1854" s="0" t="n">
        <f aca="false">ABS(N1854-N1853)</f>
        <v>0</v>
      </c>
      <c r="P1854" s="0" t="n">
        <f aca="false">COUNTIF(工作表2!$A$2:$A$248,A1854)</f>
        <v>0</v>
      </c>
      <c r="R1854" s="0" t="n">
        <f aca="false">D1854-IF(P1853=1,E1853,D1853)</f>
        <v>-17</v>
      </c>
      <c r="S1854" s="0" t="n">
        <f aca="false">I1853*R1854</f>
        <v>-17</v>
      </c>
      <c r="T1854" s="0" t="n">
        <f aca="false">T1853+R1854*U1853</f>
        <v>61025</v>
      </c>
      <c r="U1854" s="0" t="n">
        <f aca="false">INT(T1854*$Q$1/IF(P1854=1,E1854,D1854))*I1854</f>
        <v>18</v>
      </c>
      <c r="V1854" s="0" t="n">
        <f aca="false">IF(P1854=1,ABS(U1854)+ABS(60),ABS(U1854-U1853))</f>
        <v>1</v>
      </c>
    </row>
    <row r="1855" customFormat="false" ht="15" hidden="false" customHeight="false" outlineLevel="0" collapsed="false">
      <c r="A1855" s="1" t="n">
        <v>38707</v>
      </c>
      <c r="B1855" s="2" t="n">
        <v>6471.89</v>
      </c>
      <c r="C1855" s="2" t="n">
        <v>105197</v>
      </c>
      <c r="D1855" s="2" t="n">
        <v>6469</v>
      </c>
      <c r="E1855" s="2" t="n">
        <v>6482</v>
      </c>
      <c r="F1855" s="3" t="n">
        <f aca="false">IF(P1855=1, E1855,D1855)/B1855-1</f>
        <v>0.00156214027123447</v>
      </c>
      <c r="G1855" s="2" t="n">
        <f aca="false">AVERAGE(B1796:B1855)</f>
        <v>6047.5985</v>
      </c>
      <c r="H1855" s="2" t="n">
        <f aca="false">AVERAGE(C1796:C1855)</f>
        <v>81748.8833333333</v>
      </c>
      <c r="I1855" s="2" t="n">
        <f aca="false">SIGN(C1855-H1855)</f>
        <v>1</v>
      </c>
      <c r="J1855" s="2" t="n">
        <f aca="false">SIGN(F1855)</f>
        <v>1</v>
      </c>
      <c r="K1855" s="0" t="n">
        <f aca="false">B1855-B1854</f>
        <v>44.0500000000002</v>
      </c>
      <c r="L1855" s="0" t="n">
        <f aca="false">I1854*K1855</f>
        <v>44.0500000000002</v>
      </c>
      <c r="M1855" s="0" t="n">
        <f aca="false">M1854+K1855*N1854</f>
        <v>3104.61000000002</v>
      </c>
      <c r="N1855" s="0" t="n">
        <f aca="false">INT(M1855*$Q$1/B1855)*CHOOSE($L$1,I1855,J1855)</f>
        <v>0</v>
      </c>
      <c r="O1855" s="0" t="n">
        <f aca="false">ABS(N1855-N1854)</f>
        <v>0</v>
      </c>
      <c r="P1855" s="0" t="n">
        <f aca="false">COUNTIF(工作表2!$A$2:$A$248,A1855)</f>
        <v>1</v>
      </c>
      <c r="R1855" s="0" t="n">
        <f aca="false">D1855-IF(P1854=1,E1854,D1854)</f>
        <v>36</v>
      </c>
      <c r="S1855" s="0" t="n">
        <f aca="false">I1854*R1855</f>
        <v>36</v>
      </c>
      <c r="T1855" s="0" t="n">
        <f aca="false">T1854+R1855*U1854</f>
        <v>61673</v>
      </c>
      <c r="U1855" s="0" t="n">
        <f aca="false">INT(T1855*$Q$1/IF(P1855=1,E1855,D1855))*I1855</f>
        <v>19</v>
      </c>
      <c r="V1855" s="0" t="n">
        <f aca="false">IF(P1855=1,ABS(U1855)+ABS(60),ABS(U1855-U1854))</f>
        <v>79</v>
      </c>
    </row>
    <row r="1856" customFormat="false" ht="15" hidden="false" customHeight="false" outlineLevel="0" collapsed="false">
      <c r="A1856" s="1" t="n">
        <v>38708</v>
      </c>
      <c r="B1856" s="2" t="n">
        <v>6417.2</v>
      </c>
      <c r="C1856" s="2" t="n">
        <v>95232</v>
      </c>
      <c r="D1856" s="2" t="n">
        <v>6430</v>
      </c>
      <c r="E1856" s="2" t="n">
        <v>6431</v>
      </c>
      <c r="F1856" s="3" t="n">
        <f aca="false">IF(P1856=1, E1856,D1856)/B1856-1</f>
        <v>0.00199463940659483</v>
      </c>
      <c r="G1856" s="2" t="n">
        <f aca="false">AVERAGE(B1797:B1856)</f>
        <v>6055.6955</v>
      </c>
      <c r="H1856" s="2" t="n">
        <f aca="false">AVERAGE(C1797:C1856)</f>
        <v>82239.9666666667</v>
      </c>
      <c r="I1856" s="2" t="n">
        <f aca="false">SIGN(C1856-H1856)</f>
        <v>1</v>
      </c>
      <c r="J1856" s="2" t="n">
        <f aca="false">SIGN(F1856)</f>
        <v>1</v>
      </c>
      <c r="K1856" s="0" t="n">
        <f aca="false">B1856-B1855</f>
        <v>-54.6900000000005</v>
      </c>
      <c r="L1856" s="0" t="n">
        <f aca="false">I1855*K1856</f>
        <v>-54.6900000000005</v>
      </c>
      <c r="M1856" s="0" t="n">
        <f aca="false">M1855+K1856*N1855</f>
        <v>3104.61000000002</v>
      </c>
      <c r="N1856" s="0" t="n">
        <f aca="false">INT(M1856*$Q$1/B1856)*CHOOSE($L$1,I1856,J1856)</f>
        <v>0</v>
      </c>
      <c r="O1856" s="0" t="n">
        <f aca="false">ABS(N1856-N1855)</f>
        <v>0</v>
      </c>
      <c r="P1856" s="0" t="n">
        <f aca="false">COUNTIF(工作表2!$A$2:$A$248,A1856)</f>
        <v>0</v>
      </c>
      <c r="R1856" s="0" t="n">
        <f aca="false">D1856-IF(P1855=1,E1855,D1855)</f>
        <v>-52</v>
      </c>
      <c r="S1856" s="0" t="n">
        <f aca="false">I1855*R1856</f>
        <v>-52</v>
      </c>
      <c r="T1856" s="0" t="n">
        <f aca="false">T1855+R1856*U1855</f>
        <v>60685</v>
      </c>
      <c r="U1856" s="0" t="n">
        <f aca="false">INT(T1856*$Q$1/IF(P1856=1,E1856,D1856))*I1856</f>
        <v>18</v>
      </c>
      <c r="V1856" s="0" t="n">
        <f aca="false">IF(P1856=1,ABS(U1856)+ABS(60),ABS(U1856-U1855))</f>
        <v>1</v>
      </c>
    </row>
    <row r="1857" customFormat="false" ht="15" hidden="false" customHeight="false" outlineLevel="0" collapsed="false">
      <c r="A1857" s="1" t="n">
        <v>38709</v>
      </c>
      <c r="B1857" s="2" t="n">
        <v>6512.63</v>
      </c>
      <c r="C1857" s="2" t="n">
        <v>113971</v>
      </c>
      <c r="D1857" s="2" t="n">
        <v>6544</v>
      </c>
      <c r="E1857" s="2" t="n">
        <v>6538</v>
      </c>
      <c r="F1857" s="3" t="n">
        <f aca="false">IF(P1857=1, E1857,D1857)/B1857-1</f>
        <v>0.0048167944440265</v>
      </c>
      <c r="G1857" s="2" t="n">
        <f aca="false">AVERAGE(B1798:B1857)</f>
        <v>6064.07283333333</v>
      </c>
      <c r="H1857" s="2" t="n">
        <f aca="false">AVERAGE(C1798:C1857)</f>
        <v>82789.2166666667</v>
      </c>
      <c r="I1857" s="2" t="n">
        <f aca="false">SIGN(C1857-H1857)</f>
        <v>1</v>
      </c>
      <c r="J1857" s="2" t="n">
        <f aca="false">SIGN(F1857)</f>
        <v>1</v>
      </c>
      <c r="K1857" s="0" t="n">
        <f aca="false">B1857-B1856</f>
        <v>95.4300000000003</v>
      </c>
      <c r="L1857" s="0" t="n">
        <f aca="false">I1856*K1857</f>
        <v>95.4300000000003</v>
      </c>
      <c r="M1857" s="0" t="n">
        <f aca="false">M1856+K1857*N1856</f>
        <v>3104.61000000002</v>
      </c>
      <c r="N1857" s="0" t="n">
        <f aca="false">INT(M1857*$Q$1/B1857)*CHOOSE($L$1,I1857,J1857)</f>
        <v>0</v>
      </c>
      <c r="O1857" s="0" t="n">
        <f aca="false">ABS(N1857-N1856)</f>
        <v>0</v>
      </c>
      <c r="P1857" s="0" t="n">
        <f aca="false">COUNTIF(工作表2!$A$2:$A$248,A1857)</f>
        <v>0</v>
      </c>
      <c r="R1857" s="0" t="n">
        <f aca="false">D1857-IF(P1856=1,E1856,D1856)</f>
        <v>114</v>
      </c>
      <c r="S1857" s="0" t="n">
        <f aca="false">I1856*R1857</f>
        <v>114</v>
      </c>
      <c r="T1857" s="0" t="n">
        <f aca="false">T1856+R1857*U1856</f>
        <v>62737</v>
      </c>
      <c r="U1857" s="0" t="n">
        <f aca="false">INT(T1857*$Q$1/IF(P1857=1,E1857,D1857))*I1857</f>
        <v>19</v>
      </c>
      <c r="V1857" s="0" t="n">
        <f aca="false">IF(P1857=1,ABS(U1857)+ABS(60),ABS(U1857-U1856))</f>
        <v>1</v>
      </c>
    </row>
    <row r="1858" customFormat="false" ht="15" hidden="false" customHeight="false" outlineLevel="0" collapsed="false">
      <c r="A1858" s="1" t="n">
        <v>38712</v>
      </c>
      <c r="B1858" s="2" t="n">
        <v>6534.77</v>
      </c>
      <c r="C1858" s="2" t="n">
        <v>110998</v>
      </c>
      <c r="D1858" s="2" t="n">
        <v>6578</v>
      </c>
      <c r="E1858" s="2" t="n">
        <v>6580</v>
      </c>
      <c r="F1858" s="3" t="n">
        <f aca="false">IF(P1858=1, E1858,D1858)/B1858-1</f>
        <v>0.00661538202568712</v>
      </c>
      <c r="G1858" s="2" t="n">
        <f aca="false">AVERAGE(B1799:B1858)</f>
        <v>6071.00883333333</v>
      </c>
      <c r="H1858" s="2" t="n">
        <f aca="false">AVERAGE(C1799:C1858)</f>
        <v>83045.55</v>
      </c>
      <c r="I1858" s="2" t="n">
        <f aca="false">SIGN(C1858-H1858)</f>
        <v>1</v>
      </c>
      <c r="J1858" s="2" t="n">
        <f aca="false">SIGN(F1858)</f>
        <v>1</v>
      </c>
      <c r="K1858" s="0" t="n">
        <f aca="false">B1858-B1857</f>
        <v>22.1400000000003</v>
      </c>
      <c r="L1858" s="0" t="n">
        <f aca="false">I1857*K1858</f>
        <v>22.1400000000003</v>
      </c>
      <c r="M1858" s="0" t="n">
        <f aca="false">M1857+K1858*N1857</f>
        <v>3104.61000000002</v>
      </c>
      <c r="N1858" s="0" t="n">
        <f aca="false">INT(M1858*$Q$1/B1858)*CHOOSE($L$1,I1858,J1858)</f>
        <v>0</v>
      </c>
      <c r="O1858" s="0" t="n">
        <f aca="false">ABS(N1858-N1857)</f>
        <v>0</v>
      </c>
      <c r="P1858" s="0" t="n">
        <f aca="false">COUNTIF(工作表2!$A$2:$A$248,A1858)</f>
        <v>0</v>
      </c>
      <c r="R1858" s="0" t="n">
        <f aca="false">D1858-IF(P1857=1,E1857,D1857)</f>
        <v>34</v>
      </c>
      <c r="S1858" s="0" t="n">
        <f aca="false">I1857*R1858</f>
        <v>34</v>
      </c>
      <c r="T1858" s="0" t="n">
        <f aca="false">T1857+R1858*U1857</f>
        <v>63383</v>
      </c>
      <c r="U1858" s="0" t="n">
        <f aca="false">INT(T1858*$Q$1/IF(P1858=1,E1858,D1858))*I1858</f>
        <v>19</v>
      </c>
      <c r="V1858" s="0" t="n">
        <f aca="false">IF(P1858=1,ABS(U1858)+ABS(60),ABS(U1858-U1857))</f>
        <v>0</v>
      </c>
    </row>
    <row r="1859" customFormat="false" ht="15" hidden="false" customHeight="false" outlineLevel="0" collapsed="false">
      <c r="A1859" s="1" t="n">
        <v>38713</v>
      </c>
      <c r="B1859" s="2" t="n">
        <v>6531.59</v>
      </c>
      <c r="C1859" s="2" t="n">
        <v>113222</v>
      </c>
      <c r="D1859" s="2" t="n">
        <v>6567</v>
      </c>
      <c r="E1859" s="2" t="n">
        <v>6563</v>
      </c>
      <c r="F1859" s="3" t="n">
        <f aca="false">IF(P1859=1, E1859,D1859)/B1859-1</f>
        <v>0.00542134457306709</v>
      </c>
      <c r="G1859" s="2" t="n">
        <f aca="false">AVERAGE(B1800:B1859)</f>
        <v>6077.80333333333</v>
      </c>
      <c r="H1859" s="2" t="n">
        <f aca="false">AVERAGE(C1800:C1859)</f>
        <v>83588.1333333333</v>
      </c>
      <c r="I1859" s="2" t="n">
        <f aca="false">SIGN(C1859-H1859)</f>
        <v>1</v>
      </c>
      <c r="J1859" s="2" t="n">
        <f aca="false">SIGN(F1859)</f>
        <v>1</v>
      </c>
      <c r="K1859" s="0" t="n">
        <f aca="false">B1859-B1858</f>
        <v>-3.18000000000029</v>
      </c>
      <c r="L1859" s="0" t="n">
        <f aca="false">I1858*K1859</f>
        <v>-3.18000000000029</v>
      </c>
      <c r="M1859" s="0" t="n">
        <f aca="false">M1858+K1859*N1858</f>
        <v>3104.61000000002</v>
      </c>
      <c r="N1859" s="0" t="n">
        <f aca="false">INT(M1859*$Q$1/B1859)*CHOOSE($L$1,I1859,J1859)</f>
        <v>0</v>
      </c>
      <c r="O1859" s="0" t="n">
        <f aca="false">ABS(N1859-N1858)</f>
        <v>0</v>
      </c>
      <c r="P1859" s="0" t="n">
        <f aca="false">COUNTIF(工作表2!$A$2:$A$248,A1859)</f>
        <v>0</v>
      </c>
      <c r="R1859" s="0" t="n">
        <f aca="false">D1859-IF(P1858=1,E1858,D1858)</f>
        <v>-11</v>
      </c>
      <c r="S1859" s="0" t="n">
        <f aca="false">I1858*R1859</f>
        <v>-11</v>
      </c>
      <c r="T1859" s="0" t="n">
        <f aca="false">T1858+R1859*U1858</f>
        <v>63174</v>
      </c>
      <c r="U1859" s="0" t="n">
        <f aca="false">INT(T1859*$Q$1/IF(P1859=1,E1859,D1859))*I1859</f>
        <v>19</v>
      </c>
      <c r="V1859" s="0" t="n">
        <f aca="false">IF(P1859=1,ABS(U1859)+ABS(60),ABS(U1859-U1858))</f>
        <v>0</v>
      </c>
    </row>
    <row r="1860" customFormat="false" ht="15" hidden="false" customHeight="false" outlineLevel="0" collapsed="false">
      <c r="A1860" s="1" t="n">
        <v>38714</v>
      </c>
      <c r="B1860" s="2" t="n">
        <v>6524.4</v>
      </c>
      <c r="C1860" s="2" t="n">
        <v>97497</v>
      </c>
      <c r="D1860" s="2" t="n">
        <v>6550</v>
      </c>
      <c r="E1860" s="2" t="n">
        <v>6555</v>
      </c>
      <c r="F1860" s="3" t="n">
        <f aca="false">IF(P1860=1, E1860,D1860)/B1860-1</f>
        <v>0.00392373245049349</v>
      </c>
      <c r="G1860" s="2" t="n">
        <f aca="false">AVERAGE(B1801:B1860)</f>
        <v>6084.17466666667</v>
      </c>
      <c r="H1860" s="2" t="n">
        <f aca="false">AVERAGE(C1801:C1860)</f>
        <v>83767.8333333333</v>
      </c>
      <c r="I1860" s="2" t="n">
        <f aca="false">SIGN(C1860-H1860)</f>
        <v>1</v>
      </c>
      <c r="J1860" s="2" t="n">
        <f aca="false">SIGN(F1860)</f>
        <v>1</v>
      </c>
      <c r="K1860" s="0" t="n">
        <f aca="false">B1860-B1859</f>
        <v>-7.19000000000051</v>
      </c>
      <c r="L1860" s="0" t="n">
        <f aca="false">I1859*K1860</f>
        <v>-7.19000000000051</v>
      </c>
      <c r="M1860" s="0" t="n">
        <f aca="false">M1859+K1860*N1859</f>
        <v>3104.61000000002</v>
      </c>
      <c r="N1860" s="0" t="n">
        <f aca="false">INT(M1860*$Q$1/B1860)*CHOOSE($L$1,I1860,J1860)</f>
        <v>0</v>
      </c>
      <c r="O1860" s="0" t="n">
        <f aca="false">ABS(N1860-N1859)</f>
        <v>0</v>
      </c>
      <c r="P1860" s="0" t="n">
        <f aca="false">COUNTIF(工作表2!$A$2:$A$248,A1860)</f>
        <v>0</v>
      </c>
      <c r="R1860" s="0" t="n">
        <f aca="false">D1860-IF(P1859=1,E1859,D1859)</f>
        <v>-17</v>
      </c>
      <c r="S1860" s="0" t="n">
        <f aca="false">I1859*R1860</f>
        <v>-17</v>
      </c>
      <c r="T1860" s="0" t="n">
        <f aca="false">T1859+R1860*U1859</f>
        <v>62851</v>
      </c>
      <c r="U1860" s="0" t="n">
        <f aca="false">INT(T1860*$Q$1/IF(P1860=1,E1860,D1860))*I1860</f>
        <v>19</v>
      </c>
      <c r="V1860" s="0" t="n">
        <f aca="false">IF(P1860=1,ABS(U1860)+ABS(60),ABS(U1860-U1859))</f>
        <v>0</v>
      </c>
    </row>
    <row r="1861" customFormat="false" ht="15" hidden="false" customHeight="false" outlineLevel="0" collapsed="false">
      <c r="A1861" s="1" t="n">
        <v>38715</v>
      </c>
      <c r="B1861" s="2" t="n">
        <v>6575.53</v>
      </c>
      <c r="C1861" s="2" t="n">
        <v>152472</v>
      </c>
      <c r="D1861" s="2" t="n">
        <v>6605</v>
      </c>
      <c r="E1861" s="2" t="n">
        <v>6615</v>
      </c>
      <c r="F1861" s="3" t="n">
        <f aca="false">IF(P1861=1, E1861,D1861)/B1861-1</f>
        <v>0.004481768009575</v>
      </c>
      <c r="G1861" s="2" t="n">
        <f aca="false">AVERAGE(B1802:B1861)</f>
        <v>6091.51666666667</v>
      </c>
      <c r="H1861" s="2" t="n">
        <f aca="false">AVERAGE(C1802:C1861)</f>
        <v>84716.6833333333</v>
      </c>
      <c r="I1861" s="2" t="n">
        <f aca="false">SIGN(C1861-H1861)</f>
        <v>1</v>
      </c>
      <c r="J1861" s="2" t="n">
        <f aca="false">SIGN(F1861)</f>
        <v>1</v>
      </c>
      <c r="K1861" s="0" t="n">
        <f aca="false">B1861-B1860</f>
        <v>51.1300000000001</v>
      </c>
      <c r="L1861" s="0" t="n">
        <f aca="false">I1860*K1861</f>
        <v>51.1300000000001</v>
      </c>
      <c r="M1861" s="0" t="n">
        <f aca="false">M1860+K1861*N1860</f>
        <v>3104.61000000002</v>
      </c>
      <c r="N1861" s="0" t="n">
        <f aca="false">INT(M1861*$Q$1/B1861)*CHOOSE($L$1,I1861,J1861)</f>
        <v>0</v>
      </c>
      <c r="O1861" s="0" t="n">
        <f aca="false">ABS(N1861-N1860)</f>
        <v>0</v>
      </c>
      <c r="P1861" s="0" t="n">
        <f aca="false">COUNTIF(工作表2!$A$2:$A$248,A1861)</f>
        <v>0</v>
      </c>
      <c r="R1861" s="0" t="n">
        <f aca="false">D1861-IF(P1860=1,E1860,D1860)</f>
        <v>55</v>
      </c>
      <c r="S1861" s="0" t="n">
        <f aca="false">I1860*R1861</f>
        <v>55</v>
      </c>
      <c r="T1861" s="0" t="n">
        <f aca="false">T1860+R1861*U1860</f>
        <v>63896</v>
      </c>
      <c r="U1861" s="0" t="n">
        <f aca="false">INT(T1861*$Q$1/IF(P1861=1,E1861,D1861))*I1861</f>
        <v>19</v>
      </c>
      <c r="V1861" s="0" t="n">
        <f aca="false">IF(P1861=1,ABS(U1861)+ABS(60),ABS(U1861-U1860))</f>
        <v>0</v>
      </c>
    </row>
    <row r="1862" customFormat="false" ht="15" hidden="false" customHeight="false" outlineLevel="0" collapsed="false">
      <c r="A1862" s="1" t="n">
        <v>38716</v>
      </c>
      <c r="B1862" s="2" t="n">
        <v>6548.34</v>
      </c>
      <c r="C1862" s="2" t="n">
        <v>133545</v>
      </c>
      <c r="D1862" s="2" t="n">
        <v>6595</v>
      </c>
      <c r="E1862" s="2" t="n">
        <v>6580</v>
      </c>
      <c r="F1862" s="3" t="n">
        <f aca="false">IF(P1862=1, E1862,D1862)/B1862-1</f>
        <v>0.00712546996643426</v>
      </c>
      <c r="G1862" s="2" t="n">
        <f aca="false">AVERAGE(B1803:B1862)</f>
        <v>6099.05883333334</v>
      </c>
      <c r="H1862" s="2" t="n">
        <f aca="false">AVERAGE(C1803:C1862)</f>
        <v>85654.9333333333</v>
      </c>
      <c r="I1862" s="2" t="n">
        <f aca="false">SIGN(C1862-H1862)</f>
        <v>1</v>
      </c>
      <c r="J1862" s="2" t="n">
        <f aca="false">SIGN(F1862)</f>
        <v>1</v>
      </c>
      <c r="K1862" s="0" t="n">
        <f aca="false">B1862-B1861</f>
        <v>-27.1899999999996</v>
      </c>
      <c r="L1862" s="0" t="n">
        <f aca="false">I1861*K1862</f>
        <v>-27.1899999999996</v>
      </c>
      <c r="M1862" s="0" t="n">
        <f aca="false">M1861+K1862*N1861</f>
        <v>3104.61000000002</v>
      </c>
      <c r="N1862" s="0" t="n">
        <f aca="false">INT(M1862*$Q$1/B1862)*CHOOSE($L$1,I1862,J1862)</f>
        <v>0</v>
      </c>
      <c r="O1862" s="0" t="n">
        <f aca="false">ABS(N1862-N1861)</f>
        <v>0</v>
      </c>
      <c r="P1862" s="0" t="n">
        <f aca="false">COUNTIF(工作表2!$A$2:$A$248,A1862)</f>
        <v>0</v>
      </c>
      <c r="R1862" s="0" t="n">
        <f aca="false">D1862-IF(P1861=1,E1861,D1861)</f>
        <v>-10</v>
      </c>
      <c r="S1862" s="0" t="n">
        <f aca="false">I1861*R1862</f>
        <v>-10</v>
      </c>
      <c r="T1862" s="0" t="n">
        <f aca="false">T1861+R1862*U1861</f>
        <v>63706</v>
      </c>
      <c r="U1862" s="0" t="n">
        <f aca="false">INT(T1862*$Q$1/IF(P1862=1,E1862,D1862))*I1862</f>
        <v>19</v>
      </c>
      <c r="V1862" s="0" t="n">
        <f aca="false">IF(P1862=1,ABS(U1862)+ABS(60),ABS(U1862-U1861))</f>
        <v>0</v>
      </c>
    </row>
    <row r="1863" customFormat="false" ht="15" hidden="false" customHeight="false" outlineLevel="0" collapsed="false">
      <c r="A1863" s="1" t="n">
        <v>38719</v>
      </c>
      <c r="B1863" s="2" t="n">
        <v>6462.06</v>
      </c>
      <c r="C1863" s="2" t="n">
        <v>115813</v>
      </c>
      <c r="D1863" s="2" t="n">
        <v>6478</v>
      </c>
      <c r="E1863" s="2" t="n">
        <v>6483</v>
      </c>
      <c r="F1863" s="3" t="n">
        <f aca="false">IF(P1863=1, E1863,D1863)/B1863-1</f>
        <v>0.00246670566351903</v>
      </c>
      <c r="G1863" s="2" t="n">
        <f aca="false">AVERAGE(B1804:B1863)</f>
        <v>6105.39583333333</v>
      </c>
      <c r="H1863" s="2" t="n">
        <f aca="false">AVERAGE(C1804:C1863)</f>
        <v>86460</v>
      </c>
      <c r="I1863" s="2" t="n">
        <f aca="false">SIGN(C1863-H1863)</f>
        <v>1</v>
      </c>
      <c r="J1863" s="2" t="n">
        <f aca="false">SIGN(F1863)</f>
        <v>1</v>
      </c>
      <c r="K1863" s="0" t="n">
        <f aca="false">B1863-B1862</f>
        <v>-86.2799999999998</v>
      </c>
      <c r="L1863" s="0" t="n">
        <f aca="false">I1862*K1863</f>
        <v>-86.2799999999998</v>
      </c>
      <c r="M1863" s="0" t="n">
        <f aca="false">M1862+K1863*N1862</f>
        <v>3104.61000000002</v>
      </c>
      <c r="N1863" s="0" t="n">
        <f aca="false">INT(M1863*$Q$1/B1863)*CHOOSE($L$1,I1863,J1863)</f>
        <v>0</v>
      </c>
      <c r="O1863" s="0" t="n">
        <f aca="false">ABS(N1863-N1862)</f>
        <v>0</v>
      </c>
      <c r="P1863" s="0" t="n">
        <f aca="false">COUNTIF(工作表2!$A$2:$A$248,A1863)</f>
        <v>0</v>
      </c>
      <c r="R1863" s="0" t="n">
        <f aca="false">D1863-IF(P1862=1,E1862,D1862)</f>
        <v>-117</v>
      </c>
      <c r="S1863" s="0" t="n">
        <f aca="false">I1862*R1863</f>
        <v>-117</v>
      </c>
      <c r="T1863" s="0" t="n">
        <f aca="false">T1862+R1863*U1862</f>
        <v>61483</v>
      </c>
      <c r="U1863" s="0" t="n">
        <f aca="false">INT(T1863*$Q$1/IF(P1863=1,E1863,D1863))*I1863</f>
        <v>18</v>
      </c>
      <c r="V1863" s="0" t="n">
        <f aca="false">IF(P1863=1,ABS(U1863)+ABS(60),ABS(U1863-U1862))</f>
        <v>1</v>
      </c>
    </row>
    <row r="1864" customFormat="false" ht="15" hidden="false" customHeight="false" outlineLevel="0" collapsed="false">
      <c r="A1864" s="1" t="n">
        <v>38720</v>
      </c>
      <c r="B1864" s="2" t="n">
        <v>6591.77</v>
      </c>
      <c r="C1864" s="2" t="n">
        <v>153445</v>
      </c>
      <c r="D1864" s="2" t="n">
        <v>6641</v>
      </c>
      <c r="E1864" s="2" t="n">
        <v>6643</v>
      </c>
      <c r="F1864" s="3" t="n">
        <f aca="false">IF(P1864=1, E1864,D1864)/B1864-1</f>
        <v>0.00746840378229208</v>
      </c>
      <c r="G1864" s="2" t="n">
        <f aca="false">AVERAGE(B1805:B1864)</f>
        <v>6114.14883333334</v>
      </c>
      <c r="H1864" s="2" t="n">
        <f aca="false">AVERAGE(C1805:C1864)</f>
        <v>88085</v>
      </c>
      <c r="I1864" s="2" t="n">
        <f aca="false">SIGN(C1864-H1864)</f>
        <v>1</v>
      </c>
      <c r="J1864" s="2" t="n">
        <f aca="false">SIGN(F1864)</f>
        <v>1</v>
      </c>
      <c r="K1864" s="0" t="n">
        <f aca="false">B1864-B1863</f>
        <v>129.71</v>
      </c>
      <c r="L1864" s="0" t="n">
        <f aca="false">I1863*K1864</f>
        <v>129.71</v>
      </c>
      <c r="M1864" s="0" t="n">
        <f aca="false">M1863+K1864*N1863</f>
        <v>3104.61000000002</v>
      </c>
      <c r="N1864" s="0" t="n">
        <f aca="false">INT(M1864*$Q$1/B1864)*CHOOSE($L$1,I1864,J1864)</f>
        <v>0</v>
      </c>
      <c r="O1864" s="0" t="n">
        <f aca="false">ABS(N1864-N1863)</f>
        <v>0</v>
      </c>
      <c r="P1864" s="0" t="n">
        <f aca="false">COUNTIF(工作表2!$A$2:$A$248,A1864)</f>
        <v>0</v>
      </c>
      <c r="R1864" s="0" t="n">
        <f aca="false">D1864-IF(P1863=1,E1863,D1863)</f>
        <v>163</v>
      </c>
      <c r="S1864" s="0" t="n">
        <f aca="false">I1863*R1864</f>
        <v>163</v>
      </c>
      <c r="T1864" s="0" t="n">
        <f aca="false">T1863+R1864*U1863</f>
        <v>64417</v>
      </c>
      <c r="U1864" s="0" t="n">
        <f aca="false">INT(T1864*$Q$1/IF(P1864=1,E1864,D1864))*I1864</f>
        <v>19</v>
      </c>
      <c r="V1864" s="0" t="n">
        <f aca="false">IF(P1864=1,ABS(U1864)+ABS(60),ABS(U1864-U1863))</f>
        <v>1</v>
      </c>
    </row>
    <row r="1865" customFormat="false" ht="15" hidden="false" customHeight="false" outlineLevel="0" collapsed="false">
      <c r="A1865" s="1" t="n">
        <v>38721</v>
      </c>
      <c r="B1865" s="2" t="n">
        <v>6616.44</v>
      </c>
      <c r="C1865" s="2" t="n">
        <v>180520</v>
      </c>
      <c r="D1865" s="2" t="n">
        <v>6655</v>
      </c>
      <c r="E1865" s="2" t="n">
        <v>6650</v>
      </c>
      <c r="F1865" s="3" t="n">
        <f aca="false">IF(P1865=1, E1865,D1865)/B1865-1</f>
        <v>0.00582790745476425</v>
      </c>
      <c r="G1865" s="2" t="n">
        <f aca="false">AVERAGE(B1806:B1865)</f>
        <v>6124.63283333334</v>
      </c>
      <c r="H1865" s="2" t="n">
        <f aca="false">AVERAGE(C1806:C1865)</f>
        <v>89882.5166666667</v>
      </c>
      <c r="I1865" s="2" t="n">
        <f aca="false">SIGN(C1865-H1865)</f>
        <v>1</v>
      </c>
      <c r="J1865" s="2" t="n">
        <f aca="false">SIGN(F1865)</f>
        <v>1</v>
      </c>
      <c r="K1865" s="0" t="n">
        <f aca="false">B1865-B1864</f>
        <v>24.6699999999992</v>
      </c>
      <c r="L1865" s="0" t="n">
        <f aca="false">I1864*K1865</f>
        <v>24.6699999999992</v>
      </c>
      <c r="M1865" s="0" t="n">
        <f aca="false">M1864+K1865*N1864</f>
        <v>3104.61000000002</v>
      </c>
      <c r="N1865" s="0" t="n">
        <f aca="false">INT(M1865*$Q$1/B1865)*CHOOSE($L$1,I1865,J1865)</f>
        <v>0</v>
      </c>
      <c r="O1865" s="0" t="n">
        <f aca="false">ABS(N1865-N1864)</f>
        <v>0</v>
      </c>
      <c r="P1865" s="0" t="n">
        <f aca="false">COUNTIF(工作表2!$A$2:$A$248,A1865)</f>
        <v>0</v>
      </c>
      <c r="R1865" s="0" t="n">
        <f aca="false">D1865-IF(P1864=1,E1864,D1864)</f>
        <v>14</v>
      </c>
      <c r="S1865" s="0" t="n">
        <f aca="false">I1864*R1865</f>
        <v>14</v>
      </c>
      <c r="T1865" s="0" t="n">
        <f aca="false">T1864+R1865*U1864</f>
        <v>64683</v>
      </c>
      <c r="U1865" s="0" t="n">
        <f aca="false">INT(T1865*$Q$1/IF(P1865=1,E1865,D1865))*I1865</f>
        <v>19</v>
      </c>
      <c r="V1865" s="0" t="n">
        <f aca="false">IF(P1865=1,ABS(U1865)+ABS(60),ABS(U1865-U1864))</f>
        <v>0</v>
      </c>
    </row>
    <row r="1866" customFormat="false" ht="15" hidden="false" customHeight="false" outlineLevel="0" collapsed="false">
      <c r="A1866" s="1" t="n">
        <v>38722</v>
      </c>
      <c r="B1866" s="2" t="n">
        <v>6709.87</v>
      </c>
      <c r="C1866" s="2" t="n">
        <v>165894</v>
      </c>
      <c r="D1866" s="2" t="n">
        <v>6723</v>
      </c>
      <c r="E1866" s="2" t="n">
        <v>6730</v>
      </c>
      <c r="F1866" s="3" t="n">
        <f aca="false">IF(P1866=1, E1866,D1866)/B1866-1</f>
        <v>0.00195681883553633</v>
      </c>
      <c r="G1866" s="2" t="n">
        <f aca="false">AVERAGE(B1807:B1866)</f>
        <v>6137.12883333334</v>
      </c>
      <c r="H1866" s="2" t="n">
        <f aca="false">AVERAGE(C1807:C1866)</f>
        <v>91484.7</v>
      </c>
      <c r="I1866" s="2" t="n">
        <f aca="false">SIGN(C1866-H1866)</f>
        <v>1</v>
      </c>
      <c r="J1866" s="2" t="n">
        <f aca="false">SIGN(F1866)</f>
        <v>1</v>
      </c>
      <c r="K1866" s="0" t="n">
        <f aca="false">B1866-B1865</f>
        <v>93.4300000000003</v>
      </c>
      <c r="L1866" s="0" t="n">
        <f aca="false">I1865*K1866</f>
        <v>93.4300000000003</v>
      </c>
      <c r="M1866" s="0" t="n">
        <f aca="false">M1865+K1866*N1865</f>
        <v>3104.61000000002</v>
      </c>
      <c r="N1866" s="0" t="n">
        <f aca="false">INT(M1866*$Q$1/B1866)*CHOOSE($L$1,I1866,J1866)</f>
        <v>0</v>
      </c>
      <c r="O1866" s="0" t="n">
        <f aca="false">ABS(N1866-N1865)</f>
        <v>0</v>
      </c>
      <c r="P1866" s="0" t="n">
        <f aca="false">COUNTIF(工作表2!$A$2:$A$248,A1866)</f>
        <v>0</v>
      </c>
      <c r="R1866" s="0" t="n">
        <f aca="false">D1866-IF(P1865=1,E1865,D1865)</f>
        <v>68</v>
      </c>
      <c r="S1866" s="0" t="n">
        <f aca="false">I1865*R1866</f>
        <v>68</v>
      </c>
      <c r="T1866" s="0" t="n">
        <f aca="false">T1865+R1866*U1865</f>
        <v>65975</v>
      </c>
      <c r="U1866" s="0" t="n">
        <f aca="false">INT(T1866*$Q$1/IF(P1866=1,E1866,D1866))*I1866</f>
        <v>19</v>
      </c>
      <c r="V1866" s="0" t="n">
        <f aca="false">IF(P1866=1,ABS(U1866)+ABS(60),ABS(U1866-U1865))</f>
        <v>0</v>
      </c>
    </row>
    <row r="1867" customFormat="false" ht="15" hidden="false" customHeight="false" outlineLevel="0" collapsed="false">
      <c r="A1867" s="1" t="n">
        <v>38723</v>
      </c>
      <c r="B1867" s="2" t="n">
        <v>6694.82</v>
      </c>
      <c r="C1867" s="2" t="n">
        <v>169829</v>
      </c>
      <c r="D1867" s="2" t="n">
        <v>6717</v>
      </c>
      <c r="E1867" s="2" t="n">
        <v>6718</v>
      </c>
      <c r="F1867" s="3" t="n">
        <f aca="false">IF(P1867=1, E1867,D1867)/B1867-1</f>
        <v>0.0033130091623077</v>
      </c>
      <c r="G1867" s="2" t="n">
        <f aca="false">AVERAGE(B1808:B1867)</f>
        <v>6149.22466666667</v>
      </c>
      <c r="H1867" s="2" t="n">
        <f aca="false">AVERAGE(C1808:C1867)</f>
        <v>93322.4333333333</v>
      </c>
      <c r="I1867" s="2" t="n">
        <f aca="false">SIGN(C1867-H1867)</f>
        <v>1</v>
      </c>
      <c r="J1867" s="2" t="n">
        <f aca="false">SIGN(F1867)</f>
        <v>1</v>
      </c>
      <c r="K1867" s="0" t="n">
        <f aca="false">B1867-B1866</f>
        <v>-15.0500000000002</v>
      </c>
      <c r="L1867" s="0" t="n">
        <f aca="false">I1866*K1867</f>
        <v>-15.0500000000002</v>
      </c>
      <c r="M1867" s="0" t="n">
        <f aca="false">M1866+K1867*N1866</f>
        <v>3104.61000000002</v>
      </c>
      <c r="N1867" s="0" t="n">
        <f aca="false">INT(M1867*$Q$1/B1867)*CHOOSE($L$1,I1867,J1867)</f>
        <v>0</v>
      </c>
      <c r="O1867" s="0" t="n">
        <f aca="false">ABS(N1867-N1866)</f>
        <v>0</v>
      </c>
      <c r="P1867" s="0" t="n">
        <f aca="false">COUNTIF(工作表2!$A$2:$A$248,A1867)</f>
        <v>0</v>
      </c>
      <c r="R1867" s="0" t="n">
        <f aca="false">D1867-IF(P1866=1,E1866,D1866)</f>
        <v>-6</v>
      </c>
      <c r="S1867" s="0" t="n">
        <f aca="false">I1866*R1867</f>
        <v>-6</v>
      </c>
      <c r="T1867" s="0" t="n">
        <f aca="false">T1866+R1867*U1866</f>
        <v>65861</v>
      </c>
      <c r="U1867" s="0" t="n">
        <f aca="false">INT(T1867*$Q$1/IF(P1867=1,E1867,D1867))*I1867</f>
        <v>19</v>
      </c>
      <c r="V1867" s="0" t="n">
        <f aca="false">IF(P1867=1,ABS(U1867)+ABS(60),ABS(U1867-U1866))</f>
        <v>0</v>
      </c>
    </row>
    <row r="1868" customFormat="false" ht="15" hidden="false" customHeight="false" outlineLevel="0" collapsed="false">
      <c r="A1868" s="1" t="n">
        <v>38726</v>
      </c>
      <c r="B1868" s="2" t="n">
        <v>6742.39</v>
      </c>
      <c r="C1868" s="2" t="n">
        <v>139142</v>
      </c>
      <c r="D1868" s="2" t="n">
        <v>6760</v>
      </c>
      <c r="E1868" s="2" t="n">
        <v>6770</v>
      </c>
      <c r="F1868" s="3" t="n">
        <f aca="false">IF(P1868=1, E1868,D1868)/B1868-1</f>
        <v>0.00261183348931171</v>
      </c>
      <c r="G1868" s="2" t="n">
        <f aca="false">AVERAGE(B1809:B1868)</f>
        <v>6164.49333333334</v>
      </c>
      <c r="H1868" s="2" t="n">
        <f aca="false">AVERAGE(C1809:C1868)</f>
        <v>94488.0166666667</v>
      </c>
      <c r="I1868" s="2" t="n">
        <f aca="false">SIGN(C1868-H1868)</f>
        <v>1</v>
      </c>
      <c r="J1868" s="2" t="n">
        <f aca="false">SIGN(F1868)</f>
        <v>1</v>
      </c>
      <c r="K1868" s="0" t="n">
        <f aca="false">B1868-B1867</f>
        <v>47.5700000000006</v>
      </c>
      <c r="L1868" s="0" t="n">
        <f aca="false">I1867*K1868</f>
        <v>47.5700000000006</v>
      </c>
      <c r="M1868" s="0" t="n">
        <f aca="false">M1867+K1868*N1867</f>
        <v>3104.61000000002</v>
      </c>
      <c r="N1868" s="0" t="n">
        <f aca="false">INT(M1868*$Q$1/B1868)*CHOOSE($L$1,I1868,J1868)</f>
        <v>0</v>
      </c>
      <c r="O1868" s="0" t="n">
        <f aca="false">ABS(N1868-N1867)</f>
        <v>0</v>
      </c>
      <c r="P1868" s="0" t="n">
        <f aca="false">COUNTIF(工作表2!$A$2:$A$248,A1868)</f>
        <v>0</v>
      </c>
      <c r="R1868" s="0" t="n">
        <f aca="false">D1868-IF(P1867=1,E1867,D1867)</f>
        <v>43</v>
      </c>
      <c r="S1868" s="0" t="n">
        <f aca="false">I1867*R1868</f>
        <v>43</v>
      </c>
      <c r="T1868" s="0" t="n">
        <f aca="false">T1867+R1868*U1867</f>
        <v>66678</v>
      </c>
      <c r="U1868" s="0" t="n">
        <f aca="false">INT(T1868*$Q$1/IF(P1868=1,E1868,D1868))*I1868</f>
        <v>19</v>
      </c>
      <c r="V1868" s="0" t="n">
        <f aca="false">IF(P1868=1,ABS(U1868)+ABS(60),ABS(U1868-U1867))</f>
        <v>0</v>
      </c>
    </row>
    <row r="1869" customFormat="false" ht="15" hidden="false" customHeight="false" outlineLevel="0" collapsed="false">
      <c r="A1869" s="1" t="n">
        <v>38727</v>
      </c>
      <c r="B1869" s="2" t="n">
        <v>6707.4</v>
      </c>
      <c r="C1869" s="2" t="n">
        <v>114657</v>
      </c>
      <c r="D1869" s="2" t="n">
        <v>6739</v>
      </c>
      <c r="E1869" s="2" t="n">
        <v>6736</v>
      </c>
      <c r="F1869" s="3" t="n">
        <f aca="false">IF(P1869=1, E1869,D1869)/B1869-1</f>
        <v>0.00471121447953005</v>
      </c>
      <c r="G1869" s="2" t="n">
        <f aca="false">AVERAGE(B1810:B1869)</f>
        <v>6179.1035</v>
      </c>
      <c r="H1869" s="2" t="n">
        <f aca="false">AVERAGE(C1810:C1869)</f>
        <v>95355.7833333333</v>
      </c>
      <c r="I1869" s="2" t="n">
        <f aca="false">SIGN(C1869-H1869)</f>
        <v>1</v>
      </c>
      <c r="J1869" s="2" t="n">
        <f aca="false">SIGN(F1869)</f>
        <v>1</v>
      </c>
      <c r="K1869" s="0" t="n">
        <f aca="false">B1869-B1868</f>
        <v>-34.9900000000007</v>
      </c>
      <c r="L1869" s="0" t="n">
        <f aca="false">I1868*K1869</f>
        <v>-34.9900000000007</v>
      </c>
      <c r="M1869" s="0" t="n">
        <f aca="false">M1868+K1869*N1868</f>
        <v>3104.61000000002</v>
      </c>
      <c r="N1869" s="0" t="n">
        <f aca="false">INT(M1869*$Q$1/B1869)*CHOOSE($L$1,I1869,J1869)</f>
        <v>0</v>
      </c>
      <c r="O1869" s="0" t="n">
        <f aca="false">ABS(N1869-N1868)</f>
        <v>0</v>
      </c>
      <c r="P1869" s="0" t="n">
        <f aca="false">COUNTIF(工作表2!$A$2:$A$248,A1869)</f>
        <v>0</v>
      </c>
      <c r="R1869" s="0" t="n">
        <f aca="false">D1869-IF(P1868=1,E1868,D1868)</f>
        <v>-21</v>
      </c>
      <c r="S1869" s="0" t="n">
        <f aca="false">I1868*R1869</f>
        <v>-21</v>
      </c>
      <c r="T1869" s="0" t="n">
        <f aca="false">T1868+R1869*U1868</f>
        <v>66279</v>
      </c>
      <c r="U1869" s="0" t="n">
        <f aca="false">INT(T1869*$Q$1/IF(P1869=1,E1869,D1869))*I1869</f>
        <v>19</v>
      </c>
      <c r="V1869" s="0" t="n">
        <f aca="false">IF(P1869=1,ABS(U1869)+ABS(60),ABS(U1869-U1868))</f>
        <v>0</v>
      </c>
    </row>
    <row r="1870" customFormat="false" ht="15" hidden="false" customHeight="false" outlineLevel="0" collapsed="false">
      <c r="A1870" s="1" t="n">
        <v>38728</v>
      </c>
      <c r="B1870" s="2" t="n">
        <v>6735.89</v>
      </c>
      <c r="C1870" s="2" t="n">
        <v>133576</v>
      </c>
      <c r="D1870" s="2" t="n">
        <v>6760</v>
      </c>
      <c r="E1870" s="2" t="n">
        <v>6765</v>
      </c>
      <c r="F1870" s="3" t="n">
        <f aca="false">IF(P1870=1, E1870,D1870)/B1870-1</f>
        <v>0.00357933398556098</v>
      </c>
      <c r="G1870" s="2" t="n">
        <f aca="false">AVERAGE(B1811:B1870)</f>
        <v>6196.46566666667</v>
      </c>
      <c r="H1870" s="2" t="n">
        <f aca="false">AVERAGE(C1811:C1870)</f>
        <v>96371.1666666667</v>
      </c>
      <c r="I1870" s="2" t="n">
        <f aca="false">SIGN(C1870-H1870)</f>
        <v>1</v>
      </c>
      <c r="J1870" s="2" t="n">
        <f aca="false">SIGN(F1870)</f>
        <v>1</v>
      </c>
      <c r="K1870" s="0" t="n">
        <f aca="false">B1870-B1869</f>
        <v>28.4900000000007</v>
      </c>
      <c r="L1870" s="0" t="n">
        <f aca="false">I1869*K1870</f>
        <v>28.4900000000007</v>
      </c>
      <c r="M1870" s="0" t="n">
        <f aca="false">M1869+K1870*N1869</f>
        <v>3104.61000000002</v>
      </c>
      <c r="N1870" s="0" t="n">
        <f aca="false">INT(M1870*$Q$1/B1870)*CHOOSE($L$1,I1870,J1870)</f>
        <v>0</v>
      </c>
      <c r="O1870" s="0" t="n">
        <f aca="false">ABS(N1870-N1869)</f>
        <v>0</v>
      </c>
      <c r="P1870" s="0" t="n">
        <f aca="false">COUNTIF(工作表2!$A$2:$A$248,A1870)</f>
        <v>0</v>
      </c>
      <c r="R1870" s="0" t="n">
        <f aca="false">D1870-IF(P1869=1,E1869,D1869)</f>
        <v>21</v>
      </c>
      <c r="S1870" s="0" t="n">
        <f aca="false">I1869*R1870</f>
        <v>21</v>
      </c>
      <c r="T1870" s="0" t="n">
        <f aca="false">T1869+R1870*U1869</f>
        <v>66678</v>
      </c>
      <c r="U1870" s="0" t="n">
        <f aca="false">INT(T1870*$Q$1/IF(P1870=1,E1870,D1870))*I1870</f>
        <v>19</v>
      </c>
      <c r="V1870" s="0" t="n">
        <f aca="false">IF(P1870=1,ABS(U1870)+ABS(60),ABS(U1870-U1869))</f>
        <v>0</v>
      </c>
    </row>
    <row r="1871" customFormat="false" ht="15" hidden="false" customHeight="false" outlineLevel="0" collapsed="false">
      <c r="A1871" s="1" t="n">
        <v>38729</v>
      </c>
      <c r="B1871" s="2" t="n">
        <v>6725.61</v>
      </c>
      <c r="C1871" s="2" t="n">
        <v>143400</v>
      </c>
      <c r="D1871" s="2" t="n">
        <v>6705</v>
      </c>
      <c r="E1871" s="2" t="n">
        <v>6706</v>
      </c>
      <c r="F1871" s="3" t="n">
        <f aca="false">IF(P1871=1, E1871,D1871)/B1871-1</f>
        <v>-0.00306440605387459</v>
      </c>
      <c r="G1871" s="2" t="n">
        <f aca="false">AVERAGE(B1812:B1871)</f>
        <v>6212.75916666667</v>
      </c>
      <c r="H1871" s="2" t="n">
        <f aca="false">AVERAGE(C1812:C1871)</f>
        <v>97325.6833333333</v>
      </c>
      <c r="I1871" s="2" t="n">
        <f aca="false">SIGN(C1871-H1871)</f>
        <v>1</v>
      </c>
      <c r="J1871" s="2" t="n">
        <f aca="false">SIGN(F1871)</f>
        <v>-1</v>
      </c>
      <c r="K1871" s="0" t="n">
        <f aca="false">B1871-B1870</f>
        <v>-10.2800000000007</v>
      </c>
      <c r="L1871" s="0" t="n">
        <f aca="false">I1870*K1871</f>
        <v>-10.2800000000007</v>
      </c>
      <c r="M1871" s="0" t="n">
        <f aca="false">M1870+K1871*N1870</f>
        <v>3104.61000000002</v>
      </c>
      <c r="N1871" s="0" t="n">
        <f aca="false">INT(M1871*$Q$1/B1871)*CHOOSE($L$1,I1871,J1871)</f>
        <v>-0</v>
      </c>
      <c r="O1871" s="0" t="n">
        <f aca="false">ABS(N1871-N1870)</f>
        <v>0</v>
      </c>
      <c r="P1871" s="0" t="n">
        <f aca="false">COUNTIF(工作表2!$A$2:$A$248,A1871)</f>
        <v>0</v>
      </c>
      <c r="R1871" s="0" t="n">
        <f aca="false">D1871-IF(P1870=1,E1870,D1870)</f>
        <v>-55</v>
      </c>
      <c r="S1871" s="0" t="n">
        <f aca="false">I1870*R1871</f>
        <v>-55</v>
      </c>
      <c r="T1871" s="0" t="n">
        <f aca="false">T1870+R1871*U1870</f>
        <v>65633</v>
      </c>
      <c r="U1871" s="0" t="n">
        <f aca="false">INT(T1871*$Q$1/IF(P1871=1,E1871,D1871))*I1871</f>
        <v>19</v>
      </c>
      <c r="V1871" s="0" t="n">
        <f aca="false">IF(P1871=1,ABS(U1871)+ABS(60),ABS(U1871-U1870))</f>
        <v>0</v>
      </c>
    </row>
    <row r="1872" customFormat="false" ht="15" hidden="false" customHeight="false" outlineLevel="0" collapsed="false">
      <c r="A1872" s="1" t="n">
        <v>38730</v>
      </c>
      <c r="B1872" s="2" t="n">
        <v>6682.35</v>
      </c>
      <c r="C1872" s="2" t="n">
        <v>97241</v>
      </c>
      <c r="D1872" s="2" t="n">
        <v>6712</v>
      </c>
      <c r="E1872" s="2" t="n">
        <v>6712</v>
      </c>
      <c r="F1872" s="3" t="n">
        <f aca="false">IF(P1872=1, E1872,D1872)/B1872-1</f>
        <v>0.00443706181208703</v>
      </c>
      <c r="G1872" s="2" t="n">
        <f aca="false">AVERAGE(B1813:B1872)</f>
        <v>6228.48566666667</v>
      </c>
      <c r="H1872" s="2" t="n">
        <f aca="false">AVERAGE(C1813:C1872)</f>
        <v>97827.2833333334</v>
      </c>
      <c r="I1872" s="2" t="n">
        <f aca="false">SIGN(C1872-H1872)</f>
        <v>-1</v>
      </c>
      <c r="J1872" s="2" t="n">
        <f aca="false">SIGN(F1872)</f>
        <v>1</v>
      </c>
      <c r="K1872" s="0" t="n">
        <f aca="false">B1872-B1871</f>
        <v>-43.2599999999993</v>
      </c>
      <c r="L1872" s="0" t="n">
        <f aca="false">I1871*K1872</f>
        <v>-43.2599999999993</v>
      </c>
      <c r="M1872" s="0" t="n">
        <f aca="false">M1871+K1872*N1871</f>
        <v>3104.61000000002</v>
      </c>
      <c r="N1872" s="0" t="n">
        <f aca="false">INT(M1872*$Q$1/B1872)*CHOOSE($L$1,I1872,J1872)</f>
        <v>0</v>
      </c>
      <c r="O1872" s="0" t="n">
        <f aca="false">ABS(N1872-N1871)</f>
        <v>0</v>
      </c>
      <c r="P1872" s="0" t="n">
        <f aca="false">COUNTIF(工作表2!$A$2:$A$248,A1872)</f>
        <v>0</v>
      </c>
      <c r="R1872" s="0" t="n">
        <f aca="false">D1872-IF(P1871=1,E1871,D1871)</f>
        <v>7</v>
      </c>
      <c r="S1872" s="0" t="n">
        <f aca="false">I1871*R1872</f>
        <v>7</v>
      </c>
      <c r="T1872" s="0" t="n">
        <f aca="false">T1871+R1872*U1871</f>
        <v>65766</v>
      </c>
      <c r="U1872" s="0" t="n">
        <f aca="false">INT(T1872*$Q$1/IF(P1872=1,E1872,D1872))*I1872</f>
        <v>-19</v>
      </c>
      <c r="V1872" s="0" t="n">
        <f aca="false">IF(P1872=1,ABS(U1872)+ABS(60),ABS(U1872-U1871))</f>
        <v>38</v>
      </c>
    </row>
    <row r="1873" customFormat="false" ht="15" hidden="false" customHeight="false" outlineLevel="0" collapsed="false">
      <c r="A1873" s="1" t="n">
        <v>38733</v>
      </c>
      <c r="B1873" s="2" t="n">
        <v>6724.18</v>
      </c>
      <c r="C1873" s="2" t="n">
        <v>88638</v>
      </c>
      <c r="D1873" s="2" t="n">
        <v>6729</v>
      </c>
      <c r="E1873" s="2" t="n">
        <v>6740</v>
      </c>
      <c r="F1873" s="3" t="n">
        <f aca="false">IF(P1873=1, E1873,D1873)/B1873-1</f>
        <v>0.000716816028125233</v>
      </c>
      <c r="G1873" s="2" t="n">
        <f aca="false">AVERAGE(B1814:B1873)</f>
        <v>6245.26733333334</v>
      </c>
      <c r="H1873" s="2" t="n">
        <f aca="false">AVERAGE(C1814:C1873)</f>
        <v>98355.1</v>
      </c>
      <c r="I1873" s="2" t="n">
        <f aca="false">SIGN(C1873-H1873)</f>
        <v>-1</v>
      </c>
      <c r="J1873" s="2" t="n">
        <f aca="false">SIGN(F1873)</f>
        <v>1</v>
      </c>
      <c r="K1873" s="0" t="n">
        <f aca="false">B1873-B1872</f>
        <v>41.8299999999999</v>
      </c>
      <c r="L1873" s="0" t="n">
        <f aca="false">I1872*K1873</f>
        <v>-41.8299999999999</v>
      </c>
      <c r="M1873" s="0" t="n">
        <f aca="false">M1872+K1873*N1872</f>
        <v>3104.61000000002</v>
      </c>
      <c r="N1873" s="0" t="n">
        <f aca="false">INT(M1873*$Q$1/B1873)*CHOOSE($L$1,I1873,J1873)</f>
        <v>0</v>
      </c>
      <c r="O1873" s="0" t="n">
        <f aca="false">ABS(N1873-N1872)</f>
        <v>0</v>
      </c>
      <c r="P1873" s="0" t="n">
        <f aca="false">COUNTIF(工作表2!$A$2:$A$248,A1873)</f>
        <v>0</v>
      </c>
      <c r="R1873" s="0" t="n">
        <f aca="false">D1873-IF(P1872=1,E1872,D1872)</f>
        <v>17</v>
      </c>
      <c r="S1873" s="0" t="n">
        <f aca="false">I1872*R1873</f>
        <v>-17</v>
      </c>
      <c r="T1873" s="0" t="n">
        <f aca="false">T1872+R1873*U1872</f>
        <v>65443</v>
      </c>
      <c r="U1873" s="0" t="n">
        <f aca="false">INT(T1873*$Q$1/IF(P1873=1,E1873,D1873))*I1873</f>
        <v>-19</v>
      </c>
      <c r="V1873" s="0" t="n">
        <f aca="false">IF(P1873=1,ABS(U1873)+ABS(60),ABS(U1873-U1872))</f>
        <v>0</v>
      </c>
    </row>
    <row r="1874" customFormat="false" ht="15" hidden="false" customHeight="false" outlineLevel="0" collapsed="false">
      <c r="A1874" s="1" t="n">
        <v>38734</v>
      </c>
      <c r="B1874" s="2" t="n">
        <v>6711.04</v>
      </c>
      <c r="C1874" s="2" t="n">
        <v>118199</v>
      </c>
      <c r="D1874" s="2" t="n">
        <v>6689</v>
      </c>
      <c r="E1874" s="2" t="n">
        <v>6694</v>
      </c>
      <c r="F1874" s="3" t="n">
        <f aca="false">IF(P1874=1, E1874,D1874)/B1874-1</f>
        <v>-0.00328414075910732</v>
      </c>
      <c r="G1874" s="2" t="n">
        <f aca="false">AVERAGE(B1815:B1874)</f>
        <v>6261.76283333334</v>
      </c>
      <c r="H1874" s="2" t="n">
        <f aca="false">AVERAGE(C1815:C1874)</f>
        <v>99224.85</v>
      </c>
      <c r="I1874" s="2" t="n">
        <f aca="false">SIGN(C1874-H1874)</f>
        <v>1</v>
      </c>
      <c r="J1874" s="2" t="n">
        <f aca="false">SIGN(F1874)</f>
        <v>-1</v>
      </c>
      <c r="K1874" s="0" t="n">
        <f aca="false">B1874-B1873</f>
        <v>-13.1400000000003</v>
      </c>
      <c r="L1874" s="0" t="n">
        <f aca="false">I1873*K1874</f>
        <v>13.1400000000003</v>
      </c>
      <c r="M1874" s="0" t="n">
        <f aca="false">M1873+K1874*N1873</f>
        <v>3104.61000000002</v>
      </c>
      <c r="N1874" s="0" t="n">
        <f aca="false">INT(M1874*$Q$1/B1874)*CHOOSE($L$1,I1874,J1874)</f>
        <v>-0</v>
      </c>
      <c r="O1874" s="0" t="n">
        <f aca="false">ABS(N1874-N1873)</f>
        <v>0</v>
      </c>
      <c r="P1874" s="0" t="n">
        <f aca="false">COUNTIF(工作表2!$A$2:$A$248,A1874)</f>
        <v>0</v>
      </c>
      <c r="R1874" s="0" t="n">
        <f aca="false">D1874-IF(P1873=1,E1873,D1873)</f>
        <v>-40</v>
      </c>
      <c r="S1874" s="0" t="n">
        <f aca="false">I1873*R1874</f>
        <v>40</v>
      </c>
      <c r="T1874" s="0" t="n">
        <f aca="false">T1873+R1874*U1873</f>
        <v>66203</v>
      </c>
      <c r="U1874" s="0" t="n">
        <f aca="false">INT(T1874*$Q$1/IF(P1874=1,E1874,D1874))*I1874</f>
        <v>19</v>
      </c>
      <c r="V1874" s="0" t="n">
        <f aca="false">IF(P1874=1,ABS(U1874)+ABS(60),ABS(U1874-U1873))</f>
        <v>38</v>
      </c>
    </row>
    <row r="1875" customFormat="false" ht="15" hidden="false" customHeight="false" outlineLevel="0" collapsed="false">
      <c r="A1875" s="1" t="n">
        <v>38735</v>
      </c>
      <c r="B1875" s="2" t="n">
        <v>6498.92</v>
      </c>
      <c r="C1875" s="2" t="n">
        <v>133233</v>
      </c>
      <c r="D1875" s="2" t="n">
        <v>6490</v>
      </c>
      <c r="E1875" s="2" t="n">
        <v>6491</v>
      </c>
      <c r="F1875" s="3" t="n">
        <f aca="false">IF(P1875=1, E1875,D1875)/B1875-1</f>
        <v>-0.00121866402417636</v>
      </c>
      <c r="G1875" s="2" t="n">
        <f aca="false">AVERAGE(B1816:B1875)</f>
        <v>6275.06616666667</v>
      </c>
      <c r="H1875" s="2" t="n">
        <f aca="false">AVERAGE(C1816:C1875)</f>
        <v>100227.933333333</v>
      </c>
      <c r="I1875" s="2" t="n">
        <f aca="false">SIGN(C1875-H1875)</f>
        <v>1</v>
      </c>
      <c r="J1875" s="2" t="n">
        <f aca="false">SIGN(F1875)</f>
        <v>-1</v>
      </c>
      <c r="K1875" s="0" t="n">
        <f aca="false">B1875-B1874</f>
        <v>-212.12</v>
      </c>
      <c r="L1875" s="0" t="n">
        <f aca="false">I1874*K1875</f>
        <v>-212.12</v>
      </c>
      <c r="M1875" s="0" t="n">
        <f aca="false">M1874+K1875*N1874</f>
        <v>3104.61000000002</v>
      </c>
      <c r="N1875" s="0" t="n">
        <f aca="false">INT(M1875*$Q$1/B1875)*CHOOSE($L$1,I1875,J1875)</f>
        <v>-0</v>
      </c>
      <c r="O1875" s="0" t="n">
        <f aca="false">ABS(N1875-N1874)</f>
        <v>0</v>
      </c>
      <c r="P1875" s="0" t="n">
        <f aca="false">COUNTIF(工作表2!$A$2:$A$248,A1875)</f>
        <v>1</v>
      </c>
      <c r="R1875" s="0" t="n">
        <f aca="false">D1875-IF(P1874=1,E1874,D1874)</f>
        <v>-199</v>
      </c>
      <c r="S1875" s="0" t="n">
        <f aca="false">I1874*R1875</f>
        <v>-199</v>
      </c>
      <c r="T1875" s="0" t="n">
        <f aca="false">T1874+R1875*U1874</f>
        <v>62422</v>
      </c>
      <c r="U1875" s="0" t="n">
        <f aca="false">INT(T1875*$Q$1/IF(P1875=1,E1875,D1875))*I1875</f>
        <v>19</v>
      </c>
      <c r="V1875" s="0" t="n">
        <f aca="false">IF(P1875=1,ABS(U1875)+ABS(60),ABS(U1875-U1874))</f>
        <v>79</v>
      </c>
    </row>
    <row r="1876" customFormat="false" ht="15" hidden="false" customHeight="false" outlineLevel="0" collapsed="false">
      <c r="A1876" s="1" t="n">
        <v>38736</v>
      </c>
      <c r="B1876" s="2" t="n">
        <v>6512.29</v>
      </c>
      <c r="C1876" s="2" t="n">
        <v>116318</v>
      </c>
      <c r="D1876" s="2" t="n">
        <v>6513</v>
      </c>
      <c r="E1876" s="2" t="n">
        <v>6516</v>
      </c>
      <c r="F1876" s="3" t="n">
        <f aca="false">IF(P1876=1, E1876,D1876)/B1876-1</f>
        <v>0.000109024628817123</v>
      </c>
      <c r="G1876" s="2" t="n">
        <f aca="false">AVERAGE(B1817:B1876)</f>
        <v>6289.25133333333</v>
      </c>
      <c r="H1876" s="2" t="n">
        <f aca="false">AVERAGE(C1817:C1876)</f>
        <v>101072.183333333</v>
      </c>
      <c r="I1876" s="2" t="n">
        <f aca="false">SIGN(C1876-H1876)</f>
        <v>1</v>
      </c>
      <c r="J1876" s="2" t="n">
        <f aca="false">SIGN(F1876)</f>
        <v>1</v>
      </c>
      <c r="K1876" s="0" t="n">
        <f aca="false">B1876-B1875</f>
        <v>13.3699999999999</v>
      </c>
      <c r="L1876" s="0" t="n">
        <f aca="false">I1875*K1876</f>
        <v>13.3699999999999</v>
      </c>
      <c r="M1876" s="0" t="n">
        <f aca="false">M1875+K1876*N1875</f>
        <v>3104.61000000002</v>
      </c>
      <c r="N1876" s="0" t="n">
        <f aca="false">INT(M1876*$Q$1/B1876)*CHOOSE($L$1,I1876,J1876)</f>
        <v>0</v>
      </c>
      <c r="O1876" s="0" t="n">
        <f aca="false">ABS(N1876-N1875)</f>
        <v>0</v>
      </c>
      <c r="P1876" s="0" t="n">
        <f aca="false">COUNTIF(工作表2!$A$2:$A$248,A1876)</f>
        <v>0</v>
      </c>
      <c r="R1876" s="0" t="n">
        <f aca="false">D1876-IF(P1875=1,E1875,D1875)</f>
        <v>22</v>
      </c>
      <c r="S1876" s="0" t="n">
        <f aca="false">I1875*R1876</f>
        <v>22</v>
      </c>
      <c r="T1876" s="0" t="n">
        <f aca="false">T1875+R1876*U1875</f>
        <v>62840</v>
      </c>
      <c r="U1876" s="0" t="n">
        <f aca="false">INT(T1876*$Q$1/IF(P1876=1,E1876,D1876))*I1876</f>
        <v>19</v>
      </c>
      <c r="V1876" s="0" t="n">
        <f aca="false">IF(P1876=1,ABS(U1876)+ABS(60),ABS(U1876-U1875))</f>
        <v>0</v>
      </c>
    </row>
    <row r="1877" customFormat="false" ht="15" hidden="false" customHeight="false" outlineLevel="0" collapsed="false">
      <c r="A1877" s="1" t="n">
        <v>38737</v>
      </c>
      <c r="B1877" s="2" t="n">
        <v>6486.63</v>
      </c>
      <c r="C1877" s="2" t="n">
        <v>81007</v>
      </c>
      <c r="D1877" s="2" t="n">
        <v>6472</v>
      </c>
      <c r="E1877" s="2" t="n">
        <v>6451</v>
      </c>
      <c r="F1877" s="3" t="n">
        <f aca="false">IF(P1877=1, E1877,D1877)/B1877-1</f>
        <v>-0.00225540843242178</v>
      </c>
      <c r="G1877" s="2" t="n">
        <f aca="false">AVERAGE(B1818:B1877)</f>
        <v>6303.479</v>
      </c>
      <c r="H1877" s="2" t="n">
        <f aca="false">AVERAGE(C1818:C1877)</f>
        <v>101285.783333333</v>
      </c>
      <c r="I1877" s="2" t="n">
        <f aca="false">SIGN(C1877-H1877)</f>
        <v>-1</v>
      </c>
      <c r="J1877" s="2" t="n">
        <f aca="false">SIGN(F1877)</f>
        <v>-1</v>
      </c>
      <c r="K1877" s="0" t="n">
        <f aca="false">B1877-B1876</f>
        <v>-25.6599999999999</v>
      </c>
      <c r="L1877" s="0" t="n">
        <f aca="false">I1876*K1877</f>
        <v>-25.6599999999999</v>
      </c>
      <c r="M1877" s="0" t="n">
        <f aca="false">M1876+K1877*N1876</f>
        <v>3104.61000000002</v>
      </c>
      <c r="N1877" s="0" t="n">
        <f aca="false">INT(M1877*$Q$1/B1877)*CHOOSE($L$1,I1877,J1877)</f>
        <v>-0</v>
      </c>
      <c r="O1877" s="0" t="n">
        <f aca="false">ABS(N1877-N1876)</f>
        <v>0</v>
      </c>
      <c r="P1877" s="0" t="n">
        <f aca="false">COUNTIF(工作表2!$A$2:$A$248,A1877)</f>
        <v>0</v>
      </c>
      <c r="R1877" s="0" t="n">
        <f aca="false">D1877-IF(P1876=1,E1876,D1876)</f>
        <v>-41</v>
      </c>
      <c r="S1877" s="0" t="n">
        <f aca="false">I1876*R1877</f>
        <v>-41</v>
      </c>
      <c r="T1877" s="0" t="n">
        <f aca="false">T1876+R1877*U1876</f>
        <v>62061</v>
      </c>
      <c r="U1877" s="0" t="n">
        <f aca="false">INT(T1877*$Q$1/IF(P1877=1,E1877,D1877))*I1877</f>
        <v>-19</v>
      </c>
      <c r="V1877" s="0" t="n">
        <f aca="false">IF(P1877=1,ABS(U1877)+ABS(60),ABS(U1877-U1876))</f>
        <v>38</v>
      </c>
    </row>
    <row r="1878" customFormat="false" ht="15" hidden="false" customHeight="false" outlineLevel="0" collapsed="false">
      <c r="A1878" s="1" t="n">
        <v>38740</v>
      </c>
      <c r="B1878" s="2" t="n">
        <v>6381.97</v>
      </c>
      <c r="C1878" s="2" t="n">
        <v>74378</v>
      </c>
      <c r="D1878" s="2" t="n">
        <v>6380</v>
      </c>
      <c r="E1878" s="2" t="n">
        <v>6385</v>
      </c>
      <c r="F1878" s="3" t="n">
        <f aca="false">IF(P1878=1, E1878,D1878)/B1878-1</f>
        <v>-0.00030868211539703</v>
      </c>
      <c r="G1878" s="2" t="n">
        <f aca="false">AVERAGE(B1819:B1878)</f>
        <v>6313.7735</v>
      </c>
      <c r="H1878" s="2" t="n">
        <f aca="false">AVERAGE(C1819:C1878)</f>
        <v>101305.7</v>
      </c>
      <c r="I1878" s="2" t="n">
        <f aca="false">SIGN(C1878-H1878)</f>
        <v>-1</v>
      </c>
      <c r="J1878" s="2" t="n">
        <f aca="false">SIGN(F1878)</f>
        <v>-1</v>
      </c>
      <c r="K1878" s="0" t="n">
        <f aca="false">B1878-B1877</f>
        <v>-104.66</v>
      </c>
      <c r="L1878" s="0" t="n">
        <f aca="false">I1877*K1878</f>
        <v>104.66</v>
      </c>
      <c r="M1878" s="0" t="n">
        <f aca="false">M1877+K1878*N1877</f>
        <v>3104.61000000002</v>
      </c>
      <c r="N1878" s="0" t="n">
        <f aca="false">INT(M1878*$Q$1/B1878)*CHOOSE($L$1,I1878,J1878)</f>
        <v>-0</v>
      </c>
      <c r="O1878" s="0" t="n">
        <f aca="false">ABS(N1878-N1877)</f>
        <v>0</v>
      </c>
      <c r="P1878" s="0" t="n">
        <f aca="false">COUNTIF(工作表2!$A$2:$A$248,A1878)</f>
        <v>0</v>
      </c>
      <c r="R1878" s="0" t="n">
        <f aca="false">D1878-IF(P1877=1,E1877,D1877)</f>
        <v>-92</v>
      </c>
      <c r="S1878" s="0" t="n">
        <f aca="false">I1877*R1878</f>
        <v>92</v>
      </c>
      <c r="T1878" s="0" t="n">
        <f aca="false">T1877+R1878*U1877</f>
        <v>63809</v>
      </c>
      <c r="U1878" s="0" t="n">
        <f aca="false">INT(T1878*$Q$1/IF(P1878=1,E1878,D1878))*I1878</f>
        <v>-20</v>
      </c>
      <c r="V1878" s="0" t="n">
        <f aca="false">IF(P1878=1,ABS(U1878)+ABS(60),ABS(U1878-U1877))</f>
        <v>1</v>
      </c>
    </row>
    <row r="1879" customFormat="false" ht="15" hidden="false" customHeight="false" outlineLevel="0" collapsed="false">
      <c r="A1879" s="1" t="n">
        <v>38741</v>
      </c>
      <c r="B1879" s="2" t="n">
        <v>6451.94</v>
      </c>
      <c r="C1879" s="2" t="n">
        <v>74480</v>
      </c>
      <c r="D1879" s="2" t="n">
        <v>6450</v>
      </c>
      <c r="E1879" s="2" t="n">
        <v>6450</v>
      </c>
      <c r="F1879" s="3" t="n">
        <f aca="false">IF(P1879=1, E1879,D1879)/B1879-1</f>
        <v>-0.000300684755282887</v>
      </c>
      <c r="G1879" s="2" t="n">
        <f aca="false">AVERAGE(B1820:B1879)</f>
        <v>6324.66566666667</v>
      </c>
      <c r="H1879" s="2" t="n">
        <f aca="false">AVERAGE(C1820:C1879)</f>
        <v>101263.683333333</v>
      </c>
      <c r="I1879" s="2" t="n">
        <f aca="false">SIGN(C1879-H1879)</f>
        <v>-1</v>
      </c>
      <c r="J1879" s="2" t="n">
        <f aca="false">SIGN(F1879)</f>
        <v>-1</v>
      </c>
      <c r="K1879" s="0" t="n">
        <f aca="false">B1879-B1878</f>
        <v>69.9699999999993</v>
      </c>
      <c r="L1879" s="0" t="n">
        <f aca="false">I1878*K1879</f>
        <v>-69.9699999999993</v>
      </c>
      <c r="M1879" s="0" t="n">
        <f aca="false">M1878+K1879*N1878</f>
        <v>3104.61000000002</v>
      </c>
      <c r="N1879" s="0" t="n">
        <f aca="false">INT(M1879*$Q$1/B1879)*CHOOSE($L$1,I1879,J1879)</f>
        <v>-0</v>
      </c>
      <c r="O1879" s="0" t="n">
        <f aca="false">ABS(N1879-N1878)</f>
        <v>0</v>
      </c>
      <c r="P1879" s="0" t="n">
        <f aca="false">COUNTIF(工作表2!$A$2:$A$248,A1879)</f>
        <v>0</v>
      </c>
      <c r="R1879" s="0" t="n">
        <f aca="false">D1879-IF(P1878=1,E1878,D1878)</f>
        <v>70</v>
      </c>
      <c r="S1879" s="0" t="n">
        <f aca="false">I1878*R1879</f>
        <v>-70</v>
      </c>
      <c r="T1879" s="0" t="n">
        <f aca="false">T1878+R1879*U1878</f>
        <v>62409</v>
      </c>
      <c r="U1879" s="0" t="n">
        <f aca="false">INT(T1879*$Q$1/IF(P1879=1,E1879,D1879))*I1879</f>
        <v>-19</v>
      </c>
      <c r="V1879" s="0" t="n">
        <f aca="false">IF(P1879=1,ABS(U1879)+ABS(60),ABS(U1879-U1878))</f>
        <v>1</v>
      </c>
    </row>
    <row r="1880" customFormat="false" ht="15" hidden="false" customHeight="false" outlineLevel="0" collapsed="false">
      <c r="A1880" s="1" t="n">
        <v>38742</v>
      </c>
      <c r="B1880" s="2" t="n">
        <v>6532.18</v>
      </c>
      <c r="C1880" s="2" t="n">
        <v>79084</v>
      </c>
      <c r="D1880" s="2" t="n">
        <v>6532</v>
      </c>
      <c r="E1880" s="2" t="n">
        <v>6525</v>
      </c>
      <c r="F1880" s="3" t="n">
        <f aca="false">IF(P1880=1, E1880,D1880)/B1880-1</f>
        <v>-2.75558848654711E-005</v>
      </c>
      <c r="G1880" s="2" t="n">
        <f aca="false">AVERAGE(B1821:B1880)</f>
        <v>6335.69583333333</v>
      </c>
      <c r="H1880" s="2" t="n">
        <f aca="false">AVERAGE(C1821:C1880)</f>
        <v>101339.55</v>
      </c>
      <c r="I1880" s="2" t="n">
        <f aca="false">SIGN(C1880-H1880)</f>
        <v>-1</v>
      </c>
      <c r="J1880" s="2" t="n">
        <f aca="false">SIGN(F1880)</f>
        <v>-1</v>
      </c>
      <c r="K1880" s="0" t="n">
        <f aca="false">B1880-B1879</f>
        <v>80.2400000000007</v>
      </c>
      <c r="L1880" s="0" t="n">
        <f aca="false">I1879*K1880</f>
        <v>-80.2400000000007</v>
      </c>
      <c r="M1880" s="0" t="n">
        <f aca="false">M1879+K1880*N1879</f>
        <v>3104.61000000002</v>
      </c>
      <c r="N1880" s="0" t="n">
        <f aca="false">INT(M1880*$Q$1/B1880)*CHOOSE($L$1,I1880,J1880)</f>
        <v>-0</v>
      </c>
      <c r="O1880" s="0" t="n">
        <f aca="false">ABS(N1880-N1879)</f>
        <v>0</v>
      </c>
      <c r="P1880" s="0" t="n">
        <f aca="false">COUNTIF(工作表2!$A$2:$A$248,A1880)</f>
        <v>0</v>
      </c>
      <c r="R1880" s="0" t="n">
        <f aca="false">D1880-IF(P1879=1,E1879,D1879)</f>
        <v>82</v>
      </c>
      <c r="S1880" s="0" t="n">
        <f aca="false">I1879*R1880</f>
        <v>-82</v>
      </c>
      <c r="T1880" s="0" t="n">
        <f aca="false">T1879+R1880*U1879</f>
        <v>60851</v>
      </c>
      <c r="U1880" s="0" t="n">
        <f aca="false">INT(T1880*$Q$1/IF(P1880=1,E1880,D1880))*I1880</f>
        <v>-18</v>
      </c>
      <c r="V1880" s="0" t="n">
        <f aca="false">IF(P1880=1,ABS(U1880)+ABS(60),ABS(U1880-U1879))</f>
        <v>1</v>
      </c>
    </row>
    <row r="1881" customFormat="false" ht="15" hidden="false" customHeight="false" outlineLevel="0" collapsed="false">
      <c r="A1881" s="1" t="n">
        <v>38751</v>
      </c>
      <c r="B1881" s="2" t="n">
        <v>6594.6</v>
      </c>
      <c r="C1881" s="2" t="n">
        <v>108499</v>
      </c>
      <c r="D1881" s="2" t="n">
        <v>6585</v>
      </c>
      <c r="E1881" s="2" t="n">
        <v>6588</v>
      </c>
      <c r="F1881" s="3" t="n">
        <f aca="false">IF(P1881=1, E1881,D1881)/B1881-1</f>
        <v>-0.0014557365116914</v>
      </c>
      <c r="G1881" s="2" t="n">
        <f aca="false">AVERAGE(B1822:B1881)</f>
        <v>6347.97233333333</v>
      </c>
      <c r="H1881" s="2" t="n">
        <f aca="false">AVERAGE(C1822:C1881)</f>
        <v>101871.2</v>
      </c>
      <c r="I1881" s="2" t="n">
        <f aca="false">SIGN(C1881-H1881)</f>
        <v>1</v>
      </c>
      <c r="J1881" s="2" t="n">
        <f aca="false">SIGN(F1881)</f>
        <v>-1</v>
      </c>
      <c r="K1881" s="0" t="n">
        <f aca="false">B1881-B1880</f>
        <v>62.4200000000001</v>
      </c>
      <c r="L1881" s="0" t="n">
        <f aca="false">I1880*K1881</f>
        <v>-62.4200000000001</v>
      </c>
      <c r="M1881" s="0" t="n">
        <f aca="false">M1880+K1881*N1880</f>
        <v>3104.61000000002</v>
      </c>
      <c r="N1881" s="0" t="n">
        <f aca="false">INT(M1881*$Q$1/B1881)*CHOOSE($L$1,I1881,J1881)</f>
        <v>-0</v>
      </c>
      <c r="O1881" s="0" t="n">
        <f aca="false">ABS(N1881-N1880)</f>
        <v>0</v>
      </c>
      <c r="P1881" s="0" t="n">
        <f aca="false">COUNTIF(工作表2!$A$2:$A$248,A1881)</f>
        <v>0</v>
      </c>
      <c r="R1881" s="0" t="n">
        <f aca="false">D1881-IF(P1880=1,E1880,D1880)</f>
        <v>53</v>
      </c>
      <c r="S1881" s="0" t="n">
        <f aca="false">I1880*R1881</f>
        <v>-53</v>
      </c>
      <c r="T1881" s="0" t="n">
        <f aca="false">T1880+R1881*U1880</f>
        <v>59897</v>
      </c>
      <c r="U1881" s="0" t="n">
        <f aca="false">INT(T1881*$Q$1/IF(P1881=1,E1881,D1881))*I1881</f>
        <v>18</v>
      </c>
      <c r="V1881" s="0" t="n">
        <f aca="false">IF(P1881=1,ABS(U1881)+ABS(60),ABS(U1881-U1880))</f>
        <v>36</v>
      </c>
    </row>
    <row r="1882" customFormat="false" ht="15" hidden="false" customHeight="false" outlineLevel="0" collapsed="false">
      <c r="A1882" s="1" t="n">
        <v>38754</v>
      </c>
      <c r="B1882" s="2" t="n">
        <v>6719.96</v>
      </c>
      <c r="C1882" s="2" t="n">
        <v>102693</v>
      </c>
      <c r="D1882" s="2" t="n">
        <v>6700</v>
      </c>
      <c r="E1882" s="2" t="n">
        <v>6703</v>
      </c>
      <c r="F1882" s="3" t="n">
        <f aca="false">IF(P1882=1, E1882,D1882)/B1882-1</f>
        <v>-0.00297025577533205</v>
      </c>
      <c r="G1882" s="2" t="n">
        <f aca="false">AVERAGE(B1823:B1882)</f>
        <v>6361.44266666667</v>
      </c>
      <c r="H1882" s="2" t="n">
        <f aca="false">AVERAGE(C1823:C1882)</f>
        <v>102274.883333333</v>
      </c>
      <c r="I1882" s="2" t="n">
        <f aca="false">SIGN(C1882-H1882)</f>
        <v>1</v>
      </c>
      <c r="J1882" s="2" t="n">
        <f aca="false">SIGN(F1882)</f>
        <v>-1</v>
      </c>
      <c r="K1882" s="0" t="n">
        <f aca="false">B1882-B1881</f>
        <v>125.36</v>
      </c>
      <c r="L1882" s="0" t="n">
        <f aca="false">I1881*K1882</f>
        <v>125.36</v>
      </c>
      <c r="M1882" s="0" t="n">
        <f aca="false">M1881+K1882*N1881</f>
        <v>3104.61000000002</v>
      </c>
      <c r="N1882" s="0" t="n">
        <f aca="false">INT(M1882*$Q$1/B1882)*CHOOSE($L$1,I1882,J1882)</f>
        <v>-0</v>
      </c>
      <c r="O1882" s="0" t="n">
        <f aca="false">ABS(N1882-N1881)</f>
        <v>0</v>
      </c>
      <c r="P1882" s="0" t="n">
        <f aca="false">COUNTIF(工作表2!$A$2:$A$248,A1882)</f>
        <v>0</v>
      </c>
      <c r="R1882" s="0" t="n">
        <f aca="false">D1882-IF(P1881=1,E1881,D1881)</f>
        <v>115</v>
      </c>
      <c r="S1882" s="0" t="n">
        <f aca="false">I1881*R1882</f>
        <v>115</v>
      </c>
      <c r="T1882" s="0" t="n">
        <f aca="false">T1881+R1882*U1881</f>
        <v>61967</v>
      </c>
      <c r="U1882" s="0" t="n">
        <f aca="false">INT(T1882*$Q$1/IF(P1882=1,E1882,D1882))*I1882</f>
        <v>18</v>
      </c>
      <c r="V1882" s="0" t="n">
        <f aca="false">IF(P1882=1,ABS(U1882)+ABS(60),ABS(U1882-U1881))</f>
        <v>0</v>
      </c>
    </row>
    <row r="1883" customFormat="false" ht="15" hidden="false" customHeight="false" outlineLevel="0" collapsed="false">
      <c r="A1883" s="1" t="n">
        <v>38755</v>
      </c>
      <c r="B1883" s="2" t="n">
        <v>6720.08</v>
      </c>
      <c r="C1883" s="2" t="n">
        <v>117056</v>
      </c>
      <c r="D1883" s="2" t="n">
        <v>6705</v>
      </c>
      <c r="E1883" s="2" t="n">
        <v>6700</v>
      </c>
      <c r="F1883" s="3" t="n">
        <f aca="false">IF(P1883=1, E1883,D1883)/B1883-1</f>
        <v>-0.00224402090451303</v>
      </c>
      <c r="G1883" s="2" t="n">
        <f aca="false">AVERAGE(B1824:B1883)</f>
        <v>6375.77083333333</v>
      </c>
      <c r="H1883" s="2" t="n">
        <f aca="false">AVERAGE(C1824:C1883)</f>
        <v>103317.483333333</v>
      </c>
      <c r="I1883" s="2" t="n">
        <f aca="false">SIGN(C1883-H1883)</f>
        <v>1</v>
      </c>
      <c r="J1883" s="2" t="n">
        <f aca="false">SIGN(F1883)</f>
        <v>-1</v>
      </c>
      <c r="K1883" s="0" t="n">
        <f aca="false">B1883-B1882</f>
        <v>0.119999999999891</v>
      </c>
      <c r="L1883" s="0" t="n">
        <f aca="false">I1882*K1883</f>
        <v>0.119999999999891</v>
      </c>
      <c r="M1883" s="0" t="n">
        <f aca="false">M1882+K1883*N1882</f>
        <v>3104.61000000002</v>
      </c>
      <c r="N1883" s="0" t="n">
        <f aca="false">INT(M1883*$Q$1/B1883)*CHOOSE($L$1,I1883,J1883)</f>
        <v>-0</v>
      </c>
      <c r="O1883" s="0" t="n">
        <f aca="false">ABS(N1883-N1882)</f>
        <v>0</v>
      </c>
      <c r="P1883" s="0" t="n">
        <f aca="false">COUNTIF(工作表2!$A$2:$A$248,A1883)</f>
        <v>0</v>
      </c>
      <c r="R1883" s="0" t="n">
        <f aca="false">D1883-IF(P1882=1,E1882,D1882)</f>
        <v>5</v>
      </c>
      <c r="S1883" s="0" t="n">
        <f aca="false">I1882*R1883</f>
        <v>5</v>
      </c>
      <c r="T1883" s="0" t="n">
        <f aca="false">T1882+R1883*U1882</f>
        <v>62057</v>
      </c>
      <c r="U1883" s="0" t="n">
        <f aca="false">INT(T1883*$Q$1/IF(P1883=1,E1883,D1883))*I1883</f>
        <v>18</v>
      </c>
      <c r="V1883" s="0" t="n">
        <f aca="false">IF(P1883=1,ABS(U1883)+ABS(60),ABS(U1883-U1882))</f>
        <v>0</v>
      </c>
    </row>
    <row r="1884" customFormat="false" ht="15" hidden="false" customHeight="false" outlineLevel="0" collapsed="false">
      <c r="A1884" s="1" t="n">
        <v>38756</v>
      </c>
      <c r="B1884" s="2" t="n">
        <v>6624.11</v>
      </c>
      <c r="C1884" s="2" t="n">
        <v>84170</v>
      </c>
      <c r="D1884" s="2" t="n">
        <v>6619</v>
      </c>
      <c r="E1884" s="2" t="n">
        <v>6617</v>
      </c>
      <c r="F1884" s="3" t="n">
        <f aca="false">IF(P1884=1, E1884,D1884)/B1884-1</f>
        <v>-0.000771424387578046</v>
      </c>
      <c r="G1884" s="2" t="n">
        <f aca="false">AVERAGE(B1825:B1884)</f>
        <v>6388.67883333333</v>
      </c>
      <c r="H1884" s="2" t="n">
        <f aca="false">AVERAGE(C1825:C1884)</f>
        <v>103838.416666667</v>
      </c>
      <c r="I1884" s="2" t="n">
        <f aca="false">SIGN(C1884-H1884)</f>
        <v>-1</v>
      </c>
      <c r="J1884" s="2" t="n">
        <f aca="false">SIGN(F1884)</f>
        <v>-1</v>
      </c>
      <c r="K1884" s="0" t="n">
        <f aca="false">B1884-B1883</f>
        <v>-95.9700000000003</v>
      </c>
      <c r="L1884" s="0" t="n">
        <f aca="false">I1883*K1884</f>
        <v>-95.9700000000003</v>
      </c>
      <c r="M1884" s="0" t="n">
        <f aca="false">M1883+K1884*N1883</f>
        <v>3104.61000000002</v>
      </c>
      <c r="N1884" s="0" t="n">
        <f aca="false">INT(M1884*$Q$1/B1884)*CHOOSE($L$1,I1884,J1884)</f>
        <v>-0</v>
      </c>
      <c r="O1884" s="0" t="n">
        <f aca="false">ABS(N1884-N1883)</f>
        <v>0</v>
      </c>
      <c r="P1884" s="0" t="n">
        <f aca="false">COUNTIF(工作表2!$A$2:$A$248,A1884)</f>
        <v>0</v>
      </c>
      <c r="R1884" s="0" t="n">
        <f aca="false">D1884-IF(P1883=1,E1883,D1883)</f>
        <v>-86</v>
      </c>
      <c r="S1884" s="0" t="n">
        <f aca="false">I1883*R1884</f>
        <v>-86</v>
      </c>
      <c r="T1884" s="0" t="n">
        <f aca="false">T1883+R1884*U1883</f>
        <v>60509</v>
      </c>
      <c r="U1884" s="0" t="n">
        <f aca="false">INT(T1884*$Q$1/IF(P1884=1,E1884,D1884))*I1884</f>
        <v>-18</v>
      </c>
      <c r="V1884" s="0" t="n">
        <f aca="false">IF(P1884=1,ABS(U1884)+ABS(60),ABS(U1884-U1883))</f>
        <v>36</v>
      </c>
    </row>
    <row r="1885" customFormat="false" ht="15" hidden="false" customHeight="false" outlineLevel="0" collapsed="false">
      <c r="A1885" s="1" t="n">
        <v>38757</v>
      </c>
      <c r="B1885" s="2" t="n">
        <v>6630.13</v>
      </c>
      <c r="C1885" s="2" t="n">
        <v>105274</v>
      </c>
      <c r="D1885" s="2" t="n">
        <v>6593</v>
      </c>
      <c r="E1885" s="2" t="n">
        <v>6592</v>
      </c>
      <c r="F1885" s="3" t="n">
        <f aca="false">IF(P1885=1, E1885,D1885)/B1885-1</f>
        <v>-0.00560019185144189</v>
      </c>
      <c r="G1885" s="2" t="n">
        <f aca="false">AVERAGE(B1826:B1885)</f>
        <v>6399.66333333333</v>
      </c>
      <c r="H1885" s="2" t="n">
        <f aca="false">AVERAGE(C1826:C1885)</f>
        <v>104215.416666667</v>
      </c>
      <c r="I1885" s="2" t="n">
        <f aca="false">SIGN(C1885-H1885)</f>
        <v>1</v>
      </c>
      <c r="J1885" s="2" t="n">
        <f aca="false">SIGN(F1885)</f>
        <v>-1</v>
      </c>
      <c r="K1885" s="0" t="n">
        <f aca="false">B1885-B1884</f>
        <v>6.02000000000044</v>
      </c>
      <c r="L1885" s="0" t="n">
        <f aca="false">I1884*K1885</f>
        <v>-6.02000000000044</v>
      </c>
      <c r="M1885" s="0" t="n">
        <f aca="false">M1884+K1885*N1884</f>
        <v>3104.61000000002</v>
      </c>
      <c r="N1885" s="0" t="n">
        <f aca="false">INT(M1885*$Q$1/B1885)*CHOOSE($L$1,I1885,J1885)</f>
        <v>-0</v>
      </c>
      <c r="O1885" s="0" t="n">
        <f aca="false">ABS(N1885-N1884)</f>
        <v>0</v>
      </c>
      <c r="P1885" s="0" t="n">
        <f aca="false">COUNTIF(工作表2!$A$2:$A$248,A1885)</f>
        <v>0</v>
      </c>
      <c r="R1885" s="0" t="n">
        <f aca="false">D1885-IF(P1884=1,E1884,D1884)</f>
        <v>-26</v>
      </c>
      <c r="S1885" s="0" t="n">
        <f aca="false">I1884*R1885</f>
        <v>26</v>
      </c>
      <c r="T1885" s="0" t="n">
        <f aca="false">T1884+R1885*U1884</f>
        <v>60977</v>
      </c>
      <c r="U1885" s="0" t="n">
        <f aca="false">INT(T1885*$Q$1/IF(P1885=1,E1885,D1885))*I1885</f>
        <v>18</v>
      </c>
      <c r="V1885" s="0" t="n">
        <f aca="false">IF(P1885=1,ABS(U1885)+ABS(60),ABS(U1885-U1884))</f>
        <v>36</v>
      </c>
    </row>
    <row r="1886" customFormat="false" ht="15" hidden="false" customHeight="false" outlineLevel="0" collapsed="false">
      <c r="A1886" s="1" t="n">
        <v>38758</v>
      </c>
      <c r="B1886" s="2" t="n">
        <v>6594.92</v>
      </c>
      <c r="C1886" s="2" t="n">
        <v>101368</v>
      </c>
      <c r="D1886" s="2" t="n">
        <v>6563</v>
      </c>
      <c r="E1886" s="2" t="n">
        <v>6563</v>
      </c>
      <c r="F1886" s="3" t="n">
        <f aca="false">IF(P1886=1, E1886,D1886)/B1886-1</f>
        <v>-0.00484008903822941</v>
      </c>
      <c r="G1886" s="2" t="n">
        <f aca="false">AVERAGE(B1827:B1886)</f>
        <v>6409.7725</v>
      </c>
      <c r="H1886" s="2" t="n">
        <f aca="false">AVERAGE(C1827:C1886)</f>
        <v>104476.5</v>
      </c>
      <c r="I1886" s="2" t="n">
        <f aca="false">SIGN(C1886-H1886)</f>
        <v>-1</v>
      </c>
      <c r="J1886" s="2" t="n">
        <f aca="false">SIGN(F1886)</f>
        <v>-1</v>
      </c>
      <c r="K1886" s="0" t="n">
        <f aca="false">B1886-B1885</f>
        <v>-35.21</v>
      </c>
      <c r="L1886" s="0" t="n">
        <f aca="false">I1885*K1886</f>
        <v>-35.21</v>
      </c>
      <c r="M1886" s="0" t="n">
        <f aca="false">M1885+K1886*N1885</f>
        <v>3104.61000000002</v>
      </c>
      <c r="N1886" s="0" t="n">
        <f aca="false">INT(M1886*$Q$1/B1886)*CHOOSE($L$1,I1886,J1886)</f>
        <v>-0</v>
      </c>
      <c r="O1886" s="0" t="n">
        <f aca="false">ABS(N1886-N1885)</f>
        <v>0</v>
      </c>
      <c r="P1886" s="0" t="n">
        <f aca="false">COUNTIF(工作表2!$A$2:$A$248,A1886)</f>
        <v>0</v>
      </c>
      <c r="R1886" s="0" t="n">
        <f aca="false">D1886-IF(P1885=1,E1885,D1885)</f>
        <v>-30</v>
      </c>
      <c r="S1886" s="0" t="n">
        <f aca="false">I1885*R1886</f>
        <v>-30</v>
      </c>
      <c r="T1886" s="0" t="n">
        <f aca="false">T1885+R1886*U1885</f>
        <v>60437</v>
      </c>
      <c r="U1886" s="0" t="n">
        <f aca="false">INT(T1886*$Q$1/IF(P1886=1,E1886,D1886))*I1886</f>
        <v>-18</v>
      </c>
      <c r="V1886" s="0" t="n">
        <f aca="false">IF(P1886=1,ABS(U1886)+ABS(60),ABS(U1886-U1885))</f>
        <v>36</v>
      </c>
    </row>
    <row r="1887" customFormat="false" ht="15" hidden="false" customHeight="false" outlineLevel="0" collapsed="false">
      <c r="A1887" s="1" t="n">
        <v>38761</v>
      </c>
      <c r="B1887" s="2" t="n">
        <v>6562.29</v>
      </c>
      <c r="C1887" s="2" t="n">
        <v>80971</v>
      </c>
      <c r="D1887" s="2" t="n">
        <v>6541</v>
      </c>
      <c r="E1887" s="2" t="n">
        <v>6531</v>
      </c>
      <c r="F1887" s="3" t="n">
        <f aca="false">IF(P1887=1, E1887,D1887)/B1887-1</f>
        <v>-0.00324429429360784</v>
      </c>
      <c r="G1887" s="2" t="n">
        <f aca="false">AVERAGE(B1828:B1887)</f>
        <v>6417.88966666666</v>
      </c>
      <c r="H1887" s="2" t="n">
        <f aca="false">AVERAGE(C1828:C1887)</f>
        <v>104280.483333333</v>
      </c>
      <c r="I1887" s="2" t="n">
        <f aca="false">SIGN(C1887-H1887)</f>
        <v>-1</v>
      </c>
      <c r="J1887" s="2" t="n">
        <f aca="false">SIGN(F1887)</f>
        <v>-1</v>
      </c>
      <c r="K1887" s="0" t="n">
        <f aca="false">B1887-B1886</f>
        <v>-32.6300000000001</v>
      </c>
      <c r="L1887" s="0" t="n">
        <f aca="false">I1886*K1887</f>
        <v>32.6300000000001</v>
      </c>
      <c r="M1887" s="0" t="n">
        <f aca="false">M1886+K1887*N1886</f>
        <v>3104.61000000002</v>
      </c>
      <c r="N1887" s="0" t="n">
        <f aca="false">INT(M1887*$Q$1/B1887)*CHOOSE($L$1,I1887,J1887)</f>
        <v>-0</v>
      </c>
      <c r="O1887" s="0" t="n">
        <f aca="false">ABS(N1887-N1886)</f>
        <v>0</v>
      </c>
      <c r="P1887" s="0" t="n">
        <f aca="false">COUNTIF(工作表2!$A$2:$A$248,A1887)</f>
        <v>0</v>
      </c>
      <c r="R1887" s="0" t="n">
        <f aca="false">D1887-IF(P1886=1,E1886,D1886)</f>
        <v>-22</v>
      </c>
      <c r="S1887" s="0" t="n">
        <f aca="false">I1886*R1887</f>
        <v>22</v>
      </c>
      <c r="T1887" s="0" t="n">
        <f aca="false">T1886+R1887*U1886</f>
        <v>60833</v>
      </c>
      <c r="U1887" s="0" t="n">
        <f aca="false">INT(T1887*$Q$1/IF(P1887=1,E1887,D1887))*I1887</f>
        <v>-18</v>
      </c>
      <c r="V1887" s="0" t="n">
        <f aca="false">IF(P1887=1,ABS(U1887)+ABS(60),ABS(U1887-U1886))</f>
        <v>0</v>
      </c>
    </row>
    <row r="1888" customFormat="false" ht="15" hidden="false" customHeight="false" outlineLevel="0" collapsed="false">
      <c r="A1888" s="1" t="n">
        <v>38762</v>
      </c>
      <c r="B1888" s="2" t="n">
        <v>6612.97</v>
      </c>
      <c r="C1888" s="2" t="n">
        <v>85155</v>
      </c>
      <c r="D1888" s="2" t="n">
        <v>6610</v>
      </c>
      <c r="E1888" s="2" t="n">
        <v>6615</v>
      </c>
      <c r="F1888" s="3" t="n">
        <f aca="false">IF(P1888=1, E1888,D1888)/B1888-1</f>
        <v>-0.000449117416229106</v>
      </c>
      <c r="G1888" s="2" t="n">
        <f aca="false">AVERAGE(B1829:B1888)</f>
        <v>6426.71216666667</v>
      </c>
      <c r="H1888" s="2" t="n">
        <f aca="false">AVERAGE(C1829:C1888)</f>
        <v>104527.7</v>
      </c>
      <c r="I1888" s="2" t="n">
        <f aca="false">SIGN(C1888-H1888)</f>
        <v>-1</v>
      </c>
      <c r="J1888" s="2" t="n">
        <f aca="false">SIGN(F1888)</f>
        <v>-1</v>
      </c>
      <c r="K1888" s="0" t="n">
        <f aca="false">B1888-B1887</f>
        <v>50.6800000000003</v>
      </c>
      <c r="L1888" s="0" t="n">
        <f aca="false">I1887*K1888</f>
        <v>-50.6800000000003</v>
      </c>
      <c r="M1888" s="0" t="n">
        <f aca="false">M1887+K1888*N1887</f>
        <v>3104.61000000002</v>
      </c>
      <c r="N1888" s="0" t="n">
        <f aca="false">INT(M1888*$Q$1/B1888)*CHOOSE($L$1,I1888,J1888)</f>
        <v>-0</v>
      </c>
      <c r="O1888" s="0" t="n">
        <f aca="false">ABS(N1888-N1887)</f>
        <v>0</v>
      </c>
      <c r="P1888" s="0" t="n">
        <f aca="false">COUNTIF(工作表2!$A$2:$A$248,A1888)</f>
        <v>0</v>
      </c>
      <c r="R1888" s="0" t="n">
        <f aca="false">D1888-IF(P1887=1,E1887,D1887)</f>
        <v>69</v>
      </c>
      <c r="S1888" s="0" t="n">
        <f aca="false">I1887*R1888</f>
        <v>-69</v>
      </c>
      <c r="T1888" s="0" t="n">
        <f aca="false">T1887+R1888*U1887</f>
        <v>59591</v>
      </c>
      <c r="U1888" s="0" t="n">
        <f aca="false">INT(T1888*$Q$1/IF(P1888=1,E1888,D1888))*I1888</f>
        <v>-18</v>
      </c>
      <c r="V1888" s="0" t="n">
        <f aca="false">IF(P1888=1,ABS(U1888)+ABS(60),ABS(U1888-U1887))</f>
        <v>0</v>
      </c>
    </row>
    <row r="1889" customFormat="false" ht="15" hidden="false" customHeight="false" outlineLevel="0" collapsed="false">
      <c r="A1889" s="1" t="n">
        <v>38763</v>
      </c>
      <c r="B1889" s="2" t="n">
        <v>6598.49</v>
      </c>
      <c r="C1889" s="2" t="n">
        <v>104653</v>
      </c>
      <c r="D1889" s="2" t="n">
        <v>6590</v>
      </c>
      <c r="E1889" s="2" t="n">
        <v>6567</v>
      </c>
      <c r="F1889" s="3" t="n">
        <f aca="false">IF(P1889=1, E1889,D1889)/B1889-1</f>
        <v>-0.00477230396651351</v>
      </c>
      <c r="G1889" s="2" t="n">
        <f aca="false">AVERAGE(B1830:B1889)</f>
        <v>6436.17466666666</v>
      </c>
      <c r="H1889" s="2" t="n">
        <f aca="false">AVERAGE(C1830:C1889)</f>
        <v>105189.533333333</v>
      </c>
      <c r="I1889" s="2" t="n">
        <f aca="false">SIGN(C1889-H1889)</f>
        <v>-1</v>
      </c>
      <c r="J1889" s="2" t="n">
        <f aca="false">SIGN(F1889)</f>
        <v>-1</v>
      </c>
      <c r="K1889" s="0" t="n">
        <f aca="false">B1889-B1888</f>
        <v>-14.4800000000005</v>
      </c>
      <c r="L1889" s="0" t="n">
        <f aca="false">I1888*K1889</f>
        <v>14.4800000000005</v>
      </c>
      <c r="M1889" s="0" t="n">
        <f aca="false">M1888+K1889*N1888</f>
        <v>3104.61000000002</v>
      </c>
      <c r="N1889" s="0" t="n">
        <f aca="false">INT(M1889*$Q$1/B1889)*CHOOSE($L$1,I1889,J1889)</f>
        <v>-0</v>
      </c>
      <c r="O1889" s="0" t="n">
        <f aca="false">ABS(N1889-N1888)</f>
        <v>0</v>
      </c>
      <c r="P1889" s="0" t="n">
        <f aca="false">COUNTIF(工作表2!$A$2:$A$248,A1889)</f>
        <v>1</v>
      </c>
      <c r="R1889" s="0" t="n">
        <f aca="false">D1889-IF(P1888=1,E1888,D1888)</f>
        <v>-20</v>
      </c>
      <c r="S1889" s="0" t="n">
        <f aca="false">I1888*R1889</f>
        <v>20</v>
      </c>
      <c r="T1889" s="0" t="n">
        <f aca="false">T1888+R1889*U1888</f>
        <v>59951</v>
      </c>
      <c r="U1889" s="0" t="n">
        <f aca="false">INT(T1889*$Q$1/IF(P1889=1,E1889,D1889))*I1889</f>
        <v>-18</v>
      </c>
      <c r="V1889" s="0" t="n">
        <f aca="false">IF(P1889=1,ABS(U1889)+ABS(60),ABS(U1889-U1888))</f>
        <v>78</v>
      </c>
    </row>
    <row r="1890" customFormat="false" ht="15" hidden="false" customHeight="false" outlineLevel="0" collapsed="false">
      <c r="A1890" s="1" t="n">
        <v>38764</v>
      </c>
      <c r="B1890" s="2" t="n">
        <v>6683.93</v>
      </c>
      <c r="C1890" s="2" t="n">
        <v>104216</v>
      </c>
      <c r="D1890" s="2" t="n">
        <v>6669</v>
      </c>
      <c r="E1890" s="2" t="n">
        <v>6670</v>
      </c>
      <c r="F1890" s="3" t="n">
        <f aca="false">IF(P1890=1, E1890,D1890)/B1890-1</f>
        <v>-0.00223371579295417</v>
      </c>
      <c r="G1890" s="2" t="n">
        <f aca="false">AVERAGE(B1831:B1890)</f>
        <v>6446.8035</v>
      </c>
      <c r="H1890" s="2" t="n">
        <f aca="false">AVERAGE(C1831:C1890)</f>
        <v>105650.183333333</v>
      </c>
      <c r="I1890" s="2" t="n">
        <f aca="false">SIGN(C1890-H1890)</f>
        <v>-1</v>
      </c>
      <c r="J1890" s="2" t="n">
        <f aca="false">SIGN(F1890)</f>
        <v>-1</v>
      </c>
      <c r="K1890" s="0" t="n">
        <f aca="false">B1890-B1889</f>
        <v>85.4400000000005</v>
      </c>
      <c r="L1890" s="0" t="n">
        <f aca="false">I1889*K1890</f>
        <v>-85.4400000000005</v>
      </c>
      <c r="M1890" s="0" t="n">
        <f aca="false">M1889+K1890*N1889</f>
        <v>3104.61000000002</v>
      </c>
      <c r="N1890" s="0" t="n">
        <f aca="false">INT(M1890*$Q$1/B1890)*CHOOSE($L$1,I1890,J1890)</f>
        <v>-0</v>
      </c>
      <c r="O1890" s="0" t="n">
        <f aca="false">ABS(N1890-N1889)</f>
        <v>0</v>
      </c>
      <c r="P1890" s="0" t="n">
        <f aca="false">COUNTIF(工作表2!$A$2:$A$248,A1890)</f>
        <v>0</v>
      </c>
      <c r="R1890" s="0" t="n">
        <f aca="false">D1890-IF(P1889=1,E1889,D1889)</f>
        <v>102</v>
      </c>
      <c r="S1890" s="0" t="n">
        <f aca="false">I1889*R1890</f>
        <v>-102</v>
      </c>
      <c r="T1890" s="0" t="n">
        <f aca="false">T1889+R1890*U1889</f>
        <v>58115</v>
      </c>
      <c r="U1890" s="0" t="n">
        <f aca="false">INT(T1890*$Q$1/IF(P1890=1,E1890,D1890))*I1890</f>
        <v>-17</v>
      </c>
      <c r="V1890" s="0" t="n">
        <f aca="false">IF(P1890=1,ABS(U1890)+ABS(60),ABS(U1890-U1889))</f>
        <v>1</v>
      </c>
    </row>
    <row r="1891" customFormat="false" ht="15" hidden="false" customHeight="false" outlineLevel="0" collapsed="false">
      <c r="A1891" s="1" t="n">
        <v>38765</v>
      </c>
      <c r="B1891" s="2" t="n">
        <v>6673.75</v>
      </c>
      <c r="C1891" s="2" t="n">
        <v>94294</v>
      </c>
      <c r="D1891" s="2" t="n">
        <v>6682</v>
      </c>
      <c r="E1891" s="2" t="n">
        <v>6680</v>
      </c>
      <c r="F1891" s="3" t="n">
        <f aca="false">IF(P1891=1, E1891,D1891)/B1891-1</f>
        <v>0.0012361865517887</v>
      </c>
      <c r="G1891" s="2" t="n">
        <f aca="false">AVERAGE(B1832:B1891)</f>
        <v>6457.68366666666</v>
      </c>
      <c r="H1891" s="2" t="n">
        <f aca="false">AVERAGE(C1832:C1891)</f>
        <v>106001.266666667</v>
      </c>
      <c r="I1891" s="2" t="n">
        <f aca="false">SIGN(C1891-H1891)</f>
        <v>-1</v>
      </c>
      <c r="J1891" s="2" t="n">
        <f aca="false">SIGN(F1891)</f>
        <v>1</v>
      </c>
      <c r="K1891" s="0" t="n">
        <f aca="false">B1891-B1890</f>
        <v>-10.1800000000003</v>
      </c>
      <c r="L1891" s="0" t="n">
        <f aca="false">I1890*K1891</f>
        <v>10.1800000000003</v>
      </c>
      <c r="M1891" s="0" t="n">
        <f aca="false">M1890+K1891*N1890</f>
        <v>3104.61000000002</v>
      </c>
      <c r="N1891" s="0" t="n">
        <f aca="false">INT(M1891*$Q$1/B1891)*CHOOSE($L$1,I1891,J1891)</f>
        <v>0</v>
      </c>
      <c r="O1891" s="0" t="n">
        <f aca="false">ABS(N1891-N1890)</f>
        <v>0</v>
      </c>
      <c r="P1891" s="0" t="n">
        <f aca="false">COUNTIF(工作表2!$A$2:$A$248,A1891)</f>
        <v>0</v>
      </c>
      <c r="R1891" s="0" t="n">
        <f aca="false">D1891-IF(P1890=1,E1890,D1890)</f>
        <v>13</v>
      </c>
      <c r="S1891" s="0" t="n">
        <f aca="false">I1890*R1891</f>
        <v>-13</v>
      </c>
      <c r="T1891" s="0" t="n">
        <f aca="false">T1890+R1891*U1890</f>
        <v>57894</v>
      </c>
      <c r="U1891" s="0" t="n">
        <f aca="false">INT(T1891*$Q$1/IF(P1891=1,E1891,D1891))*I1891</f>
        <v>-17</v>
      </c>
      <c r="V1891" s="0" t="n">
        <f aca="false">IF(P1891=1,ABS(U1891)+ABS(60),ABS(U1891-U1890))</f>
        <v>0</v>
      </c>
    </row>
    <row r="1892" customFormat="false" ht="15" hidden="false" customHeight="false" outlineLevel="0" collapsed="false">
      <c r="A1892" s="1" t="n">
        <v>38768</v>
      </c>
      <c r="B1892" s="2" t="n">
        <v>6686.55</v>
      </c>
      <c r="C1892" s="2" t="n">
        <v>73474</v>
      </c>
      <c r="D1892" s="2" t="n">
        <v>6677</v>
      </c>
      <c r="E1892" s="2" t="n">
        <v>6672</v>
      </c>
      <c r="F1892" s="3" t="n">
        <f aca="false">IF(P1892=1, E1892,D1892)/B1892-1</f>
        <v>-0.00142824027338462</v>
      </c>
      <c r="G1892" s="2" t="n">
        <f aca="false">AVERAGE(B1833:B1892)</f>
        <v>6467.34716666666</v>
      </c>
      <c r="H1892" s="2" t="n">
        <f aca="false">AVERAGE(C1833:C1892)</f>
        <v>105262.666666667</v>
      </c>
      <c r="I1892" s="2" t="n">
        <f aca="false">SIGN(C1892-H1892)</f>
        <v>-1</v>
      </c>
      <c r="J1892" s="2" t="n">
        <f aca="false">SIGN(F1892)</f>
        <v>-1</v>
      </c>
      <c r="K1892" s="0" t="n">
        <f aca="false">B1892-B1891</f>
        <v>12.8000000000002</v>
      </c>
      <c r="L1892" s="0" t="n">
        <f aca="false">I1891*K1892</f>
        <v>-12.8000000000002</v>
      </c>
      <c r="M1892" s="0" t="n">
        <f aca="false">M1891+K1892*N1891</f>
        <v>3104.61000000002</v>
      </c>
      <c r="N1892" s="0" t="n">
        <f aca="false">INT(M1892*$Q$1/B1892)*CHOOSE($L$1,I1892,J1892)</f>
        <v>-0</v>
      </c>
      <c r="O1892" s="0" t="n">
        <f aca="false">ABS(N1892-N1891)</f>
        <v>0</v>
      </c>
      <c r="P1892" s="0" t="n">
        <f aca="false">COUNTIF(工作表2!$A$2:$A$248,A1892)</f>
        <v>0</v>
      </c>
      <c r="R1892" s="0" t="n">
        <f aca="false">D1892-IF(P1891=1,E1891,D1891)</f>
        <v>-5</v>
      </c>
      <c r="S1892" s="0" t="n">
        <f aca="false">I1891*R1892</f>
        <v>5</v>
      </c>
      <c r="T1892" s="0" t="n">
        <f aca="false">T1891+R1892*U1891</f>
        <v>57979</v>
      </c>
      <c r="U1892" s="0" t="n">
        <f aca="false">INT(T1892*$Q$1/IF(P1892=1,E1892,D1892))*I1892</f>
        <v>-17</v>
      </c>
      <c r="V1892" s="0" t="n">
        <f aca="false">IF(P1892=1,ABS(U1892)+ABS(60),ABS(U1892-U1891))</f>
        <v>0</v>
      </c>
    </row>
    <row r="1893" customFormat="false" ht="15" hidden="false" customHeight="false" outlineLevel="0" collapsed="false">
      <c r="A1893" s="1" t="n">
        <v>38769</v>
      </c>
      <c r="B1893" s="2" t="n">
        <v>6631.51</v>
      </c>
      <c r="C1893" s="2" t="n">
        <v>75589</v>
      </c>
      <c r="D1893" s="2" t="n">
        <v>6628</v>
      </c>
      <c r="E1893" s="2" t="n">
        <v>6630</v>
      </c>
      <c r="F1893" s="3" t="n">
        <f aca="false">IF(P1893=1, E1893,D1893)/B1893-1</f>
        <v>-0.000529291217234107</v>
      </c>
      <c r="G1893" s="2" t="n">
        <f aca="false">AVERAGE(B1834:B1893)</f>
        <v>6476.14866666666</v>
      </c>
      <c r="H1893" s="2" t="n">
        <f aca="false">AVERAGE(C1834:C1893)</f>
        <v>105160.55</v>
      </c>
      <c r="I1893" s="2" t="n">
        <f aca="false">SIGN(C1893-H1893)</f>
        <v>-1</v>
      </c>
      <c r="J1893" s="2" t="n">
        <f aca="false">SIGN(F1893)</f>
        <v>-1</v>
      </c>
      <c r="K1893" s="0" t="n">
        <f aca="false">B1893-B1892</f>
        <v>-55.04</v>
      </c>
      <c r="L1893" s="0" t="n">
        <f aca="false">I1892*K1893</f>
        <v>55.04</v>
      </c>
      <c r="M1893" s="0" t="n">
        <f aca="false">M1892+K1893*N1892</f>
        <v>3104.61000000002</v>
      </c>
      <c r="N1893" s="0" t="n">
        <f aca="false">INT(M1893*$Q$1/B1893)*CHOOSE($L$1,I1893,J1893)</f>
        <v>-0</v>
      </c>
      <c r="O1893" s="0" t="n">
        <f aca="false">ABS(N1893-N1892)</f>
        <v>0</v>
      </c>
      <c r="P1893" s="0" t="n">
        <f aca="false">COUNTIF(工作表2!$A$2:$A$248,A1893)</f>
        <v>0</v>
      </c>
      <c r="R1893" s="0" t="n">
        <f aca="false">D1893-IF(P1892=1,E1892,D1892)</f>
        <v>-49</v>
      </c>
      <c r="S1893" s="0" t="n">
        <f aca="false">I1892*R1893</f>
        <v>49</v>
      </c>
      <c r="T1893" s="0" t="n">
        <f aca="false">T1892+R1893*U1892</f>
        <v>58812</v>
      </c>
      <c r="U1893" s="0" t="n">
        <f aca="false">INT(T1893*$Q$1/IF(P1893=1,E1893,D1893))*I1893</f>
        <v>-17</v>
      </c>
      <c r="V1893" s="0" t="n">
        <f aca="false">IF(P1893=1,ABS(U1893)+ABS(60),ABS(U1893-U1892))</f>
        <v>0</v>
      </c>
    </row>
    <row r="1894" customFormat="false" ht="15" hidden="false" customHeight="false" outlineLevel="0" collapsed="false">
      <c r="A1894" s="1" t="n">
        <v>38770</v>
      </c>
      <c r="B1894" s="2" t="n">
        <v>6530.7</v>
      </c>
      <c r="C1894" s="2" t="n">
        <v>95722</v>
      </c>
      <c r="D1894" s="2" t="n">
        <v>6528</v>
      </c>
      <c r="E1894" s="2" t="n">
        <v>6523</v>
      </c>
      <c r="F1894" s="3" t="n">
        <f aca="false">IF(P1894=1, E1894,D1894)/B1894-1</f>
        <v>-0.000413431944508269</v>
      </c>
      <c r="G1894" s="2" t="n">
        <f aca="false">AVERAGE(B1835:B1894)</f>
        <v>6484.00716666667</v>
      </c>
      <c r="H1894" s="2" t="n">
        <f aca="false">AVERAGE(C1835:C1894)</f>
        <v>105647.383333333</v>
      </c>
      <c r="I1894" s="2" t="n">
        <f aca="false">SIGN(C1894-H1894)</f>
        <v>-1</v>
      </c>
      <c r="J1894" s="2" t="n">
        <f aca="false">SIGN(F1894)</f>
        <v>-1</v>
      </c>
      <c r="K1894" s="0" t="n">
        <f aca="false">B1894-B1893</f>
        <v>-100.81</v>
      </c>
      <c r="L1894" s="0" t="n">
        <f aca="false">I1893*K1894</f>
        <v>100.81</v>
      </c>
      <c r="M1894" s="0" t="n">
        <f aca="false">M1893+K1894*N1893</f>
        <v>3104.61000000002</v>
      </c>
      <c r="N1894" s="0" t="n">
        <f aca="false">INT(M1894*$Q$1/B1894)*CHOOSE($L$1,I1894,J1894)</f>
        <v>-0</v>
      </c>
      <c r="O1894" s="0" t="n">
        <f aca="false">ABS(N1894-N1893)</f>
        <v>0</v>
      </c>
      <c r="P1894" s="0" t="n">
        <f aca="false">COUNTIF(工作表2!$A$2:$A$248,A1894)</f>
        <v>0</v>
      </c>
      <c r="R1894" s="0" t="n">
        <f aca="false">D1894-IF(P1893=1,E1893,D1893)</f>
        <v>-100</v>
      </c>
      <c r="S1894" s="0" t="n">
        <f aca="false">I1893*R1894</f>
        <v>100</v>
      </c>
      <c r="T1894" s="0" t="n">
        <f aca="false">T1893+R1894*U1893</f>
        <v>60512</v>
      </c>
      <c r="U1894" s="0" t="n">
        <f aca="false">INT(T1894*$Q$1/IF(P1894=1,E1894,D1894))*I1894</f>
        <v>-18</v>
      </c>
      <c r="V1894" s="0" t="n">
        <f aca="false">IF(P1894=1,ABS(U1894)+ABS(60),ABS(U1894-U1893))</f>
        <v>1</v>
      </c>
    </row>
    <row r="1895" customFormat="false" ht="15" hidden="false" customHeight="false" outlineLevel="0" collapsed="false">
      <c r="A1895" s="1" t="n">
        <v>38771</v>
      </c>
      <c r="B1895" s="2" t="n">
        <v>6474.69</v>
      </c>
      <c r="C1895" s="2" t="n">
        <v>87488</v>
      </c>
      <c r="D1895" s="2" t="n">
        <v>6493</v>
      </c>
      <c r="E1895" s="2" t="n">
        <v>6487</v>
      </c>
      <c r="F1895" s="3" t="n">
        <f aca="false">IF(P1895=1, E1895,D1895)/B1895-1</f>
        <v>0.00282793461926367</v>
      </c>
      <c r="G1895" s="2" t="n">
        <f aca="false">AVERAGE(B1836:B1895)</f>
        <v>6489.86</v>
      </c>
      <c r="H1895" s="2" t="n">
        <f aca="false">AVERAGE(C1836:C1895)</f>
        <v>105814.133333333</v>
      </c>
      <c r="I1895" s="2" t="n">
        <f aca="false">SIGN(C1895-H1895)</f>
        <v>-1</v>
      </c>
      <c r="J1895" s="2" t="n">
        <f aca="false">SIGN(F1895)</f>
        <v>1</v>
      </c>
      <c r="K1895" s="0" t="n">
        <f aca="false">B1895-B1894</f>
        <v>-56.0100000000002</v>
      </c>
      <c r="L1895" s="0" t="n">
        <f aca="false">I1894*K1895</f>
        <v>56.0100000000002</v>
      </c>
      <c r="M1895" s="0" t="n">
        <f aca="false">M1894+K1895*N1894</f>
        <v>3104.61000000002</v>
      </c>
      <c r="N1895" s="0" t="n">
        <f aca="false">INT(M1895*$Q$1/B1895)*CHOOSE($L$1,I1895,J1895)</f>
        <v>0</v>
      </c>
      <c r="O1895" s="0" t="n">
        <f aca="false">ABS(N1895-N1894)</f>
        <v>0</v>
      </c>
      <c r="P1895" s="0" t="n">
        <f aca="false">COUNTIF(工作表2!$A$2:$A$248,A1895)</f>
        <v>0</v>
      </c>
      <c r="R1895" s="0" t="n">
        <f aca="false">D1895-IF(P1894=1,E1894,D1894)</f>
        <v>-35</v>
      </c>
      <c r="S1895" s="0" t="n">
        <f aca="false">I1894*R1895</f>
        <v>35</v>
      </c>
      <c r="T1895" s="0" t="n">
        <f aca="false">T1894+R1895*U1894</f>
        <v>61142</v>
      </c>
      <c r="U1895" s="0" t="n">
        <f aca="false">INT(T1895*$Q$1/IF(P1895=1,E1895,D1895))*I1895</f>
        <v>-18</v>
      </c>
      <c r="V1895" s="0" t="n">
        <f aca="false">IF(P1895=1,ABS(U1895)+ABS(60),ABS(U1895-U1894))</f>
        <v>0</v>
      </c>
    </row>
    <row r="1896" customFormat="false" ht="15" hidden="false" customHeight="false" outlineLevel="0" collapsed="false">
      <c r="A1896" s="1" t="n">
        <v>38772</v>
      </c>
      <c r="B1896" s="2" t="n">
        <v>6538.22</v>
      </c>
      <c r="C1896" s="2" t="n">
        <v>81742</v>
      </c>
      <c r="D1896" s="2" t="n">
        <v>6527</v>
      </c>
      <c r="E1896" s="2" t="n">
        <v>6525</v>
      </c>
      <c r="F1896" s="3" t="n">
        <f aca="false">IF(P1896=1, E1896,D1896)/B1896-1</f>
        <v>-0.00171606339340069</v>
      </c>
      <c r="G1896" s="2" t="n">
        <f aca="false">AVERAGE(B1837:B1896)</f>
        <v>6496.9655</v>
      </c>
      <c r="H1896" s="2" t="n">
        <f aca="false">AVERAGE(C1837:C1896)</f>
        <v>105879.233333333</v>
      </c>
      <c r="I1896" s="2" t="n">
        <f aca="false">SIGN(C1896-H1896)</f>
        <v>-1</v>
      </c>
      <c r="J1896" s="2" t="n">
        <f aca="false">SIGN(F1896)</f>
        <v>-1</v>
      </c>
      <c r="K1896" s="0" t="n">
        <f aca="false">B1896-B1895</f>
        <v>63.5300000000007</v>
      </c>
      <c r="L1896" s="0" t="n">
        <f aca="false">I1895*K1896</f>
        <v>-63.5300000000007</v>
      </c>
      <c r="M1896" s="0" t="n">
        <f aca="false">M1895+K1896*N1895</f>
        <v>3104.61000000002</v>
      </c>
      <c r="N1896" s="0" t="n">
        <f aca="false">INT(M1896*$Q$1/B1896)*CHOOSE($L$1,I1896,J1896)</f>
        <v>-0</v>
      </c>
      <c r="O1896" s="0" t="n">
        <f aca="false">ABS(N1896-N1895)</f>
        <v>0</v>
      </c>
      <c r="P1896" s="0" t="n">
        <f aca="false">COUNTIF(工作表2!$A$2:$A$248,A1896)</f>
        <v>0</v>
      </c>
      <c r="R1896" s="0" t="n">
        <f aca="false">D1896-IF(P1895=1,E1895,D1895)</f>
        <v>34</v>
      </c>
      <c r="S1896" s="0" t="n">
        <f aca="false">I1895*R1896</f>
        <v>-34</v>
      </c>
      <c r="T1896" s="0" t="n">
        <f aca="false">T1895+R1896*U1895</f>
        <v>60530</v>
      </c>
      <c r="U1896" s="0" t="n">
        <f aca="false">INT(T1896*$Q$1/IF(P1896=1,E1896,D1896))*I1896</f>
        <v>-18</v>
      </c>
      <c r="V1896" s="0" t="n">
        <f aca="false">IF(P1896=1,ABS(U1896)+ABS(60),ABS(U1896-U1895))</f>
        <v>0</v>
      </c>
    </row>
    <row r="1897" customFormat="false" ht="15" hidden="false" customHeight="false" outlineLevel="0" collapsed="false">
      <c r="A1897" s="1" t="n">
        <v>38775</v>
      </c>
      <c r="B1897" s="2" t="n">
        <v>6561.63</v>
      </c>
      <c r="C1897" s="2" t="n">
        <v>79344</v>
      </c>
      <c r="D1897" s="2" t="n">
        <v>6530</v>
      </c>
      <c r="E1897" s="2" t="n">
        <v>6530</v>
      </c>
      <c r="F1897" s="3" t="n">
        <f aca="false">IF(P1897=1, E1897,D1897)/B1897-1</f>
        <v>-0.00482044857756381</v>
      </c>
      <c r="G1897" s="2" t="n">
        <f aca="false">AVERAGE(B1838:B1897)</f>
        <v>6504.18933333333</v>
      </c>
      <c r="H1897" s="2" t="n">
        <f aca="false">AVERAGE(C1838:C1897)</f>
        <v>105888.533333333</v>
      </c>
      <c r="I1897" s="2" t="n">
        <f aca="false">SIGN(C1897-H1897)</f>
        <v>-1</v>
      </c>
      <c r="J1897" s="2" t="n">
        <f aca="false">SIGN(F1897)</f>
        <v>-1</v>
      </c>
      <c r="K1897" s="0" t="n">
        <f aca="false">B1897-B1896</f>
        <v>23.4099999999999</v>
      </c>
      <c r="L1897" s="0" t="n">
        <f aca="false">I1896*K1897</f>
        <v>-23.4099999999999</v>
      </c>
      <c r="M1897" s="0" t="n">
        <f aca="false">M1896+K1897*N1896</f>
        <v>3104.61000000002</v>
      </c>
      <c r="N1897" s="0" t="n">
        <f aca="false">INT(M1897*$Q$1/B1897)*CHOOSE($L$1,I1897,J1897)</f>
        <v>-0</v>
      </c>
      <c r="O1897" s="0" t="n">
        <f aca="false">ABS(N1897-N1896)</f>
        <v>0</v>
      </c>
      <c r="P1897" s="0" t="n">
        <f aca="false">COUNTIF(工作表2!$A$2:$A$248,A1897)</f>
        <v>0</v>
      </c>
      <c r="R1897" s="0" t="n">
        <f aca="false">D1897-IF(P1896=1,E1896,D1896)</f>
        <v>3</v>
      </c>
      <c r="S1897" s="0" t="n">
        <f aca="false">I1896*R1897</f>
        <v>-3</v>
      </c>
      <c r="T1897" s="0" t="n">
        <f aca="false">T1896+R1897*U1896</f>
        <v>60476</v>
      </c>
      <c r="U1897" s="0" t="n">
        <f aca="false">INT(T1897*$Q$1/IF(P1897=1,E1897,D1897))*I1897</f>
        <v>-18</v>
      </c>
      <c r="V1897" s="0" t="n">
        <f aca="false">IF(P1897=1,ABS(U1897)+ABS(60),ABS(U1897-U1896))</f>
        <v>0</v>
      </c>
    </row>
    <row r="1898" customFormat="false" ht="15" hidden="false" customHeight="false" outlineLevel="0" collapsed="false">
      <c r="A1898" s="1" t="n">
        <v>38777</v>
      </c>
      <c r="B1898" s="2" t="n">
        <v>6613.39</v>
      </c>
      <c r="C1898" s="2" t="n">
        <v>106659</v>
      </c>
      <c r="D1898" s="2" t="n">
        <v>6582</v>
      </c>
      <c r="E1898" s="2" t="n">
        <v>6578</v>
      </c>
      <c r="F1898" s="3" t="n">
        <f aca="false">IF(P1898=1, E1898,D1898)/B1898-1</f>
        <v>-0.00474643110416906</v>
      </c>
      <c r="G1898" s="2" t="n">
        <f aca="false">AVERAGE(B1839:B1898)</f>
        <v>6511.01516666667</v>
      </c>
      <c r="H1898" s="2" t="n">
        <f aca="false">AVERAGE(C1839:C1898)</f>
        <v>105967.933333333</v>
      </c>
      <c r="I1898" s="2" t="n">
        <f aca="false">SIGN(C1898-H1898)</f>
        <v>1</v>
      </c>
      <c r="J1898" s="2" t="n">
        <f aca="false">SIGN(F1898)</f>
        <v>-1</v>
      </c>
      <c r="K1898" s="0" t="n">
        <f aca="false">B1898-B1897</f>
        <v>51.7600000000002</v>
      </c>
      <c r="L1898" s="0" t="n">
        <f aca="false">I1897*K1898</f>
        <v>-51.7600000000002</v>
      </c>
      <c r="M1898" s="0" t="n">
        <f aca="false">M1897+K1898*N1897</f>
        <v>3104.61000000002</v>
      </c>
      <c r="N1898" s="0" t="n">
        <f aca="false">INT(M1898*$Q$1/B1898)*CHOOSE($L$1,I1898,J1898)</f>
        <v>-0</v>
      </c>
      <c r="O1898" s="0" t="n">
        <f aca="false">ABS(N1898-N1897)</f>
        <v>0</v>
      </c>
      <c r="P1898" s="0" t="n">
        <f aca="false">COUNTIF(工作表2!$A$2:$A$248,A1898)</f>
        <v>0</v>
      </c>
      <c r="R1898" s="0" t="n">
        <f aca="false">D1898-IF(P1897=1,E1897,D1897)</f>
        <v>52</v>
      </c>
      <c r="S1898" s="0" t="n">
        <f aca="false">I1897*R1898</f>
        <v>-52</v>
      </c>
      <c r="T1898" s="0" t="n">
        <f aca="false">T1897+R1898*U1897</f>
        <v>59540</v>
      </c>
      <c r="U1898" s="0" t="n">
        <f aca="false">INT(T1898*$Q$1/IF(P1898=1,E1898,D1898))*I1898</f>
        <v>18</v>
      </c>
      <c r="V1898" s="0" t="n">
        <f aca="false">IF(P1898=1,ABS(U1898)+ABS(60),ABS(U1898-U1897))</f>
        <v>36</v>
      </c>
    </row>
    <row r="1899" customFormat="false" ht="15" hidden="false" customHeight="false" outlineLevel="0" collapsed="false">
      <c r="A1899" s="1" t="n">
        <v>38778</v>
      </c>
      <c r="B1899" s="2" t="n">
        <v>6642.96</v>
      </c>
      <c r="C1899" s="2" t="n">
        <v>105080</v>
      </c>
      <c r="D1899" s="2" t="n">
        <v>6617</v>
      </c>
      <c r="E1899" s="2" t="n">
        <v>6616</v>
      </c>
      <c r="F1899" s="3" t="n">
        <f aca="false">IF(P1899=1, E1899,D1899)/B1899-1</f>
        <v>-0.00390789647988243</v>
      </c>
      <c r="G1899" s="2" t="n">
        <f aca="false">AVERAGE(B1840:B1899)</f>
        <v>6519.406</v>
      </c>
      <c r="H1899" s="2" t="n">
        <f aca="false">AVERAGE(C1840:C1899)</f>
        <v>106327.5</v>
      </c>
      <c r="I1899" s="2" t="n">
        <f aca="false">SIGN(C1899-H1899)</f>
        <v>-1</v>
      </c>
      <c r="J1899" s="2" t="n">
        <f aca="false">SIGN(F1899)</f>
        <v>-1</v>
      </c>
      <c r="K1899" s="0" t="n">
        <f aca="false">B1899-B1898</f>
        <v>29.5699999999997</v>
      </c>
      <c r="L1899" s="0" t="n">
        <f aca="false">I1898*K1899</f>
        <v>29.5699999999997</v>
      </c>
      <c r="M1899" s="0" t="n">
        <f aca="false">M1898+K1899*N1898</f>
        <v>3104.61000000002</v>
      </c>
      <c r="N1899" s="0" t="n">
        <f aca="false">INT(M1899*$Q$1/B1899)*CHOOSE($L$1,I1899,J1899)</f>
        <v>-0</v>
      </c>
      <c r="O1899" s="0" t="n">
        <f aca="false">ABS(N1899-N1898)</f>
        <v>0</v>
      </c>
      <c r="P1899" s="0" t="n">
        <f aca="false">COUNTIF(工作表2!$A$2:$A$248,A1899)</f>
        <v>0</v>
      </c>
      <c r="R1899" s="0" t="n">
        <f aca="false">D1899-IF(P1898=1,E1898,D1898)</f>
        <v>35</v>
      </c>
      <c r="S1899" s="0" t="n">
        <f aca="false">I1898*R1899</f>
        <v>35</v>
      </c>
      <c r="T1899" s="0" t="n">
        <f aca="false">T1898+R1899*U1898</f>
        <v>60170</v>
      </c>
      <c r="U1899" s="0" t="n">
        <f aca="false">INT(T1899*$Q$1/IF(P1899=1,E1899,D1899))*I1899</f>
        <v>-18</v>
      </c>
      <c r="V1899" s="0" t="n">
        <f aca="false">IF(P1899=1,ABS(U1899)+ABS(60),ABS(U1899-U1898))</f>
        <v>36</v>
      </c>
    </row>
    <row r="1900" customFormat="false" ht="15" hidden="false" customHeight="false" outlineLevel="0" collapsed="false">
      <c r="A1900" s="1" t="n">
        <v>38779</v>
      </c>
      <c r="B1900" s="2" t="n">
        <v>6553.66</v>
      </c>
      <c r="C1900" s="2" t="n">
        <v>99746</v>
      </c>
      <c r="D1900" s="2" t="n">
        <v>6503</v>
      </c>
      <c r="E1900" s="2" t="n">
        <v>6505</v>
      </c>
      <c r="F1900" s="3" t="n">
        <f aca="false">IF(P1900=1, E1900,D1900)/B1900-1</f>
        <v>-0.00773003176850795</v>
      </c>
      <c r="G1900" s="2" t="n">
        <f aca="false">AVERAGE(B1841:B1900)</f>
        <v>6525.2425</v>
      </c>
      <c r="H1900" s="2" t="n">
        <f aca="false">AVERAGE(C1841:C1900)</f>
        <v>106408.283333333</v>
      </c>
      <c r="I1900" s="2" t="n">
        <f aca="false">SIGN(C1900-H1900)</f>
        <v>-1</v>
      </c>
      <c r="J1900" s="2" t="n">
        <f aca="false">SIGN(F1900)</f>
        <v>-1</v>
      </c>
      <c r="K1900" s="0" t="n">
        <f aca="false">B1900-B1899</f>
        <v>-89.3000000000002</v>
      </c>
      <c r="L1900" s="0" t="n">
        <f aca="false">I1899*K1900</f>
        <v>89.3000000000002</v>
      </c>
      <c r="M1900" s="0" t="n">
        <f aca="false">M1899+K1900*N1899</f>
        <v>3104.61000000002</v>
      </c>
      <c r="N1900" s="0" t="n">
        <f aca="false">INT(M1900*$Q$1/B1900)*CHOOSE($L$1,I1900,J1900)</f>
        <v>-0</v>
      </c>
      <c r="O1900" s="0" t="n">
        <f aca="false">ABS(N1900-N1899)</f>
        <v>0</v>
      </c>
      <c r="P1900" s="0" t="n">
        <f aca="false">COUNTIF(工作表2!$A$2:$A$248,A1900)</f>
        <v>0</v>
      </c>
      <c r="R1900" s="0" t="n">
        <f aca="false">D1900-IF(P1899=1,E1899,D1899)</f>
        <v>-114</v>
      </c>
      <c r="S1900" s="0" t="n">
        <f aca="false">I1899*R1900</f>
        <v>114</v>
      </c>
      <c r="T1900" s="0" t="n">
        <f aca="false">T1899+R1900*U1899</f>
        <v>62222</v>
      </c>
      <c r="U1900" s="0" t="n">
        <f aca="false">INT(T1900*$Q$1/IF(P1900=1,E1900,D1900))*I1900</f>
        <v>-19</v>
      </c>
      <c r="V1900" s="0" t="n">
        <f aca="false">IF(P1900=1,ABS(U1900)+ABS(60),ABS(U1900-U1899))</f>
        <v>1</v>
      </c>
    </row>
    <row r="1901" customFormat="false" ht="15" hidden="false" customHeight="false" outlineLevel="0" collapsed="false">
      <c r="A1901" s="1" t="n">
        <v>38782</v>
      </c>
      <c r="B1901" s="2" t="n">
        <v>6575.78</v>
      </c>
      <c r="C1901" s="2" t="n">
        <v>84285</v>
      </c>
      <c r="D1901" s="2" t="n">
        <v>6548</v>
      </c>
      <c r="E1901" s="2" t="n">
        <v>6540</v>
      </c>
      <c r="F1901" s="3" t="n">
        <f aca="false">IF(P1901=1, E1901,D1901)/B1901-1</f>
        <v>-0.00422459388848162</v>
      </c>
      <c r="G1901" s="2" t="n">
        <f aca="false">AVERAGE(B1842:B1901)</f>
        <v>6531.84183333333</v>
      </c>
      <c r="H1901" s="2" t="n">
        <f aca="false">AVERAGE(C1842:C1901)</f>
        <v>106471.833333333</v>
      </c>
      <c r="I1901" s="2" t="n">
        <f aca="false">SIGN(C1901-H1901)</f>
        <v>-1</v>
      </c>
      <c r="J1901" s="2" t="n">
        <f aca="false">SIGN(F1901)</f>
        <v>-1</v>
      </c>
      <c r="K1901" s="0" t="n">
        <f aca="false">B1901-B1900</f>
        <v>22.1199999999999</v>
      </c>
      <c r="L1901" s="0" t="n">
        <f aca="false">I1900*K1901</f>
        <v>-22.1199999999999</v>
      </c>
      <c r="M1901" s="0" t="n">
        <f aca="false">M1900+K1901*N1900</f>
        <v>3104.61000000002</v>
      </c>
      <c r="N1901" s="0" t="n">
        <f aca="false">INT(M1901*$Q$1/B1901)*CHOOSE($L$1,I1901,J1901)</f>
        <v>-0</v>
      </c>
      <c r="O1901" s="0" t="n">
        <f aca="false">ABS(N1901-N1900)</f>
        <v>0</v>
      </c>
      <c r="P1901" s="0" t="n">
        <f aca="false">COUNTIF(工作表2!$A$2:$A$248,A1901)</f>
        <v>0</v>
      </c>
      <c r="R1901" s="0" t="n">
        <f aca="false">D1901-IF(P1900=1,E1900,D1900)</f>
        <v>45</v>
      </c>
      <c r="S1901" s="0" t="n">
        <f aca="false">I1900*R1901</f>
        <v>-45</v>
      </c>
      <c r="T1901" s="0" t="n">
        <f aca="false">T1900+R1901*U1900</f>
        <v>61367</v>
      </c>
      <c r="U1901" s="0" t="n">
        <f aca="false">INT(T1901*$Q$1/IF(P1901=1,E1901,D1901))*I1901</f>
        <v>-18</v>
      </c>
      <c r="V1901" s="0" t="n">
        <f aca="false">IF(P1901=1,ABS(U1901)+ABS(60),ABS(U1901-U1900))</f>
        <v>1</v>
      </c>
    </row>
    <row r="1902" customFormat="false" ht="15" hidden="false" customHeight="false" outlineLevel="0" collapsed="false">
      <c r="A1902" s="1" t="n">
        <v>38783</v>
      </c>
      <c r="B1902" s="2" t="n">
        <v>6494.15</v>
      </c>
      <c r="C1902" s="2" t="n">
        <v>83273</v>
      </c>
      <c r="D1902" s="2" t="n">
        <v>6475</v>
      </c>
      <c r="E1902" s="2" t="n">
        <v>6463</v>
      </c>
      <c r="F1902" s="3" t="n">
        <f aca="false">IF(P1902=1, E1902,D1902)/B1902-1</f>
        <v>-0.00294880777314965</v>
      </c>
      <c r="G1902" s="2" t="n">
        <f aca="false">AVERAGE(B1843:B1902)</f>
        <v>6536.26183333333</v>
      </c>
      <c r="H1902" s="2" t="n">
        <f aca="false">AVERAGE(C1843:C1902)</f>
        <v>105987.966666667</v>
      </c>
      <c r="I1902" s="2" t="n">
        <f aca="false">SIGN(C1902-H1902)</f>
        <v>-1</v>
      </c>
      <c r="J1902" s="2" t="n">
        <f aca="false">SIGN(F1902)</f>
        <v>-1</v>
      </c>
      <c r="K1902" s="0" t="n">
        <f aca="false">B1902-B1901</f>
        <v>-81.6300000000001</v>
      </c>
      <c r="L1902" s="0" t="n">
        <f aca="false">I1901*K1902</f>
        <v>81.6300000000001</v>
      </c>
      <c r="M1902" s="0" t="n">
        <f aca="false">M1901+K1902*N1901</f>
        <v>3104.61000000002</v>
      </c>
      <c r="N1902" s="0" t="n">
        <f aca="false">INT(M1902*$Q$1/B1902)*CHOOSE($L$1,I1902,J1902)</f>
        <v>-0</v>
      </c>
      <c r="O1902" s="0" t="n">
        <f aca="false">ABS(N1902-N1901)</f>
        <v>0</v>
      </c>
      <c r="P1902" s="0" t="n">
        <f aca="false">COUNTIF(工作表2!$A$2:$A$248,A1902)</f>
        <v>0</v>
      </c>
      <c r="R1902" s="0" t="n">
        <f aca="false">D1902-IF(P1901=1,E1901,D1901)</f>
        <v>-73</v>
      </c>
      <c r="S1902" s="0" t="n">
        <f aca="false">I1901*R1902</f>
        <v>73</v>
      </c>
      <c r="T1902" s="0" t="n">
        <f aca="false">T1901+R1902*U1901</f>
        <v>62681</v>
      </c>
      <c r="U1902" s="0" t="n">
        <f aca="false">INT(T1902*$Q$1/IF(P1902=1,E1902,D1902))*I1902</f>
        <v>-19</v>
      </c>
      <c r="V1902" s="0" t="n">
        <f aca="false">IF(P1902=1,ABS(U1902)+ABS(60),ABS(U1902-U1901))</f>
        <v>1</v>
      </c>
    </row>
    <row r="1903" customFormat="false" ht="15" hidden="false" customHeight="false" outlineLevel="0" collapsed="false">
      <c r="A1903" s="1" t="n">
        <v>38784</v>
      </c>
      <c r="B1903" s="2" t="n">
        <v>6459.57</v>
      </c>
      <c r="C1903" s="2" t="n">
        <v>90453</v>
      </c>
      <c r="D1903" s="2" t="n">
        <v>6455</v>
      </c>
      <c r="E1903" s="2" t="n">
        <v>6445</v>
      </c>
      <c r="F1903" s="3" t="n">
        <f aca="false">IF(P1903=1, E1903,D1903)/B1903-1</f>
        <v>-0.00070747743270827</v>
      </c>
      <c r="G1903" s="2" t="n">
        <f aca="false">AVERAGE(B1844:B1903)</f>
        <v>6538.11616666667</v>
      </c>
      <c r="H1903" s="2" t="n">
        <f aca="false">AVERAGE(C1844:C1903)</f>
        <v>105490.7</v>
      </c>
      <c r="I1903" s="2" t="n">
        <f aca="false">SIGN(C1903-H1903)</f>
        <v>-1</v>
      </c>
      <c r="J1903" s="2" t="n">
        <f aca="false">SIGN(F1903)</f>
        <v>-1</v>
      </c>
      <c r="K1903" s="0" t="n">
        <f aca="false">B1903-B1902</f>
        <v>-34.5799999999999</v>
      </c>
      <c r="L1903" s="0" t="n">
        <f aca="false">I1902*K1903</f>
        <v>34.5799999999999</v>
      </c>
      <c r="M1903" s="0" t="n">
        <f aca="false">M1902+K1903*N1902</f>
        <v>3104.61000000002</v>
      </c>
      <c r="N1903" s="0" t="n">
        <f aca="false">INT(M1903*$Q$1/B1903)*CHOOSE($L$1,I1903,J1903)</f>
        <v>-0</v>
      </c>
      <c r="O1903" s="0" t="n">
        <f aca="false">ABS(N1903-N1902)</f>
        <v>0</v>
      </c>
      <c r="P1903" s="0" t="n">
        <f aca="false">COUNTIF(工作表2!$A$2:$A$248,A1903)</f>
        <v>0</v>
      </c>
      <c r="R1903" s="0" t="n">
        <f aca="false">D1903-IF(P1902=1,E1902,D1902)</f>
        <v>-20</v>
      </c>
      <c r="S1903" s="0" t="n">
        <f aca="false">I1902*R1903</f>
        <v>20</v>
      </c>
      <c r="T1903" s="0" t="n">
        <f aca="false">T1902+R1903*U1902</f>
        <v>63061</v>
      </c>
      <c r="U1903" s="0" t="n">
        <f aca="false">INT(T1903*$Q$1/IF(P1903=1,E1903,D1903))*I1903</f>
        <v>-19</v>
      </c>
      <c r="V1903" s="0" t="n">
        <f aca="false">IF(P1903=1,ABS(U1903)+ABS(60),ABS(U1903-U1902))</f>
        <v>0</v>
      </c>
    </row>
    <row r="1904" customFormat="false" ht="15" hidden="false" customHeight="false" outlineLevel="0" collapsed="false">
      <c r="A1904" s="1" t="n">
        <v>38785</v>
      </c>
      <c r="B1904" s="2" t="n">
        <v>6486.47</v>
      </c>
      <c r="C1904" s="2" t="n">
        <v>66843</v>
      </c>
      <c r="D1904" s="2" t="n">
        <v>6477</v>
      </c>
      <c r="E1904" s="2" t="n">
        <v>6466</v>
      </c>
      <c r="F1904" s="3" t="n">
        <f aca="false">IF(P1904=1, E1904,D1904)/B1904-1</f>
        <v>-0.00145996204407028</v>
      </c>
      <c r="G1904" s="2" t="n">
        <f aca="false">AVERAGE(B1845:B1904)</f>
        <v>6540.382</v>
      </c>
      <c r="H1904" s="2" t="n">
        <f aca="false">AVERAGE(C1845:C1904)</f>
        <v>104701.283333333</v>
      </c>
      <c r="I1904" s="2" t="n">
        <f aca="false">SIGN(C1904-H1904)</f>
        <v>-1</v>
      </c>
      <c r="J1904" s="2" t="n">
        <f aca="false">SIGN(F1904)</f>
        <v>-1</v>
      </c>
      <c r="K1904" s="0" t="n">
        <f aca="false">B1904-B1903</f>
        <v>26.9000000000005</v>
      </c>
      <c r="L1904" s="0" t="n">
        <f aca="false">I1903*K1904</f>
        <v>-26.9000000000005</v>
      </c>
      <c r="M1904" s="0" t="n">
        <f aca="false">M1903+K1904*N1903</f>
        <v>3104.61000000002</v>
      </c>
      <c r="N1904" s="0" t="n">
        <f aca="false">INT(M1904*$Q$1/B1904)*CHOOSE($L$1,I1904,J1904)</f>
        <v>-0</v>
      </c>
      <c r="O1904" s="0" t="n">
        <f aca="false">ABS(N1904-N1903)</f>
        <v>0</v>
      </c>
      <c r="P1904" s="0" t="n">
        <f aca="false">COUNTIF(工作表2!$A$2:$A$248,A1904)</f>
        <v>0</v>
      </c>
      <c r="R1904" s="0" t="n">
        <f aca="false">D1904-IF(P1903=1,E1903,D1903)</f>
        <v>22</v>
      </c>
      <c r="S1904" s="0" t="n">
        <f aca="false">I1903*R1904</f>
        <v>-22</v>
      </c>
      <c r="T1904" s="0" t="n">
        <f aca="false">T1903+R1904*U1903</f>
        <v>62643</v>
      </c>
      <c r="U1904" s="0" t="n">
        <f aca="false">INT(T1904*$Q$1/IF(P1904=1,E1904,D1904))*I1904</f>
        <v>-19</v>
      </c>
      <c r="V1904" s="0" t="n">
        <f aca="false">IF(P1904=1,ABS(U1904)+ABS(60),ABS(U1904-U1903))</f>
        <v>0</v>
      </c>
    </row>
    <row r="1905" customFormat="false" ht="15" hidden="false" customHeight="false" outlineLevel="0" collapsed="false">
      <c r="A1905" s="1" t="n">
        <v>38786</v>
      </c>
      <c r="B1905" s="2" t="n">
        <v>6490.68</v>
      </c>
      <c r="C1905" s="2" t="n">
        <v>83861</v>
      </c>
      <c r="D1905" s="2" t="n">
        <v>6467</v>
      </c>
      <c r="E1905" s="2" t="n">
        <v>6457</v>
      </c>
      <c r="F1905" s="3" t="n">
        <f aca="false">IF(P1905=1, E1905,D1905)/B1905-1</f>
        <v>-0.00364830803552174</v>
      </c>
      <c r="G1905" s="2" t="n">
        <f aca="false">AVERAGE(B1846:B1905)</f>
        <v>6543.068</v>
      </c>
      <c r="H1905" s="2" t="n">
        <f aca="false">AVERAGE(C1846:C1905)</f>
        <v>104226.816666667</v>
      </c>
      <c r="I1905" s="2" t="n">
        <f aca="false">SIGN(C1905-H1905)</f>
        <v>-1</v>
      </c>
      <c r="J1905" s="2" t="n">
        <f aca="false">SIGN(F1905)</f>
        <v>-1</v>
      </c>
      <c r="K1905" s="0" t="n">
        <f aca="false">B1905-B1904</f>
        <v>4.21000000000004</v>
      </c>
      <c r="L1905" s="0" t="n">
        <f aca="false">I1904*K1905</f>
        <v>-4.21000000000004</v>
      </c>
      <c r="M1905" s="0" t="n">
        <f aca="false">M1904+K1905*N1904</f>
        <v>3104.61000000002</v>
      </c>
      <c r="N1905" s="0" t="n">
        <f aca="false">INT(M1905*$Q$1/B1905)*CHOOSE($L$1,I1905,J1905)</f>
        <v>-0</v>
      </c>
      <c r="O1905" s="0" t="n">
        <f aca="false">ABS(N1905-N1904)</f>
        <v>0</v>
      </c>
      <c r="P1905" s="0" t="n">
        <f aca="false">COUNTIF(工作表2!$A$2:$A$248,A1905)</f>
        <v>0</v>
      </c>
      <c r="R1905" s="0" t="n">
        <f aca="false">D1905-IF(P1904=1,E1904,D1904)</f>
        <v>-10</v>
      </c>
      <c r="S1905" s="0" t="n">
        <f aca="false">I1904*R1905</f>
        <v>10</v>
      </c>
      <c r="T1905" s="0" t="n">
        <f aca="false">T1904+R1905*U1904</f>
        <v>62833</v>
      </c>
      <c r="U1905" s="0" t="n">
        <f aca="false">INT(T1905*$Q$1/IF(P1905=1,E1905,D1905))*I1905</f>
        <v>-19</v>
      </c>
      <c r="V1905" s="0" t="n">
        <f aca="false">IF(P1905=1,ABS(U1905)+ABS(60),ABS(U1905-U1904))</f>
        <v>0</v>
      </c>
    </row>
    <row r="1906" customFormat="false" ht="15" hidden="false" customHeight="false" outlineLevel="0" collapsed="false">
      <c r="A1906" s="1" t="n">
        <v>38789</v>
      </c>
      <c r="B1906" s="2" t="n">
        <v>6544.63</v>
      </c>
      <c r="C1906" s="2" t="n">
        <v>83395</v>
      </c>
      <c r="D1906" s="2" t="n">
        <v>6535</v>
      </c>
      <c r="E1906" s="2" t="n">
        <v>6520</v>
      </c>
      <c r="F1906" s="3" t="n">
        <f aca="false">IF(P1906=1, E1906,D1906)/B1906-1</f>
        <v>-0.00147143535998218</v>
      </c>
      <c r="G1906" s="2" t="n">
        <f aca="false">AVERAGE(B1847:B1906)</f>
        <v>6547.992</v>
      </c>
      <c r="H1906" s="2" t="n">
        <f aca="false">AVERAGE(C1847:C1906)</f>
        <v>104060.216666667</v>
      </c>
      <c r="I1906" s="2" t="n">
        <f aca="false">SIGN(C1906-H1906)</f>
        <v>-1</v>
      </c>
      <c r="J1906" s="2" t="n">
        <f aca="false">SIGN(F1906)</f>
        <v>-1</v>
      </c>
      <c r="K1906" s="0" t="n">
        <f aca="false">B1906-B1905</f>
        <v>53.9499999999998</v>
      </c>
      <c r="L1906" s="0" t="n">
        <f aca="false">I1905*K1906</f>
        <v>-53.9499999999998</v>
      </c>
      <c r="M1906" s="0" t="n">
        <f aca="false">M1905+K1906*N1905</f>
        <v>3104.61000000002</v>
      </c>
      <c r="N1906" s="0" t="n">
        <f aca="false">INT(M1906*$Q$1/B1906)*CHOOSE($L$1,I1906,J1906)</f>
        <v>-0</v>
      </c>
      <c r="O1906" s="0" t="n">
        <f aca="false">ABS(N1906-N1905)</f>
        <v>0</v>
      </c>
      <c r="P1906" s="0" t="n">
        <f aca="false">COUNTIF(工作表2!$A$2:$A$248,A1906)</f>
        <v>0</v>
      </c>
      <c r="R1906" s="0" t="n">
        <f aca="false">D1906-IF(P1905=1,E1905,D1905)</f>
        <v>68</v>
      </c>
      <c r="S1906" s="0" t="n">
        <f aca="false">I1905*R1906</f>
        <v>-68</v>
      </c>
      <c r="T1906" s="0" t="n">
        <f aca="false">T1905+R1906*U1905</f>
        <v>61541</v>
      </c>
      <c r="U1906" s="0" t="n">
        <f aca="false">INT(T1906*$Q$1/IF(P1906=1,E1906,D1906))*I1906</f>
        <v>-18</v>
      </c>
      <c r="V1906" s="0" t="n">
        <f aca="false">IF(P1906=1,ABS(U1906)+ABS(60),ABS(U1906-U1905))</f>
        <v>1</v>
      </c>
    </row>
    <row r="1907" customFormat="false" ht="15" hidden="false" customHeight="false" outlineLevel="0" collapsed="false">
      <c r="A1907" s="1" t="n">
        <v>38790</v>
      </c>
      <c r="B1907" s="2" t="n">
        <v>6460.01</v>
      </c>
      <c r="C1907" s="2" t="n">
        <v>87266</v>
      </c>
      <c r="D1907" s="2" t="n">
        <v>6454</v>
      </c>
      <c r="E1907" s="2" t="n">
        <v>6419</v>
      </c>
      <c r="F1907" s="3" t="n">
        <f aca="false">IF(P1907=1, E1907,D1907)/B1907-1</f>
        <v>-0.000930339117122148</v>
      </c>
      <c r="G1907" s="2" t="n">
        <f aca="false">AVERAGE(B1848:B1907)</f>
        <v>6551.25283333333</v>
      </c>
      <c r="H1907" s="2" t="n">
        <f aca="false">AVERAGE(C1848:C1907)</f>
        <v>104119.183333333</v>
      </c>
      <c r="I1907" s="2" t="n">
        <f aca="false">SIGN(C1907-H1907)</f>
        <v>-1</v>
      </c>
      <c r="J1907" s="2" t="n">
        <f aca="false">SIGN(F1907)</f>
        <v>-1</v>
      </c>
      <c r="K1907" s="0" t="n">
        <f aca="false">B1907-B1906</f>
        <v>-84.6199999999999</v>
      </c>
      <c r="L1907" s="0" t="n">
        <f aca="false">I1906*K1907</f>
        <v>84.6199999999999</v>
      </c>
      <c r="M1907" s="0" t="n">
        <f aca="false">M1906+K1907*N1906</f>
        <v>3104.61000000002</v>
      </c>
      <c r="N1907" s="0" t="n">
        <f aca="false">INT(M1907*$Q$1/B1907)*CHOOSE($L$1,I1907,J1907)</f>
        <v>-0</v>
      </c>
      <c r="O1907" s="0" t="n">
        <f aca="false">ABS(N1907-N1906)</f>
        <v>0</v>
      </c>
      <c r="P1907" s="0" t="n">
        <f aca="false">COUNTIF(工作表2!$A$2:$A$248,A1907)</f>
        <v>0</v>
      </c>
      <c r="R1907" s="0" t="n">
        <f aca="false">D1907-IF(P1906=1,E1906,D1906)</f>
        <v>-81</v>
      </c>
      <c r="S1907" s="0" t="n">
        <f aca="false">I1906*R1907</f>
        <v>81</v>
      </c>
      <c r="T1907" s="0" t="n">
        <f aca="false">T1906+R1907*U1906</f>
        <v>62999</v>
      </c>
      <c r="U1907" s="0" t="n">
        <f aca="false">INT(T1907*$Q$1/IF(P1907=1,E1907,D1907))*I1907</f>
        <v>-19</v>
      </c>
      <c r="V1907" s="0" t="n">
        <f aca="false">IF(P1907=1,ABS(U1907)+ABS(60),ABS(U1907-U1906))</f>
        <v>1</v>
      </c>
    </row>
    <row r="1908" customFormat="false" ht="15" hidden="false" customHeight="false" outlineLevel="0" collapsed="false">
      <c r="A1908" s="1" t="n">
        <v>38791</v>
      </c>
      <c r="B1908" s="2" t="n">
        <v>6518.7</v>
      </c>
      <c r="C1908" s="2" t="n">
        <v>96031</v>
      </c>
      <c r="D1908" s="2" t="n">
        <v>6510</v>
      </c>
      <c r="E1908" s="2" t="n">
        <v>6482</v>
      </c>
      <c r="F1908" s="3" t="n">
        <f aca="false">IF(P1908=1, E1908,D1908)/B1908-1</f>
        <v>-0.00562995689324552</v>
      </c>
      <c r="G1908" s="2" t="n">
        <f aca="false">AVERAGE(B1849:B1908)</f>
        <v>6555.45966666667</v>
      </c>
      <c r="H1908" s="2" t="n">
        <f aca="false">AVERAGE(C1849:C1908)</f>
        <v>104323.466666667</v>
      </c>
      <c r="I1908" s="2" t="n">
        <f aca="false">SIGN(C1908-H1908)</f>
        <v>-1</v>
      </c>
      <c r="J1908" s="2" t="n">
        <f aca="false">SIGN(F1908)</f>
        <v>-1</v>
      </c>
      <c r="K1908" s="0" t="n">
        <f aca="false">B1908-B1907</f>
        <v>58.6899999999996</v>
      </c>
      <c r="L1908" s="0" t="n">
        <f aca="false">I1907*K1908</f>
        <v>-58.6899999999996</v>
      </c>
      <c r="M1908" s="0" t="n">
        <f aca="false">M1907+K1908*N1907</f>
        <v>3104.61000000002</v>
      </c>
      <c r="N1908" s="0" t="n">
        <f aca="false">INT(M1908*$Q$1/B1908)*CHOOSE($L$1,I1908,J1908)</f>
        <v>-0</v>
      </c>
      <c r="O1908" s="0" t="n">
        <f aca="false">ABS(N1908-N1907)</f>
        <v>0</v>
      </c>
      <c r="P1908" s="0" t="n">
        <f aca="false">COUNTIF(工作表2!$A$2:$A$248,A1908)</f>
        <v>1</v>
      </c>
      <c r="R1908" s="0" t="n">
        <f aca="false">D1908-IF(P1907=1,E1907,D1907)</f>
        <v>56</v>
      </c>
      <c r="S1908" s="0" t="n">
        <f aca="false">I1907*R1908</f>
        <v>-56</v>
      </c>
      <c r="T1908" s="0" t="n">
        <f aca="false">T1907+R1908*U1907</f>
        <v>61935</v>
      </c>
      <c r="U1908" s="0" t="n">
        <f aca="false">INT(T1908*$Q$1/IF(P1908=1,E1908,D1908))*I1908</f>
        <v>-19</v>
      </c>
      <c r="V1908" s="0" t="n">
        <f aca="false">IF(P1908=1,ABS(U1908)+ABS(60),ABS(U1908-U1907))</f>
        <v>79</v>
      </c>
    </row>
    <row r="1909" customFormat="false" ht="15" hidden="false" customHeight="false" outlineLevel="0" collapsed="false">
      <c r="A1909" s="1" t="n">
        <v>38792</v>
      </c>
      <c r="B1909" s="2" t="n">
        <v>6504.98</v>
      </c>
      <c r="C1909" s="2" t="n">
        <v>129769</v>
      </c>
      <c r="D1909" s="2" t="n">
        <v>6448</v>
      </c>
      <c r="E1909" s="2" t="n">
        <v>6448</v>
      </c>
      <c r="F1909" s="3" t="n">
        <f aca="false">IF(P1909=1, E1909,D1909)/B1909-1</f>
        <v>-0.00875944276538887</v>
      </c>
      <c r="G1909" s="2" t="n">
        <f aca="false">AVERAGE(B1850:B1909)</f>
        <v>6559.523</v>
      </c>
      <c r="H1909" s="2" t="n">
        <f aca="false">AVERAGE(C1850:C1909)</f>
        <v>104981.55</v>
      </c>
      <c r="I1909" s="2" t="n">
        <f aca="false">SIGN(C1909-H1909)</f>
        <v>1</v>
      </c>
      <c r="J1909" s="2" t="n">
        <f aca="false">SIGN(F1909)</f>
        <v>-1</v>
      </c>
      <c r="K1909" s="0" t="n">
        <f aca="false">B1909-B1908</f>
        <v>-13.7200000000003</v>
      </c>
      <c r="L1909" s="0" t="n">
        <f aca="false">I1908*K1909</f>
        <v>13.7200000000003</v>
      </c>
      <c r="M1909" s="0" t="n">
        <f aca="false">M1908+K1909*N1908</f>
        <v>3104.61000000002</v>
      </c>
      <c r="N1909" s="0" t="n">
        <f aca="false">INT(M1909*$Q$1/B1909)*CHOOSE($L$1,I1909,J1909)</f>
        <v>-0</v>
      </c>
      <c r="O1909" s="0" t="n">
        <f aca="false">ABS(N1909-N1908)</f>
        <v>0</v>
      </c>
      <c r="P1909" s="0" t="n">
        <f aca="false">COUNTIF(工作表2!$A$2:$A$248,A1909)</f>
        <v>0</v>
      </c>
      <c r="R1909" s="0" t="n">
        <f aca="false">D1909-IF(P1908=1,E1908,D1908)</f>
        <v>-34</v>
      </c>
      <c r="S1909" s="0" t="n">
        <f aca="false">I1908*R1909</f>
        <v>34</v>
      </c>
      <c r="T1909" s="0" t="n">
        <f aca="false">T1908+R1909*U1908</f>
        <v>62581</v>
      </c>
      <c r="U1909" s="0" t="n">
        <f aca="false">INT(T1909*$Q$1/IF(P1909=1,E1909,D1909))*I1909</f>
        <v>19</v>
      </c>
      <c r="V1909" s="0" t="n">
        <f aca="false">IF(P1909=1,ABS(U1909)+ABS(60),ABS(U1909-U1908))</f>
        <v>38</v>
      </c>
    </row>
    <row r="1910" customFormat="false" ht="15" hidden="false" customHeight="false" outlineLevel="0" collapsed="false">
      <c r="A1910" s="1" t="n">
        <v>38793</v>
      </c>
      <c r="B1910" s="2" t="n">
        <v>6528.57</v>
      </c>
      <c r="C1910" s="2" t="n">
        <v>90805</v>
      </c>
      <c r="D1910" s="2" t="n">
        <v>6478</v>
      </c>
      <c r="E1910" s="2" t="n">
        <v>6465</v>
      </c>
      <c r="F1910" s="3" t="n">
        <f aca="false">IF(P1910=1, E1910,D1910)/B1910-1</f>
        <v>-0.00774595355491325</v>
      </c>
      <c r="G1910" s="2" t="n">
        <f aca="false">AVERAGE(B1851:B1910)</f>
        <v>6564.41</v>
      </c>
      <c r="H1910" s="2" t="n">
        <f aca="false">AVERAGE(C1851:C1910)</f>
        <v>105082.75</v>
      </c>
      <c r="I1910" s="2" t="n">
        <f aca="false">SIGN(C1910-H1910)</f>
        <v>-1</v>
      </c>
      <c r="J1910" s="2" t="n">
        <f aca="false">SIGN(F1910)</f>
        <v>-1</v>
      </c>
      <c r="K1910" s="0" t="n">
        <f aca="false">B1910-B1909</f>
        <v>23.5900000000001</v>
      </c>
      <c r="L1910" s="0" t="n">
        <f aca="false">I1909*K1910</f>
        <v>23.5900000000001</v>
      </c>
      <c r="M1910" s="0" t="n">
        <f aca="false">M1909+K1910*N1909</f>
        <v>3104.61000000002</v>
      </c>
      <c r="N1910" s="0" t="n">
        <f aca="false">INT(M1910*$Q$1/B1910)*CHOOSE($L$1,I1910,J1910)</f>
        <v>-0</v>
      </c>
      <c r="O1910" s="0" t="n">
        <f aca="false">ABS(N1910-N1909)</f>
        <v>0</v>
      </c>
      <c r="P1910" s="0" t="n">
        <f aca="false">COUNTIF(工作表2!$A$2:$A$248,A1910)</f>
        <v>0</v>
      </c>
      <c r="R1910" s="0" t="n">
        <f aca="false">D1910-IF(P1909=1,E1909,D1909)</f>
        <v>30</v>
      </c>
      <c r="S1910" s="0" t="n">
        <f aca="false">I1909*R1910</f>
        <v>30</v>
      </c>
      <c r="T1910" s="0" t="n">
        <f aca="false">T1909+R1910*U1909</f>
        <v>63151</v>
      </c>
      <c r="U1910" s="0" t="n">
        <f aca="false">INT(T1910*$Q$1/IF(P1910=1,E1910,D1910))*I1910</f>
        <v>-19</v>
      </c>
      <c r="V1910" s="0" t="n">
        <f aca="false">IF(P1910=1,ABS(U1910)+ABS(60),ABS(U1910-U1909))</f>
        <v>38</v>
      </c>
    </row>
    <row r="1911" customFormat="false" ht="15" hidden="false" customHeight="false" outlineLevel="0" collapsed="false">
      <c r="A1911" s="1" t="n">
        <v>38796</v>
      </c>
      <c r="B1911" s="2" t="n">
        <v>6516.52</v>
      </c>
      <c r="C1911" s="2" t="n">
        <v>98207</v>
      </c>
      <c r="D1911" s="2" t="n">
        <v>6496</v>
      </c>
      <c r="E1911" s="2" t="n">
        <v>6480</v>
      </c>
      <c r="F1911" s="3" t="n">
        <f aca="false">IF(P1911=1, E1911,D1911)/B1911-1</f>
        <v>-0.00314891997569267</v>
      </c>
      <c r="G1911" s="2" t="n">
        <f aca="false">AVERAGE(B1852:B1911)</f>
        <v>6568.71083333333</v>
      </c>
      <c r="H1911" s="2" t="n">
        <f aca="false">AVERAGE(C1852:C1911)</f>
        <v>105480.483333333</v>
      </c>
      <c r="I1911" s="2" t="n">
        <f aca="false">SIGN(C1911-H1911)</f>
        <v>-1</v>
      </c>
      <c r="J1911" s="2" t="n">
        <f aca="false">SIGN(F1911)</f>
        <v>-1</v>
      </c>
      <c r="K1911" s="0" t="n">
        <f aca="false">B1911-B1910</f>
        <v>-12.0499999999993</v>
      </c>
      <c r="L1911" s="0" t="n">
        <f aca="false">I1910*K1911</f>
        <v>12.0499999999993</v>
      </c>
      <c r="M1911" s="0" t="n">
        <f aca="false">M1910+K1911*N1910</f>
        <v>3104.61000000002</v>
      </c>
      <c r="N1911" s="0" t="n">
        <f aca="false">INT(M1911*$Q$1/B1911)*CHOOSE($L$1,I1911,J1911)</f>
        <v>-0</v>
      </c>
      <c r="O1911" s="0" t="n">
        <f aca="false">ABS(N1911-N1910)</f>
        <v>0</v>
      </c>
      <c r="P1911" s="0" t="n">
        <f aca="false">COUNTIF(工作表2!$A$2:$A$248,A1911)</f>
        <v>0</v>
      </c>
      <c r="R1911" s="0" t="n">
        <f aca="false">D1911-IF(P1910=1,E1910,D1910)</f>
        <v>18</v>
      </c>
      <c r="S1911" s="0" t="n">
        <f aca="false">I1910*R1911</f>
        <v>-18</v>
      </c>
      <c r="T1911" s="0" t="n">
        <f aca="false">T1910+R1911*U1910</f>
        <v>62809</v>
      </c>
      <c r="U1911" s="0" t="n">
        <f aca="false">INT(T1911*$Q$1/IF(P1911=1,E1911,D1911))*I1911</f>
        <v>-19</v>
      </c>
      <c r="V1911" s="0" t="n">
        <f aca="false">IF(P1911=1,ABS(U1911)+ABS(60),ABS(U1911-U1910))</f>
        <v>0</v>
      </c>
    </row>
    <row r="1912" customFormat="false" ht="15" hidden="false" customHeight="false" outlineLevel="0" collapsed="false">
      <c r="A1912" s="1" t="n">
        <v>38797</v>
      </c>
      <c r="B1912" s="2" t="n">
        <v>6458.03</v>
      </c>
      <c r="C1912" s="2" t="n">
        <v>90007</v>
      </c>
      <c r="D1912" s="2" t="n">
        <v>6450</v>
      </c>
      <c r="E1912" s="2" t="n">
        <v>6440</v>
      </c>
      <c r="F1912" s="3" t="n">
        <f aca="false">IF(P1912=1, E1912,D1912)/B1912-1</f>
        <v>-0.00124341323902177</v>
      </c>
      <c r="G1912" s="2" t="n">
        <f aca="false">AVERAGE(B1853:B1912)</f>
        <v>6570.49983333333</v>
      </c>
      <c r="H1912" s="2" t="n">
        <f aca="false">AVERAGE(C1853:C1912)</f>
        <v>104814.25</v>
      </c>
      <c r="I1912" s="2" t="n">
        <f aca="false">SIGN(C1912-H1912)</f>
        <v>-1</v>
      </c>
      <c r="J1912" s="2" t="n">
        <f aca="false">SIGN(F1912)</f>
        <v>-1</v>
      </c>
      <c r="K1912" s="0" t="n">
        <f aca="false">B1912-B1911</f>
        <v>-58.4900000000007</v>
      </c>
      <c r="L1912" s="0" t="n">
        <f aca="false">I1911*K1912</f>
        <v>58.4900000000007</v>
      </c>
      <c r="M1912" s="0" t="n">
        <f aca="false">M1911+K1912*N1911</f>
        <v>3104.61000000002</v>
      </c>
      <c r="N1912" s="0" t="n">
        <f aca="false">INT(M1912*$Q$1/B1912)*CHOOSE($L$1,I1912,J1912)</f>
        <v>-0</v>
      </c>
      <c r="O1912" s="0" t="n">
        <f aca="false">ABS(N1912-N1911)</f>
        <v>0</v>
      </c>
      <c r="P1912" s="0" t="n">
        <f aca="false">COUNTIF(工作表2!$A$2:$A$248,A1912)</f>
        <v>0</v>
      </c>
      <c r="R1912" s="0" t="n">
        <f aca="false">D1912-IF(P1911=1,E1911,D1911)</f>
        <v>-46</v>
      </c>
      <c r="S1912" s="0" t="n">
        <f aca="false">I1911*R1912</f>
        <v>46</v>
      </c>
      <c r="T1912" s="0" t="n">
        <f aca="false">T1911+R1912*U1911</f>
        <v>63683</v>
      </c>
      <c r="U1912" s="0" t="n">
        <f aca="false">INT(T1912*$Q$1/IF(P1912=1,E1912,D1912))*I1912</f>
        <v>-19</v>
      </c>
      <c r="V1912" s="0" t="n">
        <f aca="false">IF(P1912=1,ABS(U1912)+ABS(60),ABS(U1912-U1911))</f>
        <v>0</v>
      </c>
    </row>
    <row r="1913" customFormat="false" ht="15" hidden="false" customHeight="false" outlineLevel="0" collapsed="false">
      <c r="A1913" s="1" t="n">
        <v>38798</v>
      </c>
      <c r="B1913" s="2" t="n">
        <v>6391.26</v>
      </c>
      <c r="C1913" s="2" t="n">
        <v>80517</v>
      </c>
      <c r="D1913" s="2" t="n">
        <v>6361</v>
      </c>
      <c r="E1913" s="2" t="n">
        <v>6350</v>
      </c>
      <c r="F1913" s="3" t="n">
        <f aca="false">IF(P1913=1, E1913,D1913)/B1913-1</f>
        <v>-0.00473459067539117</v>
      </c>
      <c r="G1913" s="2" t="n">
        <f aca="false">AVERAGE(B1854:B1913)</f>
        <v>6569.8305</v>
      </c>
      <c r="H1913" s="2" t="n">
        <f aca="false">AVERAGE(C1854:C1913)</f>
        <v>104236.25</v>
      </c>
      <c r="I1913" s="2" t="n">
        <f aca="false">SIGN(C1913-H1913)</f>
        <v>-1</v>
      </c>
      <c r="J1913" s="2" t="n">
        <f aca="false">SIGN(F1913)</f>
        <v>-1</v>
      </c>
      <c r="K1913" s="0" t="n">
        <f aca="false">B1913-B1912</f>
        <v>-66.7699999999995</v>
      </c>
      <c r="L1913" s="0" t="n">
        <f aca="false">I1912*K1913</f>
        <v>66.7699999999995</v>
      </c>
      <c r="M1913" s="0" t="n">
        <f aca="false">M1912+K1913*N1912</f>
        <v>3104.61000000002</v>
      </c>
      <c r="N1913" s="0" t="n">
        <f aca="false">INT(M1913*$Q$1/B1913)*CHOOSE($L$1,I1913,J1913)</f>
        <v>-0</v>
      </c>
      <c r="O1913" s="0" t="n">
        <f aca="false">ABS(N1913-N1912)</f>
        <v>0</v>
      </c>
      <c r="P1913" s="0" t="n">
        <f aca="false">COUNTIF(工作表2!$A$2:$A$248,A1913)</f>
        <v>0</v>
      </c>
      <c r="R1913" s="0" t="n">
        <f aca="false">D1913-IF(P1912=1,E1912,D1912)</f>
        <v>-89</v>
      </c>
      <c r="S1913" s="0" t="n">
        <f aca="false">I1912*R1913</f>
        <v>89</v>
      </c>
      <c r="T1913" s="0" t="n">
        <f aca="false">T1912+R1913*U1912</f>
        <v>65374</v>
      </c>
      <c r="U1913" s="0" t="n">
        <f aca="false">INT(T1913*$Q$1/IF(P1913=1,E1913,D1913))*I1913</f>
        <v>-20</v>
      </c>
      <c r="V1913" s="0" t="n">
        <f aca="false">IF(P1913=1,ABS(U1913)+ABS(60),ABS(U1913-U1912))</f>
        <v>1</v>
      </c>
    </row>
    <row r="1914" customFormat="false" ht="15" hidden="false" customHeight="false" outlineLevel="0" collapsed="false">
      <c r="A1914" s="1" t="n">
        <v>38799</v>
      </c>
      <c r="B1914" s="2" t="n">
        <v>6364.6</v>
      </c>
      <c r="C1914" s="2" t="n">
        <v>85320</v>
      </c>
      <c r="D1914" s="2" t="n">
        <v>6358</v>
      </c>
      <c r="E1914" s="2" t="n">
        <v>6350</v>
      </c>
      <c r="F1914" s="3" t="n">
        <f aca="false">IF(P1914=1, E1914,D1914)/B1914-1</f>
        <v>-0.00103698582786038</v>
      </c>
      <c r="G1914" s="2" t="n">
        <f aca="false">AVERAGE(B1855:B1914)</f>
        <v>6568.7765</v>
      </c>
      <c r="H1914" s="2" t="n">
        <f aca="false">AVERAGE(C1855:C1914)</f>
        <v>104070.216666667</v>
      </c>
      <c r="I1914" s="2" t="n">
        <f aca="false">SIGN(C1914-H1914)</f>
        <v>-1</v>
      </c>
      <c r="J1914" s="2" t="n">
        <f aca="false">SIGN(F1914)</f>
        <v>-1</v>
      </c>
      <c r="K1914" s="0" t="n">
        <f aca="false">B1914-B1913</f>
        <v>-26.6599999999999</v>
      </c>
      <c r="L1914" s="0" t="n">
        <f aca="false">I1913*K1914</f>
        <v>26.6599999999999</v>
      </c>
      <c r="M1914" s="0" t="n">
        <f aca="false">M1913+K1914*N1913</f>
        <v>3104.61000000002</v>
      </c>
      <c r="N1914" s="0" t="n">
        <f aca="false">INT(M1914*$Q$1/B1914)*CHOOSE($L$1,I1914,J1914)</f>
        <v>-0</v>
      </c>
      <c r="O1914" s="0" t="n">
        <f aca="false">ABS(N1914-N1913)</f>
        <v>0</v>
      </c>
      <c r="P1914" s="0" t="n">
        <f aca="false">COUNTIF(工作表2!$A$2:$A$248,A1914)</f>
        <v>0</v>
      </c>
      <c r="R1914" s="0" t="n">
        <f aca="false">D1914-IF(P1913=1,E1913,D1913)</f>
        <v>-3</v>
      </c>
      <c r="S1914" s="0" t="n">
        <f aca="false">I1913*R1914</f>
        <v>3</v>
      </c>
      <c r="T1914" s="0" t="n">
        <f aca="false">T1913+R1914*U1913</f>
        <v>65434</v>
      </c>
      <c r="U1914" s="0" t="n">
        <f aca="false">INT(T1914*$Q$1/IF(P1914=1,E1914,D1914))*I1914</f>
        <v>-20</v>
      </c>
      <c r="V1914" s="0" t="n">
        <f aca="false">IF(P1914=1,ABS(U1914)+ABS(60),ABS(U1914-U1913))</f>
        <v>0</v>
      </c>
    </row>
    <row r="1915" customFormat="false" ht="15" hidden="false" customHeight="false" outlineLevel="0" collapsed="false">
      <c r="A1915" s="1" t="n">
        <v>38800</v>
      </c>
      <c r="B1915" s="2" t="n">
        <v>6376.62</v>
      </c>
      <c r="C1915" s="2" t="n">
        <v>76855</v>
      </c>
      <c r="D1915" s="2" t="n">
        <v>6366</v>
      </c>
      <c r="E1915" s="2" t="n">
        <v>6355</v>
      </c>
      <c r="F1915" s="3" t="n">
        <f aca="false">IF(P1915=1, E1915,D1915)/B1915-1</f>
        <v>-0.00166545913038563</v>
      </c>
      <c r="G1915" s="2" t="n">
        <f aca="false">AVERAGE(B1856:B1915)</f>
        <v>6567.18866666667</v>
      </c>
      <c r="H1915" s="2" t="n">
        <f aca="false">AVERAGE(C1856:C1915)</f>
        <v>103597.85</v>
      </c>
      <c r="I1915" s="2" t="n">
        <f aca="false">SIGN(C1915-H1915)</f>
        <v>-1</v>
      </c>
      <c r="J1915" s="2" t="n">
        <f aca="false">SIGN(F1915)</f>
        <v>-1</v>
      </c>
      <c r="K1915" s="0" t="n">
        <f aca="false">B1915-B1914</f>
        <v>12.0199999999995</v>
      </c>
      <c r="L1915" s="0" t="n">
        <f aca="false">I1914*K1915</f>
        <v>-12.0199999999995</v>
      </c>
      <c r="M1915" s="0" t="n">
        <f aca="false">M1914+K1915*N1914</f>
        <v>3104.61000000002</v>
      </c>
      <c r="N1915" s="0" t="n">
        <f aca="false">INT(M1915*$Q$1/B1915)*CHOOSE($L$1,I1915,J1915)</f>
        <v>-0</v>
      </c>
      <c r="O1915" s="0" t="n">
        <f aca="false">ABS(N1915-N1914)</f>
        <v>0</v>
      </c>
      <c r="P1915" s="0" t="n">
        <f aca="false">COUNTIF(工作表2!$A$2:$A$248,A1915)</f>
        <v>0</v>
      </c>
      <c r="R1915" s="0" t="n">
        <f aca="false">D1915-IF(P1914=1,E1914,D1914)</f>
        <v>8</v>
      </c>
      <c r="S1915" s="0" t="n">
        <f aca="false">I1914*R1915</f>
        <v>-8</v>
      </c>
      <c r="T1915" s="0" t="n">
        <f aca="false">T1914+R1915*U1914</f>
        <v>65274</v>
      </c>
      <c r="U1915" s="0" t="n">
        <f aca="false">INT(T1915*$Q$1/IF(P1915=1,E1915,D1915))*I1915</f>
        <v>-20</v>
      </c>
      <c r="V1915" s="0" t="n">
        <f aca="false">IF(P1915=1,ABS(U1915)+ABS(60),ABS(U1915-U1914))</f>
        <v>0</v>
      </c>
    </row>
    <row r="1916" customFormat="false" ht="15" hidden="false" customHeight="false" outlineLevel="0" collapsed="false">
      <c r="A1916" s="1" t="n">
        <v>38803</v>
      </c>
      <c r="B1916" s="2" t="n">
        <v>6421.85</v>
      </c>
      <c r="C1916" s="2" t="n">
        <v>65006</v>
      </c>
      <c r="D1916" s="2" t="n">
        <v>6390</v>
      </c>
      <c r="E1916" s="2" t="n">
        <v>6380</v>
      </c>
      <c r="F1916" s="3" t="n">
        <f aca="false">IF(P1916=1, E1916,D1916)/B1916-1</f>
        <v>-0.00495963001315825</v>
      </c>
      <c r="G1916" s="2" t="n">
        <f aca="false">AVERAGE(B1857:B1916)</f>
        <v>6567.26616666667</v>
      </c>
      <c r="H1916" s="2" t="n">
        <f aca="false">AVERAGE(C1857:C1916)</f>
        <v>103094.083333333</v>
      </c>
      <c r="I1916" s="2" t="n">
        <f aca="false">SIGN(C1916-H1916)</f>
        <v>-1</v>
      </c>
      <c r="J1916" s="2" t="n">
        <f aca="false">SIGN(F1916)</f>
        <v>-1</v>
      </c>
      <c r="K1916" s="0" t="n">
        <f aca="false">B1916-B1915</f>
        <v>45.2300000000005</v>
      </c>
      <c r="L1916" s="0" t="n">
        <f aca="false">I1915*K1916</f>
        <v>-45.2300000000005</v>
      </c>
      <c r="M1916" s="0" t="n">
        <f aca="false">M1915+K1916*N1915</f>
        <v>3104.61000000002</v>
      </c>
      <c r="N1916" s="0" t="n">
        <f aca="false">INT(M1916*$Q$1/B1916)*CHOOSE($L$1,I1916,J1916)</f>
        <v>-0</v>
      </c>
      <c r="O1916" s="0" t="n">
        <f aca="false">ABS(N1916-N1915)</f>
        <v>0</v>
      </c>
      <c r="P1916" s="0" t="n">
        <f aca="false">COUNTIF(工作表2!$A$2:$A$248,A1916)</f>
        <v>0</v>
      </c>
      <c r="R1916" s="0" t="n">
        <f aca="false">D1916-IF(P1915=1,E1915,D1915)</f>
        <v>24</v>
      </c>
      <c r="S1916" s="0" t="n">
        <f aca="false">I1915*R1916</f>
        <v>-24</v>
      </c>
      <c r="T1916" s="0" t="n">
        <f aca="false">T1915+R1916*U1915</f>
        <v>64794</v>
      </c>
      <c r="U1916" s="0" t="n">
        <f aca="false">INT(T1916*$Q$1/IF(P1916=1,E1916,D1916))*I1916</f>
        <v>-20</v>
      </c>
      <c r="V1916" s="0" t="n">
        <f aca="false">IF(P1916=1,ABS(U1916)+ABS(60),ABS(U1916-U1915))</f>
        <v>0</v>
      </c>
    </row>
    <row r="1917" customFormat="false" ht="15" hidden="false" customHeight="false" outlineLevel="0" collapsed="false">
      <c r="A1917" s="1" t="n">
        <v>38804</v>
      </c>
      <c r="B1917" s="2" t="n">
        <v>6453.85</v>
      </c>
      <c r="C1917" s="2" t="n">
        <v>70163</v>
      </c>
      <c r="D1917" s="2" t="n">
        <v>6405</v>
      </c>
      <c r="E1917" s="2" t="n">
        <v>6395</v>
      </c>
      <c r="F1917" s="3" t="n">
        <f aca="false">IF(P1917=1, E1917,D1917)/B1917-1</f>
        <v>-0.0075691254057656</v>
      </c>
      <c r="G1917" s="2" t="n">
        <f aca="false">AVERAGE(B1858:B1917)</f>
        <v>6566.2865</v>
      </c>
      <c r="H1917" s="2" t="n">
        <f aca="false">AVERAGE(C1858:C1917)</f>
        <v>102363.95</v>
      </c>
      <c r="I1917" s="2" t="n">
        <f aca="false">SIGN(C1917-H1917)</f>
        <v>-1</v>
      </c>
      <c r="J1917" s="2" t="n">
        <f aca="false">SIGN(F1917)</f>
        <v>-1</v>
      </c>
      <c r="K1917" s="0" t="n">
        <f aca="false">B1917-B1916</f>
        <v>32</v>
      </c>
      <c r="L1917" s="0" t="n">
        <f aca="false">I1916*K1917</f>
        <v>-32</v>
      </c>
      <c r="M1917" s="0" t="n">
        <f aca="false">M1916+K1917*N1916</f>
        <v>3104.61000000002</v>
      </c>
      <c r="N1917" s="0" t="n">
        <f aca="false">INT(M1917*$Q$1/B1917)*CHOOSE($L$1,I1917,J1917)</f>
        <v>-0</v>
      </c>
      <c r="O1917" s="0" t="n">
        <f aca="false">ABS(N1917-N1916)</f>
        <v>0</v>
      </c>
      <c r="P1917" s="0" t="n">
        <f aca="false">COUNTIF(工作表2!$A$2:$A$248,A1917)</f>
        <v>0</v>
      </c>
      <c r="R1917" s="0" t="n">
        <f aca="false">D1917-IF(P1916=1,E1916,D1916)</f>
        <v>15</v>
      </c>
      <c r="S1917" s="0" t="n">
        <f aca="false">I1916*R1917</f>
        <v>-15</v>
      </c>
      <c r="T1917" s="0" t="n">
        <f aca="false">T1916+R1917*U1916</f>
        <v>64494</v>
      </c>
      <c r="U1917" s="0" t="n">
        <f aca="false">INT(T1917*$Q$1/IF(P1917=1,E1917,D1917))*I1917</f>
        <v>-20</v>
      </c>
      <c r="V1917" s="0" t="n">
        <f aca="false">IF(P1917=1,ABS(U1917)+ABS(60),ABS(U1917-U1916))</f>
        <v>0</v>
      </c>
    </row>
    <row r="1918" customFormat="false" ht="15" hidden="false" customHeight="false" outlineLevel="0" collapsed="false">
      <c r="A1918" s="1" t="n">
        <v>38805</v>
      </c>
      <c r="B1918" s="2" t="n">
        <v>6498.03</v>
      </c>
      <c r="C1918" s="2" t="n">
        <v>81301</v>
      </c>
      <c r="D1918" s="2" t="n">
        <v>6440</v>
      </c>
      <c r="E1918" s="2" t="n">
        <v>6432</v>
      </c>
      <c r="F1918" s="3" t="n">
        <f aca="false">IF(P1918=1, E1918,D1918)/B1918-1</f>
        <v>-0.00893039890551439</v>
      </c>
      <c r="G1918" s="2" t="n">
        <f aca="false">AVERAGE(B1859:B1918)</f>
        <v>6565.67416666667</v>
      </c>
      <c r="H1918" s="2" t="n">
        <f aca="false">AVERAGE(C1859:C1918)</f>
        <v>101869</v>
      </c>
      <c r="I1918" s="2" t="n">
        <f aca="false">SIGN(C1918-H1918)</f>
        <v>-1</v>
      </c>
      <c r="J1918" s="2" t="n">
        <f aca="false">SIGN(F1918)</f>
        <v>-1</v>
      </c>
      <c r="K1918" s="0" t="n">
        <f aca="false">B1918-B1917</f>
        <v>44.1799999999994</v>
      </c>
      <c r="L1918" s="0" t="n">
        <f aca="false">I1917*K1918</f>
        <v>-44.1799999999994</v>
      </c>
      <c r="M1918" s="0" t="n">
        <f aca="false">M1917+K1918*N1917</f>
        <v>3104.61000000002</v>
      </c>
      <c r="N1918" s="0" t="n">
        <f aca="false">INT(M1918*$Q$1/B1918)*CHOOSE($L$1,I1918,J1918)</f>
        <v>-0</v>
      </c>
      <c r="O1918" s="0" t="n">
        <f aca="false">ABS(N1918-N1917)</f>
        <v>0</v>
      </c>
      <c r="P1918" s="0" t="n">
        <f aca="false">COUNTIF(工作表2!$A$2:$A$248,A1918)</f>
        <v>0</v>
      </c>
      <c r="R1918" s="0" t="n">
        <f aca="false">D1918-IF(P1917=1,E1917,D1917)</f>
        <v>35</v>
      </c>
      <c r="S1918" s="0" t="n">
        <f aca="false">I1917*R1918</f>
        <v>-35</v>
      </c>
      <c r="T1918" s="0" t="n">
        <f aca="false">T1917+R1918*U1917</f>
        <v>63794</v>
      </c>
      <c r="U1918" s="0" t="n">
        <f aca="false">INT(T1918*$Q$1/IF(P1918=1,E1918,D1918))*I1918</f>
        <v>-19</v>
      </c>
      <c r="V1918" s="0" t="n">
        <f aca="false">IF(P1918=1,ABS(U1918)+ABS(60),ABS(U1918-U1917))</f>
        <v>1</v>
      </c>
    </row>
    <row r="1919" customFormat="false" ht="15" hidden="false" customHeight="false" outlineLevel="0" collapsed="false">
      <c r="A1919" s="1" t="n">
        <v>38806</v>
      </c>
      <c r="B1919" s="2" t="n">
        <v>6546.06</v>
      </c>
      <c r="C1919" s="2" t="n">
        <v>107199</v>
      </c>
      <c r="D1919" s="2" t="n">
        <v>6487</v>
      </c>
      <c r="E1919" s="2" t="n">
        <v>6470</v>
      </c>
      <c r="F1919" s="3" t="n">
        <f aca="false">IF(P1919=1, E1919,D1919)/B1919-1</f>
        <v>-0.00902222100011307</v>
      </c>
      <c r="G1919" s="2" t="n">
        <f aca="false">AVERAGE(B1860:B1919)</f>
        <v>6565.91533333334</v>
      </c>
      <c r="H1919" s="2" t="n">
        <f aca="false">AVERAGE(C1860:C1919)</f>
        <v>101768.616666667</v>
      </c>
      <c r="I1919" s="2" t="n">
        <f aca="false">SIGN(C1919-H1919)</f>
        <v>1</v>
      </c>
      <c r="J1919" s="2" t="n">
        <f aca="false">SIGN(F1919)</f>
        <v>-1</v>
      </c>
      <c r="K1919" s="0" t="n">
        <f aca="false">B1919-B1918</f>
        <v>48.0300000000007</v>
      </c>
      <c r="L1919" s="0" t="n">
        <f aca="false">I1918*K1919</f>
        <v>-48.0300000000007</v>
      </c>
      <c r="M1919" s="0" t="n">
        <f aca="false">M1918+K1919*N1918</f>
        <v>3104.61000000002</v>
      </c>
      <c r="N1919" s="0" t="n">
        <f aca="false">INT(M1919*$Q$1/B1919)*CHOOSE($L$1,I1919,J1919)</f>
        <v>-0</v>
      </c>
      <c r="O1919" s="0" t="n">
        <f aca="false">ABS(N1919-N1918)</f>
        <v>0</v>
      </c>
      <c r="P1919" s="0" t="n">
        <f aca="false">COUNTIF(工作表2!$A$2:$A$248,A1919)</f>
        <v>0</v>
      </c>
      <c r="R1919" s="0" t="n">
        <f aca="false">D1919-IF(P1918=1,E1918,D1918)</f>
        <v>47</v>
      </c>
      <c r="S1919" s="0" t="n">
        <f aca="false">I1918*R1919</f>
        <v>-47</v>
      </c>
      <c r="T1919" s="0" t="n">
        <f aca="false">T1918+R1919*U1918</f>
        <v>62901</v>
      </c>
      <c r="U1919" s="0" t="n">
        <f aca="false">INT(T1919*$Q$1/IF(P1919=1,E1919,D1919))*I1919</f>
        <v>19</v>
      </c>
      <c r="V1919" s="0" t="n">
        <f aca="false">IF(P1919=1,ABS(U1919)+ABS(60),ABS(U1919-U1918))</f>
        <v>38</v>
      </c>
    </row>
    <row r="1920" customFormat="false" ht="15" hidden="false" customHeight="false" outlineLevel="0" collapsed="false">
      <c r="A1920" s="1" t="n">
        <v>38807</v>
      </c>
      <c r="B1920" s="2" t="n">
        <v>6613.97</v>
      </c>
      <c r="C1920" s="2" t="n">
        <v>110422</v>
      </c>
      <c r="D1920" s="2" t="n">
        <v>6561</v>
      </c>
      <c r="E1920" s="2" t="n">
        <v>6563</v>
      </c>
      <c r="F1920" s="3" t="n">
        <f aca="false">IF(P1920=1, E1920,D1920)/B1920-1</f>
        <v>-0.00800880560389605</v>
      </c>
      <c r="G1920" s="2" t="n">
        <f aca="false">AVERAGE(B1861:B1920)</f>
        <v>6567.40816666667</v>
      </c>
      <c r="H1920" s="2" t="n">
        <f aca="false">AVERAGE(C1861:C1920)</f>
        <v>101984.033333333</v>
      </c>
      <c r="I1920" s="2" t="n">
        <f aca="false">SIGN(C1920-H1920)</f>
        <v>1</v>
      </c>
      <c r="J1920" s="2" t="n">
        <f aca="false">SIGN(F1920)</f>
        <v>-1</v>
      </c>
      <c r="K1920" s="0" t="n">
        <f aca="false">B1920-B1919</f>
        <v>67.9099999999999</v>
      </c>
      <c r="L1920" s="0" t="n">
        <f aca="false">I1919*K1920</f>
        <v>67.9099999999999</v>
      </c>
      <c r="M1920" s="0" t="n">
        <f aca="false">M1919+K1920*N1919</f>
        <v>3104.61000000002</v>
      </c>
      <c r="N1920" s="0" t="n">
        <f aca="false">INT(M1920*$Q$1/B1920)*CHOOSE($L$1,I1920,J1920)</f>
        <v>-0</v>
      </c>
      <c r="O1920" s="0" t="n">
        <f aca="false">ABS(N1920-N1919)</f>
        <v>0</v>
      </c>
      <c r="P1920" s="0" t="n">
        <f aca="false">COUNTIF(工作表2!$A$2:$A$248,A1920)</f>
        <v>0</v>
      </c>
      <c r="R1920" s="0" t="n">
        <f aca="false">D1920-IF(P1919=1,E1919,D1919)</f>
        <v>74</v>
      </c>
      <c r="S1920" s="0" t="n">
        <f aca="false">I1919*R1920</f>
        <v>74</v>
      </c>
      <c r="T1920" s="0" t="n">
        <f aca="false">T1919+R1920*U1919</f>
        <v>64307</v>
      </c>
      <c r="U1920" s="0" t="n">
        <f aca="false">INT(T1920*$Q$1/IF(P1920=1,E1920,D1920))*I1920</f>
        <v>19</v>
      </c>
      <c r="V1920" s="0" t="n">
        <f aca="false">IF(P1920=1,ABS(U1920)+ABS(60),ABS(U1920-U1919))</f>
        <v>0</v>
      </c>
    </row>
    <row r="1921" customFormat="false" ht="15" hidden="false" customHeight="false" outlineLevel="0" collapsed="false">
      <c r="A1921" s="1" t="n">
        <v>38810</v>
      </c>
      <c r="B1921" s="2" t="n">
        <v>6660.76</v>
      </c>
      <c r="C1921" s="2" t="n">
        <v>100295</v>
      </c>
      <c r="D1921" s="2" t="n">
        <v>6638</v>
      </c>
      <c r="E1921" s="2" t="n">
        <v>6620</v>
      </c>
      <c r="F1921" s="3" t="n">
        <f aca="false">IF(P1921=1, E1921,D1921)/B1921-1</f>
        <v>-0.00341702748635297</v>
      </c>
      <c r="G1921" s="2" t="n">
        <f aca="false">AVERAGE(B1862:B1921)</f>
        <v>6568.82866666667</v>
      </c>
      <c r="H1921" s="2" t="n">
        <f aca="false">AVERAGE(C1862:C1921)</f>
        <v>101114.416666667</v>
      </c>
      <c r="I1921" s="2" t="n">
        <f aca="false">SIGN(C1921-H1921)</f>
        <v>-1</v>
      </c>
      <c r="J1921" s="2" t="n">
        <f aca="false">SIGN(F1921)</f>
        <v>-1</v>
      </c>
      <c r="K1921" s="0" t="n">
        <f aca="false">B1921-B1920</f>
        <v>46.79</v>
      </c>
      <c r="L1921" s="0" t="n">
        <f aca="false">I1920*K1921</f>
        <v>46.79</v>
      </c>
      <c r="M1921" s="0" t="n">
        <f aca="false">M1920+K1921*N1920</f>
        <v>3104.61000000002</v>
      </c>
      <c r="N1921" s="0" t="n">
        <f aca="false">INT(M1921*$Q$1/B1921)*CHOOSE($L$1,I1921,J1921)</f>
        <v>-0</v>
      </c>
      <c r="O1921" s="0" t="n">
        <f aca="false">ABS(N1921-N1920)</f>
        <v>0</v>
      </c>
      <c r="P1921" s="0" t="n">
        <f aca="false">COUNTIF(工作表2!$A$2:$A$248,A1921)</f>
        <v>0</v>
      </c>
      <c r="R1921" s="0" t="n">
        <f aca="false">D1921-IF(P1920=1,E1920,D1920)</f>
        <v>77</v>
      </c>
      <c r="S1921" s="0" t="n">
        <f aca="false">I1920*R1921</f>
        <v>77</v>
      </c>
      <c r="T1921" s="0" t="n">
        <f aca="false">T1920+R1921*U1920</f>
        <v>65770</v>
      </c>
      <c r="U1921" s="0" t="n">
        <f aca="false">INT(T1921*$Q$1/IF(P1921=1,E1921,D1921))*I1921</f>
        <v>-19</v>
      </c>
      <c r="V1921" s="0" t="n">
        <f aca="false">IF(P1921=1,ABS(U1921)+ABS(60),ABS(U1921-U1920))</f>
        <v>38</v>
      </c>
    </row>
    <row r="1922" customFormat="false" ht="15" hidden="false" customHeight="false" outlineLevel="0" collapsed="false">
      <c r="A1922" s="1" t="n">
        <v>38811</v>
      </c>
      <c r="B1922" s="2" t="n">
        <v>6665.6</v>
      </c>
      <c r="C1922" s="2" t="n">
        <v>100776</v>
      </c>
      <c r="D1922" s="2" t="n">
        <v>6630</v>
      </c>
      <c r="E1922" s="2" t="n">
        <v>6620</v>
      </c>
      <c r="F1922" s="3" t="n">
        <f aca="false">IF(P1922=1, E1922,D1922)/B1922-1</f>
        <v>-0.00534085453672595</v>
      </c>
      <c r="G1922" s="2" t="n">
        <f aca="false">AVERAGE(B1863:B1922)</f>
        <v>6570.783</v>
      </c>
      <c r="H1922" s="2" t="n">
        <f aca="false">AVERAGE(C1863:C1922)</f>
        <v>100568.266666667</v>
      </c>
      <c r="I1922" s="2" t="n">
        <f aca="false">SIGN(C1922-H1922)</f>
        <v>1</v>
      </c>
      <c r="J1922" s="2" t="n">
        <f aca="false">SIGN(F1922)</f>
        <v>-1</v>
      </c>
      <c r="K1922" s="0" t="n">
        <f aca="false">B1922-B1921</f>
        <v>4.84000000000015</v>
      </c>
      <c r="L1922" s="0" t="n">
        <f aca="false">I1921*K1922</f>
        <v>-4.84000000000015</v>
      </c>
      <c r="M1922" s="0" t="n">
        <f aca="false">M1921+K1922*N1921</f>
        <v>3104.61000000002</v>
      </c>
      <c r="N1922" s="0" t="n">
        <f aca="false">INT(M1922*$Q$1/B1922)*CHOOSE($L$1,I1922,J1922)</f>
        <v>-0</v>
      </c>
      <c r="O1922" s="0" t="n">
        <f aca="false">ABS(N1922-N1921)</f>
        <v>0</v>
      </c>
      <c r="P1922" s="0" t="n">
        <f aca="false">COUNTIF(工作表2!$A$2:$A$248,A1922)</f>
        <v>0</v>
      </c>
      <c r="R1922" s="0" t="n">
        <f aca="false">D1922-IF(P1921=1,E1921,D1921)</f>
        <v>-8</v>
      </c>
      <c r="S1922" s="0" t="n">
        <f aca="false">I1921*R1922</f>
        <v>8</v>
      </c>
      <c r="T1922" s="0" t="n">
        <f aca="false">T1921+R1922*U1921</f>
        <v>65922</v>
      </c>
      <c r="U1922" s="0" t="n">
        <f aca="false">INT(T1922*$Q$1/IF(P1922=1,E1922,D1922))*I1922</f>
        <v>19</v>
      </c>
      <c r="V1922" s="0" t="n">
        <f aca="false">IF(P1922=1,ABS(U1922)+ABS(60),ABS(U1922-U1921))</f>
        <v>38</v>
      </c>
    </row>
    <row r="1923" customFormat="false" ht="15" hidden="false" customHeight="false" outlineLevel="0" collapsed="false">
      <c r="A1923" s="1" t="n">
        <v>38813</v>
      </c>
      <c r="B1923" s="2" t="n">
        <v>6760.82</v>
      </c>
      <c r="C1923" s="2" t="n">
        <v>115070</v>
      </c>
      <c r="D1923" s="2" t="n">
        <v>6727</v>
      </c>
      <c r="E1923" s="2" t="n">
        <v>6725</v>
      </c>
      <c r="F1923" s="3" t="n">
        <f aca="false">IF(P1923=1, E1923,D1923)/B1923-1</f>
        <v>-0.00500235178573005</v>
      </c>
      <c r="G1923" s="2" t="n">
        <f aca="false">AVERAGE(B1864:B1923)</f>
        <v>6575.76233333333</v>
      </c>
      <c r="H1923" s="2" t="n">
        <f aca="false">AVERAGE(C1864:C1923)</f>
        <v>100555.883333333</v>
      </c>
      <c r="I1923" s="2" t="n">
        <f aca="false">SIGN(C1923-H1923)</f>
        <v>1</v>
      </c>
      <c r="J1923" s="2" t="n">
        <f aca="false">SIGN(F1923)</f>
        <v>-1</v>
      </c>
      <c r="K1923" s="0" t="n">
        <f aca="false">B1923-B1922</f>
        <v>95.2199999999993</v>
      </c>
      <c r="L1923" s="0" t="n">
        <f aca="false">I1922*K1923</f>
        <v>95.2199999999993</v>
      </c>
      <c r="M1923" s="0" t="n">
        <f aca="false">M1922+K1923*N1922</f>
        <v>3104.61000000002</v>
      </c>
      <c r="N1923" s="0" t="n">
        <f aca="false">INT(M1923*$Q$1/B1923)*CHOOSE($L$1,I1923,J1923)</f>
        <v>-0</v>
      </c>
      <c r="O1923" s="0" t="n">
        <f aca="false">ABS(N1923-N1922)</f>
        <v>0</v>
      </c>
      <c r="P1923" s="0" t="n">
        <f aca="false">COUNTIF(工作表2!$A$2:$A$248,A1923)</f>
        <v>0</v>
      </c>
      <c r="R1923" s="0" t="n">
        <f aca="false">D1923-IF(P1922=1,E1922,D1922)</f>
        <v>97</v>
      </c>
      <c r="S1923" s="0" t="n">
        <f aca="false">I1922*R1923</f>
        <v>97</v>
      </c>
      <c r="T1923" s="0" t="n">
        <f aca="false">T1922+R1923*U1922</f>
        <v>67765</v>
      </c>
      <c r="U1923" s="0" t="n">
        <f aca="false">INT(T1923*$Q$1/IF(P1923=1,E1923,D1923))*I1923</f>
        <v>20</v>
      </c>
      <c r="V1923" s="0" t="n">
        <f aca="false">IF(P1923=1,ABS(U1923)+ABS(60),ABS(U1923-U1922))</f>
        <v>1</v>
      </c>
    </row>
    <row r="1924" customFormat="false" ht="15" hidden="false" customHeight="false" outlineLevel="0" collapsed="false">
      <c r="A1924" s="1" t="n">
        <v>38814</v>
      </c>
      <c r="B1924" s="2" t="n">
        <v>6781.94</v>
      </c>
      <c r="C1924" s="2" t="n">
        <v>121604</v>
      </c>
      <c r="D1924" s="2" t="n">
        <v>6751</v>
      </c>
      <c r="E1924" s="2" t="n">
        <v>6748</v>
      </c>
      <c r="F1924" s="3" t="n">
        <f aca="false">IF(P1924=1, E1924,D1924)/B1924-1</f>
        <v>-0.00456211644455706</v>
      </c>
      <c r="G1924" s="2" t="n">
        <f aca="false">AVERAGE(B1865:B1924)</f>
        <v>6578.93183333333</v>
      </c>
      <c r="H1924" s="2" t="n">
        <f aca="false">AVERAGE(C1865:C1924)</f>
        <v>100025.2</v>
      </c>
      <c r="I1924" s="2" t="n">
        <f aca="false">SIGN(C1924-H1924)</f>
        <v>1</v>
      </c>
      <c r="J1924" s="2" t="n">
        <f aca="false">SIGN(F1924)</f>
        <v>-1</v>
      </c>
      <c r="K1924" s="0" t="n">
        <f aca="false">B1924-B1923</f>
        <v>21.1199999999999</v>
      </c>
      <c r="L1924" s="0" t="n">
        <f aca="false">I1923*K1924</f>
        <v>21.1199999999999</v>
      </c>
      <c r="M1924" s="0" t="n">
        <f aca="false">M1923+K1924*N1923</f>
        <v>3104.61000000002</v>
      </c>
      <c r="N1924" s="0" t="n">
        <f aca="false">INT(M1924*$Q$1/B1924)*CHOOSE($L$1,I1924,J1924)</f>
        <v>-0</v>
      </c>
      <c r="O1924" s="0" t="n">
        <f aca="false">ABS(N1924-N1923)</f>
        <v>0</v>
      </c>
      <c r="P1924" s="0" t="n">
        <f aca="false">COUNTIF(工作表2!$A$2:$A$248,A1924)</f>
        <v>0</v>
      </c>
      <c r="R1924" s="0" t="n">
        <f aca="false">D1924-IF(P1923=1,E1923,D1923)</f>
        <v>24</v>
      </c>
      <c r="S1924" s="0" t="n">
        <f aca="false">I1923*R1924</f>
        <v>24</v>
      </c>
      <c r="T1924" s="0" t="n">
        <f aca="false">T1923+R1924*U1923</f>
        <v>68245</v>
      </c>
      <c r="U1924" s="0" t="n">
        <f aca="false">INT(T1924*$Q$1/IF(P1924=1,E1924,D1924))*I1924</f>
        <v>20</v>
      </c>
      <c r="V1924" s="0" t="n">
        <f aca="false">IF(P1924=1,ABS(U1924)+ABS(60),ABS(U1924-U1923))</f>
        <v>0</v>
      </c>
    </row>
    <row r="1925" customFormat="false" ht="15" hidden="false" customHeight="false" outlineLevel="0" collapsed="false">
      <c r="A1925" s="1" t="n">
        <v>38817</v>
      </c>
      <c r="B1925" s="2" t="n">
        <v>6780.64</v>
      </c>
      <c r="C1925" s="2" t="n">
        <v>91991</v>
      </c>
      <c r="D1925" s="2" t="n">
        <v>6779</v>
      </c>
      <c r="E1925" s="2" t="n">
        <v>6772</v>
      </c>
      <c r="F1925" s="3" t="n">
        <f aca="false">IF(P1925=1, E1925,D1925)/B1925-1</f>
        <v>-0.000241865074683267</v>
      </c>
      <c r="G1925" s="2" t="n">
        <f aca="false">AVERAGE(B1866:B1925)</f>
        <v>6581.6685</v>
      </c>
      <c r="H1925" s="2" t="n">
        <f aca="false">AVERAGE(C1866:C1925)</f>
        <v>98549.7166666667</v>
      </c>
      <c r="I1925" s="2" t="n">
        <f aca="false">SIGN(C1925-H1925)</f>
        <v>-1</v>
      </c>
      <c r="J1925" s="2" t="n">
        <f aca="false">SIGN(F1925)</f>
        <v>-1</v>
      </c>
      <c r="K1925" s="0" t="n">
        <f aca="false">B1925-B1924</f>
        <v>-1.29999999999927</v>
      </c>
      <c r="L1925" s="0" t="n">
        <f aca="false">I1924*K1925</f>
        <v>-1.29999999999927</v>
      </c>
      <c r="M1925" s="0" t="n">
        <f aca="false">M1924+K1925*N1924</f>
        <v>3104.61000000002</v>
      </c>
      <c r="N1925" s="0" t="n">
        <f aca="false">INT(M1925*$Q$1/B1925)*CHOOSE($L$1,I1925,J1925)</f>
        <v>-0</v>
      </c>
      <c r="O1925" s="0" t="n">
        <f aca="false">ABS(N1925-N1924)</f>
        <v>0</v>
      </c>
      <c r="P1925" s="0" t="n">
        <f aca="false">COUNTIF(工作表2!$A$2:$A$248,A1925)</f>
        <v>0</v>
      </c>
      <c r="R1925" s="0" t="n">
        <f aca="false">D1925-IF(P1924=1,E1924,D1924)</f>
        <v>28</v>
      </c>
      <c r="S1925" s="0" t="n">
        <f aca="false">I1924*R1925</f>
        <v>28</v>
      </c>
      <c r="T1925" s="0" t="n">
        <f aca="false">T1924+R1925*U1924</f>
        <v>68805</v>
      </c>
      <c r="U1925" s="0" t="n">
        <f aca="false">INT(T1925*$Q$1/IF(P1925=1,E1925,D1925))*I1925</f>
        <v>-20</v>
      </c>
      <c r="V1925" s="0" t="n">
        <f aca="false">IF(P1925=1,ABS(U1925)+ABS(60),ABS(U1925-U1924))</f>
        <v>40</v>
      </c>
    </row>
    <row r="1926" customFormat="false" ht="15" hidden="false" customHeight="false" outlineLevel="0" collapsed="false">
      <c r="A1926" s="1" t="n">
        <v>38818</v>
      </c>
      <c r="B1926" s="2" t="n">
        <v>6757.17</v>
      </c>
      <c r="C1926" s="2" t="n">
        <v>86086</v>
      </c>
      <c r="D1926" s="2" t="n">
        <v>6755</v>
      </c>
      <c r="E1926" s="2" t="n">
        <v>6748</v>
      </c>
      <c r="F1926" s="3" t="n">
        <f aca="false">IF(P1926=1, E1926,D1926)/B1926-1</f>
        <v>-0.000321140359055616</v>
      </c>
      <c r="G1926" s="2" t="n">
        <f aca="false">AVERAGE(B1867:B1926)</f>
        <v>6582.45683333333</v>
      </c>
      <c r="H1926" s="2" t="n">
        <f aca="false">AVERAGE(C1867:C1926)</f>
        <v>97219.5833333333</v>
      </c>
      <c r="I1926" s="2" t="n">
        <f aca="false">SIGN(C1926-H1926)</f>
        <v>-1</v>
      </c>
      <c r="J1926" s="2" t="n">
        <f aca="false">SIGN(F1926)</f>
        <v>-1</v>
      </c>
      <c r="K1926" s="0" t="n">
        <f aca="false">B1926-B1925</f>
        <v>-23.4700000000003</v>
      </c>
      <c r="L1926" s="0" t="n">
        <f aca="false">I1925*K1926</f>
        <v>23.4700000000003</v>
      </c>
      <c r="M1926" s="0" t="n">
        <f aca="false">M1925+K1926*N1925</f>
        <v>3104.61000000002</v>
      </c>
      <c r="N1926" s="0" t="n">
        <f aca="false">INT(M1926*$Q$1/B1926)*CHOOSE($L$1,I1926,J1926)</f>
        <v>-0</v>
      </c>
      <c r="O1926" s="0" t="n">
        <f aca="false">ABS(N1926-N1925)</f>
        <v>0</v>
      </c>
      <c r="P1926" s="0" t="n">
        <f aca="false">COUNTIF(工作表2!$A$2:$A$248,A1926)</f>
        <v>0</v>
      </c>
      <c r="R1926" s="0" t="n">
        <f aca="false">D1926-IF(P1925=1,E1925,D1925)</f>
        <v>-24</v>
      </c>
      <c r="S1926" s="0" t="n">
        <f aca="false">I1925*R1926</f>
        <v>24</v>
      </c>
      <c r="T1926" s="0" t="n">
        <f aca="false">T1925+R1926*U1925</f>
        <v>69285</v>
      </c>
      <c r="U1926" s="0" t="n">
        <f aca="false">INT(T1926*$Q$1/IF(P1926=1,E1926,D1926))*I1926</f>
        <v>-20</v>
      </c>
      <c r="V1926" s="0" t="n">
        <f aca="false">IF(P1926=1,ABS(U1926)+ABS(60),ABS(U1926-U1925))</f>
        <v>0</v>
      </c>
    </row>
    <row r="1927" customFormat="false" ht="15" hidden="false" customHeight="false" outlineLevel="0" collapsed="false">
      <c r="A1927" s="1" t="n">
        <v>38819</v>
      </c>
      <c r="B1927" s="2" t="n">
        <v>6808.5</v>
      </c>
      <c r="C1927" s="2" t="n">
        <v>109016</v>
      </c>
      <c r="D1927" s="2" t="n">
        <v>6808</v>
      </c>
      <c r="E1927" s="2" t="n">
        <v>6795</v>
      </c>
      <c r="F1927" s="3" t="n">
        <f aca="false">IF(P1927=1, E1927,D1927)/B1927-1</f>
        <v>-7.34376147463189E-005</v>
      </c>
      <c r="G1927" s="2" t="n">
        <f aca="false">AVERAGE(B1868:B1927)</f>
        <v>6584.3515</v>
      </c>
      <c r="H1927" s="2" t="n">
        <f aca="false">AVERAGE(C1868:C1927)</f>
        <v>96206.0333333333</v>
      </c>
      <c r="I1927" s="2" t="n">
        <f aca="false">SIGN(C1927-H1927)</f>
        <v>1</v>
      </c>
      <c r="J1927" s="2" t="n">
        <f aca="false">SIGN(F1927)</f>
        <v>-1</v>
      </c>
      <c r="K1927" s="0" t="n">
        <f aca="false">B1927-B1926</f>
        <v>51.3299999999999</v>
      </c>
      <c r="L1927" s="0" t="n">
        <f aca="false">I1926*K1927</f>
        <v>-51.3299999999999</v>
      </c>
      <c r="M1927" s="0" t="n">
        <f aca="false">M1926+K1927*N1926</f>
        <v>3104.61000000002</v>
      </c>
      <c r="N1927" s="0" t="n">
        <f aca="false">INT(M1927*$Q$1/B1927)*CHOOSE($L$1,I1927,J1927)</f>
        <v>-0</v>
      </c>
      <c r="O1927" s="0" t="n">
        <f aca="false">ABS(N1927-N1926)</f>
        <v>0</v>
      </c>
      <c r="P1927" s="0" t="n">
        <f aca="false">COUNTIF(工作表2!$A$2:$A$248,A1927)</f>
        <v>0</v>
      </c>
      <c r="R1927" s="0" t="n">
        <f aca="false">D1927-IF(P1926=1,E1926,D1926)</f>
        <v>53</v>
      </c>
      <c r="S1927" s="0" t="n">
        <f aca="false">I1926*R1927</f>
        <v>-53</v>
      </c>
      <c r="T1927" s="0" t="n">
        <f aca="false">T1926+R1927*U1926</f>
        <v>68225</v>
      </c>
      <c r="U1927" s="0" t="n">
        <f aca="false">INT(T1927*$Q$1/IF(P1927=1,E1927,D1927))*I1927</f>
        <v>20</v>
      </c>
      <c r="V1927" s="0" t="n">
        <f aca="false">IF(P1927=1,ABS(U1927)+ABS(60),ABS(U1927-U1926))</f>
        <v>40</v>
      </c>
    </row>
    <row r="1928" customFormat="false" ht="15" hidden="false" customHeight="false" outlineLevel="0" collapsed="false">
      <c r="A1928" s="1" t="n">
        <v>38820</v>
      </c>
      <c r="B1928" s="2" t="n">
        <v>6855.74</v>
      </c>
      <c r="C1928" s="2" t="n">
        <v>130771</v>
      </c>
      <c r="D1928" s="2" t="n">
        <v>6866</v>
      </c>
      <c r="E1928" s="2" t="n">
        <v>6850</v>
      </c>
      <c r="F1928" s="3" t="n">
        <f aca="false">IF(P1928=1, E1928,D1928)/B1928-1</f>
        <v>0.00149655617044986</v>
      </c>
      <c r="G1928" s="2" t="n">
        <f aca="false">AVERAGE(B1869:B1928)</f>
        <v>6586.24066666667</v>
      </c>
      <c r="H1928" s="2" t="n">
        <f aca="false">AVERAGE(C1869:C1928)</f>
        <v>96066.5166666667</v>
      </c>
      <c r="I1928" s="2" t="n">
        <f aca="false">SIGN(C1928-H1928)</f>
        <v>1</v>
      </c>
      <c r="J1928" s="2" t="n">
        <f aca="false">SIGN(F1928)</f>
        <v>1</v>
      </c>
      <c r="K1928" s="0" t="n">
        <f aca="false">B1928-B1927</f>
        <v>47.2399999999998</v>
      </c>
      <c r="L1928" s="0" t="n">
        <f aca="false">I1927*K1928</f>
        <v>47.2399999999998</v>
      </c>
      <c r="M1928" s="0" t="n">
        <f aca="false">M1927+K1928*N1927</f>
        <v>3104.61000000002</v>
      </c>
      <c r="N1928" s="0" t="n">
        <f aca="false">INT(M1928*$Q$1/B1928)*CHOOSE($L$1,I1928,J1928)</f>
        <v>0</v>
      </c>
      <c r="O1928" s="0" t="n">
        <f aca="false">ABS(N1928-N1927)</f>
        <v>0</v>
      </c>
      <c r="P1928" s="0" t="n">
        <f aca="false">COUNTIF(工作表2!$A$2:$A$248,A1928)</f>
        <v>0</v>
      </c>
      <c r="R1928" s="0" t="n">
        <f aca="false">D1928-IF(P1927=1,E1927,D1927)</f>
        <v>58</v>
      </c>
      <c r="S1928" s="0" t="n">
        <f aca="false">I1927*R1928</f>
        <v>58</v>
      </c>
      <c r="T1928" s="0" t="n">
        <f aca="false">T1927+R1928*U1927</f>
        <v>69385</v>
      </c>
      <c r="U1928" s="0" t="n">
        <f aca="false">INT(T1928*$Q$1/IF(P1928=1,E1928,D1928))*I1928</f>
        <v>20</v>
      </c>
      <c r="V1928" s="0" t="n">
        <f aca="false">IF(P1928=1,ABS(U1928)+ABS(60),ABS(U1928-U1927))</f>
        <v>0</v>
      </c>
    </row>
    <row r="1929" customFormat="false" ht="15" hidden="false" customHeight="false" outlineLevel="0" collapsed="false">
      <c r="A1929" s="1" t="n">
        <v>38821</v>
      </c>
      <c r="B1929" s="2" t="n">
        <v>6952.54</v>
      </c>
      <c r="C1929" s="2" t="n">
        <v>118801</v>
      </c>
      <c r="D1929" s="2" t="n">
        <v>6984</v>
      </c>
      <c r="E1929" s="2" t="n">
        <v>6986</v>
      </c>
      <c r="F1929" s="3" t="n">
        <f aca="false">IF(P1929=1, E1929,D1929)/B1929-1</f>
        <v>0.00452496497682864</v>
      </c>
      <c r="G1929" s="2" t="n">
        <f aca="false">AVERAGE(B1870:B1929)</f>
        <v>6590.32633333333</v>
      </c>
      <c r="H1929" s="2" t="n">
        <f aca="false">AVERAGE(C1870:C1929)</f>
        <v>96135.5833333333</v>
      </c>
      <c r="I1929" s="2" t="n">
        <f aca="false">SIGN(C1929-H1929)</f>
        <v>1</v>
      </c>
      <c r="J1929" s="2" t="n">
        <f aca="false">SIGN(F1929)</f>
        <v>1</v>
      </c>
      <c r="K1929" s="0" t="n">
        <f aca="false">B1929-B1928</f>
        <v>96.8000000000002</v>
      </c>
      <c r="L1929" s="0" t="n">
        <f aca="false">I1928*K1929</f>
        <v>96.8000000000002</v>
      </c>
      <c r="M1929" s="0" t="n">
        <f aca="false">M1928+K1929*N1928</f>
        <v>3104.61000000002</v>
      </c>
      <c r="N1929" s="0" t="n">
        <f aca="false">INT(M1929*$Q$1/B1929)*CHOOSE($L$1,I1929,J1929)</f>
        <v>0</v>
      </c>
      <c r="O1929" s="0" t="n">
        <f aca="false">ABS(N1929-N1928)</f>
        <v>0</v>
      </c>
      <c r="P1929" s="0" t="n">
        <f aca="false">COUNTIF(工作表2!$A$2:$A$248,A1929)</f>
        <v>0</v>
      </c>
      <c r="R1929" s="0" t="n">
        <f aca="false">D1929-IF(P1928=1,E1928,D1928)</f>
        <v>118</v>
      </c>
      <c r="S1929" s="0" t="n">
        <f aca="false">I1928*R1929</f>
        <v>118</v>
      </c>
      <c r="T1929" s="0" t="n">
        <f aca="false">T1928+R1929*U1928</f>
        <v>71745</v>
      </c>
      <c r="U1929" s="0" t="n">
        <f aca="false">INT(T1929*$Q$1/IF(P1929=1,E1929,D1929))*I1929</f>
        <v>20</v>
      </c>
      <c r="V1929" s="0" t="n">
        <f aca="false">IF(P1929=1,ABS(U1929)+ABS(60),ABS(U1929-U1928))</f>
        <v>0</v>
      </c>
    </row>
    <row r="1930" customFormat="false" ht="15" hidden="false" customHeight="false" outlineLevel="0" collapsed="false">
      <c r="A1930" s="1" t="n">
        <v>38824</v>
      </c>
      <c r="B1930" s="2" t="n">
        <v>7000.09</v>
      </c>
      <c r="C1930" s="2" t="n">
        <v>126374</v>
      </c>
      <c r="D1930" s="2" t="n">
        <v>6986</v>
      </c>
      <c r="E1930" s="2" t="n">
        <v>6985</v>
      </c>
      <c r="F1930" s="3" t="n">
        <f aca="false">IF(P1930=1, E1930,D1930)/B1930-1</f>
        <v>-0.00201283126359808</v>
      </c>
      <c r="G1930" s="2" t="n">
        <f aca="false">AVERAGE(B1871:B1930)</f>
        <v>6594.72966666667</v>
      </c>
      <c r="H1930" s="2" t="n">
        <f aca="false">AVERAGE(C1871:C1930)</f>
        <v>96015.55</v>
      </c>
      <c r="I1930" s="2" t="n">
        <f aca="false">SIGN(C1930-H1930)</f>
        <v>1</v>
      </c>
      <c r="J1930" s="2" t="n">
        <f aca="false">SIGN(F1930)</f>
        <v>-1</v>
      </c>
      <c r="K1930" s="0" t="n">
        <f aca="false">B1930-B1929</f>
        <v>47.5500000000002</v>
      </c>
      <c r="L1930" s="0" t="n">
        <f aca="false">I1929*K1930</f>
        <v>47.5500000000002</v>
      </c>
      <c r="M1930" s="0" t="n">
        <f aca="false">M1929+K1930*N1929</f>
        <v>3104.61000000002</v>
      </c>
      <c r="N1930" s="0" t="n">
        <f aca="false">INT(M1930*$Q$1/B1930)*CHOOSE($L$1,I1930,J1930)</f>
        <v>-0</v>
      </c>
      <c r="O1930" s="0" t="n">
        <f aca="false">ABS(N1930-N1929)</f>
        <v>0</v>
      </c>
      <c r="P1930" s="0" t="n">
        <f aca="false">COUNTIF(工作表2!$A$2:$A$248,A1930)</f>
        <v>0</v>
      </c>
      <c r="R1930" s="0" t="n">
        <f aca="false">D1930-IF(P1929=1,E1929,D1929)</f>
        <v>2</v>
      </c>
      <c r="S1930" s="0" t="n">
        <f aca="false">I1929*R1930</f>
        <v>2</v>
      </c>
      <c r="T1930" s="0" t="n">
        <f aca="false">T1929+R1930*U1929</f>
        <v>71785</v>
      </c>
      <c r="U1930" s="0" t="n">
        <f aca="false">INT(T1930*$Q$1/IF(P1930=1,E1930,D1930))*I1930</f>
        <v>20</v>
      </c>
      <c r="V1930" s="0" t="n">
        <f aca="false">IF(P1930=1,ABS(U1930)+ABS(60),ABS(U1930-U1929))</f>
        <v>0</v>
      </c>
    </row>
    <row r="1931" customFormat="false" ht="15" hidden="false" customHeight="false" outlineLevel="0" collapsed="false">
      <c r="A1931" s="1" t="n">
        <v>38825</v>
      </c>
      <c r="B1931" s="2" t="n">
        <v>6989.46</v>
      </c>
      <c r="C1931" s="2" t="n">
        <v>110115</v>
      </c>
      <c r="D1931" s="2" t="n">
        <v>6983</v>
      </c>
      <c r="E1931" s="2" t="n">
        <v>6982</v>
      </c>
      <c r="F1931" s="3" t="n">
        <f aca="false">IF(P1931=1, E1931,D1931)/B1931-1</f>
        <v>-0.000924248797475102</v>
      </c>
      <c r="G1931" s="2" t="n">
        <f aca="false">AVERAGE(B1872:B1931)</f>
        <v>6599.12716666667</v>
      </c>
      <c r="H1931" s="2" t="n">
        <f aca="false">AVERAGE(C1872:C1931)</f>
        <v>95460.8</v>
      </c>
      <c r="I1931" s="2" t="n">
        <f aca="false">SIGN(C1931-H1931)</f>
        <v>1</v>
      </c>
      <c r="J1931" s="2" t="n">
        <f aca="false">SIGN(F1931)</f>
        <v>-1</v>
      </c>
      <c r="K1931" s="0" t="n">
        <f aca="false">B1931-B1930</f>
        <v>-10.6300000000001</v>
      </c>
      <c r="L1931" s="0" t="n">
        <f aca="false">I1930*K1931</f>
        <v>-10.6300000000001</v>
      </c>
      <c r="M1931" s="0" t="n">
        <f aca="false">M1930+K1931*N1930</f>
        <v>3104.61000000002</v>
      </c>
      <c r="N1931" s="0" t="n">
        <f aca="false">INT(M1931*$Q$1/B1931)*CHOOSE($L$1,I1931,J1931)</f>
        <v>-0</v>
      </c>
      <c r="O1931" s="0" t="n">
        <f aca="false">ABS(N1931-N1930)</f>
        <v>0</v>
      </c>
      <c r="P1931" s="0" t="n">
        <f aca="false">COUNTIF(工作表2!$A$2:$A$248,A1931)</f>
        <v>0</v>
      </c>
      <c r="R1931" s="0" t="n">
        <f aca="false">D1931-IF(P1930=1,E1930,D1930)</f>
        <v>-3</v>
      </c>
      <c r="S1931" s="0" t="n">
        <f aca="false">I1930*R1931</f>
        <v>-3</v>
      </c>
      <c r="T1931" s="0" t="n">
        <f aca="false">T1930+R1931*U1930</f>
        <v>71725</v>
      </c>
      <c r="U1931" s="0" t="n">
        <f aca="false">INT(T1931*$Q$1/IF(P1931=1,E1931,D1931))*I1931</f>
        <v>20</v>
      </c>
      <c r="V1931" s="0" t="n">
        <f aca="false">IF(P1931=1,ABS(U1931)+ABS(60),ABS(U1931-U1930))</f>
        <v>0</v>
      </c>
    </row>
    <row r="1932" customFormat="false" ht="15" hidden="false" customHeight="false" outlineLevel="0" collapsed="false">
      <c r="A1932" s="1" t="n">
        <v>38826</v>
      </c>
      <c r="B1932" s="2" t="n">
        <v>7038.78</v>
      </c>
      <c r="C1932" s="2" t="n">
        <v>143586</v>
      </c>
      <c r="D1932" s="2" t="n">
        <v>7042</v>
      </c>
      <c r="E1932" s="2" t="n">
        <v>7053</v>
      </c>
      <c r="F1932" s="3" t="n">
        <f aca="false">IF(P1932=1, E1932,D1932)/B1932-1</f>
        <v>0.00202023646143235</v>
      </c>
      <c r="G1932" s="2" t="n">
        <f aca="false">AVERAGE(B1873:B1932)</f>
        <v>6605.06766666667</v>
      </c>
      <c r="H1932" s="2" t="n">
        <f aca="false">AVERAGE(C1873:C1932)</f>
        <v>96233.2166666667</v>
      </c>
      <c r="I1932" s="2" t="n">
        <f aca="false">SIGN(C1932-H1932)</f>
        <v>1</v>
      </c>
      <c r="J1932" s="2" t="n">
        <f aca="false">SIGN(F1932)</f>
        <v>1</v>
      </c>
      <c r="K1932" s="0" t="n">
        <f aca="false">B1932-B1931</f>
        <v>49.3199999999997</v>
      </c>
      <c r="L1932" s="0" t="n">
        <f aca="false">I1931*K1932</f>
        <v>49.3199999999997</v>
      </c>
      <c r="M1932" s="0" t="n">
        <f aca="false">M1931+K1932*N1931</f>
        <v>3104.61000000002</v>
      </c>
      <c r="N1932" s="0" t="n">
        <f aca="false">INT(M1932*$Q$1/B1932)*CHOOSE($L$1,I1932,J1932)</f>
        <v>0</v>
      </c>
      <c r="O1932" s="0" t="n">
        <f aca="false">ABS(N1932-N1931)</f>
        <v>0</v>
      </c>
      <c r="P1932" s="0" t="n">
        <f aca="false">COUNTIF(工作表2!$A$2:$A$248,A1932)</f>
        <v>1</v>
      </c>
      <c r="R1932" s="0" t="n">
        <f aca="false">D1932-IF(P1931=1,E1931,D1931)</f>
        <v>59</v>
      </c>
      <c r="S1932" s="0" t="n">
        <f aca="false">I1931*R1932</f>
        <v>59</v>
      </c>
      <c r="T1932" s="0" t="n">
        <f aca="false">T1931+R1932*U1931</f>
        <v>72905</v>
      </c>
      <c r="U1932" s="0" t="n">
        <f aca="false">INT(T1932*$Q$1/IF(P1932=1,E1932,D1932))*I1932</f>
        <v>20</v>
      </c>
      <c r="V1932" s="0" t="n">
        <f aca="false">IF(P1932=1,ABS(U1932)+ABS(60),ABS(U1932-U1931))</f>
        <v>80</v>
      </c>
    </row>
    <row r="1933" customFormat="false" ht="15" hidden="false" customHeight="false" outlineLevel="0" collapsed="false">
      <c r="A1933" s="1" t="n">
        <v>38827</v>
      </c>
      <c r="B1933" s="2" t="n">
        <v>7102.74</v>
      </c>
      <c r="C1933" s="2" t="n">
        <v>136613</v>
      </c>
      <c r="D1933" s="2" t="n">
        <v>7121</v>
      </c>
      <c r="E1933" s="2" t="n">
        <v>7106</v>
      </c>
      <c r="F1933" s="3" t="n">
        <f aca="false">IF(P1933=1, E1933,D1933)/B1933-1</f>
        <v>0.00257083885936971</v>
      </c>
      <c r="G1933" s="2" t="n">
        <f aca="false">AVERAGE(B1874:B1933)</f>
        <v>6611.377</v>
      </c>
      <c r="H1933" s="2" t="n">
        <f aca="false">AVERAGE(C1874:C1933)</f>
        <v>97032.8</v>
      </c>
      <c r="I1933" s="2" t="n">
        <f aca="false">SIGN(C1933-H1933)</f>
        <v>1</v>
      </c>
      <c r="J1933" s="2" t="n">
        <f aca="false">SIGN(F1933)</f>
        <v>1</v>
      </c>
      <c r="K1933" s="0" t="n">
        <f aca="false">B1933-B1932</f>
        <v>63.96</v>
      </c>
      <c r="L1933" s="0" t="n">
        <f aca="false">I1932*K1933</f>
        <v>63.96</v>
      </c>
      <c r="M1933" s="0" t="n">
        <f aca="false">M1932+K1933*N1932</f>
        <v>3104.61000000002</v>
      </c>
      <c r="N1933" s="0" t="n">
        <f aca="false">INT(M1933*$Q$1/B1933)*CHOOSE($L$1,I1933,J1933)</f>
        <v>0</v>
      </c>
      <c r="O1933" s="0" t="n">
        <f aca="false">ABS(N1933-N1932)</f>
        <v>0</v>
      </c>
      <c r="P1933" s="0" t="n">
        <f aca="false">COUNTIF(工作表2!$A$2:$A$248,A1933)</f>
        <v>0</v>
      </c>
      <c r="R1933" s="0" t="n">
        <f aca="false">D1933-IF(P1932=1,E1932,D1932)</f>
        <v>68</v>
      </c>
      <c r="S1933" s="0" t="n">
        <f aca="false">I1932*R1933</f>
        <v>68</v>
      </c>
      <c r="T1933" s="0" t="n">
        <f aca="false">T1932+R1933*U1932</f>
        <v>74265</v>
      </c>
      <c r="U1933" s="0" t="n">
        <f aca="false">INT(T1933*$Q$1/IF(P1933=1,E1933,D1933))*I1933</f>
        <v>20</v>
      </c>
      <c r="V1933" s="0" t="n">
        <f aca="false">IF(P1933=1,ABS(U1933)+ABS(60),ABS(U1933-U1932))</f>
        <v>0</v>
      </c>
    </row>
    <row r="1934" customFormat="false" ht="15" hidden="false" customHeight="false" outlineLevel="0" collapsed="false">
      <c r="A1934" s="1" t="n">
        <v>38828</v>
      </c>
      <c r="B1934" s="2" t="n">
        <v>7093.05</v>
      </c>
      <c r="C1934" s="2" t="n">
        <v>167779</v>
      </c>
      <c r="D1934" s="2" t="n">
        <v>7105</v>
      </c>
      <c r="E1934" s="2" t="n">
        <v>7084</v>
      </c>
      <c r="F1934" s="3" t="n">
        <f aca="false">IF(P1934=1, E1934,D1934)/B1934-1</f>
        <v>0.00168474774603311</v>
      </c>
      <c r="G1934" s="2" t="n">
        <f aca="false">AVERAGE(B1875:B1934)</f>
        <v>6617.74383333333</v>
      </c>
      <c r="H1934" s="2" t="n">
        <f aca="false">AVERAGE(C1875:C1934)</f>
        <v>97859.1333333333</v>
      </c>
      <c r="I1934" s="2" t="n">
        <f aca="false">SIGN(C1934-H1934)</f>
        <v>1</v>
      </c>
      <c r="J1934" s="2" t="n">
        <f aca="false">SIGN(F1934)</f>
        <v>1</v>
      </c>
      <c r="K1934" s="0" t="n">
        <f aca="false">B1934-B1933</f>
        <v>-9.6899999999996</v>
      </c>
      <c r="L1934" s="0" t="n">
        <f aca="false">I1933*K1934</f>
        <v>-9.6899999999996</v>
      </c>
      <c r="M1934" s="0" t="n">
        <f aca="false">M1933+K1934*N1933</f>
        <v>3104.61000000002</v>
      </c>
      <c r="N1934" s="0" t="n">
        <f aca="false">INT(M1934*$Q$1/B1934)*CHOOSE($L$1,I1934,J1934)</f>
        <v>0</v>
      </c>
      <c r="O1934" s="0" t="n">
        <f aca="false">ABS(N1934-N1933)</f>
        <v>0</v>
      </c>
      <c r="P1934" s="0" t="n">
        <f aca="false">COUNTIF(工作表2!$A$2:$A$248,A1934)</f>
        <v>0</v>
      </c>
      <c r="R1934" s="0" t="n">
        <f aca="false">D1934-IF(P1933=1,E1933,D1933)</f>
        <v>-16</v>
      </c>
      <c r="S1934" s="0" t="n">
        <f aca="false">I1933*R1934</f>
        <v>-16</v>
      </c>
      <c r="T1934" s="0" t="n">
        <f aca="false">T1933+R1934*U1933</f>
        <v>73945</v>
      </c>
      <c r="U1934" s="0" t="n">
        <f aca="false">INT(T1934*$Q$1/IF(P1934=1,E1934,D1934))*I1934</f>
        <v>20</v>
      </c>
      <c r="V1934" s="0" t="n">
        <f aca="false">IF(P1934=1,ABS(U1934)+ABS(60),ABS(U1934-U1933))</f>
        <v>0</v>
      </c>
    </row>
    <row r="1935" customFormat="false" ht="15" hidden="false" customHeight="false" outlineLevel="0" collapsed="false">
      <c r="A1935" s="1" t="n">
        <v>38831</v>
      </c>
      <c r="B1935" s="2" t="n">
        <v>7096.04</v>
      </c>
      <c r="C1935" s="2" t="n">
        <v>117879</v>
      </c>
      <c r="D1935" s="2" t="n">
        <v>7081</v>
      </c>
      <c r="E1935" s="2" t="n">
        <v>7072</v>
      </c>
      <c r="F1935" s="3" t="n">
        <f aca="false">IF(P1935=1, E1935,D1935)/B1935-1</f>
        <v>-0.00211949199835404</v>
      </c>
      <c r="G1935" s="2" t="n">
        <f aca="false">AVERAGE(B1876:B1935)</f>
        <v>6627.69583333333</v>
      </c>
      <c r="H1935" s="2" t="n">
        <f aca="false">AVERAGE(C1876:C1935)</f>
        <v>97603.2333333333</v>
      </c>
      <c r="I1935" s="2" t="n">
        <f aca="false">SIGN(C1935-H1935)</f>
        <v>1</v>
      </c>
      <c r="J1935" s="2" t="n">
        <f aca="false">SIGN(F1935)</f>
        <v>-1</v>
      </c>
      <c r="K1935" s="0" t="n">
        <f aca="false">B1935-B1934</f>
        <v>2.98999999999978</v>
      </c>
      <c r="L1935" s="0" t="n">
        <f aca="false">I1934*K1935</f>
        <v>2.98999999999978</v>
      </c>
      <c r="M1935" s="0" t="n">
        <f aca="false">M1934+K1935*N1934</f>
        <v>3104.61000000002</v>
      </c>
      <c r="N1935" s="0" t="n">
        <f aca="false">INT(M1935*$Q$1/B1935)*CHOOSE($L$1,I1935,J1935)</f>
        <v>-0</v>
      </c>
      <c r="O1935" s="0" t="n">
        <f aca="false">ABS(N1935-N1934)</f>
        <v>0</v>
      </c>
      <c r="P1935" s="0" t="n">
        <f aca="false">COUNTIF(工作表2!$A$2:$A$248,A1935)</f>
        <v>0</v>
      </c>
      <c r="R1935" s="0" t="n">
        <f aca="false">D1935-IF(P1934=1,E1934,D1934)</f>
        <v>-24</v>
      </c>
      <c r="S1935" s="0" t="n">
        <f aca="false">I1934*R1935</f>
        <v>-24</v>
      </c>
      <c r="T1935" s="0" t="n">
        <f aca="false">T1934+R1935*U1934</f>
        <v>73465</v>
      </c>
      <c r="U1935" s="0" t="n">
        <f aca="false">INT(T1935*$Q$1/IF(P1935=1,E1935,D1935))*I1935</f>
        <v>20</v>
      </c>
      <c r="V1935" s="0" t="n">
        <f aca="false">IF(P1935=1,ABS(U1935)+ABS(60),ABS(U1935-U1934))</f>
        <v>0</v>
      </c>
    </row>
    <row r="1936" customFormat="false" ht="15" hidden="false" customHeight="false" outlineLevel="0" collapsed="false">
      <c r="A1936" s="1" t="n">
        <v>38832</v>
      </c>
      <c r="B1936" s="2" t="n">
        <v>7059.94</v>
      </c>
      <c r="C1936" s="2" t="n">
        <v>134909</v>
      </c>
      <c r="D1936" s="2" t="n">
        <v>7053</v>
      </c>
      <c r="E1936" s="2" t="n">
        <v>7042</v>
      </c>
      <c r="F1936" s="3" t="n">
        <f aca="false">IF(P1936=1, E1936,D1936)/B1936-1</f>
        <v>-0.000983011187063898</v>
      </c>
      <c r="G1936" s="2" t="n">
        <f aca="false">AVERAGE(B1877:B1936)</f>
        <v>6636.82333333333</v>
      </c>
      <c r="H1936" s="2" t="n">
        <f aca="false">AVERAGE(C1877:C1936)</f>
        <v>97913.0833333333</v>
      </c>
      <c r="I1936" s="2" t="n">
        <f aca="false">SIGN(C1936-H1936)</f>
        <v>1</v>
      </c>
      <c r="J1936" s="2" t="n">
        <f aca="false">SIGN(F1936)</f>
        <v>-1</v>
      </c>
      <c r="K1936" s="0" t="n">
        <f aca="false">B1936-B1935</f>
        <v>-36.1000000000004</v>
      </c>
      <c r="L1936" s="0" t="n">
        <f aca="false">I1935*K1936</f>
        <v>-36.1000000000004</v>
      </c>
      <c r="M1936" s="0" t="n">
        <f aca="false">M1935+K1936*N1935</f>
        <v>3104.61000000002</v>
      </c>
      <c r="N1936" s="0" t="n">
        <f aca="false">INT(M1936*$Q$1/B1936)*CHOOSE($L$1,I1936,J1936)</f>
        <v>-0</v>
      </c>
      <c r="O1936" s="0" t="n">
        <f aca="false">ABS(N1936-N1935)</f>
        <v>0</v>
      </c>
      <c r="P1936" s="0" t="n">
        <f aca="false">COUNTIF(工作表2!$A$2:$A$248,A1936)</f>
        <v>0</v>
      </c>
      <c r="R1936" s="0" t="n">
        <f aca="false">D1936-IF(P1935=1,E1935,D1935)</f>
        <v>-28</v>
      </c>
      <c r="S1936" s="0" t="n">
        <f aca="false">I1935*R1936</f>
        <v>-28</v>
      </c>
      <c r="T1936" s="0" t="n">
        <f aca="false">T1935+R1936*U1935</f>
        <v>72905</v>
      </c>
      <c r="U1936" s="0" t="n">
        <f aca="false">INT(T1936*$Q$1/IF(P1936=1,E1936,D1936))*I1936</f>
        <v>20</v>
      </c>
      <c r="V1936" s="0" t="n">
        <f aca="false">IF(P1936=1,ABS(U1936)+ABS(60),ABS(U1936-U1935))</f>
        <v>0</v>
      </c>
    </row>
    <row r="1937" customFormat="false" ht="15" hidden="false" customHeight="false" outlineLevel="0" collapsed="false">
      <c r="A1937" s="1" t="n">
        <v>38833</v>
      </c>
      <c r="B1937" s="2" t="n">
        <v>7168.98</v>
      </c>
      <c r="C1937" s="2" t="n">
        <v>124157</v>
      </c>
      <c r="D1937" s="2" t="n">
        <v>7208</v>
      </c>
      <c r="E1937" s="2" t="n">
        <v>7193</v>
      </c>
      <c r="F1937" s="3" t="n">
        <f aca="false">IF(P1937=1, E1937,D1937)/B1937-1</f>
        <v>0.00544289424715938</v>
      </c>
      <c r="G1937" s="2" t="n">
        <f aca="false">AVERAGE(B1878:B1937)</f>
        <v>6648.19583333333</v>
      </c>
      <c r="H1937" s="2" t="n">
        <f aca="false">AVERAGE(C1878:C1937)</f>
        <v>98632.25</v>
      </c>
      <c r="I1937" s="2" t="n">
        <f aca="false">SIGN(C1937-H1937)</f>
        <v>1</v>
      </c>
      <c r="J1937" s="2" t="n">
        <f aca="false">SIGN(F1937)</f>
        <v>1</v>
      </c>
      <c r="K1937" s="0" t="n">
        <f aca="false">B1937-B1936</f>
        <v>109.04</v>
      </c>
      <c r="L1937" s="0" t="n">
        <f aca="false">I1936*K1937</f>
        <v>109.04</v>
      </c>
      <c r="M1937" s="0" t="n">
        <f aca="false">M1936+K1937*N1936</f>
        <v>3104.61000000002</v>
      </c>
      <c r="N1937" s="0" t="n">
        <f aca="false">INT(M1937*$Q$1/B1937)*CHOOSE($L$1,I1937,J1937)</f>
        <v>0</v>
      </c>
      <c r="O1937" s="0" t="n">
        <f aca="false">ABS(N1937-N1936)</f>
        <v>0</v>
      </c>
      <c r="P1937" s="0" t="n">
        <f aca="false">COUNTIF(工作表2!$A$2:$A$248,A1937)</f>
        <v>0</v>
      </c>
      <c r="R1937" s="0" t="n">
        <f aca="false">D1937-IF(P1936=1,E1936,D1936)</f>
        <v>155</v>
      </c>
      <c r="S1937" s="0" t="n">
        <f aca="false">I1936*R1937</f>
        <v>155</v>
      </c>
      <c r="T1937" s="0" t="n">
        <f aca="false">T1936+R1937*U1936</f>
        <v>76005</v>
      </c>
      <c r="U1937" s="0" t="n">
        <f aca="false">INT(T1937*$Q$1/IF(P1937=1,E1937,D1937))*I1937</f>
        <v>21</v>
      </c>
      <c r="V1937" s="0" t="n">
        <f aca="false">IF(P1937=1,ABS(U1937)+ABS(60),ABS(U1937-U1936))</f>
        <v>1</v>
      </c>
    </row>
    <row r="1938" customFormat="false" ht="15" hidden="false" customHeight="false" outlineLevel="0" collapsed="false">
      <c r="A1938" s="1" t="n">
        <v>38834</v>
      </c>
      <c r="B1938" s="2" t="n">
        <v>7136.21</v>
      </c>
      <c r="C1938" s="2" t="n">
        <v>170707</v>
      </c>
      <c r="D1938" s="2" t="n">
        <v>7176</v>
      </c>
      <c r="E1938" s="2" t="n">
        <v>7161</v>
      </c>
      <c r="F1938" s="3" t="n">
        <f aca="false">IF(P1938=1, E1938,D1938)/B1938-1</f>
        <v>0.00557578882908438</v>
      </c>
      <c r="G1938" s="2" t="n">
        <f aca="false">AVERAGE(B1879:B1938)</f>
        <v>6660.7665</v>
      </c>
      <c r="H1938" s="2" t="n">
        <f aca="false">AVERAGE(C1879:C1938)</f>
        <v>100237.733333333</v>
      </c>
      <c r="I1938" s="2" t="n">
        <f aca="false">SIGN(C1938-H1938)</f>
        <v>1</v>
      </c>
      <c r="J1938" s="2" t="n">
        <f aca="false">SIGN(F1938)</f>
        <v>1</v>
      </c>
      <c r="K1938" s="0" t="n">
        <f aca="false">B1938-B1937</f>
        <v>-32.7699999999995</v>
      </c>
      <c r="L1938" s="0" t="n">
        <f aca="false">I1937*K1938</f>
        <v>-32.7699999999995</v>
      </c>
      <c r="M1938" s="0" t="n">
        <f aca="false">M1937+K1938*N1937</f>
        <v>3104.61000000002</v>
      </c>
      <c r="N1938" s="0" t="n">
        <f aca="false">INT(M1938*$Q$1/B1938)*CHOOSE($L$1,I1938,J1938)</f>
        <v>0</v>
      </c>
      <c r="O1938" s="0" t="n">
        <f aca="false">ABS(N1938-N1937)</f>
        <v>0</v>
      </c>
      <c r="P1938" s="0" t="n">
        <f aca="false">COUNTIF(工作表2!$A$2:$A$248,A1938)</f>
        <v>0</v>
      </c>
      <c r="R1938" s="0" t="n">
        <f aca="false">D1938-IF(P1937=1,E1937,D1937)</f>
        <v>-32</v>
      </c>
      <c r="S1938" s="0" t="n">
        <f aca="false">I1937*R1938</f>
        <v>-32</v>
      </c>
      <c r="T1938" s="0" t="n">
        <f aca="false">T1937+R1938*U1937</f>
        <v>75333</v>
      </c>
      <c r="U1938" s="0" t="n">
        <f aca="false">INT(T1938*$Q$1/IF(P1938=1,E1938,D1938))*I1938</f>
        <v>20</v>
      </c>
      <c r="V1938" s="0" t="n">
        <f aca="false">IF(P1938=1,ABS(U1938)+ABS(60),ABS(U1938-U1937))</f>
        <v>1</v>
      </c>
    </row>
    <row r="1939" customFormat="false" ht="15" hidden="false" customHeight="false" outlineLevel="0" collapsed="false">
      <c r="A1939" s="1" t="n">
        <v>38835</v>
      </c>
      <c r="B1939" s="2" t="n">
        <v>7171.77</v>
      </c>
      <c r="C1939" s="2" t="n">
        <v>132969</v>
      </c>
      <c r="D1939" s="2" t="n">
        <v>7180</v>
      </c>
      <c r="E1939" s="2" t="n">
        <v>7087</v>
      </c>
      <c r="F1939" s="3" t="n">
        <f aca="false">IF(P1939=1, E1939,D1939)/B1939-1</f>
        <v>0.00114755492716578</v>
      </c>
      <c r="G1939" s="2" t="n">
        <f aca="false">AVERAGE(B1880:B1939)</f>
        <v>6672.76366666667</v>
      </c>
      <c r="H1939" s="2" t="n">
        <f aca="false">AVERAGE(C1880:C1939)</f>
        <v>101212.55</v>
      </c>
      <c r="I1939" s="2" t="n">
        <f aca="false">SIGN(C1939-H1939)</f>
        <v>1</v>
      </c>
      <c r="J1939" s="2" t="n">
        <f aca="false">SIGN(F1939)</f>
        <v>1</v>
      </c>
      <c r="K1939" s="0" t="n">
        <f aca="false">B1939-B1938</f>
        <v>35.5600000000004</v>
      </c>
      <c r="L1939" s="0" t="n">
        <f aca="false">I1938*K1939</f>
        <v>35.5600000000004</v>
      </c>
      <c r="M1939" s="0" t="n">
        <f aca="false">M1938+K1939*N1938</f>
        <v>3104.61000000002</v>
      </c>
      <c r="N1939" s="0" t="n">
        <f aca="false">INT(M1939*$Q$1/B1939)*CHOOSE($L$1,I1939,J1939)</f>
        <v>0</v>
      </c>
      <c r="O1939" s="0" t="n">
        <f aca="false">ABS(N1939-N1938)</f>
        <v>0</v>
      </c>
      <c r="P1939" s="0" t="n">
        <f aca="false">COUNTIF(工作表2!$A$2:$A$248,A1939)</f>
        <v>0</v>
      </c>
      <c r="R1939" s="0" t="n">
        <f aca="false">D1939-IF(P1938=1,E1938,D1938)</f>
        <v>4</v>
      </c>
      <c r="S1939" s="0" t="n">
        <f aca="false">I1938*R1939</f>
        <v>4</v>
      </c>
      <c r="T1939" s="0" t="n">
        <f aca="false">T1938+R1939*U1938</f>
        <v>75413</v>
      </c>
      <c r="U1939" s="0" t="n">
        <f aca="false">INT(T1939*$Q$1/IF(P1939=1,E1939,D1939))*I1939</f>
        <v>21</v>
      </c>
      <c r="V1939" s="0" t="n">
        <f aca="false">IF(P1939=1,ABS(U1939)+ABS(60),ABS(U1939-U1938))</f>
        <v>1</v>
      </c>
    </row>
    <row r="1940" customFormat="false" ht="15" hidden="false" customHeight="false" outlineLevel="0" collapsed="false">
      <c r="A1940" s="1" t="n">
        <v>38839</v>
      </c>
      <c r="B1940" s="2" t="n">
        <v>7199.6</v>
      </c>
      <c r="C1940" s="2" t="n">
        <v>142483</v>
      </c>
      <c r="D1940" s="2" t="n">
        <v>7219</v>
      </c>
      <c r="E1940" s="2" t="n">
        <v>7199</v>
      </c>
      <c r="F1940" s="3" t="n">
        <f aca="false">IF(P1940=1, E1940,D1940)/B1940-1</f>
        <v>0.00269459414411899</v>
      </c>
      <c r="G1940" s="2" t="n">
        <f aca="false">AVERAGE(B1881:B1940)</f>
        <v>6683.88733333333</v>
      </c>
      <c r="H1940" s="2" t="n">
        <f aca="false">AVERAGE(C1881:C1940)</f>
        <v>102269.2</v>
      </c>
      <c r="I1940" s="2" t="n">
        <f aca="false">SIGN(C1940-H1940)</f>
        <v>1</v>
      </c>
      <c r="J1940" s="2" t="n">
        <f aca="false">SIGN(F1940)</f>
        <v>1</v>
      </c>
      <c r="K1940" s="0" t="n">
        <f aca="false">B1940-B1939</f>
        <v>27.8299999999999</v>
      </c>
      <c r="L1940" s="0" t="n">
        <f aca="false">I1939*K1940</f>
        <v>27.8299999999999</v>
      </c>
      <c r="M1940" s="0" t="n">
        <f aca="false">M1939+K1940*N1939</f>
        <v>3104.61000000002</v>
      </c>
      <c r="N1940" s="0" t="n">
        <f aca="false">INT(M1940*$Q$1/B1940)*CHOOSE($L$1,I1940,J1940)</f>
        <v>0</v>
      </c>
      <c r="O1940" s="0" t="n">
        <f aca="false">ABS(N1940-N1939)</f>
        <v>0</v>
      </c>
      <c r="P1940" s="0" t="n">
        <f aca="false">COUNTIF(工作表2!$A$2:$A$248,A1940)</f>
        <v>0</v>
      </c>
      <c r="R1940" s="0" t="n">
        <f aca="false">D1940-IF(P1939=1,E1939,D1939)</f>
        <v>39</v>
      </c>
      <c r="S1940" s="0" t="n">
        <f aca="false">I1939*R1940</f>
        <v>39</v>
      </c>
      <c r="T1940" s="0" t="n">
        <f aca="false">T1939+R1940*U1939</f>
        <v>76232</v>
      </c>
      <c r="U1940" s="0" t="n">
        <f aca="false">INT(T1940*$Q$1/IF(P1940=1,E1940,D1940))*I1940</f>
        <v>21</v>
      </c>
      <c r="V1940" s="0" t="n">
        <f aca="false">IF(P1940=1,ABS(U1940)+ABS(60),ABS(U1940-U1939))</f>
        <v>0</v>
      </c>
    </row>
    <row r="1941" customFormat="false" ht="15" hidden="false" customHeight="false" outlineLevel="0" collapsed="false">
      <c r="A1941" s="1" t="n">
        <v>38840</v>
      </c>
      <c r="B1941" s="2" t="n">
        <v>7242.37</v>
      </c>
      <c r="C1941" s="2" t="n">
        <v>154613</v>
      </c>
      <c r="D1941" s="2" t="n">
        <v>7267</v>
      </c>
      <c r="E1941" s="2" t="n">
        <v>7256</v>
      </c>
      <c r="F1941" s="3" t="n">
        <f aca="false">IF(P1941=1, E1941,D1941)/B1941-1</f>
        <v>0.00340082044965939</v>
      </c>
      <c r="G1941" s="2" t="n">
        <f aca="false">AVERAGE(B1882:B1941)</f>
        <v>6694.6835</v>
      </c>
      <c r="H1941" s="2" t="n">
        <f aca="false">AVERAGE(C1882:C1941)</f>
        <v>103037.766666667</v>
      </c>
      <c r="I1941" s="2" t="n">
        <f aca="false">SIGN(C1941-H1941)</f>
        <v>1</v>
      </c>
      <c r="J1941" s="2" t="n">
        <f aca="false">SIGN(F1941)</f>
        <v>1</v>
      </c>
      <c r="K1941" s="0" t="n">
        <f aca="false">B1941-B1940</f>
        <v>42.7699999999995</v>
      </c>
      <c r="L1941" s="0" t="n">
        <f aca="false">I1940*K1941</f>
        <v>42.7699999999995</v>
      </c>
      <c r="M1941" s="0" t="n">
        <f aca="false">M1940+K1941*N1940</f>
        <v>3104.61000000002</v>
      </c>
      <c r="N1941" s="0" t="n">
        <f aca="false">INT(M1941*$Q$1/B1941)*CHOOSE($L$1,I1941,J1941)</f>
        <v>0</v>
      </c>
      <c r="O1941" s="0" t="n">
        <f aca="false">ABS(N1941-N1940)</f>
        <v>0</v>
      </c>
      <c r="P1941" s="0" t="n">
        <f aca="false">COUNTIF(工作表2!$A$2:$A$248,A1941)</f>
        <v>0</v>
      </c>
      <c r="R1941" s="0" t="n">
        <f aca="false">D1941-IF(P1940=1,E1940,D1940)</f>
        <v>48</v>
      </c>
      <c r="S1941" s="0" t="n">
        <f aca="false">I1940*R1941</f>
        <v>48</v>
      </c>
      <c r="T1941" s="0" t="n">
        <f aca="false">T1940+R1941*U1940</f>
        <v>77240</v>
      </c>
      <c r="U1941" s="0" t="n">
        <f aca="false">INT(T1941*$Q$1/IF(P1941=1,E1941,D1941))*I1941</f>
        <v>21</v>
      </c>
      <c r="V1941" s="0" t="n">
        <f aca="false">IF(P1941=1,ABS(U1941)+ABS(60),ABS(U1941-U1940))</f>
        <v>0</v>
      </c>
    </row>
    <row r="1942" customFormat="false" ht="15" hidden="false" customHeight="false" outlineLevel="0" collapsed="false">
      <c r="A1942" s="1" t="n">
        <v>38841</v>
      </c>
      <c r="B1942" s="2" t="n">
        <v>7345.04</v>
      </c>
      <c r="C1942" s="2" t="n">
        <v>175003</v>
      </c>
      <c r="D1942" s="2" t="n">
        <v>7375</v>
      </c>
      <c r="E1942" s="2" t="n">
        <v>7359</v>
      </c>
      <c r="F1942" s="3" t="n">
        <f aca="false">IF(P1942=1, E1942,D1942)/B1942-1</f>
        <v>0.0040789430690642</v>
      </c>
      <c r="G1942" s="2" t="n">
        <f aca="false">AVERAGE(B1883:B1942)</f>
        <v>6705.1015</v>
      </c>
      <c r="H1942" s="2" t="n">
        <f aca="false">AVERAGE(C1883:C1942)</f>
        <v>104242.933333333</v>
      </c>
      <c r="I1942" s="2" t="n">
        <f aca="false">SIGN(C1942-H1942)</f>
        <v>1</v>
      </c>
      <c r="J1942" s="2" t="n">
        <f aca="false">SIGN(F1942)</f>
        <v>1</v>
      </c>
      <c r="K1942" s="0" t="n">
        <f aca="false">B1942-B1941</f>
        <v>102.67</v>
      </c>
      <c r="L1942" s="0" t="n">
        <f aca="false">I1941*K1942</f>
        <v>102.67</v>
      </c>
      <c r="M1942" s="0" t="n">
        <f aca="false">M1941+K1942*N1941</f>
        <v>3104.61000000002</v>
      </c>
      <c r="N1942" s="0" t="n">
        <f aca="false">INT(M1942*$Q$1/B1942)*CHOOSE($L$1,I1942,J1942)</f>
        <v>0</v>
      </c>
      <c r="O1942" s="0" t="n">
        <f aca="false">ABS(N1942-N1941)</f>
        <v>0</v>
      </c>
      <c r="P1942" s="0" t="n">
        <f aca="false">COUNTIF(工作表2!$A$2:$A$248,A1942)</f>
        <v>0</v>
      </c>
      <c r="R1942" s="0" t="n">
        <f aca="false">D1942-IF(P1941=1,E1941,D1941)</f>
        <v>108</v>
      </c>
      <c r="S1942" s="0" t="n">
        <f aca="false">I1941*R1942</f>
        <v>108</v>
      </c>
      <c r="T1942" s="0" t="n">
        <f aca="false">T1941+R1942*U1941</f>
        <v>79508</v>
      </c>
      <c r="U1942" s="0" t="n">
        <f aca="false">INT(T1942*$Q$1/IF(P1942=1,E1942,D1942))*I1942</f>
        <v>21</v>
      </c>
      <c r="V1942" s="0" t="n">
        <f aca="false">IF(P1942=1,ABS(U1942)+ABS(60),ABS(U1942-U1941))</f>
        <v>0</v>
      </c>
    </row>
    <row r="1943" customFormat="false" ht="15" hidden="false" customHeight="false" outlineLevel="0" collapsed="false">
      <c r="A1943" s="1" t="n">
        <v>38842</v>
      </c>
      <c r="B1943" s="2" t="n">
        <v>7370.44</v>
      </c>
      <c r="C1943" s="2" t="n">
        <v>190349</v>
      </c>
      <c r="D1943" s="2" t="n">
        <v>7421</v>
      </c>
      <c r="E1943" s="2" t="n">
        <v>7415</v>
      </c>
      <c r="F1943" s="3" t="n">
        <f aca="false">IF(P1943=1, E1943,D1943)/B1943-1</f>
        <v>0.00685983469100893</v>
      </c>
      <c r="G1943" s="2" t="n">
        <f aca="false">AVERAGE(B1884:B1943)</f>
        <v>6715.94083333333</v>
      </c>
      <c r="H1943" s="2" t="n">
        <f aca="false">AVERAGE(C1884:C1943)</f>
        <v>105464.483333333</v>
      </c>
      <c r="I1943" s="2" t="n">
        <f aca="false">SIGN(C1943-H1943)</f>
        <v>1</v>
      </c>
      <c r="J1943" s="2" t="n">
        <f aca="false">SIGN(F1943)</f>
        <v>1</v>
      </c>
      <c r="K1943" s="0" t="n">
        <f aca="false">B1943-B1942</f>
        <v>25.3999999999996</v>
      </c>
      <c r="L1943" s="0" t="n">
        <f aca="false">I1942*K1943</f>
        <v>25.3999999999996</v>
      </c>
      <c r="M1943" s="0" t="n">
        <f aca="false">M1942+K1943*N1942</f>
        <v>3104.61000000002</v>
      </c>
      <c r="N1943" s="0" t="n">
        <f aca="false">INT(M1943*$Q$1/B1943)*CHOOSE($L$1,I1943,J1943)</f>
        <v>0</v>
      </c>
      <c r="O1943" s="0" t="n">
        <f aca="false">ABS(N1943-N1942)</f>
        <v>0</v>
      </c>
      <c r="P1943" s="0" t="n">
        <f aca="false">COUNTIF(工作表2!$A$2:$A$248,A1943)</f>
        <v>0</v>
      </c>
      <c r="R1943" s="0" t="n">
        <f aca="false">D1943-IF(P1942=1,E1942,D1942)</f>
        <v>46</v>
      </c>
      <c r="S1943" s="0" t="n">
        <f aca="false">I1942*R1943</f>
        <v>46</v>
      </c>
      <c r="T1943" s="0" t="n">
        <f aca="false">T1942+R1943*U1942</f>
        <v>80474</v>
      </c>
      <c r="U1943" s="0" t="n">
        <f aca="false">INT(T1943*$Q$1/IF(P1943=1,E1943,D1943))*I1943</f>
        <v>21</v>
      </c>
      <c r="V1943" s="0" t="n">
        <f aca="false">IF(P1943=1,ABS(U1943)+ABS(60),ABS(U1943-U1942))</f>
        <v>0</v>
      </c>
    </row>
    <row r="1944" customFormat="false" ht="15" hidden="false" customHeight="false" outlineLevel="0" collapsed="false">
      <c r="A1944" s="1" t="n">
        <v>38845</v>
      </c>
      <c r="B1944" s="2" t="n">
        <v>7474.05</v>
      </c>
      <c r="C1944" s="2" t="n">
        <v>156793</v>
      </c>
      <c r="D1944" s="2" t="n">
        <v>7518</v>
      </c>
      <c r="E1944" s="2" t="n">
        <v>7510</v>
      </c>
      <c r="F1944" s="3" t="n">
        <f aca="false">IF(P1944=1, E1944,D1944)/B1944-1</f>
        <v>0.00588034599715015</v>
      </c>
      <c r="G1944" s="2" t="n">
        <f aca="false">AVERAGE(B1885:B1944)</f>
        <v>6730.1065</v>
      </c>
      <c r="H1944" s="2" t="n">
        <f aca="false">AVERAGE(C1885:C1944)</f>
        <v>106674.866666667</v>
      </c>
      <c r="I1944" s="2" t="n">
        <f aca="false">SIGN(C1944-H1944)</f>
        <v>1</v>
      </c>
      <c r="J1944" s="2" t="n">
        <f aca="false">SIGN(F1944)</f>
        <v>1</v>
      </c>
      <c r="K1944" s="0" t="n">
        <f aca="false">B1944-B1943</f>
        <v>103.610000000001</v>
      </c>
      <c r="L1944" s="0" t="n">
        <f aca="false">I1943*K1944</f>
        <v>103.610000000001</v>
      </c>
      <c r="M1944" s="0" t="n">
        <f aca="false">M1943+K1944*N1943</f>
        <v>3104.61000000002</v>
      </c>
      <c r="N1944" s="0" t="n">
        <f aca="false">INT(M1944*$Q$1/B1944)*CHOOSE($L$1,I1944,J1944)</f>
        <v>0</v>
      </c>
      <c r="O1944" s="0" t="n">
        <f aca="false">ABS(N1944-N1943)</f>
        <v>0</v>
      </c>
      <c r="P1944" s="0" t="n">
        <f aca="false">COUNTIF(工作表2!$A$2:$A$248,A1944)</f>
        <v>0</v>
      </c>
      <c r="R1944" s="0" t="n">
        <f aca="false">D1944-IF(P1943=1,E1943,D1943)</f>
        <v>97</v>
      </c>
      <c r="S1944" s="0" t="n">
        <f aca="false">I1943*R1944</f>
        <v>97</v>
      </c>
      <c r="T1944" s="0" t="n">
        <f aca="false">T1943+R1944*U1943</f>
        <v>82511</v>
      </c>
      <c r="U1944" s="0" t="n">
        <f aca="false">INT(T1944*$Q$1/IF(P1944=1,E1944,D1944))*I1944</f>
        <v>21</v>
      </c>
      <c r="V1944" s="0" t="n">
        <f aca="false">IF(P1944=1,ABS(U1944)+ABS(60),ABS(U1944-U1943))</f>
        <v>0</v>
      </c>
    </row>
    <row r="1945" customFormat="false" ht="15" hidden="false" customHeight="false" outlineLevel="0" collapsed="false">
      <c r="A1945" s="1" t="n">
        <v>38846</v>
      </c>
      <c r="B1945" s="2" t="n">
        <v>7388.94</v>
      </c>
      <c r="C1945" s="2" t="n">
        <v>160777</v>
      </c>
      <c r="D1945" s="2" t="n">
        <v>7392</v>
      </c>
      <c r="E1945" s="2" t="n">
        <v>7398</v>
      </c>
      <c r="F1945" s="3" t="n">
        <f aca="false">IF(P1945=1, E1945,D1945)/B1945-1</f>
        <v>0.00041413247367017</v>
      </c>
      <c r="G1945" s="2" t="n">
        <f aca="false">AVERAGE(B1886:B1945)</f>
        <v>6742.75333333334</v>
      </c>
      <c r="H1945" s="2" t="n">
        <f aca="false">AVERAGE(C1886:C1945)</f>
        <v>107599.916666667</v>
      </c>
      <c r="I1945" s="2" t="n">
        <f aca="false">SIGN(C1945-H1945)</f>
        <v>1</v>
      </c>
      <c r="J1945" s="2" t="n">
        <f aca="false">SIGN(F1945)</f>
        <v>1</v>
      </c>
      <c r="K1945" s="0" t="n">
        <f aca="false">B1945-B1944</f>
        <v>-85.1100000000006</v>
      </c>
      <c r="L1945" s="0" t="n">
        <f aca="false">I1944*K1945</f>
        <v>-85.1100000000006</v>
      </c>
      <c r="M1945" s="0" t="n">
        <f aca="false">M1944+K1945*N1944</f>
        <v>3104.61000000002</v>
      </c>
      <c r="N1945" s="0" t="n">
        <f aca="false">INT(M1945*$Q$1/B1945)*CHOOSE($L$1,I1945,J1945)</f>
        <v>0</v>
      </c>
      <c r="O1945" s="0" t="n">
        <f aca="false">ABS(N1945-N1944)</f>
        <v>0</v>
      </c>
      <c r="P1945" s="0" t="n">
        <f aca="false">COUNTIF(工作表2!$A$2:$A$248,A1945)</f>
        <v>0</v>
      </c>
      <c r="R1945" s="0" t="n">
        <f aca="false">D1945-IF(P1944=1,E1944,D1944)</f>
        <v>-126</v>
      </c>
      <c r="S1945" s="0" t="n">
        <f aca="false">I1944*R1945</f>
        <v>-126</v>
      </c>
      <c r="T1945" s="0" t="n">
        <f aca="false">T1944+R1945*U1944</f>
        <v>79865</v>
      </c>
      <c r="U1945" s="0" t="n">
        <f aca="false">INT(T1945*$Q$1/IF(P1945=1,E1945,D1945))*I1945</f>
        <v>21</v>
      </c>
      <c r="V1945" s="0" t="n">
        <f aca="false">IF(P1945=1,ABS(U1945)+ABS(60),ABS(U1945-U1944))</f>
        <v>0</v>
      </c>
    </row>
    <row r="1946" customFormat="false" ht="15" hidden="false" customHeight="false" outlineLevel="0" collapsed="false">
      <c r="A1946" s="1" t="n">
        <v>38847</v>
      </c>
      <c r="B1946" s="2" t="n">
        <v>7324.71</v>
      </c>
      <c r="C1946" s="2" t="n">
        <v>176236</v>
      </c>
      <c r="D1946" s="2" t="n">
        <v>7318</v>
      </c>
      <c r="E1946" s="2" t="n">
        <v>7325</v>
      </c>
      <c r="F1946" s="3" t="n">
        <f aca="false">IF(P1946=1, E1946,D1946)/B1946-1</f>
        <v>-0.00091607722353515</v>
      </c>
      <c r="G1946" s="2" t="n">
        <f aca="false">AVERAGE(B1887:B1946)</f>
        <v>6754.9165</v>
      </c>
      <c r="H1946" s="2" t="n">
        <f aca="false">AVERAGE(C1887:C1946)</f>
        <v>108847.716666667</v>
      </c>
      <c r="I1946" s="2" t="n">
        <f aca="false">SIGN(C1946-H1946)</f>
        <v>1</v>
      </c>
      <c r="J1946" s="2" t="n">
        <f aca="false">SIGN(F1946)</f>
        <v>-1</v>
      </c>
      <c r="K1946" s="0" t="n">
        <f aca="false">B1946-B1945</f>
        <v>-64.2299999999996</v>
      </c>
      <c r="L1946" s="0" t="n">
        <f aca="false">I1945*K1946</f>
        <v>-64.2299999999996</v>
      </c>
      <c r="M1946" s="0" t="n">
        <f aca="false">M1945+K1946*N1945</f>
        <v>3104.61000000002</v>
      </c>
      <c r="N1946" s="0" t="n">
        <f aca="false">INT(M1946*$Q$1/B1946)*CHOOSE($L$1,I1946,J1946)</f>
        <v>-0</v>
      </c>
      <c r="O1946" s="0" t="n">
        <f aca="false">ABS(N1946-N1945)</f>
        <v>0</v>
      </c>
      <c r="P1946" s="0" t="n">
        <f aca="false">COUNTIF(工作表2!$A$2:$A$248,A1946)</f>
        <v>0</v>
      </c>
      <c r="R1946" s="0" t="n">
        <f aca="false">D1946-IF(P1945=1,E1945,D1945)</f>
        <v>-74</v>
      </c>
      <c r="S1946" s="0" t="n">
        <f aca="false">I1945*R1946</f>
        <v>-74</v>
      </c>
      <c r="T1946" s="0" t="n">
        <f aca="false">T1945+R1946*U1945</f>
        <v>78311</v>
      </c>
      <c r="U1946" s="0" t="n">
        <f aca="false">INT(T1946*$Q$1/IF(P1946=1,E1946,D1946))*I1946</f>
        <v>21</v>
      </c>
      <c r="V1946" s="0" t="n">
        <f aca="false">IF(P1946=1,ABS(U1946)+ABS(60),ABS(U1946-U1945))</f>
        <v>0</v>
      </c>
    </row>
    <row r="1947" customFormat="false" ht="15" hidden="false" customHeight="false" outlineLevel="0" collapsed="false">
      <c r="A1947" s="1" t="n">
        <v>38848</v>
      </c>
      <c r="B1947" s="2" t="n">
        <v>7361.45</v>
      </c>
      <c r="C1947" s="2" t="n">
        <v>137556</v>
      </c>
      <c r="D1947" s="2" t="n">
        <v>7369</v>
      </c>
      <c r="E1947" s="2" t="n">
        <v>7370</v>
      </c>
      <c r="F1947" s="3" t="n">
        <f aca="false">IF(P1947=1, E1947,D1947)/B1947-1</f>
        <v>0.00102561316045069</v>
      </c>
      <c r="G1947" s="2" t="n">
        <f aca="false">AVERAGE(B1888:B1947)</f>
        <v>6768.23583333333</v>
      </c>
      <c r="H1947" s="2" t="n">
        <f aca="false">AVERAGE(C1888:C1947)</f>
        <v>109790.8</v>
      </c>
      <c r="I1947" s="2" t="n">
        <f aca="false">SIGN(C1947-H1947)</f>
        <v>1</v>
      </c>
      <c r="J1947" s="2" t="n">
        <f aca="false">SIGN(F1947)</f>
        <v>1</v>
      </c>
      <c r="K1947" s="0" t="n">
        <f aca="false">B1947-B1946</f>
        <v>36.7399999999998</v>
      </c>
      <c r="L1947" s="0" t="n">
        <f aca="false">I1946*K1947</f>
        <v>36.7399999999998</v>
      </c>
      <c r="M1947" s="0" t="n">
        <f aca="false">M1946+K1947*N1946</f>
        <v>3104.61000000002</v>
      </c>
      <c r="N1947" s="0" t="n">
        <f aca="false">INT(M1947*$Q$1/B1947)*CHOOSE($L$1,I1947,J1947)</f>
        <v>0</v>
      </c>
      <c r="O1947" s="0" t="n">
        <f aca="false">ABS(N1947-N1946)</f>
        <v>0</v>
      </c>
      <c r="P1947" s="0" t="n">
        <f aca="false">COUNTIF(工作表2!$A$2:$A$248,A1947)</f>
        <v>0</v>
      </c>
      <c r="R1947" s="0" t="n">
        <f aca="false">D1947-IF(P1946=1,E1946,D1946)</f>
        <v>51</v>
      </c>
      <c r="S1947" s="0" t="n">
        <f aca="false">I1946*R1947</f>
        <v>51</v>
      </c>
      <c r="T1947" s="0" t="n">
        <f aca="false">T1946+R1947*U1946</f>
        <v>79382</v>
      </c>
      <c r="U1947" s="0" t="n">
        <f aca="false">INT(T1947*$Q$1/IF(P1947=1,E1947,D1947))*I1947</f>
        <v>21</v>
      </c>
      <c r="V1947" s="0" t="n">
        <f aca="false">IF(P1947=1,ABS(U1947)+ABS(60),ABS(U1947-U1946))</f>
        <v>0</v>
      </c>
    </row>
    <row r="1948" customFormat="false" ht="15" hidden="false" customHeight="false" outlineLevel="0" collapsed="false">
      <c r="A1948" s="1" t="n">
        <v>38849</v>
      </c>
      <c r="B1948" s="2" t="n">
        <v>7278.96</v>
      </c>
      <c r="C1948" s="2" t="n">
        <v>127723</v>
      </c>
      <c r="D1948" s="2" t="n">
        <v>7257</v>
      </c>
      <c r="E1948" s="2" t="n">
        <v>7259</v>
      </c>
      <c r="F1948" s="3" t="n">
        <f aca="false">IF(P1948=1, E1948,D1948)/B1948-1</f>
        <v>-0.00301691450426989</v>
      </c>
      <c r="G1948" s="2" t="n">
        <f aca="false">AVERAGE(B1889:B1948)</f>
        <v>6779.33566666667</v>
      </c>
      <c r="H1948" s="2" t="n">
        <f aca="false">AVERAGE(C1889:C1948)</f>
        <v>110500.266666667</v>
      </c>
      <c r="I1948" s="2" t="n">
        <f aca="false">SIGN(C1948-H1948)</f>
        <v>1</v>
      </c>
      <c r="J1948" s="2" t="n">
        <f aca="false">SIGN(F1948)</f>
        <v>-1</v>
      </c>
      <c r="K1948" s="0" t="n">
        <f aca="false">B1948-B1947</f>
        <v>-82.4899999999998</v>
      </c>
      <c r="L1948" s="0" t="n">
        <f aca="false">I1947*K1948</f>
        <v>-82.4899999999998</v>
      </c>
      <c r="M1948" s="0" t="n">
        <f aca="false">M1947+K1948*N1947</f>
        <v>3104.61000000002</v>
      </c>
      <c r="N1948" s="0" t="n">
        <f aca="false">INT(M1948*$Q$1/B1948)*CHOOSE($L$1,I1948,J1948)</f>
        <v>-0</v>
      </c>
      <c r="O1948" s="0" t="n">
        <f aca="false">ABS(N1948-N1947)</f>
        <v>0</v>
      </c>
      <c r="P1948" s="0" t="n">
        <f aca="false">COUNTIF(工作表2!$A$2:$A$248,A1948)</f>
        <v>0</v>
      </c>
      <c r="R1948" s="0" t="n">
        <f aca="false">D1948-IF(P1947=1,E1947,D1947)</f>
        <v>-112</v>
      </c>
      <c r="S1948" s="0" t="n">
        <f aca="false">I1947*R1948</f>
        <v>-112</v>
      </c>
      <c r="T1948" s="0" t="n">
        <f aca="false">T1947+R1948*U1947</f>
        <v>77030</v>
      </c>
      <c r="U1948" s="0" t="n">
        <f aca="false">INT(T1948*$Q$1/IF(P1948=1,E1948,D1948))*I1948</f>
        <v>21</v>
      </c>
      <c r="V1948" s="0" t="n">
        <f aca="false">IF(P1948=1,ABS(U1948)+ABS(60),ABS(U1948-U1947))</f>
        <v>0</v>
      </c>
    </row>
    <row r="1949" customFormat="false" ht="15" hidden="false" customHeight="false" outlineLevel="0" collapsed="false">
      <c r="A1949" s="1" t="n">
        <v>38852</v>
      </c>
      <c r="B1949" s="2" t="n">
        <v>7176.35</v>
      </c>
      <c r="C1949" s="2" t="n">
        <v>123368</v>
      </c>
      <c r="D1949" s="2" t="n">
        <v>7153</v>
      </c>
      <c r="E1949" s="2" t="n">
        <v>7152</v>
      </c>
      <c r="F1949" s="3" t="n">
        <f aca="false">IF(P1949=1, E1949,D1949)/B1949-1</f>
        <v>-0.00325374319814398</v>
      </c>
      <c r="G1949" s="2" t="n">
        <f aca="false">AVERAGE(B1890:B1949)</f>
        <v>6788.96666666667</v>
      </c>
      <c r="H1949" s="2" t="n">
        <f aca="false">AVERAGE(C1890:C1949)</f>
        <v>110812.183333333</v>
      </c>
      <c r="I1949" s="2" t="n">
        <f aca="false">SIGN(C1949-H1949)</f>
        <v>1</v>
      </c>
      <c r="J1949" s="2" t="n">
        <f aca="false">SIGN(F1949)</f>
        <v>-1</v>
      </c>
      <c r="K1949" s="0" t="n">
        <f aca="false">B1949-B1948</f>
        <v>-102.61</v>
      </c>
      <c r="L1949" s="0" t="n">
        <f aca="false">I1948*K1949</f>
        <v>-102.61</v>
      </c>
      <c r="M1949" s="0" t="n">
        <f aca="false">M1948+K1949*N1948</f>
        <v>3104.61000000002</v>
      </c>
      <c r="N1949" s="0" t="n">
        <f aca="false">INT(M1949*$Q$1/B1949)*CHOOSE($L$1,I1949,J1949)</f>
        <v>-0</v>
      </c>
      <c r="O1949" s="0" t="n">
        <f aca="false">ABS(N1949-N1948)</f>
        <v>0</v>
      </c>
      <c r="P1949" s="0" t="n">
        <f aca="false">COUNTIF(工作表2!$A$2:$A$248,A1949)</f>
        <v>0</v>
      </c>
      <c r="R1949" s="0" t="n">
        <f aca="false">D1949-IF(P1948=1,E1948,D1948)</f>
        <v>-104</v>
      </c>
      <c r="S1949" s="0" t="n">
        <f aca="false">I1948*R1949</f>
        <v>-104</v>
      </c>
      <c r="T1949" s="0" t="n">
        <f aca="false">T1948+R1949*U1948</f>
        <v>74846</v>
      </c>
      <c r="U1949" s="0" t="n">
        <f aca="false">INT(T1949*$Q$1/IF(P1949=1,E1949,D1949))*I1949</f>
        <v>20</v>
      </c>
      <c r="V1949" s="0" t="n">
        <f aca="false">IF(P1949=1,ABS(U1949)+ABS(60),ABS(U1949-U1948))</f>
        <v>1</v>
      </c>
    </row>
    <row r="1950" customFormat="false" ht="15" hidden="false" customHeight="false" outlineLevel="0" collapsed="false">
      <c r="A1950" s="1" t="n">
        <v>38853</v>
      </c>
      <c r="B1950" s="2" t="n">
        <v>7069.9</v>
      </c>
      <c r="C1950" s="2" t="n">
        <v>125193</v>
      </c>
      <c r="D1950" s="2" t="n">
        <v>7022</v>
      </c>
      <c r="E1950" s="2" t="n">
        <v>7005</v>
      </c>
      <c r="F1950" s="3" t="n">
        <f aca="false">IF(P1950=1, E1950,D1950)/B1950-1</f>
        <v>-0.0067752019123325</v>
      </c>
      <c r="G1950" s="2" t="n">
        <f aca="false">AVERAGE(B1891:B1950)</f>
        <v>6795.3995</v>
      </c>
      <c r="H1950" s="2" t="n">
        <f aca="false">AVERAGE(C1891:C1950)</f>
        <v>111161.8</v>
      </c>
      <c r="I1950" s="2" t="n">
        <f aca="false">SIGN(C1950-H1950)</f>
        <v>1</v>
      </c>
      <c r="J1950" s="2" t="n">
        <f aca="false">SIGN(F1950)</f>
        <v>-1</v>
      </c>
      <c r="K1950" s="0" t="n">
        <f aca="false">B1950-B1949</f>
        <v>-106.450000000001</v>
      </c>
      <c r="L1950" s="0" t="n">
        <f aca="false">I1949*K1950</f>
        <v>-106.450000000001</v>
      </c>
      <c r="M1950" s="0" t="n">
        <f aca="false">M1949+K1950*N1949</f>
        <v>3104.61000000002</v>
      </c>
      <c r="N1950" s="0" t="n">
        <f aca="false">INT(M1950*$Q$1/B1950)*CHOOSE($L$1,I1950,J1950)</f>
        <v>-0</v>
      </c>
      <c r="O1950" s="0" t="n">
        <f aca="false">ABS(N1950-N1949)</f>
        <v>0</v>
      </c>
      <c r="P1950" s="0" t="n">
        <f aca="false">COUNTIF(工作表2!$A$2:$A$248,A1950)</f>
        <v>0</v>
      </c>
      <c r="R1950" s="0" t="n">
        <f aca="false">D1950-IF(P1949=1,E1949,D1949)</f>
        <v>-131</v>
      </c>
      <c r="S1950" s="0" t="n">
        <f aca="false">I1949*R1950</f>
        <v>-131</v>
      </c>
      <c r="T1950" s="0" t="n">
        <f aca="false">T1949+R1950*U1949</f>
        <v>72226</v>
      </c>
      <c r="U1950" s="0" t="n">
        <f aca="false">INT(T1950*$Q$1/IF(P1950=1,E1950,D1950))*I1950</f>
        <v>20</v>
      </c>
      <c r="V1950" s="0" t="n">
        <f aca="false">IF(P1950=1,ABS(U1950)+ABS(60),ABS(U1950-U1949))</f>
        <v>0</v>
      </c>
    </row>
    <row r="1951" customFormat="false" ht="15" hidden="false" customHeight="false" outlineLevel="0" collapsed="false">
      <c r="A1951" s="1" t="n">
        <v>38854</v>
      </c>
      <c r="B1951" s="2" t="n">
        <v>7116.83</v>
      </c>
      <c r="C1951" s="2" t="n">
        <v>110146</v>
      </c>
      <c r="D1951" s="2" t="n">
        <v>7111</v>
      </c>
      <c r="E1951" s="2" t="n">
        <v>7104</v>
      </c>
      <c r="F1951" s="3" t="n">
        <f aca="false">IF(P1951=1, E1951,D1951)/B1951-1</f>
        <v>-0.00180276892942499</v>
      </c>
      <c r="G1951" s="2" t="n">
        <f aca="false">AVERAGE(B1892:B1951)</f>
        <v>6802.78416666667</v>
      </c>
      <c r="H1951" s="2" t="n">
        <f aca="false">AVERAGE(C1892:C1951)</f>
        <v>111426</v>
      </c>
      <c r="I1951" s="2" t="n">
        <f aca="false">SIGN(C1951-H1951)</f>
        <v>-1</v>
      </c>
      <c r="J1951" s="2" t="n">
        <f aca="false">SIGN(F1951)</f>
        <v>-1</v>
      </c>
      <c r="K1951" s="0" t="n">
        <f aca="false">B1951-B1950</f>
        <v>46.9300000000003</v>
      </c>
      <c r="L1951" s="0" t="n">
        <f aca="false">I1950*K1951</f>
        <v>46.9300000000003</v>
      </c>
      <c r="M1951" s="0" t="n">
        <f aca="false">M1950+K1951*N1950</f>
        <v>3104.61000000002</v>
      </c>
      <c r="N1951" s="0" t="n">
        <f aca="false">INT(M1951*$Q$1/B1951)*CHOOSE($L$1,I1951,J1951)</f>
        <v>-0</v>
      </c>
      <c r="O1951" s="0" t="n">
        <f aca="false">ABS(N1951-N1950)</f>
        <v>0</v>
      </c>
      <c r="P1951" s="0" t="n">
        <f aca="false">COUNTIF(工作表2!$A$2:$A$248,A1951)</f>
        <v>1</v>
      </c>
      <c r="R1951" s="0" t="n">
        <f aca="false">D1951-IF(P1950=1,E1950,D1950)</f>
        <v>89</v>
      </c>
      <c r="S1951" s="0" t="n">
        <f aca="false">I1950*R1951</f>
        <v>89</v>
      </c>
      <c r="T1951" s="0" t="n">
        <f aca="false">T1950+R1951*U1950</f>
        <v>74006</v>
      </c>
      <c r="U1951" s="0" t="n">
        <f aca="false">INT(T1951*$Q$1/IF(P1951=1,E1951,D1951))*I1951</f>
        <v>-20</v>
      </c>
      <c r="V1951" s="0" t="n">
        <f aca="false">IF(P1951=1,ABS(U1951)+ABS(60),ABS(U1951-U1950))</f>
        <v>80</v>
      </c>
    </row>
    <row r="1952" customFormat="false" ht="15" hidden="false" customHeight="false" outlineLevel="0" collapsed="false">
      <c r="A1952" s="1" t="n">
        <v>38855</v>
      </c>
      <c r="B1952" s="2" t="n">
        <v>7034.03</v>
      </c>
      <c r="C1952" s="2" t="n">
        <v>114123</v>
      </c>
      <c r="D1952" s="2" t="n">
        <v>7000</v>
      </c>
      <c r="E1952" s="2" t="n">
        <v>6960</v>
      </c>
      <c r="F1952" s="3" t="n">
        <f aca="false">IF(P1952=1, E1952,D1952)/B1952-1</f>
        <v>-0.00483790942034645</v>
      </c>
      <c r="G1952" s="2" t="n">
        <f aca="false">AVERAGE(B1893:B1952)</f>
        <v>6808.5755</v>
      </c>
      <c r="H1952" s="2" t="n">
        <f aca="false">AVERAGE(C1893:C1952)</f>
        <v>112103.483333333</v>
      </c>
      <c r="I1952" s="2" t="n">
        <f aca="false">SIGN(C1952-H1952)</f>
        <v>1</v>
      </c>
      <c r="J1952" s="2" t="n">
        <f aca="false">SIGN(F1952)</f>
        <v>-1</v>
      </c>
      <c r="K1952" s="0" t="n">
        <f aca="false">B1952-B1951</f>
        <v>-82.8000000000002</v>
      </c>
      <c r="L1952" s="0" t="n">
        <f aca="false">I1951*K1952</f>
        <v>82.8000000000002</v>
      </c>
      <c r="M1952" s="0" t="n">
        <f aca="false">M1951+K1952*N1951</f>
        <v>3104.61000000002</v>
      </c>
      <c r="N1952" s="0" t="n">
        <f aca="false">INT(M1952*$Q$1/B1952)*CHOOSE($L$1,I1952,J1952)</f>
        <v>-0</v>
      </c>
      <c r="O1952" s="0" t="n">
        <f aca="false">ABS(N1952-N1951)</f>
        <v>0</v>
      </c>
      <c r="P1952" s="0" t="n">
        <f aca="false">COUNTIF(工作表2!$A$2:$A$248,A1952)</f>
        <v>0</v>
      </c>
      <c r="R1952" s="0" t="n">
        <f aca="false">D1952-IF(P1951=1,E1951,D1951)</f>
        <v>-104</v>
      </c>
      <c r="S1952" s="0" t="n">
        <f aca="false">I1951*R1952</f>
        <v>104</v>
      </c>
      <c r="T1952" s="0" t="n">
        <f aca="false">T1951+R1952*U1951</f>
        <v>76086</v>
      </c>
      <c r="U1952" s="0" t="n">
        <f aca="false">INT(T1952*$Q$1/IF(P1952=1,E1952,D1952))*I1952</f>
        <v>21</v>
      </c>
      <c r="V1952" s="0" t="n">
        <f aca="false">IF(P1952=1,ABS(U1952)+ABS(60),ABS(U1952-U1951))</f>
        <v>41</v>
      </c>
    </row>
    <row r="1953" customFormat="false" ht="15" hidden="false" customHeight="false" outlineLevel="0" collapsed="false">
      <c r="A1953" s="1" t="n">
        <v>38856</v>
      </c>
      <c r="B1953" s="2" t="n">
        <v>7074.15</v>
      </c>
      <c r="C1953" s="2" t="n">
        <v>106420</v>
      </c>
      <c r="D1953" s="2" t="n">
        <v>7042</v>
      </c>
      <c r="E1953" s="2" t="n">
        <v>6995</v>
      </c>
      <c r="F1953" s="3" t="n">
        <f aca="false">IF(P1953=1, E1953,D1953)/B1953-1</f>
        <v>-0.00454471561954439</v>
      </c>
      <c r="G1953" s="2" t="n">
        <f aca="false">AVERAGE(B1894:B1953)</f>
        <v>6815.95283333334</v>
      </c>
      <c r="H1953" s="2" t="n">
        <f aca="false">AVERAGE(C1894:C1953)</f>
        <v>112617.333333333</v>
      </c>
      <c r="I1953" s="2" t="n">
        <f aca="false">SIGN(C1953-H1953)</f>
        <v>-1</v>
      </c>
      <c r="J1953" s="2" t="n">
        <f aca="false">SIGN(F1953)</f>
        <v>-1</v>
      </c>
      <c r="K1953" s="0" t="n">
        <f aca="false">B1953-B1952</f>
        <v>40.1199999999999</v>
      </c>
      <c r="L1953" s="0" t="n">
        <f aca="false">I1952*K1953</f>
        <v>40.1199999999999</v>
      </c>
      <c r="M1953" s="0" t="n">
        <f aca="false">M1952+K1953*N1952</f>
        <v>3104.61000000002</v>
      </c>
      <c r="N1953" s="0" t="n">
        <f aca="false">INT(M1953*$Q$1/B1953)*CHOOSE($L$1,I1953,J1953)</f>
        <v>-0</v>
      </c>
      <c r="O1953" s="0" t="n">
        <f aca="false">ABS(N1953-N1952)</f>
        <v>0</v>
      </c>
      <c r="P1953" s="0" t="n">
        <f aca="false">COUNTIF(工作表2!$A$2:$A$248,A1953)</f>
        <v>0</v>
      </c>
      <c r="R1953" s="0" t="n">
        <f aca="false">D1953-IF(P1952=1,E1952,D1952)</f>
        <v>42</v>
      </c>
      <c r="S1953" s="0" t="n">
        <f aca="false">I1952*R1953</f>
        <v>42</v>
      </c>
      <c r="T1953" s="0" t="n">
        <f aca="false">T1952+R1953*U1952</f>
        <v>76968</v>
      </c>
      <c r="U1953" s="0" t="n">
        <f aca="false">INT(T1953*$Q$1/IF(P1953=1,E1953,D1953))*I1953</f>
        <v>-21</v>
      </c>
      <c r="V1953" s="0" t="n">
        <f aca="false">IF(P1953=1,ABS(U1953)+ABS(60),ABS(U1953-U1952))</f>
        <v>42</v>
      </c>
    </row>
    <row r="1954" customFormat="false" ht="15" hidden="false" customHeight="false" outlineLevel="0" collapsed="false">
      <c r="A1954" s="1" t="n">
        <v>38859</v>
      </c>
      <c r="B1954" s="2" t="n">
        <v>6938.26</v>
      </c>
      <c r="C1954" s="2" t="n">
        <v>121567</v>
      </c>
      <c r="D1954" s="2" t="n">
        <v>6868</v>
      </c>
      <c r="E1954" s="2" t="n">
        <v>6808</v>
      </c>
      <c r="F1954" s="3" t="n">
        <f aca="false">IF(P1954=1, E1954,D1954)/B1954-1</f>
        <v>-0.0101264582186312</v>
      </c>
      <c r="G1954" s="2" t="n">
        <f aca="false">AVERAGE(B1895:B1954)</f>
        <v>6822.7455</v>
      </c>
      <c r="H1954" s="2" t="n">
        <f aca="false">AVERAGE(C1895:C1954)</f>
        <v>113048.083333333</v>
      </c>
      <c r="I1954" s="2" t="n">
        <f aca="false">SIGN(C1954-H1954)</f>
        <v>1</v>
      </c>
      <c r="J1954" s="2" t="n">
        <f aca="false">SIGN(F1954)</f>
        <v>-1</v>
      </c>
      <c r="K1954" s="0" t="n">
        <f aca="false">B1954-B1953</f>
        <v>-135.889999999999</v>
      </c>
      <c r="L1954" s="0" t="n">
        <f aca="false">I1953*K1954</f>
        <v>135.889999999999</v>
      </c>
      <c r="M1954" s="0" t="n">
        <f aca="false">M1953+K1954*N1953</f>
        <v>3104.61000000002</v>
      </c>
      <c r="N1954" s="0" t="n">
        <f aca="false">INT(M1954*$Q$1/B1954)*CHOOSE($L$1,I1954,J1954)</f>
        <v>-0</v>
      </c>
      <c r="O1954" s="0" t="n">
        <f aca="false">ABS(N1954-N1953)</f>
        <v>0</v>
      </c>
      <c r="P1954" s="0" t="n">
        <f aca="false">COUNTIF(工作表2!$A$2:$A$248,A1954)</f>
        <v>0</v>
      </c>
      <c r="R1954" s="0" t="n">
        <f aca="false">D1954-IF(P1953=1,E1953,D1953)</f>
        <v>-174</v>
      </c>
      <c r="S1954" s="0" t="n">
        <f aca="false">I1953*R1954</f>
        <v>174</v>
      </c>
      <c r="T1954" s="0" t="n">
        <f aca="false">T1953+R1954*U1953</f>
        <v>80622</v>
      </c>
      <c r="U1954" s="0" t="n">
        <f aca="false">INT(T1954*$Q$1/IF(P1954=1,E1954,D1954))*I1954</f>
        <v>23</v>
      </c>
      <c r="V1954" s="0" t="n">
        <f aca="false">IF(P1954=1,ABS(U1954)+ABS(60),ABS(U1954-U1953))</f>
        <v>44</v>
      </c>
    </row>
    <row r="1955" customFormat="false" ht="15" hidden="false" customHeight="false" outlineLevel="0" collapsed="false">
      <c r="A1955" s="1" t="n">
        <v>38860</v>
      </c>
      <c r="B1955" s="2" t="n">
        <v>6843.98</v>
      </c>
      <c r="C1955" s="2" t="n">
        <v>104331</v>
      </c>
      <c r="D1955" s="2" t="n">
        <v>6844</v>
      </c>
      <c r="E1955" s="2" t="n">
        <v>6787</v>
      </c>
      <c r="F1955" s="3" t="n">
        <f aca="false">IF(P1955=1, E1955,D1955)/B1955-1</f>
        <v>2.92227621945251E-006</v>
      </c>
      <c r="G1955" s="2" t="n">
        <f aca="false">AVERAGE(B1896:B1955)</f>
        <v>6828.90033333334</v>
      </c>
      <c r="H1955" s="2" t="n">
        <f aca="false">AVERAGE(C1896:C1955)</f>
        <v>113328.8</v>
      </c>
      <c r="I1955" s="2" t="n">
        <f aca="false">SIGN(C1955-H1955)</f>
        <v>-1</v>
      </c>
      <c r="J1955" s="2" t="n">
        <f aca="false">SIGN(F1955)</f>
        <v>1</v>
      </c>
      <c r="K1955" s="0" t="n">
        <f aca="false">B1955-B1954</f>
        <v>-94.2800000000007</v>
      </c>
      <c r="L1955" s="0" t="n">
        <f aca="false">I1954*K1955</f>
        <v>-94.2800000000007</v>
      </c>
      <c r="M1955" s="0" t="n">
        <f aca="false">M1954+K1955*N1954</f>
        <v>3104.61000000002</v>
      </c>
      <c r="N1955" s="0" t="n">
        <f aca="false">INT(M1955*$Q$1/B1955)*CHOOSE($L$1,I1955,J1955)</f>
        <v>0</v>
      </c>
      <c r="O1955" s="0" t="n">
        <f aca="false">ABS(N1955-N1954)</f>
        <v>0</v>
      </c>
      <c r="P1955" s="0" t="n">
        <f aca="false">COUNTIF(工作表2!$A$2:$A$248,A1955)</f>
        <v>0</v>
      </c>
      <c r="R1955" s="0" t="n">
        <f aca="false">D1955-IF(P1954=1,E1954,D1954)</f>
        <v>-24</v>
      </c>
      <c r="S1955" s="0" t="n">
        <f aca="false">I1954*R1955</f>
        <v>-24</v>
      </c>
      <c r="T1955" s="0" t="n">
        <f aca="false">T1954+R1955*U1954</f>
        <v>80070</v>
      </c>
      <c r="U1955" s="0" t="n">
        <f aca="false">INT(T1955*$Q$1/IF(P1955=1,E1955,D1955))*I1955</f>
        <v>-23</v>
      </c>
      <c r="V1955" s="0" t="n">
        <f aca="false">IF(P1955=1,ABS(U1955)+ABS(60),ABS(U1955-U1954))</f>
        <v>46</v>
      </c>
    </row>
    <row r="1956" customFormat="false" ht="15" hidden="false" customHeight="false" outlineLevel="0" collapsed="false">
      <c r="A1956" s="1" t="n">
        <v>38861</v>
      </c>
      <c r="B1956" s="2" t="n">
        <v>6877.01</v>
      </c>
      <c r="C1956" s="2" t="n">
        <v>129068</v>
      </c>
      <c r="D1956" s="2" t="n">
        <v>6890</v>
      </c>
      <c r="E1956" s="2" t="n">
        <v>6828</v>
      </c>
      <c r="F1956" s="3" t="n">
        <f aca="false">IF(P1956=1, E1956,D1956)/B1956-1</f>
        <v>0.00188890229910954</v>
      </c>
      <c r="G1956" s="2" t="n">
        <f aca="false">AVERAGE(B1897:B1956)</f>
        <v>6834.54683333334</v>
      </c>
      <c r="H1956" s="2" t="n">
        <f aca="false">AVERAGE(C1897:C1956)</f>
        <v>114117.566666667</v>
      </c>
      <c r="I1956" s="2" t="n">
        <f aca="false">SIGN(C1956-H1956)</f>
        <v>1</v>
      </c>
      <c r="J1956" s="2" t="n">
        <f aca="false">SIGN(F1956)</f>
        <v>1</v>
      </c>
      <c r="K1956" s="0" t="n">
        <f aca="false">B1956-B1955</f>
        <v>33.0300000000007</v>
      </c>
      <c r="L1956" s="0" t="n">
        <f aca="false">I1955*K1956</f>
        <v>-33.0300000000007</v>
      </c>
      <c r="M1956" s="0" t="n">
        <f aca="false">M1955+K1956*N1955</f>
        <v>3104.61000000002</v>
      </c>
      <c r="N1956" s="0" t="n">
        <f aca="false">INT(M1956*$Q$1/B1956)*CHOOSE($L$1,I1956,J1956)</f>
        <v>0</v>
      </c>
      <c r="O1956" s="0" t="n">
        <f aca="false">ABS(N1956-N1955)</f>
        <v>0</v>
      </c>
      <c r="P1956" s="0" t="n">
        <f aca="false">COUNTIF(工作表2!$A$2:$A$248,A1956)</f>
        <v>0</v>
      </c>
      <c r="R1956" s="0" t="n">
        <f aca="false">D1956-IF(P1955=1,E1955,D1955)</f>
        <v>46</v>
      </c>
      <c r="S1956" s="0" t="n">
        <f aca="false">I1955*R1956</f>
        <v>-46</v>
      </c>
      <c r="T1956" s="0" t="n">
        <f aca="false">T1955+R1956*U1955</f>
        <v>79012</v>
      </c>
      <c r="U1956" s="0" t="n">
        <f aca="false">INT(T1956*$Q$1/IF(P1956=1,E1956,D1956))*I1956</f>
        <v>22</v>
      </c>
      <c r="V1956" s="0" t="n">
        <f aca="false">IF(P1956=1,ABS(U1956)+ABS(60),ABS(U1956-U1955))</f>
        <v>45</v>
      </c>
    </row>
    <row r="1957" customFormat="false" ht="15" hidden="false" customHeight="false" outlineLevel="0" collapsed="false">
      <c r="A1957" s="1" t="n">
        <v>38862</v>
      </c>
      <c r="B1957" s="2" t="n">
        <v>6861.65</v>
      </c>
      <c r="C1957" s="2" t="n">
        <v>107646</v>
      </c>
      <c r="D1957" s="2" t="n">
        <v>6855</v>
      </c>
      <c r="E1957" s="2" t="n">
        <v>6795</v>
      </c>
      <c r="F1957" s="3" t="n">
        <f aca="false">IF(P1957=1, E1957,D1957)/B1957-1</f>
        <v>-0.000969154649391846</v>
      </c>
      <c r="G1957" s="2" t="n">
        <f aca="false">AVERAGE(B1898:B1957)</f>
        <v>6839.54716666667</v>
      </c>
      <c r="H1957" s="2" t="n">
        <f aca="false">AVERAGE(C1898:C1957)</f>
        <v>114589.266666667</v>
      </c>
      <c r="I1957" s="2" t="n">
        <f aca="false">SIGN(C1957-H1957)</f>
        <v>-1</v>
      </c>
      <c r="J1957" s="2" t="n">
        <f aca="false">SIGN(F1957)</f>
        <v>-1</v>
      </c>
      <c r="K1957" s="0" t="n">
        <f aca="false">B1957-B1956</f>
        <v>-15.3600000000006</v>
      </c>
      <c r="L1957" s="0" t="n">
        <f aca="false">I1956*K1957</f>
        <v>-15.3600000000006</v>
      </c>
      <c r="M1957" s="0" t="n">
        <f aca="false">M1956+K1957*N1956</f>
        <v>3104.61000000002</v>
      </c>
      <c r="N1957" s="0" t="n">
        <f aca="false">INT(M1957*$Q$1/B1957)*CHOOSE($L$1,I1957,J1957)</f>
        <v>-0</v>
      </c>
      <c r="O1957" s="0" t="n">
        <f aca="false">ABS(N1957-N1956)</f>
        <v>0</v>
      </c>
      <c r="P1957" s="0" t="n">
        <f aca="false">COUNTIF(工作表2!$A$2:$A$248,A1957)</f>
        <v>0</v>
      </c>
      <c r="R1957" s="0" t="n">
        <f aca="false">D1957-IF(P1956=1,E1956,D1956)</f>
        <v>-35</v>
      </c>
      <c r="S1957" s="0" t="n">
        <f aca="false">I1956*R1957</f>
        <v>-35</v>
      </c>
      <c r="T1957" s="0" t="n">
        <f aca="false">T1956+R1957*U1956</f>
        <v>78242</v>
      </c>
      <c r="U1957" s="0" t="n">
        <f aca="false">INT(T1957*$Q$1/IF(P1957=1,E1957,D1957))*I1957</f>
        <v>-22</v>
      </c>
      <c r="V1957" s="0" t="n">
        <f aca="false">IF(P1957=1,ABS(U1957)+ABS(60),ABS(U1957-U1956))</f>
        <v>44</v>
      </c>
    </row>
    <row r="1958" customFormat="false" ht="15" hidden="false" customHeight="false" outlineLevel="0" collapsed="false">
      <c r="A1958" s="1" t="n">
        <v>38863</v>
      </c>
      <c r="B1958" s="2" t="n">
        <v>6879.51</v>
      </c>
      <c r="C1958" s="2" t="n">
        <v>126720</v>
      </c>
      <c r="D1958" s="2" t="n">
        <v>6872</v>
      </c>
      <c r="E1958" s="2" t="n">
        <v>6819</v>
      </c>
      <c r="F1958" s="3" t="n">
        <f aca="false">IF(P1958=1, E1958,D1958)/B1958-1</f>
        <v>-0.00109164751559343</v>
      </c>
      <c r="G1958" s="2" t="n">
        <f aca="false">AVERAGE(B1899:B1958)</f>
        <v>6843.9825</v>
      </c>
      <c r="H1958" s="2" t="n">
        <f aca="false">AVERAGE(C1899:C1958)</f>
        <v>114923.616666667</v>
      </c>
      <c r="I1958" s="2" t="n">
        <f aca="false">SIGN(C1958-H1958)</f>
        <v>1</v>
      </c>
      <c r="J1958" s="2" t="n">
        <f aca="false">SIGN(F1958)</f>
        <v>-1</v>
      </c>
      <c r="K1958" s="0" t="n">
        <f aca="false">B1958-B1957</f>
        <v>17.8600000000006</v>
      </c>
      <c r="L1958" s="0" t="n">
        <f aca="false">I1957*K1958</f>
        <v>-17.8600000000006</v>
      </c>
      <c r="M1958" s="0" t="n">
        <f aca="false">M1957+K1958*N1957</f>
        <v>3104.61000000002</v>
      </c>
      <c r="N1958" s="0" t="n">
        <f aca="false">INT(M1958*$Q$1/B1958)*CHOOSE($L$1,I1958,J1958)</f>
        <v>-0</v>
      </c>
      <c r="O1958" s="0" t="n">
        <f aca="false">ABS(N1958-N1957)</f>
        <v>0</v>
      </c>
      <c r="P1958" s="0" t="n">
        <f aca="false">COUNTIF(工作表2!$A$2:$A$248,A1958)</f>
        <v>0</v>
      </c>
      <c r="R1958" s="0" t="n">
        <f aca="false">D1958-IF(P1957=1,E1957,D1957)</f>
        <v>17</v>
      </c>
      <c r="S1958" s="0" t="n">
        <f aca="false">I1957*R1958</f>
        <v>-17</v>
      </c>
      <c r="T1958" s="0" t="n">
        <f aca="false">T1957+R1958*U1957</f>
        <v>77868</v>
      </c>
      <c r="U1958" s="0" t="n">
        <f aca="false">INT(T1958*$Q$1/IF(P1958=1,E1958,D1958))*I1958</f>
        <v>22</v>
      </c>
      <c r="V1958" s="0" t="n">
        <f aca="false">IF(P1958=1,ABS(U1958)+ABS(60),ABS(U1958-U1957))</f>
        <v>44</v>
      </c>
    </row>
    <row r="1959" customFormat="false" ht="15" hidden="false" customHeight="false" outlineLevel="0" collapsed="false">
      <c r="A1959" s="1" t="n">
        <v>38866</v>
      </c>
      <c r="B1959" s="2" t="n">
        <v>6878.88</v>
      </c>
      <c r="C1959" s="2" t="n">
        <v>82966</v>
      </c>
      <c r="D1959" s="2" t="n">
        <v>6891</v>
      </c>
      <c r="E1959" s="2" t="n">
        <v>6850</v>
      </c>
      <c r="F1959" s="3" t="n">
        <f aca="false">IF(P1959=1, E1959,D1959)/B1959-1</f>
        <v>0.00176191473030496</v>
      </c>
      <c r="G1959" s="2" t="n">
        <f aca="false">AVERAGE(B1900:B1959)</f>
        <v>6847.9145</v>
      </c>
      <c r="H1959" s="2" t="n">
        <f aca="false">AVERAGE(C1900:C1959)</f>
        <v>114555.05</v>
      </c>
      <c r="I1959" s="2" t="n">
        <f aca="false">SIGN(C1959-H1959)</f>
        <v>-1</v>
      </c>
      <c r="J1959" s="2" t="n">
        <f aca="false">SIGN(F1959)</f>
        <v>1</v>
      </c>
      <c r="K1959" s="0" t="n">
        <f aca="false">B1959-B1958</f>
        <v>-0.630000000000109</v>
      </c>
      <c r="L1959" s="0" t="n">
        <f aca="false">I1958*K1959</f>
        <v>-0.630000000000109</v>
      </c>
      <c r="M1959" s="0" t="n">
        <f aca="false">M1958+K1959*N1958</f>
        <v>3104.61000000002</v>
      </c>
      <c r="N1959" s="0" t="n">
        <f aca="false">INT(M1959*$Q$1/B1959)*CHOOSE($L$1,I1959,J1959)</f>
        <v>0</v>
      </c>
      <c r="O1959" s="0" t="n">
        <f aca="false">ABS(N1959-N1958)</f>
        <v>0</v>
      </c>
      <c r="P1959" s="0" t="n">
        <f aca="false">COUNTIF(工作表2!$A$2:$A$248,A1959)</f>
        <v>0</v>
      </c>
      <c r="R1959" s="0" t="n">
        <f aca="false">D1959-IF(P1958=1,E1958,D1958)</f>
        <v>19</v>
      </c>
      <c r="S1959" s="0" t="n">
        <f aca="false">I1958*R1959</f>
        <v>19</v>
      </c>
      <c r="T1959" s="0" t="n">
        <f aca="false">T1958+R1959*U1958</f>
        <v>78286</v>
      </c>
      <c r="U1959" s="0" t="n">
        <f aca="false">INT(T1959*$Q$1/IF(P1959=1,E1959,D1959))*I1959</f>
        <v>-22</v>
      </c>
      <c r="V1959" s="0" t="n">
        <f aca="false">IF(P1959=1,ABS(U1959)+ABS(60),ABS(U1959-U1958))</f>
        <v>44</v>
      </c>
    </row>
    <row r="1960" customFormat="false" ht="15" hidden="false" customHeight="false" outlineLevel="0" collapsed="false">
      <c r="A1960" s="1" t="n">
        <v>38867</v>
      </c>
      <c r="B1960" s="2" t="n">
        <v>6846.95</v>
      </c>
      <c r="C1960" s="2" t="n">
        <v>106554</v>
      </c>
      <c r="D1960" s="2" t="n">
        <v>6844</v>
      </c>
      <c r="E1960" s="2" t="n">
        <v>6785</v>
      </c>
      <c r="F1960" s="3" t="n">
        <f aca="false">IF(P1960=1, E1960,D1960)/B1960-1</f>
        <v>-0.000430848772080994</v>
      </c>
      <c r="G1960" s="2" t="n">
        <f aca="false">AVERAGE(B1901:B1960)</f>
        <v>6852.80266666667</v>
      </c>
      <c r="H1960" s="2" t="n">
        <f aca="false">AVERAGE(C1901:C1960)</f>
        <v>114668.516666667</v>
      </c>
      <c r="I1960" s="2" t="n">
        <f aca="false">SIGN(C1960-H1960)</f>
        <v>-1</v>
      </c>
      <c r="J1960" s="2" t="n">
        <f aca="false">SIGN(F1960)</f>
        <v>-1</v>
      </c>
      <c r="K1960" s="0" t="n">
        <f aca="false">B1960-B1959</f>
        <v>-31.9300000000003</v>
      </c>
      <c r="L1960" s="0" t="n">
        <f aca="false">I1959*K1960</f>
        <v>31.9300000000003</v>
      </c>
      <c r="M1960" s="0" t="n">
        <f aca="false">M1959+K1960*N1959</f>
        <v>3104.61000000002</v>
      </c>
      <c r="N1960" s="0" t="n">
        <f aca="false">INT(M1960*$Q$1/B1960)*CHOOSE($L$1,I1960,J1960)</f>
        <v>-0</v>
      </c>
      <c r="O1960" s="0" t="n">
        <f aca="false">ABS(N1960-N1959)</f>
        <v>0</v>
      </c>
      <c r="P1960" s="0" t="n">
        <f aca="false">COUNTIF(工作表2!$A$2:$A$248,A1960)</f>
        <v>0</v>
      </c>
      <c r="R1960" s="0" t="n">
        <f aca="false">D1960-IF(P1959=1,E1959,D1959)</f>
        <v>-47</v>
      </c>
      <c r="S1960" s="0" t="n">
        <f aca="false">I1959*R1960</f>
        <v>47</v>
      </c>
      <c r="T1960" s="0" t="n">
        <f aca="false">T1959+R1960*U1959</f>
        <v>79320</v>
      </c>
      <c r="U1960" s="0" t="n">
        <f aca="false">INT(T1960*$Q$1/IF(P1960=1,E1960,D1960))*I1960</f>
        <v>-23</v>
      </c>
      <c r="V1960" s="0" t="n">
        <f aca="false">IF(P1960=1,ABS(U1960)+ABS(60),ABS(U1960-U1959))</f>
        <v>1</v>
      </c>
    </row>
    <row r="1961" customFormat="false" ht="15" hidden="false" customHeight="false" outlineLevel="0" collapsed="false">
      <c r="A1961" s="1" t="n">
        <v>38869</v>
      </c>
      <c r="B1961" s="2" t="n">
        <v>6872.84</v>
      </c>
      <c r="C1961" s="2" t="n">
        <v>91655</v>
      </c>
      <c r="D1961" s="2" t="n">
        <v>6854</v>
      </c>
      <c r="E1961" s="2" t="n">
        <v>6802</v>
      </c>
      <c r="F1961" s="3" t="n">
        <f aca="false">IF(P1961=1, E1961,D1961)/B1961-1</f>
        <v>-0.00274122487938033</v>
      </c>
      <c r="G1961" s="2" t="n">
        <f aca="false">AVERAGE(B1902:B1961)</f>
        <v>6857.75366666667</v>
      </c>
      <c r="H1961" s="2" t="n">
        <f aca="false">AVERAGE(C1902:C1961)</f>
        <v>114791.35</v>
      </c>
      <c r="I1961" s="2" t="n">
        <f aca="false">SIGN(C1961-H1961)</f>
        <v>-1</v>
      </c>
      <c r="J1961" s="2" t="n">
        <f aca="false">SIGN(F1961)</f>
        <v>-1</v>
      </c>
      <c r="K1961" s="0" t="n">
        <f aca="false">B1961-B1960</f>
        <v>25.8900000000003</v>
      </c>
      <c r="L1961" s="0" t="n">
        <f aca="false">I1960*K1961</f>
        <v>-25.8900000000003</v>
      </c>
      <c r="M1961" s="0" t="n">
        <f aca="false">M1960+K1961*N1960</f>
        <v>3104.61000000002</v>
      </c>
      <c r="N1961" s="0" t="n">
        <f aca="false">INT(M1961*$Q$1/B1961)*CHOOSE($L$1,I1961,J1961)</f>
        <v>-0</v>
      </c>
      <c r="O1961" s="0" t="n">
        <f aca="false">ABS(N1961-N1960)</f>
        <v>0</v>
      </c>
      <c r="P1961" s="0" t="n">
        <f aca="false">COUNTIF(工作表2!$A$2:$A$248,A1961)</f>
        <v>0</v>
      </c>
      <c r="R1961" s="0" t="n">
        <f aca="false">D1961-IF(P1960=1,E1960,D1960)</f>
        <v>10</v>
      </c>
      <c r="S1961" s="0" t="n">
        <f aca="false">I1960*R1961</f>
        <v>-10</v>
      </c>
      <c r="T1961" s="0" t="n">
        <f aca="false">T1960+R1961*U1960</f>
        <v>79090</v>
      </c>
      <c r="U1961" s="0" t="n">
        <f aca="false">INT(T1961*$Q$1/IF(P1961=1,E1961,D1961))*I1961</f>
        <v>-23</v>
      </c>
      <c r="V1961" s="0" t="n">
        <f aca="false">IF(P1961=1,ABS(U1961)+ABS(60),ABS(U1961-U1960))</f>
        <v>0</v>
      </c>
    </row>
    <row r="1962" customFormat="false" ht="15" hidden="false" customHeight="false" outlineLevel="0" collapsed="false">
      <c r="A1962" s="1" t="n">
        <v>38870</v>
      </c>
      <c r="B1962" s="2" t="n">
        <v>6959.64</v>
      </c>
      <c r="C1962" s="2" t="n">
        <v>95183</v>
      </c>
      <c r="D1962" s="2" t="n">
        <v>6967</v>
      </c>
      <c r="E1962" s="2" t="n">
        <v>6898</v>
      </c>
      <c r="F1962" s="3" t="n">
        <f aca="false">IF(P1962=1, E1962,D1962)/B1962-1</f>
        <v>0.00105752596398667</v>
      </c>
      <c r="G1962" s="2" t="n">
        <f aca="false">AVERAGE(B1903:B1962)</f>
        <v>6865.51183333334</v>
      </c>
      <c r="H1962" s="2" t="n">
        <f aca="false">AVERAGE(C1903:C1962)</f>
        <v>114989.85</v>
      </c>
      <c r="I1962" s="2" t="n">
        <f aca="false">SIGN(C1962-H1962)</f>
        <v>-1</v>
      </c>
      <c r="J1962" s="2" t="n">
        <f aca="false">SIGN(F1962)</f>
        <v>1</v>
      </c>
      <c r="K1962" s="0" t="n">
        <f aca="false">B1962-B1961</f>
        <v>86.8000000000002</v>
      </c>
      <c r="L1962" s="0" t="n">
        <f aca="false">I1961*K1962</f>
        <v>-86.8000000000002</v>
      </c>
      <c r="M1962" s="0" t="n">
        <f aca="false">M1961+K1962*N1961</f>
        <v>3104.61000000002</v>
      </c>
      <c r="N1962" s="0" t="n">
        <f aca="false">INT(M1962*$Q$1/B1962)*CHOOSE($L$1,I1962,J1962)</f>
        <v>0</v>
      </c>
      <c r="O1962" s="0" t="n">
        <f aca="false">ABS(N1962-N1961)</f>
        <v>0</v>
      </c>
      <c r="P1962" s="0" t="n">
        <f aca="false">COUNTIF(工作表2!$A$2:$A$248,A1962)</f>
        <v>0</v>
      </c>
      <c r="R1962" s="0" t="n">
        <f aca="false">D1962-IF(P1961=1,E1961,D1961)</f>
        <v>113</v>
      </c>
      <c r="S1962" s="0" t="n">
        <f aca="false">I1961*R1962</f>
        <v>-113</v>
      </c>
      <c r="T1962" s="0" t="n">
        <f aca="false">T1961+R1962*U1961</f>
        <v>76491</v>
      </c>
      <c r="U1962" s="0" t="n">
        <f aca="false">INT(T1962*$Q$1/IF(P1962=1,E1962,D1962))*I1962</f>
        <v>-21</v>
      </c>
      <c r="V1962" s="0" t="n">
        <f aca="false">IF(P1962=1,ABS(U1962)+ABS(60),ABS(U1962-U1961))</f>
        <v>2</v>
      </c>
    </row>
    <row r="1963" customFormat="false" ht="15" hidden="false" customHeight="false" outlineLevel="0" collapsed="false">
      <c r="A1963" s="1" t="n">
        <v>38873</v>
      </c>
      <c r="B1963" s="2" t="n">
        <v>6715.27</v>
      </c>
      <c r="C1963" s="2" t="n">
        <v>100354</v>
      </c>
      <c r="D1963" s="2" t="n">
        <v>6678</v>
      </c>
      <c r="E1963" s="2" t="n">
        <v>6650</v>
      </c>
      <c r="F1963" s="3" t="n">
        <f aca="false">IF(P1963=1, E1963,D1963)/B1963-1</f>
        <v>-0.00555003745195659</v>
      </c>
      <c r="G1963" s="2" t="n">
        <f aca="false">AVERAGE(B1904:B1963)</f>
        <v>6869.7735</v>
      </c>
      <c r="H1963" s="2" t="n">
        <f aca="false">AVERAGE(C1904:C1963)</f>
        <v>115154.866666667</v>
      </c>
      <c r="I1963" s="2" t="n">
        <f aca="false">SIGN(C1963-H1963)</f>
        <v>-1</v>
      </c>
      <c r="J1963" s="2" t="n">
        <f aca="false">SIGN(F1963)</f>
        <v>-1</v>
      </c>
      <c r="K1963" s="0" t="n">
        <f aca="false">B1963-B1962</f>
        <v>-244.37</v>
      </c>
      <c r="L1963" s="0" t="n">
        <f aca="false">I1962*K1963</f>
        <v>244.37</v>
      </c>
      <c r="M1963" s="0" t="n">
        <f aca="false">M1962+K1963*N1962</f>
        <v>3104.61000000002</v>
      </c>
      <c r="N1963" s="0" t="n">
        <f aca="false">INT(M1963*$Q$1/B1963)*CHOOSE($L$1,I1963,J1963)</f>
        <v>-0</v>
      </c>
      <c r="O1963" s="0" t="n">
        <f aca="false">ABS(N1963-N1962)</f>
        <v>0</v>
      </c>
      <c r="P1963" s="0" t="n">
        <f aca="false">COUNTIF(工作表2!$A$2:$A$248,A1963)</f>
        <v>0</v>
      </c>
      <c r="R1963" s="0" t="n">
        <f aca="false">D1963-IF(P1962=1,E1962,D1962)</f>
        <v>-289</v>
      </c>
      <c r="S1963" s="0" t="n">
        <f aca="false">I1962*R1963</f>
        <v>289</v>
      </c>
      <c r="T1963" s="0" t="n">
        <f aca="false">T1962+R1963*U1962</f>
        <v>82560</v>
      </c>
      <c r="U1963" s="0" t="n">
        <f aca="false">INT(T1963*$Q$1/IF(P1963=1,E1963,D1963))*I1963</f>
        <v>-24</v>
      </c>
      <c r="V1963" s="0" t="n">
        <f aca="false">IF(P1963=1,ABS(U1963)+ABS(60),ABS(U1963-U1962))</f>
        <v>3</v>
      </c>
    </row>
    <row r="1964" customFormat="false" ht="15" hidden="false" customHeight="false" outlineLevel="0" collapsed="false">
      <c r="A1964" s="1" t="n">
        <v>38874</v>
      </c>
      <c r="B1964" s="2" t="n">
        <v>6730.27</v>
      </c>
      <c r="C1964" s="2" t="n">
        <v>94307</v>
      </c>
      <c r="D1964" s="2" t="n">
        <v>6689</v>
      </c>
      <c r="E1964" s="2" t="n">
        <v>6625</v>
      </c>
      <c r="F1964" s="3" t="n">
        <f aca="false">IF(P1964=1, E1964,D1964)/B1964-1</f>
        <v>-0.00613199767617056</v>
      </c>
      <c r="G1964" s="2" t="n">
        <f aca="false">AVERAGE(B1905:B1964)</f>
        <v>6873.83683333334</v>
      </c>
      <c r="H1964" s="2" t="n">
        <f aca="false">AVERAGE(C1905:C1964)</f>
        <v>115612.6</v>
      </c>
      <c r="I1964" s="2" t="n">
        <f aca="false">SIGN(C1964-H1964)</f>
        <v>-1</v>
      </c>
      <c r="J1964" s="2" t="n">
        <f aca="false">SIGN(F1964)</f>
        <v>-1</v>
      </c>
      <c r="K1964" s="0" t="n">
        <f aca="false">B1964-B1963</f>
        <v>15</v>
      </c>
      <c r="L1964" s="0" t="n">
        <f aca="false">I1963*K1964</f>
        <v>-15</v>
      </c>
      <c r="M1964" s="0" t="n">
        <f aca="false">M1963+K1964*N1963</f>
        <v>3104.61000000002</v>
      </c>
      <c r="N1964" s="0" t="n">
        <f aca="false">INT(M1964*$Q$1/B1964)*CHOOSE($L$1,I1964,J1964)</f>
        <v>-0</v>
      </c>
      <c r="O1964" s="0" t="n">
        <f aca="false">ABS(N1964-N1963)</f>
        <v>0</v>
      </c>
      <c r="P1964" s="0" t="n">
        <f aca="false">COUNTIF(工作表2!$A$2:$A$248,A1964)</f>
        <v>0</v>
      </c>
      <c r="R1964" s="0" t="n">
        <f aca="false">D1964-IF(P1963=1,E1963,D1963)</f>
        <v>11</v>
      </c>
      <c r="S1964" s="0" t="n">
        <f aca="false">I1963*R1964</f>
        <v>-11</v>
      </c>
      <c r="T1964" s="0" t="n">
        <f aca="false">T1963+R1964*U1963</f>
        <v>82296</v>
      </c>
      <c r="U1964" s="0" t="n">
        <f aca="false">INT(T1964*$Q$1/IF(P1964=1,E1964,D1964))*I1964</f>
        <v>-24</v>
      </c>
      <c r="V1964" s="0" t="n">
        <f aca="false">IF(P1964=1,ABS(U1964)+ABS(60),ABS(U1964-U1963))</f>
        <v>0</v>
      </c>
    </row>
    <row r="1965" customFormat="false" ht="15" hidden="false" customHeight="false" outlineLevel="0" collapsed="false">
      <c r="A1965" s="1" t="n">
        <v>38875</v>
      </c>
      <c r="B1965" s="2" t="n">
        <v>6612.74</v>
      </c>
      <c r="C1965" s="2" t="n">
        <v>82225</v>
      </c>
      <c r="D1965" s="2" t="n">
        <v>6576</v>
      </c>
      <c r="E1965" s="2" t="n">
        <v>6522</v>
      </c>
      <c r="F1965" s="3" t="n">
        <f aca="false">IF(P1965=1, E1965,D1965)/B1965-1</f>
        <v>-0.00555594201495901</v>
      </c>
      <c r="G1965" s="2" t="n">
        <f aca="false">AVERAGE(B1906:B1965)</f>
        <v>6875.87116666667</v>
      </c>
      <c r="H1965" s="2" t="n">
        <f aca="false">AVERAGE(C1906:C1965)</f>
        <v>115585.333333333</v>
      </c>
      <c r="I1965" s="2" t="n">
        <f aca="false">SIGN(C1965-H1965)</f>
        <v>-1</v>
      </c>
      <c r="J1965" s="2" t="n">
        <f aca="false">SIGN(F1965)</f>
        <v>-1</v>
      </c>
      <c r="K1965" s="0" t="n">
        <f aca="false">B1965-B1964</f>
        <v>-117.530000000001</v>
      </c>
      <c r="L1965" s="0" t="n">
        <f aca="false">I1964*K1965</f>
        <v>117.530000000001</v>
      </c>
      <c r="M1965" s="0" t="n">
        <f aca="false">M1964+K1965*N1964</f>
        <v>3104.61000000002</v>
      </c>
      <c r="N1965" s="0" t="n">
        <f aca="false">INT(M1965*$Q$1/B1965)*CHOOSE($L$1,I1965,J1965)</f>
        <v>-0</v>
      </c>
      <c r="O1965" s="0" t="n">
        <f aca="false">ABS(N1965-N1964)</f>
        <v>0</v>
      </c>
      <c r="P1965" s="0" t="n">
        <f aca="false">COUNTIF(工作表2!$A$2:$A$248,A1965)</f>
        <v>0</v>
      </c>
      <c r="R1965" s="0" t="n">
        <f aca="false">D1965-IF(P1964=1,E1964,D1964)</f>
        <v>-113</v>
      </c>
      <c r="S1965" s="0" t="n">
        <f aca="false">I1964*R1965</f>
        <v>113</v>
      </c>
      <c r="T1965" s="0" t="n">
        <f aca="false">T1964+R1965*U1964</f>
        <v>85008</v>
      </c>
      <c r="U1965" s="0" t="n">
        <f aca="false">INT(T1965*$Q$1/IF(P1965=1,E1965,D1965))*I1965</f>
        <v>-25</v>
      </c>
      <c r="V1965" s="0" t="n">
        <f aca="false">IF(P1965=1,ABS(U1965)+ABS(60),ABS(U1965-U1964))</f>
        <v>1</v>
      </c>
    </row>
    <row r="1966" customFormat="false" ht="15" hidden="false" customHeight="false" outlineLevel="0" collapsed="false">
      <c r="A1966" s="1" t="n">
        <v>38876</v>
      </c>
      <c r="B1966" s="2" t="n">
        <v>6331.81</v>
      </c>
      <c r="C1966" s="2" t="n">
        <v>119251</v>
      </c>
      <c r="D1966" s="2" t="n">
        <v>6216</v>
      </c>
      <c r="E1966" s="2" t="n">
        <v>6170</v>
      </c>
      <c r="F1966" s="3" t="n">
        <f aca="false">IF(P1966=1, E1966,D1966)/B1966-1</f>
        <v>-0.0182901887453983</v>
      </c>
      <c r="G1966" s="2" t="n">
        <f aca="false">AVERAGE(B1907:B1966)</f>
        <v>6872.32416666667</v>
      </c>
      <c r="H1966" s="2" t="n">
        <f aca="false">AVERAGE(C1907:C1966)</f>
        <v>116182.933333333</v>
      </c>
      <c r="I1966" s="2" t="n">
        <f aca="false">SIGN(C1966-H1966)</f>
        <v>1</v>
      </c>
      <c r="J1966" s="2" t="n">
        <f aca="false">SIGN(F1966)</f>
        <v>-1</v>
      </c>
      <c r="K1966" s="0" t="n">
        <f aca="false">B1966-B1965</f>
        <v>-280.929999999999</v>
      </c>
      <c r="L1966" s="0" t="n">
        <f aca="false">I1965*K1966</f>
        <v>280.929999999999</v>
      </c>
      <c r="M1966" s="0" t="n">
        <f aca="false">M1965+K1966*N1965</f>
        <v>3104.61000000002</v>
      </c>
      <c r="N1966" s="0" t="n">
        <f aca="false">INT(M1966*$Q$1/B1966)*CHOOSE($L$1,I1966,J1966)</f>
        <v>-0</v>
      </c>
      <c r="O1966" s="0" t="n">
        <f aca="false">ABS(N1966-N1965)</f>
        <v>0</v>
      </c>
      <c r="P1966" s="0" t="n">
        <f aca="false">COUNTIF(工作表2!$A$2:$A$248,A1966)</f>
        <v>0</v>
      </c>
      <c r="R1966" s="0" t="n">
        <f aca="false">D1966-IF(P1965=1,E1965,D1965)</f>
        <v>-360</v>
      </c>
      <c r="S1966" s="0" t="n">
        <f aca="false">I1965*R1966</f>
        <v>360</v>
      </c>
      <c r="T1966" s="0" t="n">
        <f aca="false">T1965+R1966*U1965</f>
        <v>94008</v>
      </c>
      <c r="U1966" s="0" t="n">
        <f aca="false">INT(T1966*$Q$1/IF(P1966=1,E1966,D1966))*I1966</f>
        <v>30</v>
      </c>
      <c r="V1966" s="0" t="n">
        <f aca="false">IF(P1966=1,ABS(U1966)+ABS(60),ABS(U1966-U1965))</f>
        <v>55</v>
      </c>
    </row>
    <row r="1967" customFormat="false" ht="15" hidden="false" customHeight="false" outlineLevel="0" collapsed="false">
      <c r="A1967" s="1" t="n">
        <v>38877</v>
      </c>
      <c r="B1967" s="2" t="n">
        <v>6444.63</v>
      </c>
      <c r="C1967" s="2" t="n">
        <v>118609</v>
      </c>
      <c r="D1967" s="2" t="n">
        <v>6375</v>
      </c>
      <c r="E1967" s="2" t="n">
        <v>6328</v>
      </c>
      <c r="F1967" s="3" t="n">
        <f aca="false">IF(P1967=1, E1967,D1967)/B1967-1</f>
        <v>-0.010804344081817</v>
      </c>
      <c r="G1967" s="2" t="n">
        <f aca="false">AVERAGE(B1908:B1967)</f>
        <v>6872.06783333334</v>
      </c>
      <c r="H1967" s="2" t="n">
        <f aca="false">AVERAGE(C1908:C1967)</f>
        <v>116705.316666667</v>
      </c>
      <c r="I1967" s="2" t="n">
        <f aca="false">SIGN(C1967-H1967)</f>
        <v>1</v>
      </c>
      <c r="J1967" s="2" t="n">
        <f aca="false">SIGN(F1967)</f>
        <v>-1</v>
      </c>
      <c r="K1967" s="0" t="n">
        <f aca="false">B1967-B1966</f>
        <v>112.82</v>
      </c>
      <c r="L1967" s="0" t="n">
        <f aca="false">I1966*K1967</f>
        <v>112.82</v>
      </c>
      <c r="M1967" s="0" t="n">
        <f aca="false">M1966+K1967*N1966</f>
        <v>3104.61000000002</v>
      </c>
      <c r="N1967" s="0" t="n">
        <f aca="false">INT(M1967*$Q$1/B1967)*CHOOSE($L$1,I1967,J1967)</f>
        <v>-0</v>
      </c>
      <c r="O1967" s="0" t="n">
        <f aca="false">ABS(N1967-N1966)</f>
        <v>0</v>
      </c>
      <c r="P1967" s="0" t="n">
        <f aca="false">COUNTIF(工作表2!$A$2:$A$248,A1967)</f>
        <v>0</v>
      </c>
      <c r="R1967" s="0" t="n">
        <f aca="false">D1967-IF(P1966=1,E1966,D1966)</f>
        <v>159</v>
      </c>
      <c r="S1967" s="0" t="n">
        <f aca="false">I1966*R1967</f>
        <v>159</v>
      </c>
      <c r="T1967" s="0" t="n">
        <f aca="false">T1966+R1967*U1966</f>
        <v>98778</v>
      </c>
      <c r="U1967" s="0" t="n">
        <f aca="false">INT(T1967*$Q$1/IF(P1967=1,E1967,D1967))*I1967</f>
        <v>30</v>
      </c>
      <c r="V1967" s="0" t="n">
        <f aca="false">IF(P1967=1,ABS(U1967)+ABS(60),ABS(U1967-U1966))</f>
        <v>0</v>
      </c>
    </row>
    <row r="1968" customFormat="false" ht="15" hidden="false" customHeight="false" outlineLevel="0" collapsed="false">
      <c r="A1968" s="1" t="n">
        <v>38880</v>
      </c>
      <c r="B1968" s="2" t="n">
        <v>6442.9</v>
      </c>
      <c r="C1968" s="2" t="n">
        <v>74614</v>
      </c>
      <c r="D1968" s="2" t="n">
        <v>6379</v>
      </c>
      <c r="E1968" s="2" t="n">
        <v>6332</v>
      </c>
      <c r="F1968" s="3" t="n">
        <f aca="false">IF(P1968=1, E1968,D1968)/B1968-1</f>
        <v>-0.00991789411600363</v>
      </c>
      <c r="G1968" s="2" t="n">
        <f aca="false">AVERAGE(B1909:B1968)</f>
        <v>6870.8045</v>
      </c>
      <c r="H1968" s="2" t="n">
        <f aca="false">AVERAGE(C1909:C1968)</f>
        <v>116348.366666667</v>
      </c>
      <c r="I1968" s="2" t="n">
        <f aca="false">SIGN(C1968-H1968)</f>
        <v>-1</v>
      </c>
      <c r="J1968" s="2" t="n">
        <f aca="false">SIGN(F1968)</f>
        <v>-1</v>
      </c>
      <c r="K1968" s="0" t="n">
        <f aca="false">B1968-B1967</f>
        <v>-1.73000000000047</v>
      </c>
      <c r="L1968" s="0" t="n">
        <f aca="false">I1967*K1968</f>
        <v>-1.73000000000047</v>
      </c>
      <c r="M1968" s="0" t="n">
        <f aca="false">M1967+K1968*N1967</f>
        <v>3104.61000000002</v>
      </c>
      <c r="N1968" s="0" t="n">
        <f aca="false">INT(M1968*$Q$1/B1968)*CHOOSE($L$1,I1968,J1968)</f>
        <v>-0</v>
      </c>
      <c r="O1968" s="0" t="n">
        <f aca="false">ABS(N1968-N1967)</f>
        <v>0</v>
      </c>
      <c r="P1968" s="0" t="n">
        <f aca="false">COUNTIF(工作表2!$A$2:$A$248,A1968)</f>
        <v>0</v>
      </c>
      <c r="R1968" s="0" t="n">
        <f aca="false">D1968-IF(P1967=1,E1967,D1967)</f>
        <v>4</v>
      </c>
      <c r="S1968" s="0" t="n">
        <f aca="false">I1967*R1968</f>
        <v>4</v>
      </c>
      <c r="T1968" s="0" t="n">
        <f aca="false">T1967+R1968*U1967</f>
        <v>98898</v>
      </c>
      <c r="U1968" s="0" t="n">
        <f aca="false">INT(T1968*$Q$1/IF(P1968=1,E1968,D1968))*I1968</f>
        <v>-31</v>
      </c>
      <c r="V1968" s="0" t="n">
        <f aca="false">IF(P1968=1,ABS(U1968)+ABS(60),ABS(U1968-U1967))</f>
        <v>61</v>
      </c>
    </row>
    <row r="1969" customFormat="false" ht="15" hidden="false" customHeight="false" outlineLevel="0" collapsed="false">
      <c r="A1969" s="1" t="n">
        <v>38881</v>
      </c>
      <c r="B1969" s="2" t="n">
        <v>6337.21</v>
      </c>
      <c r="C1969" s="2" t="n">
        <v>77711</v>
      </c>
      <c r="D1969" s="2" t="n">
        <v>6270</v>
      </c>
      <c r="E1969" s="2" t="n">
        <v>6225</v>
      </c>
      <c r="F1969" s="3" t="n">
        <f aca="false">IF(P1969=1, E1969,D1969)/B1969-1</f>
        <v>-0.0106056135113086</v>
      </c>
      <c r="G1969" s="2" t="n">
        <f aca="false">AVERAGE(B1910:B1969)</f>
        <v>6868.00833333334</v>
      </c>
      <c r="H1969" s="2" t="n">
        <f aca="false">AVERAGE(C1910:C1969)</f>
        <v>115480.733333333</v>
      </c>
      <c r="I1969" s="2" t="n">
        <f aca="false">SIGN(C1969-H1969)</f>
        <v>-1</v>
      </c>
      <c r="J1969" s="2" t="n">
        <f aca="false">SIGN(F1969)</f>
        <v>-1</v>
      </c>
      <c r="K1969" s="0" t="n">
        <f aca="false">B1969-B1968</f>
        <v>-105.69</v>
      </c>
      <c r="L1969" s="0" t="n">
        <f aca="false">I1968*K1969</f>
        <v>105.69</v>
      </c>
      <c r="M1969" s="0" t="n">
        <f aca="false">M1968+K1969*N1968</f>
        <v>3104.61000000002</v>
      </c>
      <c r="N1969" s="0" t="n">
        <f aca="false">INT(M1969*$Q$1/B1969)*CHOOSE($L$1,I1969,J1969)</f>
        <v>-0</v>
      </c>
      <c r="O1969" s="0" t="n">
        <f aca="false">ABS(N1969-N1968)</f>
        <v>0</v>
      </c>
      <c r="P1969" s="0" t="n">
        <f aca="false">COUNTIF(工作表2!$A$2:$A$248,A1969)</f>
        <v>0</v>
      </c>
      <c r="R1969" s="0" t="n">
        <f aca="false">D1969-IF(P1968=1,E1968,D1968)</f>
        <v>-109</v>
      </c>
      <c r="S1969" s="0" t="n">
        <f aca="false">I1968*R1969</f>
        <v>109</v>
      </c>
      <c r="T1969" s="0" t="n">
        <f aca="false">T1968+R1969*U1968</f>
        <v>102277</v>
      </c>
      <c r="U1969" s="0" t="n">
        <f aca="false">INT(T1969*$Q$1/IF(P1969=1,E1969,D1969))*I1969</f>
        <v>-32</v>
      </c>
      <c r="V1969" s="0" t="n">
        <f aca="false">IF(P1969=1,ABS(U1969)+ABS(60),ABS(U1969-U1968))</f>
        <v>1</v>
      </c>
    </row>
    <row r="1970" customFormat="false" ht="15" hidden="false" customHeight="false" outlineLevel="0" collapsed="false">
      <c r="A1970" s="1" t="n">
        <v>38882</v>
      </c>
      <c r="B1970" s="2" t="n">
        <v>6469.01</v>
      </c>
      <c r="C1970" s="2" t="n">
        <v>94678</v>
      </c>
      <c r="D1970" s="2" t="n">
        <v>6465</v>
      </c>
      <c r="E1970" s="2" t="n">
        <v>6414</v>
      </c>
      <c r="F1970" s="3" t="n">
        <f aca="false">IF(P1970=1, E1970,D1970)/B1970-1</f>
        <v>-0.000619878466720625</v>
      </c>
      <c r="G1970" s="2" t="n">
        <f aca="false">AVERAGE(B1911:B1970)</f>
        <v>6867.01566666667</v>
      </c>
      <c r="H1970" s="2" t="n">
        <f aca="false">AVERAGE(C1911:C1970)</f>
        <v>115545.283333333</v>
      </c>
      <c r="I1970" s="2" t="n">
        <f aca="false">SIGN(C1970-H1970)</f>
        <v>-1</v>
      </c>
      <c r="J1970" s="2" t="n">
        <f aca="false">SIGN(F1970)</f>
        <v>-1</v>
      </c>
      <c r="K1970" s="0" t="n">
        <f aca="false">B1970-B1969</f>
        <v>131.8</v>
      </c>
      <c r="L1970" s="0" t="n">
        <f aca="false">I1969*K1970</f>
        <v>-131.8</v>
      </c>
      <c r="M1970" s="0" t="n">
        <f aca="false">M1969+K1970*N1969</f>
        <v>3104.61000000002</v>
      </c>
      <c r="N1970" s="0" t="n">
        <f aca="false">INT(M1970*$Q$1/B1970)*CHOOSE($L$1,I1970,J1970)</f>
        <v>-0</v>
      </c>
      <c r="O1970" s="0" t="n">
        <f aca="false">ABS(N1970-N1969)</f>
        <v>0</v>
      </c>
      <c r="P1970" s="0" t="n">
        <f aca="false">COUNTIF(工作表2!$A$2:$A$248,A1970)</f>
        <v>0</v>
      </c>
      <c r="R1970" s="0" t="n">
        <f aca="false">D1970-IF(P1969=1,E1969,D1969)</f>
        <v>195</v>
      </c>
      <c r="S1970" s="0" t="n">
        <f aca="false">I1969*R1970</f>
        <v>-195</v>
      </c>
      <c r="T1970" s="0" t="n">
        <f aca="false">T1969+R1970*U1969</f>
        <v>96037</v>
      </c>
      <c r="U1970" s="0" t="n">
        <f aca="false">INT(T1970*$Q$1/IF(P1970=1,E1970,D1970))*I1970</f>
        <v>-29</v>
      </c>
      <c r="V1970" s="0" t="n">
        <f aca="false">IF(P1970=1,ABS(U1970)+ABS(60),ABS(U1970-U1969))</f>
        <v>3</v>
      </c>
    </row>
    <row r="1971" customFormat="false" ht="15" hidden="false" customHeight="false" outlineLevel="0" collapsed="false">
      <c r="A1971" s="1" t="n">
        <v>38883</v>
      </c>
      <c r="B1971" s="2" t="n">
        <v>6426.39</v>
      </c>
      <c r="C1971" s="2" t="n">
        <v>82832</v>
      </c>
      <c r="D1971" s="2" t="n">
        <v>6409</v>
      </c>
      <c r="E1971" s="2" t="n">
        <v>6370</v>
      </c>
      <c r="F1971" s="3" t="n">
        <f aca="false">IF(P1971=1, E1971,D1971)/B1971-1</f>
        <v>-0.00270602935707298</v>
      </c>
      <c r="G1971" s="2" t="n">
        <f aca="false">AVERAGE(B1912:B1971)</f>
        <v>6865.51350000001</v>
      </c>
      <c r="H1971" s="2" t="n">
        <f aca="false">AVERAGE(C1912:C1971)</f>
        <v>115289.033333333</v>
      </c>
      <c r="I1971" s="2" t="n">
        <f aca="false">SIGN(C1971-H1971)</f>
        <v>-1</v>
      </c>
      <c r="J1971" s="2" t="n">
        <f aca="false">SIGN(F1971)</f>
        <v>-1</v>
      </c>
      <c r="K1971" s="0" t="n">
        <f aca="false">B1971-B1970</f>
        <v>-42.6199999999999</v>
      </c>
      <c r="L1971" s="0" t="n">
        <f aca="false">I1970*K1971</f>
        <v>42.6199999999999</v>
      </c>
      <c r="M1971" s="0" t="n">
        <f aca="false">M1970+K1971*N1970</f>
        <v>3104.61000000002</v>
      </c>
      <c r="N1971" s="0" t="n">
        <f aca="false">INT(M1971*$Q$1/B1971)*CHOOSE($L$1,I1971,J1971)</f>
        <v>-0</v>
      </c>
      <c r="O1971" s="0" t="n">
        <f aca="false">ABS(N1971-N1970)</f>
        <v>0</v>
      </c>
      <c r="P1971" s="0" t="n">
        <f aca="false">COUNTIF(工作表2!$A$2:$A$248,A1971)</f>
        <v>0</v>
      </c>
      <c r="R1971" s="0" t="n">
        <f aca="false">D1971-IF(P1970=1,E1970,D1970)</f>
        <v>-56</v>
      </c>
      <c r="S1971" s="0" t="n">
        <f aca="false">I1970*R1971</f>
        <v>56</v>
      </c>
      <c r="T1971" s="0" t="n">
        <f aca="false">T1970+R1971*U1970</f>
        <v>97661</v>
      </c>
      <c r="U1971" s="0" t="n">
        <f aca="false">INT(T1971*$Q$1/IF(P1971=1,E1971,D1971))*I1971</f>
        <v>-30</v>
      </c>
      <c r="V1971" s="0" t="n">
        <f aca="false">IF(P1971=1,ABS(U1971)+ABS(60),ABS(U1971-U1970))</f>
        <v>1</v>
      </c>
    </row>
    <row r="1972" customFormat="false" ht="15" hidden="false" customHeight="false" outlineLevel="0" collapsed="false">
      <c r="A1972" s="1" t="n">
        <v>38884</v>
      </c>
      <c r="B1972" s="2" t="n">
        <v>6575.77</v>
      </c>
      <c r="C1972" s="2" t="n">
        <v>110214</v>
      </c>
      <c r="D1972" s="2" t="n">
        <v>6580</v>
      </c>
      <c r="E1972" s="2" t="n">
        <v>6530</v>
      </c>
      <c r="F1972" s="3" t="n">
        <f aca="false">IF(P1972=1, E1972,D1972)/B1972-1</f>
        <v>0.000643270674004715</v>
      </c>
      <c r="G1972" s="2" t="n">
        <f aca="false">AVERAGE(B1913:B1972)</f>
        <v>6867.47583333334</v>
      </c>
      <c r="H1972" s="2" t="n">
        <f aca="false">AVERAGE(C1913:C1972)</f>
        <v>115625.816666667</v>
      </c>
      <c r="I1972" s="2" t="n">
        <f aca="false">SIGN(C1972-H1972)</f>
        <v>-1</v>
      </c>
      <c r="J1972" s="2" t="n">
        <f aca="false">SIGN(F1972)</f>
        <v>1</v>
      </c>
      <c r="K1972" s="0" t="n">
        <f aca="false">B1972-B1971</f>
        <v>149.38</v>
      </c>
      <c r="L1972" s="0" t="n">
        <f aca="false">I1971*K1972</f>
        <v>-149.38</v>
      </c>
      <c r="M1972" s="0" t="n">
        <f aca="false">M1971+K1972*N1971</f>
        <v>3104.61000000002</v>
      </c>
      <c r="N1972" s="0" t="n">
        <f aca="false">INT(M1972*$Q$1/B1972)*CHOOSE($L$1,I1972,J1972)</f>
        <v>0</v>
      </c>
      <c r="O1972" s="0" t="n">
        <f aca="false">ABS(N1972-N1971)</f>
        <v>0</v>
      </c>
      <c r="P1972" s="0" t="n">
        <f aca="false">COUNTIF(工作表2!$A$2:$A$248,A1972)</f>
        <v>0</v>
      </c>
      <c r="R1972" s="0" t="n">
        <f aca="false">D1972-IF(P1971=1,E1971,D1971)</f>
        <v>171</v>
      </c>
      <c r="S1972" s="0" t="n">
        <f aca="false">I1971*R1972</f>
        <v>-171</v>
      </c>
      <c r="T1972" s="0" t="n">
        <f aca="false">T1971+R1972*U1971</f>
        <v>92531</v>
      </c>
      <c r="U1972" s="0" t="n">
        <f aca="false">INT(T1972*$Q$1/IF(P1972=1,E1972,D1972))*I1972</f>
        <v>-28</v>
      </c>
      <c r="V1972" s="0" t="n">
        <f aca="false">IF(P1972=1,ABS(U1972)+ABS(60),ABS(U1972-U1971))</f>
        <v>2</v>
      </c>
    </row>
    <row r="1973" customFormat="false" ht="15" hidden="false" customHeight="false" outlineLevel="0" collapsed="false">
      <c r="A1973" s="1" t="n">
        <v>38887</v>
      </c>
      <c r="B1973" s="2" t="n">
        <v>6583.04</v>
      </c>
      <c r="C1973" s="2" t="n">
        <v>80109</v>
      </c>
      <c r="D1973" s="2" t="n">
        <v>6575</v>
      </c>
      <c r="E1973" s="2" t="n">
        <v>6523</v>
      </c>
      <c r="F1973" s="3" t="n">
        <f aca="false">IF(P1973=1, E1973,D1973)/B1973-1</f>
        <v>-0.00122132024110444</v>
      </c>
      <c r="G1973" s="2" t="n">
        <f aca="false">AVERAGE(B1914:B1973)</f>
        <v>6870.67216666667</v>
      </c>
      <c r="H1973" s="2" t="n">
        <f aca="false">AVERAGE(C1914:C1973)</f>
        <v>115619.016666667</v>
      </c>
      <c r="I1973" s="2" t="n">
        <f aca="false">SIGN(C1973-H1973)</f>
        <v>-1</v>
      </c>
      <c r="J1973" s="2" t="n">
        <f aca="false">SIGN(F1973)</f>
        <v>-1</v>
      </c>
      <c r="K1973" s="0" t="n">
        <f aca="false">B1973-B1972</f>
        <v>7.26999999999953</v>
      </c>
      <c r="L1973" s="0" t="n">
        <f aca="false">I1972*K1973</f>
        <v>-7.26999999999953</v>
      </c>
      <c r="M1973" s="0" t="n">
        <f aca="false">M1972+K1973*N1972</f>
        <v>3104.61000000002</v>
      </c>
      <c r="N1973" s="0" t="n">
        <f aca="false">INT(M1973*$Q$1/B1973)*CHOOSE($L$1,I1973,J1973)</f>
        <v>-0</v>
      </c>
      <c r="O1973" s="0" t="n">
        <f aca="false">ABS(N1973-N1972)</f>
        <v>0</v>
      </c>
      <c r="P1973" s="0" t="n">
        <f aca="false">COUNTIF(工作表2!$A$2:$A$248,A1973)</f>
        <v>0</v>
      </c>
      <c r="R1973" s="0" t="n">
        <f aca="false">D1973-IF(P1972=1,E1972,D1972)</f>
        <v>-5</v>
      </c>
      <c r="S1973" s="0" t="n">
        <f aca="false">I1972*R1973</f>
        <v>5</v>
      </c>
      <c r="T1973" s="0" t="n">
        <f aca="false">T1972+R1973*U1972</f>
        <v>92671</v>
      </c>
      <c r="U1973" s="0" t="n">
        <f aca="false">INT(T1973*$Q$1/IF(P1973=1,E1973,D1973))*I1973</f>
        <v>-28</v>
      </c>
      <c r="V1973" s="0" t="n">
        <f aca="false">IF(P1973=1,ABS(U1973)+ABS(60),ABS(U1973-U1972))</f>
        <v>0</v>
      </c>
    </row>
    <row r="1974" customFormat="false" ht="15" hidden="false" customHeight="false" outlineLevel="0" collapsed="false">
      <c r="A1974" s="1" t="n">
        <v>38888</v>
      </c>
      <c r="B1974" s="2" t="n">
        <v>6363.55</v>
      </c>
      <c r="C1974" s="2" t="n">
        <v>96487</v>
      </c>
      <c r="D1974" s="2" t="n">
        <v>6359</v>
      </c>
      <c r="E1974" s="2" t="n">
        <v>6283</v>
      </c>
      <c r="F1974" s="3" t="n">
        <f aca="false">IF(P1974=1, E1974,D1974)/B1974-1</f>
        <v>-0.000715009703703196</v>
      </c>
      <c r="G1974" s="2" t="n">
        <f aca="false">AVERAGE(B1915:B1974)</f>
        <v>6870.65466666667</v>
      </c>
      <c r="H1974" s="2" t="n">
        <f aca="false">AVERAGE(C1915:C1974)</f>
        <v>115805.133333333</v>
      </c>
      <c r="I1974" s="2" t="n">
        <f aca="false">SIGN(C1974-H1974)</f>
        <v>-1</v>
      </c>
      <c r="J1974" s="2" t="n">
        <f aca="false">SIGN(F1974)</f>
        <v>-1</v>
      </c>
      <c r="K1974" s="0" t="n">
        <f aca="false">B1974-B1973</f>
        <v>-219.49</v>
      </c>
      <c r="L1974" s="0" t="n">
        <f aca="false">I1973*K1974</f>
        <v>219.49</v>
      </c>
      <c r="M1974" s="0" t="n">
        <f aca="false">M1973+K1974*N1973</f>
        <v>3104.61000000002</v>
      </c>
      <c r="N1974" s="0" t="n">
        <f aca="false">INT(M1974*$Q$1/B1974)*CHOOSE($L$1,I1974,J1974)</f>
        <v>-0</v>
      </c>
      <c r="O1974" s="0" t="n">
        <f aca="false">ABS(N1974-N1973)</f>
        <v>0</v>
      </c>
      <c r="P1974" s="0" t="n">
        <f aca="false">COUNTIF(工作表2!$A$2:$A$248,A1974)</f>
        <v>0</v>
      </c>
      <c r="R1974" s="0" t="n">
        <f aca="false">D1974-IF(P1973=1,E1973,D1973)</f>
        <v>-216</v>
      </c>
      <c r="S1974" s="0" t="n">
        <f aca="false">I1973*R1974</f>
        <v>216</v>
      </c>
      <c r="T1974" s="0" t="n">
        <f aca="false">T1973+R1974*U1973</f>
        <v>98719</v>
      </c>
      <c r="U1974" s="0" t="n">
        <f aca="false">INT(T1974*$Q$1/IF(P1974=1,E1974,D1974))*I1974</f>
        <v>-31</v>
      </c>
      <c r="V1974" s="0" t="n">
        <f aca="false">IF(P1974=1,ABS(U1974)+ABS(60),ABS(U1974-U1973))</f>
        <v>3</v>
      </c>
    </row>
    <row r="1975" customFormat="false" ht="15" hidden="false" customHeight="false" outlineLevel="0" collapsed="false">
      <c r="A1975" s="1" t="n">
        <v>38889</v>
      </c>
      <c r="B1975" s="2" t="n">
        <v>6299.59</v>
      </c>
      <c r="C1975" s="2" t="n">
        <v>81333</v>
      </c>
      <c r="D1975" s="2" t="n">
        <v>6316</v>
      </c>
      <c r="E1975" s="2" t="n">
        <v>6254</v>
      </c>
      <c r="F1975" s="3" t="n">
        <f aca="false">IF(P1975=1, E1975,D1975)/B1975-1</f>
        <v>-0.00723697891450081</v>
      </c>
      <c r="G1975" s="2" t="n">
        <f aca="false">AVERAGE(B1916:B1975)</f>
        <v>6869.37083333334</v>
      </c>
      <c r="H1975" s="2" t="n">
        <f aca="false">AVERAGE(C1916:C1975)</f>
        <v>115879.766666667</v>
      </c>
      <c r="I1975" s="2" t="n">
        <f aca="false">SIGN(C1975-H1975)</f>
        <v>-1</v>
      </c>
      <c r="J1975" s="2" t="n">
        <f aca="false">SIGN(F1975)</f>
        <v>-1</v>
      </c>
      <c r="K1975" s="0" t="n">
        <f aca="false">B1975-B1974</f>
        <v>-63.96</v>
      </c>
      <c r="L1975" s="0" t="n">
        <f aca="false">I1974*K1975</f>
        <v>63.96</v>
      </c>
      <c r="M1975" s="0" t="n">
        <f aca="false">M1974+K1975*N1974</f>
        <v>3104.61000000002</v>
      </c>
      <c r="N1975" s="0" t="n">
        <f aca="false">INT(M1975*$Q$1/B1975)*CHOOSE($L$1,I1975,J1975)</f>
        <v>-0</v>
      </c>
      <c r="O1975" s="0" t="n">
        <f aca="false">ABS(N1975-N1974)</f>
        <v>0</v>
      </c>
      <c r="P1975" s="0" t="n">
        <f aca="false">COUNTIF(工作表2!$A$2:$A$248,A1975)</f>
        <v>1</v>
      </c>
      <c r="R1975" s="0" t="n">
        <f aca="false">D1975-IF(P1974=1,E1974,D1974)</f>
        <v>-43</v>
      </c>
      <c r="S1975" s="0" t="n">
        <f aca="false">I1974*R1975</f>
        <v>43</v>
      </c>
      <c r="T1975" s="0" t="n">
        <f aca="false">T1974+R1975*U1974</f>
        <v>100052</v>
      </c>
      <c r="U1975" s="0" t="n">
        <f aca="false">INT(T1975*$Q$1/IF(P1975=1,E1975,D1975))*I1975</f>
        <v>-31</v>
      </c>
      <c r="V1975" s="0" t="n">
        <f aca="false">IF(P1975=1,ABS(U1975)+ABS(60),ABS(U1975-U1974))</f>
        <v>91</v>
      </c>
    </row>
    <row r="1976" customFormat="false" ht="15" hidden="false" customHeight="false" outlineLevel="0" collapsed="false">
      <c r="A1976" s="1" t="n">
        <v>38890</v>
      </c>
      <c r="B1976" s="2" t="n">
        <v>6485.15</v>
      </c>
      <c r="C1976" s="2" t="n">
        <v>77511</v>
      </c>
      <c r="D1976" s="2" t="n">
        <v>6430</v>
      </c>
      <c r="E1976" s="2" t="n">
        <v>6351</v>
      </c>
      <c r="F1976" s="3" t="n">
        <f aca="false">IF(P1976=1, E1976,D1976)/B1976-1</f>
        <v>-0.00850404385403569</v>
      </c>
      <c r="G1976" s="2" t="n">
        <f aca="false">AVERAGE(B1917:B1976)</f>
        <v>6870.42583333334</v>
      </c>
      <c r="H1976" s="2" t="n">
        <f aca="false">AVERAGE(C1917:C1976)</f>
        <v>116088.183333333</v>
      </c>
      <c r="I1976" s="2" t="n">
        <f aca="false">SIGN(C1976-H1976)</f>
        <v>-1</v>
      </c>
      <c r="J1976" s="2" t="n">
        <f aca="false">SIGN(F1976)</f>
        <v>-1</v>
      </c>
      <c r="K1976" s="0" t="n">
        <f aca="false">B1976-B1975</f>
        <v>185.559999999999</v>
      </c>
      <c r="L1976" s="0" t="n">
        <f aca="false">I1975*K1976</f>
        <v>-185.559999999999</v>
      </c>
      <c r="M1976" s="0" t="n">
        <f aca="false">M1975+K1976*N1975</f>
        <v>3104.61000000002</v>
      </c>
      <c r="N1976" s="0" t="n">
        <f aca="false">INT(M1976*$Q$1/B1976)*CHOOSE($L$1,I1976,J1976)</f>
        <v>-0</v>
      </c>
      <c r="O1976" s="0" t="n">
        <f aca="false">ABS(N1976-N1975)</f>
        <v>0</v>
      </c>
      <c r="P1976" s="0" t="n">
        <f aca="false">COUNTIF(工作表2!$A$2:$A$248,A1976)</f>
        <v>0</v>
      </c>
      <c r="R1976" s="0" t="n">
        <f aca="false">D1976-IF(P1975=1,E1975,D1975)</f>
        <v>176</v>
      </c>
      <c r="S1976" s="0" t="n">
        <f aca="false">I1975*R1976</f>
        <v>-176</v>
      </c>
      <c r="T1976" s="0" t="n">
        <f aca="false">T1975+R1976*U1975</f>
        <v>94596</v>
      </c>
      <c r="U1976" s="0" t="n">
        <f aca="false">INT(T1976*$Q$1/IF(P1976=1,E1976,D1976))*I1976</f>
        <v>-29</v>
      </c>
      <c r="V1976" s="0" t="n">
        <f aca="false">IF(P1976=1,ABS(U1976)+ABS(60),ABS(U1976-U1975))</f>
        <v>2</v>
      </c>
    </row>
    <row r="1977" customFormat="false" ht="15" hidden="false" customHeight="false" outlineLevel="0" collapsed="false">
      <c r="A1977" s="1" t="n">
        <v>38891</v>
      </c>
      <c r="B1977" s="2" t="n">
        <v>6452.31</v>
      </c>
      <c r="C1977" s="2" t="n">
        <v>77544</v>
      </c>
      <c r="D1977" s="2" t="n">
        <v>6377</v>
      </c>
      <c r="E1977" s="2" t="n">
        <v>6300</v>
      </c>
      <c r="F1977" s="3" t="n">
        <f aca="false">IF(P1977=1, E1977,D1977)/B1977-1</f>
        <v>-0.0116717888632134</v>
      </c>
      <c r="G1977" s="2" t="n">
        <f aca="false">AVERAGE(B1918:B1977)</f>
        <v>6870.40016666667</v>
      </c>
      <c r="H1977" s="2" t="n">
        <f aca="false">AVERAGE(C1918:C1977)</f>
        <v>116211.2</v>
      </c>
      <c r="I1977" s="2" t="n">
        <f aca="false">SIGN(C1977-H1977)</f>
        <v>-1</v>
      </c>
      <c r="J1977" s="2" t="n">
        <f aca="false">SIGN(F1977)</f>
        <v>-1</v>
      </c>
      <c r="K1977" s="0" t="n">
        <f aca="false">B1977-B1976</f>
        <v>-32.8399999999992</v>
      </c>
      <c r="L1977" s="0" t="n">
        <f aca="false">I1976*K1977</f>
        <v>32.8399999999992</v>
      </c>
      <c r="M1977" s="0" t="n">
        <f aca="false">M1976+K1977*N1976</f>
        <v>3104.61000000002</v>
      </c>
      <c r="N1977" s="0" t="n">
        <f aca="false">INT(M1977*$Q$1/B1977)*CHOOSE($L$1,I1977,J1977)</f>
        <v>-0</v>
      </c>
      <c r="O1977" s="0" t="n">
        <f aca="false">ABS(N1977-N1976)</f>
        <v>0</v>
      </c>
      <c r="P1977" s="0" t="n">
        <f aca="false">COUNTIF(工作表2!$A$2:$A$248,A1977)</f>
        <v>0</v>
      </c>
      <c r="R1977" s="0" t="n">
        <f aca="false">D1977-IF(P1976=1,E1976,D1976)</f>
        <v>-53</v>
      </c>
      <c r="S1977" s="0" t="n">
        <f aca="false">I1976*R1977</f>
        <v>53</v>
      </c>
      <c r="T1977" s="0" t="n">
        <f aca="false">T1976+R1977*U1976</f>
        <v>96133</v>
      </c>
      <c r="U1977" s="0" t="n">
        <f aca="false">INT(T1977*$Q$1/IF(P1977=1,E1977,D1977))*I1977</f>
        <v>-30</v>
      </c>
      <c r="V1977" s="0" t="n">
        <f aca="false">IF(P1977=1,ABS(U1977)+ABS(60),ABS(U1977-U1976))</f>
        <v>1</v>
      </c>
    </row>
    <row r="1978" customFormat="false" ht="15" hidden="false" customHeight="false" outlineLevel="0" collapsed="false">
      <c r="A1978" s="1" t="n">
        <v>38894</v>
      </c>
      <c r="B1978" s="2" t="n">
        <v>6523.68</v>
      </c>
      <c r="C1978" s="2" t="n">
        <v>68846</v>
      </c>
      <c r="D1978" s="2" t="n">
        <v>6481</v>
      </c>
      <c r="E1978" s="2" t="n">
        <v>6409</v>
      </c>
      <c r="F1978" s="3" t="n">
        <f aca="false">IF(P1978=1, E1978,D1978)/B1978-1</f>
        <v>-0.00654231967233221</v>
      </c>
      <c r="G1978" s="2" t="n">
        <f aca="false">AVERAGE(B1919:B1978)</f>
        <v>6870.82766666667</v>
      </c>
      <c r="H1978" s="2" t="n">
        <f aca="false">AVERAGE(C1919:C1978)</f>
        <v>116003.616666667</v>
      </c>
      <c r="I1978" s="2" t="n">
        <f aca="false">SIGN(C1978-H1978)</f>
        <v>-1</v>
      </c>
      <c r="J1978" s="2" t="n">
        <f aca="false">SIGN(F1978)</f>
        <v>-1</v>
      </c>
      <c r="K1978" s="0" t="n">
        <f aca="false">B1978-B1977</f>
        <v>71.3699999999999</v>
      </c>
      <c r="L1978" s="0" t="n">
        <f aca="false">I1977*K1978</f>
        <v>-71.3699999999999</v>
      </c>
      <c r="M1978" s="0" t="n">
        <f aca="false">M1977+K1978*N1977</f>
        <v>3104.61000000002</v>
      </c>
      <c r="N1978" s="0" t="n">
        <f aca="false">INT(M1978*$Q$1/B1978)*CHOOSE($L$1,I1978,J1978)</f>
        <v>-0</v>
      </c>
      <c r="O1978" s="0" t="n">
        <f aca="false">ABS(N1978-N1977)</f>
        <v>0</v>
      </c>
      <c r="P1978" s="0" t="n">
        <f aca="false">COUNTIF(工作表2!$A$2:$A$248,A1978)</f>
        <v>0</v>
      </c>
      <c r="R1978" s="0" t="n">
        <f aca="false">D1978-IF(P1977=1,E1977,D1977)</f>
        <v>104</v>
      </c>
      <c r="S1978" s="0" t="n">
        <f aca="false">I1977*R1978</f>
        <v>-104</v>
      </c>
      <c r="T1978" s="0" t="n">
        <f aca="false">T1977+R1978*U1977</f>
        <v>93013</v>
      </c>
      <c r="U1978" s="0" t="n">
        <f aca="false">INT(T1978*$Q$1/IF(P1978=1,E1978,D1978))*I1978</f>
        <v>-28</v>
      </c>
      <c r="V1978" s="0" t="n">
        <f aca="false">IF(P1978=1,ABS(U1978)+ABS(60),ABS(U1978-U1977))</f>
        <v>2</v>
      </c>
    </row>
    <row r="1979" customFormat="false" ht="15" hidden="false" customHeight="false" outlineLevel="0" collapsed="false">
      <c r="A1979" s="1" t="n">
        <v>38895</v>
      </c>
      <c r="B1979" s="2" t="n">
        <v>6572.39</v>
      </c>
      <c r="C1979" s="2" t="n">
        <v>89482</v>
      </c>
      <c r="D1979" s="2" t="n">
        <v>6515</v>
      </c>
      <c r="E1979" s="2" t="n">
        <v>6434</v>
      </c>
      <c r="F1979" s="3" t="n">
        <f aca="false">IF(P1979=1, E1979,D1979)/B1979-1</f>
        <v>-0.00873198334243708</v>
      </c>
      <c r="G1979" s="2" t="n">
        <f aca="false">AVERAGE(B1920:B1979)</f>
        <v>6871.2665</v>
      </c>
      <c r="H1979" s="2" t="n">
        <f aca="false">AVERAGE(C1920:C1979)</f>
        <v>115708.333333333</v>
      </c>
      <c r="I1979" s="2" t="n">
        <f aca="false">SIGN(C1979-H1979)</f>
        <v>-1</v>
      </c>
      <c r="J1979" s="2" t="n">
        <f aca="false">SIGN(F1979)</f>
        <v>-1</v>
      </c>
      <c r="K1979" s="0" t="n">
        <f aca="false">B1979-B1978</f>
        <v>48.71</v>
      </c>
      <c r="L1979" s="0" t="n">
        <f aca="false">I1978*K1979</f>
        <v>-48.71</v>
      </c>
      <c r="M1979" s="0" t="n">
        <f aca="false">M1978+K1979*N1978</f>
        <v>3104.61000000002</v>
      </c>
      <c r="N1979" s="0" t="n">
        <f aca="false">INT(M1979*$Q$1/B1979)*CHOOSE($L$1,I1979,J1979)</f>
        <v>-0</v>
      </c>
      <c r="O1979" s="0" t="n">
        <f aca="false">ABS(N1979-N1978)</f>
        <v>0</v>
      </c>
      <c r="P1979" s="0" t="n">
        <f aca="false">COUNTIF(工作表2!$A$2:$A$248,A1979)</f>
        <v>0</v>
      </c>
      <c r="R1979" s="0" t="n">
        <f aca="false">D1979-IF(P1978=1,E1978,D1978)</f>
        <v>34</v>
      </c>
      <c r="S1979" s="0" t="n">
        <f aca="false">I1978*R1979</f>
        <v>-34</v>
      </c>
      <c r="T1979" s="0" t="n">
        <f aca="false">T1978+R1979*U1978</f>
        <v>92061</v>
      </c>
      <c r="U1979" s="0" t="n">
        <f aca="false">INT(T1979*$Q$1/IF(P1979=1,E1979,D1979))*I1979</f>
        <v>-28</v>
      </c>
      <c r="V1979" s="0" t="n">
        <f aca="false">IF(P1979=1,ABS(U1979)+ABS(60),ABS(U1979-U1978))</f>
        <v>0</v>
      </c>
    </row>
    <row r="1980" customFormat="false" ht="15" hidden="false" customHeight="false" outlineLevel="0" collapsed="false">
      <c r="A1980" s="1" t="n">
        <v>38896</v>
      </c>
      <c r="B1980" s="2" t="n">
        <v>6540.93</v>
      </c>
      <c r="C1980" s="2" t="n">
        <v>77777</v>
      </c>
      <c r="D1980" s="2" t="n">
        <v>6455</v>
      </c>
      <c r="E1980" s="2" t="n">
        <v>6387</v>
      </c>
      <c r="F1980" s="3" t="n">
        <f aca="false">IF(P1980=1, E1980,D1980)/B1980-1</f>
        <v>-0.0131372755861935</v>
      </c>
      <c r="G1980" s="2" t="n">
        <f aca="false">AVERAGE(B1921:B1980)</f>
        <v>6870.04916666667</v>
      </c>
      <c r="H1980" s="2" t="n">
        <f aca="false">AVERAGE(C1921:C1980)</f>
        <v>115164.25</v>
      </c>
      <c r="I1980" s="2" t="n">
        <f aca="false">SIGN(C1980-H1980)</f>
        <v>-1</v>
      </c>
      <c r="J1980" s="2" t="n">
        <f aca="false">SIGN(F1980)</f>
        <v>-1</v>
      </c>
      <c r="K1980" s="0" t="n">
        <f aca="false">B1980-B1979</f>
        <v>-31.46</v>
      </c>
      <c r="L1980" s="0" t="n">
        <f aca="false">I1979*K1980</f>
        <v>31.46</v>
      </c>
      <c r="M1980" s="0" t="n">
        <f aca="false">M1979+K1980*N1979</f>
        <v>3104.61000000002</v>
      </c>
      <c r="N1980" s="0" t="n">
        <f aca="false">INT(M1980*$Q$1/B1980)*CHOOSE($L$1,I1980,J1980)</f>
        <v>-0</v>
      </c>
      <c r="O1980" s="0" t="n">
        <f aca="false">ABS(N1980-N1979)</f>
        <v>0</v>
      </c>
      <c r="P1980" s="0" t="n">
        <f aca="false">COUNTIF(工作表2!$A$2:$A$248,A1980)</f>
        <v>0</v>
      </c>
      <c r="R1980" s="0" t="n">
        <f aca="false">D1980-IF(P1979=1,E1979,D1979)</f>
        <v>-60</v>
      </c>
      <c r="S1980" s="0" t="n">
        <f aca="false">I1979*R1980</f>
        <v>60</v>
      </c>
      <c r="T1980" s="0" t="n">
        <f aca="false">T1979+R1980*U1979</f>
        <v>93741</v>
      </c>
      <c r="U1980" s="0" t="n">
        <f aca="false">INT(T1980*$Q$1/IF(P1980=1,E1980,D1980))*I1980</f>
        <v>-29</v>
      </c>
      <c r="V1980" s="0" t="n">
        <f aca="false">IF(P1980=1,ABS(U1980)+ABS(60),ABS(U1980-U1979))</f>
        <v>1</v>
      </c>
    </row>
    <row r="1981" customFormat="false" ht="15" hidden="false" customHeight="false" outlineLevel="0" collapsed="false">
      <c r="A1981" s="1" t="n">
        <v>38897</v>
      </c>
      <c r="B1981" s="2" t="n">
        <v>6607.39</v>
      </c>
      <c r="C1981" s="2" t="n">
        <v>91553</v>
      </c>
      <c r="D1981" s="2" t="n">
        <v>6535</v>
      </c>
      <c r="E1981" s="2" t="n">
        <v>6446</v>
      </c>
      <c r="F1981" s="3" t="n">
        <f aca="false">IF(P1981=1, E1981,D1981)/B1981-1</f>
        <v>-0.0109559145139004</v>
      </c>
      <c r="G1981" s="2" t="n">
        <f aca="false">AVERAGE(B1922:B1981)</f>
        <v>6869.15966666667</v>
      </c>
      <c r="H1981" s="2" t="n">
        <f aca="false">AVERAGE(C1922:C1981)</f>
        <v>115018.55</v>
      </c>
      <c r="I1981" s="2" t="n">
        <f aca="false">SIGN(C1981-H1981)</f>
        <v>-1</v>
      </c>
      <c r="J1981" s="2" t="n">
        <f aca="false">SIGN(F1981)</f>
        <v>-1</v>
      </c>
      <c r="K1981" s="0" t="n">
        <f aca="false">B1981-B1980</f>
        <v>66.46</v>
      </c>
      <c r="L1981" s="0" t="n">
        <f aca="false">I1980*K1981</f>
        <v>-66.46</v>
      </c>
      <c r="M1981" s="0" t="n">
        <f aca="false">M1980+K1981*N1980</f>
        <v>3104.61000000002</v>
      </c>
      <c r="N1981" s="0" t="n">
        <f aca="false">INT(M1981*$Q$1/B1981)*CHOOSE($L$1,I1981,J1981)</f>
        <v>-0</v>
      </c>
      <c r="O1981" s="0" t="n">
        <f aca="false">ABS(N1981-N1980)</f>
        <v>0</v>
      </c>
      <c r="P1981" s="0" t="n">
        <f aca="false">COUNTIF(工作表2!$A$2:$A$248,A1981)</f>
        <v>0</v>
      </c>
      <c r="R1981" s="0" t="n">
        <f aca="false">D1981-IF(P1980=1,E1980,D1980)</f>
        <v>80</v>
      </c>
      <c r="S1981" s="0" t="n">
        <f aca="false">I1980*R1981</f>
        <v>-80</v>
      </c>
      <c r="T1981" s="0" t="n">
        <f aca="false">T1980+R1981*U1980</f>
        <v>91421</v>
      </c>
      <c r="U1981" s="0" t="n">
        <f aca="false">INT(T1981*$Q$1/IF(P1981=1,E1981,D1981))*I1981</f>
        <v>-27</v>
      </c>
      <c r="V1981" s="0" t="n">
        <f aca="false">IF(P1981=1,ABS(U1981)+ABS(60),ABS(U1981-U1980))</f>
        <v>2</v>
      </c>
    </row>
    <row r="1982" customFormat="false" ht="15" hidden="false" customHeight="false" outlineLevel="0" collapsed="false">
      <c r="A1982" s="1" t="n">
        <v>38898</v>
      </c>
      <c r="B1982" s="2" t="n">
        <v>6704.41</v>
      </c>
      <c r="C1982" s="2" t="n">
        <v>115805</v>
      </c>
      <c r="D1982" s="2" t="n">
        <v>6655</v>
      </c>
      <c r="E1982" s="2" t="n">
        <v>6570</v>
      </c>
      <c r="F1982" s="3" t="n">
        <f aca="false">IF(P1982=1, E1982,D1982)/B1982-1</f>
        <v>-0.00736977601310185</v>
      </c>
      <c r="G1982" s="2" t="n">
        <f aca="false">AVERAGE(B1923:B1982)</f>
        <v>6869.8065</v>
      </c>
      <c r="H1982" s="2" t="n">
        <f aca="false">AVERAGE(C1923:C1982)</f>
        <v>115269.033333333</v>
      </c>
      <c r="I1982" s="2" t="n">
        <f aca="false">SIGN(C1982-H1982)</f>
        <v>1</v>
      </c>
      <c r="J1982" s="2" t="n">
        <f aca="false">SIGN(F1982)</f>
        <v>-1</v>
      </c>
      <c r="K1982" s="0" t="n">
        <f aca="false">B1982-B1981</f>
        <v>97.0199999999995</v>
      </c>
      <c r="L1982" s="0" t="n">
        <f aca="false">I1981*K1982</f>
        <v>-97.0199999999995</v>
      </c>
      <c r="M1982" s="0" t="n">
        <f aca="false">M1981+K1982*N1981</f>
        <v>3104.61000000002</v>
      </c>
      <c r="N1982" s="0" t="n">
        <f aca="false">INT(M1982*$Q$1/B1982)*CHOOSE($L$1,I1982,J1982)</f>
        <v>-0</v>
      </c>
      <c r="O1982" s="0" t="n">
        <f aca="false">ABS(N1982-N1981)</f>
        <v>0</v>
      </c>
      <c r="P1982" s="0" t="n">
        <f aca="false">COUNTIF(工作表2!$A$2:$A$248,A1982)</f>
        <v>0</v>
      </c>
      <c r="R1982" s="0" t="n">
        <f aca="false">D1982-IF(P1981=1,E1981,D1981)</f>
        <v>120</v>
      </c>
      <c r="S1982" s="0" t="n">
        <f aca="false">I1981*R1982</f>
        <v>-120</v>
      </c>
      <c r="T1982" s="0" t="n">
        <f aca="false">T1981+R1982*U1981</f>
        <v>88181</v>
      </c>
      <c r="U1982" s="0" t="n">
        <f aca="false">INT(T1982*$Q$1/IF(P1982=1,E1982,D1982))*I1982</f>
        <v>26</v>
      </c>
      <c r="V1982" s="0" t="n">
        <f aca="false">IF(P1982=1,ABS(U1982)+ABS(60),ABS(U1982-U1981))</f>
        <v>53</v>
      </c>
    </row>
    <row r="1983" customFormat="false" ht="15" hidden="false" customHeight="false" outlineLevel="0" collapsed="false">
      <c r="A1983" s="1" t="n">
        <v>38901</v>
      </c>
      <c r="B1983" s="2" t="n">
        <v>6718.5</v>
      </c>
      <c r="C1983" s="2" t="n">
        <v>68807</v>
      </c>
      <c r="D1983" s="2" t="n">
        <v>6666</v>
      </c>
      <c r="E1983" s="2" t="n">
        <v>6590</v>
      </c>
      <c r="F1983" s="3" t="n">
        <f aca="false">IF(P1983=1, E1983,D1983)/B1983-1</f>
        <v>-0.0078142442509489</v>
      </c>
      <c r="G1983" s="2" t="n">
        <f aca="false">AVERAGE(B1924:B1983)</f>
        <v>6869.10116666667</v>
      </c>
      <c r="H1983" s="2" t="n">
        <f aca="false">AVERAGE(C1924:C1983)</f>
        <v>114497.983333333</v>
      </c>
      <c r="I1983" s="2" t="n">
        <f aca="false">SIGN(C1983-H1983)</f>
        <v>-1</v>
      </c>
      <c r="J1983" s="2" t="n">
        <f aca="false">SIGN(F1983)</f>
        <v>-1</v>
      </c>
      <c r="K1983" s="0" t="n">
        <f aca="false">B1983-B1982</f>
        <v>14.0900000000001</v>
      </c>
      <c r="L1983" s="0" t="n">
        <f aca="false">I1982*K1983</f>
        <v>14.0900000000001</v>
      </c>
      <c r="M1983" s="0" t="n">
        <f aca="false">M1982+K1983*N1982</f>
        <v>3104.61000000002</v>
      </c>
      <c r="N1983" s="0" t="n">
        <f aca="false">INT(M1983*$Q$1/B1983)*CHOOSE($L$1,I1983,J1983)</f>
        <v>-0</v>
      </c>
      <c r="O1983" s="0" t="n">
        <f aca="false">ABS(N1983-N1982)</f>
        <v>0</v>
      </c>
      <c r="P1983" s="0" t="n">
        <f aca="false">COUNTIF(工作表2!$A$2:$A$248,A1983)</f>
        <v>0</v>
      </c>
      <c r="R1983" s="0" t="n">
        <f aca="false">D1983-IF(P1982=1,E1982,D1982)</f>
        <v>11</v>
      </c>
      <c r="S1983" s="0" t="n">
        <f aca="false">I1982*R1983</f>
        <v>11</v>
      </c>
      <c r="T1983" s="0" t="n">
        <f aca="false">T1982+R1983*U1982</f>
        <v>88467</v>
      </c>
      <c r="U1983" s="0" t="n">
        <f aca="false">INT(T1983*$Q$1/IF(P1983=1,E1983,D1983))*I1983</f>
        <v>-26</v>
      </c>
      <c r="V1983" s="0" t="n">
        <f aca="false">IF(P1983=1,ABS(U1983)+ABS(60),ABS(U1983-U1982))</f>
        <v>52</v>
      </c>
    </row>
    <row r="1984" customFormat="false" ht="15" hidden="false" customHeight="false" outlineLevel="0" collapsed="false">
      <c r="A1984" s="1" t="n">
        <v>38902</v>
      </c>
      <c r="B1984" s="2" t="n">
        <v>6734.51</v>
      </c>
      <c r="C1984" s="2" t="n">
        <v>90613</v>
      </c>
      <c r="D1984" s="2" t="n">
        <v>6668</v>
      </c>
      <c r="E1984" s="2" t="n">
        <v>6590</v>
      </c>
      <c r="F1984" s="3" t="n">
        <f aca="false">IF(P1984=1, E1984,D1984)/B1984-1</f>
        <v>-0.0098759969173704</v>
      </c>
      <c r="G1984" s="2" t="n">
        <f aca="false">AVERAGE(B1925:B1984)</f>
        <v>6868.31066666667</v>
      </c>
      <c r="H1984" s="2" t="n">
        <f aca="false">AVERAGE(C1925:C1984)</f>
        <v>113981.466666667</v>
      </c>
      <c r="I1984" s="2" t="n">
        <f aca="false">SIGN(C1984-H1984)</f>
        <v>-1</v>
      </c>
      <c r="J1984" s="2" t="n">
        <f aca="false">SIGN(F1984)</f>
        <v>-1</v>
      </c>
      <c r="K1984" s="0" t="n">
        <f aca="false">B1984-B1983</f>
        <v>16.0100000000002</v>
      </c>
      <c r="L1984" s="0" t="n">
        <f aca="false">I1983*K1984</f>
        <v>-16.0100000000002</v>
      </c>
      <c r="M1984" s="0" t="n">
        <f aca="false">M1983+K1984*N1983</f>
        <v>3104.61000000002</v>
      </c>
      <c r="N1984" s="0" t="n">
        <f aca="false">INT(M1984*$Q$1/B1984)*CHOOSE($L$1,I1984,J1984)</f>
        <v>-0</v>
      </c>
      <c r="O1984" s="0" t="n">
        <f aca="false">ABS(N1984-N1983)</f>
        <v>0</v>
      </c>
      <c r="P1984" s="0" t="n">
        <f aca="false">COUNTIF(工作表2!$A$2:$A$248,A1984)</f>
        <v>0</v>
      </c>
      <c r="R1984" s="0" t="n">
        <f aca="false">D1984-IF(P1983=1,E1983,D1983)</f>
        <v>2</v>
      </c>
      <c r="S1984" s="0" t="n">
        <f aca="false">I1983*R1984</f>
        <v>-2</v>
      </c>
      <c r="T1984" s="0" t="n">
        <f aca="false">T1983+R1984*U1983</f>
        <v>88415</v>
      </c>
      <c r="U1984" s="0" t="n">
        <f aca="false">INT(T1984*$Q$1/IF(P1984=1,E1984,D1984))*I1984</f>
        <v>-26</v>
      </c>
      <c r="V1984" s="0" t="n">
        <f aca="false">IF(P1984=1,ABS(U1984)+ABS(60),ABS(U1984-U1983))</f>
        <v>0</v>
      </c>
    </row>
    <row r="1985" customFormat="false" ht="15" hidden="false" customHeight="false" outlineLevel="0" collapsed="false">
      <c r="A1985" s="1" t="n">
        <v>38903</v>
      </c>
      <c r="B1985" s="2" t="n">
        <v>6659.96</v>
      </c>
      <c r="C1985" s="2" t="n">
        <v>79545</v>
      </c>
      <c r="D1985" s="2" t="n">
        <v>6570</v>
      </c>
      <c r="E1985" s="2" t="n">
        <v>6492</v>
      </c>
      <c r="F1985" s="3" t="n">
        <f aca="false">IF(P1985=1, E1985,D1985)/B1985-1</f>
        <v>-0.013507588634166</v>
      </c>
      <c r="G1985" s="2" t="n">
        <f aca="false">AVERAGE(B1926:B1985)</f>
        <v>6866.29933333334</v>
      </c>
      <c r="H1985" s="2" t="n">
        <f aca="false">AVERAGE(C1926:C1985)</f>
        <v>113774.033333333</v>
      </c>
      <c r="I1985" s="2" t="n">
        <f aca="false">SIGN(C1985-H1985)</f>
        <v>-1</v>
      </c>
      <c r="J1985" s="2" t="n">
        <f aca="false">SIGN(F1985)</f>
        <v>-1</v>
      </c>
      <c r="K1985" s="0" t="n">
        <f aca="false">B1985-B1984</f>
        <v>-74.5500000000002</v>
      </c>
      <c r="L1985" s="0" t="n">
        <f aca="false">I1984*K1985</f>
        <v>74.5500000000002</v>
      </c>
      <c r="M1985" s="0" t="n">
        <f aca="false">M1984+K1985*N1984</f>
        <v>3104.61000000002</v>
      </c>
      <c r="N1985" s="0" t="n">
        <f aca="false">INT(M1985*$Q$1/B1985)*CHOOSE($L$1,I1985,J1985)</f>
        <v>-0</v>
      </c>
      <c r="O1985" s="0" t="n">
        <f aca="false">ABS(N1985-N1984)</f>
        <v>0</v>
      </c>
      <c r="P1985" s="0" t="n">
        <f aca="false">COUNTIF(工作表2!$A$2:$A$248,A1985)</f>
        <v>0</v>
      </c>
      <c r="R1985" s="0" t="n">
        <f aca="false">D1985-IF(P1984=1,E1984,D1984)</f>
        <v>-98</v>
      </c>
      <c r="S1985" s="0" t="n">
        <f aca="false">I1984*R1985</f>
        <v>98</v>
      </c>
      <c r="T1985" s="0" t="n">
        <f aca="false">T1984+R1985*U1984</f>
        <v>90963</v>
      </c>
      <c r="U1985" s="0" t="n">
        <f aca="false">INT(T1985*$Q$1/IF(P1985=1,E1985,D1985))*I1985</f>
        <v>-27</v>
      </c>
      <c r="V1985" s="0" t="n">
        <f aca="false">IF(P1985=1,ABS(U1985)+ABS(60),ABS(U1985-U1984))</f>
        <v>1</v>
      </c>
    </row>
    <row r="1986" customFormat="false" ht="15" hidden="false" customHeight="false" outlineLevel="0" collapsed="false">
      <c r="A1986" s="1" t="n">
        <v>38904</v>
      </c>
      <c r="B1986" s="2" t="n">
        <v>6659.07</v>
      </c>
      <c r="C1986" s="2" t="n">
        <v>68535</v>
      </c>
      <c r="D1986" s="2" t="n">
        <v>6579</v>
      </c>
      <c r="E1986" s="2" t="n">
        <v>6498</v>
      </c>
      <c r="F1986" s="3" t="n">
        <f aca="false">IF(P1986=1, E1986,D1986)/B1986-1</f>
        <v>-0.0120242015776978</v>
      </c>
      <c r="G1986" s="2" t="n">
        <f aca="false">AVERAGE(B1927:B1986)</f>
        <v>6864.66433333334</v>
      </c>
      <c r="H1986" s="2" t="n">
        <f aca="false">AVERAGE(C1927:C1986)</f>
        <v>113481.516666667</v>
      </c>
      <c r="I1986" s="2" t="n">
        <f aca="false">SIGN(C1986-H1986)</f>
        <v>-1</v>
      </c>
      <c r="J1986" s="2" t="n">
        <f aca="false">SIGN(F1986)</f>
        <v>-1</v>
      </c>
      <c r="K1986" s="0" t="n">
        <f aca="false">B1986-B1985</f>
        <v>-0.890000000000327</v>
      </c>
      <c r="L1986" s="0" t="n">
        <f aca="false">I1985*K1986</f>
        <v>0.890000000000327</v>
      </c>
      <c r="M1986" s="0" t="n">
        <f aca="false">M1985+K1986*N1985</f>
        <v>3104.61000000002</v>
      </c>
      <c r="N1986" s="0" t="n">
        <f aca="false">INT(M1986*$Q$1/B1986)*CHOOSE($L$1,I1986,J1986)</f>
        <v>-0</v>
      </c>
      <c r="O1986" s="0" t="n">
        <f aca="false">ABS(N1986-N1985)</f>
        <v>0</v>
      </c>
      <c r="P1986" s="0" t="n">
        <f aca="false">COUNTIF(工作表2!$A$2:$A$248,A1986)</f>
        <v>0</v>
      </c>
      <c r="R1986" s="0" t="n">
        <f aca="false">D1986-IF(P1985=1,E1985,D1985)</f>
        <v>9</v>
      </c>
      <c r="S1986" s="0" t="n">
        <f aca="false">I1985*R1986</f>
        <v>-9</v>
      </c>
      <c r="T1986" s="0" t="n">
        <f aca="false">T1985+R1986*U1985</f>
        <v>90720</v>
      </c>
      <c r="U1986" s="0" t="n">
        <f aca="false">INT(T1986*$Q$1/IF(P1986=1,E1986,D1986))*I1986</f>
        <v>-27</v>
      </c>
      <c r="V1986" s="0" t="n">
        <f aca="false">IF(P1986=1,ABS(U1986)+ABS(60),ABS(U1986-U1985))</f>
        <v>0</v>
      </c>
    </row>
    <row r="1987" customFormat="false" ht="15" hidden="false" customHeight="false" outlineLevel="0" collapsed="false">
      <c r="A1987" s="1" t="n">
        <v>38905</v>
      </c>
      <c r="B1987" s="2" t="n">
        <v>6660.61</v>
      </c>
      <c r="C1987" s="2" t="n">
        <v>73156</v>
      </c>
      <c r="D1987" s="2" t="n">
        <v>6558</v>
      </c>
      <c r="E1987" s="2" t="n">
        <v>6490</v>
      </c>
      <c r="F1987" s="3" t="n">
        <f aca="false">IF(P1987=1, E1987,D1987)/B1987-1</f>
        <v>-0.0154054958930188</v>
      </c>
      <c r="G1987" s="2" t="n">
        <f aca="false">AVERAGE(B1928:B1987)</f>
        <v>6862.1995</v>
      </c>
      <c r="H1987" s="2" t="n">
        <f aca="false">AVERAGE(C1928:C1987)</f>
        <v>112883.85</v>
      </c>
      <c r="I1987" s="2" t="n">
        <f aca="false">SIGN(C1987-H1987)</f>
        <v>-1</v>
      </c>
      <c r="J1987" s="2" t="n">
        <f aca="false">SIGN(F1987)</f>
        <v>-1</v>
      </c>
      <c r="K1987" s="0" t="n">
        <f aca="false">B1987-B1986</f>
        <v>1.53999999999996</v>
      </c>
      <c r="L1987" s="0" t="n">
        <f aca="false">I1986*K1987</f>
        <v>-1.53999999999996</v>
      </c>
      <c r="M1987" s="0" t="n">
        <f aca="false">M1986+K1987*N1986</f>
        <v>3104.61000000002</v>
      </c>
      <c r="N1987" s="0" t="n">
        <f aca="false">INT(M1987*$Q$1/B1987)*CHOOSE($L$1,I1987,J1987)</f>
        <v>-0</v>
      </c>
      <c r="O1987" s="0" t="n">
        <f aca="false">ABS(N1987-N1986)</f>
        <v>0</v>
      </c>
      <c r="P1987" s="0" t="n">
        <f aca="false">COUNTIF(工作表2!$A$2:$A$248,A1987)</f>
        <v>0</v>
      </c>
      <c r="R1987" s="0" t="n">
        <f aca="false">D1987-IF(P1986=1,E1986,D1986)</f>
        <v>-21</v>
      </c>
      <c r="S1987" s="0" t="n">
        <f aca="false">I1986*R1987</f>
        <v>21</v>
      </c>
      <c r="T1987" s="0" t="n">
        <f aca="false">T1986+R1987*U1986</f>
        <v>91287</v>
      </c>
      <c r="U1987" s="0" t="n">
        <f aca="false">INT(T1987*$Q$1/IF(P1987=1,E1987,D1987))*I1987</f>
        <v>-27</v>
      </c>
      <c r="V1987" s="0" t="n">
        <f aca="false">IF(P1987=1,ABS(U1987)+ABS(60),ABS(U1987-U1986))</f>
        <v>0</v>
      </c>
    </row>
    <row r="1988" customFormat="false" ht="15" hidden="false" customHeight="false" outlineLevel="0" collapsed="false">
      <c r="A1988" s="1" t="n">
        <v>38908</v>
      </c>
      <c r="B1988" s="2" t="n">
        <v>6682.46</v>
      </c>
      <c r="C1988" s="2" t="n">
        <v>68555</v>
      </c>
      <c r="D1988" s="2" t="n">
        <v>6659</v>
      </c>
      <c r="E1988" s="2" t="n">
        <v>6582</v>
      </c>
      <c r="F1988" s="3" t="n">
        <f aca="false">IF(P1988=1, E1988,D1988)/B1988-1</f>
        <v>-0.00351068319151926</v>
      </c>
      <c r="G1988" s="2" t="n">
        <f aca="false">AVERAGE(B1929:B1988)</f>
        <v>6859.3115</v>
      </c>
      <c r="H1988" s="2" t="n">
        <f aca="false">AVERAGE(C1929:C1988)</f>
        <v>111846.916666667</v>
      </c>
      <c r="I1988" s="2" t="n">
        <f aca="false">SIGN(C1988-H1988)</f>
        <v>-1</v>
      </c>
      <c r="J1988" s="2" t="n">
        <f aca="false">SIGN(F1988)</f>
        <v>-1</v>
      </c>
      <c r="K1988" s="0" t="n">
        <f aca="false">B1988-B1987</f>
        <v>21.8500000000004</v>
      </c>
      <c r="L1988" s="0" t="n">
        <f aca="false">I1987*K1988</f>
        <v>-21.8500000000004</v>
      </c>
      <c r="M1988" s="0" t="n">
        <f aca="false">M1987+K1988*N1987</f>
        <v>3104.61000000002</v>
      </c>
      <c r="N1988" s="0" t="n">
        <f aca="false">INT(M1988*$Q$1/B1988)*CHOOSE($L$1,I1988,J1988)</f>
        <v>-0</v>
      </c>
      <c r="O1988" s="0" t="n">
        <f aca="false">ABS(N1988-N1987)</f>
        <v>0</v>
      </c>
      <c r="P1988" s="0" t="n">
        <f aca="false">COUNTIF(工作表2!$A$2:$A$248,A1988)</f>
        <v>0</v>
      </c>
      <c r="R1988" s="0" t="n">
        <f aca="false">D1988-IF(P1987=1,E1987,D1987)</f>
        <v>101</v>
      </c>
      <c r="S1988" s="0" t="n">
        <f aca="false">I1987*R1988</f>
        <v>-101</v>
      </c>
      <c r="T1988" s="0" t="n">
        <f aca="false">T1987+R1988*U1987</f>
        <v>88560</v>
      </c>
      <c r="U1988" s="0" t="n">
        <f aca="false">INT(T1988*$Q$1/IF(P1988=1,E1988,D1988))*I1988</f>
        <v>-26</v>
      </c>
      <c r="V1988" s="0" t="n">
        <f aca="false">IF(P1988=1,ABS(U1988)+ABS(60),ABS(U1988-U1987))</f>
        <v>1</v>
      </c>
    </row>
    <row r="1989" customFormat="false" ht="15" hidden="false" customHeight="false" outlineLevel="0" collapsed="false">
      <c r="A1989" s="1" t="n">
        <v>38909</v>
      </c>
      <c r="B1989" s="2" t="n">
        <v>6639.13</v>
      </c>
      <c r="C1989" s="2" t="n">
        <v>67512</v>
      </c>
      <c r="D1989" s="2" t="n">
        <v>6598</v>
      </c>
      <c r="E1989" s="2" t="n">
        <v>6516</v>
      </c>
      <c r="F1989" s="3" t="n">
        <f aca="false">IF(P1989=1, E1989,D1989)/B1989-1</f>
        <v>-0.00619508881434772</v>
      </c>
      <c r="G1989" s="2" t="n">
        <f aca="false">AVERAGE(B1930:B1989)</f>
        <v>6854.088</v>
      </c>
      <c r="H1989" s="2" t="n">
        <f aca="false">AVERAGE(C1930:C1989)</f>
        <v>110992.1</v>
      </c>
      <c r="I1989" s="2" t="n">
        <f aca="false">SIGN(C1989-H1989)</f>
        <v>-1</v>
      </c>
      <c r="J1989" s="2" t="n">
        <f aca="false">SIGN(F1989)</f>
        <v>-1</v>
      </c>
      <c r="K1989" s="0" t="n">
        <f aca="false">B1989-B1988</f>
        <v>-43.3299999999999</v>
      </c>
      <c r="L1989" s="0" t="n">
        <f aca="false">I1988*K1989</f>
        <v>43.3299999999999</v>
      </c>
      <c r="M1989" s="0" t="n">
        <f aca="false">M1988+K1989*N1988</f>
        <v>3104.61000000002</v>
      </c>
      <c r="N1989" s="0" t="n">
        <f aca="false">INT(M1989*$Q$1/B1989)*CHOOSE($L$1,I1989,J1989)</f>
        <v>-0</v>
      </c>
      <c r="O1989" s="0" t="n">
        <f aca="false">ABS(N1989-N1988)</f>
        <v>0</v>
      </c>
      <c r="P1989" s="0" t="n">
        <f aca="false">COUNTIF(工作表2!$A$2:$A$248,A1989)</f>
        <v>0</v>
      </c>
      <c r="R1989" s="0" t="n">
        <f aca="false">D1989-IF(P1988=1,E1988,D1988)</f>
        <v>-61</v>
      </c>
      <c r="S1989" s="0" t="n">
        <f aca="false">I1988*R1989</f>
        <v>61</v>
      </c>
      <c r="T1989" s="0" t="n">
        <f aca="false">T1988+R1989*U1988</f>
        <v>90146</v>
      </c>
      <c r="U1989" s="0" t="n">
        <f aca="false">INT(T1989*$Q$1/IF(P1989=1,E1989,D1989))*I1989</f>
        <v>-27</v>
      </c>
      <c r="V1989" s="0" t="n">
        <f aca="false">IF(P1989=1,ABS(U1989)+ABS(60),ABS(U1989-U1988))</f>
        <v>1</v>
      </c>
    </row>
    <row r="1990" customFormat="false" ht="15" hidden="false" customHeight="false" outlineLevel="0" collapsed="false">
      <c r="A1990" s="1" t="n">
        <v>38910</v>
      </c>
      <c r="B1990" s="2" t="n">
        <v>6634.09</v>
      </c>
      <c r="C1990" s="2" t="n">
        <v>82599</v>
      </c>
      <c r="D1990" s="2" t="n">
        <v>6579</v>
      </c>
      <c r="E1990" s="2" t="n">
        <v>6493</v>
      </c>
      <c r="F1990" s="3" t="n">
        <f aca="false">IF(P1990=1, E1990,D1990)/B1990-1</f>
        <v>-0.00830407787654375</v>
      </c>
      <c r="G1990" s="2" t="n">
        <f aca="false">AVERAGE(B1931:B1990)</f>
        <v>6847.988</v>
      </c>
      <c r="H1990" s="2" t="n">
        <f aca="false">AVERAGE(C1931:C1990)</f>
        <v>110262.516666667</v>
      </c>
      <c r="I1990" s="2" t="n">
        <f aca="false">SIGN(C1990-H1990)</f>
        <v>-1</v>
      </c>
      <c r="J1990" s="2" t="n">
        <f aca="false">SIGN(F1990)</f>
        <v>-1</v>
      </c>
      <c r="K1990" s="0" t="n">
        <f aca="false">B1990-B1989</f>
        <v>-5.03999999999996</v>
      </c>
      <c r="L1990" s="0" t="n">
        <f aca="false">I1989*K1990</f>
        <v>5.03999999999996</v>
      </c>
      <c r="M1990" s="0" t="n">
        <f aca="false">M1989+K1990*N1989</f>
        <v>3104.61000000002</v>
      </c>
      <c r="N1990" s="0" t="n">
        <f aca="false">INT(M1990*$Q$1/B1990)*CHOOSE($L$1,I1990,J1990)</f>
        <v>-0</v>
      </c>
      <c r="O1990" s="0" t="n">
        <f aca="false">ABS(N1990-N1989)</f>
        <v>0</v>
      </c>
      <c r="P1990" s="0" t="n">
        <f aca="false">COUNTIF(工作表2!$A$2:$A$248,A1990)</f>
        <v>0</v>
      </c>
      <c r="R1990" s="0" t="n">
        <f aca="false">D1990-IF(P1989=1,E1989,D1989)</f>
        <v>-19</v>
      </c>
      <c r="S1990" s="0" t="n">
        <f aca="false">I1989*R1990</f>
        <v>19</v>
      </c>
      <c r="T1990" s="0" t="n">
        <f aca="false">T1989+R1990*U1989</f>
        <v>90659</v>
      </c>
      <c r="U1990" s="0" t="n">
        <f aca="false">INT(T1990*$Q$1/IF(P1990=1,E1990,D1990))*I1990</f>
        <v>-27</v>
      </c>
      <c r="V1990" s="0" t="n">
        <f aca="false">IF(P1990=1,ABS(U1990)+ABS(60),ABS(U1990-U1989))</f>
        <v>0</v>
      </c>
    </row>
    <row r="1991" customFormat="false" ht="15" hidden="false" customHeight="false" outlineLevel="0" collapsed="false">
      <c r="A1991" s="1" t="n">
        <v>38911</v>
      </c>
      <c r="B1991" s="2" t="n">
        <v>6567.6</v>
      </c>
      <c r="C1991" s="2" t="n">
        <v>60274</v>
      </c>
      <c r="D1991" s="2" t="n">
        <v>6516</v>
      </c>
      <c r="E1991" s="2" t="n">
        <v>6426</v>
      </c>
      <c r="F1991" s="3" t="n">
        <f aca="false">IF(P1991=1, E1991,D1991)/B1991-1</f>
        <v>-0.00785675132468489</v>
      </c>
      <c r="G1991" s="2" t="n">
        <f aca="false">AVERAGE(B1932:B1991)</f>
        <v>6840.957</v>
      </c>
      <c r="H1991" s="2" t="n">
        <f aca="false">AVERAGE(C1932:C1991)</f>
        <v>109431.833333333</v>
      </c>
      <c r="I1991" s="2" t="n">
        <f aca="false">SIGN(C1991-H1991)</f>
        <v>-1</v>
      </c>
      <c r="J1991" s="2" t="n">
        <f aca="false">SIGN(F1991)</f>
        <v>-1</v>
      </c>
      <c r="K1991" s="0" t="n">
        <f aca="false">B1991-B1990</f>
        <v>-66.4899999999998</v>
      </c>
      <c r="L1991" s="0" t="n">
        <f aca="false">I1990*K1991</f>
        <v>66.4899999999998</v>
      </c>
      <c r="M1991" s="0" t="n">
        <f aca="false">M1990+K1991*N1990</f>
        <v>3104.61000000002</v>
      </c>
      <c r="N1991" s="0" t="n">
        <f aca="false">INT(M1991*$Q$1/B1991)*CHOOSE($L$1,I1991,J1991)</f>
        <v>-0</v>
      </c>
      <c r="O1991" s="0" t="n">
        <f aca="false">ABS(N1991-N1990)</f>
        <v>0</v>
      </c>
      <c r="P1991" s="0" t="n">
        <f aca="false">COUNTIF(工作表2!$A$2:$A$248,A1991)</f>
        <v>0</v>
      </c>
      <c r="R1991" s="0" t="n">
        <f aca="false">D1991-IF(P1990=1,E1990,D1990)</f>
        <v>-63</v>
      </c>
      <c r="S1991" s="0" t="n">
        <f aca="false">I1990*R1991</f>
        <v>63</v>
      </c>
      <c r="T1991" s="0" t="n">
        <f aca="false">T1990+R1991*U1990</f>
        <v>92360</v>
      </c>
      <c r="U1991" s="0" t="n">
        <f aca="false">INT(T1991*$Q$1/IF(P1991=1,E1991,D1991))*I1991</f>
        <v>-28</v>
      </c>
      <c r="V1991" s="0" t="n">
        <f aca="false">IF(P1991=1,ABS(U1991)+ABS(60),ABS(U1991-U1990))</f>
        <v>1</v>
      </c>
    </row>
    <row r="1992" customFormat="false" ht="15" hidden="false" customHeight="false" outlineLevel="0" collapsed="false">
      <c r="A1992" s="1" t="n">
        <v>38912</v>
      </c>
      <c r="B1992" s="2" t="n">
        <v>6428.03</v>
      </c>
      <c r="C1992" s="2" t="n">
        <v>73577</v>
      </c>
      <c r="D1992" s="2" t="n">
        <v>6368</v>
      </c>
      <c r="E1992" s="2" t="n">
        <v>6270</v>
      </c>
      <c r="F1992" s="3" t="n">
        <f aca="false">IF(P1992=1, E1992,D1992)/B1992-1</f>
        <v>-0.00933878653335463</v>
      </c>
      <c r="G1992" s="2" t="n">
        <f aca="false">AVERAGE(B1933:B1992)</f>
        <v>6830.77783333334</v>
      </c>
      <c r="H1992" s="2" t="n">
        <f aca="false">AVERAGE(C1933:C1992)</f>
        <v>108265.016666667</v>
      </c>
      <c r="I1992" s="2" t="n">
        <f aca="false">SIGN(C1992-H1992)</f>
        <v>-1</v>
      </c>
      <c r="J1992" s="2" t="n">
        <f aca="false">SIGN(F1992)</f>
        <v>-1</v>
      </c>
      <c r="K1992" s="0" t="n">
        <f aca="false">B1992-B1991</f>
        <v>-139.570000000001</v>
      </c>
      <c r="L1992" s="0" t="n">
        <f aca="false">I1991*K1992</f>
        <v>139.570000000001</v>
      </c>
      <c r="M1992" s="0" t="n">
        <f aca="false">M1991+K1992*N1991</f>
        <v>3104.61000000002</v>
      </c>
      <c r="N1992" s="0" t="n">
        <f aca="false">INT(M1992*$Q$1/B1992)*CHOOSE($L$1,I1992,J1992)</f>
        <v>-0</v>
      </c>
      <c r="O1992" s="0" t="n">
        <f aca="false">ABS(N1992-N1991)</f>
        <v>0</v>
      </c>
      <c r="P1992" s="0" t="n">
        <f aca="false">COUNTIF(工作表2!$A$2:$A$248,A1992)</f>
        <v>0</v>
      </c>
      <c r="R1992" s="0" t="n">
        <f aca="false">D1992-IF(P1991=1,E1991,D1991)</f>
        <v>-148</v>
      </c>
      <c r="S1992" s="0" t="n">
        <f aca="false">I1991*R1992</f>
        <v>148</v>
      </c>
      <c r="T1992" s="0" t="n">
        <f aca="false">T1991+R1992*U1991</f>
        <v>96504</v>
      </c>
      <c r="U1992" s="0" t="n">
        <f aca="false">INT(T1992*$Q$1/IF(P1992=1,E1992,D1992))*I1992</f>
        <v>-30</v>
      </c>
      <c r="V1992" s="0" t="n">
        <f aca="false">IF(P1992=1,ABS(U1992)+ABS(60),ABS(U1992-U1991))</f>
        <v>2</v>
      </c>
    </row>
    <row r="1993" customFormat="false" ht="15" hidden="false" customHeight="false" outlineLevel="0" collapsed="false">
      <c r="A1993" s="1" t="n">
        <v>38915</v>
      </c>
      <c r="B1993" s="2" t="n">
        <v>6257.8</v>
      </c>
      <c r="C1993" s="2" t="n">
        <v>68955</v>
      </c>
      <c r="D1993" s="2" t="n">
        <v>6221</v>
      </c>
      <c r="E1993" s="2" t="n">
        <v>6115</v>
      </c>
      <c r="F1993" s="3" t="n">
        <f aca="false">IF(P1993=1, E1993,D1993)/B1993-1</f>
        <v>-0.00588066093515294</v>
      </c>
      <c r="G1993" s="2" t="n">
        <f aca="false">AVERAGE(B1934:B1993)</f>
        <v>6816.6955</v>
      </c>
      <c r="H1993" s="2" t="n">
        <f aca="false">AVERAGE(C1934:C1993)</f>
        <v>107137.383333333</v>
      </c>
      <c r="I1993" s="2" t="n">
        <f aca="false">SIGN(C1993-H1993)</f>
        <v>-1</v>
      </c>
      <c r="J1993" s="2" t="n">
        <f aca="false">SIGN(F1993)</f>
        <v>-1</v>
      </c>
      <c r="K1993" s="0" t="n">
        <f aca="false">B1993-B1992</f>
        <v>-170.23</v>
      </c>
      <c r="L1993" s="0" t="n">
        <f aca="false">I1992*K1993</f>
        <v>170.23</v>
      </c>
      <c r="M1993" s="0" t="n">
        <f aca="false">M1992+K1993*N1992</f>
        <v>3104.61000000002</v>
      </c>
      <c r="N1993" s="0" t="n">
        <f aca="false">INT(M1993*$Q$1/B1993)*CHOOSE($L$1,I1993,J1993)</f>
        <v>-0</v>
      </c>
      <c r="O1993" s="0" t="n">
        <f aca="false">ABS(N1993-N1992)</f>
        <v>0</v>
      </c>
      <c r="P1993" s="0" t="n">
        <f aca="false">COUNTIF(工作表2!$A$2:$A$248,A1993)</f>
        <v>0</v>
      </c>
      <c r="R1993" s="0" t="n">
        <f aca="false">D1993-IF(P1992=1,E1992,D1992)</f>
        <v>-147</v>
      </c>
      <c r="S1993" s="0" t="n">
        <f aca="false">I1992*R1993</f>
        <v>147</v>
      </c>
      <c r="T1993" s="0" t="n">
        <f aca="false">T1992+R1993*U1992</f>
        <v>100914</v>
      </c>
      <c r="U1993" s="0" t="n">
        <f aca="false">INT(T1993*$Q$1/IF(P1993=1,E1993,D1993))*I1993</f>
        <v>-32</v>
      </c>
      <c r="V1993" s="0" t="n">
        <f aca="false">IF(P1993=1,ABS(U1993)+ABS(60),ABS(U1993-U1992))</f>
        <v>2</v>
      </c>
    </row>
    <row r="1994" customFormat="false" ht="15" hidden="false" customHeight="false" outlineLevel="0" collapsed="false">
      <c r="A1994" s="1" t="n">
        <v>38916</v>
      </c>
      <c r="B1994" s="2" t="n">
        <v>6285.31</v>
      </c>
      <c r="C1994" s="2" t="n">
        <v>58338</v>
      </c>
      <c r="D1994" s="2" t="n">
        <v>6266</v>
      </c>
      <c r="E1994" s="2" t="n">
        <v>6150</v>
      </c>
      <c r="F1994" s="3" t="n">
        <f aca="false">IF(P1994=1, E1994,D1994)/B1994-1</f>
        <v>-0.00307224305563292</v>
      </c>
      <c r="G1994" s="2" t="n">
        <f aca="false">AVERAGE(B1935:B1994)</f>
        <v>6803.23316666667</v>
      </c>
      <c r="H1994" s="2" t="n">
        <f aca="false">AVERAGE(C1935:C1994)</f>
        <v>105313.366666667</v>
      </c>
      <c r="I1994" s="2" t="n">
        <f aca="false">SIGN(C1994-H1994)</f>
        <v>-1</v>
      </c>
      <c r="J1994" s="2" t="n">
        <f aca="false">SIGN(F1994)</f>
        <v>-1</v>
      </c>
      <c r="K1994" s="0" t="n">
        <f aca="false">B1994-B1993</f>
        <v>27.5100000000002</v>
      </c>
      <c r="L1994" s="0" t="n">
        <f aca="false">I1993*K1994</f>
        <v>-27.5100000000002</v>
      </c>
      <c r="M1994" s="0" t="n">
        <f aca="false">M1993+K1994*N1993</f>
        <v>3104.61000000002</v>
      </c>
      <c r="N1994" s="0" t="n">
        <f aca="false">INT(M1994*$Q$1/B1994)*CHOOSE($L$1,I1994,J1994)</f>
        <v>-0</v>
      </c>
      <c r="O1994" s="0" t="n">
        <f aca="false">ABS(N1994-N1993)</f>
        <v>0</v>
      </c>
      <c r="P1994" s="0" t="n">
        <f aca="false">COUNTIF(工作表2!$A$2:$A$248,A1994)</f>
        <v>0</v>
      </c>
      <c r="R1994" s="0" t="n">
        <f aca="false">D1994-IF(P1993=1,E1993,D1993)</f>
        <v>45</v>
      </c>
      <c r="S1994" s="0" t="n">
        <f aca="false">I1993*R1994</f>
        <v>-45</v>
      </c>
      <c r="T1994" s="0" t="n">
        <f aca="false">T1993+R1994*U1993</f>
        <v>99474</v>
      </c>
      <c r="U1994" s="0" t="n">
        <f aca="false">INT(T1994*$Q$1/IF(P1994=1,E1994,D1994))*I1994</f>
        <v>-31</v>
      </c>
      <c r="V1994" s="0" t="n">
        <f aca="false">IF(P1994=1,ABS(U1994)+ABS(60),ABS(U1994-U1993))</f>
        <v>1</v>
      </c>
    </row>
    <row r="1995" customFormat="false" ht="15" hidden="false" customHeight="false" outlineLevel="0" collapsed="false">
      <c r="A1995" s="1" t="n">
        <v>38917</v>
      </c>
      <c r="B1995" s="2" t="n">
        <v>6277.24</v>
      </c>
      <c r="C1995" s="2" t="n">
        <v>64185</v>
      </c>
      <c r="D1995" s="2" t="n">
        <v>6266</v>
      </c>
      <c r="E1995" s="2" t="n">
        <v>6118</v>
      </c>
      <c r="F1995" s="3" t="n">
        <f aca="false">IF(P1995=1, E1995,D1995)/B1995-1</f>
        <v>-0.0253678368200037</v>
      </c>
      <c r="G1995" s="2" t="n">
        <f aca="false">AVERAGE(B1936:B1995)</f>
        <v>6789.5865</v>
      </c>
      <c r="H1995" s="2" t="n">
        <f aca="false">AVERAGE(C1936:C1995)</f>
        <v>104418.466666667</v>
      </c>
      <c r="I1995" s="2" t="n">
        <f aca="false">SIGN(C1995-H1995)</f>
        <v>-1</v>
      </c>
      <c r="J1995" s="2" t="n">
        <f aca="false">SIGN(F1995)</f>
        <v>-1</v>
      </c>
      <c r="K1995" s="0" t="n">
        <f aca="false">B1995-B1994</f>
        <v>-8.07000000000062</v>
      </c>
      <c r="L1995" s="0" t="n">
        <f aca="false">I1994*K1995</f>
        <v>8.07000000000062</v>
      </c>
      <c r="M1995" s="0" t="n">
        <f aca="false">M1994+K1995*N1994</f>
        <v>3104.61000000002</v>
      </c>
      <c r="N1995" s="0" t="n">
        <f aca="false">INT(M1995*$Q$1/B1995)*CHOOSE($L$1,I1995,J1995)</f>
        <v>-0</v>
      </c>
      <c r="O1995" s="0" t="n">
        <f aca="false">ABS(N1995-N1994)</f>
        <v>0</v>
      </c>
      <c r="P1995" s="0" t="n">
        <f aca="false">COUNTIF(工作表2!$A$2:$A$248,A1995)</f>
        <v>1</v>
      </c>
      <c r="R1995" s="0" t="n">
        <f aca="false">D1995-IF(P1994=1,E1994,D1994)</f>
        <v>0</v>
      </c>
      <c r="S1995" s="0" t="n">
        <f aca="false">I1994*R1995</f>
        <v>-0</v>
      </c>
      <c r="T1995" s="0" t="n">
        <f aca="false">T1994+R1995*U1994</f>
        <v>99474</v>
      </c>
      <c r="U1995" s="0" t="n">
        <f aca="false">INT(T1995*$Q$1/IF(P1995=1,E1995,D1995))*I1995</f>
        <v>-32</v>
      </c>
      <c r="V1995" s="0" t="n">
        <f aca="false">IF(P1995=1,ABS(U1995)+ABS(60),ABS(U1995-U1994))</f>
        <v>92</v>
      </c>
    </row>
    <row r="1996" customFormat="false" ht="15" hidden="false" customHeight="false" outlineLevel="0" collapsed="false">
      <c r="A1996" s="1" t="n">
        <v>38918</v>
      </c>
      <c r="B1996" s="2" t="n">
        <v>6443.74</v>
      </c>
      <c r="C1996" s="2" t="n">
        <v>78045</v>
      </c>
      <c r="D1996" s="2" t="n">
        <v>6339</v>
      </c>
      <c r="E1996" s="2" t="n">
        <v>6315</v>
      </c>
      <c r="F1996" s="3" t="n">
        <f aca="false">IF(P1996=1, E1996,D1996)/B1996-1</f>
        <v>-0.0162545354095602</v>
      </c>
      <c r="G1996" s="2" t="n">
        <f aca="false">AVERAGE(B1937:B1996)</f>
        <v>6779.3165</v>
      </c>
      <c r="H1996" s="2" t="n">
        <f aca="false">AVERAGE(C1937:C1996)</f>
        <v>103470.733333333</v>
      </c>
      <c r="I1996" s="2" t="n">
        <f aca="false">SIGN(C1996-H1996)</f>
        <v>-1</v>
      </c>
      <c r="J1996" s="2" t="n">
        <f aca="false">SIGN(F1996)</f>
        <v>-1</v>
      </c>
      <c r="K1996" s="0" t="n">
        <f aca="false">B1996-B1995</f>
        <v>166.5</v>
      </c>
      <c r="L1996" s="0" t="n">
        <f aca="false">I1995*K1996</f>
        <v>-166.5</v>
      </c>
      <c r="M1996" s="0" t="n">
        <f aca="false">M1995+K1996*N1995</f>
        <v>3104.61000000002</v>
      </c>
      <c r="N1996" s="0" t="n">
        <f aca="false">INT(M1996*$Q$1/B1996)*CHOOSE($L$1,I1996,J1996)</f>
        <v>-0</v>
      </c>
      <c r="O1996" s="0" t="n">
        <f aca="false">ABS(N1996-N1995)</f>
        <v>0</v>
      </c>
      <c r="P1996" s="0" t="n">
        <f aca="false">COUNTIF(工作表2!$A$2:$A$248,A1996)</f>
        <v>0</v>
      </c>
      <c r="R1996" s="0" t="n">
        <f aca="false">D1996-IF(P1995=1,E1995,D1995)</f>
        <v>221</v>
      </c>
      <c r="S1996" s="0" t="n">
        <f aca="false">I1995*R1996</f>
        <v>-221</v>
      </c>
      <c r="T1996" s="0" t="n">
        <f aca="false">T1995+R1996*U1995</f>
        <v>92402</v>
      </c>
      <c r="U1996" s="0" t="n">
        <f aca="false">INT(T1996*$Q$1/IF(P1996=1,E1996,D1996))*I1996</f>
        <v>-29</v>
      </c>
      <c r="V1996" s="0" t="n">
        <f aca="false">IF(P1996=1,ABS(U1996)+ABS(60),ABS(U1996-U1995))</f>
        <v>3</v>
      </c>
    </row>
    <row r="1997" customFormat="false" ht="15" hidden="false" customHeight="false" outlineLevel="0" collapsed="false">
      <c r="A1997" s="1" t="n">
        <v>38919</v>
      </c>
      <c r="B1997" s="2" t="n">
        <v>6420.01</v>
      </c>
      <c r="C1997" s="2" t="n">
        <v>65195</v>
      </c>
      <c r="D1997" s="2" t="n">
        <v>6292</v>
      </c>
      <c r="E1997" s="2" t="n">
        <v>6286</v>
      </c>
      <c r="F1997" s="3" t="n">
        <f aca="false">IF(P1997=1, E1997,D1997)/B1997-1</f>
        <v>-0.0199392212784716</v>
      </c>
      <c r="G1997" s="2" t="n">
        <f aca="false">AVERAGE(B1938:B1997)</f>
        <v>6766.83366666667</v>
      </c>
      <c r="H1997" s="2" t="n">
        <f aca="false">AVERAGE(C1938:C1997)</f>
        <v>102488.033333333</v>
      </c>
      <c r="I1997" s="2" t="n">
        <f aca="false">SIGN(C1997-H1997)</f>
        <v>-1</v>
      </c>
      <c r="J1997" s="2" t="n">
        <f aca="false">SIGN(F1997)</f>
        <v>-1</v>
      </c>
      <c r="K1997" s="0" t="n">
        <f aca="false">B1997-B1996</f>
        <v>-23.7299999999996</v>
      </c>
      <c r="L1997" s="0" t="n">
        <f aca="false">I1996*K1997</f>
        <v>23.7299999999996</v>
      </c>
      <c r="M1997" s="0" t="n">
        <f aca="false">M1996+K1997*N1996</f>
        <v>3104.61000000002</v>
      </c>
      <c r="N1997" s="0" t="n">
        <f aca="false">INT(M1997*$Q$1/B1997)*CHOOSE($L$1,I1997,J1997)</f>
        <v>-0</v>
      </c>
      <c r="O1997" s="0" t="n">
        <f aca="false">ABS(N1997-N1996)</f>
        <v>0</v>
      </c>
      <c r="P1997" s="0" t="n">
        <f aca="false">COUNTIF(工作表2!$A$2:$A$248,A1997)</f>
        <v>0</v>
      </c>
      <c r="R1997" s="0" t="n">
        <f aca="false">D1997-IF(P1996=1,E1996,D1996)</f>
        <v>-47</v>
      </c>
      <c r="S1997" s="0" t="n">
        <f aca="false">I1996*R1997</f>
        <v>47</v>
      </c>
      <c r="T1997" s="0" t="n">
        <f aca="false">T1996+R1997*U1996</f>
        <v>93765</v>
      </c>
      <c r="U1997" s="0" t="n">
        <f aca="false">INT(T1997*$Q$1/IF(P1997=1,E1997,D1997))*I1997</f>
        <v>-29</v>
      </c>
      <c r="V1997" s="0" t="n">
        <f aca="false">IF(P1997=1,ABS(U1997)+ABS(60),ABS(U1997-U1996))</f>
        <v>0</v>
      </c>
    </row>
    <row r="1998" customFormat="false" ht="15" hidden="false" customHeight="false" outlineLevel="0" collapsed="false">
      <c r="A1998" s="1" t="n">
        <v>38922</v>
      </c>
      <c r="B1998" s="2" t="n">
        <v>6359.63</v>
      </c>
      <c r="C1998" s="2" t="n">
        <v>57563</v>
      </c>
      <c r="D1998" s="2" t="n">
        <v>6238</v>
      </c>
      <c r="E1998" s="2" t="n">
        <v>6233</v>
      </c>
      <c r="F1998" s="3" t="n">
        <f aca="false">IF(P1998=1, E1998,D1998)/B1998-1</f>
        <v>-0.0191253264733955</v>
      </c>
      <c r="G1998" s="2" t="n">
        <f aca="false">AVERAGE(B1939:B1998)</f>
        <v>6753.89066666667</v>
      </c>
      <c r="H1998" s="2" t="n">
        <f aca="false">AVERAGE(C1939:C1998)</f>
        <v>100602.3</v>
      </c>
      <c r="I1998" s="2" t="n">
        <f aca="false">SIGN(C1998-H1998)</f>
        <v>-1</v>
      </c>
      <c r="J1998" s="2" t="n">
        <f aca="false">SIGN(F1998)</f>
        <v>-1</v>
      </c>
      <c r="K1998" s="0" t="n">
        <f aca="false">B1998-B1997</f>
        <v>-60.3800000000001</v>
      </c>
      <c r="L1998" s="0" t="n">
        <f aca="false">I1997*K1998</f>
        <v>60.3800000000001</v>
      </c>
      <c r="M1998" s="0" t="n">
        <f aca="false">M1997+K1998*N1997</f>
        <v>3104.61000000002</v>
      </c>
      <c r="N1998" s="0" t="n">
        <f aca="false">INT(M1998*$Q$1/B1998)*CHOOSE($L$1,I1998,J1998)</f>
        <v>-0</v>
      </c>
      <c r="O1998" s="0" t="n">
        <f aca="false">ABS(N1998-N1997)</f>
        <v>0</v>
      </c>
      <c r="P1998" s="0" t="n">
        <f aca="false">COUNTIF(工作表2!$A$2:$A$248,A1998)</f>
        <v>0</v>
      </c>
      <c r="R1998" s="0" t="n">
        <f aca="false">D1998-IF(P1997=1,E1997,D1997)</f>
        <v>-54</v>
      </c>
      <c r="S1998" s="0" t="n">
        <f aca="false">I1997*R1998</f>
        <v>54</v>
      </c>
      <c r="T1998" s="0" t="n">
        <f aca="false">T1997+R1998*U1997</f>
        <v>95331</v>
      </c>
      <c r="U1998" s="0" t="n">
        <f aca="false">INT(T1998*$Q$1/IF(P1998=1,E1998,D1998))*I1998</f>
        <v>-30</v>
      </c>
      <c r="V1998" s="0" t="n">
        <f aca="false">IF(P1998=1,ABS(U1998)+ABS(60),ABS(U1998-U1997))</f>
        <v>1</v>
      </c>
    </row>
    <row r="1999" customFormat="false" ht="15" hidden="false" customHeight="false" outlineLevel="0" collapsed="false">
      <c r="A1999" s="1" t="n">
        <v>38923</v>
      </c>
      <c r="B1999" s="2" t="n">
        <v>6390.99</v>
      </c>
      <c r="C1999" s="2" t="n">
        <v>71490</v>
      </c>
      <c r="D1999" s="2" t="n">
        <v>6315</v>
      </c>
      <c r="E1999" s="2" t="n">
        <v>6302</v>
      </c>
      <c r="F1999" s="3" t="n">
        <f aca="false">IF(P1999=1, E1999,D1999)/B1999-1</f>
        <v>-0.0118901766393</v>
      </c>
      <c r="G1999" s="2" t="n">
        <f aca="false">AVERAGE(B1940:B1999)</f>
        <v>6740.87766666667</v>
      </c>
      <c r="H1999" s="2" t="n">
        <f aca="false">AVERAGE(C1940:C1999)</f>
        <v>99577.65</v>
      </c>
      <c r="I1999" s="2" t="n">
        <f aca="false">SIGN(C1999-H1999)</f>
        <v>-1</v>
      </c>
      <c r="J1999" s="2" t="n">
        <f aca="false">SIGN(F1999)</f>
        <v>-1</v>
      </c>
      <c r="K1999" s="0" t="n">
        <f aca="false">B1999-B1998</f>
        <v>31.3599999999997</v>
      </c>
      <c r="L1999" s="0" t="n">
        <f aca="false">I1998*K1999</f>
        <v>-31.3599999999997</v>
      </c>
      <c r="M1999" s="0" t="n">
        <f aca="false">M1998+K1999*N1998</f>
        <v>3104.61000000002</v>
      </c>
      <c r="N1999" s="0" t="n">
        <f aca="false">INT(M1999*$Q$1/B1999)*CHOOSE($L$1,I1999,J1999)</f>
        <v>-0</v>
      </c>
      <c r="O1999" s="0" t="n">
        <f aca="false">ABS(N1999-N1998)</f>
        <v>0</v>
      </c>
      <c r="P1999" s="0" t="n">
        <f aca="false">COUNTIF(工作表2!$A$2:$A$248,A1999)</f>
        <v>0</v>
      </c>
      <c r="R1999" s="0" t="n">
        <f aca="false">D1999-IF(P1998=1,E1998,D1998)</f>
        <v>77</v>
      </c>
      <c r="S1999" s="0" t="n">
        <f aca="false">I1998*R1999</f>
        <v>-77</v>
      </c>
      <c r="T1999" s="0" t="n">
        <f aca="false">T1998+R1999*U1998</f>
        <v>93021</v>
      </c>
      <c r="U1999" s="0" t="n">
        <f aca="false">INT(T1999*$Q$1/IF(P1999=1,E1999,D1999))*I1999</f>
        <v>-29</v>
      </c>
      <c r="V1999" s="0" t="n">
        <f aca="false">IF(P1999=1,ABS(U1999)+ABS(60),ABS(U1999-U1998))</f>
        <v>1</v>
      </c>
    </row>
    <row r="2000" customFormat="false" ht="15" hidden="false" customHeight="false" outlineLevel="0" collapsed="false">
      <c r="A2000" s="1" t="n">
        <v>38924</v>
      </c>
      <c r="B2000" s="2" t="n">
        <v>6376.39</v>
      </c>
      <c r="C2000" s="2" t="n">
        <v>67838</v>
      </c>
      <c r="D2000" s="2" t="n">
        <v>6292</v>
      </c>
      <c r="E2000" s="2" t="n">
        <v>6288</v>
      </c>
      <c r="F2000" s="3" t="n">
        <f aca="false">IF(P2000=1, E2000,D2000)/B2000-1</f>
        <v>-0.0132347613618364</v>
      </c>
      <c r="G2000" s="2" t="n">
        <f aca="false">AVERAGE(B1941:B2000)</f>
        <v>6727.1575</v>
      </c>
      <c r="H2000" s="2" t="n">
        <f aca="false">AVERAGE(C1941:C2000)</f>
        <v>98333.5666666667</v>
      </c>
      <c r="I2000" s="2" t="n">
        <f aca="false">SIGN(C2000-H2000)</f>
        <v>-1</v>
      </c>
      <c r="J2000" s="2" t="n">
        <f aca="false">SIGN(F2000)</f>
        <v>-1</v>
      </c>
      <c r="K2000" s="0" t="n">
        <f aca="false">B2000-B1999</f>
        <v>-14.5999999999995</v>
      </c>
      <c r="L2000" s="0" t="n">
        <f aca="false">I1999*K2000</f>
        <v>14.5999999999995</v>
      </c>
      <c r="M2000" s="0" t="n">
        <f aca="false">M1999+K2000*N1999</f>
        <v>3104.61000000002</v>
      </c>
      <c r="N2000" s="0" t="n">
        <f aca="false">INT(M2000*$Q$1/B2000)*CHOOSE($L$1,I2000,J2000)</f>
        <v>-0</v>
      </c>
      <c r="O2000" s="0" t="n">
        <f aca="false">ABS(N2000-N1999)</f>
        <v>0</v>
      </c>
      <c r="P2000" s="0" t="n">
        <f aca="false">COUNTIF(工作表2!$A$2:$A$248,A2000)</f>
        <v>0</v>
      </c>
      <c r="R2000" s="0" t="n">
        <f aca="false">D2000-IF(P1999=1,E1999,D1999)</f>
        <v>-23</v>
      </c>
      <c r="S2000" s="0" t="n">
        <f aca="false">I1999*R2000</f>
        <v>23</v>
      </c>
      <c r="T2000" s="0" t="n">
        <f aca="false">T1999+R2000*U1999</f>
        <v>93688</v>
      </c>
      <c r="U2000" s="0" t="n">
        <f aca="false">INT(T2000*$Q$1/IF(P2000=1,E2000,D2000))*I2000</f>
        <v>-29</v>
      </c>
      <c r="V2000" s="0" t="n">
        <f aca="false">IF(P2000=1,ABS(U2000)+ABS(60),ABS(U2000-U1999))</f>
        <v>0</v>
      </c>
    </row>
    <row r="2001" customFormat="false" ht="15" hidden="false" customHeight="false" outlineLevel="0" collapsed="false">
      <c r="A2001" s="1" t="n">
        <v>38925</v>
      </c>
      <c r="B2001" s="2" t="n">
        <v>6459.25</v>
      </c>
      <c r="C2001" s="2" t="n">
        <v>74886</v>
      </c>
      <c r="D2001" s="2" t="n">
        <v>6401</v>
      </c>
      <c r="E2001" s="2" t="n">
        <v>6395</v>
      </c>
      <c r="F2001" s="3" t="n">
        <f aca="false">IF(P2001=1, E2001,D2001)/B2001-1</f>
        <v>-0.00901807485389172</v>
      </c>
      <c r="G2001" s="2" t="n">
        <f aca="false">AVERAGE(B1942:B2001)</f>
        <v>6714.1055</v>
      </c>
      <c r="H2001" s="2" t="n">
        <f aca="false">AVERAGE(C1942:C2001)</f>
        <v>97004.7833333333</v>
      </c>
      <c r="I2001" s="2" t="n">
        <f aca="false">SIGN(C2001-H2001)</f>
        <v>-1</v>
      </c>
      <c r="J2001" s="2" t="n">
        <f aca="false">SIGN(F2001)</f>
        <v>-1</v>
      </c>
      <c r="K2001" s="0" t="n">
        <f aca="false">B2001-B2000</f>
        <v>82.8599999999997</v>
      </c>
      <c r="L2001" s="0" t="n">
        <f aca="false">I2000*K2001</f>
        <v>-82.8599999999997</v>
      </c>
      <c r="M2001" s="0" t="n">
        <f aca="false">M2000+K2001*N2000</f>
        <v>3104.61000000002</v>
      </c>
      <c r="N2001" s="0" t="n">
        <f aca="false">INT(M2001*$Q$1/B2001)*CHOOSE($L$1,I2001,J2001)</f>
        <v>-0</v>
      </c>
      <c r="O2001" s="0" t="n">
        <f aca="false">ABS(N2001-N2000)</f>
        <v>0</v>
      </c>
      <c r="P2001" s="0" t="n">
        <f aca="false">COUNTIF(工作表2!$A$2:$A$248,A2001)</f>
        <v>0</v>
      </c>
      <c r="R2001" s="0" t="n">
        <f aca="false">D2001-IF(P2000=1,E2000,D2000)</f>
        <v>109</v>
      </c>
      <c r="S2001" s="0" t="n">
        <f aca="false">I2000*R2001</f>
        <v>-109</v>
      </c>
      <c r="T2001" s="0" t="n">
        <f aca="false">T2000+R2001*U2000</f>
        <v>90527</v>
      </c>
      <c r="U2001" s="0" t="n">
        <f aca="false">INT(T2001*$Q$1/IF(P2001=1,E2001,D2001))*I2001</f>
        <v>-28</v>
      </c>
      <c r="V2001" s="0" t="n">
        <f aca="false">IF(P2001=1,ABS(U2001)+ABS(60),ABS(U2001-U2000))</f>
        <v>1</v>
      </c>
    </row>
    <row r="2002" customFormat="false" ht="15" hidden="false" customHeight="false" outlineLevel="0" collapsed="false">
      <c r="A2002" s="1" t="n">
        <v>38926</v>
      </c>
      <c r="B2002" s="2" t="n">
        <v>6480.07</v>
      </c>
      <c r="C2002" s="2" t="n">
        <v>75605</v>
      </c>
      <c r="D2002" s="2" t="n">
        <v>6396</v>
      </c>
      <c r="E2002" s="2" t="n">
        <v>6385</v>
      </c>
      <c r="F2002" s="3" t="n">
        <f aca="false">IF(P2002=1, E2002,D2002)/B2002-1</f>
        <v>-0.012973625284912</v>
      </c>
      <c r="G2002" s="2" t="n">
        <f aca="false">AVERAGE(B1943:B2002)</f>
        <v>6699.68933333333</v>
      </c>
      <c r="H2002" s="2" t="n">
        <f aca="false">AVERAGE(C1943:C2002)</f>
        <v>95348.15</v>
      </c>
      <c r="I2002" s="2" t="n">
        <f aca="false">SIGN(C2002-H2002)</f>
        <v>-1</v>
      </c>
      <c r="J2002" s="2" t="n">
        <f aca="false">SIGN(F2002)</f>
        <v>-1</v>
      </c>
      <c r="K2002" s="0" t="n">
        <f aca="false">B2002-B2001</f>
        <v>20.8199999999997</v>
      </c>
      <c r="L2002" s="0" t="n">
        <f aca="false">I2001*K2002</f>
        <v>-20.8199999999997</v>
      </c>
      <c r="M2002" s="0" t="n">
        <f aca="false">M2001+K2002*N2001</f>
        <v>3104.61000000002</v>
      </c>
      <c r="N2002" s="0" t="n">
        <f aca="false">INT(M2002*$Q$1/B2002)*CHOOSE($L$1,I2002,J2002)</f>
        <v>-0</v>
      </c>
      <c r="O2002" s="0" t="n">
        <f aca="false">ABS(N2002-N2001)</f>
        <v>0</v>
      </c>
      <c r="P2002" s="0" t="n">
        <f aca="false">COUNTIF(工作表2!$A$2:$A$248,A2002)</f>
        <v>0</v>
      </c>
      <c r="R2002" s="0" t="n">
        <f aca="false">D2002-IF(P2001=1,E2001,D2001)</f>
        <v>-5</v>
      </c>
      <c r="S2002" s="0" t="n">
        <f aca="false">I2001*R2002</f>
        <v>5</v>
      </c>
      <c r="T2002" s="0" t="n">
        <f aca="false">T2001+R2002*U2001</f>
        <v>90667</v>
      </c>
      <c r="U2002" s="0" t="n">
        <f aca="false">INT(T2002*$Q$1/IF(P2002=1,E2002,D2002))*I2002</f>
        <v>-28</v>
      </c>
      <c r="V2002" s="0" t="n">
        <f aca="false">IF(P2002=1,ABS(U2002)+ABS(60),ABS(U2002-U2001))</f>
        <v>0</v>
      </c>
    </row>
    <row r="2003" customFormat="false" ht="15" hidden="false" customHeight="false" outlineLevel="0" collapsed="false">
      <c r="A2003" s="1" t="n">
        <v>38929</v>
      </c>
      <c r="B2003" s="2" t="n">
        <v>6454.58</v>
      </c>
      <c r="C2003" s="2" t="n">
        <v>72626</v>
      </c>
      <c r="D2003" s="2" t="n">
        <v>6361</v>
      </c>
      <c r="E2003" s="2" t="n">
        <v>6345</v>
      </c>
      <c r="F2003" s="3" t="n">
        <f aca="false">IF(P2003=1, E2003,D2003)/B2003-1</f>
        <v>-0.0144982322629822</v>
      </c>
      <c r="G2003" s="2" t="n">
        <f aca="false">AVERAGE(B1944:B2003)</f>
        <v>6684.425</v>
      </c>
      <c r="H2003" s="2" t="n">
        <f aca="false">AVERAGE(C1944:C2003)</f>
        <v>93386.1</v>
      </c>
      <c r="I2003" s="2" t="n">
        <f aca="false">SIGN(C2003-H2003)</f>
        <v>-1</v>
      </c>
      <c r="J2003" s="2" t="n">
        <f aca="false">SIGN(F2003)</f>
        <v>-1</v>
      </c>
      <c r="K2003" s="0" t="n">
        <f aca="false">B2003-B2002</f>
        <v>-25.4899999999998</v>
      </c>
      <c r="L2003" s="0" t="n">
        <f aca="false">I2002*K2003</f>
        <v>25.4899999999998</v>
      </c>
      <c r="M2003" s="0" t="n">
        <f aca="false">M2002+K2003*N2002</f>
        <v>3104.61000000002</v>
      </c>
      <c r="N2003" s="0" t="n">
        <f aca="false">INT(M2003*$Q$1/B2003)*CHOOSE($L$1,I2003,J2003)</f>
        <v>-0</v>
      </c>
      <c r="O2003" s="0" t="n">
        <f aca="false">ABS(N2003-N2002)</f>
        <v>0</v>
      </c>
      <c r="P2003" s="0" t="n">
        <f aca="false">COUNTIF(工作表2!$A$2:$A$248,A2003)</f>
        <v>0</v>
      </c>
      <c r="R2003" s="0" t="n">
        <f aca="false">D2003-IF(P2002=1,E2002,D2002)</f>
        <v>-35</v>
      </c>
      <c r="S2003" s="0" t="n">
        <f aca="false">I2002*R2003</f>
        <v>35</v>
      </c>
      <c r="T2003" s="0" t="n">
        <f aca="false">T2002+R2003*U2002</f>
        <v>91647</v>
      </c>
      <c r="U2003" s="0" t="n">
        <f aca="false">INT(T2003*$Q$1/IF(P2003=1,E2003,D2003))*I2003</f>
        <v>-28</v>
      </c>
      <c r="V2003" s="0" t="n">
        <f aca="false">IF(P2003=1,ABS(U2003)+ABS(60),ABS(U2003-U2002))</f>
        <v>0</v>
      </c>
    </row>
    <row r="2004" customFormat="false" ht="15" hidden="false" customHeight="false" outlineLevel="0" collapsed="false">
      <c r="A2004" s="1" t="n">
        <v>38930</v>
      </c>
      <c r="B2004" s="2" t="n">
        <v>6441.46</v>
      </c>
      <c r="C2004" s="2" t="n">
        <v>57356</v>
      </c>
      <c r="D2004" s="2" t="n">
        <v>6379</v>
      </c>
      <c r="E2004" s="2" t="n">
        <v>6361</v>
      </c>
      <c r="F2004" s="3" t="n">
        <f aca="false">IF(P2004=1, E2004,D2004)/B2004-1</f>
        <v>-0.00969655947564685</v>
      </c>
      <c r="G2004" s="2" t="n">
        <f aca="false">AVERAGE(B1945:B2004)</f>
        <v>6667.21516666667</v>
      </c>
      <c r="H2004" s="2" t="n">
        <f aca="false">AVERAGE(C1945:C2004)</f>
        <v>91728.8166666667</v>
      </c>
      <c r="I2004" s="2" t="n">
        <f aca="false">SIGN(C2004-H2004)</f>
        <v>-1</v>
      </c>
      <c r="J2004" s="2" t="n">
        <f aca="false">SIGN(F2004)</f>
        <v>-1</v>
      </c>
      <c r="K2004" s="0" t="n">
        <f aca="false">B2004-B2003</f>
        <v>-13.1199999999999</v>
      </c>
      <c r="L2004" s="0" t="n">
        <f aca="false">I2003*K2004</f>
        <v>13.1199999999999</v>
      </c>
      <c r="M2004" s="0" t="n">
        <f aca="false">M2003+K2004*N2003</f>
        <v>3104.61000000002</v>
      </c>
      <c r="N2004" s="0" t="n">
        <f aca="false">INT(M2004*$Q$1/B2004)*CHOOSE($L$1,I2004,J2004)</f>
        <v>-0</v>
      </c>
      <c r="O2004" s="0" t="n">
        <f aca="false">ABS(N2004-N2003)</f>
        <v>0</v>
      </c>
      <c r="P2004" s="0" t="n">
        <f aca="false">COUNTIF(工作表2!$A$2:$A$248,A2004)</f>
        <v>0</v>
      </c>
      <c r="R2004" s="0" t="n">
        <f aca="false">D2004-IF(P2003=1,E2003,D2003)</f>
        <v>18</v>
      </c>
      <c r="S2004" s="0" t="n">
        <f aca="false">I2003*R2004</f>
        <v>-18</v>
      </c>
      <c r="T2004" s="0" t="n">
        <f aca="false">T2003+R2004*U2003</f>
        <v>91143</v>
      </c>
      <c r="U2004" s="0" t="n">
        <f aca="false">INT(T2004*$Q$1/IF(P2004=1,E2004,D2004))*I2004</f>
        <v>-28</v>
      </c>
      <c r="V2004" s="0" t="n">
        <f aca="false">IF(P2004=1,ABS(U2004)+ABS(60),ABS(U2004-U2003))</f>
        <v>0</v>
      </c>
    </row>
    <row r="2005" customFormat="false" ht="15" hidden="false" customHeight="false" outlineLevel="0" collapsed="false">
      <c r="A2005" s="1" t="n">
        <v>38931</v>
      </c>
      <c r="B2005" s="2" t="n">
        <v>6471.42</v>
      </c>
      <c r="C2005" s="2" t="n">
        <v>61200</v>
      </c>
      <c r="D2005" s="2" t="n">
        <v>6439</v>
      </c>
      <c r="E2005" s="2" t="n">
        <v>6430</v>
      </c>
      <c r="F2005" s="3" t="n">
        <f aca="false">IF(P2005=1, E2005,D2005)/B2005-1</f>
        <v>-0.0050097196596729</v>
      </c>
      <c r="G2005" s="2" t="n">
        <f aca="false">AVERAGE(B1946:B2005)</f>
        <v>6651.92316666667</v>
      </c>
      <c r="H2005" s="2" t="n">
        <f aca="false">AVERAGE(C1946:C2005)</f>
        <v>90069.2</v>
      </c>
      <c r="I2005" s="2" t="n">
        <f aca="false">SIGN(C2005-H2005)</f>
        <v>-1</v>
      </c>
      <c r="J2005" s="2" t="n">
        <f aca="false">SIGN(F2005)</f>
        <v>-1</v>
      </c>
      <c r="K2005" s="0" t="n">
        <f aca="false">B2005-B2004</f>
        <v>29.96</v>
      </c>
      <c r="L2005" s="0" t="n">
        <f aca="false">I2004*K2005</f>
        <v>-29.96</v>
      </c>
      <c r="M2005" s="0" t="n">
        <f aca="false">M2004+K2005*N2004</f>
        <v>3104.61000000002</v>
      </c>
      <c r="N2005" s="0" t="n">
        <f aca="false">INT(M2005*$Q$1/B2005)*CHOOSE($L$1,I2005,J2005)</f>
        <v>-0</v>
      </c>
      <c r="O2005" s="0" t="n">
        <f aca="false">ABS(N2005-N2004)</f>
        <v>0</v>
      </c>
      <c r="P2005" s="0" t="n">
        <f aca="false">COUNTIF(工作表2!$A$2:$A$248,A2005)</f>
        <v>0</v>
      </c>
      <c r="R2005" s="0" t="n">
        <f aca="false">D2005-IF(P2004=1,E2004,D2004)</f>
        <v>60</v>
      </c>
      <c r="S2005" s="0" t="n">
        <f aca="false">I2004*R2005</f>
        <v>-60</v>
      </c>
      <c r="T2005" s="0" t="n">
        <f aca="false">T2004+R2005*U2004</f>
        <v>89463</v>
      </c>
      <c r="U2005" s="0" t="n">
        <f aca="false">INT(T2005*$Q$1/IF(P2005=1,E2005,D2005))*I2005</f>
        <v>-27</v>
      </c>
      <c r="V2005" s="0" t="n">
        <f aca="false">IF(P2005=1,ABS(U2005)+ABS(60),ABS(U2005-U2004))</f>
        <v>1</v>
      </c>
    </row>
    <row r="2006" customFormat="false" ht="15" hidden="false" customHeight="false" outlineLevel="0" collapsed="false">
      <c r="A2006" s="1" t="n">
        <v>38932</v>
      </c>
      <c r="B2006" s="2" t="n">
        <v>6462.32</v>
      </c>
      <c r="C2006" s="2" t="n">
        <v>79832</v>
      </c>
      <c r="D2006" s="2" t="n">
        <v>6408</v>
      </c>
      <c r="E2006" s="2" t="n">
        <v>6400</v>
      </c>
      <c r="F2006" s="3" t="n">
        <f aca="false">IF(P2006=1, E2006,D2006)/B2006-1</f>
        <v>-0.00840564998328774</v>
      </c>
      <c r="G2006" s="2" t="n">
        <f aca="false">AVERAGE(B1947:B2006)</f>
        <v>6637.55</v>
      </c>
      <c r="H2006" s="2" t="n">
        <f aca="false">AVERAGE(C1947:C2006)</f>
        <v>88462.4666666667</v>
      </c>
      <c r="I2006" s="2" t="n">
        <f aca="false">SIGN(C2006-H2006)</f>
        <v>-1</v>
      </c>
      <c r="J2006" s="2" t="n">
        <f aca="false">SIGN(F2006)</f>
        <v>-1</v>
      </c>
      <c r="K2006" s="0" t="n">
        <f aca="false">B2006-B2005</f>
        <v>-9.10000000000036</v>
      </c>
      <c r="L2006" s="0" t="n">
        <f aca="false">I2005*K2006</f>
        <v>9.10000000000036</v>
      </c>
      <c r="M2006" s="0" t="n">
        <f aca="false">M2005+K2006*N2005</f>
        <v>3104.61000000002</v>
      </c>
      <c r="N2006" s="0" t="n">
        <f aca="false">INT(M2006*$Q$1/B2006)*CHOOSE($L$1,I2006,J2006)</f>
        <v>-0</v>
      </c>
      <c r="O2006" s="0" t="n">
        <f aca="false">ABS(N2006-N2005)</f>
        <v>0</v>
      </c>
      <c r="P2006" s="0" t="n">
        <f aca="false">COUNTIF(工作表2!$A$2:$A$248,A2006)</f>
        <v>0</v>
      </c>
      <c r="R2006" s="0" t="n">
        <f aca="false">D2006-IF(P2005=1,E2005,D2005)</f>
        <v>-31</v>
      </c>
      <c r="S2006" s="0" t="n">
        <f aca="false">I2005*R2006</f>
        <v>31</v>
      </c>
      <c r="T2006" s="0" t="n">
        <f aca="false">T2005+R2006*U2005</f>
        <v>90300</v>
      </c>
      <c r="U2006" s="0" t="n">
        <f aca="false">INT(T2006*$Q$1/IF(P2006=1,E2006,D2006))*I2006</f>
        <v>-28</v>
      </c>
      <c r="V2006" s="0" t="n">
        <f aca="false">IF(P2006=1,ABS(U2006)+ABS(60),ABS(U2006-U2005))</f>
        <v>1</v>
      </c>
    </row>
    <row r="2007" customFormat="false" ht="15" hidden="false" customHeight="false" outlineLevel="0" collapsed="false">
      <c r="A2007" s="1" t="n">
        <v>38933</v>
      </c>
      <c r="B2007" s="2" t="n">
        <v>6442.61</v>
      </c>
      <c r="C2007" s="2" t="n">
        <v>69092</v>
      </c>
      <c r="D2007" s="2" t="n">
        <v>6366</v>
      </c>
      <c r="E2007" s="2" t="n">
        <v>6358</v>
      </c>
      <c r="F2007" s="3" t="n">
        <f aca="false">IF(P2007=1, E2007,D2007)/B2007-1</f>
        <v>-0.0118911434961917</v>
      </c>
      <c r="G2007" s="2" t="n">
        <f aca="false">AVERAGE(B1948:B2007)</f>
        <v>6622.236</v>
      </c>
      <c r="H2007" s="2" t="n">
        <f aca="false">AVERAGE(C1948:C2007)</f>
        <v>87321.4</v>
      </c>
      <c r="I2007" s="2" t="n">
        <f aca="false">SIGN(C2007-H2007)</f>
        <v>-1</v>
      </c>
      <c r="J2007" s="2" t="n">
        <f aca="false">SIGN(F2007)</f>
        <v>-1</v>
      </c>
      <c r="K2007" s="0" t="n">
        <f aca="false">B2007-B2006</f>
        <v>-19.71</v>
      </c>
      <c r="L2007" s="0" t="n">
        <f aca="false">I2006*K2007</f>
        <v>19.71</v>
      </c>
      <c r="M2007" s="0" t="n">
        <f aca="false">M2006+K2007*N2006</f>
        <v>3104.61000000002</v>
      </c>
      <c r="N2007" s="0" t="n">
        <f aca="false">INT(M2007*$Q$1/B2007)*CHOOSE($L$1,I2007,J2007)</f>
        <v>-0</v>
      </c>
      <c r="O2007" s="0" t="n">
        <f aca="false">ABS(N2007-N2006)</f>
        <v>0</v>
      </c>
      <c r="P2007" s="0" t="n">
        <f aca="false">COUNTIF(工作表2!$A$2:$A$248,A2007)</f>
        <v>0</v>
      </c>
      <c r="R2007" s="0" t="n">
        <f aca="false">D2007-IF(P2006=1,E2006,D2006)</f>
        <v>-42</v>
      </c>
      <c r="S2007" s="0" t="n">
        <f aca="false">I2006*R2007</f>
        <v>42</v>
      </c>
      <c r="T2007" s="0" t="n">
        <f aca="false">T2006+R2007*U2006</f>
        <v>91476</v>
      </c>
      <c r="U2007" s="0" t="n">
        <f aca="false">INT(T2007*$Q$1/IF(P2007=1,E2007,D2007))*I2007</f>
        <v>-28</v>
      </c>
      <c r="V2007" s="0" t="n">
        <f aca="false">IF(P2007=1,ABS(U2007)+ABS(60),ABS(U2007-U2006))</f>
        <v>0</v>
      </c>
    </row>
    <row r="2008" customFormat="false" ht="15" hidden="false" customHeight="false" outlineLevel="0" collapsed="false">
      <c r="A2008" s="1" t="n">
        <v>38936</v>
      </c>
      <c r="B2008" s="2" t="n">
        <v>6416.61</v>
      </c>
      <c r="C2008" s="2" t="n">
        <v>56117</v>
      </c>
      <c r="D2008" s="2" t="n">
        <v>6350</v>
      </c>
      <c r="E2008" s="2" t="n">
        <v>6340</v>
      </c>
      <c r="F2008" s="3" t="n">
        <f aca="false">IF(P2008=1, E2008,D2008)/B2008-1</f>
        <v>-0.0103808708960027</v>
      </c>
      <c r="G2008" s="2" t="n">
        <f aca="false">AVERAGE(B1949:B2008)</f>
        <v>6607.8635</v>
      </c>
      <c r="H2008" s="2" t="n">
        <f aca="false">AVERAGE(C1949:C2008)</f>
        <v>86127.9666666667</v>
      </c>
      <c r="I2008" s="2" t="n">
        <f aca="false">SIGN(C2008-H2008)</f>
        <v>-1</v>
      </c>
      <c r="J2008" s="2" t="n">
        <f aca="false">SIGN(F2008)</f>
        <v>-1</v>
      </c>
      <c r="K2008" s="0" t="n">
        <f aca="false">B2008-B2007</f>
        <v>-26</v>
      </c>
      <c r="L2008" s="0" t="n">
        <f aca="false">I2007*K2008</f>
        <v>26</v>
      </c>
      <c r="M2008" s="0" t="n">
        <f aca="false">M2007+K2008*N2007</f>
        <v>3104.61000000002</v>
      </c>
      <c r="N2008" s="0" t="n">
        <f aca="false">INT(M2008*$Q$1/B2008)*CHOOSE($L$1,I2008,J2008)</f>
        <v>-0</v>
      </c>
      <c r="O2008" s="0" t="n">
        <f aca="false">ABS(N2008-N2007)</f>
        <v>0</v>
      </c>
      <c r="P2008" s="0" t="n">
        <f aca="false">COUNTIF(工作表2!$A$2:$A$248,A2008)</f>
        <v>0</v>
      </c>
      <c r="R2008" s="0" t="n">
        <f aca="false">D2008-IF(P2007=1,E2007,D2007)</f>
        <v>-16</v>
      </c>
      <c r="S2008" s="0" t="n">
        <f aca="false">I2007*R2008</f>
        <v>16</v>
      </c>
      <c r="T2008" s="0" t="n">
        <f aca="false">T2007+R2008*U2007</f>
        <v>91924</v>
      </c>
      <c r="U2008" s="0" t="n">
        <f aca="false">INT(T2008*$Q$1/IF(P2008=1,E2008,D2008))*I2008</f>
        <v>-28</v>
      </c>
      <c r="V2008" s="0" t="n">
        <f aca="false">IF(P2008=1,ABS(U2008)+ABS(60),ABS(U2008-U2007))</f>
        <v>0</v>
      </c>
    </row>
    <row r="2009" customFormat="false" ht="15" hidden="false" customHeight="false" outlineLevel="0" collapsed="false">
      <c r="A2009" s="1" t="n">
        <v>38937</v>
      </c>
      <c r="B2009" s="2" t="n">
        <v>6502.14</v>
      </c>
      <c r="C2009" s="2" t="n">
        <v>59241</v>
      </c>
      <c r="D2009" s="2" t="n">
        <v>6501</v>
      </c>
      <c r="E2009" s="2" t="n">
        <v>6484</v>
      </c>
      <c r="F2009" s="3" t="n">
        <f aca="false">IF(P2009=1, E2009,D2009)/B2009-1</f>
        <v>-0.000175326892376981</v>
      </c>
      <c r="G2009" s="2" t="n">
        <f aca="false">AVERAGE(B1950:B2009)</f>
        <v>6596.62666666667</v>
      </c>
      <c r="H2009" s="2" t="n">
        <f aca="false">AVERAGE(C1950:C2009)</f>
        <v>85059.1833333333</v>
      </c>
      <c r="I2009" s="2" t="n">
        <f aca="false">SIGN(C2009-H2009)</f>
        <v>-1</v>
      </c>
      <c r="J2009" s="2" t="n">
        <f aca="false">SIGN(F2009)</f>
        <v>-1</v>
      </c>
      <c r="K2009" s="0" t="n">
        <f aca="false">B2009-B2008</f>
        <v>85.5300000000007</v>
      </c>
      <c r="L2009" s="0" t="n">
        <f aca="false">I2008*K2009</f>
        <v>-85.5300000000007</v>
      </c>
      <c r="M2009" s="0" t="n">
        <f aca="false">M2008+K2009*N2008</f>
        <v>3104.61000000002</v>
      </c>
      <c r="N2009" s="0" t="n">
        <f aca="false">INT(M2009*$Q$1/B2009)*CHOOSE($L$1,I2009,J2009)</f>
        <v>-0</v>
      </c>
      <c r="O2009" s="0" t="n">
        <f aca="false">ABS(N2009-N2008)</f>
        <v>0</v>
      </c>
      <c r="P2009" s="0" t="n">
        <f aca="false">COUNTIF(工作表2!$A$2:$A$248,A2009)</f>
        <v>0</v>
      </c>
      <c r="R2009" s="0" t="n">
        <f aca="false">D2009-IF(P2008=1,E2008,D2008)</f>
        <v>151</v>
      </c>
      <c r="S2009" s="0" t="n">
        <f aca="false">I2008*R2009</f>
        <v>-151</v>
      </c>
      <c r="T2009" s="0" t="n">
        <f aca="false">T2008+R2009*U2008</f>
        <v>87696</v>
      </c>
      <c r="U2009" s="0" t="n">
        <f aca="false">INT(T2009*$Q$1/IF(P2009=1,E2009,D2009))*I2009</f>
        <v>-26</v>
      </c>
      <c r="V2009" s="0" t="n">
        <f aca="false">IF(P2009=1,ABS(U2009)+ABS(60),ABS(U2009-U2008))</f>
        <v>2</v>
      </c>
    </row>
    <row r="2010" customFormat="false" ht="15" hidden="false" customHeight="false" outlineLevel="0" collapsed="false">
      <c r="A2010" s="1" t="n">
        <v>38938</v>
      </c>
      <c r="B2010" s="2" t="n">
        <v>6573.22</v>
      </c>
      <c r="C2010" s="2" t="n">
        <v>88077</v>
      </c>
      <c r="D2010" s="2" t="n">
        <v>6580</v>
      </c>
      <c r="E2010" s="2" t="n">
        <v>6580</v>
      </c>
      <c r="F2010" s="3" t="n">
        <f aca="false">IF(P2010=1, E2010,D2010)/B2010-1</f>
        <v>0.00103145794602955</v>
      </c>
      <c r="G2010" s="2" t="n">
        <f aca="false">AVERAGE(B1951:B2010)</f>
        <v>6588.34866666667</v>
      </c>
      <c r="H2010" s="2" t="n">
        <f aca="false">AVERAGE(C1951:C2010)</f>
        <v>84440.5833333333</v>
      </c>
      <c r="I2010" s="2" t="n">
        <f aca="false">SIGN(C2010-H2010)</f>
        <v>1</v>
      </c>
      <c r="J2010" s="2" t="n">
        <f aca="false">SIGN(F2010)</f>
        <v>1</v>
      </c>
      <c r="K2010" s="0" t="n">
        <f aca="false">B2010-B2009</f>
        <v>71.0799999999999</v>
      </c>
      <c r="L2010" s="0" t="n">
        <f aca="false">I2009*K2010</f>
        <v>-71.0799999999999</v>
      </c>
      <c r="M2010" s="0" t="n">
        <f aca="false">M2009+K2010*N2009</f>
        <v>3104.61000000002</v>
      </c>
      <c r="N2010" s="0" t="n">
        <f aca="false">INT(M2010*$Q$1/B2010)*CHOOSE($L$1,I2010,J2010)</f>
        <v>0</v>
      </c>
      <c r="O2010" s="0" t="n">
        <f aca="false">ABS(N2010-N2009)</f>
        <v>0</v>
      </c>
      <c r="P2010" s="0" t="n">
        <f aca="false">COUNTIF(工作表2!$A$2:$A$248,A2010)</f>
        <v>0</v>
      </c>
      <c r="R2010" s="0" t="n">
        <f aca="false">D2010-IF(P2009=1,E2009,D2009)</f>
        <v>79</v>
      </c>
      <c r="S2010" s="0" t="n">
        <f aca="false">I2009*R2010</f>
        <v>-79</v>
      </c>
      <c r="T2010" s="0" t="n">
        <f aca="false">T2009+R2010*U2009</f>
        <v>85642</v>
      </c>
      <c r="U2010" s="0" t="n">
        <f aca="false">INT(T2010*$Q$1/IF(P2010=1,E2010,D2010))*I2010</f>
        <v>26</v>
      </c>
      <c r="V2010" s="0" t="n">
        <f aca="false">IF(P2010=1,ABS(U2010)+ABS(60),ABS(U2010-U2009))</f>
        <v>52</v>
      </c>
    </row>
    <row r="2011" customFormat="false" ht="15" hidden="false" customHeight="false" outlineLevel="0" collapsed="false">
      <c r="A2011" s="1" t="n">
        <v>38939</v>
      </c>
      <c r="B2011" s="2" t="n">
        <v>6578.61</v>
      </c>
      <c r="C2011" s="2" t="n">
        <v>100156</v>
      </c>
      <c r="D2011" s="2" t="n">
        <v>6555</v>
      </c>
      <c r="E2011" s="2" t="n">
        <v>6547</v>
      </c>
      <c r="F2011" s="3" t="n">
        <f aca="false">IF(P2011=1, E2011,D2011)/B2011-1</f>
        <v>-0.00358890403899903</v>
      </c>
      <c r="G2011" s="2" t="n">
        <f aca="false">AVERAGE(B1952:B2011)</f>
        <v>6579.37833333333</v>
      </c>
      <c r="H2011" s="2" t="n">
        <f aca="false">AVERAGE(C1952:C2011)</f>
        <v>84274.0833333333</v>
      </c>
      <c r="I2011" s="2" t="n">
        <f aca="false">SIGN(C2011-H2011)</f>
        <v>1</v>
      </c>
      <c r="J2011" s="2" t="n">
        <f aca="false">SIGN(F2011)</f>
        <v>-1</v>
      </c>
      <c r="K2011" s="0" t="n">
        <f aca="false">B2011-B2010</f>
        <v>5.38999999999942</v>
      </c>
      <c r="L2011" s="0" t="n">
        <f aca="false">I2010*K2011</f>
        <v>5.38999999999942</v>
      </c>
      <c r="M2011" s="0" t="n">
        <f aca="false">M2010+K2011*N2010</f>
        <v>3104.61000000002</v>
      </c>
      <c r="N2011" s="0" t="n">
        <f aca="false">INT(M2011*$Q$1/B2011)*CHOOSE($L$1,I2011,J2011)</f>
        <v>-0</v>
      </c>
      <c r="O2011" s="0" t="n">
        <f aca="false">ABS(N2011-N2010)</f>
        <v>0</v>
      </c>
      <c r="P2011" s="0" t="n">
        <f aca="false">COUNTIF(工作表2!$A$2:$A$248,A2011)</f>
        <v>0</v>
      </c>
      <c r="R2011" s="0" t="n">
        <f aca="false">D2011-IF(P2010=1,E2010,D2010)</f>
        <v>-25</v>
      </c>
      <c r="S2011" s="0" t="n">
        <f aca="false">I2010*R2011</f>
        <v>-25</v>
      </c>
      <c r="T2011" s="0" t="n">
        <f aca="false">T2010+R2011*U2010</f>
        <v>84992</v>
      </c>
      <c r="U2011" s="0" t="n">
        <f aca="false">INT(T2011*$Q$1/IF(P2011=1,E2011,D2011))*I2011</f>
        <v>25</v>
      </c>
      <c r="V2011" s="0" t="n">
        <f aca="false">IF(P2011=1,ABS(U2011)+ABS(60),ABS(U2011-U2010))</f>
        <v>1</v>
      </c>
    </row>
    <row r="2012" customFormat="false" ht="15" hidden="false" customHeight="false" outlineLevel="0" collapsed="false">
      <c r="A2012" s="1" t="n">
        <v>38940</v>
      </c>
      <c r="B2012" s="2" t="n">
        <v>6571.1</v>
      </c>
      <c r="C2012" s="2" t="n">
        <v>87266</v>
      </c>
      <c r="D2012" s="2" t="n">
        <v>6538</v>
      </c>
      <c r="E2012" s="2" t="n">
        <v>6525</v>
      </c>
      <c r="F2012" s="3" t="n">
        <f aca="false">IF(P2012=1, E2012,D2012)/B2012-1</f>
        <v>-0.00503720838215827</v>
      </c>
      <c r="G2012" s="2" t="n">
        <f aca="false">AVERAGE(B1953:B2012)</f>
        <v>6571.66283333333</v>
      </c>
      <c r="H2012" s="2" t="n">
        <f aca="false">AVERAGE(C1953:C2012)</f>
        <v>83826.4666666667</v>
      </c>
      <c r="I2012" s="2" t="n">
        <f aca="false">SIGN(C2012-H2012)</f>
        <v>1</v>
      </c>
      <c r="J2012" s="2" t="n">
        <f aca="false">SIGN(F2012)</f>
        <v>-1</v>
      </c>
      <c r="K2012" s="0" t="n">
        <f aca="false">B2012-B2011</f>
        <v>-7.50999999999931</v>
      </c>
      <c r="L2012" s="0" t="n">
        <f aca="false">I2011*K2012</f>
        <v>-7.50999999999931</v>
      </c>
      <c r="M2012" s="0" t="n">
        <f aca="false">M2011+K2012*N2011</f>
        <v>3104.61000000002</v>
      </c>
      <c r="N2012" s="0" t="n">
        <f aca="false">INT(M2012*$Q$1/B2012)*CHOOSE($L$1,I2012,J2012)</f>
        <v>-0</v>
      </c>
      <c r="O2012" s="0" t="n">
        <f aca="false">ABS(N2012-N2011)</f>
        <v>0</v>
      </c>
      <c r="P2012" s="0" t="n">
        <f aca="false">COUNTIF(工作表2!$A$2:$A$248,A2012)</f>
        <v>0</v>
      </c>
      <c r="R2012" s="0" t="n">
        <f aca="false">D2012-IF(P2011=1,E2011,D2011)</f>
        <v>-17</v>
      </c>
      <c r="S2012" s="0" t="n">
        <f aca="false">I2011*R2012</f>
        <v>-17</v>
      </c>
      <c r="T2012" s="0" t="n">
        <f aca="false">T2011+R2012*U2011</f>
        <v>84567</v>
      </c>
      <c r="U2012" s="0" t="n">
        <f aca="false">INT(T2012*$Q$1/IF(P2012=1,E2012,D2012))*I2012</f>
        <v>25</v>
      </c>
      <c r="V2012" s="0" t="n">
        <f aca="false">IF(P2012=1,ABS(U2012)+ABS(60),ABS(U2012-U2011))</f>
        <v>0</v>
      </c>
    </row>
    <row r="2013" customFormat="false" ht="15" hidden="false" customHeight="false" outlineLevel="0" collapsed="false">
      <c r="A2013" s="1" t="n">
        <v>38943</v>
      </c>
      <c r="B2013" s="2" t="n">
        <v>6611.9</v>
      </c>
      <c r="C2013" s="2" t="n">
        <v>68641</v>
      </c>
      <c r="D2013" s="2" t="n">
        <v>6595</v>
      </c>
      <c r="E2013" s="2" t="n">
        <v>6598</v>
      </c>
      <c r="F2013" s="3" t="n">
        <f aca="false">IF(P2013=1, E2013,D2013)/B2013-1</f>
        <v>-0.00255599751962365</v>
      </c>
      <c r="G2013" s="2" t="n">
        <f aca="false">AVERAGE(B1954:B2013)</f>
        <v>6563.95866666667</v>
      </c>
      <c r="H2013" s="2" t="n">
        <f aca="false">AVERAGE(C1954:C2013)</f>
        <v>83196.8166666667</v>
      </c>
      <c r="I2013" s="2" t="n">
        <f aca="false">SIGN(C2013-H2013)</f>
        <v>-1</v>
      </c>
      <c r="J2013" s="2" t="n">
        <f aca="false">SIGN(F2013)</f>
        <v>-1</v>
      </c>
      <c r="K2013" s="0" t="n">
        <f aca="false">B2013-B2012</f>
        <v>40.7999999999993</v>
      </c>
      <c r="L2013" s="0" t="n">
        <f aca="false">I2012*K2013</f>
        <v>40.7999999999993</v>
      </c>
      <c r="M2013" s="0" t="n">
        <f aca="false">M2012+K2013*N2012</f>
        <v>3104.61000000002</v>
      </c>
      <c r="N2013" s="0" t="n">
        <f aca="false">INT(M2013*$Q$1/B2013)*CHOOSE($L$1,I2013,J2013)</f>
        <v>-0</v>
      </c>
      <c r="O2013" s="0" t="n">
        <f aca="false">ABS(N2013-N2012)</f>
        <v>0</v>
      </c>
      <c r="P2013" s="0" t="n">
        <f aca="false">COUNTIF(工作表2!$A$2:$A$248,A2013)</f>
        <v>0</v>
      </c>
      <c r="R2013" s="0" t="n">
        <f aca="false">D2013-IF(P2012=1,E2012,D2012)</f>
        <v>57</v>
      </c>
      <c r="S2013" s="0" t="n">
        <f aca="false">I2012*R2013</f>
        <v>57</v>
      </c>
      <c r="T2013" s="0" t="n">
        <f aca="false">T2012+R2013*U2012</f>
        <v>85992</v>
      </c>
      <c r="U2013" s="0" t="n">
        <f aca="false">INT(T2013*$Q$1/IF(P2013=1,E2013,D2013))*I2013</f>
        <v>-26</v>
      </c>
      <c r="V2013" s="0" t="n">
        <f aca="false">IF(P2013=1,ABS(U2013)+ABS(60),ABS(U2013-U2012))</f>
        <v>51</v>
      </c>
    </row>
    <row r="2014" customFormat="false" ht="15" hidden="false" customHeight="false" outlineLevel="0" collapsed="false">
      <c r="A2014" s="1" t="n">
        <v>38944</v>
      </c>
      <c r="B2014" s="2" t="n">
        <v>6615.13</v>
      </c>
      <c r="C2014" s="2" t="n">
        <v>68597</v>
      </c>
      <c r="D2014" s="2" t="n">
        <v>6607</v>
      </c>
      <c r="E2014" s="2" t="n">
        <v>6590</v>
      </c>
      <c r="F2014" s="3" t="n">
        <f aca="false">IF(P2014=1, E2014,D2014)/B2014-1</f>
        <v>-0.00122900079061183</v>
      </c>
      <c r="G2014" s="2" t="n">
        <f aca="false">AVERAGE(B1955:B2014)</f>
        <v>6558.57316666667</v>
      </c>
      <c r="H2014" s="2" t="n">
        <f aca="false">AVERAGE(C1955:C2014)</f>
        <v>82313.9833333333</v>
      </c>
      <c r="I2014" s="2" t="n">
        <f aca="false">SIGN(C2014-H2014)</f>
        <v>-1</v>
      </c>
      <c r="J2014" s="2" t="n">
        <f aca="false">SIGN(F2014)</f>
        <v>-1</v>
      </c>
      <c r="K2014" s="0" t="n">
        <f aca="false">B2014-B2013</f>
        <v>3.23000000000047</v>
      </c>
      <c r="L2014" s="0" t="n">
        <f aca="false">I2013*K2014</f>
        <v>-3.23000000000047</v>
      </c>
      <c r="M2014" s="0" t="n">
        <f aca="false">M2013+K2014*N2013</f>
        <v>3104.61000000002</v>
      </c>
      <c r="N2014" s="0" t="n">
        <f aca="false">INT(M2014*$Q$1/B2014)*CHOOSE($L$1,I2014,J2014)</f>
        <v>-0</v>
      </c>
      <c r="O2014" s="0" t="n">
        <f aca="false">ABS(N2014-N2013)</f>
        <v>0</v>
      </c>
      <c r="P2014" s="0" t="n">
        <f aca="false">COUNTIF(工作表2!$A$2:$A$248,A2014)</f>
        <v>0</v>
      </c>
      <c r="R2014" s="0" t="n">
        <f aca="false">D2014-IF(P2013=1,E2013,D2013)</f>
        <v>12</v>
      </c>
      <c r="S2014" s="0" t="n">
        <f aca="false">I2013*R2014</f>
        <v>-12</v>
      </c>
      <c r="T2014" s="0" t="n">
        <f aca="false">T2013+R2014*U2013</f>
        <v>85680</v>
      </c>
      <c r="U2014" s="0" t="n">
        <f aca="false">INT(T2014*$Q$1/IF(P2014=1,E2014,D2014))*I2014</f>
        <v>-25</v>
      </c>
      <c r="V2014" s="0" t="n">
        <f aca="false">IF(P2014=1,ABS(U2014)+ABS(60),ABS(U2014-U2013))</f>
        <v>1</v>
      </c>
    </row>
    <row r="2015" customFormat="false" ht="15" hidden="false" customHeight="false" outlineLevel="0" collapsed="false">
      <c r="A2015" s="1" t="n">
        <v>38945</v>
      </c>
      <c r="B2015" s="2" t="n">
        <v>6696.63</v>
      </c>
      <c r="C2015" s="2" t="n">
        <v>108235</v>
      </c>
      <c r="D2015" s="2" t="n">
        <v>6692</v>
      </c>
      <c r="E2015" s="2" t="n">
        <v>6671</v>
      </c>
      <c r="F2015" s="3" t="n">
        <f aca="false">IF(P2015=1, E2015,D2015)/B2015-1</f>
        <v>-0.00382729820820327</v>
      </c>
      <c r="G2015" s="2" t="n">
        <f aca="false">AVERAGE(B1956:B2015)</f>
        <v>6556.11733333333</v>
      </c>
      <c r="H2015" s="2" t="n">
        <f aca="false">AVERAGE(C1956:C2015)</f>
        <v>82379.05</v>
      </c>
      <c r="I2015" s="2" t="n">
        <f aca="false">SIGN(C2015-H2015)</f>
        <v>1</v>
      </c>
      <c r="J2015" s="2" t="n">
        <f aca="false">SIGN(F2015)</f>
        <v>-1</v>
      </c>
      <c r="K2015" s="0" t="n">
        <f aca="false">B2015-B2014</f>
        <v>81.5</v>
      </c>
      <c r="L2015" s="0" t="n">
        <f aca="false">I2014*K2015</f>
        <v>-81.5</v>
      </c>
      <c r="M2015" s="0" t="n">
        <f aca="false">M2014+K2015*N2014</f>
        <v>3104.61000000002</v>
      </c>
      <c r="N2015" s="0" t="n">
        <f aca="false">INT(M2015*$Q$1/B2015)*CHOOSE($L$1,I2015,J2015)</f>
        <v>-0</v>
      </c>
      <c r="O2015" s="0" t="n">
        <f aca="false">ABS(N2015-N2014)</f>
        <v>0</v>
      </c>
      <c r="P2015" s="0" t="n">
        <f aca="false">COUNTIF(工作表2!$A$2:$A$248,A2015)</f>
        <v>1</v>
      </c>
      <c r="R2015" s="0" t="n">
        <f aca="false">D2015-IF(P2014=1,E2014,D2014)</f>
        <v>85</v>
      </c>
      <c r="S2015" s="0" t="n">
        <f aca="false">I2014*R2015</f>
        <v>-85</v>
      </c>
      <c r="T2015" s="0" t="n">
        <f aca="false">T2014+R2015*U2014</f>
        <v>83555</v>
      </c>
      <c r="U2015" s="0" t="n">
        <f aca="false">INT(T2015*$Q$1/IF(P2015=1,E2015,D2015))*I2015</f>
        <v>25</v>
      </c>
      <c r="V2015" s="0" t="n">
        <f aca="false">IF(P2015=1,ABS(U2015)+ABS(60),ABS(U2015-U2014))</f>
        <v>85</v>
      </c>
    </row>
    <row r="2016" customFormat="false" ht="15" hidden="false" customHeight="false" outlineLevel="0" collapsed="false">
      <c r="A2016" s="1" t="n">
        <v>38946</v>
      </c>
      <c r="B2016" s="2" t="n">
        <v>6733.46</v>
      </c>
      <c r="C2016" s="2" t="n">
        <v>118859</v>
      </c>
      <c r="D2016" s="2" t="n">
        <v>6695</v>
      </c>
      <c r="E2016" s="2" t="n">
        <v>6692</v>
      </c>
      <c r="F2016" s="3" t="n">
        <f aca="false">IF(P2016=1, E2016,D2016)/B2016-1</f>
        <v>-0.00571177373890985</v>
      </c>
      <c r="G2016" s="2" t="n">
        <f aca="false">AVERAGE(B1957:B2016)</f>
        <v>6553.72483333333</v>
      </c>
      <c r="H2016" s="2" t="n">
        <f aca="false">AVERAGE(C1957:C2016)</f>
        <v>82208.9</v>
      </c>
      <c r="I2016" s="2" t="n">
        <f aca="false">SIGN(C2016-H2016)</f>
        <v>1</v>
      </c>
      <c r="J2016" s="2" t="n">
        <f aca="false">SIGN(F2016)</f>
        <v>-1</v>
      </c>
      <c r="K2016" s="0" t="n">
        <f aca="false">B2016-B2015</f>
        <v>36.8299999999999</v>
      </c>
      <c r="L2016" s="0" t="n">
        <f aca="false">I2015*K2016</f>
        <v>36.8299999999999</v>
      </c>
      <c r="M2016" s="0" t="n">
        <f aca="false">M2015+K2016*N2015</f>
        <v>3104.61000000002</v>
      </c>
      <c r="N2016" s="0" t="n">
        <f aca="false">INT(M2016*$Q$1/B2016)*CHOOSE($L$1,I2016,J2016)</f>
        <v>-0</v>
      </c>
      <c r="O2016" s="0" t="n">
        <f aca="false">ABS(N2016-N2015)</f>
        <v>0</v>
      </c>
      <c r="P2016" s="0" t="n">
        <f aca="false">COUNTIF(工作表2!$A$2:$A$248,A2016)</f>
        <v>0</v>
      </c>
      <c r="R2016" s="0" t="n">
        <f aca="false">D2016-IF(P2015=1,E2015,D2015)</f>
        <v>24</v>
      </c>
      <c r="S2016" s="0" t="n">
        <f aca="false">I2015*R2016</f>
        <v>24</v>
      </c>
      <c r="T2016" s="0" t="n">
        <f aca="false">T2015+R2016*U2015</f>
        <v>84155</v>
      </c>
      <c r="U2016" s="0" t="n">
        <f aca="false">INT(T2016*$Q$1/IF(P2016=1,E2016,D2016))*I2016</f>
        <v>25</v>
      </c>
      <c r="V2016" s="0" t="n">
        <f aca="false">IF(P2016=1,ABS(U2016)+ABS(60),ABS(U2016-U2015))</f>
        <v>0</v>
      </c>
    </row>
    <row r="2017" customFormat="false" ht="15" hidden="false" customHeight="false" outlineLevel="0" collapsed="false">
      <c r="A2017" s="1" t="n">
        <v>38947</v>
      </c>
      <c r="B2017" s="2" t="n">
        <v>6721.08</v>
      </c>
      <c r="C2017" s="2" t="n">
        <v>81518</v>
      </c>
      <c r="D2017" s="2" t="n">
        <v>6698</v>
      </c>
      <c r="E2017" s="2" t="n">
        <v>6700</v>
      </c>
      <c r="F2017" s="3" t="n">
        <f aca="false">IF(P2017=1, E2017,D2017)/B2017-1</f>
        <v>-0.00343397192117934</v>
      </c>
      <c r="G2017" s="2" t="n">
        <f aca="false">AVERAGE(B1958:B2017)</f>
        <v>6551.382</v>
      </c>
      <c r="H2017" s="2" t="n">
        <f aca="false">AVERAGE(C1958:C2017)</f>
        <v>81773.4333333333</v>
      </c>
      <c r="I2017" s="2" t="n">
        <f aca="false">SIGN(C2017-H2017)</f>
        <v>-1</v>
      </c>
      <c r="J2017" s="2" t="n">
        <f aca="false">SIGN(F2017)</f>
        <v>-1</v>
      </c>
      <c r="K2017" s="0" t="n">
        <f aca="false">B2017-B2016</f>
        <v>-12.3800000000001</v>
      </c>
      <c r="L2017" s="0" t="n">
        <f aca="false">I2016*K2017</f>
        <v>-12.3800000000001</v>
      </c>
      <c r="M2017" s="0" t="n">
        <f aca="false">M2016+K2017*N2016</f>
        <v>3104.61000000002</v>
      </c>
      <c r="N2017" s="0" t="n">
        <f aca="false">INT(M2017*$Q$1/B2017)*CHOOSE($L$1,I2017,J2017)</f>
        <v>-0</v>
      </c>
      <c r="O2017" s="0" t="n">
        <f aca="false">ABS(N2017-N2016)</f>
        <v>0</v>
      </c>
      <c r="P2017" s="0" t="n">
        <f aca="false">COUNTIF(工作表2!$A$2:$A$248,A2017)</f>
        <v>0</v>
      </c>
      <c r="R2017" s="0" t="n">
        <f aca="false">D2017-IF(P2016=1,E2016,D2016)</f>
        <v>3</v>
      </c>
      <c r="S2017" s="0" t="n">
        <f aca="false">I2016*R2017</f>
        <v>3</v>
      </c>
      <c r="T2017" s="0" t="n">
        <f aca="false">T2016+R2017*U2016</f>
        <v>84230</v>
      </c>
      <c r="U2017" s="0" t="n">
        <f aca="false">INT(T2017*$Q$1/IF(P2017=1,E2017,D2017))*I2017</f>
        <v>-25</v>
      </c>
      <c r="V2017" s="0" t="n">
        <f aca="false">IF(P2017=1,ABS(U2017)+ABS(60),ABS(U2017-U2016))</f>
        <v>50</v>
      </c>
    </row>
    <row r="2018" customFormat="false" ht="15" hidden="false" customHeight="false" outlineLevel="0" collapsed="false">
      <c r="A2018" s="1" t="n">
        <v>38950</v>
      </c>
      <c r="B2018" s="2" t="n">
        <v>6505.92</v>
      </c>
      <c r="C2018" s="2" t="n">
        <v>88085</v>
      </c>
      <c r="D2018" s="2" t="n">
        <v>6460</v>
      </c>
      <c r="E2018" s="2" t="n">
        <v>6464</v>
      </c>
      <c r="F2018" s="3" t="n">
        <f aca="false">IF(P2018=1, E2018,D2018)/B2018-1</f>
        <v>-0.00705818700506622</v>
      </c>
      <c r="G2018" s="2" t="n">
        <f aca="false">AVERAGE(B1959:B2018)</f>
        <v>6545.1555</v>
      </c>
      <c r="H2018" s="2" t="n">
        <f aca="false">AVERAGE(C1959:C2018)</f>
        <v>81129.5166666667</v>
      </c>
      <c r="I2018" s="2" t="n">
        <f aca="false">SIGN(C2018-H2018)</f>
        <v>1</v>
      </c>
      <c r="J2018" s="2" t="n">
        <f aca="false">SIGN(F2018)</f>
        <v>-1</v>
      </c>
      <c r="K2018" s="0" t="n">
        <f aca="false">B2018-B2017</f>
        <v>-215.16</v>
      </c>
      <c r="L2018" s="0" t="n">
        <f aca="false">I2017*K2018</f>
        <v>215.16</v>
      </c>
      <c r="M2018" s="0" t="n">
        <f aca="false">M2017+K2018*N2017</f>
        <v>3104.61000000002</v>
      </c>
      <c r="N2018" s="0" t="n">
        <f aca="false">INT(M2018*$Q$1/B2018)*CHOOSE($L$1,I2018,J2018)</f>
        <v>-0</v>
      </c>
      <c r="O2018" s="0" t="n">
        <f aca="false">ABS(N2018-N2017)</f>
        <v>0</v>
      </c>
      <c r="P2018" s="0" t="n">
        <f aca="false">COUNTIF(工作表2!$A$2:$A$248,A2018)</f>
        <v>0</v>
      </c>
      <c r="R2018" s="0" t="n">
        <f aca="false">D2018-IF(P2017=1,E2017,D2017)</f>
        <v>-238</v>
      </c>
      <c r="S2018" s="0" t="n">
        <f aca="false">I2017*R2018</f>
        <v>238</v>
      </c>
      <c r="T2018" s="0" t="n">
        <f aca="false">T2017+R2018*U2017</f>
        <v>90180</v>
      </c>
      <c r="U2018" s="0" t="n">
        <f aca="false">INT(T2018*$Q$1/IF(P2018=1,E2018,D2018))*I2018</f>
        <v>27</v>
      </c>
      <c r="V2018" s="0" t="n">
        <f aca="false">IF(P2018=1,ABS(U2018)+ABS(60),ABS(U2018-U2017))</f>
        <v>52</v>
      </c>
    </row>
    <row r="2019" customFormat="false" ht="15" hidden="false" customHeight="false" outlineLevel="0" collapsed="false">
      <c r="A2019" s="1" t="n">
        <v>38951</v>
      </c>
      <c r="B2019" s="2" t="n">
        <v>6590.2</v>
      </c>
      <c r="C2019" s="2" t="n">
        <v>63036</v>
      </c>
      <c r="D2019" s="2" t="n">
        <v>6539</v>
      </c>
      <c r="E2019" s="2" t="n">
        <v>6545</v>
      </c>
      <c r="F2019" s="3" t="n">
        <f aca="false">IF(P2019=1, E2019,D2019)/B2019-1</f>
        <v>-0.00776911171132888</v>
      </c>
      <c r="G2019" s="2" t="n">
        <f aca="false">AVERAGE(B1960:B2019)</f>
        <v>6540.34416666667</v>
      </c>
      <c r="H2019" s="2" t="n">
        <f aca="false">AVERAGE(C1960:C2019)</f>
        <v>80797.35</v>
      </c>
      <c r="I2019" s="2" t="n">
        <f aca="false">SIGN(C2019-H2019)</f>
        <v>-1</v>
      </c>
      <c r="J2019" s="2" t="n">
        <f aca="false">SIGN(F2019)</f>
        <v>-1</v>
      </c>
      <c r="K2019" s="0" t="n">
        <f aca="false">B2019-B2018</f>
        <v>84.2799999999997</v>
      </c>
      <c r="L2019" s="0" t="n">
        <f aca="false">I2018*K2019</f>
        <v>84.2799999999997</v>
      </c>
      <c r="M2019" s="0" t="n">
        <f aca="false">M2018+K2019*N2018</f>
        <v>3104.61000000002</v>
      </c>
      <c r="N2019" s="0" t="n">
        <f aca="false">INT(M2019*$Q$1/B2019)*CHOOSE($L$1,I2019,J2019)</f>
        <v>-0</v>
      </c>
      <c r="O2019" s="0" t="n">
        <f aca="false">ABS(N2019-N2018)</f>
        <v>0</v>
      </c>
      <c r="P2019" s="0" t="n">
        <f aca="false">COUNTIF(工作表2!$A$2:$A$248,A2019)</f>
        <v>0</v>
      </c>
      <c r="R2019" s="0" t="n">
        <f aca="false">D2019-IF(P2018=1,E2018,D2018)</f>
        <v>79</v>
      </c>
      <c r="S2019" s="0" t="n">
        <f aca="false">I2018*R2019</f>
        <v>79</v>
      </c>
      <c r="T2019" s="0" t="n">
        <f aca="false">T2018+R2019*U2018</f>
        <v>92313</v>
      </c>
      <c r="U2019" s="0" t="n">
        <f aca="false">INT(T2019*$Q$1/IF(P2019=1,E2019,D2019))*I2019</f>
        <v>-28</v>
      </c>
      <c r="V2019" s="0" t="n">
        <f aca="false">IF(P2019=1,ABS(U2019)+ABS(60),ABS(U2019-U2018))</f>
        <v>55</v>
      </c>
    </row>
    <row r="2020" customFormat="false" ht="15" hidden="false" customHeight="false" outlineLevel="0" collapsed="false">
      <c r="A2020" s="1" t="n">
        <v>38952</v>
      </c>
      <c r="B2020" s="2" t="n">
        <v>6556.33</v>
      </c>
      <c r="C2020" s="2" t="n">
        <v>76046</v>
      </c>
      <c r="D2020" s="2" t="n">
        <v>6515</v>
      </c>
      <c r="E2020" s="2" t="n">
        <v>6519</v>
      </c>
      <c r="F2020" s="3" t="n">
        <f aca="false">IF(P2020=1, E2020,D2020)/B2020-1</f>
        <v>-0.00630383156430503</v>
      </c>
      <c r="G2020" s="2" t="n">
        <f aca="false">AVERAGE(B1961:B2020)</f>
        <v>6535.5005</v>
      </c>
      <c r="H2020" s="2" t="n">
        <f aca="false">AVERAGE(C1961:C2020)</f>
        <v>80288.8833333333</v>
      </c>
      <c r="I2020" s="2" t="n">
        <f aca="false">SIGN(C2020-H2020)</f>
        <v>-1</v>
      </c>
      <c r="J2020" s="2" t="n">
        <f aca="false">SIGN(F2020)</f>
        <v>-1</v>
      </c>
      <c r="K2020" s="0" t="n">
        <f aca="false">B2020-B2019</f>
        <v>-33.8699999999999</v>
      </c>
      <c r="L2020" s="0" t="n">
        <f aca="false">I2019*K2020</f>
        <v>33.8699999999999</v>
      </c>
      <c r="M2020" s="0" t="n">
        <f aca="false">M2019+K2020*N2019</f>
        <v>3104.61000000002</v>
      </c>
      <c r="N2020" s="0" t="n">
        <f aca="false">INT(M2020*$Q$1/B2020)*CHOOSE($L$1,I2020,J2020)</f>
        <v>-0</v>
      </c>
      <c r="O2020" s="0" t="n">
        <f aca="false">ABS(N2020-N2019)</f>
        <v>0</v>
      </c>
      <c r="P2020" s="0" t="n">
        <f aca="false">COUNTIF(工作表2!$A$2:$A$248,A2020)</f>
        <v>0</v>
      </c>
      <c r="R2020" s="0" t="n">
        <f aca="false">D2020-IF(P2019=1,E2019,D2019)</f>
        <v>-24</v>
      </c>
      <c r="S2020" s="0" t="n">
        <f aca="false">I2019*R2020</f>
        <v>24</v>
      </c>
      <c r="T2020" s="0" t="n">
        <f aca="false">T2019+R2020*U2019</f>
        <v>92985</v>
      </c>
      <c r="U2020" s="0" t="n">
        <f aca="false">INT(T2020*$Q$1/IF(P2020=1,E2020,D2020))*I2020</f>
        <v>-28</v>
      </c>
      <c r="V2020" s="0" t="n">
        <f aca="false">IF(P2020=1,ABS(U2020)+ABS(60),ABS(U2020-U2019))</f>
        <v>0</v>
      </c>
    </row>
    <row r="2021" customFormat="false" ht="15" hidden="false" customHeight="false" outlineLevel="0" collapsed="false">
      <c r="A2021" s="1" t="n">
        <v>38953</v>
      </c>
      <c r="B2021" s="2" t="n">
        <v>6550.64</v>
      </c>
      <c r="C2021" s="2" t="n">
        <v>58423</v>
      </c>
      <c r="D2021" s="2" t="n">
        <v>6515</v>
      </c>
      <c r="E2021" s="2" t="n">
        <v>6515</v>
      </c>
      <c r="F2021" s="3" t="n">
        <f aca="false">IF(P2021=1, E2021,D2021)/B2021-1</f>
        <v>-0.00544068976466428</v>
      </c>
      <c r="G2021" s="2" t="n">
        <f aca="false">AVERAGE(B1962:B2021)</f>
        <v>6530.1305</v>
      </c>
      <c r="H2021" s="2" t="n">
        <f aca="false">AVERAGE(C1962:C2021)</f>
        <v>79735.0166666667</v>
      </c>
      <c r="I2021" s="2" t="n">
        <f aca="false">SIGN(C2021-H2021)</f>
        <v>-1</v>
      </c>
      <c r="J2021" s="2" t="n">
        <f aca="false">SIGN(F2021)</f>
        <v>-1</v>
      </c>
      <c r="K2021" s="0" t="n">
        <f aca="false">B2021-B2020</f>
        <v>-5.6899999999996</v>
      </c>
      <c r="L2021" s="0" t="n">
        <f aca="false">I2020*K2021</f>
        <v>5.6899999999996</v>
      </c>
      <c r="M2021" s="0" t="n">
        <f aca="false">M2020+K2021*N2020</f>
        <v>3104.61000000002</v>
      </c>
      <c r="N2021" s="0" t="n">
        <f aca="false">INT(M2021*$Q$1/B2021)*CHOOSE($L$1,I2021,J2021)</f>
        <v>-0</v>
      </c>
      <c r="O2021" s="0" t="n">
        <f aca="false">ABS(N2021-N2020)</f>
        <v>0</v>
      </c>
      <c r="P2021" s="0" t="n">
        <f aca="false">COUNTIF(工作表2!$A$2:$A$248,A2021)</f>
        <v>0</v>
      </c>
      <c r="R2021" s="0" t="n">
        <f aca="false">D2021-IF(P2020=1,E2020,D2020)</f>
        <v>0</v>
      </c>
      <c r="S2021" s="0" t="n">
        <f aca="false">I2020*R2021</f>
        <v>-0</v>
      </c>
      <c r="T2021" s="0" t="n">
        <f aca="false">T2020+R2021*U2020</f>
        <v>92985</v>
      </c>
      <c r="U2021" s="0" t="n">
        <f aca="false">INT(T2021*$Q$1/IF(P2021=1,E2021,D2021))*I2021</f>
        <v>-28</v>
      </c>
      <c r="V2021" s="0" t="n">
        <f aca="false">IF(P2021=1,ABS(U2021)+ABS(60),ABS(U2021-U2020))</f>
        <v>0</v>
      </c>
    </row>
    <row r="2022" customFormat="false" ht="15" hidden="false" customHeight="false" outlineLevel="0" collapsed="false">
      <c r="A2022" s="1" t="n">
        <v>38954</v>
      </c>
      <c r="B2022" s="2" t="n">
        <v>6526.22</v>
      </c>
      <c r="C2022" s="2" t="n">
        <v>59503</v>
      </c>
      <c r="D2022" s="2" t="n">
        <v>6489</v>
      </c>
      <c r="E2022" s="2" t="n">
        <v>6491</v>
      </c>
      <c r="F2022" s="3" t="n">
        <f aca="false">IF(P2022=1, E2022,D2022)/B2022-1</f>
        <v>-0.00570314822362716</v>
      </c>
      <c r="G2022" s="2" t="n">
        <f aca="false">AVERAGE(B1963:B2022)</f>
        <v>6522.90683333333</v>
      </c>
      <c r="H2022" s="2" t="n">
        <f aca="false">AVERAGE(C1963:C2022)</f>
        <v>79140.35</v>
      </c>
      <c r="I2022" s="2" t="n">
        <f aca="false">SIGN(C2022-H2022)</f>
        <v>-1</v>
      </c>
      <c r="J2022" s="2" t="n">
        <f aca="false">SIGN(F2022)</f>
        <v>-1</v>
      </c>
      <c r="K2022" s="0" t="n">
        <f aca="false">B2022-B2021</f>
        <v>-24.4200000000001</v>
      </c>
      <c r="L2022" s="0" t="n">
        <f aca="false">I2021*K2022</f>
        <v>24.4200000000001</v>
      </c>
      <c r="M2022" s="0" t="n">
        <f aca="false">M2021+K2022*N2021</f>
        <v>3104.61000000002</v>
      </c>
      <c r="N2022" s="0" t="n">
        <f aca="false">INT(M2022*$Q$1/B2022)*CHOOSE($L$1,I2022,J2022)</f>
        <v>-0</v>
      </c>
      <c r="O2022" s="0" t="n">
        <f aca="false">ABS(N2022-N2021)</f>
        <v>0</v>
      </c>
      <c r="P2022" s="0" t="n">
        <f aca="false">COUNTIF(工作表2!$A$2:$A$248,A2022)</f>
        <v>0</v>
      </c>
      <c r="R2022" s="0" t="n">
        <f aca="false">D2022-IF(P2021=1,E2021,D2021)</f>
        <v>-26</v>
      </c>
      <c r="S2022" s="0" t="n">
        <f aca="false">I2021*R2022</f>
        <v>26</v>
      </c>
      <c r="T2022" s="0" t="n">
        <f aca="false">T2021+R2022*U2021</f>
        <v>93713</v>
      </c>
      <c r="U2022" s="0" t="n">
        <f aca="false">INT(T2022*$Q$1/IF(P2022=1,E2022,D2022))*I2022</f>
        <v>-28</v>
      </c>
      <c r="V2022" s="0" t="n">
        <f aca="false">IF(P2022=1,ABS(U2022)+ABS(60),ABS(U2022-U2021))</f>
        <v>0</v>
      </c>
    </row>
    <row r="2023" customFormat="false" ht="15" hidden="false" customHeight="false" outlineLevel="0" collapsed="false">
      <c r="A2023" s="1" t="n">
        <v>38957</v>
      </c>
      <c r="B2023" s="2" t="n">
        <v>6444.76</v>
      </c>
      <c r="C2023" s="2" t="n">
        <v>51034</v>
      </c>
      <c r="D2023" s="2" t="n">
        <v>6402</v>
      </c>
      <c r="E2023" s="2" t="n">
        <v>6405</v>
      </c>
      <c r="F2023" s="3" t="n">
        <f aca="false">IF(P2023=1, E2023,D2023)/B2023-1</f>
        <v>-0.00663484753505172</v>
      </c>
      <c r="G2023" s="2" t="n">
        <f aca="false">AVERAGE(B1964:B2023)</f>
        <v>6518.39833333333</v>
      </c>
      <c r="H2023" s="2" t="n">
        <f aca="false">AVERAGE(C1964:C2023)</f>
        <v>78318.35</v>
      </c>
      <c r="I2023" s="2" t="n">
        <f aca="false">SIGN(C2023-H2023)</f>
        <v>-1</v>
      </c>
      <c r="J2023" s="2" t="n">
        <f aca="false">SIGN(F2023)</f>
        <v>-1</v>
      </c>
      <c r="K2023" s="0" t="n">
        <f aca="false">B2023-B2022</f>
        <v>-81.46</v>
      </c>
      <c r="L2023" s="0" t="n">
        <f aca="false">I2022*K2023</f>
        <v>81.46</v>
      </c>
      <c r="M2023" s="0" t="n">
        <f aca="false">M2022+K2023*N2022</f>
        <v>3104.61000000002</v>
      </c>
      <c r="N2023" s="0" t="n">
        <f aca="false">INT(M2023*$Q$1/B2023)*CHOOSE($L$1,I2023,J2023)</f>
        <v>-0</v>
      </c>
      <c r="O2023" s="0" t="n">
        <f aca="false">ABS(N2023-N2022)</f>
        <v>0</v>
      </c>
      <c r="P2023" s="0" t="n">
        <f aca="false">COUNTIF(工作表2!$A$2:$A$248,A2023)</f>
        <v>0</v>
      </c>
      <c r="R2023" s="0" t="n">
        <f aca="false">D2023-IF(P2022=1,E2022,D2022)</f>
        <v>-87</v>
      </c>
      <c r="S2023" s="0" t="n">
        <f aca="false">I2022*R2023</f>
        <v>87</v>
      </c>
      <c r="T2023" s="0" t="n">
        <f aca="false">T2022+R2023*U2022</f>
        <v>96149</v>
      </c>
      <c r="U2023" s="0" t="n">
        <f aca="false">INT(T2023*$Q$1/IF(P2023=1,E2023,D2023))*I2023</f>
        <v>-30</v>
      </c>
      <c r="V2023" s="0" t="n">
        <f aca="false">IF(P2023=1,ABS(U2023)+ABS(60),ABS(U2023-U2022))</f>
        <v>2</v>
      </c>
    </row>
    <row r="2024" customFormat="false" ht="15" hidden="false" customHeight="false" outlineLevel="0" collapsed="false">
      <c r="A2024" s="1" t="n">
        <v>38958</v>
      </c>
      <c r="B2024" s="2" t="n">
        <v>6479.91</v>
      </c>
      <c r="C2024" s="2" t="n">
        <v>51832</v>
      </c>
      <c r="D2024" s="2" t="n">
        <v>6439</v>
      </c>
      <c r="E2024" s="2" t="n">
        <v>6441</v>
      </c>
      <c r="F2024" s="3" t="n">
        <f aca="false">IF(P2024=1, E2024,D2024)/B2024-1</f>
        <v>-0.00631335929048393</v>
      </c>
      <c r="G2024" s="2" t="n">
        <f aca="false">AVERAGE(B1965:B2024)</f>
        <v>6514.22566666667</v>
      </c>
      <c r="H2024" s="2" t="n">
        <f aca="false">AVERAGE(C1965:C2024)</f>
        <v>77610.4333333333</v>
      </c>
      <c r="I2024" s="2" t="n">
        <f aca="false">SIGN(C2024-H2024)</f>
        <v>-1</v>
      </c>
      <c r="J2024" s="2" t="n">
        <f aca="false">SIGN(F2024)</f>
        <v>-1</v>
      </c>
      <c r="K2024" s="0" t="n">
        <f aca="false">B2024-B2023</f>
        <v>35.1499999999996</v>
      </c>
      <c r="L2024" s="0" t="n">
        <f aca="false">I2023*K2024</f>
        <v>-35.1499999999996</v>
      </c>
      <c r="M2024" s="0" t="n">
        <f aca="false">M2023+K2024*N2023</f>
        <v>3104.61000000002</v>
      </c>
      <c r="N2024" s="0" t="n">
        <f aca="false">INT(M2024*$Q$1/B2024)*CHOOSE($L$1,I2024,J2024)</f>
        <v>-0</v>
      </c>
      <c r="O2024" s="0" t="n">
        <f aca="false">ABS(N2024-N2023)</f>
        <v>0</v>
      </c>
      <c r="P2024" s="0" t="n">
        <f aca="false">COUNTIF(工作表2!$A$2:$A$248,A2024)</f>
        <v>0</v>
      </c>
      <c r="R2024" s="0" t="n">
        <f aca="false">D2024-IF(P2023=1,E2023,D2023)</f>
        <v>37</v>
      </c>
      <c r="S2024" s="0" t="n">
        <f aca="false">I2023*R2024</f>
        <v>-37</v>
      </c>
      <c r="T2024" s="0" t="n">
        <f aca="false">T2023+R2024*U2023</f>
        <v>95039</v>
      </c>
      <c r="U2024" s="0" t="n">
        <f aca="false">INT(T2024*$Q$1/IF(P2024=1,E2024,D2024))*I2024</f>
        <v>-29</v>
      </c>
      <c r="V2024" s="0" t="n">
        <f aca="false">IF(P2024=1,ABS(U2024)+ABS(60),ABS(U2024-U2023))</f>
        <v>1</v>
      </c>
    </row>
    <row r="2025" customFormat="false" ht="15" hidden="false" customHeight="false" outlineLevel="0" collapsed="false">
      <c r="A2025" s="1" t="n">
        <v>38959</v>
      </c>
      <c r="B2025" s="2" t="n">
        <v>6587.12</v>
      </c>
      <c r="C2025" s="2" t="n">
        <v>80604</v>
      </c>
      <c r="D2025" s="2" t="n">
        <v>6563</v>
      </c>
      <c r="E2025" s="2" t="n">
        <v>6555</v>
      </c>
      <c r="F2025" s="3" t="n">
        <f aca="false">IF(P2025=1, E2025,D2025)/B2025-1</f>
        <v>-0.00366169130059868</v>
      </c>
      <c r="G2025" s="2" t="n">
        <f aca="false">AVERAGE(B1966:B2025)</f>
        <v>6513.79866666667</v>
      </c>
      <c r="H2025" s="2" t="n">
        <f aca="false">AVERAGE(C1966:C2025)</f>
        <v>77583.4166666667</v>
      </c>
      <c r="I2025" s="2" t="n">
        <f aca="false">SIGN(C2025-H2025)</f>
        <v>1</v>
      </c>
      <c r="J2025" s="2" t="n">
        <f aca="false">SIGN(F2025)</f>
        <v>-1</v>
      </c>
      <c r="K2025" s="0" t="n">
        <f aca="false">B2025-B2024</f>
        <v>107.21</v>
      </c>
      <c r="L2025" s="0" t="n">
        <f aca="false">I2024*K2025</f>
        <v>-107.21</v>
      </c>
      <c r="M2025" s="0" t="n">
        <f aca="false">M2024+K2025*N2024</f>
        <v>3104.61000000002</v>
      </c>
      <c r="N2025" s="0" t="n">
        <f aca="false">INT(M2025*$Q$1/B2025)*CHOOSE($L$1,I2025,J2025)</f>
        <v>-0</v>
      </c>
      <c r="O2025" s="0" t="n">
        <f aca="false">ABS(N2025-N2024)</f>
        <v>0</v>
      </c>
      <c r="P2025" s="0" t="n">
        <f aca="false">COUNTIF(工作表2!$A$2:$A$248,A2025)</f>
        <v>0</v>
      </c>
      <c r="R2025" s="0" t="n">
        <f aca="false">D2025-IF(P2024=1,E2024,D2024)</f>
        <v>124</v>
      </c>
      <c r="S2025" s="0" t="n">
        <f aca="false">I2024*R2025</f>
        <v>-124</v>
      </c>
      <c r="T2025" s="0" t="n">
        <f aca="false">T2024+R2025*U2024</f>
        <v>91443</v>
      </c>
      <c r="U2025" s="0" t="n">
        <f aca="false">INT(T2025*$Q$1/IF(P2025=1,E2025,D2025))*I2025</f>
        <v>27</v>
      </c>
      <c r="V2025" s="0" t="n">
        <f aca="false">IF(P2025=1,ABS(U2025)+ABS(60),ABS(U2025-U2024))</f>
        <v>56</v>
      </c>
    </row>
    <row r="2026" customFormat="false" ht="15" hidden="false" customHeight="false" outlineLevel="0" collapsed="false">
      <c r="A2026" s="1" t="n">
        <v>38960</v>
      </c>
      <c r="B2026" s="2" t="n">
        <v>6611.77</v>
      </c>
      <c r="C2026" s="2" t="n">
        <v>89447</v>
      </c>
      <c r="D2026" s="2" t="n">
        <v>6621</v>
      </c>
      <c r="E2026" s="2" t="n">
        <v>6609</v>
      </c>
      <c r="F2026" s="3" t="n">
        <f aca="false">IF(P2026=1, E2026,D2026)/B2026-1</f>
        <v>0.00139599532349122</v>
      </c>
      <c r="G2026" s="2" t="n">
        <f aca="false">AVERAGE(B1967:B2026)</f>
        <v>6518.46466666667</v>
      </c>
      <c r="H2026" s="2" t="n">
        <f aca="false">AVERAGE(C1967:C2026)</f>
        <v>77086.6833333333</v>
      </c>
      <c r="I2026" s="2" t="n">
        <f aca="false">SIGN(C2026-H2026)</f>
        <v>1</v>
      </c>
      <c r="J2026" s="2" t="n">
        <f aca="false">SIGN(F2026)</f>
        <v>1</v>
      </c>
      <c r="K2026" s="0" t="n">
        <f aca="false">B2026-B2025</f>
        <v>24.6500000000005</v>
      </c>
      <c r="L2026" s="0" t="n">
        <f aca="false">I2025*K2026</f>
        <v>24.6500000000005</v>
      </c>
      <c r="M2026" s="0" t="n">
        <f aca="false">M2025+K2026*N2025</f>
        <v>3104.61000000002</v>
      </c>
      <c r="N2026" s="0" t="n">
        <f aca="false">INT(M2026*$Q$1/B2026)*CHOOSE($L$1,I2026,J2026)</f>
        <v>0</v>
      </c>
      <c r="O2026" s="0" t="n">
        <f aca="false">ABS(N2026-N2025)</f>
        <v>0</v>
      </c>
      <c r="P2026" s="0" t="n">
        <f aca="false">COUNTIF(工作表2!$A$2:$A$248,A2026)</f>
        <v>0</v>
      </c>
      <c r="R2026" s="0" t="n">
        <f aca="false">D2026-IF(P2025=1,E2025,D2025)</f>
        <v>58</v>
      </c>
      <c r="S2026" s="0" t="n">
        <f aca="false">I2025*R2026</f>
        <v>58</v>
      </c>
      <c r="T2026" s="0" t="n">
        <f aca="false">T2025+R2026*U2025</f>
        <v>93009</v>
      </c>
      <c r="U2026" s="0" t="n">
        <f aca="false">INT(T2026*$Q$1/IF(P2026=1,E2026,D2026))*I2026</f>
        <v>28</v>
      </c>
      <c r="V2026" s="0" t="n">
        <f aca="false">IF(P2026=1,ABS(U2026)+ABS(60),ABS(U2026-U2025))</f>
        <v>1</v>
      </c>
    </row>
    <row r="2027" customFormat="false" ht="15" hidden="false" customHeight="false" outlineLevel="0" collapsed="false">
      <c r="A2027" s="1" t="n">
        <v>38961</v>
      </c>
      <c r="B2027" s="2" t="n">
        <v>6651.46</v>
      </c>
      <c r="C2027" s="2" t="n">
        <v>73011</v>
      </c>
      <c r="D2027" s="2" t="n">
        <v>6646</v>
      </c>
      <c r="E2027" s="2" t="n">
        <v>6642</v>
      </c>
      <c r="F2027" s="3" t="n">
        <f aca="false">IF(P2027=1, E2027,D2027)/B2027-1</f>
        <v>-0.000820872409967088</v>
      </c>
      <c r="G2027" s="2" t="n">
        <f aca="false">AVERAGE(B1968:B2027)</f>
        <v>6521.91183333333</v>
      </c>
      <c r="H2027" s="2" t="n">
        <f aca="false">AVERAGE(C1968:C2027)</f>
        <v>76326.7166666667</v>
      </c>
      <c r="I2027" s="2" t="n">
        <f aca="false">SIGN(C2027-H2027)</f>
        <v>-1</v>
      </c>
      <c r="J2027" s="2" t="n">
        <f aca="false">SIGN(F2027)</f>
        <v>-1</v>
      </c>
      <c r="K2027" s="0" t="n">
        <f aca="false">B2027-B2026</f>
        <v>39.6899999999996</v>
      </c>
      <c r="L2027" s="0" t="n">
        <f aca="false">I2026*K2027</f>
        <v>39.6899999999996</v>
      </c>
      <c r="M2027" s="0" t="n">
        <f aca="false">M2026+K2027*N2026</f>
        <v>3104.61000000002</v>
      </c>
      <c r="N2027" s="0" t="n">
        <f aca="false">INT(M2027*$Q$1/B2027)*CHOOSE($L$1,I2027,J2027)</f>
        <v>-0</v>
      </c>
      <c r="O2027" s="0" t="n">
        <f aca="false">ABS(N2027-N2026)</f>
        <v>0</v>
      </c>
      <c r="P2027" s="0" t="n">
        <f aca="false">COUNTIF(工作表2!$A$2:$A$248,A2027)</f>
        <v>0</v>
      </c>
      <c r="R2027" s="0" t="n">
        <f aca="false">D2027-IF(P2026=1,E2026,D2026)</f>
        <v>25</v>
      </c>
      <c r="S2027" s="0" t="n">
        <f aca="false">I2026*R2027</f>
        <v>25</v>
      </c>
      <c r="T2027" s="0" t="n">
        <f aca="false">T2026+R2027*U2026</f>
        <v>93709</v>
      </c>
      <c r="U2027" s="0" t="n">
        <f aca="false">INT(T2027*$Q$1/IF(P2027=1,E2027,D2027))*I2027</f>
        <v>-28</v>
      </c>
      <c r="V2027" s="0" t="n">
        <f aca="false">IF(P2027=1,ABS(U2027)+ABS(60),ABS(U2027-U2026))</f>
        <v>56</v>
      </c>
    </row>
    <row r="2028" customFormat="false" ht="15" hidden="false" customHeight="false" outlineLevel="0" collapsed="false">
      <c r="A2028" s="1" t="n">
        <v>38964</v>
      </c>
      <c r="B2028" s="2" t="n">
        <v>6750.78</v>
      </c>
      <c r="C2028" s="2" t="n">
        <v>91436</v>
      </c>
      <c r="D2028" s="2" t="n">
        <v>6738</v>
      </c>
      <c r="E2028" s="2" t="n">
        <v>6735</v>
      </c>
      <c r="F2028" s="3" t="n">
        <f aca="false">IF(P2028=1, E2028,D2028)/B2028-1</f>
        <v>-0.001893114573427</v>
      </c>
      <c r="G2028" s="2" t="n">
        <f aca="false">AVERAGE(B1969:B2028)</f>
        <v>6527.04316666667</v>
      </c>
      <c r="H2028" s="2" t="n">
        <f aca="false">AVERAGE(C1969:C2028)</f>
        <v>76607.0833333333</v>
      </c>
      <c r="I2028" s="2" t="n">
        <f aca="false">SIGN(C2028-H2028)</f>
        <v>1</v>
      </c>
      <c r="J2028" s="2" t="n">
        <f aca="false">SIGN(F2028)</f>
        <v>-1</v>
      </c>
      <c r="K2028" s="0" t="n">
        <f aca="false">B2028-B2027</f>
        <v>99.3199999999997</v>
      </c>
      <c r="L2028" s="0" t="n">
        <f aca="false">I2027*K2028</f>
        <v>-99.3199999999997</v>
      </c>
      <c r="M2028" s="0" t="n">
        <f aca="false">M2027+K2028*N2027</f>
        <v>3104.61000000002</v>
      </c>
      <c r="N2028" s="0" t="n">
        <f aca="false">INT(M2028*$Q$1/B2028)*CHOOSE($L$1,I2028,J2028)</f>
        <v>-0</v>
      </c>
      <c r="O2028" s="0" t="n">
        <f aca="false">ABS(N2028-N2027)</f>
        <v>0</v>
      </c>
      <c r="P2028" s="0" t="n">
        <f aca="false">COUNTIF(工作表2!$A$2:$A$248,A2028)</f>
        <v>0</v>
      </c>
      <c r="R2028" s="0" t="n">
        <f aca="false">D2028-IF(P2027=1,E2027,D2027)</f>
        <v>92</v>
      </c>
      <c r="S2028" s="0" t="n">
        <f aca="false">I2027*R2028</f>
        <v>-92</v>
      </c>
      <c r="T2028" s="0" t="n">
        <f aca="false">T2027+R2028*U2027</f>
        <v>91133</v>
      </c>
      <c r="U2028" s="0" t="n">
        <f aca="false">INT(T2028*$Q$1/IF(P2028=1,E2028,D2028))*I2028</f>
        <v>27</v>
      </c>
      <c r="V2028" s="0" t="n">
        <f aca="false">IF(P2028=1,ABS(U2028)+ABS(60),ABS(U2028-U2027))</f>
        <v>55</v>
      </c>
    </row>
    <row r="2029" customFormat="false" ht="15" hidden="false" customHeight="false" outlineLevel="0" collapsed="false">
      <c r="A2029" s="1" t="n">
        <v>38965</v>
      </c>
      <c r="B2029" s="2" t="n">
        <v>6734.73</v>
      </c>
      <c r="C2029" s="2" t="n">
        <v>76377</v>
      </c>
      <c r="D2029" s="2" t="n">
        <v>6738</v>
      </c>
      <c r="E2029" s="2" t="n">
        <v>6733</v>
      </c>
      <c r="F2029" s="3" t="n">
        <f aca="false">IF(P2029=1, E2029,D2029)/B2029-1</f>
        <v>0.000485542850270138</v>
      </c>
      <c r="G2029" s="2" t="n">
        <f aca="false">AVERAGE(B1970:B2029)</f>
        <v>6533.6685</v>
      </c>
      <c r="H2029" s="2" t="n">
        <f aca="false">AVERAGE(C1970:C2029)</f>
        <v>76584.85</v>
      </c>
      <c r="I2029" s="2" t="n">
        <f aca="false">SIGN(C2029-H2029)</f>
        <v>-1</v>
      </c>
      <c r="J2029" s="2" t="n">
        <f aca="false">SIGN(F2029)</f>
        <v>1</v>
      </c>
      <c r="K2029" s="0" t="n">
        <f aca="false">B2029-B2028</f>
        <v>-16.0500000000002</v>
      </c>
      <c r="L2029" s="0" t="n">
        <f aca="false">I2028*K2029</f>
        <v>-16.0500000000002</v>
      </c>
      <c r="M2029" s="0" t="n">
        <f aca="false">M2028+K2029*N2028</f>
        <v>3104.61000000002</v>
      </c>
      <c r="N2029" s="0" t="n">
        <f aca="false">INT(M2029*$Q$1/B2029)*CHOOSE($L$1,I2029,J2029)</f>
        <v>0</v>
      </c>
      <c r="O2029" s="0" t="n">
        <f aca="false">ABS(N2029-N2028)</f>
        <v>0</v>
      </c>
      <c r="P2029" s="0" t="n">
        <f aca="false">COUNTIF(工作表2!$A$2:$A$248,A2029)</f>
        <v>0</v>
      </c>
      <c r="R2029" s="0" t="n">
        <f aca="false">D2029-IF(P2028=1,E2028,D2028)</f>
        <v>0</v>
      </c>
      <c r="S2029" s="0" t="n">
        <f aca="false">I2028*R2029</f>
        <v>0</v>
      </c>
      <c r="T2029" s="0" t="n">
        <f aca="false">T2028+R2029*U2028</f>
        <v>91133</v>
      </c>
      <c r="U2029" s="0" t="n">
        <f aca="false">INT(T2029*$Q$1/IF(P2029=1,E2029,D2029))*I2029</f>
        <v>-27</v>
      </c>
      <c r="V2029" s="0" t="n">
        <f aca="false">IF(P2029=1,ABS(U2029)+ABS(60),ABS(U2029-U2028))</f>
        <v>54</v>
      </c>
    </row>
    <row r="2030" customFormat="false" ht="15" hidden="false" customHeight="false" outlineLevel="0" collapsed="false">
      <c r="A2030" s="1" t="n">
        <v>38966</v>
      </c>
      <c r="B2030" s="2" t="n">
        <v>6688.4</v>
      </c>
      <c r="C2030" s="2" t="n">
        <v>72675</v>
      </c>
      <c r="D2030" s="2" t="n">
        <v>6653</v>
      </c>
      <c r="E2030" s="2" t="n">
        <v>6646</v>
      </c>
      <c r="F2030" s="3" t="n">
        <f aca="false">IF(P2030=1, E2030,D2030)/B2030-1</f>
        <v>-0.00529274564918358</v>
      </c>
      <c r="G2030" s="2" t="n">
        <f aca="false">AVERAGE(B1971:B2030)</f>
        <v>6537.325</v>
      </c>
      <c r="H2030" s="2" t="n">
        <f aca="false">AVERAGE(C1971:C2030)</f>
        <v>76218.1333333333</v>
      </c>
      <c r="I2030" s="2" t="n">
        <f aca="false">SIGN(C2030-H2030)</f>
        <v>-1</v>
      </c>
      <c r="J2030" s="2" t="n">
        <f aca="false">SIGN(F2030)</f>
        <v>-1</v>
      </c>
      <c r="K2030" s="0" t="n">
        <f aca="false">B2030-B2029</f>
        <v>-46.3299999999999</v>
      </c>
      <c r="L2030" s="0" t="n">
        <f aca="false">I2029*K2030</f>
        <v>46.3299999999999</v>
      </c>
      <c r="M2030" s="0" t="n">
        <f aca="false">M2029+K2030*N2029</f>
        <v>3104.61000000002</v>
      </c>
      <c r="N2030" s="0" t="n">
        <f aca="false">INT(M2030*$Q$1/B2030)*CHOOSE($L$1,I2030,J2030)</f>
        <v>-0</v>
      </c>
      <c r="O2030" s="0" t="n">
        <f aca="false">ABS(N2030-N2029)</f>
        <v>0</v>
      </c>
      <c r="P2030" s="0" t="n">
        <f aca="false">COUNTIF(工作表2!$A$2:$A$248,A2030)</f>
        <v>0</v>
      </c>
      <c r="R2030" s="0" t="n">
        <f aca="false">D2030-IF(P2029=1,E2029,D2029)</f>
        <v>-85</v>
      </c>
      <c r="S2030" s="0" t="n">
        <f aca="false">I2029*R2030</f>
        <v>85</v>
      </c>
      <c r="T2030" s="0" t="n">
        <f aca="false">T2029+R2030*U2029</f>
        <v>93428</v>
      </c>
      <c r="U2030" s="0" t="n">
        <f aca="false">INT(T2030*$Q$1/IF(P2030=1,E2030,D2030))*I2030</f>
        <v>-28</v>
      </c>
      <c r="V2030" s="0" t="n">
        <f aca="false">IF(P2030=1,ABS(U2030)+ABS(60),ABS(U2030-U2029))</f>
        <v>1</v>
      </c>
    </row>
    <row r="2031" customFormat="false" ht="15" hidden="false" customHeight="false" outlineLevel="0" collapsed="false">
      <c r="A2031" s="1" t="n">
        <v>38967</v>
      </c>
      <c r="B2031" s="2" t="n">
        <v>6685.23</v>
      </c>
      <c r="C2031" s="2" t="n">
        <v>60978</v>
      </c>
      <c r="D2031" s="2" t="n">
        <v>6640</v>
      </c>
      <c r="E2031" s="2" t="n">
        <v>6644</v>
      </c>
      <c r="F2031" s="3" t="n">
        <f aca="false">IF(P2031=1, E2031,D2031)/B2031-1</f>
        <v>-0.00676566101689835</v>
      </c>
      <c r="G2031" s="2" t="n">
        <f aca="false">AVERAGE(B1972:B2031)</f>
        <v>6541.639</v>
      </c>
      <c r="H2031" s="2" t="n">
        <f aca="false">AVERAGE(C1972:C2031)</f>
        <v>75853.9</v>
      </c>
      <c r="I2031" s="2" t="n">
        <f aca="false">SIGN(C2031-H2031)</f>
        <v>-1</v>
      </c>
      <c r="J2031" s="2" t="n">
        <f aca="false">SIGN(F2031)</f>
        <v>-1</v>
      </c>
      <c r="K2031" s="0" t="n">
        <f aca="false">B2031-B2030</f>
        <v>-3.17000000000007</v>
      </c>
      <c r="L2031" s="0" t="n">
        <f aca="false">I2030*K2031</f>
        <v>3.17000000000007</v>
      </c>
      <c r="M2031" s="0" t="n">
        <f aca="false">M2030+K2031*N2030</f>
        <v>3104.61000000002</v>
      </c>
      <c r="N2031" s="0" t="n">
        <f aca="false">INT(M2031*$Q$1/B2031)*CHOOSE($L$1,I2031,J2031)</f>
        <v>-0</v>
      </c>
      <c r="O2031" s="0" t="n">
        <f aca="false">ABS(N2031-N2030)</f>
        <v>0</v>
      </c>
      <c r="P2031" s="0" t="n">
        <f aca="false">COUNTIF(工作表2!$A$2:$A$248,A2031)</f>
        <v>0</v>
      </c>
      <c r="R2031" s="0" t="n">
        <f aca="false">D2031-IF(P2030=1,E2030,D2030)</f>
        <v>-13</v>
      </c>
      <c r="S2031" s="0" t="n">
        <f aca="false">I2030*R2031</f>
        <v>13</v>
      </c>
      <c r="T2031" s="0" t="n">
        <f aca="false">T2030+R2031*U2030</f>
        <v>93792</v>
      </c>
      <c r="U2031" s="0" t="n">
        <f aca="false">INT(T2031*$Q$1/IF(P2031=1,E2031,D2031))*I2031</f>
        <v>-28</v>
      </c>
      <c r="V2031" s="0" t="n">
        <f aca="false">IF(P2031=1,ABS(U2031)+ABS(60),ABS(U2031-U2030))</f>
        <v>0</v>
      </c>
    </row>
    <row r="2032" customFormat="false" ht="15" hidden="false" customHeight="false" outlineLevel="0" collapsed="false">
      <c r="A2032" s="1" t="n">
        <v>38968</v>
      </c>
      <c r="B2032" s="2" t="n">
        <v>6693.11</v>
      </c>
      <c r="C2032" s="2" t="n">
        <v>62666</v>
      </c>
      <c r="D2032" s="2" t="n">
        <v>6696</v>
      </c>
      <c r="E2032" s="2" t="n">
        <v>6684</v>
      </c>
      <c r="F2032" s="3" t="n">
        <f aca="false">IF(P2032=1, E2032,D2032)/B2032-1</f>
        <v>0.000431787315612775</v>
      </c>
      <c r="G2032" s="2" t="n">
        <f aca="false">AVERAGE(B1973:B2032)</f>
        <v>6543.59466666667</v>
      </c>
      <c r="H2032" s="2" t="n">
        <f aca="false">AVERAGE(C1973:C2032)</f>
        <v>75061.4333333333</v>
      </c>
      <c r="I2032" s="2" t="n">
        <f aca="false">SIGN(C2032-H2032)</f>
        <v>-1</v>
      </c>
      <c r="J2032" s="2" t="n">
        <f aca="false">SIGN(F2032)</f>
        <v>1</v>
      </c>
      <c r="K2032" s="0" t="n">
        <f aca="false">B2032-B2031</f>
        <v>7.88000000000011</v>
      </c>
      <c r="L2032" s="0" t="n">
        <f aca="false">I2031*K2032</f>
        <v>-7.88000000000011</v>
      </c>
      <c r="M2032" s="0" t="n">
        <f aca="false">M2031+K2032*N2031</f>
        <v>3104.61000000002</v>
      </c>
      <c r="N2032" s="0" t="n">
        <f aca="false">INT(M2032*$Q$1/B2032)*CHOOSE($L$1,I2032,J2032)</f>
        <v>0</v>
      </c>
      <c r="O2032" s="0" t="n">
        <f aca="false">ABS(N2032-N2031)</f>
        <v>0</v>
      </c>
      <c r="P2032" s="0" t="n">
        <f aca="false">COUNTIF(工作表2!$A$2:$A$248,A2032)</f>
        <v>0</v>
      </c>
      <c r="R2032" s="0" t="n">
        <f aca="false">D2032-IF(P2031=1,E2031,D2031)</f>
        <v>56</v>
      </c>
      <c r="S2032" s="0" t="n">
        <f aca="false">I2031*R2032</f>
        <v>-56</v>
      </c>
      <c r="T2032" s="0" t="n">
        <f aca="false">T2031+R2032*U2031</f>
        <v>92224</v>
      </c>
      <c r="U2032" s="0" t="n">
        <f aca="false">INT(T2032*$Q$1/IF(P2032=1,E2032,D2032))*I2032</f>
        <v>-27</v>
      </c>
      <c r="V2032" s="0" t="n">
        <f aca="false">IF(P2032=1,ABS(U2032)+ABS(60),ABS(U2032-U2031))</f>
        <v>1</v>
      </c>
    </row>
    <row r="2033" customFormat="false" ht="15" hidden="false" customHeight="false" outlineLevel="0" collapsed="false">
      <c r="A2033" s="1" t="n">
        <v>38971</v>
      </c>
      <c r="B2033" s="2" t="n">
        <v>6693.88</v>
      </c>
      <c r="C2033" s="2" t="n">
        <v>79752</v>
      </c>
      <c r="D2033" s="2" t="n">
        <v>6648</v>
      </c>
      <c r="E2033" s="2" t="n">
        <v>6646</v>
      </c>
      <c r="F2033" s="3" t="n">
        <f aca="false">IF(P2033=1, E2033,D2033)/B2033-1</f>
        <v>-0.00685402188267492</v>
      </c>
      <c r="G2033" s="2" t="n">
        <f aca="false">AVERAGE(B1974:B2033)</f>
        <v>6545.442</v>
      </c>
      <c r="H2033" s="2" t="n">
        <f aca="false">AVERAGE(C1974:C2033)</f>
        <v>75055.4833333333</v>
      </c>
      <c r="I2033" s="2" t="n">
        <f aca="false">SIGN(C2033-H2033)</f>
        <v>1</v>
      </c>
      <c r="J2033" s="2" t="n">
        <f aca="false">SIGN(F2033)</f>
        <v>-1</v>
      </c>
      <c r="K2033" s="0" t="n">
        <f aca="false">B2033-B2032</f>
        <v>0.770000000000437</v>
      </c>
      <c r="L2033" s="0" t="n">
        <f aca="false">I2032*K2033</f>
        <v>-0.770000000000437</v>
      </c>
      <c r="M2033" s="0" t="n">
        <f aca="false">M2032+K2033*N2032</f>
        <v>3104.61000000002</v>
      </c>
      <c r="N2033" s="0" t="n">
        <f aca="false">INT(M2033*$Q$1/B2033)*CHOOSE($L$1,I2033,J2033)</f>
        <v>-0</v>
      </c>
      <c r="O2033" s="0" t="n">
        <f aca="false">ABS(N2033-N2032)</f>
        <v>0</v>
      </c>
      <c r="P2033" s="0" t="n">
        <f aca="false">COUNTIF(工作表2!$A$2:$A$248,A2033)</f>
        <v>0</v>
      </c>
      <c r="R2033" s="0" t="n">
        <f aca="false">D2033-IF(P2032=1,E2032,D2032)</f>
        <v>-48</v>
      </c>
      <c r="S2033" s="0" t="n">
        <f aca="false">I2032*R2033</f>
        <v>48</v>
      </c>
      <c r="T2033" s="0" t="n">
        <f aca="false">T2032+R2033*U2032</f>
        <v>93520</v>
      </c>
      <c r="U2033" s="0" t="n">
        <f aca="false">INT(T2033*$Q$1/IF(P2033=1,E2033,D2033))*I2033</f>
        <v>28</v>
      </c>
      <c r="V2033" s="0" t="n">
        <f aca="false">IF(P2033=1,ABS(U2033)+ABS(60),ABS(U2033-U2032))</f>
        <v>55</v>
      </c>
    </row>
    <row r="2034" customFormat="false" ht="15" hidden="false" customHeight="false" outlineLevel="0" collapsed="false">
      <c r="A2034" s="1" t="n">
        <v>38972</v>
      </c>
      <c r="B2034" s="2" t="n">
        <v>6625.73</v>
      </c>
      <c r="C2034" s="2" t="n">
        <v>64757</v>
      </c>
      <c r="D2034" s="2" t="n">
        <v>6588</v>
      </c>
      <c r="E2034" s="2" t="n">
        <v>6585</v>
      </c>
      <c r="F2034" s="3" t="n">
        <f aca="false">IF(P2034=1, E2034,D2034)/B2034-1</f>
        <v>-0.00569446687383879</v>
      </c>
      <c r="G2034" s="2" t="n">
        <f aca="false">AVERAGE(B1975:B2034)</f>
        <v>6549.81166666667</v>
      </c>
      <c r="H2034" s="2" t="n">
        <f aca="false">AVERAGE(C1975:C2034)</f>
        <v>74526.65</v>
      </c>
      <c r="I2034" s="2" t="n">
        <f aca="false">SIGN(C2034-H2034)</f>
        <v>-1</v>
      </c>
      <c r="J2034" s="2" t="n">
        <f aca="false">SIGN(F2034)</f>
        <v>-1</v>
      </c>
      <c r="K2034" s="0" t="n">
        <f aca="false">B2034-B2033</f>
        <v>-68.1500000000005</v>
      </c>
      <c r="L2034" s="0" t="n">
        <f aca="false">I2033*K2034</f>
        <v>-68.1500000000005</v>
      </c>
      <c r="M2034" s="0" t="n">
        <f aca="false">M2033+K2034*N2033</f>
        <v>3104.61000000002</v>
      </c>
      <c r="N2034" s="0" t="n">
        <f aca="false">INT(M2034*$Q$1/B2034)*CHOOSE($L$1,I2034,J2034)</f>
        <v>-0</v>
      </c>
      <c r="O2034" s="0" t="n">
        <f aca="false">ABS(N2034-N2033)</f>
        <v>0</v>
      </c>
      <c r="P2034" s="0" t="n">
        <f aca="false">COUNTIF(工作表2!$A$2:$A$248,A2034)</f>
        <v>0</v>
      </c>
      <c r="R2034" s="0" t="n">
        <f aca="false">D2034-IF(P2033=1,E2033,D2033)</f>
        <v>-60</v>
      </c>
      <c r="S2034" s="0" t="n">
        <f aca="false">I2033*R2034</f>
        <v>-60</v>
      </c>
      <c r="T2034" s="0" t="n">
        <f aca="false">T2033+R2034*U2033</f>
        <v>91840</v>
      </c>
      <c r="U2034" s="0" t="n">
        <f aca="false">INT(T2034*$Q$1/IF(P2034=1,E2034,D2034))*I2034</f>
        <v>-27</v>
      </c>
      <c r="V2034" s="0" t="n">
        <f aca="false">IF(P2034=1,ABS(U2034)+ABS(60),ABS(U2034-U2033))</f>
        <v>55</v>
      </c>
    </row>
    <row r="2035" customFormat="false" ht="15" hidden="false" customHeight="false" outlineLevel="0" collapsed="false">
      <c r="A2035" s="1" t="n">
        <v>38973</v>
      </c>
      <c r="B2035" s="2" t="n">
        <v>6664.87</v>
      </c>
      <c r="C2035" s="2" t="n">
        <v>60742</v>
      </c>
      <c r="D2035" s="2" t="n">
        <v>6644</v>
      </c>
      <c r="E2035" s="2" t="n">
        <v>6646</v>
      </c>
      <c r="F2035" s="3" t="n">
        <f aca="false">IF(P2035=1, E2035,D2035)/B2035-1</f>
        <v>-0.00313134389718028</v>
      </c>
      <c r="G2035" s="2" t="n">
        <f aca="false">AVERAGE(B1976:B2035)</f>
        <v>6555.89966666667</v>
      </c>
      <c r="H2035" s="2" t="n">
        <f aca="false">AVERAGE(C1976:C2035)</f>
        <v>74183.4666666667</v>
      </c>
      <c r="I2035" s="2" t="n">
        <f aca="false">SIGN(C2035-H2035)</f>
        <v>-1</v>
      </c>
      <c r="J2035" s="2" t="n">
        <f aca="false">SIGN(F2035)</f>
        <v>-1</v>
      </c>
      <c r="K2035" s="0" t="n">
        <f aca="false">B2035-B2034</f>
        <v>39.1400000000003</v>
      </c>
      <c r="L2035" s="0" t="n">
        <f aca="false">I2034*K2035</f>
        <v>-39.1400000000003</v>
      </c>
      <c r="M2035" s="0" t="n">
        <f aca="false">M2034+K2035*N2034</f>
        <v>3104.61000000002</v>
      </c>
      <c r="N2035" s="0" t="n">
        <f aca="false">INT(M2035*$Q$1/B2035)*CHOOSE($L$1,I2035,J2035)</f>
        <v>-0</v>
      </c>
      <c r="O2035" s="0" t="n">
        <f aca="false">ABS(N2035-N2034)</f>
        <v>0</v>
      </c>
      <c r="P2035" s="0" t="n">
        <f aca="false">COUNTIF(工作表2!$A$2:$A$248,A2035)</f>
        <v>0</v>
      </c>
      <c r="R2035" s="0" t="n">
        <f aca="false">D2035-IF(P2034=1,E2034,D2034)</f>
        <v>56</v>
      </c>
      <c r="S2035" s="0" t="n">
        <f aca="false">I2034*R2035</f>
        <v>-56</v>
      </c>
      <c r="T2035" s="0" t="n">
        <f aca="false">T2034+R2035*U2034</f>
        <v>90328</v>
      </c>
      <c r="U2035" s="0" t="n">
        <f aca="false">INT(T2035*$Q$1/IF(P2035=1,E2035,D2035))*I2035</f>
        <v>-27</v>
      </c>
      <c r="V2035" s="0" t="n">
        <f aca="false">IF(P2035=1,ABS(U2035)+ABS(60),ABS(U2035-U2034))</f>
        <v>0</v>
      </c>
    </row>
    <row r="2036" customFormat="false" ht="15" hidden="false" customHeight="false" outlineLevel="0" collapsed="false">
      <c r="A2036" s="1" t="n">
        <v>38974</v>
      </c>
      <c r="B2036" s="2" t="n">
        <v>6598.87</v>
      </c>
      <c r="C2036" s="2" t="n">
        <v>76156</v>
      </c>
      <c r="D2036" s="2" t="n">
        <v>6579</v>
      </c>
      <c r="E2036" s="2" t="n">
        <v>6568</v>
      </c>
      <c r="F2036" s="3" t="n">
        <f aca="false">IF(P2036=1, E2036,D2036)/B2036-1</f>
        <v>-0.0030111216011226</v>
      </c>
      <c r="G2036" s="2" t="n">
        <f aca="false">AVERAGE(B1977:B2036)</f>
        <v>6557.795</v>
      </c>
      <c r="H2036" s="2" t="n">
        <f aca="false">AVERAGE(C1977:C2036)</f>
        <v>74160.8833333333</v>
      </c>
      <c r="I2036" s="2" t="n">
        <f aca="false">SIGN(C2036-H2036)</f>
        <v>1</v>
      </c>
      <c r="J2036" s="2" t="n">
        <f aca="false">SIGN(F2036)</f>
        <v>-1</v>
      </c>
      <c r="K2036" s="0" t="n">
        <f aca="false">B2036-B2035</f>
        <v>-66</v>
      </c>
      <c r="L2036" s="0" t="n">
        <f aca="false">I2035*K2036</f>
        <v>66</v>
      </c>
      <c r="M2036" s="0" t="n">
        <f aca="false">M2035+K2036*N2035</f>
        <v>3104.61000000002</v>
      </c>
      <c r="N2036" s="0" t="n">
        <f aca="false">INT(M2036*$Q$1/B2036)*CHOOSE($L$1,I2036,J2036)</f>
        <v>-0</v>
      </c>
      <c r="O2036" s="0" t="n">
        <f aca="false">ABS(N2036-N2035)</f>
        <v>0</v>
      </c>
      <c r="P2036" s="0" t="n">
        <f aca="false">COUNTIF(工作表2!$A$2:$A$248,A2036)</f>
        <v>0</v>
      </c>
      <c r="R2036" s="0" t="n">
        <f aca="false">D2036-IF(P2035=1,E2035,D2035)</f>
        <v>-65</v>
      </c>
      <c r="S2036" s="0" t="n">
        <f aca="false">I2035*R2036</f>
        <v>65</v>
      </c>
      <c r="T2036" s="0" t="n">
        <f aca="false">T2035+R2036*U2035</f>
        <v>92083</v>
      </c>
      <c r="U2036" s="0" t="n">
        <f aca="false">INT(T2036*$Q$1/IF(P2036=1,E2036,D2036))*I2036</f>
        <v>27</v>
      </c>
      <c r="V2036" s="0" t="n">
        <f aca="false">IF(P2036=1,ABS(U2036)+ABS(60),ABS(U2036-U2035))</f>
        <v>54</v>
      </c>
    </row>
    <row r="2037" customFormat="false" ht="15" hidden="false" customHeight="false" outlineLevel="0" collapsed="false">
      <c r="A2037" s="1" t="n">
        <v>38975</v>
      </c>
      <c r="B2037" s="2" t="n">
        <v>6681.09</v>
      </c>
      <c r="C2037" s="2" t="n">
        <v>56645</v>
      </c>
      <c r="D2037" s="2" t="n">
        <v>6669</v>
      </c>
      <c r="E2037" s="2" t="n">
        <v>6659</v>
      </c>
      <c r="F2037" s="3" t="n">
        <f aca="false">IF(P2037=1, E2037,D2037)/B2037-1</f>
        <v>-0.00180958496293271</v>
      </c>
      <c r="G2037" s="2" t="n">
        <f aca="false">AVERAGE(B1978:B2037)</f>
        <v>6561.608</v>
      </c>
      <c r="H2037" s="2" t="n">
        <f aca="false">AVERAGE(C1978:C2037)</f>
        <v>73812.5666666667</v>
      </c>
      <c r="I2037" s="2" t="n">
        <f aca="false">SIGN(C2037-H2037)</f>
        <v>-1</v>
      </c>
      <c r="J2037" s="2" t="n">
        <f aca="false">SIGN(F2037)</f>
        <v>-1</v>
      </c>
      <c r="K2037" s="0" t="n">
        <f aca="false">B2037-B2036</f>
        <v>82.2200000000003</v>
      </c>
      <c r="L2037" s="0" t="n">
        <f aca="false">I2036*K2037</f>
        <v>82.2200000000003</v>
      </c>
      <c r="M2037" s="0" t="n">
        <f aca="false">M2036+K2037*N2036</f>
        <v>3104.61000000002</v>
      </c>
      <c r="N2037" s="0" t="n">
        <f aca="false">INT(M2037*$Q$1/B2037)*CHOOSE($L$1,I2037,J2037)</f>
        <v>-0</v>
      </c>
      <c r="O2037" s="0" t="n">
        <f aca="false">ABS(N2037-N2036)</f>
        <v>0</v>
      </c>
      <c r="P2037" s="0" t="n">
        <f aca="false">COUNTIF(工作表2!$A$2:$A$248,A2037)</f>
        <v>0</v>
      </c>
      <c r="R2037" s="0" t="n">
        <f aca="false">D2037-IF(P2036=1,E2036,D2036)</f>
        <v>90</v>
      </c>
      <c r="S2037" s="0" t="n">
        <f aca="false">I2036*R2037</f>
        <v>90</v>
      </c>
      <c r="T2037" s="0" t="n">
        <f aca="false">T2036+R2037*U2036</f>
        <v>94513</v>
      </c>
      <c r="U2037" s="0" t="n">
        <f aca="false">INT(T2037*$Q$1/IF(P2037=1,E2037,D2037))*I2037</f>
        <v>-28</v>
      </c>
      <c r="V2037" s="0" t="n">
        <f aca="false">IF(P2037=1,ABS(U2037)+ABS(60),ABS(U2037-U2036))</f>
        <v>55</v>
      </c>
    </row>
    <row r="2038" customFormat="false" ht="15" hidden="false" customHeight="false" outlineLevel="0" collapsed="false">
      <c r="A2038" s="1" t="n">
        <v>38978</v>
      </c>
      <c r="B2038" s="2" t="n">
        <v>6882.48</v>
      </c>
      <c r="C2038" s="2" t="n">
        <v>110752</v>
      </c>
      <c r="D2038" s="2" t="n">
        <v>6895</v>
      </c>
      <c r="E2038" s="2" t="n">
        <v>6888</v>
      </c>
      <c r="F2038" s="3" t="n">
        <f aca="false">IF(P2038=1, E2038,D2038)/B2038-1</f>
        <v>0.00181911171554439</v>
      </c>
      <c r="G2038" s="2" t="n">
        <f aca="false">AVERAGE(B1979:B2038)</f>
        <v>6567.588</v>
      </c>
      <c r="H2038" s="2" t="n">
        <f aca="false">AVERAGE(C1979:C2038)</f>
        <v>74511</v>
      </c>
      <c r="I2038" s="2" t="n">
        <f aca="false">SIGN(C2038-H2038)</f>
        <v>1</v>
      </c>
      <c r="J2038" s="2" t="n">
        <f aca="false">SIGN(F2038)</f>
        <v>1</v>
      </c>
      <c r="K2038" s="0" t="n">
        <f aca="false">B2038-B2037</f>
        <v>201.389999999999</v>
      </c>
      <c r="L2038" s="0" t="n">
        <f aca="false">I2037*K2038</f>
        <v>-201.389999999999</v>
      </c>
      <c r="M2038" s="0" t="n">
        <f aca="false">M2037+K2038*N2037</f>
        <v>3104.61000000002</v>
      </c>
      <c r="N2038" s="0" t="n">
        <f aca="false">INT(M2038*$Q$1/B2038)*CHOOSE($L$1,I2038,J2038)</f>
        <v>0</v>
      </c>
      <c r="O2038" s="0" t="n">
        <f aca="false">ABS(N2038-N2037)</f>
        <v>0</v>
      </c>
      <c r="P2038" s="0" t="n">
        <f aca="false">COUNTIF(工作表2!$A$2:$A$248,A2038)</f>
        <v>0</v>
      </c>
      <c r="R2038" s="0" t="n">
        <f aca="false">D2038-IF(P2037=1,E2037,D2037)</f>
        <v>226</v>
      </c>
      <c r="S2038" s="0" t="n">
        <f aca="false">I2037*R2038</f>
        <v>-226</v>
      </c>
      <c r="T2038" s="0" t="n">
        <f aca="false">T2037+R2038*U2037</f>
        <v>88185</v>
      </c>
      <c r="U2038" s="0" t="n">
        <f aca="false">INT(T2038*$Q$1/IF(P2038=1,E2038,D2038))*I2038</f>
        <v>25</v>
      </c>
      <c r="V2038" s="0" t="n">
        <f aca="false">IF(P2038=1,ABS(U2038)+ABS(60),ABS(U2038-U2037))</f>
        <v>53</v>
      </c>
    </row>
    <row r="2039" customFormat="false" ht="15" hidden="false" customHeight="false" outlineLevel="0" collapsed="false">
      <c r="A2039" s="1" t="n">
        <v>38979</v>
      </c>
      <c r="B2039" s="2" t="n">
        <v>6881.87</v>
      </c>
      <c r="C2039" s="2" t="n">
        <v>87430</v>
      </c>
      <c r="D2039" s="2" t="n">
        <v>6876</v>
      </c>
      <c r="E2039" s="2" t="n">
        <v>6867</v>
      </c>
      <c r="F2039" s="3" t="n">
        <f aca="false">IF(P2039=1, E2039,D2039)/B2039-1</f>
        <v>-0.000852965836320663</v>
      </c>
      <c r="G2039" s="2" t="n">
        <f aca="false">AVERAGE(B1980:B2039)</f>
        <v>6572.746</v>
      </c>
      <c r="H2039" s="2" t="n">
        <f aca="false">AVERAGE(C1980:C2039)</f>
        <v>74476.8</v>
      </c>
      <c r="I2039" s="2" t="n">
        <f aca="false">SIGN(C2039-H2039)</f>
        <v>1</v>
      </c>
      <c r="J2039" s="2" t="n">
        <f aca="false">SIGN(F2039)</f>
        <v>-1</v>
      </c>
      <c r="K2039" s="0" t="n">
        <f aca="false">B2039-B2038</f>
        <v>-0.609999999999673</v>
      </c>
      <c r="L2039" s="0" t="n">
        <f aca="false">I2038*K2039</f>
        <v>-0.609999999999673</v>
      </c>
      <c r="M2039" s="0" t="n">
        <f aca="false">M2038+K2039*N2038</f>
        <v>3104.61000000002</v>
      </c>
      <c r="N2039" s="0" t="n">
        <f aca="false">INT(M2039*$Q$1/B2039)*CHOOSE($L$1,I2039,J2039)</f>
        <v>-0</v>
      </c>
      <c r="O2039" s="0" t="n">
        <f aca="false">ABS(N2039-N2038)</f>
        <v>0</v>
      </c>
      <c r="P2039" s="0" t="n">
        <f aca="false">COUNTIF(工作表2!$A$2:$A$248,A2039)</f>
        <v>0</v>
      </c>
      <c r="R2039" s="0" t="n">
        <f aca="false">D2039-IF(P2038=1,E2038,D2038)</f>
        <v>-19</v>
      </c>
      <c r="S2039" s="0" t="n">
        <f aca="false">I2038*R2039</f>
        <v>-19</v>
      </c>
      <c r="T2039" s="0" t="n">
        <f aca="false">T2038+R2039*U2038</f>
        <v>87710</v>
      </c>
      <c r="U2039" s="0" t="n">
        <f aca="false">INT(T2039*$Q$1/IF(P2039=1,E2039,D2039))*I2039</f>
        <v>25</v>
      </c>
      <c r="V2039" s="0" t="n">
        <f aca="false">IF(P2039=1,ABS(U2039)+ABS(60),ABS(U2039-U2038))</f>
        <v>0</v>
      </c>
    </row>
    <row r="2040" customFormat="false" ht="15" hidden="false" customHeight="false" outlineLevel="0" collapsed="false">
      <c r="A2040" s="1" t="n">
        <v>38980</v>
      </c>
      <c r="B2040" s="2" t="n">
        <v>6877.77</v>
      </c>
      <c r="C2040" s="2" t="n">
        <v>72678</v>
      </c>
      <c r="D2040" s="2" t="n">
        <v>6880</v>
      </c>
      <c r="E2040" s="2" t="n">
        <v>6862</v>
      </c>
      <c r="F2040" s="3" t="n">
        <f aca="false">IF(P2040=1, E2040,D2040)/B2040-1</f>
        <v>-0.00229289435383861</v>
      </c>
      <c r="G2040" s="2" t="n">
        <f aca="false">AVERAGE(B1981:B2040)</f>
        <v>6578.36</v>
      </c>
      <c r="H2040" s="2" t="n">
        <f aca="false">AVERAGE(C1981:C2040)</f>
        <v>74391.8166666667</v>
      </c>
      <c r="I2040" s="2" t="n">
        <f aca="false">SIGN(C2040-H2040)</f>
        <v>-1</v>
      </c>
      <c r="J2040" s="2" t="n">
        <f aca="false">SIGN(F2040)</f>
        <v>-1</v>
      </c>
      <c r="K2040" s="0" t="n">
        <f aca="false">B2040-B2039</f>
        <v>-4.09999999999945</v>
      </c>
      <c r="L2040" s="0" t="n">
        <f aca="false">I2039*K2040</f>
        <v>-4.09999999999945</v>
      </c>
      <c r="M2040" s="0" t="n">
        <f aca="false">M2039+K2040*N2039</f>
        <v>3104.61000000002</v>
      </c>
      <c r="N2040" s="0" t="n">
        <f aca="false">INT(M2040*$Q$1/B2040)*CHOOSE($L$1,I2040,J2040)</f>
        <v>-0</v>
      </c>
      <c r="O2040" s="0" t="n">
        <f aca="false">ABS(N2040-N2039)</f>
        <v>0</v>
      </c>
      <c r="P2040" s="0" t="n">
        <f aca="false">COUNTIF(工作表2!$A$2:$A$248,A2040)</f>
        <v>1</v>
      </c>
      <c r="R2040" s="0" t="n">
        <f aca="false">D2040-IF(P2039=1,E2039,D2039)</f>
        <v>4</v>
      </c>
      <c r="S2040" s="0" t="n">
        <f aca="false">I2039*R2040</f>
        <v>4</v>
      </c>
      <c r="T2040" s="0" t="n">
        <f aca="false">T2039+R2040*U2039</f>
        <v>87810</v>
      </c>
      <c r="U2040" s="0" t="n">
        <f aca="false">INT(T2040*$Q$1/IF(P2040=1,E2040,D2040))*I2040</f>
        <v>-25</v>
      </c>
      <c r="V2040" s="0" t="n">
        <f aca="false">IF(P2040=1,ABS(U2040)+ABS(60),ABS(U2040-U2039))</f>
        <v>85</v>
      </c>
    </row>
    <row r="2041" customFormat="false" ht="15" hidden="false" customHeight="false" outlineLevel="0" collapsed="false">
      <c r="A2041" s="1" t="n">
        <v>38981</v>
      </c>
      <c r="B2041" s="2" t="n">
        <v>6889.89</v>
      </c>
      <c r="C2041" s="2" t="n">
        <v>86446</v>
      </c>
      <c r="D2041" s="2" t="n">
        <v>6880</v>
      </c>
      <c r="E2041" s="2" t="n">
        <v>6872</v>
      </c>
      <c r="F2041" s="3" t="n">
        <f aca="false">IF(P2041=1, E2041,D2041)/B2041-1</f>
        <v>-0.00143543655994516</v>
      </c>
      <c r="G2041" s="2" t="n">
        <f aca="false">AVERAGE(B1982:B2041)</f>
        <v>6583.06833333333</v>
      </c>
      <c r="H2041" s="2" t="n">
        <f aca="false">AVERAGE(C1982:C2041)</f>
        <v>74306.7</v>
      </c>
      <c r="I2041" s="2" t="n">
        <f aca="false">SIGN(C2041-H2041)</f>
        <v>1</v>
      </c>
      <c r="J2041" s="2" t="n">
        <f aca="false">SIGN(F2041)</f>
        <v>-1</v>
      </c>
      <c r="K2041" s="0" t="n">
        <f aca="false">B2041-B2040</f>
        <v>12.1199999999999</v>
      </c>
      <c r="L2041" s="0" t="n">
        <f aca="false">I2040*K2041</f>
        <v>-12.1199999999999</v>
      </c>
      <c r="M2041" s="0" t="n">
        <f aca="false">M2040+K2041*N2040</f>
        <v>3104.61000000002</v>
      </c>
      <c r="N2041" s="0" t="n">
        <f aca="false">INT(M2041*$Q$1/B2041)*CHOOSE($L$1,I2041,J2041)</f>
        <v>-0</v>
      </c>
      <c r="O2041" s="0" t="n">
        <f aca="false">ABS(N2041-N2040)</f>
        <v>0</v>
      </c>
      <c r="P2041" s="0" t="n">
        <f aca="false">COUNTIF(工作表2!$A$2:$A$248,A2041)</f>
        <v>0</v>
      </c>
      <c r="R2041" s="0" t="n">
        <f aca="false">D2041-IF(P2040=1,E2040,D2040)</f>
        <v>18</v>
      </c>
      <c r="S2041" s="0" t="n">
        <f aca="false">I2040*R2041</f>
        <v>-18</v>
      </c>
      <c r="T2041" s="0" t="n">
        <f aca="false">T2040+R2041*U2040</f>
        <v>87360</v>
      </c>
      <c r="U2041" s="0" t="n">
        <f aca="false">INT(T2041*$Q$1/IF(P2041=1,E2041,D2041))*I2041</f>
        <v>25</v>
      </c>
      <c r="V2041" s="0" t="n">
        <f aca="false">IF(P2041=1,ABS(U2041)+ABS(60),ABS(U2041-U2040))</f>
        <v>50</v>
      </c>
    </row>
    <row r="2042" customFormat="false" ht="15" hidden="false" customHeight="false" outlineLevel="0" collapsed="false">
      <c r="A2042" s="1" t="n">
        <v>38982</v>
      </c>
      <c r="B2042" s="2" t="n">
        <v>6885.6</v>
      </c>
      <c r="C2042" s="2" t="n">
        <v>64377</v>
      </c>
      <c r="D2042" s="2" t="n">
        <v>6858</v>
      </c>
      <c r="E2042" s="2" t="n">
        <v>6855</v>
      </c>
      <c r="F2042" s="3" t="n">
        <f aca="false">IF(P2042=1, E2042,D2042)/B2042-1</f>
        <v>-0.00400836528407111</v>
      </c>
      <c r="G2042" s="2" t="n">
        <f aca="false">AVERAGE(B1983:B2042)</f>
        <v>6586.08816666667</v>
      </c>
      <c r="H2042" s="2" t="n">
        <f aca="false">AVERAGE(C1983:C2042)</f>
        <v>73449.5666666667</v>
      </c>
      <c r="I2042" s="2" t="n">
        <f aca="false">SIGN(C2042-H2042)</f>
        <v>-1</v>
      </c>
      <c r="J2042" s="2" t="n">
        <f aca="false">SIGN(F2042)</f>
        <v>-1</v>
      </c>
      <c r="K2042" s="0" t="n">
        <f aca="false">B2042-B2041</f>
        <v>-4.28999999999996</v>
      </c>
      <c r="L2042" s="0" t="n">
        <f aca="false">I2041*K2042</f>
        <v>-4.28999999999996</v>
      </c>
      <c r="M2042" s="0" t="n">
        <f aca="false">M2041+K2042*N2041</f>
        <v>3104.61000000002</v>
      </c>
      <c r="N2042" s="0" t="n">
        <f aca="false">INT(M2042*$Q$1/B2042)*CHOOSE($L$1,I2042,J2042)</f>
        <v>-0</v>
      </c>
      <c r="O2042" s="0" t="n">
        <f aca="false">ABS(N2042-N2041)</f>
        <v>0</v>
      </c>
      <c r="P2042" s="0" t="n">
        <f aca="false">COUNTIF(工作表2!$A$2:$A$248,A2042)</f>
        <v>0</v>
      </c>
      <c r="R2042" s="0" t="n">
        <f aca="false">D2042-IF(P2041=1,E2041,D2041)</f>
        <v>-22</v>
      </c>
      <c r="S2042" s="0" t="n">
        <f aca="false">I2041*R2042</f>
        <v>-22</v>
      </c>
      <c r="T2042" s="0" t="n">
        <f aca="false">T2041+R2042*U2041</f>
        <v>86810</v>
      </c>
      <c r="U2042" s="0" t="n">
        <f aca="false">INT(T2042*$Q$1/IF(P2042=1,E2042,D2042))*I2042</f>
        <v>-25</v>
      </c>
      <c r="V2042" s="0" t="n">
        <f aca="false">IF(P2042=1,ABS(U2042)+ABS(60),ABS(U2042-U2041))</f>
        <v>50</v>
      </c>
    </row>
    <row r="2043" customFormat="false" ht="15" hidden="false" customHeight="false" outlineLevel="0" collapsed="false">
      <c r="A2043" s="1" t="n">
        <v>38985</v>
      </c>
      <c r="B2043" s="2" t="n">
        <v>6911.21</v>
      </c>
      <c r="C2043" s="2" t="n">
        <v>67065</v>
      </c>
      <c r="D2043" s="2" t="n">
        <v>6925</v>
      </c>
      <c r="E2043" s="2" t="n">
        <v>6919</v>
      </c>
      <c r="F2043" s="3" t="n">
        <f aca="false">IF(P2043=1, E2043,D2043)/B2043-1</f>
        <v>0.0019953090703364</v>
      </c>
      <c r="G2043" s="2" t="n">
        <f aca="false">AVERAGE(B1984:B2043)</f>
        <v>6589.3</v>
      </c>
      <c r="H2043" s="2" t="n">
        <f aca="false">AVERAGE(C1984:C2043)</f>
        <v>73420.5333333333</v>
      </c>
      <c r="I2043" s="2" t="n">
        <f aca="false">SIGN(C2043-H2043)</f>
        <v>-1</v>
      </c>
      <c r="J2043" s="2" t="n">
        <f aca="false">SIGN(F2043)</f>
        <v>1</v>
      </c>
      <c r="K2043" s="0" t="n">
        <f aca="false">B2043-B2042</f>
        <v>25.6099999999997</v>
      </c>
      <c r="L2043" s="0" t="n">
        <f aca="false">I2042*K2043</f>
        <v>-25.6099999999997</v>
      </c>
      <c r="M2043" s="0" t="n">
        <f aca="false">M2042+K2043*N2042</f>
        <v>3104.61000000002</v>
      </c>
      <c r="N2043" s="0" t="n">
        <f aca="false">INT(M2043*$Q$1/B2043)*CHOOSE($L$1,I2043,J2043)</f>
        <v>0</v>
      </c>
      <c r="O2043" s="0" t="n">
        <f aca="false">ABS(N2043-N2042)</f>
        <v>0</v>
      </c>
      <c r="P2043" s="0" t="n">
        <f aca="false">COUNTIF(工作表2!$A$2:$A$248,A2043)</f>
        <v>0</v>
      </c>
      <c r="R2043" s="0" t="n">
        <f aca="false">D2043-IF(P2042=1,E2042,D2042)</f>
        <v>67</v>
      </c>
      <c r="S2043" s="0" t="n">
        <f aca="false">I2042*R2043</f>
        <v>-67</v>
      </c>
      <c r="T2043" s="0" t="n">
        <f aca="false">T2042+R2043*U2042</f>
        <v>85135</v>
      </c>
      <c r="U2043" s="0" t="n">
        <f aca="false">INT(T2043*$Q$1/IF(P2043=1,E2043,D2043))*I2043</f>
        <v>-24</v>
      </c>
      <c r="V2043" s="0" t="n">
        <f aca="false">IF(P2043=1,ABS(U2043)+ABS(60),ABS(U2043-U2042))</f>
        <v>1</v>
      </c>
    </row>
    <row r="2044" customFormat="false" ht="15" hidden="false" customHeight="false" outlineLevel="0" collapsed="false">
      <c r="A2044" s="1" t="n">
        <v>38986</v>
      </c>
      <c r="B2044" s="2" t="n">
        <v>6901.75</v>
      </c>
      <c r="C2044" s="2" t="n">
        <v>64403</v>
      </c>
      <c r="D2044" s="2" t="n">
        <v>6900</v>
      </c>
      <c r="E2044" s="2" t="n">
        <v>6892</v>
      </c>
      <c r="F2044" s="3" t="n">
        <f aca="false">IF(P2044=1, E2044,D2044)/B2044-1</f>
        <v>-0.000253558879994231</v>
      </c>
      <c r="G2044" s="2" t="n">
        <f aca="false">AVERAGE(B1985:B2044)</f>
        <v>6592.08733333333</v>
      </c>
      <c r="H2044" s="2" t="n">
        <f aca="false">AVERAGE(C1985:C2044)</f>
        <v>72983.7</v>
      </c>
      <c r="I2044" s="2" t="n">
        <f aca="false">SIGN(C2044-H2044)</f>
        <v>-1</v>
      </c>
      <c r="J2044" s="2" t="n">
        <f aca="false">SIGN(F2044)</f>
        <v>-1</v>
      </c>
      <c r="K2044" s="0" t="n">
        <f aca="false">B2044-B2043</f>
        <v>-9.46000000000004</v>
      </c>
      <c r="L2044" s="0" t="n">
        <f aca="false">I2043*K2044</f>
        <v>9.46000000000004</v>
      </c>
      <c r="M2044" s="0" t="n">
        <f aca="false">M2043+K2044*N2043</f>
        <v>3104.61000000002</v>
      </c>
      <c r="N2044" s="0" t="n">
        <f aca="false">INT(M2044*$Q$1/B2044)*CHOOSE($L$1,I2044,J2044)</f>
        <v>-0</v>
      </c>
      <c r="O2044" s="0" t="n">
        <f aca="false">ABS(N2044-N2043)</f>
        <v>0</v>
      </c>
      <c r="P2044" s="0" t="n">
        <f aca="false">COUNTIF(工作表2!$A$2:$A$248,A2044)</f>
        <v>0</v>
      </c>
      <c r="R2044" s="0" t="n">
        <f aca="false">D2044-IF(P2043=1,E2043,D2043)</f>
        <v>-25</v>
      </c>
      <c r="S2044" s="0" t="n">
        <f aca="false">I2043*R2044</f>
        <v>25</v>
      </c>
      <c r="T2044" s="0" t="n">
        <f aca="false">T2043+R2044*U2043</f>
        <v>85735</v>
      </c>
      <c r="U2044" s="0" t="n">
        <f aca="false">INT(T2044*$Q$1/IF(P2044=1,E2044,D2044))*I2044</f>
        <v>-24</v>
      </c>
      <c r="V2044" s="0" t="n">
        <f aca="false">IF(P2044=1,ABS(U2044)+ABS(60),ABS(U2044-U2043))</f>
        <v>0</v>
      </c>
    </row>
    <row r="2045" customFormat="false" ht="15" hidden="false" customHeight="false" outlineLevel="0" collapsed="false">
      <c r="A2045" s="1" t="n">
        <v>38987</v>
      </c>
      <c r="B2045" s="2" t="n">
        <v>6946.27</v>
      </c>
      <c r="C2045" s="2" t="n">
        <v>81634</v>
      </c>
      <c r="D2045" s="2" t="n">
        <v>6955</v>
      </c>
      <c r="E2045" s="2" t="n">
        <v>6948</v>
      </c>
      <c r="F2045" s="3" t="n">
        <f aca="false">IF(P2045=1, E2045,D2045)/B2045-1</f>
        <v>0.00125678961514586</v>
      </c>
      <c r="G2045" s="2" t="n">
        <f aca="false">AVERAGE(B1986:B2045)</f>
        <v>6596.85916666667</v>
      </c>
      <c r="H2045" s="2" t="n">
        <f aca="false">AVERAGE(C1986:C2045)</f>
        <v>73018.5166666667</v>
      </c>
      <c r="I2045" s="2" t="n">
        <f aca="false">SIGN(C2045-H2045)</f>
        <v>1</v>
      </c>
      <c r="J2045" s="2" t="n">
        <f aca="false">SIGN(F2045)</f>
        <v>1</v>
      </c>
      <c r="K2045" s="0" t="n">
        <f aca="false">B2045-B2044</f>
        <v>44.5200000000004</v>
      </c>
      <c r="L2045" s="0" t="n">
        <f aca="false">I2044*K2045</f>
        <v>-44.5200000000004</v>
      </c>
      <c r="M2045" s="0" t="n">
        <f aca="false">M2044+K2045*N2044</f>
        <v>3104.61000000002</v>
      </c>
      <c r="N2045" s="0" t="n">
        <f aca="false">INT(M2045*$Q$1/B2045)*CHOOSE($L$1,I2045,J2045)</f>
        <v>0</v>
      </c>
      <c r="O2045" s="0" t="n">
        <f aca="false">ABS(N2045-N2044)</f>
        <v>0</v>
      </c>
      <c r="P2045" s="0" t="n">
        <f aca="false">COUNTIF(工作表2!$A$2:$A$248,A2045)</f>
        <v>0</v>
      </c>
      <c r="R2045" s="0" t="n">
        <f aca="false">D2045-IF(P2044=1,E2044,D2044)</f>
        <v>55</v>
      </c>
      <c r="S2045" s="0" t="n">
        <f aca="false">I2044*R2045</f>
        <v>-55</v>
      </c>
      <c r="T2045" s="0" t="n">
        <f aca="false">T2044+R2045*U2044</f>
        <v>84415</v>
      </c>
      <c r="U2045" s="0" t="n">
        <f aca="false">INT(T2045*$Q$1/IF(P2045=1,E2045,D2045))*I2045</f>
        <v>24</v>
      </c>
      <c r="V2045" s="0" t="n">
        <f aca="false">IF(P2045=1,ABS(U2045)+ABS(60),ABS(U2045-U2044))</f>
        <v>48</v>
      </c>
    </row>
    <row r="2046" customFormat="false" ht="15" hidden="false" customHeight="false" outlineLevel="0" collapsed="false">
      <c r="A2046" s="1" t="n">
        <v>38988</v>
      </c>
      <c r="B2046" s="2" t="n">
        <v>6885.12</v>
      </c>
      <c r="C2046" s="2" t="n">
        <v>92741</v>
      </c>
      <c r="D2046" s="2" t="n">
        <v>6864</v>
      </c>
      <c r="E2046" s="2" t="n">
        <v>6869</v>
      </c>
      <c r="F2046" s="3" t="n">
        <f aca="false">IF(P2046=1, E2046,D2046)/B2046-1</f>
        <v>-0.00306748466257667</v>
      </c>
      <c r="G2046" s="2" t="n">
        <f aca="false">AVERAGE(B1987:B2046)</f>
        <v>6600.62666666667</v>
      </c>
      <c r="H2046" s="2" t="n">
        <f aca="false">AVERAGE(C1987:C2046)</f>
        <v>73421.95</v>
      </c>
      <c r="I2046" s="2" t="n">
        <f aca="false">SIGN(C2046-H2046)</f>
        <v>1</v>
      </c>
      <c r="J2046" s="2" t="n">
        <f aca="false">SIGN(F2046)</f>
        <v>-1</v>
      </c>
      <c r="K2046" s="0" t="n">
        <f aca="false">B2046-B2045</f>
        <v>-61.1500000000005</v>
      </c>
      <c r="L2046" s="0" t="n">
        <f aca="false">I2045*K2046</f>
        <v>-61.1500000000005</v>
      </c>
      <c r="M2046" s="0" t="n">
        <f aca="false">M2045+K2046*N2045</f>
        <v>3104.61000000002</v>
      </c>
      <c r="N2046" s="0" t="n">
        <f aca="false">INT(M2046*$Q$1/B2046)*CHOOSE($L$1,I2046,J2046)</f>
        <v>-0</v>
      </c>
      <c r="O2046" s="0" t="n">
        <f aca="false">ABS(N2046-N2045)</f>
        <v>0</v>
      </c>
      <c r="P2046" s="0" t="n">
        <f aca="false">COUNTIF(工作表2!$A$2:$A$248,A2046)</f>
        <v>0</v>
      </c>
      <c r="R2046" s="0" t="n">
        <f aca="false">D2046-IF(P2045=1,E2045,D2045)</f>
        <v>-91</v>
      </c>
      <c r="S2046" s="0" t="n">
        <f aca="false">I2045*R2046</f>
        <v>-91</v>
      </c>
      <c r="T2046" s="0" t="n">
        <f aca="false">T2045+R2046*U2045</f>
        <v>82231</v>
      </c>
      <c r="U2046" s="0" t="n">
        <f aca="false">INT(T2046*$Q$1/IF(P2046=1,E2046,D2046))*I2046</f>
        <v>23</v>
      </c>
      <c r="V2046" s="0" t="n">
        <f aca="false">IF(P2046=1,ABS(U2046)+ABS(60),ABS(U2046-U2045))</f>
        <v>1</v>
      </c>
    </row>
    <row r="2047" customFormat="false" ht="15" hidden="false" customHeight="false" outlineLevel="0" collapsed="false">
      <c r="A2047" s="1" t="n">
        <v>38989</v>
      </c>
      <c r="B2047" s="2" t="n">
        <v>6883.05</v>
      </c>
      <c r="C2047" s="2" t="n">
        <v>69826</v>
      </c>
      <c r="D2047" s="2" t="n">
        <v>6877</v>
      </c>
      <c r="E2047" s="2" t="n">
        <v>6880</v>
      </c>
      <c r="F2047" s="3" t="n">
        <f aca="false">IF(P2047=1, E2047,D2047)/B2047-1</f>
        <v>-0.000878970805093693</v>
      </c>
      <c r="G2047" s="2" t="n">
        <f aca="false">AVERAGE(B1988:B2047)</f>
        <v>6604.334</v>
      </c>
      <c r="H2047" s="2" t="n">
        <f aca="false">AVERAGE(C1988:C2047)</f>
        <v>73366.45</v>
      </c>
      <c r="I2047" s="2" t="n">
        <f aca="false">SIGN(C2047-H2047)</f>
        <v>-1</v>
      </c>
      <c r="J2047" s="2" t="n">
        <f aca="false">SIGN(F2047)</f>
        <v>-1</v>
      </c>
      <c r="K2047" s="0" t="n">
        <f aca="false">B2047-B2046</f>
        <v>-2.06999999999971</v>
      </c>
      <c r="L2047" s="0" t="n">
        <f aca="false">I2046*K2047</f>
        <v>-2.06999999999971</v>
      </c>
      <c r="M2047" s="0" t="n">
        <f aca="false">M2046+K2047*N2046</f>
        <v>3104.61000000002</v>
      </c>
      <c r="N2047" s="0" t="n">
        <f aca="false">INT(M2047*$Q$1/B2047)*CHOOSE($L$1,I2047,J2047)</f>
        <v>-0</v>
      </c>
      <c r="O2047" s="0" t="n">
        <f aca="false">ABS(N2047-N2046)</f>
        <v>0</v>
      </c>
      <c r="P2047" s="0" t="n">
        <f aca="false">COUNTIF(工作表2!$A$2:$A$248,A2047)</f>
        <v>0</v>
      </c>
      <c r="R2047" s="0" t="n">
        <f aca="false">D2047-IF(P2046=1,E2046,D2046)</f>
        <v>13</v>
      </c>
      <c r="S2047" s="0" t="n">
        <f aca="false">I2046*R2047</f>
        <v>13</v>
      </c>
      <c r="T2047" s="0" t="n">
        <f aca="false">T2046+R2047*U2046</f>
        <v>82530</v>
      </c>
      <c r="U2047" s="0" t="n">
        <f aca="false">INT(T2047*$Q$1/IF(P2047=1,E2047,D2047))*I2047</f>
        <v>-24</v>
      </c>
      <c r="V2047" s="0" t="n">
        <f aca="false">IF(P2047=1,ABS(U2047)+ABS(60),ABS(U2047-U2046))</f>
        <v>47</v>
      </c>
    </row>
    <row r="2048" customFormat="false" ht="15" hidden="false" customHeight="false" outlineLevel="0" collapsed="false">
      <c r="A2048" s="1" t="n">
        <v>38992</v>
      </c>
      <c r="B2048" s="2" t="n">
        <v>6960.95</v>
      </c>
      <c r="C2048" s="2" t="n">
        <v>76084</v>
      </c>
      <c r="D2048" s="2" t="n">
        <v>6959</v>
      </c>
      <c r="E2048" s="2" t="n">
        <v>6951</v>
      </c>
      <c r="F2048" s="3" t="n">
        <f aca="false">IF(P2048=1, E2048,D2048)/B2048-1</f>
        <v>-0.000280134177087832</v>
      </c>
      <c r="G2048" s="2" t="n">
        <f aca="false">AVERAGE(B1989:B2048)</f>
        <v>6608.9755</v>
      </c>
      <c r="H2048" s="2" t="n">
        <f aca="false">AVERAGE(C1989:C2048)</f>
        <v>73491.9333333333</v>
      </c>
      <c r="I2048" s="2" t="n">
        <f aca="false">SIGN(C2048-H2048)</f>
        <v>1</v>
      </c>
      <c r="J2048" s="2" t="n">
        <f aca="false">SIGN(F2048)</f>
        <v>-1</v>
      </c>
      <c r="K2048" s="0" t="n">
        <f aca="false">B2048-B2047</f>
        <v>77.8999999999996</v>
      </c>
      <c r="L2048" s="0" t="n">
        <f aca="false">I2047*K2048</f>
        <v>-77.8999999999996</v>
      </c>
      <c r="M2048" s="0" t="n">
        <f aca="false">M2047+K2048*N2047</f>
        <v>3104.61000000002</v>
      </c>
      <c r="N2048" s="0" t="n">
        <f aca="false">INT(M2048*$Q$1/B2048)*CHOOSE($L$1,I2048,J2048)</f>
        <v>-0</v>
      </c>
      <c r="O2048" s="0" t="n">
        <f aca="false">ABS(N2048-N2047)</f>
        <v>0</v>
      </c>
      <c r="P2048" s="0" t="n">
        <f aca="false">COUNTIF(工作表2!$A$2:$A$248,A2048)</f>
        <v>0</v>
      </c>
      <c r="R2048" s="0" t="n">
        <f aca="false">D2048-IF(P2047=1,E2047,D2047)</f>
        <v>82</v>
      </c>
      <c r="S2048" s="0" t="n">
        <f aca="false">I2047*R2048</f>
        <v>-82</v>
      </c>
      <c r="T2048" s="0" t="n">
        <f aca="false">T2047+R2048*U2047</f>
        <v>80562</v>
      </c>
      <c r="U2048" s="0" t="n">
        <f aca="false">INT(T2048*$Q$1/IF(P2048=1,E2048,D2048))*I2048</f>
        <v>23</v>
      </c>
      <c r="V2048" s="0" t="n">
        <f aca="false">IF(P2048=1,ABS(U2048)+ABS(60),ABS(U2048-U2047))</f>
        <v>47</v>
      </c>
    </row>
    <row r="2049" customFormat="false" ht="15" hidden="false" customHeight="false" outlineLevel="0" collapsed="false">
      <c r="A2049" s="1" t="n">
        <v>38993</v>
      </c>
      <c r="B2049" s="2" t="n">
        <v>6956.88</v>
      </c>
      <c r="C2049" s="2" t="n">
        <v>75948</v>
      </c>
      <c r="D2049" s="2" t="n">
        <v>6940</v>
      </c>
      <c r="E2049" s="2" t="n">
        <v>6940</v>
      </c>
      <c r="F2049" s="3" t="n">
        <f aca="false">IF(P2049=1, E2049,D2049)/B2049-1</f>
        <v>-0.00242637504168541</v>
      </c>
      <c r="G2049" s="2" t="n">
        <f aca="false">AVERAGE(B1990:B2049)</f>
        <v>6614.27133333333</v>
      </c>
      <c r="H2049" s="2" t="n">
        <f aca="false">AVERAGE(C1990:C2049)</f>
        <v>73632.5333333333</v>
      </c>
      <c r="I2049" s="2" t="n">
        <f aca="false">SIGN(C2049-H2049)</f>
        <v>1</v>
      </c>
      <c r="J2049" s="2" t="n">
        <f aca="false">SIGN(F2049)</f>
        <v>-1</v>
      </c>
      <c r="K2049" s="0" t="n">
        <f aca="false">B2049-B2048</f>
        <v>-4.06999999999971</v>
      </c>
      <c r="L2049" s="0" t="n">
        <f aca="false">I2048*K2049</f>
        <v>-4.06999999999971</v>
      </c>
      <c r="M2049" s="0" t="n">
        <f aca="false">M2048+K2049*N2048</f>
        <v>3104.61000000002</v>
      </c>
      <c r="N2049" s="0" t="n">
        <f aca="false">INT(M2049*$Q$1/B2049)*CHOOSE($L$1,I2049,J2049)</f>
        <v>-0</v>
      </c>
      <c r="O2049" s="0" t="n">
        <f aca="false">ABS(N2049-N2048)</f>
        <v>0</v>
      </c>
      <c r="P2049" s="0" t="n">
        <f aca="false">COUNTIF(工作表2!$A$2:$A$248,A2049)</f>
        <v>0</v>
      </c>
      <c r="R2049" s="0" t="n">
        <f aca="false">D2049-IF(P2048=1,E2048,D2048)</f>
        <v>-19</v>
      </c>
      <c r="S2049" s="0" t="n">
        <f aca="false">I2048*R2049</f>
        <v>-19</v>
      </c>
      <c r="T2049" s="0" t="n">
        <f aca="false">T2048+R2049*U2048</f>
        <v>80125</v>
      </c>
      <c r="U2049" s="0" t="n">
        <f aca="false">INT(T2049*$Q$1/IF(P2049=1,E2049,D2049))*I2049</f>
        <v>23</v>
      </c>
      <c r="V2049" s="0" t="n">
        <f aca="false">IF(P2049=1,ABS(U2049)+ABS(60),ABS(U2049-U2048))</f>
        <v>0</v>
      </c>
    </row>
    <row r="2050" customFormat="false" ht="15" hidden="false" customHeight="false" outlineLevel="0" collapsed="false">
      <c r="A2050" s="1" t="n">
        <v>38994</v>
      </c>
      <c r="B2050" s="2" t="n">
        <v>6874.98</v>
      </c>
      <c r="C2050" s="2" t="n">
        <v>77545</v>
      </c>
      <c r="D2050" s="2" t="n">
        <v>6867</v>
      </c>
      <c r="E2050" s="2" t="n">
        <v>6867</v>
      </c>
      <c r="F2050" s="3" t="n">
        <f aca="false">IF(P2050=1, E2050,D2050)/B2050-1</f>
        <v>-0.00116073064939815</v>
      </c>
      <c r="G2050" s="2" t="n">
        <f aca="false">AVERAGE(B1991:B2050)</f>
        <v>6618.28616666667</v>
      </c>
      <c r="H2050" s="2" t="n">
        <f aca="false">AVERAGE(C1991:C2050)</f>
        <v>73548.3</v>
      </c>
      <c r="I2050" s="2" t="n">
        <f aca="false">SIGN(C2050-H2050)</f>
        <v>1</v>
      </c>
      <c r="J2050" s="2" t="n">
        <f aca="false">SIGN(F2050)</f>
        <v>-1</v>
      </c>
      <c r="K2050" s="0" t="n">
        <f aca="false">B2050-B2049</f>
        <v>-81.9000000000005</v>
      </c>
      <c r="L2050" s="0" t="n">
        <f aca="false">I2049*K2050</f>
        <v>-81.9000000000005</v>
      </c>
      <c r="M2050" s="0" t="n">
        <f aca="false">M2049+K2050*N2049</f>
        <v>3104.61000000002</v>
      </c>
      <c r="N2050" s="0" t="n">
        <f aca="false">INT(M2050*$Q$1/B2050)*CHOOSE($L$1,I2050,J2050)</f>
        <v>-0</v>
      </c>
      <c r="O2050" s="0" t="n">
        <f aca="false">ABS(N2050-N2049)</f>
        <v>0</v>
      </c>
      <c r="P2050" s="0" t="n">
        <f aca="false">COUNTIF(工作表2!$A$2:$A$248,A2050)</f>
        <v>0</v>
      </c>
      <c r="R2050" s="0" t="n">
        <f aca="false">D2050-IF(P2049=1,E2049,D2049)</f>
        <v>-73</v>
      </c>
      <c r="S2050" s="0" t="n">
        <f aca="false">I2049*R2050</f>
        <v>-73</v>
      </c>
      <c r="T2050" s="0" t="n">
        <f aca="false">T2049+R2050*U2049</f>
        <v>78446</v>
      </c>
      <c r="U2050" s="0" t="n">
        <f aca="false">INT(T2050*$Q$1/IF(P2050=1,E2050,D2050))*I2050</f>
        <v>22</v>
      </c>
      <c r="V2050" s="0" t="n">
        <f aca="false">IF(P2050=1,ABS(U2050)+ABS(60),ABS(U2050-U2049))</f>
        <v>1</v>
      </c>
    </row>
    <row r="2051" customFormat="false" ht="15" hidden="false" customHeight="false" outlineLevel="0" collapsed="false">
      <c r="A2051" s="1" t="n">
        <v>38995</v>
      </c>
      <c r="B2051" s="2" t="n">
        <v>6997.24</v>
      </c>
      <c r="C2051" s="2" t="n">
        <v>113359</v>
      </c>
      <c r="D2051" s="2" t="n">
        <v>7012</v>
      </c>
      <c r="E2051" s="2" t="n">
        <v>7005</v>
      </c>
      <c r="F2051" s="3" t="n">
        <f aca="false">IF(P2051=1, E2051,D2051)/B2051-1</f>
        <v>0.00210940313609376</v>
      </c>
      <c r="G2051" s="2" t="n">
        <f aca="false">AVERAGE(B1992:B2051)</f>
        <v>6625.44683333333</v>
      </c>
      <c r="H2051" s="2" t="n">
        <f aca="false">AVERAGE(C1992:C2051)</f>
        <v>74433.05</v>
      </c>
      <c r="I2051" s="2" t="n">
        <f aca="false">SIGN(C2051-H2051)</f>
        <v>1</v>
      </c>
      <c r="J2051" s="2" t="n">
        <f aca="false">SIGN(F2051)</f>
        <v>1</v>
      </c>
      <c r="K2051" s="0" t="n">
        <f aca="false">B2051-B2050</f>
        <v>122.26</v>
      </c>
      <c r="L2051" s="0" t="n">
        <f aca="false">I2050*K2051</f>
        <v>122.26</v>
      </c>
      <c r="M2051" s="0" t="n">
        <f aca="false">M2050+K2051*N2050</f>
        <v>3104.61000000002</v>
      </c>
      <c r="N2051" s="0" t="n">
        <f aca="false">INT(M2051*$Q$1/B2051)*CHOOSE($L$1,I2051,J2051)</f>
        <v>0</v>
      </c>
      <c r="O2051" s="0" t="n">
        <f aca="false">ABS(N2051-N2050)</f>
        <v>0</v>
      </c>
      <c r="P2051" s="0" t="n">
        <f aca="false">COUNTIF(工作表2!$A$2:$A$248,A2051)</f>
        <v>0</v>
      </c>
      <c r="R2051" s="0" t="n">
        <f aca="false">D2051-IF(P2050=1,E2050,D2050)</f>
        <v>145</v>
      </c>
      <c r="S2051" s="0" t="n">
        <f aca="false">I2050*R2051</f>
        <v>145</v>
      </c>
      <c r="T2051" s="0" t="n">
        <f aca="false">T2050+R2051*U2050</f>
        <v>81636</v>
      </c>
      <c r="U2051" s="0" t="n">
        <f aca="false">INT(T2051*$Q$1/IF(P2051=1,E2051,D2051))*I2051</f>
        <v>23</v>
      </c>
      <c r="V2051" s="0" t="n">
        <f aca="false">IF(P2051=1,ABS(U2051)+ABS(60),ABS(U2051-U2050))</f>
        <v>1</v>
      </c>
    </row>
    <row r="2052" customFormat="false" ht="15" hidden="false" customHeight="false" outlineLevel="0" collapsed="false">
      <c r="A2052" s="1" t="n">
        <v>39001</v>
      </c>
      <c r="B2052" s="2" t="n">
        <v>7006.67</v>
      </c>
      <c r="C2052" s="2" t="n">
        <v>97267</v>
      </c>
      <c r="D2052" s="2" t="n">
        <v>7009</v>
      </c>
      <c r="E2052" s="2" t="n">
        <v>7008</v>
      </c>
      <c r="F2052" s="3" t="n">
        <f aca="false">IF(P2052=1, E2052,D2052)/B2052-1</f>
        <v>0.00033254027947649</v>
      </c>
      <c r="G2052" s="2" t="n">
        <f aca="false">AVERAGE(B1993:B2052)</f>
        <v>6635.09083333333</v>
      </c>
      <c r="H2052" s="2" t="n">
        <f aca="false">AVERAGE(C1993:C2052)</f>
        <v>74827.8833333333</v>
      </c>
      <c r="I2052" s="2" t="n">
        <f aca="false">SIGN(C2052-H2052)</f>
        <v>1</v>
      </c>
      <c r="J2052" s="2" t="n">
        <f aca="false">SIGN(F2052)</f>
        <v>1</v>
      </c>
      <c r="K2052" s="0" t="n">
        <f aca="false">B2052-B2051</f>
        <v>9.43000000000029</v>
      </c>
      <c r="L2052" s="0" t="n">
        <f aca="false">I2051*K2052</f>
        <v>9.43000000000029</v>
      </c>
      <c r="M2052" s="0" t="n">
        <f aca="false">M2051+K2052*N2051</f>
        <v>3104.61000000002</v>
      </c>
      <c r="N2052" s="0" t="n">
        <f aca="false">INT(M2052*$Q$1/B2052)*CHOOSE($L$1,I2052,J2052)</f>
        <v>0</v>
      </c>
      <c r="O2052" s="0" t="n">
        <f aca="false">ABS(N2052-N2051)</f>
        <v>0</v>
      </c>
      <c r="P2052" s="0" t="n">
        <f aca="false">COUNTIF(工作表2!$A$2:$A$248,A2052)</f>
        <v>0</v>
      </c>
      <c r="R2052" s="0" t="n">
        <f aca="false">D2052-IF(P2051=1,E2051,D2051)</f>
        <v>-3</v>
      </c>
      <c r="S2052" s="0" t="n">
        <f aca="false">I2051*R2052</f>
        <v>-3</v>
      </c>
      <c r="T2052" s="0" t="n">
        <f aca="false">T2051+R2052*U2051</f>
        <v>81567</v>
      </c>
      <c r="U2052" s="0" t="n">
        <f aca="false">INT(T2052*$Q$1/IF(P2052=1,E2052,D2052))*I2052</f>
        <v>23</v>
      </c>
      <c r="V2052" s="0" t="n">
        <f aca="false">IF(P2052=1,ABS(U2052)+ABS(60),ABS(U2052-U2051))</f>
        <v>0</v>
      </c>
    </row>
    <row r="2053" customFormat="false" ht="15" hidden="false" customHeight="false" outlineLevel="0" collapsed="false">
      <c r="A2053" s="1" t="n">
        <v>39002</v>
      </c>
      <c r="B2053" s="2" t="n">
        <v>6984.58</v>
      </c>
      <c r="C2053" s="2" t="n">
        <v>93930</v>
      </c>
      <c r="D2053" s="2" t="n">
        <v>6981</v>
      </c>
      <c r="E2053" s="2" t="n">
        <v>6979</v>
      </c>
      <c r="F2053" s="3" t="n">
        <f aca="false">IF(P2053=1, E2053,D2053)/B2053-1</f>
        <v>-0.000512557662737057</v>
      </c>
      <c r="G2053" s="2" t="n">
        <f aca="false">AVERAGE(B1994:B2053)</f>
        <v>6647.20383333333</v>
      </c>
      <c r="H2053" s="2" t="n">
        <f aca="false">AVERAGE(C1994:C2053)</f>
        <v>75244.1333333333</v>
      </c>
      <c r="I2053" s="2" t="n">
        <f aca="false">SIGN(C2053-H2053)</f>
        <v>1</v>
      </c>
      <c r="J2053" s="2" t="n">
        <f aca="false">SIGN(F2053)</f>
        <v>-1</v>
      </c>
      <c r="K2053" s="0" t="n">
        <f aca="false">B2053-B2052</f>
        <v>-22.0900000000001</v>
      </c>
      <c r="L2053" s="0" t="n">
        <f aca="false">I2052*K2053</f>
        <v>-22.0900000000001</v>
      </c>
      <c r="M2053" s="0" t="n">
        <f aca="false">M2052+K2053*N2052</f>
        <v>3104.61000000002</v>
      </c>
      <c r="N2053" s="0" t="n">
        <f aca="false">INT(M2053*$Q$1/B2053)*CHOOSE($L$1,I2053,J2053)</f>
        <v>-0</v>
      </c>
      <c r="O2053" s="0" t="n">
        <f aca="false">ABS(N2053-N2052)</f>
        <v>0</v>
      </c>
      <c r="P2053" s="0" t="n">
        <f aca="false">COUNTIF(工作表2!$A$2:$A$248,A2053)</f>
        <v>0</v>
      </c>
      <c r="R2053" s="0" t="n">
        <f aca="false">D2053-IF(P2052=1,E2052,D2052)</f>
        <v>-28</v>
      </c>
      <c r="S2053" s="0" t="n">
        <f aca="false">I2052*R2053</f>
        <v>-28</v>
      </c>
      <c r="T2053" s="0" t="n">
        <f aca="false">T2052+R2053*U2052</f>
        <v>80923</v>
      </c>
      <c r="U2053" s="0" t="n">
        <f aca="false">INT(T2053*$Q$1/IF(P2053=1,E2053,D2053))*I2053</f>
        <v>23</v>
      </c>
      <c r="V2053" s="0" t="n">
        <f aca="false">IF(P2053=1,ABS(U2053)+ABS(60),ABS(U2053-U2052))</f>
        <v>0</v>
      </c>
    </row>
    <row r="2054" customFormat="false" ht="15" hidden="false" customHeight="false" outlineLevel="0" collapsed="false">
      <c r="A2054" s="1" t="n">
        <v>39003</v>
      </c>
      <c r="B2054" s="2" t="n">
        <v>7068.8</v>
      </c>
      <c r="C2054" s="2" t="n">
        <v>101836</v>
      </c>
      <c r="D2054" s="2" t="n">
        <v>7080</v>
      </c>
      <c r="E2054" s="2" t="n">
        <v>7065</v>
      </c>
      <c r="F2054" s="3" t="n">
        <f aca="false">IF(P2054=1, E2054,D2054)/B2054-1</f>
        <v>0.00158442734268904</v>
      </c>
      <c r="G2054" s="2" t="n">
        <f aca="false">AVERAGE(B1995:B2054)</f>
        <v>6660.262</v>
      </c>
      <c r="H2054" s="2" t="n">
        <f aca="false">AVERAGE(C1995:C2054)</f>
        <v>75969.1</v>
      </c>
      <c r="I2054" s="2" t="n">
        <f aca="false">SIGN(C2054-H2054)</f>
        <v>1</v>
      </c>
      <c r="J2054" s="2" t="n">
        <f aca="false">SIGN(F2054)</f>
        <v>1</v>
      </c>
      <c r="K2054" s="0" t="n">
        <f aca="false">B2054-B2053</f>
        <v>84.2200000000003</v>
      </c>
      <c r="L2054" s="0" t="n">
        <f aca="false">I2053*K2054</f>
        <v>84.2200000000003</v>
      </c>
      <c r="M2054" s="0" t="n">
        <f aca="false">M2053+K2054*N2053</f>
        <v>3104.61000000002</v>
      </c>
      <c r="N2054" s="0" t="n">
        <f aca="false">INT(M2054*$Q$1/B2054)*CHOOSE($L$1,I2054,J2054)</f>
        <v>0</v>
      </c>
      <c r="O2054" s="0" t="n">
        <f aca="false">ABS(N2054-N2053)</f>
        <v>0</v>
      </c>
      <c r="P2054" s="0" t="n">
        <f aca="false">COUNTIF(工作表2!$A$2:$A$248,A2054)</f>
        <v>0</v>
      </c>
      <c r="R2054" s="0" t="n">
        <f aca="false">D2054-IF(P2053=1,E2053,D2053)</f>
        <v>99</v>
      </c>
      <c r="S2054" s="0" t="n">
        <f aca="false">I2053*R2054</f>
        <v>99</v>
      </c>
      <c r="T2054" s="0" t="n">
        <f aca="false">T2053+R2054*U2053</f>
        <v>83200</v>
      </c>
      <c r="U2054" s="0" t="n">
        <f aca="false">INT(T2054*$Q$1/IF(P2054=1,E2054,D2054))*I2054</f>
        <v>23</v>
      </c>
      <c r="V2054" s="0" t="n">
        <f aca="false">IF(P2054=1,ABS(U2054)+ABS(60),ABS(U2054-U2053))</f>
        <v>0</v>
      </c>
    </row>
    <row r="2055" customFormat="false" ht="15" hidden="false" customHeight="false" outlineLevel="0" collapsed="false">
      <c r="A2055" s="1" t="n">
        <v>39004</v>
      </c>
      <c r="B2055" s="2" t="n">
        <v>7076.85</v>
      </c>
      <c r="C2055" s="2" t="n">
        <v>75409</v>
      </c>
      <c r="D2055" s="2" t="n">
        <v>7102</v>
      </c>
      <c r="E2055" s="2" t="n">
        <v>7090</v>
      </c>
      <c r="F2055" s="3" t="n">
        <f aca="false">IF(P2055=1, E2055,D2055)/B2055-1</f>
        <v>0.00355384104509771</v>
      </c>
      <c r="G2055" s="2" t="n">
        <f aca="false">AVERAGE(B1996:B2055)</f>
        <v>6673.58883333333</v>
      </c>
      <c r="H2055" s="2" t="n">
        <f aca="false">AVERAGE(C1996:C2055)</f>
        <v>76156.1666666667</v>
      </c>
      <c r="I2055" s="2" t="n">
        <f aca="false">SIGN(C2055-H2055)</f>
        <v>-1</v>
      </c>
      <c r="J2055" s="2" t="n">
        <f aca="false">SIGN(F2055)</f>
        <v>1</v>
      </c>
      <c r="K2055" s="0" t="n">
        <f aca="false">B2055-B2054</f>
        <v>8.05000000000018</v>
      </c>
      <c r="L2055" s="0" t="n">
        <f aca="false">I2054*K2055</f>
        <v>8.05000000000018</v>
      </c>
      <c r="M2055" s="0" t="n">
        <f aca="false">M2054+K2055*N2054</f>
        <v>3104.61000000002</v>
      </c>
      <c r="N2055" s="0" t="n">
        <f aca="false">INT(M2055*$Q$1/B2055)*CHOOSE($L$1,I2055,J2055)</f>
        <v>0</v>
      </c>
      <c r="O2055" s="0" t="n">
        <f aca="false">ABS(N2055-N2054)</f>
        <v>0</v>
      </c>
      <c r="P2055" s="0" t="n">
        <f aca="false">COUNTIF(工作表2!$A$2:$A$248,A2055)</f>
        <v>0</v>
      </c>
      <c r="R2055" s="0" t="n">
        <f aca="false">D2055-IF(P2054=1,E2054,D2054)</f>
        <v>22</v>
      </c>
      <c r="S2055" s="0" t="n">
        <f aca="false">I2054*R2055</f>
        <v>22</v>
      </c>
      <c r="T2055" s="0" t="n">
        <f aca="false">T2054+R2055*U2054</f>
        <v>83706</v>
      </c>
      <c r="U2055" s="0" t="n">
        <f aca="false">INT(T2055*$Q$1/IF(P2055=1,E2055,D2055))*I2055</f>
        <v>-23</v>
      </c>
      <c r="V2055" s="0" t="n">
        <f aca="false">IF(P2055=1,ABS(U2055)+ABS(60),ABS(U2055-U2054))</f>
        <v>46</v>
      </c>
    </row>
    <row r="2056" customFormat="false" ht="15" hidden="false" customHeight="false" outlineLevel="0" collapsed="false">
      <c r="A2056" s="1" t="n">
        <v>39006</v>
      </c>
      <c r="B2056" s="2" t="n">
        <v>7151.42</v>
      </c>
      <c r="C2056" s="2" t="n">
        <v>112180</v>
      </c>
      <c r="D2056" s="2" t="n">
        <v>7143</v>
      </c>
      <c r="E2056" s="2" t="n">
        <v>7131</v>
      </c>
      <c r="F2056" s="3" t="n">
        <f aca="false">IF(P2056=1, E2056,D2056)/B2056-1</f>
        <v>-0.00117738854661031</v>
      </c>
      <c r="G2056" s="2" t="n">
        <f aca="false">AVERAGE(B1997:B2056)</f>
        <v>6685.3835</v>
      </c>
      <c r="H2056" s="2" t="n">
        <f aca="false">AVERAGE(C1997:C2056)</f>
        <v>76725.0833333333</v>
      </c>
      <c r="I2056" s="2" t="n">
        <f aca="false">SIGN(C2056-H2056)</f>
        <v>1</v>
      </c>
      <c r="J2056" s="2" t="n">
        <f aca="false">SIGN(F2056)</f>
        <v>-1</v>
      </c>
      <c r="K2056" s="0" t="n">
        <f aca="false">B2056-B2055</f>
        <v>74.5699999999997</v>
      </c>
      <c r="L2056" s="0" t="n">
        <f aca="false">I2055*K2056</f>
        <v>-74.5699999999997</v>
      </c>
      <c r="M2056" s="0" t="n">
        <f aca="false">M2055+K2056*N2055</f>
        <v>3104.61000000002</v>
      </c>
      <c r="N2056" s="0" t="n">
        <f aca="false">INT(M2056*$Q$1/B2056)*CHOOSE($L$1,I2056,J2056)</f>
        <v>-0</v>
      </c>
      <c r="O2056" s="0" t="n">
        <f aca="false">ABS(N2056-N2055)</f>
        <v>0</v>
      </c>
      <c r="P2056" s="0" t="n">
        <f aca="false">COUNTIF(工作表2!$A$2:$A$248,A2056)</f>
        <v>0</v>
      </c>
      <c r="R2056" s="0" t="n">
        <f aca="false">D2056-IF(P2055=1,E2055,D2055)</f>
        <v>41</v>
      </c>
      <c r="S2056" s="0" t="n">
        <f aca="false">I2055*R2056</f>
        <v>-41</v>
      </c>
      <c r="T2056" s="0" t="n">
        <f aca="false">T2055+R2056*U2055</f>
        <v>82763</v>
      </c>
      <c r="U2056" s="0" t="n">
        <f aca="false">INT(T2056*$Q$1/IF(P2056=1,E2056,D2056))*I2056</f>
        <v>23</v>
      </c>
      <c r="V2056" s="0" t="n">
        <f aca="false">IF(P2056=1,ABS(U2056)+ABS(60),ABS(U2056-U2055))</f>
        <v>46</v>
      </c>
    </row>
    <row r="2057" customFormat="false" ht="15" hidden="false" customHeight="false" outlineLevel="0" collapsed="false">
      <c r="A2057" s="1" t="n">
        <v>39007</v>
      </c>
      <c r="B2057" s="2" t="n">
        <v>7075.13</v>
      </c>
      <c r="C2057" s="2" t="n">
        <v>83868</v>
      </c>
      <c r="D2057" s="2" t="n">
        <v>7076</v>
      </c>
      <c r="E2057" s="2" t="n">
        <v>7078</v>
      </c>
      <c r="F2057" s="3" t="n">
        <f aca="false">IF(P2057=1, E2057,D2057)/B2057-1</f>
        <v>0.000122965938434971</v>
      </c>
      <c r="G2057" s="2" t="n">
        <f aca="false">AVERAGE(B1998:B2057)</f>
        <v>6696.30216666667</v>
      </c>
      <c r="H2057" s="2" t="n">
        <f aca="false">AVERAGE(C1998:C2057)</f>
        <v>77036.3</v>
      </c>
      <c r="I2057" s="2" t="n">
        <f aca="false">SIGN(C2057-H2057)</f>
        <v>1</v>
      </c>
      <c r="J2057" s="2" t="n">
        <f aca="false">SIGN(F2057)</f>
        <v>1</v>
      </c>
      <c r="K2057" s="0" t="n">
        <f aca="false">B2057-B2056</f>
        <v>-76.29</v>
      </c>
      <c r="L2057" s="0" t="n">
        <f aca="false">I2056*K2057</f>
        <v>-76.29</v>
      </c>
      <c r="M2057" s="0" t="n">
        <f aca="false">M2056+K2057*N2056</f>
        <v>3104.61000000002</v>
      </c>
      <c r="N2057" s="0" t="n">
        <f aca="false">INT(M2057*$Q$1/B2057)*CHOOSE($L$1,I2057,J2057)</f>
        <v>0</v>
      </c>
      <c r="O2057" s="0" t="n">
        <f aca="false">ABS(N2057-N2056)</f>
        <v>0</v>
      </c>
      <c r="P2057" s="0" t="n">
        <f aca="false">COUNTIF(工作表2!$A$2:$A$248,A2057)</f>
        <v>0</v>
      </c>
      <c r="R2057" s="0" t="n">
        <f aca="false">D2057-IF(P2056=1,E2056,D2056)</f>
        <v>-67</v>
      </c>
      <c r="S2057" s="0" t="n">
        <f aca="false">I2056*R2057</f>
        <v>-67</v>
      </c>
      <c r="T2057" s="0" t="n">
        <f aca="false">T2056+R2057*U2056</f>
        <v>81222</v>
      </c>
      <c r="U2057" s="0" t="n">
        <f aca="false">INT(T2057*$Q$1/IF(P2057=1,E2057,D2057))*I2057</f>
        <v>22</v>
      </c>
      <c r="V2057" s="0" t="n">
        <f aca="false">IF(P2057=1,ABS(U2057)+ABS(60),ABS(U2057-U2056))</f>
        <v>1</v>
      </c>
    </row>
    <row r="2058" customFormat="false" ht="15" hidden="false" customHeight="false" outlineLevel="0" collapsed="false">
      <c r="A2058" s="1" t="n">
        <v>39008</v>
      </c>
      <c r="B2058" s="2" t="n">
        <v>7017.6</v>
      </c>
      <c r="C2058" s="2" t="n">
        <v>74394</v>
      </c>
      <c r="D2058" s="2" t="n">
        <v>7025</v>
      </c>
      <c r="E2058" s="2" t="n">
        <v>7019</v>
      </c>
      <c r="F2058" s="3" t="n">
        <f aca="false">IF(P2058=1, E2058,D2058)/B2058-1</f>
        <v>0.000199498404012788</v>
      </c>
      <c r="G2058" s="2" t="n">
        <f aca="false">AVERAGE(B1999:B2058)</f>
        <v>6707.26833333333</v>
      </c>
      <c r="H2058" s="2" t="n">
        <f aca="false">AVERAGE(C1999:C2058)</f>
        <v>77316.8166666667</v>
      </c>
      <c r="I2058" s="2" t="n">
        <f aca="false">SIGN(C2058-H2058)</f>
        <v>-1</v>
      </c>
      <c r="J2058" s="2" t="n">
        <f aca="false">SIGN(F2058)</f>
        <v>1</v>
      </c>
      <c r="K2058" s="0" t="n">
        <f aca="false">B2058-B2057</f>
        <v>-57.5299999999997</v>
      </c>
      <c r="L2058" s="0" t="n">
        <f aca="false">I2057*K2058</f>
        <v>-57.5299999999997</v>
      </c>
      <c r="M2058" s="0" t="n">
        <f aca="false">M2057+K2058*N2057</f>
        <v>3104.61000000002</v>
      </c>
      <c r="N2058" s="0" t="n">
        <f aca="false">INT(M2058*$Q$1/B2058)*CHOOSE($L$1,I2058,J2058)</f>
        <v>0</v>
      </c>
      <c r="O2058" s="0" t="n">
        <f aca="false">ABS(N2058-N2057)</f>
        <v>0</v>
      </c>
      <c r="P2058" s="0" t="n">
        <f aca="false">COUNTIF(工作表2!$A$2:$A$248,A2058)</f>
        <v>1</v>
      </c>
      <c r="R2058" s="0" t="n">
        <f aca="false">D2058-IF(P2057=1,E2057,D2057)</f>
        <v>-51</v>
      </c>
      <c r="S2058" s="0" t="n">
        <f aca="false">I2057*R2058</f>
        <v>-51</v>
      </c>
      <c r="T2058" s="0" t="n">
        <f aca="false">T2057+R2058*U2057</f>
        <v>80100</v>
      </c>
      <c r="U2058" s="0" t="n">
        <f aca="false">INT(T2058*$Q$1/IF(P2058=1,E2058,D2058))*I2058</f>
        <v>-22</v>
      </c>
      <c r="V2058" s="0" t="n">
        <f aca="false">IF(P2058=1,ABS(U2058)+ABS(60),ABS(U2058-U2057))</f>
        <v>82</v>
      </c>
    </row>
    <row r="2059" customFormat="false" ht="15" hidden="false" customHeight="false" outlineLevel="0" collapsed="false">
      <c r="A2059" s="1" t="n">
        <v>39009</v>
      </c>
      <c r="B2059" s="2" t="n">
        <v>6995.83</v>
      </c>
      <c r="C2059" s="2" t="n">
        <v>69162</v>
      </c>
      <c r="D2059" s="2" t="n">
        <v>6981</v>
      </c>
      <c r="E2059" s="2" t="n">
        <v>6980</v>
      </c>
      <c r="F2059" s="3" t="n">
        <f aca="false">IF(P2059=1, E2059,D2059)/B2059-1</f>
        <v>-0.00211983424411399</v>
      </c>
      <c r="G2059" s="2" t="n">
        <f aca="false">AVERAGE(B2000:B2059)</f>
        <v>6717.349</v>
      </c>
      <c r="H2059" s="2" t="n">
        <f aca="false">AVERAGE(C2000:C2059)</f>
        <v>77278.0166666667</v>
      </c>
      <c r="I2059" s="2" t="n">
        <f aca="false">SIGN(C2059-H2059)</f>
        <v>-1</v>
      </c>
      <c r="J2059" s="2" t="n">
        <f aca="false">SIGN(F2059)</f>
        <v>-1</v>
      </c>
      <c r="K2059" s="0" t="n">
        <f aca="false">B2059-B2058</f>
        <v>-21.7700000000004</v>
      </c>
      <c r="L2059" s="0" t="n">
        <f aca="false">I2058*K2059</f>
        <v>21.7700000000004</v>
      </c>
      <c r="M2059" s="0" t="n">
        <f aca="false">M2058+K2059*N2058</f>
        <v>3104.61000000002</v>
      </c>
      <c r="N2059" s="0" t="n">
        <f aca="false">INT(M2059*$Q$1/B2059)*CHOOSE($L$1,I2059,J2059)</f>
        <v>-0</v>
      </c>
      <c r="O2059" s="0" t="n">
        <f aca="false">ABS(N2059-N2058)</f>
        <v>0</v>
      </c>
      <c r="P2059" s="0" t="n">
        <f aca="false">COUNTIF(工作表2!$A$2:$A$248,A2059)</f>
        <v>0</v>
      </c>
      <c r="R2059" s="0" t="n">
        <f aca="false">D2059-IF(P2058=1,E2058,D2058)</f>
        <v>-38</v>
      </c>
      <c r="S2059" s="0" t="n">
        <f aca="false">I2058*R2059</f>
        <v>38</v>
      </c>
      <c r="T2059" s="0" t="n">
        <f aca="false">T2058+R2059*U2058</f>
        <v>80936</v>
      </c>
      <c r="U2059" s="0" t="n">
        <f aca="false">INT(T2059*$Q$1/IF(P2059=1,E2059,D2059))*I2059</f>
        <v>-23</v>
      </c>
      <c r="V2059" s="0" t="n">
        <f aca="false">IF(P2059=1,ABS(U2059)+ABS(60),ABS(U2059-U2058))</f>
        <v>1</v>
      </c>
    </row>
    <row r="2060" customFormat="false" ht="15" hidden="false" customHeight="false" outlineLevel="0" collapsed="false">
      <c r="A2060" s="1" t="n">
        <v>39010</v>
      </c>
      <c r="B2060" s="2" t="n">
        <v>7039.37</v>
      </c>
      <c r="C2060" s="2" t="n">
        <v>70271</v>
      </c>
      <c r="D2060" s="2" t="n">
        <v>7017</v>
      </c>
      <c r="E2060" s="2" t="n">
        <v>7018</v>
      </c>
      <c r="F2060" s="3" t="n">
        <f aca="false">IF(P2060=1, E2060,D2060)/B2060-1</f>
        <v>-0.00317784119885722</v>
      </c>
      <c r="G2060" s="2" t="n">
        <f aca="false">AVERAGE(B2001:B2060)</f>
        <v>6728.39866666667</v>
      </c>
      <c r="H2060" s="2" t="n">
        <f aca="false">AVERAGE(C2001:C2060)</f>
        <v>77318.5666666667</v>
      </c>
      <c r="I2060" s="2" t="n">
        <f aca="false">SIGN(C2060-H2060)</f>
        <v>-1</v>
      </c>
      <c r="J2060" s="2" t="n">
        <f aca="false">SIGN(F2060)</f>
        <v>-1</v>
      </c>
      <c r="K2060" s="0" t="n">
        <f aca="false">B2060-B2059</f>
        <v>43.54</v>
      </c>
      <c r="L2060" s="0" t="n">
        <f aca="false">I2059*K2060</f>
        <v>-43.54</v>
      </c>
      <c r="M2060" s="0" t="n">
        <f aca="false">M2059+K2060*N2059</f>
        <v>3104.61000000002</v>
      </c>
      <c r="N2060" s="0" t="n">
        <f aca="false">INT(M2060*$Q$1/B2060)*CHOOSE($L$1,I2060,J2060)</f>
        <v>-0</v>
      </c>
      <c r="O2060" s="0" t="n">
        <f aca="false">ABS(N2060-N2059)</f>
        <v>0</v>
      </c>
      <c r="P2060" s="0" t="n">
        <f aca="false">COUNTIF(工作表2!$A$2:$A$248,A2060)</f>
        <v>0</v>
      </c>
      <c r="R2060" s="0" t="n">
        <f aca="false">D2060-IF(P2059=1,E2059,D2059)</f>
        <v>36</v>
      </c>
      <c r="S2060" s="0" t="n">
        <f aca="false">I2059*R2060</f>
        <v>-36</v>
      </c>
      <c r="T2060" s="0" t="n">
        <f aca="false">T2059+R2060*U2059</f>
        <v>80108</v>
      </c>
      <c r="U2060" s="0" t="n">
        <f aca="false">INT(T2060*$Q$1/IF(P2060=1,E2060,D2060))*I2060</f>
        <v>-22</v>
      </c>
      <c r="V2060" s="0" t="n">
        <f aca="false">IF(P2060=1,ABS(U2060)+ABS(60),ABS(U2060-U2059))</f>
        <v>1</v>
      </c>
    </row>
    <row r="2061" customFormat="false" ht="15" hidden="false" customHeight="false" outlineLevel="0" collapsed="false">
      <c r="A2061" s="1" t="n">
        <v>39013</v>
      </c>
      <c r="B2061" s="2" t="n">
        <v>7040.26</v>
      </c>
      <c r="C2061" s="2" t="n">
        <v>71087</v>
      </c>
      <c r="D2061" s="2" t="n">
        <v>7049</v>
      </c>
      <c r="E2061" s="2" t="n">
        <v>7048</v>
      </c>
      <c r="F2061" s="3" t="n">
        <f aca="false">IF(P2061=1, E2061,D2061)/B2061-1</f>
        <v>0.00124143142440758</v>
      </c>
      <c r="G2061" s="2" t="n">
        <f aca="false">AVERAGE(B2002:B2061)</f>
        <v>6738.08216666667</v>
      </c>
      <c r="H2061" s="2" t="n">
        <f aca="false">AVERAGE(C2002:C2061)</f>
        <v>77255.25</v>
      </c>
      <c r="I2061" s="2" t="n">
        <f aca="false">SIGN(C2061-H2061)</f>
        <v>-1</v>
      </c>
      <c r="J2061" s="2" t="n">
        <f aca="false">SIGN(F2061)</f>
        <v>1</v>
      </c>
      <c r="K2061" s="0" t="n">
        <f aca="false">B2061-B2060</f>
        <v>0.890000000000327</v>
      </c>
      <c r="L2061" s="0" t="n">
        <f aca="false">I2060*K2061</f>
        <v>-0.890000000000327</v>
      </c>
      <c r="M2061" s="0" t="n">
        <f aca="false">M2060+K2061*N2060</f>
        <v>3104.61000000002</v>
      </c>
      <c r="N2061" s="0" t="n">
        <f aca="false">INT(M2061*$Q$1/B2061)*CHOOSE($L$1,I2061,J2061)</f>
        <v>0</v>
      </c>
      <c r="O2061" s="0" t="n">
        <f aca="false">ABS(N2061-N2060)</f>
        <v>0</v>
      </c>
      <c r="P2061" s="0" t="n">
        <f aca="false">COUNTIF(工作表2!$A$2:$A$248,A2061)</f>
        <v>0</v>
      </c>
      <c r="R2061" s="0" t="n">
        <f aca="false">D2061-IF(P2060=1,E2060,D2060)</f>
        <v>32</v>
      </c>
      <c r="S2061" s="0" t="n">
        <f aca="false">I2060*R2061</f>
        <v>-32</v>
      </c>
      <c r="T2061" s="0" t="n">
        <f aca="false">T2060+R2061*U2060</f>
        <v>79404</v>
      </c>
      <c r="U2061" s="0" t="n">
        <f aca="false">INT(T2061*$Q$1/IF(P2061=1,E2061,D2061))*I2061</f>
        <v>-22</v>
      </c>
      <c r="V2061" s="0" t="n">
        <f aca="false">IF(P2061=1,ABS(U2061)+ABS(60),ABS(U2061-U2060))</f>
        <v>0</v>
      </c>
    </row>
    <row r="2062" customFormat="false" ht="15" hidden="false" customHeight="false" outlineLevel="0" collapsed="false">
      <c r="A2062" s="1" t="n">
        <v>39014</v>
      </c>
      <c r="B2062" s="2" t="n">
        <v>7097.42</v>
      </c>
      <c r="C2062" s="2" t="n">
        <v>88130</v>
      </c>
      <c r="D2062" s="2" t="n">
        <v>7097</v>
      </c>
      <c r="E2062" s="2" t="n">
        <v>7092</v>
      </c>
      <c r="F2062" s="3" t="n">
        <f aca="false">IF(P2062=1, E2062,D2062)/B2062-1</f>
        <v>-5.91764331263622E-005</v>
      </c>
      <c r="G2062" s="2" t="n">
        <f aca="false">AVERAGE(B2003:B2062)</f>
        <v>6748.37133333333</v>
      </c>
      <c r="H2062" s="2" t="n">
        <f aca="false">AVERAGE(C2003:C2062)</f>
        <v>77464</v>
      </c>
      <c r="I2062" s="2" t="n">
        <f aca="false">SIGN(C2062-H2062)</f>
        <v>1</v>
      </c>
      <c r="J2062" s="2" t="n">
        <f aca="false">SIGN(F2062)</f>
        <v>-1</v>
      </c>
      <c r="K2062" s="0" t="n">
        <f aca="false">B2062-B2061</f>
        <v>57.1599999999999</v>
      </c>
      <c r="L2062" s="0" t="n">
        <f aca="false">I2061*K2062</f>
        <v>-57.1599999999999</v>
      </c>
      <c r="M2062" s="0" t="n">
        <f aca="false">M2061+K2062*N2061</f>
        <v>3104.61000000002</v>
      </c>
      <c r="N2062" s="0" t="n">
        <f aca="false">INT(M2062*$Q$1/B2062)*CHOOSE($L$1,I2062,J2062)</f>
        <v>-0</v>
      </c>
      <c r="O2062" s="0" t="n">
        <f aca="false">ABS(N2062-N2061)</f>
        <v>0</v>
      </c>
      <c r="P2062" s="0" t="n">
        <f aca="false">COUNTIF(工作表2!$A$2:$A$248,A2062)</f>
        <v>0</v>
      </c>
      <c r="R2062" s="0" t="n">
        <f aca="false">D2062-IF(P2061=1,E2061,D2061)</f>
        <v>48</v>
      </c>
      <c r="S2062" s="0" t="n">
        <f aca="false">I2061*R2062</f>
        <v>-48</v>
      </c>
      <c r="T2062" s="0" t="n">
        <f aca="false">T2061+R2062*U2061</f>
        <v>78348</v>
      </c>
      <c r="U2062" s="0" t="n">
        <f aca="false">INT(T2062*$Q$1/IF(P2062=1,E2062,D2062))*I2062</f>
        <v>22</v>
      </c>
      <c r="V2062" s="0" t="n">
        <f aca="false">IF(P2062=1,ABS(U2062)+ABS(60),ABS(U2062-U2061))</f>
        <v>44</v>
      </c>
    </row>
    <row r="2063" customFormat="false" ht="15" hidden="false" customHeight="false" outlineLevel="0" collapsed="false">
      <c r="A2063" s="1" t="n">
        <v>39015</v>
      </c>
      <c r="B2063" s="2" t="n">
        <v>7059.89</v>
      </c>
      <c r="C2063" s="2" t="n">
        <v>73912</v>
      </c>
      <c r="D2063" s="2" t="n">
        <v>7060</v>
      </c>
      <c r="E2063" s="2" t="n">
        <v>7056</v>
      </c>
      <c r="F2063" s="3" t="n">
        <f aca="false">IF(P2063=1, E2063,D2063)/B2063-1</f>
        <v>1.55809793069839E-005</v>
      </c>
      <c r="G2063" s="2" t="n">
        <f aca="false">AVERAGE(B2004:B2063)</f>
        <v>6758.45983333333</v>
      </c>
      <c r="H2063" s="2" t="n">
        <f aca="false">AVERAGE(C2004:C2063)</f>
        <v>77485.4333333333</v>
      </c>
      <c r="I2063" s="2" t="n">
        <f aca="false">SIGN(C2063-H2063)</f>
        <v>-1</v>
      </c>
      <c r="J2063" s="2" t="n">
        <f aca="false">SIGN(F2063)</f>
        <v>1</v>
      </c>
      <c r="K2063" s="0" t="n">
        <f aca="false">B2063-B2062</f>
        <v>-37.5299999999997</v>
      </c>
      <c r="L2063" s="0" t="n">
        <f aca="false">I2062*K2063</f>
        <v>-37.5299999999997</v>
      </c>
      <c r="M2063" s="0" t="n">
        <f aca="false">M2062+K2063*N2062</f>
        <v>3104.61000000002</v>
      </c>
      <c r="N2063" s="0" t="n">
        <f aca="false">INT(M2063*$Q$1/B2063)*CHOOSE($L$1,I2063,J2063)</f>
        <v>0</v>
      </c>
      <c r="O2063" s="0" t="n">
        <f aca="false">ABS(N2063-N2062)</f>
        <v>0</v>
      </c>
      <c r="P2063" s="0" t="n">
        <f aca="false">COUNTIF(工作表2!$A$2:$A$248,A2063)</f>
        <v>0</v>
      </c>
      <c r="R2063" s="0" t="n">
        <f aca="false">D2063-IF(P2062=1,E2062,D2062)</f>
        <v>-37</v>
      </c>
      <c r="S2063" s="0" t="n">
        <f aca="false">I2062*R2063</f>
        <v>-37</v>
      </c>
      <c r="T2063" s="0" t="n">
        <f aca="false">T2062+R2063*U2062</f>
        <v>77534</v>
      </c>
      <c r="U2063" s="0" t="n">
        <f aca="false">INT(T2063*$Q$1/IF(P2063=1,E2063,D2063))*I2063</f>
        <v>-21</v>
      </c>
      <c r="V2063" s="0" t="n">
        <f aca="false">IF(P2063=1,ABS(U2063)+ABS(60),ABS(U2063-U2062))</f>
        <v>43</v>
      </c>
    </row>
    <row r="2064" customFormat="false" ht="15" hidden="false" customHeight="false" outlineLevel="0" collapsed="false">
      <c r="A2064" s="1" t="n">
        <v>39016</v>
      </c>
      <c r="B2064" s="2" t="n">
        <v>7080.84</v>
      </c>
      <c r="C2064" s="2" t="n">
        <v>90383</v>
      </c>
      <c r="D2064" s="2" t="n">
        <v>7093</v>
      </c>
      <c r="E2064" s="2" t="n">
        <v>7090</v>
      </c>
      <c r="F2064" s="3" t="n">
        <f aca="false">IF(P2064=1, E2064,D2064)/B2064-1</f>
        <v>0.00171731037560519</v>
      </c>
      <c r="G2064" s="2" t="n">
        <f aca="false">AVERAGE(B2005:B2064)</f>
        <v>6769.11616666667</v>
      </c>
      <c r="H2064" s="2" t="n">
        <f aca="false">AVERAGE(C2005:C2064)</f>
        <v>78035.8833333333</v>
      </c>
      <c r="I2064" s="2" t="n">
        <f aca="false">SIGN(C2064-H2064)</f>
        <v>1</v>
      </c>
      <c r="J2064" s="2" t="n">
        <f aca="false">SIGN(F2064)</f>
        <v>1</v>
      </c>
      <c r="K2064" s="0" t="n">
        <f aca="false">B2064-B2063</f>
        <v>20.9499999999998</v>
      </c>
      <c r="L2064" s="0" t="n">
        <f aca="false">I2063*K2064</f>
        <v>-20.9499999999998</v>
      </c>
      <c r="M2064" s="0" t="n">
        <f aca="false">M2063+K2064*N2063</f>
        <v>3104.61000000002</v>
      </c>
      <c r="N2064" s="0" t="n">
        <f aca="false">INT(M2064*$Q$1/B2064)*CHOOSE($L$1,I2064,J2064)</f>
        <v>0</v>
      </c>
      <c r="O2064" s="0" t="n">
        <f aca="false">ABS(N2064-N2063)</f>
        <v>0</v>
      </c>
      <c r="P2064" s="0" t="n">
        <f aca="false">COUNTIF(工作表2!$A$2:$A$248,A2064)</f>
        <v>0</v>
      </c>
      <c r="R2064" s="0" t="n">
        <f aca="false">D2064-IF(P2063=1,E2063,D2063)</f>
        <v>33</v>
      </c>
      <c r="S2064" s="0" t="n">
        <f aca="false">I2063*R2064</f>
        <v>-33</v>
      </c>
      <c r="T2064" s="0" t="n">
        <f aca="false">T2063+R2064*U2063</f>
        <v>76841</v>
      </c>
      <c r="U2064" s="0" t="n">
        <f aca="false">INT(T2064*$Q$1/IF(P2064=1,E2064,D2064))*I2064</f>
        <v>21</v>
      </c>
      <c r="V2064" s="0" t="n">
        <f aca="false">IF(P2064=1,ABS(U2064)+ABS(60),ABS(U2064-U2063))</f>
        <v>42</v>
      </c>
    </row>
    <row r="2065" customFormat="false" ht="15" hidden="false" customHeight="false" outlineLevel="0" collapsed="false">
      <c r="A2065" s="1" t="n">
        <v>39017</v>
      </c>
      <c r="B2065" s="2" t="n">
        <v>7086.74</v>
      </c>
      <c r="C2065" s="2" t="n">
        <v>85863</v>
      </c>
      <c r="D2065" s="2" t="n">
        <v>7093</v>
      </c>
      <c r="E2065" s="2" t="n">
        <v>7093</v>
      </c>
      <c r="F2065" s="3" t="n">
        <f aca="false">IF(P2065=1, E2065,D2065)/B2065-1</f>
        <v>0.000883339871365463</v>
      </c>
      <c r="G2065" s="2" t="n">
        <f aca="false">AVERAGE(B2006:B2065)</f>
        <v>6779.3715</v>
      </c>
      <c r="H2065" s="2" t="n">
        <f aca="false">AVERAGE(C2006:C2065)</f>
        <v>78446.9333333333</v>
      </c>
      <c r="I2065" s="2" t="n">
        <f aca="false">SIGN(C2065-H2065)</f>
        <v>1</v>
      </c>
      <c r="J2065" s="2" t="n">
        <f aca="false">SIGN(F2065)</f>
        <v>1</v>
      </c>
      <c r="K2065" s="0" t="n">
        <f aca="false">B2065-B2064</f>
        <v>5.89999999999964</v>
      </c>
      <c r="L2065" s="0" t="n">
        <f aca="false">I2064*K2065</f>
        <v>5.89999999999964</v>
      </c>
      <c r="M2065" s="0" t="n">
        <f aca="false">M2064+K2065*N2064</f>
        <v>3104.61000000002</v>
      </c>
      <c r="N2065" s="0" t="n">
        <f aca="false">INT(M2065*$Q$1/B2065)*CHOOSE($L$1,I2065,J2065)</f>
        <v>0</v>
      </c>
      <c r="O2065" s="0" t="n">
        <f aca="false">ABS(N2065-N2064)</f>
        <v>0</v>
      </c>
      <c r="P2065" s="0" t="n">
        <f aca="false">COUNTIF(工作表2!$A$2:$A$248,A2065)</f>
        <v>0</v>
      </c>
      <c r="R2065" s="0" t="n">
        <f aca="false">D2065-IF(P2064=1,E2064,D2064)</f>
        <v>0</v>
      </c>
      <c r="S2065" s="0" t="n">
        <f aca="false">I2064*R2065</f>
        <v>0</v>
      </c>
      <c r="T2065" s="0" t="n">
        <f aca="false">T2064+R2065*U2064</f>
        <v>76841</v>
      </c>
      <c r="U2065" s="0" t="n">
        <f aca="false">INT(T2065*$Q$1/IF(P2065=1,E2065,D2065))*I2065</f>
        <v>21</v>
      </c>
      <c r="V2065" s="0" t="n">
        <f aca="false">IF(P2065=1,ABS(U2065)+ABS(60),ABS(U2065-U2064))</f>
        <v>0</v>
      </c>
    </row>
    <row r="2066" customFormat="false" ht="15" hidden="false" customHeight="false" outlineLevel="0" collapsed="false">
      <c r="A2066" s="1" t="n">
        <v>39020</v>
      </c>
      <c r="B2066" s="2" t="n">
        <v>6995.2</v>
      </c>
      <c r="C2066" s="2" t="n">
        <v>71434</v>
      </c>
      <c r="D2066" s="2" t="n">
        <v>6981</v>
      </c>
      <c r="E2066" s="2" t="n">
        <v>6980</v>
      </c>
      <c r="F2066" s="3" t="n">
        <f aca="false">IF(P2066=1, E2066,D2066)/B2066-1</f>
        <v>-0.00202996340347661</v>
      </c>
      <c r="G2066" s="2" t="n">
        <f aca="false">AVERAGE(B2007:B2066)</f>
        <v>6788.25283333333</v>
      </c>
      <c r="H2066" s="2" t="n">
        <f aca="false">AVERAGE(C2007:C2066)</f>
        <v>78306.9666666667</v>
      </c>
      <c r="I2066" s="2" t="n">
        <f aca="false">SIGN(C2066-H2066)</f>
        <v>-1</v>
      </c>
      <c r="J2066" s="2" t="n">
        <f aca="false">SIGN(F2066)</f>
        <v>-1</v>
      </c>
      <c r="K2066" s="0" t="n">
        <f aca="false">B2066-B2065</f>
        <v>-91.54</v>
      </c>
      <c r="L2066" s="0" t="n">
        <f aca="false">I2065*K2066</f>
        <v>-91.54</v>
      </c>
      <c r="M2066" s="0" t="n">
        <f aca="false">M2065+K2066*N2065</f>
        <v>3104.61000000002</v>
      </c>
      <c r="N2066" s="0" t="n">
        <f aca="false">INT(M2066*$Q$1/B2066)*CHOOSE($L$1,I2066,J2066)</f>
        <v>-0</v>
      </c>
      <c r="O2066" s="0" t="n">
        <f aca="false">ABS(N2066-N2065)</f>
        <v>0</v>
      </c>
      <c r="P2066" s="0" t="n">
        <f aca="false">COUNTIF(工作表2!$A$2:$A$248,A2066)</f>
        <v>0</v>
      </c>
      <c r="R2066" s="0" t="n">
        <f aca="false">D2066-IF(P2065=1,E2065,D2065)</f>
        <v>-112</v>
      </c>
      <c r="S2066" s="0" t="n">
        <f aca="false">I2065*R2066</f>
        <v>-112</v>
      </c>
      <c r="T2066" s="0" t="n">
        <f aca="false">T2065+R2066*U2065</f>
        <v>74489</v>
      </c>
      <c r="U2066" s="0" t="n">
        <f aca="false">INT(T2066*$Q$1/IF(P2066=1,E2066,D2066))*I2066</f>
        <v>-21</v>
      </c>
      <c r="V2066" s="0" t="n">
        <f aca="false">IF(P2066=1,ABS(U2066)+ABS(60),ABS(U2066-U2065))</f>
        <v>42</v>
      </c>
    </row>
    <row r="2067" customFormat="false" ht="15" hidden="false" customHeight="false" outlineLevel="0" collapsed="false">
      <c r="A2067" s="1" t="n">
        <v>39021</v>
      </c>
      <c r="B2067" s="2" t="n">
        <v>7021.32</v>
      </c>
      <c r="C2067" s="2" t="n">
        <v>58497</v>
      </c>
      <c r="D2067" s="2" t="n">
        <v>7002</v>
      </c>
      <c r="E2067" s="2" t="n">
        <v>7003</v>
      </c>
      <c r="F2067" s="3" t="n">
        <f aca="false">IF(P2067=1, E2067,D2067)/B2067-1</f>
        <v>-0.00275161935362578</v>
      </c>
      <c r="G2067" s="2" t="n">
        <f aca="false">AVERAGE(B2008:B2067)</f>
        <v>6797.898</v>
      </c>
      <c r="H2067" s="2" t="n">
        <f aca="false">AVERAGE(C2008:C2067)</f>
        <v>78130.3833333333</v>
      </c>
      <c r="I2067" s="2" t="n">
        <f aca="false">SIGN(C2067-H2067)</f>
        <v>-1</v>
      </c>
      <c r="J2067" s="2" t="n">
        <f aca="false">SIGN(F2067)</f>
        <v>-1</v>
      </c>
      <c r="K2067" s="0" t="n">
        <f aca="false">B2067-B2066</f>
        <v>26.1199999999999</v>
      </c>
      <c r="L2067" s="0" t="n">
        <f aca="false">I2066*K2067</f>
        <v>-26.1199999999999</v>
      </c>
      <c r="M2067" s="0" t="n">
        <f aca="false">M2066+K2067*N2066</f>
        <v>3104.61000000002</v>
      </c>
      <c r="N2067" s="0" t="n">
        <f aca="false">INT(M2067*$Q$1/B2067)*CHOOSE($L$1,I2067,J2067)</f>
        <v>-0</v>
      </c>
      <c r="O2067" s="0" t="n">
        <f aca="false">ABS(N2067-N2066)</f>
        <v>0</v>
      </c>
      <c r="P2067" s="0" t="n">
        <f aca="false">COUNTIF(工作表2!$A$2:$A$248,A2067)</f>
        <v>0</v>
      </c>
      <c r="R2067" s="0" t="n">
        <f aca="false">D2067-IF(P2066=1,E2066,D2066)</f>
        <v>21</v>
      </c>
      <c r="S2067" s="0" t="n">
        <f aca="false">I2066*R2067</f>
        <v>-21</v>
      </c>
      <c r="T2067" s="0" t="n">
        <f aca="false">T2066+R2067*U2066</f>
        <v>74048</v>
      </c>
      <c r="U2067" s="0" t="n">
        <f aca="false">INT(T2067*$Q$1/IF(P2067=1,E2067,D2067))*I2067</f>
        <v>-21</v>
      </c>
      <c r="V2067" s="0" t="n">
        <f aca="false">IF(P2067=1,ABS(U2067)+ABS(60),ABS(U2067-U2066))</f>
        <v>0</v>
      </c>
    </row>
    <row r="2068" customFormat="false" ht="15" hidden="false" customHeight="false" outlineLevel="0" collapsed="false">
      <c r="A2068" s="1" t="n">
        <v>39022</v>
      </c>
      <c r="B2068" s="2" t="n">
        <v>7013.99</v>
      </c>
      <c r="C2068" s="2" t="n">
        <v>72177</v>
      </c>
      <c r="D2068" s="2" t="n">
        <v>7003</v>
      </c>
      <c r="E2068" s="2" t="n">
        <v>7000</v>
      </c>
      <c r="F2068" s="3" t="n">
        <f aca="false">IF(P2068=1, E2068,D2068)/B2068-1</f>
        <v>-0.00156686850138077</v>
      </c>
      <c r="G2068" s="2" t="n">
        <f aca="false">AVERAGE(B2009:B2068)</f>
        <v>6807.85433333333</v>
      </c>
      <c r="H2068" s="2" t="n">
        <f aca="false">AVERAGE(C2009:C2068)</f>
        <v>78398.05</v>
      </c>
      <c r="I2068" s="2" t="n">
        <f aca="false">SIGN(C2068-H2068)</f>
        <v>-1</v>
      </c>
      <c r="J2068" s="2" t="n">
        <f aca="false">SIGN(F2068)</f>
        <v>-1</v>
      </c>
      <c r="K2068" s="0" t="n">
        <f aca="false">B2068-B2067</f>
        <v>-7.32999999999993</v>
      </c>
      <c r="L2068" s="0" t="n">
        <f aca="false">I2067*K2068</f>
        <v>7.32999999999993</v>
      </c>
      <c r="M2068" s="0" t="n">
        <f aca="false">M2067+K2068*N2067</f>
        <v>3104.61000000002</v>
      </c>
      <c r="N2068" s="0" t="n">
        <f aca="false">INT(M2068*$Q$1/B2068)*CHOOSE($L$1,I2068,J2068)</f>
        <v>-0</v>
      </c>
      <c r="O2068" s="0" t="n">
        <f aca="false">ABS(N2068-N2067)</f>
        <v>0</v>
      </c>
      <c r="P2068" s="0" t="n">
        <f aca="false">COUNTIF(工作表2!$A$2:$A$248,A2068)</f>
        <v>0</v>
      </c>
      <c r="R2068" s="0" t="n">
        <f aca="false">D2068-IF(P2067=1,E2067,D2067)</f>
        <v>1</v>
      </c>
      <c r="S2068" s="0" t="n">
        <f aca="false">I2067*R2068</f>
        <v>-1</v>
      </c>
      <c r="T2068" s="0" t="n">
        <f aca="false">T2067+R2068*U2067</f>
        <v>74027</v>
      </c>
      <c r="U2068" s="0" t="n">
        <f aca="false">INT(T2068*$Q$1/IF(P2068=1,E2068,D2068))*I2068</f>
        <v>-21</v>
      </c>
      <c r="V2068" s="0" t="n">
        <f aca="false">IF(P2068=1,ABS(U2068)+ABS(60),ABS(U2068-U2067))</f>
        <v>0</v>
      </c>
    </row>
    <row r="2069" customFormat="false" ht="15" hidden="false" customHeight="false" outlineLevel="0" collapsed="false">
      <c r="A2069" s="1" t="n">
        <v>39023</v>
      </c>
      <c r="B2069" s="2" t="n">
        <v>7078.1</v>
      </c>
      <c r="C2069" s="2" t="n">
        <v>81334</v>
      </c>
      <c r="D2069" s="2" t="n">
        <v>7063</v>
      </c>
      <c r="E2069" s="2" t="n">
        <v>7060</v>
      </c>
      <c r="F2069" s="3" t="n">
        <f aca="false">IF(P2069=1, E2069,D2069)/B2069-1</f>
        <v>-0.00213334086831218</v>
      </c>
      <c r="G2069" s="2" t="n">
        <f aca="false">AVERAGE(B2010:B2069)</f>
        <v>6817.45366666667</v>
      </c>
      <c r="H2069" s="2" t="n">
        <f aca="false">AVERAGE(C2010:C2069)</f>
        <v>78766.2666666667</v>
      </c>
      <c r="I2069" s="2" t="n">
        <f aca="false">SIGN(C2069-H2069)</f>
        <v>1</v>
      </c>
      <c r="J2069" s="2" t="n">
        <f aca="false">SIGN(F2069)</f>
        <v>-1</v>
      </c>
      <c r="K2069" s="0" t="n">
        <f aca="false">B2069-B2068</f>
        <v>64.1100000000006</v>
      </c>
      <c r="L2069" s="0" t="n">
        <f aca="false">I2068*K2069</f>
        <v>-64.1100000000006</v>
      </c>
      <c r="M2069" s="0" t="n">
        <f aca="false">M2068+K2069*N2068</f>
        <v>3104.61000000002</v>
      </c>
      <c r="N2069" s="0" t="n">
        <f aca="false">INT(M2069*$Q$1/B2069)*CHOOSE($L$1,I2069,J2069)</f>
        <v>-0</v>
      </c>
      <c r="O2069" s="0" t="n">
        <f aca="false">ABS(N2069-N2068)</f>
        <v>0</v>
      </c>
      <c r="P2069" s="0" t="n">
        <f aca="false">COUNTIF(工作表2!$A$2:$A$248,A2069)</f>
        <v>0</v>
      </c>
      <c r="R2069" s="0" t="n">
        <f aca="false">D2069-IF(P2068=1,E2068,D2068)</f>
        <v>60</v>
      </c>
      <c r="S2069" s="0" t="n">
        <f aca="false">I2068*R2069</f>
        <v>-60</v>
      </c>
      <c r="T2069" s="0" t="n">
        <f aca="false">T2068+R2069*U2068</f>
        <v>72767</v>
      </c>
      <c r="U2069" s="0" t="n">
        <f aca="false">INT(T2069*$Q$1/IF(P2069=1,E2069,D2069))*I2069</f>
        <v>20</v>
      </c>
      <c r="V2069" s="0" t="n">
        <f aca="false">IF(P2069=1,ABS(U2069)+ABS(60),ABS(U2069-U2068))</f>
        <v>41</v>
      </c>
    </row>
    <row r="2070" customFormat="false" ht="15" hidden="false" customHeight="false" outlineLevel="0" collapsed="false">
      <c r="A2070" s="1" t="n">
        <v>39024</v>
      </c>
      <c r="B2070" s="2" t="n">
        <v>7161.61</v>
      </c>
      <c r="C2070" s="2" t="n">
        <v>112682</v>
      </c>
      <c r="D2070" s="2" t="n">
        <v>7141</v>
      </c>
      <c r="E2070" s="2" t="n">
        <v>7146</v>
      </c>
      <c r="F2070" s="3" t="n">
        <f aca="false">IF(P2070=1, E2070,D2070)/B2070-1</f>
        <v>-0.00287784450703121</v>
      </c>
      <c r="G2070" s="2" t="n">
        <f aca="false">AVERAGE(B2011:B2070)</f>
        <v>6827.26016666667</v>
      </c>
      <c r="H2070" s="2" t="n">
        <f aca="false">AVERAGE(C2011:C2070)</f>
        <v>79176.35</v>
      </c>
      <c r="I2070" s="2" t="n">
        <f aca="false">SIGN(C2070-H2070)</f>
        <v>1</v>
      </c>
      <c r="J2070" s="2" t="n">
        <f aca="false">SIGN(F2070)</f>
        <v>-1</v>
      </c>
      <c r="K2070" s="0" t="n">
        <f aca="false">B2070-B2069</f>
        <v>83.5099999999993</v>
      </c>
      <c r="L2070" s="0" t="n">
        <f aca="false">I2069*K2070</f>
        <v>83.5099999999993</v>
      </c>
      <c r="M2070" s="0" t="n">
        <f aca="false">M2069+K2070*N2069</f>
        <v>3104.61000000002</v>
      </c>
      <c r="N2070" s="0" t="n">
        <f aca="false">INT(M2070*$Q$1/B2070)*CHOOSE($L$1,I2070,J2070)</f>
        <v>-0</v>
      </c>
      <c r="O2070" s="0" t="n">
        <f aca="false">ABS(N2070-N2069)</f>
        <v>0</v>
      </c>
      <c r="P2070" s="0" t="n">
        <f aca="false">COUNTIF(工作表2!$A$2:$A$248,A2070)</f>
        <v>0</v>
      </c>
      <c r="R2070" s="0" t="n">
        <f aca="false">D2070-IF(P2069=1,E2069,D2069)</f>
        <v>78</v>
      </c>
      <c r="S2070" s="0" t="n">
        <f aca="false">I2069*R2070</f>
        <v>78</v>
      </c>
      <c r="T2070" s="0" t="n">
        <f aca="false">T2069+R2070*U2069</f>
        <v>74327</v>
      </c>
      <c r="U2070" s="0" t="n">
        <f aca="false">INT(T2070*$Q$1/IF(P2070=1,E2070,D2070))*I2070</f>
        <v>20</v>
      </c>
      <c r="V2070" s="0" t="n">
        <f aca="false">IF(P2070=1,ABS(U2070)+ABS(60),ABS(U2070-U2069))</f>
        <v>0</v>
      </c>
    </row>
    <row r="2071" customFormat="false" ht="15" hidden="false" customHeight="false" outlineLevel="0" collapsed="false">
      <c r="A2071" s="1" t="n">
        <v>39027</v>
      </c>
      <c r="B2071" s="2" t="n">
        <v>7120.44</v>
      </c>
      <c r="C2071" s="2" t="n">
        <v>90722</v>
      </c>
      <c r="D2071" s="2" t="n">
        <v>7115</v>
      </c>
      <c r="E2071" s="2" t="n">
        <v>7115</v>
      </c>
      <c r="F2071" s="3" t="n">
        <f aca="false">IF(P2071=1, E2071,D2071)/B2071-1</f>
        <v>-0.000763997730477306</v>
      </c>
      <c r="G2071" s="2" t="n">
        <f aca="false">AVERAGE(B2012:B2071)</f>
        <v>6836.29066666667</v>
      </c>
      <c r="H2071" s="2" t="n">
        <f aca="false">AVERAGE(C2012:C2071)</f>
        <v>79019.1166666667</v>
      </c>
      <c r="I2071" s="2" t="n">
        <f aca="false">SIGN(C2071-H2071)</f>
        <v>1</v>
      </c>
      <c r="J2071" s="2" t="n">
        <f aca="false">SIGN(F2071)</f>
        <v>-1</v>
      </c>
      <c r="K2071" s="0" t="n">
        <f aca="false">B2071-B2070</f>
        <v>-41.1700000000001</v>
      </c>
      <c r="L2071" s="0" t="n">
        <f aca="false">I2070*K2071</f>
        <v>-41.1700000000001</v>
      </c>
      <c r="M2071" s="0" t="n">
        <f aca="false">M2070+K2071*N2070</f>
        <v>3104.61000000002</v>
      </c>
      <c r="N2071" s="0" t="n">
        <f aca="false">INT(M2071*$Q$1/B2071)*CHOOSE($L$1,I2071,J2071)</f>
        <v>-0</v>
      </c>
      <c r="O2071" s="0" t="n">
        <f aca="false">ABS(N2071-N2070)</f>
        <v>0</v>
      </c>
      <c r="P2071" s="0" t="n">
        <f aca="false">COUNTIF(工作表2!$A$2:$A$248,A2071)</f>
        <v>0</v>
      </c>
      <c r="R2071" s="0" t="n">
        <f aca="false">D2071-IF(P2070=1,E2070,D2070)</f>
        <v>-26</v>
      </c>
      <c r="S2071" s="0" t="n">
        <f aca="false">I2070*R2071</f>
        <v>-26</v>
      </c>
      <c r="T2071" s="0" t="n">
        <f aca="false">T2070+R2071*U2070</f>
        <v>73807</v>
      </c>
      <c r="U2071" s="0" t="n">
        <f aca="false">INT(T2071*$Q$1/IF(P2071=1,E2071,D2071))*I2071</f>
        <v>20</v>
      </c>
      <c r="V2071" s="0" t="n">
        <f aca="false">IF(P2071=1,ABS(U2071)+ABS(60),ABS(U2071-U2070))</f>
        <v>0</v>
      </c>
    </row>
    <row r="2072" customFormat="false" ht="15" hidden="false" customHeight="false" outlineLevel="0" collapsed="false">
      <c r="A2072" s="1" t="n">
        <v>39028</v>
      </c>
      <c r="B2072" s="2" t="n">
        <v>7184.65</v>
      </c>
      <c r="C2072" s="2" t="n">
        <v>108156</v>
      </c>
      <c r="D2072" s="2" t="n">
        <v>7183</v>
      </c>
      <c r="E2072" s="2" t="n">
        <v>7184</v>
      </c>
      <c r="F2072" s="3" t="n">
        <f aca="false">IF(P2072=1, E2072,D2072)/B2072-1</f>
        <v>-0.000229656281099277</v>
      </c>
      <c r="G2072" s="2" t="n">
        <f aca="false">AVERAGE(B2013:B2072)</f>
        <v>6846.5165</v>
      </c>
      <c r="H2072" s="2" t="n">
        <f aca="false">AVERAGE(C2013:C2072)</f>
        <v>79367.2833333333</v>
      </c>
      <c r="I2072" s="2" t="n">
        <f aca="false">SIGN(C2072-H2072)</f>
        <v>1</v>
      </c>
      <c r="J2072" s="2" t="n">
        <f aca="false">SIGN(F2072)</f>
        <v>-1</v>
      </c>
      <c r="K2072" s="0" t="n">
        <f aca="false">B2072-B2071</f>
        <v>64.21</v>
      </c>
      <c r="L2072" s="0" t="n">
        <f aca="false">I2071*K2072</f>
        <v>64.21</v>
      </c>
      <c r="M2072" s="0" t="n">
        <f aca="false">M2071+K2072*N2071</f>
        <v>3104.61000000002</v>
      </c>
      <c r="N2072" s="0" t="n">
        <f aca="false">INT(M2072*$Q$1/B2072)*CHOOSE($L$1,I2072,J2072)</f>
        <v>-0</v>
      </c>
      <c r="O2072" s="0" t="n">
        <f aca="false">ABS(N2072-N2071)</f>
        <v>0</v>
      </c>
      <c r="P2072" s="0" t="n">
        <f aca="false">COUNTIF(工作表2!$A$2:$A$248,A2072)</f>
        <v>0</v>
      </c>
      <c r="R2072" s="0" t="n">
        <f aca="false">D2072-IF(P2071=1,E2071,D2071)</f>
        <v>68</v>
      </c>
      <c r="S2072" s="0" t="n">
        <f aca="false">I2071*R2072</f>
        <v>68</v>
      </c>
      <c r="T2072" s="0" t="n">
        <f aca="false">T2071+R2072*U2071</f>
        <v>75167</v>
      </c>
      <c r="U2072" s="0" t="n">
        <f aca="false">INT(T2072*$Q$1/IF(P2072=1,E2072,D2072))*I2072</f>
        <v>20</v>
      </c>
      <c r="V2072" s="0" t="n">
        <f aca="false">IF(P2072=1,ABS(U2072)+ABS(60),ABS(U2072-U2071))</f>
        <v>0</v>
      </c>
    </row>
    <row r="2073" customFormat="false" ht="15" hidden="false" customHeight="false" outlineLevel="0" collapsed="false">
      <c r="A2073" s="1" t="n">
        <v>39029</v>
      </c>
      <c r="B2073" s="2" t="n">
        <v>7178.34</v>
      </c>
      <c r="C2073" s="2" t="n">
        <v>103231</v>
      </c>
      <c r="D2073" s="2" t="n">
        <v>7156</v>
      </c>
      <c r="E2073" s="2" t="n">
        <v>7162</v>
      </c>
      <c r="F2073" s="3" t="n">
        <f aca="false">IF(P2073=1, E2073,D2073)/B2073-1</f>
        <v>-0.00311214013267691</v>
      </c>
      <c r="G2073" s="2" t="n">
        <f aca="false">AVERAGE(B2014:B2073)</f>
        <v>6855.95716666667</v>
      </c>
      <c r="H2073" s="2" t="n">
        <f aca="false">AVERAGE(C2014:C2073)</f>
        <v>79943.7833333333</v>
      </c>
      <c r="I2073" s="2" t="n">
        <f aca="false">SIGN(C2073-H2073)</f>
        <v>1</v>
      </c>
      <c r="J2073" s="2" t="n">
        <f aca="false">SIGN(F2073)</f>
        <v>-1</v>
      </c>
      <c r="K2073" s="0" t="n">
        <f aca="false">B2073-B2072</f>
        <v>-6.30999999999949</v>
      </c>
      <c r="L2073" s="0" t="n">
        <f aca="false">I2072*K2073</f>
        <v>-6.30999999999949</v>
      </c>
      <c r="M2073" s="0" t="n">
        <f aca="false">M2072+K2073*N2072</f>
        <v>3104.61000000002</v>
      </c>
      <c r="N2073" s="0" t="n">
        <f aca="false">INT(M2073*$Q$1/B2073)*CHOOSE($L$1,I2073,J2073)</f>
        <v>-0</v>
      </c>
      <c r="O2073" s="0" t="n">
        <f aca="false">ABS(N2073-N2072)</f>
        <v>0</v>
      </c>
      <c r="P2073" s="0" t="n">
        <f aca="false">COUNTIF(工作表2!$A$2:$A$248,A2073)</f>
        <v>0</v>
      </c>
      <c r="R2073" s="0" t="n">
        <f aca="false">D2073-IF(P2072=1,E2072,D2072)</f>
        <v>-27</v>
      </c>
      <c r="S2073" s="0" t="n">
        <f aca="false">I2072*R2073</f>
        <v>-27</v>
      </c>
      <c r="T2073" s="0" t="n">
        <f aca="false">T2072+R2073*U2072</f>
        <v>74627</v>
      </c>
      <c r="U2073" s="0" t="n">
        <f aca="false">INT(T2073*$Q$1/IF(P2073=1,E2073,D2073))*I2073</f>
        <v>20</v>
      </c>
      <c r="V2073" s="0" t="n">
        <f aca="false">IF(P2073=1,ABS(U2073)+ABS(60),ABS(U2073-U2072))</f>
        <v>0</v>
      </c>
    </row>
    <row r="2074" customFormat="false" ht="15" hidden="false" customHeight="false" outlineLevel="0" collapsed="false">
      <c r="A2074" s="1" t="n">
        <v>39030</v>
      </c>
      <c r="B2074" s="2" t="n">
        <v>7151.13</v>
      </c>
      <c r="C2074" s="2" t="n">
        <v>139505</v>
      </c>
      <c r="D2074" s="2" t="n">
        <v>7128</v>
      </c>
      <c r="E2074" s="2" t="n">
        <v>7130</v>
      </c>
      <c r="F2074" s="3" t="n">
        <f aca="false">IF(P2074=1, E2074,D2074)/B2074-1</f>
        <v>-0.00323445385554455</v>
      </c>
      <c r="G2074" s="2" t="n">
        <f aca="false">AVERAGE(B2015:B2074)</f>
        <v>6864.8905</v>
      </c>
      <c r="H2074" s="2" t="n">
        <f aca="false">AVERAGE(C2015:C2074)</f>
        <v>81125.5833333333</v>
      </c>
      <c r="I2074" s="2" t="n">
        <f aca="false">SIGN(C2074-H2074)</f>
        <v>1</v>
      </c>
      <c r="J2074" s="2" t="n">
        <f aca="false">SIGN(F2074)</f>
        <v>-1</v>
      </c>
      <c r="K2074" s="0" t="n">
        <f aca="false">B2074-B2073</f>
        <v>-27.21</v>
      </c>
      <c r="L2074" s="0" t="n">
        <f aca="false">I2073*K2074</f>
        <v>-27.21</v>
      </c>
      <c r="M2074" s="0" t="n">
        <f aca="false">M2073+K2074*N2073</f>
        <v>3104.61000000002</v>
      </c>
      <c r="N2074" s="0" t="n">
        <f aca="false">INT(M2074*$Q$1/B2074)*CHOOSE($L$1,I2074,J2074)</f>
        <v>-0</v>
      </c>
      <c r="O2074" s="0" t="n">
        <f aca="false">ABS(N2074-N2073)</f>
        <v>0</v>
      </c>
      <c r="P2074" s="0" t="n">
        <f aca="false">COUNTIF(工作表2!$A$2:$A$248,A2074)</f>
        <v>0</v>
      </c>
      <c r="R2074" s="0" t="n">
        <f aca="false">D2074-IF(P2073=1,E2073,D2073)</f>
        <v>-28</v>
      </c>
      <c r="S2074" s="0" t="n">
        <f aca="false">I2073*R2074</f>
        <v>-28</v>
      </c>
      <c r="T2074" s="0" t="n">
        <f aca="false">T2073+R2074*U2073</f>
        <v>74067</v>
      </c>
      <c r="U2074" s="0" t="n">
        <f aca="false">INT(T2074*$Q$1/IF(P2074=1,E2074,D2074))*I2074</f>
        <v>20</v>
      </c>
      <c r="V2074" s="0" t="n">
        <f aca="false">IF(P2074=1,ABS(U2074)+ABS(60),ABS(U2074-U2073))</f>
        <v>0</v>
      </c>
    </row>
    <row r="2075" customFormat="false" ht="15" hidden="false" customHeight="false" outlineLevel="0" collapsed="false">
      <c r="A2075" s="1" t="n">
        <v>39031</v>
      </c>
      <c r="B2075" s="2" t="n">
        <v>7174.2</v>
      </c>
      <c r="C2075" s="2" t="n">
        <v>85250</v>
      </c>
      <c r="D2075" s="2" t="n">
        <v>7162</v>
      </c>
      <c r="E2075" s="2" t="n">
        <v>7160</v>
      </c>
      <c r="F2075" s="3" t="n">
        <f aca="false">IF(P2075=1, E2075,D2075)/B2075-1</f>
        <v>-0.00170053803908443</v>
      </c>
      <c r="G2075" s="2" t="n">
        <f aca="false">AVERAGE(B2016:B2075)</f>
        <v>6872.85</v>
      </c>
      <c r="H2075" s="2" t="n">
        <f aca="false">AVERAGE(C2016:C2075)</f>
        <v>80742.5</v>
      </c>
      <c r="I2075" s="2" t="n">
        <f aca="false">SIGN(C2075-H2075)</f>
        <v>1</v>
      </c>
      <c r="J2075" s="2" t="n">
        <f aca="false">SIGN(F2075)</f>
        <v>-1</v>
      </c>
      <c r="K2075" s="0" t="n">
        <f aca="false">B2075-B2074</f>
        <v>23.0699999999997</v>
      </c>
      <c r="L2075" s="0" t="n">
        <f aca="false">I2074*K2075</f>
        <v>23.0699999999997</v>
      </c>
      <c r="M2075" s="0" t="n">
        <f aca="false">M2074+K2075*N2074</f>
        <v>3104.61000000002</v>
      </c>
      <c r="N2075" s="0" t="n">
        <f aca="false">INT(M2075*$Q$1/B2075)*CHOOSE($L$1,I2075,J2075)</f>
        <v>-0</v>
      </c>
      <c r="O2075" s="0" t="n">
        <f aca="false">ABS(N2075-N2074)</f>
        <v>0</v>
      </c>
      <c r="P2075" s="0" t="n">
        <f aca="false">COUNTIF(工作表2!$A$2:$A$248,A2075)</f>
        <v>0</v>
      </c>
      <c r="R2075" s="0" t="n">
        <f aca="false">D2075-IF(P2074=1,E2074,D2074)</f>
        <v>34</v>
      </c>
      <c r="S2075" s="0" t="n">
        <f aca="false">I2074*R2075</f>
        <v>34</v>
      </c>
      <c r="T2075" s="0" t="n">
        <f aca="false">T2074+R2075*U2074</f>
        <v>74747</v>
      </c>
      <c r="U2075" s="0" t="n">
        <f aca="false">INT(T2075*$Q$1/IF(P2075=1,E2075,D2075))*I2075</f>
        <v>20</v>
      </c>
      <c r="V2075" s="0" t="n">
        <f aca="false">IF(P2075=1,ABS(U2075)+ABS(60),ABS(U2075-U2074))</f>
        <v>0</v>
      </c>
    </row>
    <row r="2076" customFormat="false" ht="15" hidden="false" customHeight="false" outlineLevel="0" collapsed="false">
      <c r="A2076" s="1" t="n">
        <v>39034</v>
      </c>
      <c r="B2076" s="2" t="n">
        <v>7136.06</v>
      </c>
      <c r="C2076" s="2" t="n">
        <v>83801</v>
      </c>
      <c r="D2076" s="2" t="n">
        <v>7132</v>
      </c>
      <c r="E2076" s="2" t="n">
        <v>7125</v>
      </c>
      <c r="F2076" s="3" t="n">
        <f aca="false">IF(P2076=1, E2076,D2076)/B2076-1</f>
        <v>-0.000568941404640699</v>
      </c>
      <c r="G2076" s="2" t="n">
        <f aca="false">AVERAGE(B2017:B2076)</f>
        <v>6879.56</v>
      </c>
      <c r="H2076" s="2" t="n">
        <f aca="false">AVERAGE(C2017:C2076)</f>
        <v>80158.2</v>
      </c>
      <c r="I2076" s="2" t="n">
        <f aca="false">SIGN(C2076-H2076)</f>
        <v>1</v>
      </c>
      <c r="J2076" s="2" t="n">
        <f aca="false">SIGN(F2076)</f>
        <v>-1</v>
      </c>
      <c r="K2076" s="0" t="n">
        <f aca="false">B2076-B2075</f>
        <v>-38.1399999999994</v>
      </c>
      <c r="L2076" s="0" t="n">
        <f aca="false">I2075*K2076</f>
        <v>-38.1399999999994</v>
      </c>
      <c r="M2076" s="0" t="n">
        <f aca="false">M2075+K2076*N2075</f>
        <v>3104.61000000002</v>
      </c>
      <c r="N2076" s="0" t="n">
        <f aca="false">INT(M2076*$Q$1/B2076)*CHOOSE($L$1,I2076,J2076)</f>
        <v>-0</v>
      </c>
      <c r="O2076" s="0" t="n">
        <f aca="false">ABS(N2076-N2075)</f>
        <v>0</v>
      </c>
      <c r="P2076" s="0" t="n">
        <f aca="false">COUNTIF(工作表2!$A$2:$A$248,A2076)</f>
        <v>0</v>
      </c>
      <c r="R2076" s="0" t="n">
        <f aca="false">D2076-IF(P2075=1,E2075,D2075)</f>
        <v>-30</v>
      </c>
      <c r="S2076" s="0" t="n">
        <f aca="false">I2075*R2076</f>
        <v>-30</v>
      </c>
      <c r="T2076" s="0" t="n">
        <f aca="false">T2075+R2076*U2075</f>
        <v>74147</v>
      </c>
      <c r="U2076" s="0" t="n">
        <f aca="false">INT(T2076*$Q$1/IF(P2076=1,E2076,D2076))*I2076</f>
        <v>20</v>
      </c>
      <c r="V2076" s="0" t="n">
        <f aca="false">IF(P2076=1,ABS(U2076)+ABS(60),ABS(U2076-U2075))</f>
        <v>0</v>
      </c>
    </row>
    <row r="2077" customFormat="false" ht="15" hidden="false" customHeight="false" outlineLevel="0" collapsed="false">
      <c r="A2077" s="1" t="n">
        <v>39035</v>
      </c>
      <c r="B2077" s="2" t="n">
        <v>7204.04</v>
      </c>
      <c r="C2077" s="2" t="n">
        <v>109705</v>
      </c>
      <c r="D2077" s="2" t="n">
        <v>7206</v>
      </c>
      <c r="E2077" s="2" t="n">
        <v>7198</v>
      </c>
      <c r="F2077" s="3" t="n">
        <f aca="false">IF(P2077=1, E2077,D2077)/B2077-1</f>
        <v>0.000272069560968591</v>
      </c>
      <c r="G2077" s="2" t="n">
        <f aca="false">AVERAGE(B2018:B2077)</f>
        <v>6887.60933333333</v>
      </c>
      <c r="H2077" s="2" t="n">
        <f aca="false">AVERAGE(C2018:C2077)</f>
        <v>80627.9833333333</v>
      </c>
      <c r="I2077" s="2" t="n">
        <f aca="false">SIGN(C2077-H2077)</f>
        <v>1</v>
      </c>
      <c r="J2077" s="2" t="n">
        <f aca="false">SIGN(F2077)</f>
        <v>1</v>
      </c>
      <c r="K2077" s="0" t="n">
        <f aca="false">B2077-B2076</f>
        <v>67.9799999999996</v>
      </c>
      <c r="L2077" s="0" t="n">
        <f aca="false">I2076*K2077</f>
        <v>67.9799999999996</v>
      </c>
      <c r="M2077" s="0" t="n">
        <f aca="false">M2076+K2077*N2076</f>
        <v>3104.61000000002</v>
      </c>
      <c r="N2077" s="0" t="n">
        <f aca="false">INT(M2077*$Q$1/B2077)*CHOOSE($L$1,I2077,J2077)</f>
        <v>0</v>
      </c>
      <c r="O2077" s="0" t="n">
        <f aca="false">ABS(N2077-N2076)</f>
        <v>0</v>
      </c>
      <c r="P2077" s="0" t="n">
        <f aca="false">COUNTIF(工作表2!$A$2:$A$248,A2077)</f>
        <v>0</v>
      </c>
      <c r="R2077" s="0" t="n">
        <f aca="false">D2077-IF(P2076=1,E2076,D2076)</f>
        <v>74</v>
      </c>
      <c r="S2077" s="0" t="n">
        <f aca="false">I2076*R2077</f>
        <v>74</v>
      </c>
      <c r="T2077" s="0" t="n">
        <f aca="false">T2076+R2077*U2076</f>
        <v>75627</v>
      </c>
      <c r="U2077" s="0" t="n">
        <f aca="false">INT(T2077*$Q$1/IF(P2077=1,E2077,D2077))*I2077</f>
        <v>20</v>
      </c>
      <c r="V2077" s="0" t="n">
        <f aca="false">IF(P2077=1,ABS(U2077)+ABS(60),ABS(U2077-U2076))</f>
        <v>0</v>
      </c>
    </row>
    <row r="2078" customFormat="false" ht="15" hidden="false" customHeight="false" outlineLevel="0" collapsed="false">
      <c r="A2078" s="1" t="n">
        <v>39036</v>
      </c>
      <c r="B2078" s="2" t="n">
        <v>7236.85</v>
      </c>
      <c r="C2078" s="2" t="n">
        <v>109528</v>
      </c>
      <c r="D2078" s="2" t="n">
        <v>7247</v>
      </c>
      <c r="E2078" s="2" t="n">
        <v>7234</v>
      </c>
      <c r="F2078" s="3" t="n">
        <f aca="false">IF(P2078=1, E2078,D2078)/B2078-1</f>
        <v>-0.000393817752198822</v>
      </c>
      <c r="G2078" s="2" t="n">
        <f aca="false">AVERAGE(B2019:B2078)</f>
        <v>6899.7915</v>
      </c>
      <c r="H2078" s="2" t="n">
        <f aca="false">AVERAGE(C2019:C2078)</f>
        <v>80985.3666666667</v>
      </c>
      <c r="I2078" s="2" t="n">
        <f aca="false">SIGN(C2078-H2078)</f>
        <v>1</v>
      </c>
      <c r="J2078" s="2" t="n">
        <f aca="false">SIGN(F2078)</f>
        <v>-1</v>
      </c>
      <c r="K2078" s="0" t="n">
        <f aca="false">B2078-B2077</f>
        <v>32.8100000000004</v>
      </c>
      <c r="L2078" s="0" t="n">
        <f aca="false">I2077*K2078</f>
        <v>32.8100000000004</v>
      </c>
      <c r="M2078" s="0" t="n">
        <f aca="false">M2077+K2078*N2077</f>
        <v>3104.61000000002</v>
      </c>
      <c r="N2078" s="0" t="n">
        <f aca="false">INT(M2078*$Q$1/B2078)*CHOOSE($L$1,I2078,J2078)</f>
        <v>-0</v>
      </c>
      <c r="O2078" s="0" t="n">
        <f aca="false">ABS(N2078-N2077)</f>
        <v>0</v>
      </c>
      <c r="P2078" s="0" t="n">
        <f aca="false">COUNTIF(工作表2!$A$2:$A$248,A2078)</f>
        <v>1</v>
      </c>
      <c r="R2078" s="0" t="n">
        <f aca="false">D2078-IF(P2077=1,E2077,D2077)</f>
        <v>41</v>
      </c>
      <c r="S2078" s="0" t="n">
        <f aca="false">I2077*R2078</f>
        <v>41</v>
      </c>
      <c r="T2078" s="0" t="n">
        <f aca="false">T2077+R2078*U2077</f>
        <v>76447</v>
      </c>
      <c r="U2078" s="0" t="n">
        <f aca="false">INT(T2078*$Q$1/IF(P2078=1,E2078,D2078))*I2078</f>
        <v>21</v>
      </c>
      <c r="V2078" s="0" t="n">
        <f aca="false">IF(P2078=1,ABS(U2078)+ABS(60),ABS(U2078-U2077))</f>
        <v>81</v>
      </c>
    </row>
    <row r="2079" customFormat="false" ht="15" hidden="false" customHeight="false" outlineLevel="0" collapsed="false">
      <c r="A2079" s="1" t="n">
        <v>39037</v>
      </c>
      <c r="B2079" s="2" t="n">
        <v>7257.48</v>
      </c>
      <c r="C2079" s="2" t="n">
        <v>109020</v>
      </c>
      <c r="D2079" s="2" t="n">
        <v>7248</v>
      </c>
      <c r="E2079" s="2" t="n">
        <v>7249</v>
      </c>
      <c r="F2079" s="3" t="n">
        <f aca="false">IF(P2079=1, E2079,D2079)/B2079-1</f>
        <v>-0.00130623852907619</v>
      </c>
      <c r="G2079" s="2" t="n">
        <f aca="false">AVERAGE(B2020:B2079)</f>
        <v>6910.91283333333</v>
      </c>
      <c r="H2079" s="2" t="n">
        <f aca="false">AVERAGE(C2020:C2079)</f>
        <v>81751.7666666667</v>
      </c>
      <c r="I2079" s="2" t="n">
        <f aca="false">SIGN(C2079-H2079)</f>
        <v>1</v>
      </c>
      <c r="J2079" s="2" t="n">
        <f aca="false">SIGN(F2079)</f>
        <v>-1</v>
      </c>
      <c r="K2079" s="0" t="n">
        <f aca="false">B2079-B2078</f>
        <v>20.6299999999992</v>
      </c>
      <c r="L2079" s="0" t="n">
        <f aca="false">I2078*K2079</f>
        <v>20.6299999999992</v>
      </c>
      <c r="M2079" s="0" t="n">
        <f aca="false">M2078+K2079*N2078</f>
        <v>3104.61000000002</v>
      </c>
      <c r="N2079" s="0" t="n">
        <f aca="false">INT(M2079*$Q$1/B2079)*CHOOSE($L$1,I2079,J2079)</f>
        <v>-0</v>
      </c>
      <c r="O2079" s="0" t="n">
        <f aca="false">ABS(N2079-N2078)</f>
        <v>0</v>
      </c>
      <c r="P2079" s="0" t="n">
        <f aca="false">COUNTIF(工作表2!$A$2:$A$248,A2079)</f>
        <v>0</v>
      </c>
      <c r="R2079" s="0" t="n">
        <f aca="false">D2079-IF(P2078=1,E2078,D2078)</f>
        <v>14</v>
      </c>
      <c r="S2079" s="0" t="n">
        <f aca="false">I2078*R2079</f>
        <v>14</v>
      </c>
      <c r="T2079" s="0" t="n">
        <f aca="false">T2078+R2079*U2078</f>
        <v>76741</v>
      </c>
      <c r="U2079" s="0" t="n">
        <f aca="false">INT(T2079*$Q$1/IF(P2079=1,E2079,D2079))*I2079</f>
        <v>21</v>
      </c>
      <c r="V2079" s="0" t="n">
        <f aca="false">IF(P2079=1,ABS(U2079)+ABS(60),ABS(U2079-U2078))</f>
        <v>0</v>
      </c>
    </row>
    <row r="2080" customFormat="false" ht="15" hidden="false" customHeight="false" outlineLevel="0" collapsed="false">
      <c r="A2080" s="1" t="n">
        <v>39038</v>
      </c>
      <c r="B2080" s="2" t="n">
        <v>7259.54</v>
      </c>
      <c r="C2080" s="2" t="n">
        <v>105361</v>
      </c>
      <c r="D2080" s="2" t="n">
        <v>7257</v>
      </c>
      <c r="E2080" s="2" t="n">
        <v>7270</v>
      </c>
      <c r="F2080" s="3" t="n">
        <f aca="false">IF(P2080=1, E2080,D2080)/B2080-1</f>
        <v>-0.000349884427938929</v>
      </c>
      <c r="G2080" s="2" t="n">
        <f aca="false">AVERAGE(B2021:B2080)</f>
        <v>6922.633</v>
      </c>
      <c r="H2080" s="2" t="n">
        <f aca="false">AVERAGE(C2021:C2080)</f>
        <v>82240.35</v>
      </c>
      <c r="I2080" s="2" t="n">
        <f aca="false">SIGN(C2080-H2080)</f>
        <v>1</v>
      </c>
      <c r="J2080" s="2" t="n">
        <f aca="false">SIGN(F2080)</f>
        <v>-1</v>
      </c>
      <c r="K2080" s="0" t="n">
        <f aca="false">B2080-B2079</f>
        <v>2.0600000000004</v>
      </c>
      <c r="L2080" s="0" t="n">
        <f aca="false">I2079*K2080</f>
        <v>2.0600000000004</v>
      </c>
      <c r="M2080" s="0" t="n">
        <f aca="false">M2079+K2080*N2079</f>
        <v>3104.61000000002</v>
      </c>
      <c r="N2080" s="0" t="n">
        <f aca="false">INT(M2080*$Q$1/B2080)*CHOOSE($L$1,I2080,J2080)</f>
        <v>-0</v>
      </c>
      <c r="O2080" s="0" t="n">
        <f aca="false">ABS(N2080-N2079)</f>
        <v>0</v>
      </c>
      <c r="P2080" s="0" t="n">
        <f aca="false">COUNTIF(工作表2!$A$2:$A$248,A2080)</f>
        <v>0</v>
      </c>
      <c r="R2080" s="0" t="n">
        <f aca="false">D2080-IF(P2079=1,E2079,D2079)</f>
        <v>9</v>
      </c>
      <c r="S2080" s="0" t="n">
        <f aca="false">I2079*R2080</f>
        <v>9</v>
      </c>
      <c r="T2080" s="0" t="n">
        <f aca="false">T2079+R2080*U2079</f>
        <v>76930</v>
      </c>
      <c r="U2080" s="0" t="n">
        <f aca="false">INT(T2080*$Q$1/IF(P2080=1,E2080,D2080))*I2080</f>
        <v>21</v>
      </c>
      <c r="V2080" s="0" t="n">
        <f aca="false">IF(P2080=1,ABS(U2080)+ABS(60),ABS(U2080-U2079))</f>
        <v>0</v>
      </c>
    </row>
    <row r="2081" customFormat="false" ht="15" hidden="false" customHeight="false" outlineLevel="0" collapsed="false">
      <c r="A2081" s="1" t="n">
        <v>39041</v>
      </c>
      <c r="B2081" s="2" t="n">
        <v>7261.48</v>
      </c>
      <c r="C2081" s="2" t="n">
        <v>98087</v>
      </c>
      <c r="D2081" s="2" t="n">
        <v>7220</v>
      </c>
      <c r="E2081" s="2" t="n">
        <v>7222</v>
      </c>
      <c r="F2081" s="3" t="n">
        <f aca="false">IF(P2081=1, E2081,D2081)/B2081-1</f>
        <v>-0.00571233412472383</v>
      </c>
      <c r="G2081" s="2" t="n">
        <f aca="false">AVERAGE(B2022:B2081)</f>
        <v>6934.48033333333</v>
      </c>
      <c r="H2081" s="2" t="n">
        <f aca="false">AVERAGE(C2022:C2081)</f>
        <v>82901.4166666667</v>
      </c>
      <c r="I2081" s="2" t="n">
        <f aca="false">SIGN(C2081-H2081)</f>
        <v>1</v>
      </c>
      <c r="J2081" s="2" t="n">
        <f aca="false">SIGN(F2081)</f>
        <v>-1</v>
      </c>
      <c r="K2081" s="0" t="n">
        <f aca="false">B2081-B2080</f>
        <v>1.9399999999996</v>
      </c>
      <c r="L2081" s="0" t="n">
        <f aca="false">I2080*K2081</f>
        <v>1.9399999999996</v>
      </c>
      <c r="M2081" s="0" t="n">
        <f aca="false">M2080+K2081*N2080</f>
        <v>3104.61000000002</v>
      </c>
      <c r="N2081" s="0" t="n">
        <f aca="false">INT(M2081*$Q$1/B2081)*CHOOSE($L$1,I2081,J2081)</f>
        <v>-0</v>
      </c>
      <c r="O2081" s="0" t="n">
        <f aca="false">ABS(N2081-N2080)</f>
        <v>0</v>
      </c>
      <c r="P2081" s="0" t="n">
        <f aca="false">COUNTIF(工作表2!$A$2:$A$248,A2081)</f>
        <v>0</v>
      </c>
      <c r="R2081" s="0" t="n">
        <f aca="false">D2081-IF(P2080=1,E2080,D2080)</f>
        <v>-37</v>
      </c>
      <c r="S2081" s="0" t="n">
        <f aca="false">I2080*R2081</f>
        <v>-37</v>
      </c>
      <c r="T2081" s="0" t="n">
        <f aca="false">T2080+R2081*U2080</f>
        <v>76153</v>
      </c>
      <c r="U2081" s="0" t="n">
        <f aca="false">INT(T2081*$Q$1/IF(P2081=1,E2081,D2081))*I2081</f>
        <v>21</v>
      </c>
      <c r="V2081" s="0" t="n">
        <f aca="false">IF(P2081=1,ABS(U2081)+ABS(60),ABS(U2081-U2080))</f>
        <v>0</v>
      </c>
    </row>
    <row r="2082" customFormat="false" ht="15" hidden="false" customHeight="false" outlineLevel="0" collapsed="false">
      <c r="A2082" s="1" t="n">
        <v>39042</v>
      </c>
      <c r="B2082" s="2" t="n">
        <v>7309.69</v>
      </c>
      <c r="C2082" s="2" t="n">
        <v>102438</v>
      </c>
      <c r="D2082" s="2" t="n">
        <v>7306</v>
      </c>
      <c r="E2082" s="2" t="n">
        <v>7305</v>
      </c>
      <c r="F2082" s="3" t="n">
        <f aca="false">IF(P2082=1, E2082,D2082)/B2082-1</f>
        <v>-0.000504809369480719</v>
      </c>
      <c r="G2082" s="2" t="n">
        <f aca="false">AVERAGE(B2023:B2082)</f>
        <v>6947.53816666667</v>
      </c>
      <c r="H2082" s="2" t="n">
        <f aca="false">AVERAGE(C2023:C2082)</f>
        <v>83617</v>
      </c>
      <c r="I2082" s="2" t="n">
        <f aca="false">SIGN(C2082-H2082)</f>
        <v>1</v>
      </c>
      <c r="J2082" s="2" t="n">
        <f aca="false">SIGN(F2082)</f>
        <v>-1</v>
      </c>
      <c r="K2082" s="0" t="n">
        <f aca="false">B2082-B2081</f>
        <v>48.21</v>
      </c>
      <c r="L2082" s="0" t="n">
        <f aca="false">I2081*K2082</f>
        <v>48.21</v>
      </c>
      <c r="M2082" s="0" t="n">
        <f aca="false">M2081+K2082*N2081</f>
        <v>3104.61000000002</v>
      </c>
      <c r="N2082" s="0" t="n">
        <f aca="false">INT(M2082*$Q$1/B2082)*CHOOSE($L$1,I2082,J2082)</f>
        <v>-0</v>
      </c>
      <c r="O2082" s="0" t="n">
        <f aca="false">ABS(N2082-N2081)</f>
        <v>0</v>
      </c>
      <c r="P2082" s="0" t="n">
        <f aca="false">COUNTIF(工作表2!$A$2:$A$248,A2082)</f>
        <v>0</v>
      </c>
      <c r="R2082" s="0" t="n">
        <f aca="false">D2082-IF(P2081=1,E2081,D2081)</f>
        <v>86</v>
      </c>
      <c r="S2082" s="0" t="n">
        <f aca="false">I2081*R2082</f>
        <v>86</v>
      </c>
      <c r="T2082" s="0" t="n">
        <f aca="false">T2081+R2082*U2081</f>
        <v>77959</v>
      </c>
      <c r="U2082" s="0" t="n">
        <f aca="false">INT(T2082*$Q$1/IF(P2082=1,E2082,D2082))*I2082</f>
        <v>21</v>
      </c>
      <c r="V2082" s="0" t="n">
        <f aca="false">IF(P2082=1,ABS(U2082)+ABS(60),ABS(U2082-U2081))</f>
        <v>0</v>
      </c>
    </row>
    <row r="2083" customFormat="false" ht="15" hidden="false" customHeight="false" outlineLevel="0" collapsed="false">
      <c r="A2083" s="1" t="n">
        <v>39043</v>
      </c>
      <c r="B2083" s="2" t="n">
        <v>7348.77</v>
      </c>
      <c r="C2083" s="2" t="n">
        <v>108427</v>
      </c>
      <c r="D2083" s="2" t="n">
        <v>7343</v>
      </c>
      <c r="E2083" s="2" t="n">
        <v>7344</v>
      </c>
      <c r="F2083" s="3" t="n">
        <f aca="false">IF(P2083=1, E2083,D2083)/B2083-1</f>
        <v>-0.000785165408633048</v>
      </c>
      <c r="G2083" s="2" t="n">
        <f aca="false">AVERAGE(B2024:B2083)</f>
        <v>6962.605</v>
      </c>
      <c r="H2083" s="2" t="n">
        <f aca="false">AVERAGE(C2024:C2083)</f>
        <v>84573.55</v>
      </c>
      <c r="I2083" s="2" t="n">
        <f aca="false">SIGN(C2083-H2083)</f>
        <v>1</v>
      </c>
      <c r="J2083" s="2" t="n">
        <f aca="false">SIGN(F2083)</f>
        <v>-1</v>
      </c>
      <c r="K2083" s="0" t="n">
        <f aca="false">B2083-B2082</f>
        <v>39.0800000000008</v>
      </c>
      <c r="L2083" s="0" t="n">
        <f aca="false">I2082*K2083</f>
        <v>39.0800000000008</v>
      </c>
      <c r="M2083" s="0" t="n">
        <f aca="false">M2082+K2083*N2082</f>
        <v>3104.61000000002</v>
      </c>
      <c r="N2083" s="0" t="n">
        <f aca="false">INT(M2083*$Q$1/B2083)*CHOOSE($L$1,I2083,J2083)</f>
        <v>-0</v>
      </c>
      <c r="O2083" s="0" t="n">
        <f aca="false">ABS(N2083-N2082)</f>
        <v>0</v>
      </c>
      <c r="P2083" s="0" t="n">
        <f aca="false">COUNTIF(工作表2!$A$2:$A$248,A2083)</f>
        <v>0</v>
      </c>
      <c r="R2083" s="0" t="n">
        <f aca="false">D2083-IF(P2082=1,E2082,D2082)</f>
        <v>37</v>
      </c>
      <c r="S2083" s="0" t="n">
        <f aca="false">I2082*R2083</f>
        <v>37</v>
      </c>
      <c r="T2083" s="0" t="n">
        <f aca="false">T2082+R2083*U2082</f>
        <v>78736</v>
      </c>
      <c r="U2083" s="0" t="n">
        <f aca="false">INT(T2083*$Q$1/IF(P2083=1,E2083,D2083))*I2083</f>
        <v>21</v>
      </c>
      <c r="V2083" s="0" t="n">
        <f aca="false">IF(P2083=1,ABS(U2083)+ABS(60),ABS(U2083-U2082))</f>
        <v>0</v>
      </c>
    </row>
    <row r="2084" customFormat="false" ht="15" hidden="false" customHeight="false" outlineLevel="0" collapsed="false">
      <c r="A2084" s="1" t="n">
        <v>39044</v>
      </c>
      <c r="B2084" s="2" t="n">
        <v>7384.69</v>
      </c>
      <c r="C2084" s="2" t="n">
        <v>123429</v>
      </c>
      <c r="D2084" s="2" t="n">
        <v>7394</v>
      </c>
      <c r="E2084" s="2" t="n">
        <v>7393</v>
      </c>
      <c r="F2084" s="3" t="n">
        <f aca="false">IF(P2084=1, E2084,D2084)/B2084-1</f>
        <v>0.00126071642817771</v>
      </c>
      <c r="G2084" s="2" t="n">
        <f aca="false">AVERAGE(B2025:B2084)</f>
        <v>6977.68466666667</v>
      </c>
      <c r="H2084" s="2" t="n">
        <f aca="false">AVERAGE(C2025:C2084)</f>
        <v>85766.8333333333</v>
      </c>
      <c r="I2084" s="2" t="n">
        <f aca="false">SIGN(C2084-H2084)</f>
        <v>1</v>
      </c>
      <c r="J2084" s="2" t="n">
        <f aca="false">SIGN(F2084)</f>
        <v>1</v>
      </c>
      <c r="K2084" s="0" t="n">
        <f aca="false">B2084-B2083</f>
        <v>35.9199999999992</v>
      </c>
      <c r="L2084" s="0" t="n">
        <f aca="false">I2083*K2084</f>
        <v>35.9199999999992</v>
      </c>
      <c r="M2084" s="0" t="n">
        <f aca="false">M2083+K2084*N2083</f>
        <v>3104.61000000002</v>
      </c>
      <c r="N2084" s="0" t="n">
        <f aca="false">INT(M2084*$Q$1/B2084)*CHOOSE($L$1,I2084,J2084)</f>
        <v>0</v>
      </c>
      <c r="O2084" s="0" t="n">
        <f aca="false">ABS(N2084-N2083)</f>
        <v>0</v>
      </c>
      <c r="P2084" s="0" t="n">
        <f aca="false">COUNTIF(工作表2!$A$2:$A$248,A2084)</f>
        <v>0</v>
      </c>
      <c r="R2084" s="0" t="n">
        <f aca="false">D2084-IF(P2083=1,E2083,D2083)</f>
        <v>51</v>
      </c>
      <c r="S2084" s="0" t="n">
        <f aca="false">I2083*R2084</f>
        <v>51</v>
      </c>
      <c r="T2084" s="0" t="n">
        <f aca="false">T2083+R2084*U2083</f>
        <v>79807</v>
      </c>
      <c r="U2084" s="0" t="n">
        <f aca="false">INT(T2084*$Q$1/IF(P2084=1,E2084,D2084))*I2084</f>
        <v>21</v>
      </c>
      <c r="V2084" s="0" t="n">
        <f aca="false">IF(P2084=1,ABS(U2084)+ABS(60),ABS(U2084-U2083))</f>
        <v>0</v>
      </c>
    </row>
    <row r="2085" customFormat="false" ht="15" hidden="false" customHeight="false" outlineLevel="0" collapsed="false">
      <c r="A2085" s="1" t="n">
        <v>39045</v>
      </c>
      <c r="B2085" s="2" t="n">
        <v>7427.36</v>
      </c>
      <c r="C2085" s="2" t="n">
        <v>103890</v>
      </c>
      <c r="D2085" s="2" t="n">
        <v>7433</v>
      </c>
      <c r="E2085" s="2" t="n">
        <v>7434</v>
      </c>
      <c r="F2085" s="3" t="n">
        <f aca="false">IF(P2085=1, E2085,D2085)/B2085-1</f>
        <v>0.000759354602442919</v>
      </c>
      <c r="G2085" s="2" t="n">
        <f aca="false">AVERAGE(B2026:B2085)</f>
        <v>6991.68866666667</v>
      </c>
      <c r="H2085" s="2" t="n">
        <f aca="false">AVERAGE(C2026:C2085)</f>
        <v>86154.9333333333</v>
      </c>
      <c r="I2085" s="2" t="n">
        <f aca="false">SIGN(C2085-H2085)</f>
        <v>1</v>
      </c>
      <c r="J2085" s="2" t="n">
        <f aca="false">SIGN(F2085)</f>
        <v>1</v>
      </c>
      <c r="K2085" s="0" t="n">
        <f aca="false">B2085-B2084</f>
        <v>42.6700000000001</v>
      </c>
      <c r="L2085" s="0" t="n">
        <f aca="false">I2084*K2085</f>
        <v>42.6700000000001</v>
      </c>
      <c r="M2085" s="0" t="n">
        <f aca="false">M2084+K2085*N2084</f>
        <v>3104.61000000002</v>
      </c>
      <c r="N2085" s="0" t="n">
        <f aca="false">INT(M2085*$Q$1/B2085)*CHOOSE($L$1,I2085,J2085)</f>
        <v>0</v>
      </c>
      <c r="O2085" s="0" t="n">
        <f aca="false">ABS(N2085-N2084)</f>
        <v>0</v>
      </c>
      <c r="P2085" s="0" t="n">
        <f aca="false">COUNTIF(工作表2!$A$2:$A$248,A2085)</f>
        <v>0</v>
      </c>
      <c r="R2085" s="0" t="n">
        <f aca="false">D2085-IF(P2084=1,E2084,D2084)</f>
        <v>39</v>
      </c>
      <c r="S2085" s="0" t="n">
        <f aca="false">I2084*R2085</f>
        <v>39</v>
      </c>
      <c r="T2085" s="0" t="n">
        <f aca="false">T2084+R2085*U2084</f>
        <v>80626</v>
      </c>
      <c r="U2085" s="0" t="n">
        <f aca="false">INT(T2085*$Q$1/IF(P2085=1,E2085,D2085))*I2085</f>
        <v>21</v>
      </c>
      <c r="V2085" s="0" t="n">
        <f aca="false">IF(P2085=1,ABS(U2085)+ABS(60),ABS(U2085-U2084))</f>
        <v>0</v>
      </c>
    </row>
    <row r="2086" customFormat="false" ht="15" hidden="false" customHeight="false" outlineLevel="0" collapsed="false">
      <c r="A2086" s="1" t="n">
        <v>39048</v>
      </c>
      <c r="B2086" s="2" t="n">
        <v>7498.15</v>
      </c>
      <c r="C2086" s="2" t="n">
        <v>127169</v>
      </c>
      <c r="D2086" s="2" t="n">
        <v>7510</v>
      </c>
      <c r="E2086" s="2" t="n">
        <v>7504</v>
      </c>
      <c r="F2086" s="3" t="n">
        <f aca="false">IF(P2086=1, E2086,D2086)/B2086-1</f>
        <v>0.00158038982949127</v>
      </c>
      <c r="G2086" s="2" t="n">
        <f aca="false">AVERAGE(B2027:B2086)</f>
        <v>7006.46166666667</v>
      </c>
      <c r="H2086" s="2" t="n">
        <f aca="false">AVERAGE(C2027:C2086)</f>
        <v>86783.6333333333</v>
      </c>
      <c r="I2086" s="2" t="n">
        <f aca="false">SIGN(C2086-H2086)</f>
        <v>1</v>
      </c>
      <c r="J2086" s="2" t="n">
        <f aca="false">SIGN(F2086)</f>
        <v>1</v>
      </c>
      <c r="K2086" s="0" t="n">
        <f aca="false">B2086-B2085</f>
        <v>70.79</v>
      </c>
      <c r="L2086" s="0" t="n">
        <f aca="false">I2085*K2086</f>
        <v>70.79</v>
      </c>
      <c r="M2086" s="0" t="n">
        <f aca="false">M2085+K2086*N2085</f>
        <v>3104.61000000002</v>
      </c>
      <c r="N2086" s="0" t="n">
        <f aca="false">INT(M2086*$Q$1/B2086)*CHOOSE($L$1,I2086,J2086)</f>
        <v>0</v>
      </c>
      <c r="O2086" s="0" t="n">
        <f aca="false">ABS(N2086-N2085)</f>
        <v>0</v>
      </c>
      <c r="P2086" s="0" t="n">
        <f aca="false">COUNTIF(工作表2!$A$2:$A$248,A2086)</f>
        <v>0</v>
      </c>
      <c r="R2086" s="0" t="n">
        <f aca="false">D2086-IF(P2085=1,E2085,D2085)</f>
        <v>77</v>
      </c>
      <c r="S2086" s="0" t="n">
        <f aca="false">I2085*R2086</f>
        <v>77</v>
      </c>
      <c r="T2086" s="0" t="n">
        <f aca="false">T2085+R2086*U2085</f>
        <v>82243</v>
      </c>
      <c r="U2086" s="0" t="n">
        <f aca="false">INT(T2086*$Q$1/IF(P2086=1,E2086,D2086))*I2086</f>
        <v>21</v>
      </c>
      <c r="V2086" s="0" t="n">
        <f aca="false">IF(P2086=1,ABS(U2086)+ABS(60),ABS(U2086-U2085))</f>
        <v>0</v>
      </c>
    </row>
    <row r="2087" customFormat="false" ht="15" hidden="false" customHeight="false" outlineLevel="0" collapsed="false">
      <c r="A2087" s="1" t="n">
        <v>39049</v>
      </c>
      <c r="B2087" s="2" t="n">
        <v>7444.94</v>
      </c>
      <c r="C2087" s="2" t="n">
        <v>113480</v>
      </c>
      <c r="D2087" s="2" t="n">
        <v>7454</v>
      </c>
      <c r="E2087" s="2" t="n">
        <v>7454</v>
      </c>
      <c r="F2087" s="3" t="n">
        <f aca="false">IF(P2087=1, E2087,D2087)/B2087-1</f>
        <v>0.00121693391753341</v>
      </c>
      <c r="G2087" s="2" t="n">
        <f aca="false">AVERAGE(B2028:B2087)</f>
        <v>7019.68633333333</v>
      </c>
      <c r="H2087" s="2" t="n">
        <f aca="false">AVERAGE(C2028:C2087)</f>
        <v>87458.1166666667</v>
      </c>
      <c r="I2087" s="2" t="n">
        <f aca="false">SIGN(C2087-H2087)</f>
        <v>1</v>
      </c>
      <c r="J2087" s="2" t="n">
        <f aca="false">SIGN(F2087)</f>
        <v>1</v>
      </c>
      <c r="K2087" s="0" t="n">
        <f aca="false">B2087-B2086</f>
        <v>-53.21</v>
      </c>
      <c r="L2087" s="0" t="n">
        <f aca="false">I2086*K2087</f>
        <v>-53.21</v>
      </c>
      <c r="M2087" s="0" t="n">
        <f aca="false">M2086+K2087*N2086</f>
        <v>3104.61000000002</v>
      </c>
      <c r="N2087" s="0" t="n">
        <f aca="false">INT(M2087*$Q$1/B2087)*CHOOSE($L$1,I2087,J2087)</f>
        <v>0</v>
      </c>
      <c r="O2087" s="0" t="n">
        <f aca="false">ABS(N2087-N2086)</f>
        <v>0</v>
      </c>
      <c r="P2087" s="0" t="n">
        <f aca="false">COUNTIF(工作表2!$A$2:$A$248,A2087)</f>
        <v>0</v>
      </c>
      <c r="R2087" s="0" t="n">
        <f aca="false">D2087-IF(P2086=1,E2086,D2086)</f>
        <v>-56</v>
      </c>
      <c r="S2087" s="0" t="n">
        <f aca="false">I2086*R2087</f>
        <v>-56</v>
      </c>
      <c r="T2087" s="0" t="n">
        <f aca="false">T2086+R2087*U2086</f>
        <v>81067</v>
      </c>
      <c r="U2087" s="0" t="n">
        <f aca="false">INT(T2087*$Q$1/IF(P2087=1,E2087,D2087))*I2087</f>
        <v>21</v>
      </c>
      <c r="V2087" s="0" t="n">
        <f aca="false">IF(P2087=1,ABS(U2087)+ABS(60),ABS(U2087-U2086))</f>
        <v>0</v>
      </c>
    </row>
    <row r="2088" customFormat="false" ht="15" hidden="false" customHeight="false" outlineLevel="0" collapsed="false">
      <c r="A2088" s="1" t="n">
        <v>39050</v>
      </c>
      <c r="B2088" s="2" t="n">
        <v>7474.19</v>
      </c>
      <c r="C2088" s="2" t="n">
        <v>125014</v>
      </c>
      <c r="D2088" s="2" t="n">
        <v>7465</v>
      </c>
      <c r="E2088" s="2" t="n">
        <v>7460</v>
      </c>
      <c r="F2088" s="3" t="n">
        <f aca="false">IF(P2088=1, E2088,D2088)/B2088-1</f>
        <v>-0.00122956467523561</v>
      </c>
      <c r="G2088" s="2" t="n">
        <f aca="false">AVERAGE(B2029:B2088)</f>
        <v>7031.74316666667</v>
      </c>
      <c r="H2088" s="2" t="n">
        <f aca="false">AVERAGE(C2029:C2088)</f>
        <v>88017.75</v>
      </c>
      <c r="I2088" s="2" t="n">
        <f aca="false">SIGN(C2088-H2088)</f>
        <v>1</v>
      </c>
      <c r="J2088" s="2" t="n">
        <f aca="false">SIGN(F2088)</f>
        <v>-1</v>
      </c>
      <c r="K2088" s="0" t="n">
        <f aca="false">B2088-B2087</f>
        <v>29.25</v>
      </c>
      <c r="L2088" s="0" t="n">
        <f aca="false">I2087*K2088</f>
        <v>29.25</v>
      </c>
      <c r="M2088" s="0" t="n">
        <f aca="false">M2087+K2088*N2087</f>
        <v>3104.61000000002</v>
      </c>
      <c r="N2088" s="0" t="n">
        <f aca="false">INT(M2088*$Q$1/B2088)*CHOOSE($L$1,I2088,J2088)</f>
        <v>-0</v>
      </c>
      <c r="O2088" s="0" t="n">
        <f aca="false">ABS(N2088-N2087)</f>
        <v>0</v>
      </c>
      <c r="P2088" s="0" t="n">
        <f aca="false">COUNTIF(工作表2!$A$2:$A$248,A2088)</f>
        <v>0</v>
      </c>
      <c r="R2088" s="0" t="n">
        <f aca="false">D2088-IF(P2087=1,E2087,D2087)</f>
        <v>11</v>
      </c>
      <c r="S2088" s="0" t="n">
        <f aca="false">I2087*R2088</f>
        <v>11</v>
      </c>
      <c r="T2088" s="0" t="n">
        <f aca="false">T2087+R2088*U2087</f>
        <v>81298</v>
      </c>
      <c r="U2088" s="0" t="n">
        <f aca="false">INT(T2088*$Q$1/IF(P2088=1,E2088,D2088))*I2088</f>
        <v>21</v>
      </c>
      <c r="V2088" s="0" t="n">
        <f aca="false">IF(P2088=1,ABS(U2088)+ABS(60),ABS(U2088-U2087))</f>
        <v>0</v>
      </c>
    </row>
    <row r="2089" customFormat="false" ht="15" hidden="false" customHeight="false" outlineLevel="0" collapsed="false">
      <c r="A2089" s="1" t="n">
        <v>39051</v>
      </c>
      <c r="B2089" s="2" t="n">
        <v>7567.72</v>
      </c>
      <c r="C2089" s="2" t="n">
        <v>125171</v>
      </c>
      <c r="D2089" s="2" t="n">
        <v>7542</v>
      </c>
      <c r="E2089" s="2" t="n">
        <v>7545</v>
      </c>
      <c r="F2089" s="3" t="n">
        <f aca="false">IF(P2089=1, E2089,D2089)/B2089-1</f>
        <v>-0.00339864582727689</v>
      </c>
      <c r="G2089" s="2" t="n">
        <f aca="false">AVERAGE(B2030:B2089)</f>
        <v>7045.62633333333</v>
      </c>
      <c r="H2089" s="2" t="n">
        <f aca="false">AVERAGE(C2030:C2089)</f>
        <v>88830.9833333333</v>
      </c>
      <c r="I2089" s="2" t="n">
        <f aca="false">SIGN(C2089-H2089)</f>
        <v>1</v>
      </c>
      <c r="J2089" s="2" t="n">
        <f aca="false">SIGN(F2089)</f>
        <v>-1</v>
      </c>
      <c r="K2089" s="0" t="n">
        <f aca="false">B2089-B2088</f>
        <v>93.5300000000007</v>
      </c>
      <c r="L2089" s="0" t="n">
        <f aca="false">I2088*K2089</f>
        <v>93.5300000000007</v>
      </c>
      <c r="M2089" s="0" t="n">
        <f aca="false">M2088+K2089*N2088</f>
        <v>3104.61000000002</v>
      </c>
      <c r="N2089" s="0" t="n">
        <f aca="false">INT(M2089*$Q$1/B2089)*CHOOSE($L$1,I2089,J2089)</f>
        <v>-0</v>
      </c>
      <c r="O2089" s="0" t="n">
        <f aca="false">ABS(N2089-N2088)</f>
        <v>0</v>
      </c>
      <c r="P2089" s="0" t="n">
        <f aca="false">COUNTIF(工作表2!$A$2:$A$248,A2089)</f>
        <v>0</v>
      </c>
      <c r="R2089" s="0" t="n">
        <f aca="false">D2089-IF(P2088=1,E2088,D2088)</f>
        <v>77</v>
      </c>
      <c r="S2089" s="0" t="n">
        <f aca="false">I2088*R2089</f>
        <v>77</v>
      </c>
      <c r="T2089" s="0" t="n">
        <f aca="false">T2088+R2089*U2088</f>
        <v>82915</v>
      </c>
      <c r="U2089" s="0" t="n">
        <f aca="false">INT(T2089*$Q$1/IF(P2089=1,E2089,D2089))*I2089</f>
        <v>21</v>
      </c>
      <c r="V2089" s="0" t="n">
        <f aca="false">IF(P2089=1,ABS(U2089)+ABS(60),ABS(U2089-U2088))</f>
        <v>0</v>
      </c>
    </row>
    <row r="2090" customFormat="false" ht="15" hidden="false" customHeight="false" outlineLevel="0" collapsed="false">
      <c r="A2090" s="1" t="n">
        <v>39052</v>
      </c>
      <c r="B2090" s="2" t="n">
        <v>7613.57</v>
      </c>
      <c r="C2090" s="2" t="n">
        <v>133032</v>
      </c>
      <c r="D2090" s="2" t="n">
        <v>7612</v>
      </c>
      <c r="E2090" s="2" t="n">
        <v>7610</v>
      </c>
      <c r="F2090" s="3" t="n">
        <f aca="false">IF(P2090=1, E2090,D2090)/B2090-1</f>
        <v>-0.000206210752642932</v>
      </c>
      <c r="G2090" s="2" t="n">
        <f aca="false">AVERAGE(B2031:B2090)</f>
        <v>7061.04583333333</v>
      </c>
      <c r="H2090" s="2" t="n">
        <f aca="false">AVERAGE(C2031:C2090)</f>
        <v>89836.9333333333</v>
      </c>
      <c r="I2090" s="2" t="n">
        <f aca="false">SIGN(C2090-H2090)</f>
        <v>1</v>
      </c>
      <c r="J2090" s="2" t="n">
        <f aca="false">SIGN(F2090)</f>
        <v>-1</v>
      </c>
      <c r="K2090" s="0" t="n">
        <f aca="false">B2090-B2089</f>
        <v>45.8499999999995</v>
      </c>
      <c r="L2090" s="0" t="n">
        <f aca="false">I2089*K2090</f>
        <v>45.8499999999995</v>
      </c>
      <c r="M2090" s="0" t="n">
        <f aca="false">M2089+K2090*N2089</f>
        <v>3104.61000000002</v>
      </c>
      <c r="N2090" s="0" t="n">
        <f aca="false">INT(M2090*$Q$1/B2090)*CHOOSE($L$1,I2090,J2090)</f>
        <v>-0</v>
      </c>
      <c r="O2090" s="0" t="n">
        <f aca="false">ABS(N2090-N2089)</f>
        <v>0</v>
      </c>
      <c r="P2090" s="0" t="n">
        <f aca="false">COUNTIF(工作表2!$A$2:$A$248,A2090)</f>
        <v>0</v>
      </c>
      <c r="R2090" s="0" t="n">
        <f aca="false">D2090-IF(P2089=1,E2089,D2089)</f>
        <v>70</v>
      </c>
      <c r="S2090" s="0" t="n">
        <f aca="false">I2089*R2090</f>
        <v>70</v>
      </c>
      <c r="T2090" s="0" t="n">
        <f aca="false">T2089+R2090*U2089</f>
        <v>84385</v>
      </c>
      <c r="U2090" s="0" t="n">
        <f aca="false">INT(T2090*$Q$1/IF(P2090=1,E2090,D2090))*I2090</f>
        <v>22</v>
      </c>
      <c r="V2090" s="0" t="n">
        <f aca="false">IF(P2090=1,ABS(U2090)+ABS(60),ABS(U2090-U2089))</f>
        <v>1</v>
      </c>
    </row>
    <row r="2091" customFormat="false" ht="15" hidden="false" customHeight="false" outlineLevel="0" collapsed="false">
      <c r="A2091" s="1" t="n">
        <v>39055</v>
      </c>
      <c r="B2091" s="2" t="n">
        <v>7647.01</v>
      </c>
      <c r="C2091" s="2" t="n">
        <v>127126</v>
      </c>
      <c r="D2091" s="2" t="n">
        <v>7658</v>
      </c>
      <c r="E2091" s="2" t="n">
        <v>7660</v>
      </c>
      <c r="F2091" s="3" t="n">
        <f aca="false">IF(P2091=1, E2091,D2091)/B2091-1</f>
        <v>0.00143716302188701</v>
      </c>
      <c r="G2091" s="2" t="n">
        <f aca="false">AVERAGE(B2032:B2091)</f>
        <v>7077.0755</v>
      </c>
      <c r="H2091" s="2" t="n">
        <f aca="false">AVERAGE(C2032:C2091)</f>
        <v>90939.4</v>
      </c>
      <c r="I2091" s="2" t="n">
        <f aca="false">SIGN(C2091-H2091)</f>
        <v>1</v>
      </c>
      <c r="J2091" s="2" t="n">
        <f aca="false">SIGN(F2091)</f>
        <v>1</v>
      </c>
      <c r="K2091" s="0" t="n">
        <f aca="false">B2091-B2090</f>
        <v>33.4400000000005</v>
      </c>
      <c r="L2091" s="0" t="n">
        <f aca="false">I2090*K2091</f>
        <v>33.4400000000005</v>
      </c>
      <c r="M2091" s="0" t="n">
        <f aca="false">M2090+K2091*N2090</f>
        <v>3104.61000000002</v>
      </c>
      <c r="N2091" s="0" t="n">
        <f aca="false">INT(M2091*$Q$1/B2091)*CHOOSE($L$1,I2091,J2091)</f>
        <v>0</v>
      </c>
      <c r="O2091" s="0" t="n">
        <f aca="false">ABS(N2091-N2090)</f>
        <v>0</v>
      </c>
      <c r="P2091" s="0" t="n">
        <f aca="false">COUNTIF(工作表2!$A$2:$A$248,A2091)</f>
        <v>0</v>
      </c>
      <c r="R2091" s="0" t="n">
        <f aca="false">D2091-IF(P2090=1,E2090,D2090)</f>
        <v>46</v>
      </c>
      <c r="S2091" s="0" t="n">
        <f aca="false">I2090*R2091</f>
        <v>46</v>
      </c>
      <c r="T2091" s="0" t="n">
        <f aca="false">T2090+R2091*U2090</f>
        <v>85397</v>
      </c>
      <c r="U2091" s="0" t="n">
        <f aca="false">INT(T2091*$Q$1/IF(P2091=1,E2091,D2091))*I2091</f>
        <v>22</v>
      </c>
      <c r="V2091" s="0" t="n">
        <f aca="false">IF(P2091=1,ABS(U2091)+ABS(60),ABS(U2091-U2090))</f>
        <v>0</v>
      </c>
    </row>
    <row r="2092" customFormat="false" ht="15" hidden="false" customHeight="false" outlineLevel="0" collapsed="false">
      <c r="A2092" s="1" t="n">
        <v>39056</v>
      </c>
      <c r="B2092" s="2" t="n">
        <v>7609.9</v>
      </c>
      <c r="C2092" s="2" t="n">
        <v>136736</v>
      </c>
      <c r="D2092" s="2" t="n">
        <v>7610</v>
      </c>
      <c r="E2092" s="2" t="n">
        <v>7599</v>
      </c>
      <c r="F2092" s="3" t="n">
        <f aca="false">IF(P2092=1, E2092,D2092)/B2092-1</f>
        <v>1.31407771455372E-005</v>
      </c>
      <c r="G2092" s="2" t="n">
        <f aca="false">AVERAGE(B2033:B2092)</f>
        <v>7092.35533333333</v>
      </c>
      <c r="H2092" s="2" t="n">
        <f aca="false">AVERAGE(C2033:C2092)</f>
        <v>92173.9</v>
      </c>
      <c r="I2092" s="2" t="n">
        <f aca="false">SIGN(C2092-H2092)</f>
        <v>1</v>
      </c>
      <c r="J2092" s="2" t="n">
        <f aca="false">SIGN(F2092)</f>
        <v>1</v>
      </c>
      <c r="K2092" s="0" t="n">
        <f aca="false">B2092-B2091</f>
        <v>-37.1100000000006</v>
      </c>
      <c r="L2092" s="0" t="n">
        <f aca="false">I2091*K2092</f>
        <v>-37.1100000000006</v>
      </c>
      <c r="M2092" s="0" t="n">
        <f aca="false">M2091+K2092*N2091</f>
        <v>3104.61000000002</v>
      </c>
      <c r="N2092" s="0" t="n">
        <f aca="false">INT(M2092*$Q$1/B2092)*CHOOSE($L$1,I2092,J2092)</f>
        <v>0</v>
      </c>
      <c r="O2092" s="0" t="n">
        <f aca="false">ABS(N2092-N2091)</f>
        <v>0</v>
      </c>
      <c r="P2092" s="0" t="n">
        <f aca="false">COUNTIF(工作表2!$A$2:$A$248,A2092)</f>
        <v>0</v>
      </c>
      <c r="R2092" s="0" t="n">
        <f aca="false">D2092-IF(P2091=1,E2091,D2091)</f>
        <v>-48</v>
      </c>
      <c r="S2092" s="0" t="n">
        <f aca="false">I2091*R2092</f>
        <v>-48</v>
      </c>
      <c r="T2092" s="0" t="n">
        <f aca="false">T2091+R2092*U2091</f>
        <v>84341</v>
      </c>
      <c r="U2092" s="0" t="n">
        <f aca="false">INT(T2092*$Q$1/IF(P2092=1,E2092,D2092))*I2092</f>
        <v>22</v>
      </c>
      <c r="V2092" s="0" t="n">
        <f aca="false">IF(P2092=1,ABS(U2092)+ABS(60),ABS(U2092-U2091))</f>
        <v>0</v>
      </c>
    </row>
    <row r="2093" customFormat="false" ht="15" hidden="false" customHeight="false" outlineLevel="0" collapsed="false">
      <c r="A2093" s="1" t="n">
        <v>39057</v>
      </c>
      <c r="B2093" s="2" t="n">
        <v>7693.33</v>
      </c>
      <c r="C2093" s="2" t="n">
        <v>114146</v>
      </c>
      <c r="D2093" s="2" t="n">
        <v>7714</v>
      </c>
      <c r="E2093" s="2" t="n">
        <v>7706</v>
      </c>
      <c r="F2093" s="3" t="n">
        <f aca="false">IF(P2093=1, E2093,D2093)/B2093-1</f>
        <v>0.00268674293186444</v>
      </c>
      <c r="G2093" s="2" t="n">
        <f aca="false">AVERAGE(B2034:B2093)</f>
        <v>7109.01283333333</v>
      </c>
      <c r="H2093" s="2" t="n">
        <f aca="false">AVERAGE(C2034:C2093)</f>
        <v>92747.1333333333</v>
      </c>
      <c r="I2093" s="2" t="n">
        <f aca="false">SIGN(C2093-H2093)</f>
        <v>1</v>
      </c>
      <c r="J2093" s="2" t="n">
        <f aca="false">SIGN(F2093)</f>
        <v>1</v>
      </c>
      <c r="K2093" s="0" t="n">
        <f aca="false">B2093-B2092</f>
        <v>83.4300000000003</v>
      </c>
      <c r="L2093" s="0" t="n">
        <f aca="false">I2092*K2093</f>
        <v>83.4300000000003</v>
      </c>
      <c r="M2093" s="0" t="n">
        <f aca="false">M2092+K2093*N2092</f>
        <v>3104.61000000002</v>
      </c>
      <c r="N2093" s="0" t="n">
        <f aca="false">INT(M2093*$Q$1/B2093)*CHOOSE($L$1,I2093,J2093)</f>
        <v>0</v>
      </c>
      <c r="O2093" s="0" t="n">
        <f aca="false">ABS(N2093-N2092)</f>
        <v>0</v>
      </c>
      <c r="P2093" s="0" t="n">
        <f aca="false">COUNTIF(工作表2!$A$2:$A$248,A2093)</f>
        <v>0</v>
      </c>
      <c r="R2093" s="0" t="n">
        <f aca="false">D2093-IF(P2092=1,E2092,D2092)</f>
        <v>104</v>
      </c>
      <c r="S2093" s="0" t="n">
        <f aca="false">I2092*R2093</f>
        <v>104</v>
      </c>
      <c r="T2093" s="0" t="n">
        <f aca="false">T2092+R2093*U2092</f>
        <v>86629</v>
      </c>
      <c r="U2093" s="0" t="n">
        <f aca="false">INT(T2093*$Q$1/IF(P2093=1,E2093,D2093))*I2093</f>
        <v>22</v>
      </c>
      <c r="V2093" s="0" t="n">
        <f aca="false">IF(P2093=1,ABS(U2093)+ABS(60),ABS(U2093-U2092))</f>
        <v>0</v>
      </c>
    </row>
    <row r="2094" customFormat="false" ht="15" hidden="false" customHeight="false" outlineLevel="0" collapsed="false">
      <c r="A2094" s="1" t="n">
        <v>39058</v>
      </c>
      <c r="B2094" s="2" t="n">
        <v>7686.52</v>
      </c>
      <c r="C2094" s="2" t="n">
        <v>120375</v>
      </c>
      <c r="D2094" s="2" t="n">
        <v>7698</v>
      </c>
      <c r="E2094" s="2" t="n">
        <v>7700</v>
      </c>
      <c r="F2094" s="3" t="n">
        <f aca="false">IF(P2094=1, E2094,D2094)/B2094-1</f>
        <v>0.00149352372725242</v>
      </c>
      <c r="G2094" s="2" t="n">
        <f aca="false">AVERAGE(B2035:B2094)</f>
        <v>7126.69266666667</v>
      </c>
      <c r="H2094" s="2" t="n">
        <f aca="false">AVERAGE(C2035:C2094)</f>
        <v>93674.1</v>
      </c>
      <c r="I2094" s="2" t="n">
        <f aca="false">SIGN(C2094-H2094)</f>
        <v>1</v>
      </c>
      <c r="J2094" s="2" t="n">
        <f aca="false">SIGN(F2094)</f>
        <v>1</v>
      </c>
      <c r="K2094" s="0" t="n">
        <f aca="false">B2094-B2093</f>
        <v>-6.80999999999949</v>
      </c>
      <c r="L2094" s="0" t="n">
        <f aca="false">I2093*K2094</f>
        <v>-6.80999999999949</v>
      </c>
      <c r="M2094" s="0" t="n">
        <f aca="false">M2093+K2094*N2093</f>
        <v>3104.61000000002</v>
      </c>
      <c r="N2094" s="0" t="n">
        <f aca="false">INT(M2094*$Q$1/B2094)*CHOOSE($L$1,I2094,J2094)</f>
        <v>0</v>
      </c>
      <c r="O2094" s="0" t="n">
        <f aca="false">ABS(N2094-N2093)</f>
        <v>0</v>
      </c>
      <c r="P2094" s="0" t="n">
        <f aca="false">COUNTIF(工作表2!$A$2:$A$248,A2094)</f>
        <v>0</v>
      </c>
      <c r="R2094" s="0" t="n">
        <f aca="false">D2094-IF(P2093=1,E2093,D2093)</f>
        <v>-16</v>
      </c>
      <c r="S2094" s="0" t="n">
        <f aca="false">I2093*R2094</f>
        <v>-16</v>
      </c>
      <c r="T2094" s="0" t="n">
        <f aca="false">T2093+R2094*U2093</f>
        <v>86277</v>
      </c>
      <c r="U2094" s="0" t="n">
        <f aca="false">INT(T2094*$Q$1/IF(P2094=1,E2094,D2094))*I2094</f>
        <v>22</v>
      </c>
      <c r="V2094" s="0" t="n">
        <f aca="false">IF(P2094=1,ABS(U2094)+ABS(60),ABS(U2094-U2093))</f>
        <v>0</v>
      </c>
    </row>
    <row r="2095" customFormat="false" ht="15" hidden="false" customHeight="false" outlineLevel="0" collapsed="false">
      <c r="A2095" s="1" t="n">
        <v>39059</v>
      </c>
      <c r="B2095" s="2" t="n">
        <v>7636.3</v>
      </c>
      <c r="C2095" s="2" t="n">
        <v>105627</v>
      </c>
      <c r="D2095" s="2" t="n">
        <v>7633</v>
      </c>
      <c r="E2095" s="2" t="n">
        <v>7635</v>
      </c>
      <c r="F2095" s="3" t="n">
        <f aca="false">IF(P2095=1, E2095,D2095)/B2095-1</f>
        <v>-0.000432146458363314</v>
      </c>
      <c r="G2095" s="2" t="n">
        <f aca="false">AVERAGE(B2036:B2095)</f>
        <v>7142.88316666667</v>
      </c>
      <c r="H2095" s="2" t="n">
        <f aca="false">AVERAGE(C2036:C2095)</f>
        <v>94422.1833333333</v>
      </c>
      <c r="I2095" s="2" t="n">
        <f aca="false">SIGN(C2095-H2095)</f>
        <v>1</v>
      </c>
      <c r="J2095" s="2" t="n">
        <f aca="false">SIGN(F2095)</f>
        <v>-1</v>
      </c>
      <c r="K2095" s="0" t="n">
        <f aca="false">B2095-B2094</f>
        <v>-50.2200000000003</v>
      </c>
      <c r="L2095" s="0" t="n">
        <f aca="false">I2094*K2095</f>
        <v>-50.2200000000003</v>
      </c>
      <c r="M2095" s="0" t="n">
        <f aca="false">M2094+K2095*N2094</f>
        <v>3104.61000000002</v>
      </c>
      <c r="N2095" s="0" t="n">
        <f aca="false">INT(M2095*$Q$1/B2095)*CHOOSE($L$1,I2095,J2095)</f>
        <v>-0</v>
      </c>
      <c r="O2095" s="0" t="n">
        <f aca="false">ABS(N2095-N2094)</f>
        <v>0</v>
      </c>
      <c r="P2095" s="0" t="n">
        <f aca="false">COUNTIF(工作表2!$A$2:$A$248,A2095)</f>
        <v>0</v>
      </c>
      <c r="R2095" s="0" t="n">
        <f aca="false">D2095-IF(P2094=1,E2094,D2094)</f>
        <v>-65</v>
      </c>
      <c r="S2095" s="0" t="n">
        <f aca="false">I2094*R2095</f>
        <v>-65</v>
      </c>
      <c r="T2095" s="0" t="n">
        <f aca="false">T2094+R2095*U2094</f>
        <v>84847</v>
      </c>
      <c r="U2095" s="0" t="n">
        <f aca="false">INT(T2095*$Q$1/IF(P2095=1,E2095,D2095))*I2095</f>
        <v>22</v>
      </c>
      <c r="V2095" s="0" t="n">
        <f aca="false">IF(P2095=1,ABS(U2095)+ABS(60),ABS(U2095-U2094))</f>
        <v>0</v>
      </c>
    </row>
    <row r="2096" customFormat="false" ht="15" hidden="false" customHeight="false" outlineLevel="0" collapsed="false">
      <c r="A2096" s="1" t="n">
        <v>39062</v>
      </c>
      <c r="B2096" s="2" t="n">
        <v>7612.12</v>
      </c>
      <c r="C2096" s="2" t="n">
        <v>102983</v>
      </c>
      <c r="D2096" s="2" t="n">
        <v>7614</v>
      </c>
      <c r="E2096" s="2" t="n">
        <v>7612</v>
      </c>
      <c r="F2096" s="3" t="n">
        <f aca="false">IF(P2096=1, E2096,D2096)/B2096-1</f>
        <v>0.000246974561620261</v>
      </c>
      <c r="G2096" s="2" t="n">
        <f aca="false">AVERAGE(B2037:B2096)</f>
        <v>7159.77066666667</v>
      </c>
      <c r="H2096" s="2" t="n">
        <f aca="false">AVERAGE(C2037:C2096)</f>
        <v>94869.3</v>
      </c>
      <c r="I2096" s="2" t="n">
        <f aca="false">SIGN(C2096-H2096)</f>
        <v>1</v>
      </c>
      <c r="J2096" s="2" t="n">
        <f aca="false">SIGN(F2096)</f>
        <v>1</v>
      </c>
      <c r="K2096" s="0" t="n">
        <f aca="false">B2096-B2095</f>
        <v>-24.1800000000003</v>
      </c>
      <c r="L2096" s="0" t="n">
        <f aca="false">I2095*K2096</f>
        <v>-24.1800000000003</v>
      </c>
      <c r="M2096" s="0" t="n">
        <f aca="false">M2095+K2096*N2095</f>
        <v>3104.61000000002</v>
      </c>
      <c r="N2096" s="0" t="n">
        <f aca="false">INT(M2096*$Q$1/B2096)*CHOOSE($L$1,I2096,J2096)</f>
        <v>0</v>
      </c>
      <c r="O2096" s="0" t="n">
        <f aca="false">ABS(N2096-N2095)</f>
        <v>0</v>
      </c>
      <c r="P2096" s="0" t="n">
        <f aca="false">COUNTIF(工作表2!$A$2:$A$248,A2096)</f>
        <v>0</v>
      </c>
      <c r="R2096" s="0" t="n">
        <f aca="false">D2096-IF(P2095=1,E2095,D2095)</f>
        <v>-19</v>
      </c>
      <c r="S2096" s="0" t="n">
        <f aca="false">I2095*R2096</f>
        <v>-19</v>
      </c>
      <c r="T2096" s="0" t="n">
        <f aca="false">T2095+R2096*U2095</f>
        <v>84429</v>
      </c>
      <c r="U2096" s="0" t="n">
        <f aca="false">INT(T2096*$Q$1/IF(P2096=1,E2096,D2096))*I2096</f>
        <v>22</v>
      </c>
      <c r="V2096" s="0" t="n">
        <f aca="false">IF(P2096=1,ABS(U2096)+ABS(60),ABS(U2096-U2095))</f>
        <v>0</v>
      </c>
    </row>
    <row r="2097" customFormat="false" ht="15" hidden="false" customHeight="false" outlineLevel="0" collapsed="false">
      <c r="A2097" s="1" t="n">
        <v>39063</v>
      </c>
      <c r="B2097" s="2" t="n">
        <v>7458.56</v>
      </c>
      <c r="C2097" s="2" t="n">
        <v>126413</v>
      </c>
      <c r="D2097" s="2" t="n">
        <v>7467</v>
      </c>
      <c r="E2097" s="2" t="n">
        <v>7469</v>
      </c>
      <c r="F2097" s="3" t="n">
        <f aca="false">IF(P2097=1, E2097,D2097)/B2097-1</f>
        <v>0.00113158572164052</v>
      </c>
      <c r="G2097" s="2" t="n">
        <f aca="false">AVERAGE(B2038:B2097)</f>
        <v>7172.7285</v>
      </c>
      <c r="H2097" s="2" t="n">
        <f aca="false">AVERAGE(C2038:C2097)</f>
        <v>96032.1</v>
      </c>
      <c r="I2097" s="2" t="n">
        <f aca="false">SIGN(C2097-H2097)</f>
        <v>1</v>
      </c>
      <c r="J2097" s="2" t="n">
        <f aca="false">SIGN(F2097)</f>
        <v>1</v>
      </c>
      <c r="K2097" s="0" t="n">
        <f aca="false">B2097-B2096</f>
        <v>-153.56</v>
      </c>
      <c r="L2097" s="0" t="n">
        <f aca="false">I2096*K2097</f>
        <v>-153.56</v>
      </c>
      <c r="M2097" s="0" t="n">
        <f aca="false">M2096+K2097*N2096</f>
        <v>3104.61000000002</v>
      </c>
      <c r="N2097" s="0" t="n">
        <f aca="false">INT(M2097*$Q$1/B2097)*CHOOSE($L$1,I2097,J2097)</f>
        <v>0</v>
      </c>
      <c r="O2097" s="0" t="n">
        <f aca="false">ABS(N2097-N2096)</f>
        <v>0</v>
      </c>
      <c r="P2097" s="0" t="n">
        <f aca="false">COUNTIF(工作表2!$A$2:$A$248,A2097)</f>
        <v>0</v>
      </c>
      <c r="R2097" s="0" t="n">
        <f aca="false">D2097-IF(P2096=1,E2096,D2096)</f>
        <v>-147</v>
      </c>
      <c r="S2097" s="0" t="n">
        <f aca="false">I2096*R2097</f>
        <v>-147</v>
      </c>
      <c r="T2097" s="0" t="n">
        <f aca="false">T2096+R2097*U2096</f>
        <v>81195</v>
      </c>
      <c r="U2097" s="0" t="n">
        <f aca="false">INT(T2097*$Q$1/IF(P2097=1,E2097,D2097))*I2097</f>
        <v>21</v>
      </c>
      <c r="V2097" s="0" t="n">
        <f aca="false">IF(P2097=1,ABS(U2097)+ABS(60),ABS(U2097-U2096))</f>
        <v>1</v>
      </c>
    </row>
    <row r="2098" customFormat="false" ht="15" hidden="false" customHeight="false" outlineLevel="0" collapsed="false">
      <c r="A2098" s="1" t="n">
        <v>39064</v>
      </c>
      <c r="B2098" s="2" t="n">
        <v>7450.3</v>
      </c>
      <c r="C2098" s="2" t="n">
        <v>110562</v>
      </c>
      <c r="D2098" s="2" t="n">
        <v>7450</v>
      </c>
      <c r="E2098" s="2" t="n">
        <v>7458</v>
      </c>
      <c r="F2098" s="3" t="n">
        <f aca="false">IF(P2098=1, E2098,D2098)/B2098-1</f>
        <v>-4.0266834892555E-005</v>
      </c>
      <c r="G2098" s="2" t="n">
        <f aca="false">AVERAGE(B2039:B2098)</f>
        <v>7182.19216666667</v>
      </c>
      <c r="H2098" s="2" t="n">
        <f aca="false">AVERAGE(C2039:C2098)</f>
        <v>96028.9333333333</v>
      </c>
      <c r="I2098" s="2" t="n">
        <f aca="false">SIGN(C2098-H2098)</f>
        <v>1</v>
      </c>
      <c r="J2098" s="2" t="n">
        <f aca="false">SIGN(F2098)</f>
        <v>-1</v>
      </c>
      <c r="K2098" s="0" t="n">
        <f aca="false">B2098-B2097</f>
        <v>-8.26000000000022</v>
      </c>
      <c r="L2098" s="0" t="n">
        <f aca="false">I2097*K2098</f>
        <v>-8.26000000000022</v>
      </c>
      <c r="M2098" s="0" t="n">
        <f aca="false">M2097+K2098*N2097</f>
        <v>3104.61000000002</v>
      </c>
      <c r="N2098" s="0" t="n">
        <f aca="false">INT(M2098*$Q$1/B2098)*CHOOSE($L$1,I2098,J2098)</f>
        <v>-0</v>
      </c>
      <c r="O2098" s="0" t="n">
        <f aca="false">ABS(N2098-N2097)</f>
        <v>0</v>
      </c>
      <c r="P2098" s="0" t="n">
        <f aca="false">COUNTIF(工作表2!$A$2:$A$248,A2098)</f>
        <v>0</v>
      </c>
      <c r="R2098" s="0" t="n">
        <f aca="false">D2098-IF(P2097=1,E2097,D2097)</f>
        <v>-17</v>
      </c>
      <c r="S2098" s="0" t="n">
        <f aca="false">I2097*R2098</f>
        <v>-17</v>
      </c>
      <c r="T2098" s="0" t="n">
        <f aca="false">T2097+R2098*U2097</f>
        <v>80838</v>
      </c>
      <c r="U2098" s="0" t="n">
        <f aca="false">INT(T2098*$Q$1/IF(P2098=1,E2098,D2098))*I2098</f>
        <v>21</v>
      </c>
      <c r="V2098" s="0" t="n">
        <f aca="false">IF(P2098=1,ABS(U2098)+ABS(60),ABS(U2098-U2097))</f>
        <v>0</v>
      </c>
    </row>
    <row r="2099" customFormat="false" ht="15" hidden="false" customHeight="false" outlineLevel="0" collapsed="false">
      <c r="A2099" s="1" t="n">
        <v>39065</v>
      </c>
      <c r="B2099" s="2" t="n">
        <v>7480.41</v>
      </c>
      <c r="C2099" s="2" t="n">
        <v>95991</v>
      </c>
      <c r="D2099" s="2" t="n">
        <v>7478</v>
      </c>
      <c r="E2099" s="2" t="n">
        <v>7470</v>
      </c>
      <c r="F2099" s="3" t="n">
        <f aca="false">IF(P2099=1, E2099,D2099)/B2099-1</f>
        <v>-0.00032217485405206</v>
      </c>
      <c r="G2099" s="2" t="n">
        <f aca="false">AVERAGE(B2040:B2099)</f>
        <v>7192.16783333333</v>
      </c>
      <c r="H2099" s="2" t="n">
        <f aca="false">AVERAGE(C2040:C2099)</f>
        <v>96171.6166666667</v>
      </c>
      <c r="I2099" s="2" t="n">
        <f aca="false">SIGN(C2099-H2099)</f>
        <v>-1</v>
      </c>
      <c r="J2099" s="2" t="n">
        <f aca="false">SIGN(F2099)</f>
        <v>-1</v>
      </c>
      <c r="K2099" s="0" t="n">
        <f aca="false">B2099-B2098</f>
        <v>30.1099999999997</v>
      </c>
      <c r="L2099" s="0" t="n">
        <f aca="false">I2098*K2099</f>
        <v>30.1099999999997</v>
      </c>
      <c r="M2099" s="0" t="n">
        <f aca="false">M2098+K2099*N2098</f>
        <v>3104.61000000002</v>
      </c>
      <c r="N2099" s="0" t="n">
        <f aca="false">INT(M2099*$Q$1/B2099)*CHOOSE($L$1,I2099,J2099)</f>
        <v>-0</v>
      </c>
      <c r="O2099" s="0" t="n">
        <f aca="false">ABS(N2099-N2098)</f>
        <v>0</v>
      </c>
      <c r="P2099" s="0" t="n">
        <f aca="false">COUNTIF(工作表2!$A$2:$A$248,A2099)</f>
        <v>0</v>
      </c>
      <c r="R2099" s="0" t="n">
        <f aca="false">D2099-IF(P2098=1,E2098,D2098)</f>
        <v>28</v>
      </c>
      <c r="S2099" s="0" t="n">
        <f aca="false">I2098*R2099</f>
        <v>28</v>
      </c>
      <c r="T2099" s="0" t="n">
        <f aca="false">T2098+R2099*U2098</f>
        <v>81426</v>
      </c>
      <c r="U2099" s="0" t="n">
        <f aca="false">INT(T2099*$Q$1/IF(P2099=1,E2099,D2099))*I2099</f>
        <v>-21</v>
      </c>
      <c r="V2099" s="0" t="n">
        <f aca="false">IF(P2099=1,ABS(U2099)+ABS(60),ABS(U2099-U2098))</f>
        <v>42</v>
      </c>
    </row>
    <row r="2100" customFormat="false" ht="15" hidden="false" customHeight="false" outlineLevel="0" collapsed="false">
      <c r="A2100" s="1" t="n">
        <v>39066</v>
      </c>
      <c r="B2100" s="2" t="n">
        <v>7538.82</v>
      </c>
      <c r="C2100" s="2" t="n">
        <v>106201</v>
      </c>
      <c r="D2100" s="2" t="n">
        <v>7540</v>
      </c>
      <c r="E2100" s="2" t="n">
        <v>7538</v>
      </c>
      <c r="F2100" s="3" t="n">
        <f aca="false">IF(P2100=1, E2100,D2100)/B2100-1</f>
        <v>0.000156523169408507</v>
      </c>
      <c r="G2100" s="2" t="n">
        <f aca="false">AVERAGE(B2041:B2100)</f>
        <v>7203.18533333333</v>
      </c>
      <c r="H2100" s="2" t="n">
        <f aca="false">AVERAGE(C2041:C2100)</f>
        <v>96730.3333333333</v>
      </c>
      <c r="I2100" s="2" t="n">
        <f aca="false">SIGN(C2100-H2100)</f>
        <v>1</v>
      </c>
      <c r="J2100" s="2" t="n">
        <f aca="false">SIGN(F2100)</f>
        <v>1</v>
      </c>
      <c r="K2100" s="0" t="n">
        <f aca="false">B2100-B2099</f>
        <v>58.4099999999999</v>
      </c>
      <c r="L2100" s="0" t="n">
        <f aca="false">I2099*K2100</f>
        <v>-58.4099999999999</v>
      </c>
      <c r="M2100" s="0" t="n">
        <f aca="false">M2099+K2100*N2099</f>
        <v>3104.61000000002</v>
      </c>
      <c r="N2100" s="0" t="n">
        <f aca="false">INT(M2100*$Q$1/B2100)*CHOOSE($L$1,I2100,J2100)</f>
        <v>0</v>
      </c>
      <c r="O2100" s="0" t="n">
        <f aca="false">ABS(N2100-N2099)</f>
        <v>0</v>
      </c>
      <c r="P2100" s="0" t="n">
        <f aca="false">COUNTIF(工作表2!$A$2:$A$248,A2100)</f>
        <v>0</v>
      </c>
      <c r="R2100" s="0" t="n">
        <f aca="false">D2100-IF(P2099=1,E2099,D2099)</f>
        <v>62</v>
      </c>
      <c r="S2100" s="0" t="n">
        <f aca="false">I2099*R2100</f>
        <v>-62</v>
      </c>
      <c r="T2100" s="0" t="n">
        <f aca="false">T2099+R2100*U2099</f>
        <v>80124</v>
      </c>
      <c r="U2100" s="0" t="n">
        <f aca="false">INT(T2100*$Q$1/IF(P2100=1,E2100,D2100))*I2100</f>
        <v>21</v>
      </c>
      <c r="V2100" s="0" t="n">
        <f aca="false">IF(P2100=1,ABS(U2100)+ABS(60),ABS(U2100-U2099))</f>
        <v>42</v>
      </c>
    </row>
    <row r="2101" customFormat="false" ht="15" hidden="false" customHeight="false" outlineLevel="0" collapsed="false">
      <c r="A2101" s="1" t="n">
        <v>39069</v>
      </c>
      <c r="B2101" s="2" t="n">
        <v>7624.62</v>
      </c>
      <c r="C2101" s="2" t="n">
        <v>100518</v>
      </c>
      <c r="D2101" s="2" t="n">
        <v>7634</v>
      </c>
      <c r="E2101" s="2" t="n">
        <v>7650</v>
      </c>
      <c r="F2101" s="3" t="n">
        <f aca="false">IF(P2101=1, E2101,D2101)/B2101-1</f>
        <v>0.00123022524401217</v>
      </c>
      <c r="G2101" s="2" t="n">
        <f aca="false">AVERAGE(B2042:B2101)</f>
        <v>7215.43083333333</v>
      </c>
      <c r="H2101" s="2" t="n">
        <f aca="false">AVERAGE(C2042:C2101)</f>
        <v>96964.8666666667</v>
      </c>
      <c r="I2101" s="2" t="n">
        <f aca="false">SIGN(C2101-H2101)</f>
        <v>1</v>
      </c>
      <c r="J2101" s="2" t="n">
        <f aca="false">SIGN(F2101)</f>
        <v>1</v>
      </c>
      <c r="K2101" s="0" t="n">
        <f aca="false">B2101-B2100</f>
        <v>85.8000000000002</v>
      </c>
      <c r="L2101" s="0" t="n">
        <f aca="false">I2100*K2101</f>
        <v>85.8000000000002</v>
      </c>
      <c r="M2101" s="0" t="n">
        <f aca="false">M2100+K2101*N2100</f>
        <v>3104.61000000002</v>
      </c>
      <c r="N2101" s="0" t="n">
        <f aca="false">INT(M2101*$Q$1/B2101)*CHOOSE($L$1,I2101,J2101)</f>
        <v>0</v>
      </c>
      <c r="O2101" s="0" t="n">
        <f aca="false">ABS(N2101-N2100)</f>
        <v>0</v>
      </c>
      <c r="P2101" s="0" t="n">
        <f aca="false">COUNTIF(工作表2!$A$2:$A$248,A2101)</f>
        <v>0</v>
      </c>
      <c r="R2101" s="0" t="n">
        <f aca="false">D2101-IF(P2100=1,E2100,D2100)</f>
        <v>94</v>
      </c>
      <c r="S2101" s="0" t="n">
        <f aca="false">I2100*R2101</f>
        <v>94</v>
      </c>
      <c r="T2101" s="0" t="n">
        <f aca="false">T2100+R2101*U2100</f>
        <v>82098</v>
      </c>
      <c r="U2101" s="0" t="n">
        <f aca="false">INT(T2101*$Q$1/IF(P2101=1,E2101,D2101))*I2101</f>
        <v>21</v>
      </c>
      <c r="V2101" s="0" t="n">
        <f aca="false">IF(P2101=1,ABS(U2101)+ABS(60),ABS(U2101-U2100))</f>
        <v>0</v>
      </c>
    </row>
    <row r="2102" customFormat="false" ht="15" hidden="false" customHeight="false" outlineLevel="0" collapsed="false">
      <c r="A2102" s="1" t="n">
        <v>39070</v>
      </c>
      <c r="B2102" s="2" t="n">
        <v>7598.88</v>
      </c>
      <c r="C2102" s="2" t="n">
        <v>114856</v>
      </c>
      <c r="D2102" s="2" t="n">
        <v>7593</v>
      </c>
      <c r="E2102" s="2" t="n">
        <v>7589</v>
      </c>
      <c r="F2102" s="3" t="n">
        <f aca="false">IF(P2102=1, E2102,D2102)/B2102-1</f>
        <v>-0.00077379824395174</v>
      </c>
      <c r="G2102" s="2" t="n">
        <f aca="false">AVERAGE(B2043:B2102)</f>
        <v>7227.31883333334</v>
      </c>
      <c r="H2102" s="2" t="n">
        <f aca="false">AVERAGE(C2043:C2102)</f>
        <v>97806.1833333333</v>
      </c>
      <c r="I2102" s="2" t="n">
        <f aca="false">SIGN(C2102-H2102)</f>
        <v>1</v>
      </c>
      <c r="J2102" s="2" t="n">
        <f aca="false">SIGN(F2102)</f>
        <v>-1</v>
      </c>
      <c r="K2102" s="0" t="n">
        <f aca="false">B2102-B2101</f>
        <v>-25.7399999999998</v>
      </c>
      <c r="L2102" s="0" t="n">
        <f aca="false">I2101*K2102</f>
        <v>-25.7399999999998</v>
      </c>
      <c r="M2102" s="0" t="n">
        <f aca="false">M2101+K2102*N2101</f>
        <v>3104.61000000002</v>
      </c>
      <c r="N2102" s="0" t="n">
        <f aca="false">INT(M2102*$Q$1/B2102)*CHOOSE($L$1,I2102,J2102)</f>
        <v>-0</v>
      </c>
      <c r="O2102" s="0" t="n">
        <f aca="false">ABS(N2102-N2101)</f>
        <v>0</v>
      </c>
      <c r="P2102" s="0" t="n">
        <f aca="false">COUNTIF(工作表2!$A$2:$A$248,A2102)</f>
        <v>0</v>
      </c>
      <c r="R2102" s="0" t="n">
        <f aca="false">D2102-IF(P2101=1,E2101,D2101)</f>
        <v>-41</v>
      </c>
      <c r="S2102" s="0" t="n">
        <f aca="false">I2101*R2102</f>
        <v>-41</v>
      </c>
      <c r="T2102" s="0" t="n">
        <f aca="false">T2101+R2102*U2101</f>
        <v>81237</v>
      </c>
      <c r="U2102" s="0" t="n">
        <f aca="false">INT(T2102*$Q$1/IF(P2102=1,E2102,D2102))*I2102</f>
        <v>21</v>
      </c>
      <c r="V2102" s="0" t="n">
        <f aca="false">IF(P2102=1,ABS(U2102)+ABS(60),ABS(U2102-U2101))</f>
        <v>0</v>
      </c>
    </row>
    <row r="2103" customFormat="false" ht="15" hidden="false" customHeight="false" outlineLevel="0" collapsed="false">
      <c r="A2103" s="1" t="n">
        <v>39071</v>
      </c>
      <c r="B2103" s="2" t="n">
        <v>7648.35</v>
      </c>
      <c r="C2103" s="2" t="n">
        <v>111831</v>
      </c>
      <c r="D2103" s="2" t="n">
        <v>7662</v>
      </c>
      <c r="E2103" s="2" t="n">
        <v>7681</v>
      </c>
      <c r="F2103" s="3" t="n">
        <f aca="false">IF(P2103=1, E2103,D2103)/B2103-1</f>
        <v>0.00426889459818125</v>
      </c>
      <c r="G2103" s="2" t="n">
        <f aca="false">AVERAGE(B2044:B2103)</f>
        <v>7239.6045</v>
      </c>
      <c r="H2103" s="2" t="n">
        <f aca="false">AVERAGE(C2044:C2103)</f>
        <v>98552.2833333333</v>
      </c>
      <c r="I2103" s="2" t="n">
        <f aca="false">SIGN(C2103-H2103)</f>
        <v>1</v>
      </c>
      <c r="J2103" s="2" t="n">
        <f aca="false">SIGN(F2103)</f>
        <v>1</v>
      </c>
      <c r="K2103" s="0" t="n">
        <f aca="false">B2103-B2102</f>
        <v>49.4700000000003</v>
      </c>
      <c r="L2103" s="0" t="n">
        <f aca="false">I2102*K2103</f>
        <v>49.4700000000003</v>
      </c>
      <c r="M2103" s="0" t="n">
        <f aca="false">M2102+K2103*N2102</f>
        <v>3104.61000000002</v>
      </c>
      <c r="N2103" s="0" t="n">
        <f aca="false">INT(M2103*$Q$1/B2103)*CHOOSE($L$1,I2103,J2103)</f>
        <v>0</v>
      </c>
      <c r="O2103" s="0" t="n">
        <f aca="false">ABS(N2103-N2102)</f>
        <v>0</v>
      </c>
      <c r="P2103" s="0" t="n">
        <f aca="false">COUNTIF(工作表2!$A$2:$A$248,A2103)</f>
        <v>1</v>
      </c>
      <c r="R2103" s="0" t="n">
        <f aca="false">D2103-IF(P2102=1,E2102,D2102)</f>
        <v>69</v>
      </c>
      <c r="S2103" s="0" t="n">
        <f aca="false">I2102*R2103</f>
        <v>69</v>
      </c>
      <c r="T2103" s="0" t="n">
        <f aca="false">T2102+R2103*U2102</f>
        <v>82686</v>
      </c>
      <c r="U2103" s="0" t="n">
        <f aca="false">INT(T2103*$Q$1/IF(P2103=1,E2103,D2103))*I2103</f>
        <v>21</v>
      </c>
      <c r="V2103" s="0" t="n">
        <f aca="false">IF(P2103=1,ABS(U2103)+ABS(60),ABS(U2103-U2102))</f>
        <v>81</v>
      </c>
    </row>
    <row r="2104" customFormat="false" ht="15" hidden="false" customHeight="false" outlineLevel="0" collapsed="false">
      <c r="A2104" s="1" t="n">
        <v>39072</v>
      </c>
      <c r="B2104" s="2" t="n">
        <v>7620.94</v>
      </c>
      <c r="C2104" s="2" t="n">
        <v>109712</v>
      </c>
      <c r="D2104" s="2" t="n">
        <v>7642</v>
      </c>
      <c r="E2104" s="2" t="n">
        <v>7639</v>
      </c>
      <c r="F2104" s="3" t="n">
        <f aca="false">IF(P2104=1, E2104,D2104)/B2104-1</f>
        <v>0.00276343863093009</v>
      </c>
      <c r="G2104" s="2" t="n">
        <f aca="false">AVERAGE(B2045:B2104)</f>
        <v>7251.591</v>
      </c>
      <c r="H2104" s="2" t="n">
        <f aca="false">AVERAGE(C2045:C2104)</f>
        <v>99307.4333333333</v>
      </c>
      <c r="I2104" s="2" t="n">
        <f aca="false">SIGN(C2104-H2104)</f>
        <v>1</v>
      </c>
      <c r="J2104" s="2" t="n">
        <f aca="false">SIGN(F2104)</f>
        <v>1</v>
      </c>
      <c r="K2104" s="0" t="n">
        <f aca="false">B2104-B2103</f>
        <v>-27.4100000000008</v>
      </c>
      <c r="L2104" s="0" t="n">
        <f aca="false">I2103*K2104</f>
        <v>-27.4100000000008</v>
      </c>
      <c r="M2104" s="0" t="n">
        <f aca="false">M2103+K2104*N2103</f>
        <v>3104.61000000002</v>
      </c>
      <c r="N2104" s="0" t="n">
        <f aca="false">INT(M2104*$Q$1/B2104)*CHOOSE($L$1,I2104,J2104)</f>
        <v>0</v>
      </c>
      <c r="O2104" s="0" t="n">
        <f aca="false">ABS(N2104-N2103)</f>
        <v>0</v>
      </c>
      <c r="P2104" s="0" t="n">
        <f aca="false">COUNTIF(工作表2!$A$2:$A$248,A2104)</f>
        <v>0</v>
      </c>
      <c r="R2104" s="0" t="n">
        <f aca="false">D2104-IF(P2103=1,E2103,D2103)</f>
        <v>-39</v>
      </c>
      <c r="S2104" s="0" t="n">
        <f aca="false">I2103*R2104</f>
        <v>-39</v>
      </c>
      <c r="T2104" s="0" t="n">
        <f aca="false">T2103+R2104*U2103</f>
        <v>81867</v>
      </c>
      <c r="U2104" s="0" t="n">
        <f aca="false">INT(T2104*$Q$1/IF(P2104=1,E2104,D2104))*I2104</f>
        <v>21</v>
      </c>
      <c r="V2104" s="0" t="n">
        <f aca="false">IF(P2104=1,ABS(U2104)+ABS(60),ABS(U2104-U2103))</f>
        <v>0</v>
      </c>
    </row>
    <row r="2105" customFormat="false" ht="15" hidden="false" customHeight="false" outlineLevel="0" collapsed="false">
      <c r="A2105" s="1" t="n">
        <v>39073</v>
      </c>
      <c r="B2105" s="2" t="n">
        <v>7652.47</v>
      </c>
      <c r="C2105" s="2" t="n">
        <v>86971</v>
      </c>
      <c r="D2105" s="2" t="n">
        <v>7692</v>
      </c>
      <c r="E2105" s="2" t="n">
        <v>7690</v>
      </c>
      <c r="F2105" s="3" t="n">
        <f aca="false">IF(P2105=1, E2105,D2105)/B2105-1</f>
        <v>0.0051656523971999</v>
      </c>
      <c r="G2105" s="2" t="n">
        <f aca="false">AVERAGE(B2046:B2105)</f>
        <v>7263.361</v>
      </c>
      <c r="H2105" s="2" t="n">
        <f aca="false">AVERAGE(C2046:C2105)</f>
        <v>99396.3833333333</v>
      </c>
      <c r="I2105" s="2" t="n">
        <f aca="false">SIGN(C2105-H2105)</f>
        <v>-1</v>
      </c>
      <c r="J2105" s="2" t="n">
        <f aca="false">SIGN(F2105)</f>
        <v>1</v>
      </c>
      <c r="K2105" s="0" t="n">
        <f aca="false">B2105-B2104</f>
        <v>31.5300000000007</v>
      </c>
      <c r="L2105" s="0" t="n">
        <f aca="false">I2104*K2105</f>
        <v>31.5300000000007</v>
      </c>
      <c r="M2105" s="0" t="n">
        <f aca="false">M2104+K2105*N2104</f>
        <v>3104.61000000002</v>
      </c>
      <c r="N2105" s="0" t="n">
        <f aca="false">INT(M2105*$Q$1/B2105)*CHOOSE($L$1,I2105,J2105)</f>
        <v>0</v>
      </c>
      <c r="O2105" s="0" t="n">
        <f aca="false">ABS(N2105-N2104)</f>
        <v>0</v>
      </c>
      <c r="P2105" s="0" t="n">
        <f aca="false">COUNTIF(工作表2!$A$2:$A$248,A2105)</f>
        <v>0</v>
      </c>
      <c r="R2105" s="0" t="n">
        <f aca="false">D2105-IF(P2104=1,E2104,D2104)</f>
        <v>50</v>
      </c>
      <c r="S2105" s="0" t="n">
        <f aca="false">I2104*R2105</f>
        <v>50</v>
      </c>
      <c r="T2105" s="0" t="n">
        <f aca="false">T2104+R2105*U2104</f>
        <v>82917</v>
      </c>
      <c r="U2105" s="0" t="n">
        <f aca="false">INT(T2105*$Q$1/IF(P2105=1,E2105,D2105))*I2105</f>
        <v>-21</v>
      </c>
      <c r="V2105" s="0" t="n">
        <f aca="false">IF(P2105=1,ABS(U2105)+ABS(60),ABS(U2105-U2104))</f>
        <v>42</v>
      </c>
    </row>
    <row r="2106" customFormat="false" ht="15" hidden="false" customHeight="false" outlineLevel="0" collapsed="false">
      <c r="A2106" s="1" t="n">
        <v>39076</v>
      </c>
      <c r="B2106" s="2" t="n">
        <v>7646.81</v>
      </c>
      <c r="C2106" s="2" t="n">
        <v>76526</v>
      </c>
      <c r="D2106" s="2" t="n">
        <v>7679</v>
      </c>
      <c r="E2106" s="2" t="n">
        <v>7680</v>
      </c>
      <c r="F2106" s="3" t="n">
        <f aca="false">IF(P2106=1, E2106,D2106)/B2106-1</f>
        <v>0.00420959851232072</v>
      </c>
      <c r="G2106" s="2" t="n">
        <f aca="false">AVERAGE(B2047:B2106)</f>
        <v>7276.05583333333</v>
      </c>
      <c r="H2106" s="2" t="n">
        <f aca="false">AVERAGE(C2047:C2106)</f>
        <v>99126.1333333333</v>
      </c>
      <c r="I2106" s="2" t="n">
        <f aca="false">SIGN(C2106-H2106)</f>
        <v>-1</v>
      </c>
      <c r="J2106" s="2" t="n">
        <f aca="false">SIGN(F2106)</f>
        <v>1</v>
      </c>
      <c r="K2106" s="0" t="n">
        <f aca="false">B2106-B2105</f>
        <v>-5.65999999999985</v>
      </c>
      <c r="L2106" s="0" t="n">
        <f aca="false">I2105*K2106</f>
        <v>5.65999999999985</v>
      </c>
      <c r="M2106" s="0" t="n">
        <f aca="false">M2105+K2106*N2105</f>
        <v>3104.61000000002</v>
      </c>
      <c r="N2106" s="0" t="n">
        <f aca="false">INT(M2106*$Q$1/B2106)*CHOOSE($L$1,I2106,J2106)</f>
        <v>0</v>
      </c>
      <c r="O2106" s="0" t="n">
        <f aca="false">ABS(N2106-N2105)</f>
        <v>0</v>
      </c>
      <c r="P2106" s="0" t="n">
        <f aca="false">COUNTIF(工作表2!$A$2:$A$248,A2106)</f>
        <v>0</v>
      </c>
      <c r="R2106" s="0" t="n">
        <f aca="false">D2106-IF(P2105=1,E2105,D2105)</f>
        <v>-13</v>
      </c>
      <c r="S2106" s="0" t="n">
        <f aca="false">I2105*R2106</f>
        <v>13</v>
      </c>
      <c r="T2106" s="0" t="n">
        <f aca="false">T2105+R2106*U2105</f>
        <v>83190</v>
      </c>
      <c r="U2106" s="0" t="n">
        <f aca="false">INT(T2106*$Q$1/IF(P2106=1,E2106,D2106))*I2106</f>
        <v>-21</v>
      </c>
      <c r="V2106" s="0" t="n">
        <f aca="false">IF(P2106=1,ABS(U2106)+ABS(60),ABS(U2106-U2105))</f>
        <v>0</v>
      </c>
    </row>
    <row r="2107" customFormat="false" ht="15" hidden="false" customHeight="false" outlineLevel="0" collapsed="false">
      <c r="A2107" s="1" t="n">
        <v>39077</v>
      </c>
      <c r="B2107" s="2" t="n">
        <v>7727.59</v>
      </c>
      <c r="C2107" s="2" t="n">
        <v>114988</v>
      </c>
      <c r="D2107" s="2" t="n">
        <v>7789</v>
      </c>
      <c r="E2107" s="2" t="n">
        <v>7792</v>
      </c>
      <c r="F2107" s="3" t="n">
        <f aca="false">IF(P2107=1, E2107,D2107)/B2107-1</f>
        <v>0.00794685018226904</v>
      </c>
      <c r="G2107" s="2" t="n">
        <f aca="false">AVERAGE(B2048:B2107)</f>
        <v>7290.1315</v>
      </c>
      <c r="H2107" s="2" t="n">
        <f aca="false">AVERAGE(C2048:C2107)</f>
        <v>99878.8333333333</v>
      </c>
      <c r="I2107" s="2" t="n">
        <f aca="false">SIGN(C2107-H2107)</f>
        <v>1</v>
      </c>
      <c r="J2107" s="2" t="n">
        <f aca="false">SIGN(F2107)</f>
        <v>1</v>
      </c>
      <c r="K2107" s="0" t="n">
        <f aca="false">B2107-B2106</f>
        <v>80.7799999999997</v>
      </c>
      <c r="L2107" s="0" t="n">
        <f aca="false">I2106*K2107</f>
        <v>-80.7799999999997</v>
      </c>
      <c r="M2107" s="0" t="n">
        <f aca="false">M2106+K2107*N2106</f>
        <v>3104.61000000002</v>
      </c>
      <c r="N2107" s="0" t="n">
        <f aca="false">INT(M2107*$Q$1/B2107)*CHOOSE($L$1,I2107,J2107)</f>
        <v>0</v>
      </c>
      <c r="O2107" s="0" t="n">
        <f aca="false">ABS(N2107-N2106)</f>
        <v>0</v>
      </c>
      <c r="P2107" s="0" t="n">
        <f aca="false">COUNTIF(工作表2!$A$2:$A$248,A2107)</f>
        <v>0</v>
      </c>
      <c r="R2107" s="0" t="n">
        <f aca="false">D2107-IF(P2106=1,E2106,D2106)</f>
        <v>110</v>
      </c>
      <c r="S2107" s="0" t="n">
        <f aca="false">I2106*R2107</f>
        <v>-110</v>
      </c>
      <c r="T2107" s="0" t="n">
        <f aca="false">T2106+R2107*U2106</f>
        <v>80880</v>
      </c>
      <c r="U2107" s="0" t="n">
        <f aca="false">INT(T2107*$Q$1/IF(P2107=1,E2107,D2107))*I2107</f>
        <v>20</v>
      </c>
      <c r="V2107" s="0" t="n">
        <f aca="false">IF(P2107=1,ABS(U2107)+ABS(60),ABS(U2107-U2106))</f>
        <v>41</v>
      </c>
    </row>
    <row r="2108" customFormat="false" ht="15" hidden="false" customHeight="false" outlineLevel="0" collapsed="false">
      <c r="A2108" s="1" t="n">
        <v>39078</v>
      </c>
      <c r="B2108" s="2" t="n">
        <v>7733.18</v>
      </c>
      <c r="C2108" s="2" t="n">
        <v>112793</v>
      </c>
      <c r="D2108" s="2" t="n">
        <v>7795</v>
      </c>
      <c r="E2108" s="2" t="n">
        <v>7800</v>
      </c>
      <c r="F2108" s="3" t="n">
        <f aca="false">IF(P2108=1, E2108,D2108)/B2108-1</f>
        <v>0.00799412402142452</v>
      </c>
      <c r="G2108" s="2" t="n">
        <f aca="false">AVERAGE(B2049:B2108)</f>
        <v>7303.002</v>
      </c>
      <c r="H2108" s="2" t="n">
        <f aca="false">AVERAGE(C2049:C2108)</f>
        <v>100490.65</v>
      </c>
      <c r="I2108" s="2" t="n">
        <f aca="false">SIGN(C2108-H2108)</f>
        <v>1</v>
      </c>
      <c r="J2108" s="2" t="n">
        <f aca="false">SIGN(F2108)</f>
        <v>1</v>
      </c>
      <c r="K2108" s="0" t="n">
        <f aca="false">B2108-B2107</f>
        <v>5.59000000000015</v>
      </c>
      <c r="L2108" s="0" t="n">
        <f aca="false">I2107*K2108</f>
        <v>5.59000000000015</v>
      </c>
      <c r="M2108" s="0" t="n">
        <f aca="false">M2107+K2108*N2107</f>
        <v>3104.61000000002</v>
      </c>
      <c r="N2108" s="0" t="n">
        <f aca="false">INT(M2108*$Q$1/B2108)*CHOOSE($L$1,I2108,J2108)</f>
        <v>0</v>
      </c>
      <c r="O2108" s="0" t="n">
        <f aca="false">ABS(N2108-N2107)</f>
        <v>0</v>
      </c>
      <c r="P2108" s="0" t="n">
        <f aca="false">COUNTIF(工作表2!$A$2:$A$248,A2108)</f>
        <v>0</v>
      </c>
      <c r="R2108" s="0" t="n">
        <f aca="false">D2108-IF(P2107=1,E2107,D2107)</f>
        <v>6</v>
      </c>
      <c r="S2108" s="0" t="n">
        <f aca="false">I2107*R2108</f>
        <v>6</v>
      </c>
      <c r="T2108" s="0" t="n">
        <f aca="false">T2107+R2108*U2107</f>
        <v>81000</v>
      </c>
      <c r="U2108" s="0" t="n">
        <f aca="false">INT(T2108*$Q$1/IF(P2108=1,E2108,D2108))*I2108</f>
        <v>20</v>
      </c>
      <c r="V2108" s="0" t="n">
        <f aca="false">IF(P2108=1,ABS(U2108)+ABS(60),ABS(U2108-U2107))</f>
        <v>0</v>
      </c>
    </row>
    <row r="2109" customFormat="false" ht="15" hidden="false" customHeight="false" outlineLevel="0" collapsed="false">
      <c r="A2109" s="1" t="n">
        <v>39079</v>
      </c>
      <c r="B2109" s="2" t="n">
        <v>7732.93</v>
      </c>
      <c r="C2109" s="2" t="n">
        <v>99365</v>
      </c>
      <c r="D2109" s="2" t="n">
        <v>7800</v>
      </c>
      <c r="E2109" s="2" t="n">
        <v>7803</v>
      </c>
      <c r="F2109" s="3" t="n">
        <f aca="false">IF(P2109=1, E2109,D2109)/B2109-1</f>
        <v>0.00867329718489618</v>
      </c>
      <c r="G2109" s="2" t="n">
        <f aca="false">AVERAGE(B2050:B2109)</f>
        <v>7315.93616666667</v>
      </c>
      <c r="H2109" s="2" t="n">
        <f aca="false">AVERAGE(C2050:C2109)</f>
        <v>100880.933333333</v>
      </c>
      <c r="I2109" s="2" t="n">
        <f aca="false">SIGN(C2109-H2109)</f>
        <v>-1</v>
      </c>
      <c r="J2109" s="2" t="n">
        <f aca="false">SIGN(F2109)</f>
        <v>1</v>
      </c>
      <c r="K2109" s="0" t="n">
        <f aca="false">B2109-B2108</f>
        <v>-0.25</v>
      </c>
      <c r="L2109" s="0" t="n">
        <f aca="false">I2108*K2109</f>
        <v>-0.25</v>
      </c>
      <c r="M2109" s="0" t="n">
        <f aca="false">M2108+K2109*N2108</f>
        <v>3104.61000000002</v>
      </c>
      <c r="N2109" s="0" t="n">
        <f aca="false">INT(M2109*$Q$1/B2109)*CHOOSE($L$1,I2109,J2109)</f>
        <v>0</v>
      </c>
      <c r="O2109" s="0" t="n">
        <f aca="false">ABS(N2109-N2108)</f>
        <v>0</v>
      </c>
      <c r="P2109" s="0" t="n">
        <f aca="false">COUNTIF(工作表2!$A$2:$A$248,A2109)</f>
        <v>0</v>
      </c>
      <c r="R2109" s="0" t="n">
        <f aca="false">D2109-IF(P2108=1,E2108,D2108)</f>
        <v>5</v>
      </c>
      <c r="S2109" s="0" t="n">
        <f aca="false">I2108*R2109</f>
        <v>5</v>
      </c>
      <c r="T2109" s="0" t="n">
        <f aca="false">T2108+R2109*U2108</f>
        <v>81100</v>
      </c>
      <c r="U2109" s="0" t="n">
        <f aca="false">INT(T2109*$Q$1/IF(P2109=1,E2109,D2109))*I2109</f>
        <v>-20</v>
      </c>
      <c r="V2109" s="0" t="n">
        <f aca="false">IF(P2109=1,ABS(U2109)+ABS(60),ABS(U2109-U2108))</f>
        <v>40</v>
      </c>
    </row>
    <row r="2110" customFormat="false" ht="15" hidden="false" customHeight="false" outlineLevel="0" collapsed="false">
      <c r="A2110" s="1" t="n">
        <v>39080</v>
      </c>
      <c r="B2110" s="2" t="n">
        <v>7823.72</v>
      </c>
      <c r="C2110" s="2" t="n">
        <v>110976</v>
      </c>
      <c r="D2110" s="2" t="n">
        <v>7880</v>
      </c>
      <c r="E2110" s="2" t="n">
        <v>7880</v>
      </c>
      <c r="F2110" s="3" t="n">
        <f aca="false">IF(P2110=1, E2110,D2110)/B2110-1</f>
        <v>0.00719350897015736</v>
      </c>
      <c r="G2110" s="2" t="n">
        <f aca="false">AVERAGE(B2051:B2110)</f>
        <v>7331.7485</v>
      </c>
      <c r="H2110" s="2" t="n">
        <f aca="false">AVERAGE(C2051:C2110)</f>
        <v>101438.116666667</v>
      </c>
      <c r="I2110" s="2" t="n">
        <f aca="false">SIGN(C2110-H2110)</f>
        <v>1</v>
      </c>
      <c r="J2110" s="2" t="n">
        <f aca="false">SIGN(F2110)</f>
        <v>1</v>
      </c>
      <c r="K2110" s="0" t="n">
        <f aca="false">B2110-B2109</f>
        <v>90.79</v>
      </c>
      <c r="L2110" s="0" t="n">
        <f aca="false">I2109*K2110</f>
        <v>-90.79</v>
      </c>
      <c r="M2110" s="0" t="n">
        <f aca="false">M2109+K2110*N2109</f>
        <v>3104.61000000002</v>
      </c>
      <c r="N2110" s="0" t="n">
        <f aca="false">INT(M2110*$Q$1/B2110)*CHOOSE($L$1,I2110,J2110)</f>
        <v>0</v>
      </c>
      <c r="O2110" s="0" t="n">
        <f aca="false">ABS(N2110-N2109)</f>
        <v>0</v>
      </c>
      <c r="P2110" s="0" t="n">
        <f aca="false">COUNTIF(工作表2!$A$2:$A$248,A2110)</f>
        <v>0</v>
      </c>
      <c r="R2110" s="0" t="n">
        <f aca="false">D2110-IF(P2109=1,E2109,D2109)</f>
        <v>80</v>
      </c>
      <c r="S2110" s="0" t="n">
        <f aca="false">I2109*R2110</f>
        <v>-80</v>
      </c>
      <c r="T2110" s="0" t="n">
        <f aca="false">T2109+R2110*U2109</f>
        <v>79500</v>
      </c>
      <c r="U2110" s="0" t="n">
        <f aca="false">INT(T2110*$Q$1/IF(P2110=1,E2110,D2110))*I2110</f>
        <v>20</v>
      </c>
      <c r="V2110" s="0" t="n">
        <f aca="false">IF(P2110=1,ABS(U2110)+ABS(60),ABS(U2110-U2109))</f>
        <v>40</v>
      </c>
    </row>
    <row r="2111" customFormat="false" ht="15" hidden="false" customHeight="false" outlineLevel="0" collapsed="false">
      <c r="A2111" s="1" t="n">
        <v>39084</v>
      </c>
      <c r="B2111" s="2" t="n">
        <v>7920.8</v>
      </c>
      <c r="C2111" s="2" t="n">
        <v>140933</v>
      </c>
      <c r="D2111" s="2" t="n">
        <v>7988</v>
      </c>
      <c r="E2111" s="2" t="n">
        <v>7971</v>
      </c>
      <c r="F2111" s="3" t="n">
        <f aca="false">IF(P2111=1, E2111,D2111)/B2111-1</f>
        <v>0.00848399151600843</v>
      </c>
      <c r="G2111" s="2" t="n">
        <f aca="false">AVERAGE(B2052:B2111)</f>
        <v>7347.14116666667</v>
      </c>
      <c r="H2111" s="2" t="n">
        <f aca="false">AVERAGE(C2052:C2111)</f>
        <v>101897.683333333</v>
      </c>
      <c r="I2111" s="2" t="n">
        <f aca="false">SIGN(C2111-H2111)</f>
        <v>1</v>
      </c>
      <c r="J2111" s="2" t="n">
        <f aca="false">SIGN(F2111)</f>
        <v>1</v>
      </c>
      <c r="K2111" s="0" t="n">
        <f aca="false">B2111-B2110</f>
        <v>97.0799999999999</v>
      </c>
      <c r="L2111" s="0" t="n">
        <f aca="false">I2110*K2111</f>
        <v>97.0799999999999</v>
      </c>
      <c r="M2111" s="0" t="n">
        <f aca="false">M2110+K2111*N2110</f>
        <v>3104.61000000002</v>
      </c>
      <c r="N2111" s="0" t="n">
        <f aca="false">INT(M2111*$Q$1/B2111)*CHOOSE($L$1,I2111,J2111)</f>
        <v>0</v>
      </c>
      <c r="O2111" s="0" t="n">
        <f aca="false">ABS(N2111-N2110)</f>
        <v>0</v>
      </c>
      <c r="P2111" s="0" t="n">
        <f aca="false">COUNTIF(工作表2!$A$2:$A$248,A2111)</f>
        <v>0</v>
      </c>
      <c r="R2111" s="0" t="n">
        <f aca="false">D2111-IF(P2110=1,E2110,D2110)</f>
        <v>108</v>
      </c>
      <c r="S2111" s="0" t="n">
        <f aca="false">I2110*R2111</f>
        <v>108</v>
      </c>
      <c r="T2111" s="0" t="n">
        <f aca="false">T2110+R2111*U2110</f>
        <v>81660</v>
      </c>
      <c r="U2111" s="0" t="n">
        <f aca="false">INT(T2111*$Q$1/IF(P2111=1,E2111,D2111))*I2111</f>
        <v>20</v>
      </c>
      <c r="V2111" s="0" t="n">
        <f aca="false">IF(P2111=1,ABS(U2111)+ABS(60),ABS(U2111-U2110))</f>
        <v>0</v>
      </c>
    </row>
    <row r="2112" customFormat="false" ht="15" hidden="false" customHeight="false" outlineLevel="0" collapsed="false">
      <c r="A2112" s="1" t="n">
        <v>39085</v>
      </c>
      <c r="B2112" s="2" t="n">
        <v>7917.3</v>
      </c>
      <c r="C2112" s="2" t="n">
        <v>160144</v>
      </c>
      <c r="D2112" s="2" t="n">
        <v>7989</v>
      </c>
      <c r="E2112" s="2" t="n">
        <v>7982</v>
      </c>
      <c r="F2112" s="3" t="n">
        <f aca="false">IF(P2112=1, E2112,D2112)/B2112-1</f>
        <v>0.0090561176158539</v>
      </c>
      <c r="G2112" s="2" t="n">
        <f aca="false">AVERAGE(B2053:B2112)</f>
        <v>7362.31833333333</v>
      </c>
      <c r="H2112" s="2" t="n">
        <f aca="false">AVERAGE(C2053:C2112)</f>
        <v>102945.633333333</v>
      </c>
      <c r="I2112" s="2" t="n">
        <f aca="false">SIGN(C2112-H2112)</f>
        <v>1</v>
      </c>
      <c r="J2112" s="2" t="n">
        <f aca="false">SIGN(F2112)</f>
        <v>1</v>
      </c>
      <c r="K2112" s="0" t="n">
        <f aca="false">B2112-B2111</f>
        <v>-3.5</v>
      </c>
      <c r="L2112" s="0" t="n">
        <f aca="false">I2111*K2112</f>
        <v>-3.5</v>
      </c>
      <c r="M2112" s="0" t="n">
        <f aca="false">M2111+K2112*N2111</f>
        <v>3104.61000000002</v>
      </c>
      <c r="N2112" s="0" t="n">
        <f aca="false">INT(M2112*$Q$1/B2112)*CHOOSE($L$1,I2112,J2112)</f>
        <v>0</v>
      </c>
      <c r="O2112" s="0" t="n">
        <f aca="false">ABS(N2112-N2111)</f>
        <v>0</v>
      </c>
      <c r="P2112" s="0" t="n">
        <f aca="false">COUNTIF(工作表2!$A$2:$A$248,A2112)</f>
        <v>0</v>
      </c>
      <c r="R2112" s="0" t="n">
        <f aca="false">D2112-IF(P2111=1,E2111,D2111)</f>
        <v>1</v>
      </c>
      <c r="S2112" s="0" t="n">
        <f aca="false">I2111*R2112</f>
        <v>1</v>
      </c>
      <c r="T2112" s="0" t="n">
        <f aca="false">T2111+R2112*U2111</f>
        <v>81680</v>
      </c>
      <c r="U2112" s="0" t="n">
        <f aca="false">INT(T2112*$Q$1/IF(P2112=1,E2112,D2112))*I2112</f>
        <v>20</v>
      </c>
      <c r="V2112" s="0" t="n">
        <f aca="false">IF(P2112=1,ABS(U2112)+ABS(60),ABS(U2112-U2111))</f>
        <v>0</v>
      </c>
    </row>
    <row r="2113" customFormat="false" ht="15" hidden="false" customHeight="false" outlineLevel="0" collapsed="false">
      <c r="A2113" s="1" t="n">
        <v>39086</v>
      </c>
      <c r="B2113" s="2" t="n">
        <v>7934.51</v>
      </c>
      <c r="C2113" s="2" t="n">
        <v>157928</v>
      </c>
      <c r="D2113" s="2" t="n">
        <v>7976</v>
      </c>
      <c r="E2113" s="2" t="n">
        <v>7991</v>
      </c>
      <c r="F2113" s="3" t="n">
        <f aca="false">IF(P2113=1, E2113,D2113)/B2113-1</f>
        <v>0.0052290563626487</v>
      </c>
      <c r="G2113" s="2" t="n">
        <f aca="false">AVERAGE(B2054:B2113)</f>
        <v>7378.1505</v>
      </c>
      <c r="H2113" s="2" t="n">
        <f aca="false">AVERAGE(C2054:C2113)</f>
        <v>104012.266666667</v>
      </c>
      <c r="I2113" s="2" t="n">
        <f aca="false">SIGN(C2113-H2113)</f>
        <v>1</v>
      </c>
      <c r="J2113" s="2" t="n">
        <f aca="false">SIGN(F2113)</f>
        <v>1</v>
      </c>
      <c r="K2113" s="0" t="n">
        <f aca="false">B2113-B2112</f>
        <v>17.21</v>
      </c>
      <c r="L2113" s="0" t="n">
        <f aca="false">I2112*K2113</f>
        <v>17.21</v>
      </c>
      <c r="M2113" s="0" t="n">
        <f aca="false">M2112+K2113*N2112</f>
        <v>3104.61000000002</v>
      </c>
      <c r="N2113" s="0" t="n">
        <f aca="false">INT(M2113*$Q$1/B2113)*CHOOSE($L$1,I2113,J2113)</f>
        <v>0</v>
      </c>
      <c r="O2113" s="0" t="n">
        <f aca="false">ABS(N2113-N2112)</f>
        <v>0</v>
      </c>
      <c r="P2113" s="0" t="n">
        <f aca="false">COUNTIF(工作表2!$A$2:$A$248,A2113)</f>
        <v>0</v>
      </c>
      <c r="R2113" s="0" t="n">
        <f aca="false">D2113-IF(P2112=1,E2112,D2112)</f>
        <v>-13</v>
      </c>
      <c r="S2113" s="0" t="n">
        <f aca="false">I2112*R2113</f>
        <v>-13</v>
      </c>
      <c r="T2113" s="0" t="n">
        <f aca="false">T2112+R2113*U2112</f>
        <v>81420</v>
      </c>
      <c r="U2113" s="0" t="n">
        <f aca="false">INT(T2113*$Q$1/IF(P2113=1,E2113,D2113))*I2113</f>
        <v>20</v>
      </c>
      <c r="V2113" s="0" t="n">
        <f aca="false">IF(P2113=1,ABS(U2113)+ABS(60),ABS(U2113-U2112))</f>
        <v>0</v>
      </c>
    </row>
    <row r="2114" customFormat="false" ht="15" hidden="false" customHeight="false" outlineLevel="0" collapsed="false">
      <c r="A2114" s="1" t="n">
        <v>39087</v>
      </c>
      <c r="B2114" s="2" t="n">
        <v>7835.57</v>
      </c>
      <c r="C2114" s="2" t="n">
        <v>143030</v>
      </c>
      <c r="D2114" s="2" t="n">
        <v>7830</v>
      </c>
      <c r="E2114" s="2" t="n">
        <v>7843</v>
      </c>
      <c r="F2114" s="3" t="n">
        <f aca="false">IF(P2114=1, E2114,D2114)/B2114-1</f>
        <v>-0.000710860856325657</v>
      </c>
      <c r="G2114" s="2" t="n">
        <f aca="false">AVERAGE(B2055:B2114)</f>
        <v>7390.93</v>
      </c>
      <c r="H2114" s="2" t="n">
        <f aca="false">AVERAGE(C2055:C2114)</f>
        <v>104698.833333333</v>
      </c>
      <c r="I2114" s="2" t="n">
        <f aca="false">SIGN(C2114-H2114)</f>
        <v>1</v>
      </c>
      <c r="J2114" s="2" t="n">
        <f aca="false">SIGN(F2114)</f>
        <v>-1</v>
      </c>
      <c r="K2114" s="0" t="n">
        <f aca="false">B2114-B2113</f>
        <v>-98.9400000000005</v>
      </c>
      <c r="L2114" s="0" t="n">
        <f aca="false">I2113*K2114</f>
        <v>-98.9400000000005</v>
      </c>
      <c r="M2114" s="0" t="n">
        <f aca="false">M2113+K2114*N2113</f>
        <v>3104.61000000002</v>
      </c>
      <c r="N2114" s="0" t="n">
        <f aca="false">INT(M2114*$Q$1/B2114)*CHOOSE($L$1,I2114,J2114)</f>
        <v>-0</v>
      </c>
      <c r="O2114" s="0" t="n">
        <f aca="false">ABS(N2114-N2113)</f>
        <v>0</v>
      </c>
      <c r="P2114" s="0" t="n">
        <f aca="false">COUNTIF(工作表2!$A$2:$A$248,A2114)</f>
        <v>0</v>
      </c>
      <c r="R2114" s="0" t="n">
        <f aca="false">D2114-IF(P2113=1,E2113,D2113)</f>
        <v>-146</v>
      </c>
      <c r="S2114" s="0" t="n">
        <f aca="false">I2113*R2114</f>
        <v>-146</v>
      </c>
      <c r="T2114" s="0" t="n">
        <f aca="false">T2113+R2114*U2113</f>
        <v>78500</v>
      </c>
      <c r="U2114" s="0" t="n">
        <f aca="false">INT(T2114*$Q$1/IF(P2114=1,E2114,D2114))*I2114</f>
        <v>20</v>
      </c>
      <c r="V2114" s="0" t="n">
        <f aca="false">IF(P2114=1,ABS(U2114)+ABS(60),ABS(U2114-U2113))</f>
        <v>0</v>
      </c>
    </row>
    <row r="2115" customFormat="false" ht="15" hidden="false" customHeight="false" outlineLevel="0" collapsed="false">
      <c r="A2115" s="1" t="n">
        <v>39090</v>
      </c>
      <c r="B2115" s="2" t="n">
        <v>7736.71</v>
      </c>
      <c r="C2115" s="2" t="n">
        <v>114721</v>
      </c>
      <c r="D2115" s="2" t="n">
        <v>7736</v>
      </c>
      <c r="E2115" s="2" t="n">
        <v>7740</v>
      </c>
      <c r="F2115" s="3" t="n">
        <f aca="false">IF(P2115=1, E2115,D2115)/B2115-1</f>
        <v>-9.17702744448468E-005</v>
      </c>
      <c r="G2115" s="2" t="n">
        <f aca="false">AVERAGE(B2056:B2115)</f>
        <v>7401.92766666667</v>
      </c>
      <c r="H2115" s="2" t="n">
        <f aca="false">AVERAGE(C2056:C2115)</f>
        <v>105354.033333333</v>
      </c>
      <c r="I2115" s="2" t="n">
        <f aca="false">SIGN(C2115-H2115)</f>
        <v>1</v>
      </c>
      <c r="J2115" s="2" t="n">
        <f aca="false">SIGN(F2115)</f>
        <v>-1</v>
      </c>
      <c r="K2115" s="0" t="n">
        <f aca="false">B2115-B2114</f>
        <v>-98.8599999999997</v>
      </c>
      <c r="L2115" s="0" t="n">
        <f aca="false">I2114*K2115</f>
        <v>-98.8599999999997</v>
      </c>
      <c r="M2115" s="0" t="n">
        <f aca="false">M2114+K2115*N2114</f>
        <v>3104.61000000002</v>
      </c>
      <c r="N2115" s="0" t="n">
        <f aca="false">INT(M2115*$Q$1/B2115)*CHOOSE($L$1,I2115,J2115)</f>
        <v>-0</v>
      </c>
      <c r="O2115" s="0" t="n">
        <f aca="false">ABS(N2115-N2114)</f>
        <v>0</v>
      </c>
      <c r="P2115" s="0" t="n">
        <f aca="false">COUNTIF(工作表2!$A$2:$A$248,A2115)</f>
        <v>0</v>
      </c>
      <c r="R2115" s="0" t="n">
        <f aca="false">D2115-IF(P2114=1,E2114,D2114)</f>
        <v>-94</v>
      </c>
      <c r="S2115" s="0" t="n">
        <f aca="false">I2114*R2115</f>
        <v>-94</v>
      </c>
      <c r="T2115" s="0" t="n">
        <f aca="false">T2114+R2115*U2114</f>
        <v>76620</v>
      </c>
      <c r="U2115" s="0" t="n">
        <f aca="false">INT(T2115*$Q$1/IF(P2115=1,E2115,D2115))*I2115</f>
        <v>19</v>
      </c>
      <c r="V2115" s="0" t="n">
        <f aca="false">IF(P2115=1,ABS(U2115)+ABS(60),ABS(U2115-U2114))</f>
        <v>1</v>
      </c>
    </row>
    <row r="2116" customFormat="false" ht="15" hidden="false" customHeight="false" outlineLevel="0" collapsed="false">
      <c r="A2116" s="1" t="n">
        <v>39091</v>
      </c>
      <c r="B2116" s="2" t="n">
        <v>7790.01</v>
      </c>
      <c r="C2116" s="2" t="n">
        <v>119972</v>
      </c>
      <c r="D2116" s="2" t="n">
        <v>7822</v>
      </c>
      <c r="E2116" s="2" t="n">
        <v>7824</v>
      </c>
      <c r="F2116" s="3" t="n">
        <f aca="false">IF(P2116=1, E2116,D2116)/B2116-1</f>
        <v>0.00410654158338697</v>
      </c>
      <c r="G2116" s="2" t="n">
        <f aca="false">AVERAGE(B2057:B2116)</f>
        <v>7412.57083333333</v>
      </c>
      <c r="H2116" s="2" t="n">
        <f aca="false">AVERAGE(C2057:C2116)</f>
        <v>105483.9</v>
      </c>
      <c r="I2116" s="2" t="n">
        <f aca="false">SIGN(C2116-H2116)</f>
        <v>1</v>
      </c>
      <c r="J2116" s="2" t="n">
        <f aca="false">SIGN(F2116)</f>
        <v>1</v>
      </c>
      <c r="K2116" s="0" t="n">
        <f aca="false">B2116-B2115</f>
        <v>53.3000000000002</v>
      </c>
      <c r="L2116" s="0" t="n">
        <f aca="false">I2115*K2116</f>
        <v>53.3000000000002</v>
      </c>
      <c r="M2116" s="0" t="n">
        <f aca="false">M2115+K2116*N2115</f>
        <v>3104.61000000002</v>
      </c>
      <c r="N2116" s="0" t="n">
        <f aca="false">INT(M2116*$Q$1/B2116)*CHOOSE($L$1,I2116,J2116)</f>
        <v>0</v>
      </c>
      <c r="O2116" s="0" t="n">
        <f aca="false">ABS(N2116-N2115)</f>
        <v>0</v>
      </c>
      <c r="P2116" s="0" t="n">
        <f aca="false">COUNTIF(工作表2!$A$2:$A$248,A2116)</f>
        <v>0</v>
      </c>
      <c r="R2116" s="0" t="n">
        <f aca="false">D2116-IF(P2115=1,E2115,D2115)</f>
        <v>86</v>
      </c>
      <c r="S2116" s="0" t="n">
        <f aca="false">I2115*R2116</f>
        <v>86</v>
      </c>
      <c r="T2116" s="0" t="n">
        <f aca="false">T2115+R2116*U2115</f>
        <v>78254</v>
      </c>
      <c r="U2116" s="0" t="n">
        <f aca="false">INT(T2116*$Q$1/IF(P2116=1,E2116,D2116))*I2116</f>
        <v>20</v>
      </c>
      <c r="V2116" s="0" t="n">
        <f aca="false">IF(P2116=1,ABS(U2116)+ABS(60),ABS(U2116-U2115))</f>
        <v>1</v>
      </c>
    </row>
    <row r="2117" customFormat="false" ht="15" hidden="false" customHeight="false" outlineLevel="0" collapsed="false">
      <c r="A2117" s="1" t="n">
        <v>39092</v>
      </c>
      <c r="B2117" s="2" t="n">
        <v>7698.52</v>
      </c>
      <c r="C2117" s="2" t="n">
        <v>140489</v>
      </c>
      <c r="D2117" s="2" t="n">
        <v>7693</v>
      </c>
      <c r="E2117" s="2" t="n">
        <v>7695</v>
      </c>
      <c r="F2117" s="3" t="n">
        <f aca="false">IF(P2117=1, E2117,D2117)/B2117-1</f>
        <v>-0.000717020933893808</v>
      </c>
      <c r="G2117" s="2" t="n">
        <f aca="false">AVERAGE(B2058:B2117)</f>
        <v>7422.96066666667</v>
      </c>
      <c r="H2117" s="2" t="n">
        <f aca="false">AVERAGE(C2058:C2117)</f>
        <v>106427.583333333</v>
      </c>
      <c r="I2117" s="2" t="n">
        <f aca="false">SIGN(C2117-H2117)</f>
        <v>1</v>
      </c>
      <c r="J2117" s="2" t="n">
        <f aca="false">SIGN(F2117)</f>
        <v>-1</v>
      </c>
      <c r="K2117" s="0" t="n">
        <f aca="false">B2117-B2116</f>
        <v>-91.4899999999998</v>
      </c>
      <c r="L2117" s="0" t="n">
        <f aca="false">I2116*K2117</f>
        <v>-91.4899999999998</v>
      </c>
      <c r="M2117" s="0" t="n">
        <f aca="false">M2116+K2117*N2116</f>
        <v>3104.61000000002</v>
      </c>
      <c r="N2117" s="0" t="n">
        <f aca="false">INT(M2117*$Q$1/B2117)*CHOOSE($L$1,I2117,J2117)</f>
        <v>-0</v>
      </c>
      <c r="O2117" s="0" t="n">
        <f aca="false">ABS(N2117-N2116)</f>
        <v>0</v>
      </c>
      <c r="P2117" s="0" t="n">
        <f aca="false">COUNTIF(工作表2!$A$2:$A$248,A2117)</f>
        <v>0</v>
      </c>
      <c r="R2117" s="0" t="n">
        <f aca="false">D2117-IF(P2116=1,E2116,D2116)</f>
        <v>-129</v>
      </c>
      <c r="S2117" s="0" t="n">
        <f aca="false">I2116*R2117</f>
        <v>-129</v>
      </c>
      <c r="T2117" s="0" t="n">
        <f aca="false">T2116+R2117*U2116</f>
        <v>75674</v>
      </c>
      <c r="U2117" s="0" t="n">
        <f aca="false">INT(T2117*$Q$1/IF(P2117=1,E2117,D2117))*I2117</f>
        <v>19</v>
      </c>
      <c r="V2117" s="0" t="n">
        <f aca="false">IF(P2117=1,ABS(U2117)+ABS(60),ABS(U2117-U2116))</f>
        <v>1</v>
      </c>
    </row>
    <row r="2118" customFormat="false" ht="15" hidden="false" customHeight="false" outlineLevel="0" collapsed="false">
      <c r="A2118" s="1" t="n">
        <v>39093</v>
      </c>
      <c r="B2118" s="2" t="n">
        <v>7618.55</v>
      </c>
      <c r="C2118" s="2" t="n">
        <v>160621</v>
      </c>
      <c r="D2118" s="2" t="n">
        <v>7626</v>
      </c>
      <c r="E2118" s="2" t="n">
        <v>7632</v>
      </c>
      <c r="F2118" s="3" t="n">
        <f aca="false">IF(P2118=1, E2118,D2118)/B2118-1</f>
        <v>0.000977876367550312</v>
      </c>
      <c r="G2118" s="2" t="n">
        <f aca="false">AVERAGE(B2059:B2118)</f>
        <v>7432.9765</v>
      </c>
      <c r="H2118" s="2" t="n">
        <f aca="false">AVERAGE(C2059:C2118)</f>
        <v>107864.7</v>
      </c>
      <c r="I2118" s="2" t="n">
        <f aca="false">SIGN(C2118-H2118)</f>
        <v>1</v>
      </c>
      <c r="J2118" s="2" t="n">
        <f aca="false">SIGN(F2118)</f>
        <v>1</v>
      </c>
      <c r="K2118" s="0" t="n">
        <f aca="false">B2118-B2117</f>
        <v>-79.9700000000003</v>
      </c>
      <c r="L2118" s="0" t="n">
        <f aca="false">I2117*K2118</f>
        <v>-79.9700000000003</v>
      </c>
      <c r="M2118" s="0" t="n">
        <f aca="false">M2117+K2118*N2117</f>
        <v>3104.61000000002</v>
      </c>
      <c r="N2118" s="0" t="n">
        <f aca="false">INT(M2118*$Q$1/B2118)*CHOOSE($L$1,I2118,J2118)</f>
        <v>0</v>
      </c>
      <c r="O2118" s="0" t="n">
        <f aca="false">ABS(N2118-N2117)</f>
        <v>0</v>
      </c>
      <c r="P2118" s="0" t="n">
        <f aca="false">COUNTIF(工作表2!$A$2:$A$248,A2118)</f>
        <v>0</v>
      </c>
      <c r="R2118" s="0" t="n">
        <f aca="false">D2118-IF(P2117=1,E2117,D2117)</f>
        <v>-67</v>
      </c>
      <c r="S2118" s="0" t="n">
        <f aca="false">I2117*R2118</f>
        <v>-67</v>
      </c>
      <c r="T2118" s="0" t="n">
        <f aca="false">T2117+R2118*U2117</f>
        <v>74401</v>
      </c>
      <c r="U2118" s="0" t="n">
        <f aca="false">INT(T2118*$Q$1/IF(P2118=1,E2118,D2118))*I2118</f>
        <v>19</v>
      </c>
      <c r="V2118" s="0" t="n">
        <f aca="false">IF(P2118=1,ABS(U2118)+ABS(60),ABS(U2118-U2117))</f>
        <v>0</v>
      </c>
    </row>
    <row r="2119" customFormat="false" ht="15" hidden="false" customHeight="false" outlineLevel="0" collapsed="false">
      <c r="A2119" s="1" t="n">
        <v>39094</v>
      </c>
      <c r="B2119" s="2" t="n">
        <v>7761.71</v>
      </c>
      <c r="C2119" s="2" t="n">
        <v>132100</v>
      </c>
      <c r="D2119" s="2" t="n">
        <v>7786</v>
      </c>
      <c r="E2119" s="2" t="n">
        <v>7798</v>
      </c>
      <c r="F2119" s="3" t="n">
        <f aca="false">IF(P2119=1, E2119,D2119)/B2119-1</f>
        <v>0.00312946502768074</v>
      </c>
      <c r="G2119" s="2" t="n">
        <f aca="false">AVERAGE(B2060:B2119)</f>
        <v>7445.74116666667</v>
      </c>
      <c r="H2119" s="2" t="n">
        <f aca="false">AVERAGE(C2060:C2119)</f>
        <v>108913.666666667</v>
      </c>
      <c r="I2119" s="2" t="n">
        <f aca="false">SIGN(C2119-H2119)</f>
        <v>1</v>
      </c>
      <c r="J2119" s="2" t="n">
        <f aca="false">SIGN(F2119)</f>
        <v>1</v>
      </c>
      <c r="K2119" s="0" t="n">
        <f aca="false">B2119-B2118</f>
        <v>143.16</v>
      </c>
      <c r="L2119" s="0" t="n">
        <f aca="false">I2118*K2119</f>
        <v>143.16</v>
      </c>
      <c r="M2119" s="0" t="n">
        <f aca="false">M2118+K2119*N2118</f>
        <v>3104.61000000002</v>
      </c>
      <c r="N2119" s="0" t="n">
        <f aca="false">INT(M2119*$Q$1/B2119)*CHOOSE($L$1,I2119,J2119)</f>
        <v>0</v>
      </c>
      <c r="O2119" s="0" t="n">
        <f aca="false">ABS(N2119-N2118)</f>
        <v>0</v>
      </c>
      <c r="P2119" s="0" t="n">
        <f aca="false">COUNTIF(工作表2!$A$2:$A$248,A2119)</f>
        <v>0</v>
      </c>
      <c r="R2119" s="0" t="n">
        <f aca="false">D2119-IF(P2118=1,E2118,D2118)</f>
        <v>160</v>
      </c>
      <c r="S2119" s="0" t="n">
        <f aca="false">I2118*R2119</f>
        <v>160</v>
      </c>
      <c r="T2119" s="0" t="n">
        <f aca="false">T2118+R2119*U2118</f>
        <v>77441</v>
      </c>
      <c r="U2119" s="0" t="n">
        <f aca="false">INT(T2119*$Q$1/IF(P2119=1,E2119,D2119))*I2119</f>
        <v>19</v>
      </c>
      <c r="V2119" s="0" t="n">
        <f aca="false">IF(P2119=1,ABS(U2119)+ABS(60),ABS(U2119-U2118))</f>
        <v>0</v>
      </c>
    </row>
    <row r="2120" customFormat="false" ht="15" hidden="false" customHeight="false" outlineLevel="0" collapsed="false">
      <c r="A2120" s="1" t="n">
        <v>39097</v>
      </c>
      <c r="B2120" s="2" t="n">
        <v>7783.5</v>
      </c>
      <c r="C2120" s="2" t="n">
        <v>116534</v>
      </c>
      <c r="D2120" s="2" t="n">
        <v>7804</v>
      </c>
      <c r="E2120" s="2" t="n">
        <v>7820</v>
      </c>
      <c r="F2120" s="3" t="n">
        <f aca="false">IF(P2120=1, E2120,D2120)/B2120-1</f>
        <v>0.00263377657865993</v>
      </c>
      <c r="G2120" s="2" t="n">
        <f aca="false">AVERAGE(B2061:B2120)</f>
        <v>7458.14333333333</v>
      </c>
      <c r="H2120" s="2" t="n">
        <f aca="false">AVERAGE(C2061:C2120)</f>
        <v>109684.716666667</v>
      </c>
      <c r="I2120" s="2" t="n">
        <f aca="false">SIGN(C2120-H2120)</f>
        <v>1</v>
      </c>
      <c r="J2120" s="2" t="n">
        <f aca="false">SIGN(F2120)</f>
        <v>1</v>
      </c>
      <c r="K2120" s="0" t="n">
        <f aca="false">B2120-B2119</f>
        <v>21.79</v>
      </c>
      <c r="L2120" s="0" t="n">
        <f aca="false">I2119*K2120</f>
        <v>21.79</v>
      </c>
      <c r="M2120" s="0" t="n">
        <f aca="false">M2119+K2120*N2119</f>
        <v>3104.61000000002</v>
      </c>
      <c r="N2120" s="0" t="n">
        <f aca="false">INT(M2120*$Q$1/B2120)*CHOOSE($L$1,I2120,J2120)</f>
        <v>0</v>
      </c>
      <c r="O2120" s="0" t="n">
        <f aca="false">ABS(N2120-N2119)</f>
        <v>0</v>
      </c>
      <c r="P2120" s="0" t="n">
        <f aca="false">COUNTIF(工作表2!$A$2:$A$248,A2120)</f>
        <v>0</v>
      </c>
      <c r="R2120" s="0" t="n">
        <f aca="false">D2120-IF(P2119=1,E2119,D2119)</f>
        <v>18</v>
      </c>
      <c r="S2120" s="0" t="n">
        <f aca="false">I2119*R2120</f>
        <v>18</v>
      </c>
      <c r="T2120" s="0" t="n">
        <f aca="false">T2119+R2120*U2119</f>
        <v>77783</v>
      </c>
      <c r="U2120" s="0" t="n">
        <f aca="false">INT(T2120*$Q$1/IF(P2120=1,E2120,D2120))*I2120</f>
        <v>19</v>
      </c>
      <c r="V2120" s="0" t="n">
        <f aca="false">IF(P2120=1,ABS(U2120)+ABS(60),ABS(U2120-U2119))</f>
        <v>0</v>
      </c>
    </row>
    <row r="2121" customFormat="false" ht="15" hidden="false" customHeight="false" outlineLevel="0" collapsed="false">
      <c r="A2121" s="1" t="n">
        <v>39098</v>
      </c>
      <c r="B2121" s="2" t="n">
        <v>7792.08</v>
      </c>
      <c r="C2121" s="2" t="n">
        <v>105616</v>
      </c>
      <c r="D2121" s="2" t="n">
        <v>7815</v>
      </c>
      <c r="E2121" s="2" t="n">
        <v>7833</v>
      </c>
      <c r="F2121" s="3" t="n">
        <f aca="false">IF(P2121=1, E2121,D2121)/B2121-1</f>
        <v>0.00294144823975118</v>
      </c>
      <c r="G2121" s="2" t="n">
        <f aca="false">AVERAGE(B2062:B2121)</f>
        <v>7470.67366666667</v>
      </c>
      <c r="H2121" s="2" t="n">
        <f aca="false">AVERAGE(C2062:C2121)</f>
        <v>110260.2</v>
      </c>
      <c r="I2121" s="2" t="n">
        <f aca="false">SIGN(C2121-H2121)</f>
        <v>-1</v>
      </c>
      <c r="J2121" s="2" t="n">
        <f aca="false">SIGN(F2121)</f>
        <v>1</v>
      </c>
      <c r="K2121" s="0" t="n">
        <f aca="false">B2121-B2120</f>
        <v>8.57999999999993</v>
      </c>
      <c r="L2121" s="0" t="n">
        <f aca="false">I2120*K2121</f>
        <v>8.57999999999993</v>
      </c>
      <c r="M2121" s="0" t="n">
        <f aca="false">M2120+K2121*N2120</f>
        <v>3104.61000000002</v>
      </c>
      <c r="N2121" s="0" t="n">
        <f aca="false">INT(M2121*$Q$1/B2121)*CHOOSE($L$1,I2121,J2121)</f>
        <v>0</v>
      </c>
      <c r="O2121" s="0" t="n">
        <f aca="false">ABS(N2121-N2120)</f>
        <v>0</v>
      </c>
      <c r="P2121" s="0" t="n">
        <f aca="false">COUNTIF(工作表2!$A$2:$A$248,A2121)</f>
        <v>0</v>
      </c>
      <c r="R2121" s="0" t="n">
        <f aca="false">D2121-IF(P2120=1,E2120,D2120)</f>
        <v>11</v>
      </c>
      <c r="S2121" s="0" t="n">
        <f aca="false">I2120*R2121</f>
        <v>11</v>
      </c>
      <c r="T2121" s="0" t="n">
        <f aca="false">T2120+R2121*U2120</f>
        <v>77992</v>
      </c>
      <c r="U2121" s="0" t="n">
        <f aca="false">INT(T2121*$Q$1/IF(P2121=1,E2121,D2121))*I2121</f>
        <v>-19</v>
      </c>
      <c r="V2121" s="0" t="n">
        <f aca="false">IF(P2121=1,ABS(U2121)+ABS(60),ABS(U2121-U2120))</f>
        <v>38</v>
      </c>
    </row>
    <row r="2122" customFormat="false" ht="15" hidden="false" customHeight="false" outlineLevel="0" collapsed="false">
      <c r="A2122" s="1" t="n">
        <v>39099</v>
      </c>
      <c r="B2122" s="2" t="n">
        <v>7833.98</v>
      </c>
      <c r="C2122" s="2" t="n">
        <v>102014</v>
      </c>
      <c r="D2122" s="2" t="n">
        <v>7835</v>
      </c>
      <c r="E2122" s="2" t="n">
        <v>7865</v>
      </c>
      <c r="F2122" s="3" t="n">
        <f aca="false">IF(P2122=1, E2122,D2122)/B2122-1</f>
        <v>0.00395967311634715</v>
      </c>
      <c r="G2122" s="2" t="n">
        <f aca="false">AVERAGE(B2063:B2122)</f>
        <v>7482.94966666667</v>
      </c>
      <c r="H2122" s="2" t="n">
        <f aca="false">AVERAGE(C2063:C2122)</f>
        <v>110491.6</v>
      </c>
      <c r="I2122" s="2" t="n">
        <f aca="false">SIGN(C2122-H2122)</f>
        <v>-1</v>
      </c>
      <c r="J2122" s="2" t="n">
        <f aca="false">SIGN(F2122)</f>
        <v>1</v>
      </c>
      <c r="K2122" s="0" t="n">
        <f aca="false">B2122-B2121</f>
        <v>41.8999999999996</v>
      </c>
      <c r="L2122" s="0" t="n">
        <f aca="false">I2121*K2122</f>
        <v>-41.8999999999996</v>
      </c>
      <c r="M2122" s="0" t="n">
        <f aca="false">M2121+K2122*N2121</f>
        <v>3104.61000000002</v>
      </c>
      <c r="N2122" s="0" t="n">
        <f aca="false">INT(M2122*$Q$1/B2122)*CHOOSE($L$1,I2122,J2122)</f>
        <v>0</v>
      </c>
      <c r="O2122" s="0" t="n">
        <f aca="false">ABS(N2122-N2121)</f>
        <v>0</v>
      </c>
      <c r="P2122" s="0" t="n">
        <f aca="false">COUNTIF(工作表2!$A$2:$A$248,A2122)</f>
        <v>1</v>
      </c>
      <c r="R2122" s="0" t="n">
        <f aca="false">D2122-IF(P2121=1,E2121,D2121)</f>
        <v>20</v>
      </c>
      <c r="S2122" s="0" t="n">
        <f aca="false">I2121*R2122</f>
        <v>-20</v>
      </c>
      <c r="T2122" s="0" t="n">
        <f aca="false">T2121+R2122*U2121</f>
        <v>77612</v>
      </c>
      <c r="U2122" s="0" t="n">
        <f aca="false">INT(T2122*$Q$1/IF(P2122=1,E2122,D2122))*I2122</f>
        <v>-19</v>
      </c>
      <c r="V2122" s="0" t="n">
        <f aca="false">IF(P2122=1,ABS(U2122)+ABS(60),ABS(U2122-U2121))</f>
        <v>79</v>
      </c>
    </row>
    <row r="2123" customFormat="false" ht="15" hidden="false" customHeight="false" outlineLevel="0" collapsed="false">
      <c r="A2123" s="1" t="n">
        <v>39100</v>
      </c>
      <c r="B2123" s="2" t="n">
        <v>7895.18</v>
      </c>
      <c r="C2123" s="2" t="n">
        <v>113983</v>
      </c>
      <c r="D2123" s="2" t="n">
        <v>7922</v>
      </c>
      <c r="E2123" s="2" t="n">
        <v>7928</v>
      </c>
      <c r="F2123" s="3" t="n">
        <f aca="false">IF(P2123=1, E2123,D2123)/B2123-1</f>
        <v>0.00339700931454368</v>
      </c>
      <c r="G2123" s="2" t="n">
        <f aca="false">AVERAGE(B2064:B2123)</f>
        <v>7496.87116666667</v>
      </c>
      <c r="H2123" s="2" t="n">
        <f aca="false">AVERAGE(C2064:C2123)</f>
        <v>111159.45</v>
      </c>
      <c r="I2123" s="2" t="n">
        <f aca="false">SIGN(C2123-H2123)</f>
        <v>1</v>
      </c>
      <c r="J2123" s="2" t="n">
        <f aca="false">SIGN(F2123)</f>
        <v>1</v>
      </c>
      <c r="K2123" s="0" t="n">
        <f aca="false">B2123-B2122</f>
        <v>61.2000000000007</v>
      </c>
      <c r="L2123" s="0" t="n">
        <f aca="false">I2122*K2123</f>
        <v>-61.2000000000007</v>
      </c>
      <c r="M2123" s="0" t="n">
        <f aca="false">M2122+K2123*N2122</f>
        <v>3104.61000000002</v>
      </c>
      <c r="N2123" s="0" t="n">
        <f aca="false">INT(M2123*$Q$1/B2123)*CHOOSE($L$1,I2123,J2123)</f>
        <v>0</v>
      </c>
      <c r="O2123" s="0" t="n">
        <f aca="false">ABS(N2123-N2122)</f>
        <v>0</v>
      </c>
      <c r="P2123" s="0" t="n">
        <f aca="false">COUNTIF(工作表2!$A$2:$A$248,A2123)</f>
        <v>0</v>
      </c>
      <c r="R2123" s="0" t="n">
        <f aca="false">D2123-IF(P2122=1,E2122,D2122)</f>
        <v>57</v>
      </c>
      <c r="S2123" s="0" t="n">
        <f aca="false">I2122*R2123</f>
        <v>-57</v>
      </c>
      <c r="T2123" s="0" t="n">
        <f aca="false">T2122+R2123*U2122</f>
        <v>76529</v>
      </c>
      <c r="U2123" s="0" t="n">
        <f aca="false">INT(T2123*$Q$1/IF(P2123=1,E2123,D2123))*I2123</f>
        <v>19</v>
      </c>
      <c r="V2123" s="0" t="n">
        <f aca="false">IF(P2123=1,ABS(U2123)+ABS(60),ABS(U2123-U2122))</f>
        <v>38</v>
      </c>
    </row>
    <row r="2124" customFormat="false" ht="15" hidden="false" customHeight="false" outlineLevel="0" collapsed="false">
      <c r="A2124" s="1" t="n">
        <v>39101</v>
      </c>
      <c r="B2124" s="2" t="n">
        <v>7840.08</v>
      </c>
      <c r="C2124" s="2" t="n">
        <v>117475</v>
      </c>
      <c r="D2124" s="2" t="n">
        <v>7862</v>
      </c>
      <c r="E2124" s="2" t="n">
        <v>7861</v>
      </c>
      <c r="F2124" s="3" t="n">
        <f aca="false">IF(P2124=1, E2124,D2124)/B2124-1</f>
        <v>0.00279588983785883</v>
      </c>
      <c r="G2124" s="2" t="n">
        <f aca="false">AVERAGE(B2065:B2124)</f>
        <v>7509.52516666667</v>
      </c>
      <c r="H2124" s="2" t="n">
        <f aca="false">AVERAGE(C2065:C2124)</f>
        <v>111610.983333333</v>
      </c>
      <c r="I2124" s="2" t="n">
        <f aca="false">SIGN(C2124-H2124)</f>
        <v>1</v>
      </c>
      <c r="J2124" s="2" t="n">
        <f aca="false">SIGN(F2124)</f>
        <v>1</v>
      </c>
      <c r="K2124" s="0" t="n">
        <f aca="false">B2124-B2123</f>
        <v>-55.1000000000004</v>
      </c>
      <c r="L2124" s="0" t="n">
        <f aca="false">I2123*K2124</f>
        <v>-55.1000000000004</v>
      </c>
      <c r="M2124" s="0" t="n">
        <f aca="false">M2123+K2124*N2123</f>
        <v>3104.61000000002</v>
      </c>
      <c r="N2124" s="0" t="n">
        <f aca="false">INT(M2124*$Q$1/B2124)*CHOOSE($L$1,I2124,J2124)</f>
        <v>0</v>
      </c>
      <c r="O2124" s="0" t="n">
        <f aca="false">ABS(N2124-N2123)</f>
        <v>0</v>
      </c>
      <c r="P2124" s="0" t="n">
        <f aca="false">COUNTIF(工作表2!$A$2:$A$248,A2124)</f>
        <v>0</v>
      </c>
      <c r="R2124" s="0" t="n">
        <f aca="false">D2124-IF(P2123=1,E2123,D2123)</f>
        <v>-60</v>
      </c>
      <c r="S2124" s="0" t="n">
        <f aca="false">I2123*R2124</f>
        <v>-60</v>
      </c>
      <c r="T2124" s="0" t="n">
        <f aca="false">T2123+R2124*U2123</f>
        <v>75389</v>
      </c>
      <c r="U2124" s="0" t="n">
        <f aca="false">INT(T2124*$Q$1/IF(P2124=1,E2124,D2124))*I2124</f>
        <v>19</v>
      </c>
      <c r="V2124" s="0" t="n">
        <f aca="false">IF(P2124=1,ABS(U2124)+ABS(60),ABS(U2124-U2123))</f>
        <v>0</v>
      </c>
    </row>
    <row r="2125" customFormat="false" ht="15" hidden="false" customHeight="false" outlineLevel="0" collapsed="false">
      <c r="A2125" s="1" t="n">
        <v>39104</v>
      </c>
      <c r="B2125" s="2" t="n">
        <v>7842.47</v>
      </c>
      <c r="C2125" s="2" t="n">
        <v>116899</v>
      </c>
      <c r="D2125" s="2" t="n">
        <v>7885</v>
      </c>
      <c r="E2125" s="2" t="n">
        <v>7886</v>
      </c>
      <c r="F2125" s="3" t="n">
        <f aca="false">IF(P2125=1, E2125,D2125)/B2125-1</f>
        <v>0.00542303636481867</v>
      </c>
      <c r="G2125" s="2" t="n">
        <f aca="false">AVERAGE(B2066:B2125)</f>
        <v>7522.12066666667</v>
      </c>
      <c r="H2125" s="2" t="n">
        <f aca="false">AVERAGE(C2066:C2125)</f>
        <v>112128.25</v>
      </c>
      <c r="I2125" s="2" t="n">
        <f aca="false">SIGN(C2125-H2125)</f>
        <v>1</v>
      </c>
      <c r="J2125" s="2" t="n">
        <f aca="false">SIGN(F2125)</f>
        <v>1</v>
      </c>
      <c r="K2125" s="0" t="n">
        <f aca="false">B2125-B2124</f>
        <v>2.39000000000033</v>
      </c>
      <c r="L2125" s="0" t="n">
        <f aca="false">I2124*K2125</f>
        <v>2.39000000000033</v>
      </c>
      <c r="M2125" s="0" t="n">
        <f aca="false">M2124+K2125*N2124</f>
        <v>3104.61000000002</v>
      </c>
      <c r="N2125" s="0" t="n">
        <f aca="false">INT(M2125*$Q$1/B2125)*CHOOSE($L$1,I2125,J2125)</f>
        <v>0</v>
      </c>
      <c r="O2125" s="0" t="n">
        <f aca="false">ABS(N2125-N2124)</f>
        <v>0</v>
      </c>
      <c r="P2125" s="0" t="n">
        <f aca="false">COUNTIF(工作表2!$A$2:$A$248,A2125)</f>
        <v>0</v>
      </c>
      <c r="R2125" s="0" t="n">
        <f aca="false">D2125-IF(P2124=1,E2124,D2124)</f>
        <v>23</v>
      </c>
      <c r="S2125" s="0" t="n">
        <f aca="false">I2124*R2125</f>
        <v>23</v>
      </c>
      <c r="T2125" s="0" t="n">
        <f aca="false">T2124+R2125*U2124</f>
        <v>75826</v>
      </c>
      <c r="U2125" s="0" t="n">
        <f aca="false">INT(T2125*$Q$1/IF(P2125=1,E2125,D2125))*I2125</f>
        <v>19</v>
      </c>
      <c r="V2125" s="0" t="n">
        <f aca="false">IF(P2125=1,ABS(U2125)+ABS(60),ABS(U2125-U2124))</f>
        <v>0</v>
      </c>
    </row>
    <row r="2126" customFormat="false" ht="15" hidden="false" customHeight="false" outlineLevel="0" collapsed="false">
      <c r="A2126" s="1" t="n">
        <v>39105</v>
      </c>
      <c r="B2126" s="2" t="n">
        <v>7852.36</v>
      </c>
      <c r="C2126" s="2" t="n">
        <v>113872</v>
      </c>
      <c r="D2126" s="2" t="n">
        <v>7885</v>
      </c>
      <c r="E2126" s="2" t="n">
        <v>7890</v>
      </c>
      <c r="F2126" s="3" t="n">
        <f aca="false">IF(P2126=1, E2126,D2126)/B2126-1</f>
        <v>0.00415671212221547</v>
      </c>
      <c r="G2126" s="2" t="n">
        <f aca="false">AVERAGE(B2067:B2126)</f>
        <v>7536.40666666667</v>
      </c>
      <c r="H2126" s="2" t="n">
        <f aca="false">AVERAGE(C2067:C2126)</f>
        <v>112835.55</v>
      </c>
      <c r="I2126" s="2" t="n">
        <f aca="false">SIGN(C2126-H2126)</f>
        <v>1</v>
      </c>
      <c r="J2126" s="2" t="n">
        <f aca="false">SIGN(F2126)</f>
        <v>1</v>
      </c>
      <c r="K2126" s="0" t="n">
        <f aca="false">B2126-B2125</f>
        <v>9.88999999999942</v>
      </c>
      <c r="L2126" s="0" t="n">
        <f aca="false">I2125*K2126</f>
        <v>9.88999999999942</v>
      </c>
      <c r="M2126" s="0" t="n">
        <f aca="false">M2125+K2126*N2125</f>
        <v>3104.61000000002</v>
      </c>
      <c r="N2126" s="0" t="n">
        <f aca="false">INT(M2126*$Q$1/B2126)*CHOOSE($L$1,I2126,J2126)</f>
        <v>0</v>
      </c>
      <c r="O2126" s="0" t="n">
        <f aca="false">ABS(N2126-N2125)</f>
        <v>0</v>
      </c>
      <c r="P2126" s="0" t="n">
        <f aca="false">COUNTIF(工作表2!$A$2:$A$248,A2126)</f>
        <v>0</v>
      </c>
      <c r="R2126" s="0" t="n">
        <f aca="false">D2126-IF(P2125=1,E2125,D2125)</f>
        <v>0</v>
      </c>
      <c r="S2126" s="0" t="n">
        <f aca="false">I2125*R2126</f>
        <v>0</v>
      </c>
      <c r="T2126" s="0" t="n">
        <f aca="false">T2125+R2126*U2125</f>
        <v>75826</v>
      </c>
      <c r="U2126" s="0" t="n">
        <f aca="false">INT(T2126*$Q$1/IF(P2126=1,E2126,D2126))*I2126</f>
        <v>19</v>
      </c>
      <c r="V2126" s="0" t="n">
        <f aca="false">IF(P2126=1,ABS(U2126)+ABS(60),ABS(U2126-U2125))</f>
        <v>0</v>
      </c>
    </row>
    <row r="2127" customFormat="false" ht="15" hidden="false" customHeight="false" outlineLevel="0" collapsed="false">
      <c r="A2127" s="1" t="n">
        <v>39106</v>
      </c>
      <c r="B2127" s="2" t="n">
        <v>7935.54</v>
      </c>
      <c r="C2127" s="2" t="n">
        <v>125394</v>
      </c>
      <c r="D2127" s="2" t="n">
        <v>7993</v>
      </c>
      <c r="E2127" s="2" t="n">
        <v>7997</v>
      </c>
      <c r="F2127" s="3" t="n">
        <f aca="false">IF(P2127=1, E2127,D2127)/B2127-1</f>
        <v>0.00724084309322359</v>
      </c>
      <c r="G2127" s="2" t="n">
        <f aca="false">AVERAGE(B2068:B2127)</f>
        <v>7551.64366666667</v>
      </c>
      <c r="H2127" s="2" t="n">
        <f aca="false">AVERAGE(C2068:C2127)</f>
        <v>113950.5</v>
      </c>
      <c r="I2127" s="2" t="n">
        <f aca="false">SIGN(C2127-H2127)</f>
        <v>1</v>
      </c>
      <c r="J2127" s="2" t="n">
        <f aca="false">SIGN(F2127)</f>
        <v>1</v>
      </c>
      <c r="K2127" s="0" t="n">
        <f aca="false">B2127-B2126</f>
        <v>83.1800000000003</v>
      </c>
      <c r="L2127" s="0" t="n">
        <f aca="false">I2126*K2127</f>
        <v>83.1800000000003</v>
      </c>
      <c r="M2127" s="0" t="n">
        <f aca="false">M2126+K2127*N2126</f>
        <v>3104.61000000002</v>
      </c>
      <c r="N2127" s="0" t="n">
        <f aca="false">INT(M2127*$Q$1/B2127)*CHOOSE($L$1,I2127,J2127)</f>
        <v>0</v>
      </c>
      <c r="O2127" s="0" t="n">
        <f aca="false">ABS(N2127-N2126)</f>
        <v>0</v>
      </c>
      <c r="P2127" s="0" t="n">
        <f aca="false">COUNTIF(工作表2!$A$2:$A$248,A2127)</f>
        <v>0</v>
      </c>
      <c r="R2127" s="0" t="n">
        <f aca="false">D2127-IF(P2126=1,E2126,D2126)</f>
        <v>108</v>
      </c>
      <c r="S2127" s="0" t="n">
        <f aca="false">I2126*R2127</f>
        <v>108</v>
      </c>
      <c r="T2127" s="0" t="n">
        <f aca="false">T2126+R2127*U2126</f>
        <v>77878</v>
      </c>
      <c r="U2127" s="0" t="n">
        <f aca="false">INT(T2127*$Q$1/IF(P2127=1,E2127,D2127))*I2127</f>
        <v>19</v>
      </c>
      <c r="V2127" s="0" t="n">
        <f aca="false">IF(P2127=1,ABS(U2127)+ABS(60),ABS(U2127-U2126))</f>
        <v>0</v>
      </c>
    </row>
    <row r="2128" customFormat="false" ht="15" hidden="false" customHeight="false" outlineLevel="0" collapsed="false">
      <c r="A2128" s="1" t="n">
        <v>39107</v>
      </c>
      <c r="B2128" s="2" t="n">
        <v>7923.77</v>
      </c>
      <c r="C2128" s="2" t="n">
        <v>116120</v>
      </c>
      <c r="D2128" s="2" t="n">
        <v>7975</v>
      </c>
      <c r="E2128" s="2" t="n">
        <v>7980</v>
      </c>
      <c r="F2128" s="3" t="n">
        <f aca="false">IF(P2128=1, E2128,D2128)/B2128-1</f>
        <v>0.00646535676830595</v>
      </c>
      <c r="G2128" s="2" t="n">
        <f aca="false">AVERAGE(B2069:B2128)</f>
        <v>7566.80666666667</v>
      </c>
      <c r="H2128" s="2" t="n">
        <f aca="false">AVERAGE(C2069:C2128)</f>
        <v>114682.883333333</v>
      </c>
      <c r="I2128" s="2" t="n">
        <f aca="false">SIGN(C2128-H2128)</f>
        <v>1</v>
      </c>
      <c r="J2128" s="2" t="n">
        <f aca="false">SIGN(F2128)</f>
        <v>1</v>
      </c>
      <c r="K2128" s="0" t="n">
        <f aca="false">B2128-B2127</f>
        <v>-11.7699999999995</v>
      </c>
      <c r="L2128" s="0" t="n">
        <f aca="false">I2127*K2128</f>
        <v>-11.7699999999995</v>
      </c>
      <c r="M2128" s="0" t="n">
        <f aca="false">M2127+K2128*N2127</f>
        <v>3104.61000000002</v>
      </c>
      <c r="N2128" s="0" t="n">
        <f aca="false">INT(M2128*$Q$1/B2128)*CHOOSE($L$1,I2128,J2128)</f>
        <v>0</v>
      </c>
      <c r="O2128" s="0" t="n">
        <f aca="false">ABS(N2128-N2127)</f>
        <v>0</v>
      </c>
      <c r="P2128" s="0" t="n">
        <f aca="false">COUNTIF(工作表2!$A$2:$A$248,A2128)</f>
        <v>0</v>
      </c>
      <c r="R2128" s="0" t="n">
        <f aca="false">D2128-IF(P2127=1,E2127,D2127)</f>
        <v>-18</v>
      </c>
      <c r="S2128" s="0" t="n">
        <f aca="false">I2127*R2128</f>
        <v>-18</v>
      </c>
      <c r="T2128" s="0" t="n">
        <f aca="false">T2127+R2128*U2127</f>
        <v>77536</v>
      </c>
      <c r="U2128" s="0" t="n">
        <f aca="false">INT(T2128*$Q$1/IF(P2128=1,E2128,D2128))*I2128</f>
        <v>19</v>
      </c>
      <c r="V2128" s="0" t="n">
        <f aca="false">IF(P2128=1,ABS(U2128)+ABS(60),ABS(U2128-U2127))</f>
        <v>0</v>
      </c>
    </row>
    <row r="2129" customFormat="false" ht="15" hidden="false" customHeight="false" outlineLevel="0" collapsed="false">
      <c r="A2129" s="1" t="n">
        <v>39108</v>
      </c>
      <c r="B2129" s="2" t="n">
        <v>7821.32</v>
      </c>
      <c r="C2129" s="2" t="n">
        <v>97649</v>
      </c>
      <c r="D2129" s="2" t="n">
        <v>7837</v>
      </c>
      <c r="E2129" s="2" t="n">
        <v>7839</v>
      </c>
      <c r="F2129" s="3" t="n">
        <f aca="false">IF(P2129=1, E2129,D2129)/B2129-1</f>
        <v>0.00200477668731103</v>
      </c>
      <c r="G2129" s="2" t="n">
        <f aca="false">AVERAGE(B2070:B2129)</f>
        <v>7579.19366666667</v>
      </c>
      <c r="H2129" s="2" t="n">
        <f aca="false">AVERAGE(C2070:C2129)</f>
        <v>114954.8</v>
      </c>
      <c r="I2129" s="2" t="n">
        <f aca="false">SIGN(C2129-H2129)</f>
        <v>-1</v>
      </c>
      <c r="J2129" s="2" t="n">
        <f aca="false">SIGN(F2129)</f>
        <v>1</v>
      </c>
      <c r="K2129" s="0" t="n">
        <f aca="false">B2129-B2128</f>
        <v>-102.450000000001</v>
      </c>
      <c r="L2129" s="0" t="n">
        <f aca="false">I2128*K2129</f>
        <v>-102.450000000001</v>
      </c>
      <c r="M2129" s="0" t="n">
        <f aca="false">M2128+K2129*N2128</f>
        <v>3104.61000000002</v>
      </c>
      <c r="N2129" s="0" t="n">
        <f aca="false">INT(M2129*$Q$1/B2129)*CHOOSE($L$1,I2129,J2129)</f>
        <v>0</v>
      </c>
      <c r="O2129" s="0" t="n">
        <f aca="false">ABS(N2129-N2128)</f>
        <v>0</v>
      </c>
      <c r="P2129" s="0" t="n">
        <f aca="false">COUNTIF(工作表2!$A$2:$A$248,A2129)</f>
        <v>0</v>
      </c>
      <c r="R2129" s="0" t="n">
        <f aca="false">D2129-IF(P2128=1,E2128,D2128)</f>
        <v>-138</v>
      </c>
      <c r="S2129" s="0" t="n">
        <f aca="false">I2128*R2129</f>
        <v>-138</v>
      </c>
      <c r="T2129" s="0" t="n">
        <f aca="false">T2128+R2129*U2128</f>
        <v>74914</v>
      </c>
      <c r="U2129" s="0" t="n">
        <f aca="false">INT(T2129*$Q$1/IF(P2129=1,E2129,D2129))*I2129</f>
        <v>-19</v>
      </c>
      <c r="V2129" s="0" t="n">
        <f aca="false">IF(P2129=1,ABS(U2129)+ABS(60),ABS(U2129-U2128))</f>
        <v>38</v>
      </c>
    </row>
    <row r="2130" customFormat="false" ht="15" hidden="false" customHeight="false" outlineLevel="0" collapsed="false">
      <c r="A2130" s="1" t="n">
        <v>39111</v>
      </c>
      <c r="B2130" s="2" t="n">
        <v>7751.79</v>
      </c>
      <c r="C2130" s="2" t="n">
        <v>84840</v>
      </c>
      <c r="D2130" s="2" t="n">
        <v>7787</v>
      </c>
      <c r="E2130" s="2" t="n">
        <v>7787</v>
      </c>
      <c r="F2130" s="3" t="n">
        <f aca="false">IF(P2130=1, E2130,D2130)/B2130-1</f>
        <v>0.00454217671015345</v>
      </c>
      <c r="G2130" s="2" t="n">
        <f aca="false">AVERAGE(B2071:B2130)</f>
        <v>7589.03</v>
      </c>
      <c r="H2130" s="2" t="n">
        <f aca="false">AVERAGE(C2071:C2130)</f>
        <v>114490.766666667</v>
      </c>
      <c r="I2130" s="2" t="n">
        <f aca="false">SIGN(C2130-H2130)</f>
        <v>-1</v>
      </c>
      <c r="J2130" s="2" t="n">
        <f aca="false">SIGN(F2130)</f>
        <v>1</v>
      </c>
      <c r="K2130" s="0" t="n">
        <f aca="false">B2130-B2129</f>
        <v>-69.5299999999997</v>
      </c>
      <c r="L2130" s="0" t="n">
        <f aca="false">I2129*K2130</f>
        <v>69.5299999999997</v>
      </c>
      <c r="M2130" s="0" t="n">
        <f aca="false">M2129+K2130*N2129</f>
        <v>3104.61000000002</v>
      </c>
      <c r="N2130" s="0" t="n">
        <f aca="false">INT(M2130*$Q$1/B2130)*CHOOSE($L$1,I2130,J2130)</f>
        <v>0</v>
      </c>
      <c r="O2130" s="0" t="n">
        <f aca="false">ABS(N2130-N2129)</f>
        <v>0</v>
      </c>
      <c r="P2130" s="0" t="n">
        <f aca="false">COUNTIF(工作表2!$A$2:$A$248,A2130)</f>
        <v>0</v>
      </c>
      <c r="R2130" s="0" t="n">
        <f aca="false">D2130-IF(P2129=1,E2129,D2129)</f>
        <v>-50</v>
      </c>
      <c r="S2130" s="0" t="n">
        <f aca="false">I2129*R2130</f>
        <v>50</v>
      </c>
      <c r="T2130" s="0" t="n">
        <f aca="false">T2129+R2130*U2129</f>
        <v>75864</v>
      </c>
      <c r="U2130" s="0" t="n">
        <f aca="false">INT(T2130*$Q$1/IF(P2130=1,E2130,D2130))*I2130</f>
        <v>-19</v>
      </c>
      <c r="V2130" s="0" t="n">
        <f aca="false">IF(P2130=1,ABS(U2130)+ABS(60),ABS(U2130-U2129))</f>
        <v>0</v>
      </c>
    </row>
    <row r="2131" customFormat="false" ht="15" hidden="false" customHeight="false" outlineLevel="0" collapsed="false">
      <c r="A2131" s="1" t="n">
        <v>39112</v>
      </c>
      <c r="B2131" s="2" t="n">
        <v>7739.91</v>
      </c>
      <c r="C2131" s="2" t="n">
        <v>76879</v>
      </c>
      <c r="D2131" s="2" t="n">
        <v>7769</v>
      </c>
      <c r="E2131" s="2" t="n">
        <v>7774</v>
      </c>
      <c r="F2131" s="3" t="n">
        <f aca="false">IF(P2131=1, E2131,D2131)/B2131-1</f>
        <v>0.00375844163562622</v>
      </c>
      <c r="G2131" s="2" t="n">
        <f aca="false">AVERAGE(B2072:B2131)</f>
        <v>7599.3545</v>
      </c>
      <c r="H2131" s="2" t="n">
        <f aca="false">AVERAGE(C2072:C2131)</f>
        <v>114260.05</v>
      </c>
      <c r="I2131" s="2" t="n">
        <f aca="false">SIGN(C2131-H2131)</f>
        <v>-1</v>
      </c>
      <c r="J2131" s="2" t="n">
        <f aca="false">SIGN(F2131)</f>
        <v>1</v>
      </c>
      <c r="K2131" s="0" t="n">
        <f aca="false">B2131-B2130</f>
        <v>-11.8800000000001</v>
      </c>
      <c r="L2131" s="0" t="n">
        <f aca="false">I2130*K2131</f>
        <v>11.8800000000001</v>
      </c>
      <c r="M2131" s="0" t="n">
        <f aca="false">M2130+K2131*N2130</f>
        <v>3104.61000000002</v>
      </c>
      <c r="N2131" s="0" t="n">
        <f aca="false">INT(M2131*$Q$1/B2131)*CHOOSE($L$1,I2131,J2131)</f>
        <v>0</v>
      </c>
      <c r="O2131" s="0" t="n">
        <f aca="false">ABS(N2131-N2130)</f>
        <v>0</v>
      </c>
      <c r="P2131" s="0" t="n">
        <f aca="false">COUNTIF(工作表2!$A$2:$A$248,A2131)</f>
        <v>0</v>
      </c>
      <c r="R2131" s="0" t="n">
        <f aca="false">D2131-IF(P2130=1,E2130,D2130)</f>
        <v>-18</v>
      </c>
      <c r="S2131" s="0" t="n">
        <f aca="false">I2130*R2131</f>
        <v>18</v>
      </c>
      <c r="T2131" s="0" t="n">
        <f aca="false">T2130+R2131*U2130</f>
        <v>76206</v>
      </c>
      <c r="U2131" s="0" t="n">
        <f aca="false">INT(T2131*$Q$1/IF(P2131=1,E2131,D2131))*I2131</f>
        <v>-19</v>
      </c>
      <c r="V2131" s="0" t="n">
        <f aca="false">IF(P2131=1,ABS(U2131)+ABS(60),ABS(U2131-U2130))</f>
        <v>0</v>
      </c>
    </row>
    <row r="2132" customFormat="false" ht="15" hidden="false" customHeight="false" outlineLevel="0" collapsed="false">
      <c r="A2132" s="1" t="n">
        <v>39113</v>
      </c>
      <c r="B2132" s="2" t="n">
        <v>7699.64</v>
      </c>
      <c r="C2132" s="2" t="n">
        <v>91564</v>
      </c>
      <c r="D2132" s="2" t="n">
        <v>7734</v>
      </c>
      <c r="E2132" s="2" t="n">
        <v>7740</v>
      </c>
      <c r="F2132" s="3" t="n">
        <f aca="false">IF(P2132=1, E2132,D2132)/B2132-1</f>
        <v>0.00446254630086607</v>
      </c>
      <c r="G2132" s="2" t="n">
        <f aca="false">AVERAGE(B2073:B2132)</f>
        <v>7607.93766666667</v>
      </c>
      <c r="H2132" s="2" t="n">
        <f aca="false">AVERAGE(C2073:C2132)</f>
        <v>113983.516666667</v>
      </c>
      <c r="I2132" s="2" t="n">
        <f aca="false">SIGN(C2132-H2132)</f>
        <v>-1</v>
      </c>
      <c r="J2132" s="2" t="n">
        <f aca="false">SIGN(F2132)</f>
        <v>1</v>
      </c>
      <c r="K2132" s="0" t="n">
        <f aca="false">B2132-B2131</f>
        <v>-40.2699999999995</v>
      </c>
      <c r="L2132" s="0" t="n">
        <f aca="false">I2131*K2132</f>
        <v>40.2699999999995</v>
      </c>
      <c r="M2132" s="0" t="n">
        <f aca="false">M2131+K2132*N2131</f>
        <v>3104.61000000002</v>
      </c>
      <c r="N2132" s="0" t="n">
        <f aca="false">INT(M2132*$Q$1/B2132)*CHOOSE($L$1,I2132,J2132)</f>
        <v>0</v>
      </c>
      <c r="O2132" s="0" t="n">
        <f aca="false">ABS(N2132-N2131)</f>
        <v>0</v>
      </c>
      <c r="P2132" s="0" t="n">
        <f aca="false">COUNTIF(工作表2!$A$2:$A$248,A2132)</f>
        <v>0</v>
      </c>
      <c r="R2132" s="0" t="n">
        <f aca="false">D2132-IF(P2131=1,E2131,D2131)</f>
        <v>-35</v>
      </c>
      <c r="S2132" s="0" t="n">
        <f aca="false">I2131*R2132</f>
        <v>35</v>
      </c>
      <c r="T2132" s="0" t="n">
        <f aca="false">T2131+R2132*U2131</f>
        <v>76871</v>
      </c>
      <c r="U2132" s="0" t="n">
        <f aca="false">INT(T2132*$Q$1/IF(P2132=1,E2132,D2132))*I2132</f>
        <v>-19</v>
      </c>
      <c r="V2132" s="0" t="n">
        <f aca="false">IF(P2132=1,ABS(U2132)+ABS(60),ABS(U2132-U2131))</f>
        <v>0</v>
      </c>
    </row>
    <row r="2133" customFormat="false" ht="15" hidden="false" customHeight="false" outlineLevel="0" collapsed="false">
      <c r="A2133" s="1" t="n">
        <v>39114</v>
      </c>
      <c r="B2133" s="2" t="n">
        <v>7701.54</v>
      </c>
      <c r="C2133" s="2" t="n">
        <v>78847</v>
      </c>
      <c r="D2133" s="2" t="n">
        <v>7740</v>
      </c>
      <c r="E2133" s="2" t="n">
        <v>7745</v>
      </c>
      <c r="F2133" s="3" t="n">
        <f aca="false">IF(P2133=1, E2133,D2133)/B2133-1</f>
        <v>0.00499380643351843</v>
      </c>
      <c r="G2133" s="2" t="n">
        <f aca="false">AVERAGE(B2074:B2133)</f>
        <v>7616.65766666667</v>
      </c>
      <c r="H2133" s="2" t="n">
        <f aca="false">AVERAGE(C2074:C2133)</f>
        <v>113577.116666667</v>
      </c>
      <c r="I2133" s="2" t="n">
        <f aca="false">SIGN(C2133-H2133)</f>
        <v>-1</v>
      </c>
      <c r="J2133" s="2" t="n">
        <f aca="false">SIGN(F2133)</f>
        <v>1</v>
      </c>
      <c r="K2133" s="0" t="n">
        <f aca="false">B2133-B2132</f>
        <v>1.89999999999964</v>
      </c>
      <c r="L2133" s="0" t="n">
        <f aca="false">I2132*K2133</f>
        <v>-1.89999999999964</v>
      </c>
      <c r="M2133" s="0" t="n">
        <f aca="false">M2132+K2133*N2132</f>
        <v>3104.61000000002</v>
      </c>
      <c r="N2133" s="0" t="n">
        <f aca="false">INT(M2133*$Q$1/B2133)*CHOOSE($L$1,I2133,J2133)</f>
        <v>0</v>
      </c>
      <c r="O2133" s="0" t="n">
        <f aca="false">ABS(N2133-N2132)</f>
        <v>0</v>
      </c>
      <c r="P2133" s="0" t="n">
        <f aca="false">COUNTIF(工作表2!$A$2:$A$248,A2133)</f>
        <v>0</v>
      </c>
      <c r="R2133" s="0" t="n">
        <f aca="false">D2133-IF(P2132=1,E2132,D2132)</f>
        <v>6</v>
      </c>
      <c r="S2133" s="0" t="n">
        <f aca="false">I2132*R2133</f>
        <v>-6</v>
      </c>
      <c r="T2133" s="0" t="n">
        <f aca="false">T2132+R2133*U2132</f>
        <v>76757</v>
      </c>
      <c r="U2133" s="0" t="n">
        <f aca="false">INT(T2133*$Q$1/IF(P2133=1,E2133,D2133))*I2133</f>
        <v>-19</v>
      </c>
      <c r="V2133" s="0" t="n">
        <f aca="false">IF(P2133=1,ABS(U2133)+ABS(60),ABS(U2133-U2132))</f>
        <v>0</v>
      </c>
    </row>
    <row r="2134" customFormat="false" ht="15" hidden="false" customHeight="false" outlineLevel="0" collapsed="false">
      <c r="A2134" s="1" t="n">
        <v>39115</v>
      </c>
      <c r="B2134" s="2" t="n">
        <v>7777.03</v>
      </c>
      <c r="C2134" s="2" t="n">
        <v>87017</v>
      </c>
      <c r="D2134" s="2" t="n">
        <v>7810</v>
      </c>
      <c r="E2134" s="2" t="n">
        <v>7815</v>
      </c>
      <c r="F2134" s="3" t="n">
        <f aca="false">IF(P2134=1, E2134,D2134)/B2134-1</f>
        <v>0.00423940758875818</v>
      </c>
      <c r="G2134" s="2" t="n">
        <f aca="false">AVERAGE(B2075:B2134)</f>
        <v>7627.08933333333</v>
      </c>
      <c r="H2134" s="2" t="n">
        <f aca="false">AVERAGE(C2075:C2134)</f>
        <v>112702.316666667</v>
      </c>
      <c r="I2134" s="2" t="n">
        <f aca="false">SIGN(C2134-H2134)</f>
        <v>-1</v>
      </c>
      <c r="J2134" s="2" t="n">
        <f aca="false">SIGN(F2134)</f>
        <v>1</v>
      </c>
      <c r="K2134" s="0" t="n">
        <f aca="false">B2134-B2133</f>
        <v>75.4899999999998</v>
      </c>
      <c r="L2134" s="0" t="n">
        <f aca="false">I2133*K2134</f>
        <v>-75.4899999999998</v>
      </c>
      <c r="M2134" s="0" t="n">
        <f aca="false">M2133+K2134*N2133</f>
        <v>3104.61000000002</v>
      </c>
      <c r="N2134" s="0" t="n">
        <f aca="false">INT(M2134*$Q$1/B2134)*CHOOSE($L$1,I2134,J2134)</f>
        <v>0</v>
      </c>
      <c r="O2134" s="0" t="n">
        <f aca="false">ABS(N2134-N2133)</f>
        <v>0</v>
      </c>
      <c r="P2134" s="0" t="n">
        <f aca="false">COUNTIF(工作表2!$A$2:$A$248,A2134)</f>
        <v>0</v>
      </c>
      <c r="R2134" s="0" t="n">
        <f aca="false">D2134-IF(P2133=1,E2133,D2133)</f>
        <v>70</v>
      </c>
      <c r="S2134" s="0" t="n">
        <f aca="false">I2133*R2134</f>
        <v>-70</v>
      </c>
      <c r="T2134" s="0" t="n">
        <f aca="false">T2133+R2134*U2133</f>
        <v>75427</v>
      </c>
      <c r="U2134" s="0" t="n">
        <f aca="false">INT(T2134*$Q$1/IF(P2134=1,E2134,D2134))*I2134</f>
        <v>-19</v>
      </c>
      <c r="V2134" s="0" t="n">
        <f aca="false">IF(P2134=1,ABS(U2134)+ABS(60),ABS(U2134-U2133))</f>
        <v>0</v>
      </c>
    </row>
    <row r="2135" customFormat="false" ht="15" hidden="false" customHeight="false" outlineLevel="0" collapsed="false">
      <c r="A2135" s="1" t="n">
        <v>39118</v>
      </c>
      <c r="B2135" s="2" t="n">
        <v>7783.12</v>
      </c>
      <c r="C2135" s="2" t="n">
        <v>75385</v>
      </c>
      <c r="D2135" s="2" t="n">
        <v>7779</v>
      </c>
      <c r="E2135" s="2" t="n">
        <v>7782</v>
      </c>
      <c r="F2135" s="3" t="n">
        <f aca="false">IF(P2135=1, E2135,D2135)/B2135-1</f>
        <v>-0.000529350697406672</v>
      </c>
      <c r="G2135" s="2" t="n">
        <f aca="false">AVERAGE(B2076:B2135)</f>
        <v>7637.238</v>
      </c>
      <c r="H2135" s="2" t="n">
        <f aca="false">AVERAGE(C2076:C2135)</f>
        <v>112537.9</v>
      </c>
      <c r="I2135" s="2" t="n">
        <f aca="false">SIGN(C2135-H2135)</f>
        <v>-1</v>
      </c>
      <c r="J2135" s="2" t="n">
        <f aca="false">SIGN(F2135)</f>
        <v>-1</v>
      </c>
      <c r="K2135" s="0" t="n">
        <f aca="false">B2135-B2134</f>
        <v>6.09000000000015</v>
      </c>
      <c r="L2135" s="0" t="n">
        <f aca="false">I2134*K2135</f>
        <v>-6.09000000000015</v>
      </c>
      <c r="M2135" s="0" t="n">
        <f aca="false">M2134+K2135*N2134</f>
        <v>3104.61000000002</v>
      </c>
      <c r="N2135" s="0" t="n">
        <f aca="false">INT(M2135*$Q$1/B2135)*CHOOSE($L$1,I2135,J2135)</f>
        <v>-0</v>
      </c>
      <c r="O2135" s="0" t="n">
        <f aca="false">ABS(N2135-N2134)</f>
        <v>0</v>
      </c>
      <c r="P2135" s="0" t="n">
        <f aca="false">COUNTIF(工作表2!$A$2:$A$248,A2135)</f>
        <v>0</v>
      </c>
      <c r="R2135" s="0" t="n">
        <f aca="false">D2135-IF(P2134=1,E2134,D2134)</f>
        <v>-31</v>
      </c>
      <c r="S2135" s="0" t="n">
        <f aca="false">I2134*R2135</f>
        <v>31</v>
      </c>
      <c r="T2135" s="0" t="n">
        <f aca="false">T2134+R2135*U2134</f>
        <v>76016</v>
      </c>
      <c r="U2135" s="0" t="n">
        <f aca="false">INT(T2135*$Q$1/IF(P2135=1,E2135,D2135))*I2135</f>
        <v>-19</v>
      </c>
      <c r="V2135" s="0" t="n">
        <f aca="false">IF(P2135=1,ABS(U2135)+ABS(60),ABS(U2135-U2134))</f>
        <v>0</v>
      </c>
    </row>
    <row r="2136" customFormat="false" ht="15" hidden="false" customHeight="false" outlineLevel="0" collapsed="false">
      <c r="A2136" s="1" t="n">
        <v>39119</v>
      </c>
      <c r="B2136" s="2" t="n">
        <v>7875.75</v>
      </c>
      <c r="C2136" s="2" t="n">
        <v>97813</v>
      </c>
      <c r="D2136" s="2" t="n">
        <v>7889</v>
      </c>
      <c r="E2136" s="2" t="n">
        <v>7893</v>
      </c>
      <c r="F2136" s="3" t="n">
        <f aca="false">IF(P2136=1, E2136,D2136)/B2136-1</f>
        <v>0.00168237945592487</v>
      </c>
      <c r="G2136" s="2" t="n">
        <f aca="false">AVERAGE(B2077:B2136)</f>
        <v>7649.56616666667</v>
      </c>
      <c r="H2136" s="2" t="n">
        <f aca="false">AVERAGE(C2077:C2136)</f>
        <v>112771.433333333</v>
      </c>
      <c r="I2136" s="2" t="n">
        <f aca="false">SIGN(C2136-H2136)</f>
        <v>-1</v>
      </c>
      <c r="J2136" s="2" t="n">
        <f aca="false">SIGN(F2136)</f>
        <v>1</v>
      </c>
      <c r="K2136" s="0" t="n">
        <f aca="false">B2136-B2135</f>
        <v>92.6300000000001</v>
      </c>
      <c r="L2136" s="0" t="n">
        <f aca="false">I2135*K2136</f>
        <v>-92.6300000000001</v>
      </c>
      <c r="M2136" s="0" t="n">
        <f aca="false">M2135+K2136*N2135</f>
        <v>3104.61000000002</v>
      </c>
      <c r="N2136" s="0" t="n">
        <f aca="false">INT(M2136*$Q$1/B2136)*CHOOSE($L$1,I2136,J2136)</f>
        <v>0</v>
      </c>
      <c r="O2136" s="0" t="n">
        <f aca="false">ABS(N2136-N2135)</f>
        <v>0</v>
      </c>
      <c r="P2136" s="0" t="n">
        <f aca="false">COUNTIF(工作表2!$A$2:$A$248,A2136)</f>
        <v>0</v>
      </c>
      <c r="R2136" s="0" t="n">
        <f aca="false">D2136-IF(P2135=1,E2135,D2135)</f>
        <v>110</v>
      </c>
      <c r="S2136" s="0" t="n">
        <f aca="false">I2135*R2136</f>
        <v>-110</v>
      </c>
      <c r="T2136" s="0" t="n">
        <f aca="false">T2135+R2136*U2135</f>
        <v>73926</v>
      </c>
      <c r="U2136" s="0" t="n">
        <f aca="false">INT(T2136*$Q$1/IF(P2136=1,E2136,D2136))*I2136</f>
        <v>-18</v>
      </c>
      <c r="V2136" s="0" t="n">
        <f aca="false">IF(P2136=1,ABS(U2136)+ABS(60),ABS(U2136-U2135))</f>
        <v>1</v>
      </c>
    </row>
    <row r="2137" customFormat="false" ht="15" hidden="false" customHeight="false" outlineLevel="0" collapsed="false">
      <c r="A2137" s="1" t="n">
        <v>39120</v>
      </c>
      <c r="B2137" s="2" t="n">
        <v>7850.06</v>
      </c>
      <c r="C2137" s="2" t="n">
        <v>91963</v>
      </c>
      <c r="D2137" s="2" t="n">
        <v>7868</v>
      </c>
      <c r="E2137" s="2" t="n">
        <v>7871</v>
      </c>
      <c r="F2137" s="3" t="n">
        <f aca="false">IF(P2137=1, E2137,D2137)/B2137-1</f>
        <v>0.00228533285095911</v>
      </c>
      <c r="G2137" s="2" t="n">
        <f aca="false">AVERAGE(B2078:B2137)</f>
        <v>7660.33316666667</v>
      </c>
      <c r="H2137" s="2" t="n">
        <f aca="false">AVERAGE(C2078:C2137)</f>
        <v>112475.733333333</v>
      </c>
      <c r="I2137" s="2" t="n">
        <f aca="false">SIGN(C2137-H2137)</f>
        <v>-1</v>
      </c>
      <c r="J2137" s="2" t="n">
        <f aca="false">SIGN(F2137)</f>
        <v>1</v>
      </c>
      <c r="K2137" s="0" t="n">
        <f aca="false">B2137-B2136</f>
        <v>-25.6899999999996</v>
      </c>
      <c r="L2137" s="0" t="n">
        <f aca="false">I2136*K2137</f>
        <v>25.6899999999996</v>
      </c>
      <c r="M2137" s="0" t="n">
        <f aca="false">M2136+K2137*N2136</f>
        <v>3104.61000000002</v>
      </c>
      <c r="N2137" s="0" t="n">
        <f aca="false">INT(M2137*$Q$1/B2137)*CHOOSE($L$1,I2137,J2137)</f>
        <v>0</v>
      </c>
      <c r="O2137" s="0" t="n">
        <f aca="false">ABS(N2137-N2136)</f>
        <v>0</v>
      </c>
      <c r="P2137" s="0" t="n">
        <f aca="false">COUNTIF(工作表2!$A$2:$A$248,A2137)</f>
        <v>0</v>
      </c>
      <c r="R2137" s="0" t="n">
        <f aca="false">D2137-IF(P2136=1,E2136,D2136)</f>
        <v>-21</v>
      </c>
      <c r="S2137" s="0" t="n">
        <f aca="false">I2136*R2137</f>
        <v>21</v>
      </c>
      <c r="T2137" s="0" t="n">
        <f aca="false">T2136+R2137*U2136</f>
        <v>74304</v>
      </c>
      <c r="U2137" s="0" t="n">
        <f aca="false">INT(T2137*$Q$1/IF(P2137=1,E2137,D2137))*I2137</f>
        <v>-18</v>
      </c>
      <c r="V2137" s="0" t="n">
        <f aca="false">IF(P2137=1,ABS(U2137)+ABS(60),ABS(U2137-U2136))</f>
        <v>0</v>
      </c>
    </row>
    <row r="2138" customFormat="false" ht="15" hidden="false" customHeight="false" outlineLevel="0" collapsed="false">
      <c r="A2138" s="1" t="n">
        <v>39121</v>
      </c>
      <c r="B2138" s="2" t="n">
        <v>7842.22</v>
      </c>
      <c r="C2138" s="2" t="n">
        <v>82593</v>
      </c>
      <c r="D2138" s="2" t="n">
        <v>7870</v>
      </c>
      <c r="E2138" s="2" t="n">
        <v>7878</v>
      </c>
      <c r="F2138" s="3" t="n">
        <f aca="false">IF(P2138=1, E2138,D2138)/B2138-1</f>
        <v>0.0035423642795025</v>
      </c>
      <c r="G2138" s="2" t="n">
        <f aca="false">AVERAGE(B2079:B2138)</f>
        <v>7670.42266666667</v>
      </c>
      <c r="H2138" s="2" t="n">
        <f aca="false">AVERAGE(C2079:C2138)</f>
        <v>112026.816666667</v>
      </c>
      <c r="I2138" s="2" t="n">
        <f aca="false">SIGN(C2138-H2138)</f>
        <v>-1</v>
      </c>
      <c r="J2138" s="2" t="n">
        <f aca="false">SIGN(F2138)</f>
        <v>1</v>
      </c>
      <c r="K2138" s="0" t="n">
        <f aca="false">B2138-B2137</f>
        <v>-7.84000000000015</v>
      </c>
      <c r="L2138" s="0" t="n">
        <f aca="false">I2137*K2138</f>
        <v>7.84000000000015</v>
      </c>
      <c r="M2138" s="0" t="n">
        <f aca="false">M2137+K2138*N2137</f>
        <v>3104.61000000002</v>
      </c>
      <c r="N2138" s="0" t="n">
        <f aca="false">INT(M2138*$Q$1/B2138)*CHOOSE($L$1,I2138,J2138)</f>
        <v>0</v>
      </c>
      <c r="O2138" s="0" t="n">
        <f aca="false">ABS(N2138-N2137)</f>
        <v>0</v>
      </c>
      <c r="P2138" s="0" t="n">
        <f aca="false">COUNTIF(工作表2!$A$2:$A$248,A2138)</f>
        <v>0</v>
      </c>
      <c r="R2138" s="0" t="n">
        <f aca="false">D2138-IF(P2137=1,E2137,D2137)</f>
        <v>2</v>
      </c>
      <c r="S2138" s="0" t="n">
        <f aca="false">I2137*R2138</f>
        <v>-2</v>
      </c>
      <c r="T2138" s="0" t="n">
        <f aca="false">T2137+R2138*U2137</f>
        <v>74268</v>
      </c>
      <c r="U2138" s="0" t="n">
        <f aca="false">INT(T2138*$Q$1/IF(P2138=1,E2138,D2138))*I2138</f>
        <v>-18</v>
      </c>
      <c r="V2138" s="0" t="n">
        <f aca="false">IF(P2138=1,ABS(U2138)+ABS(60),ABS(U2138-U2137))</f>
        <v>0</v>
      </c>
    </row>
    <row r="2139" customFormat="false" ht="15" hidden="false" customHeight="false" outlineLevel="0" collapsed="false">
      <c r="A2139" s="1" t="n">
        <v>39122</v>
      </c>
      <c r="B2139" s="2" t="n">
        <v>7859.53</v>
      </c>
      <c r="C2139" s="2" t="n">
        <v>97198</v>
      </c>
      <c r="D2139" s="2" t="n">
        <v>7884</v>
      </c>
      <c r="E2139" s="2" t="n">
        <v>7895</v>
      </c>
      <c r="F2139" s="3" t="n">
        <f aca="false">IF(P2139=1, E2139,D2139)/B2139-1</f>
        <v>0.00311341772345175</v>
      </c>
      <c r="G2139" s="2" t="n">
        <f aca="false">AVERAGE(B2080:B2139)</f>
        <v>7680.45683333333</v>
      </c>
      <c r="H2139" s="2" t="n">
        <f aca="false">AVERAGE(C2080:C2139)</f>
        <v>111829.783333333</v>
      </c>
      <c r="I2139" s="2" t="n">
        <f aca="false">SIGN(C2139-H2139)</f>
        <v>-1</v>
      </c>
      <c r="J2139" s="2" t="n">
        <f aca="false">SIGN(F2139)</f>
        <v>1</v>
      </c>
      <c r="K2139" s="0" t="n">
        <f aca="false">B2139-B2138</f>
        <v>17.3099999999995</v>
      </c>
      <c r="L2139" s="0" t="n">
        <f aca="false">I2138*K2139</f>
        <v>-17.3099999999995</v>
      </c>
      <c r="M2139" s="0" t="n">
        <f aca="false">M2138+K2139*N2138</f>
        <v>3104.61000000002</v>
      </c>
      <c r="N2139" s="0" t="n">
        <f aca="false">INT(M2139*$Q$1/B2139)*CHOOSE($L$1,I2139,J2139)</f>
        <v>0</v>
      </c>
      <c r="O2139" s="0" t="n">
        <f aca="false">ABS(N2139-N2138)</f>
        <v>0</v>
      </c>
      <c r="P2139" s="0" t="n">
        <f aca="false">COUNTIF(工作表2!$A$2:$A$248,A2139)</f>
        <v>0</v>
      </c>
      <c r="R2139" s="0" t="n">
        <f aca="false">D2139-IF(P2138=1,E2138,D2138)</f>
        <v>14</v>
      </c>
      <c r="S2139" s="0" t="n">
        <f aca="false">I2138*R2139</f>
        <v>-14</v>
      </c>
      <c r="T2139" s="0" t="n">
        <f aca="false">T2138+R2139*U2138</f>
        <v>74016</v>
      </c>
      <c r="U2139" s="0" t="n">
        <f aca="false">INT(T2139*$Q$1/IF(P2139=1,E2139,D2139))*I2139</f>
        <v>-18</v>
      </c>
      <c r="V2139" s="0" t="n">
        <f aca="false">IF(P2139=1,ABS(U2139)+ABS(60),ABS(U2139-U2138))</f>
        <v>0</v>
      </c>
    </row>
    <row r="2140" customFormat="false" ht="15" hidden="false" customHeight="false" outlineLevel="0" collapsed="false">
      <c r="A2140" s="1" t="n">
        <v>39125</v>
      </c>
      <c r="B2140" s="2" t="n">
        <v>7776.36</v>
      </c>
      <c r="C2140" s="2" t="n">
        <v>77478</v>
      </c>
      <c r="D2140" s="2" t="n">
        <v>7792</v>
      </c>
      <c r="E2140" s="2" t="n">
        <v>7797</v>
      </c>
      <c r="F2140" s="3" t="n">
        <f aca="false">IF(P2140=1, E2140,D2140)/B2140-1</f>
        <v>0.00201122376021701</v>
      </c>
      <c r="G2140" s="2" t="n">
        <f aca="false">AVERAGE(B2081:B2140)</f>
        <v>7689.0705</v>
      </c>
      <c r="H2140" s="2" t="n">
        <f aca="false">AVERAGE(C2081:C2140)</f>
        <v>111365.066666667</v>
      </c>
      <c r="I2140" s="2" t="n">
        <f aca="false">SIGN(C2140-H2140)</f>
        <v>-1</v>
      </c>
      <c r="J2140" s="2" t="n">
        <f aca="false">SIGN(F2140)</f>
        <v>1</v>
      </c>
      <c r="K2140" s="0" t="n">
        <f aca="false">B2140-B2139</f>
        <v>-83.1700000000001</v>
      </c>
      <c r="L2140" s="0" t="n">
        <f aca="false">I2139*K2140</f>
        <v>83.1700000000001</v>
      </c>
      <c r="M2140" s="0" t="n">
        <f aca="false">M2139+K2140*N2139</f>
        <v>3104.61000000002</v>
      </c>
      <c r="N2140" s="0" t="n">
        <f aca="false">INT(M2140*$Q$1/B2140)*CHOOSE($L$1,I2140,J2140)</f>
        <v>0</v>
      </c>
      <c r="O2140" s="0" t="n">
        <f aca="false">ABS(N2140-N2139)</f>
        <v>0</v>
      </c>
      <c r="P2140" s="0" t="n">
        <f aca="false">COUNTIF(工作表2!$A$2:$A$248,A2140)</f>
        <v>0</v>
      </c>
      <c r="R2140" s="0" t="n">
        <f aca="false">D2140-IF(P2139=1,E2139,D2139)</f>
        <v>-92</v>
      </c>
      <c r="S2140" s="0" t="n">
        <f aca="false">I2139*R2140</f>
        <v>92</v>
      </c>
      <c r="T2140" s="0" t="n">
        <f aca="false">T2139+R2140*U2139</f>
        <v>75672</v>
      </c>
      <c r="U2140" s="0" t="n">
        <f aca="false">INT(T2140*$Q$1/IF(P2140=1,E2140,D2140))*I2140</f>
        <v>-19</v>
      </c>
      <c r="V2140" s="0" t="n">
        <f aca="false">IF(P2140=1,ABS(U2140)+ABS(60),ABS(U2140-U2139))</f>
        <v>1</v>
      </c>
    </row>
    <row r="2141" customFormat="false" ht="15" hidden="false" customHeight="false" outlineLevel="0" collapsed="false">
      <c r="A2141" s="1" t="n">
        <v>39126</v>
      </c>
      <c r="B2141" s="2" t="n">
        <v>7736.83</v>
      </c>
      <c r="C2141" s="2" t="n">
        <v>81051</v>
      </c>
      <c r="D2141" s="2" t="n">
        <v>7743</v>
      </c>
      <c r="E2141" s="2" t="n">
        <v>7750</v>
      </c>
      <c r="F2141" s="3" t="n">
        <f aca="false">IF(P2141=1, E2141,D2141)/B2141-1</f>
        <v>0.00079748424096171</v>
      </c>
      <c r="G2141" s="2" t="n">
        <f aca="false">AVERAGE(B2082:B2141)</f>
        <v>7696.993</v>
      </c>
      <c r="H2141" s="2" t="n">
        <f aca="false">AVERAGE(C2082:C2141)</f>
        <v>111081.133333333</v>
      </c>
      <c r="I2141" s="2" t="n">
        <f aca="false">SIGN(C2141-H2141)</f>
        <v>-1</v>
      </c>
      <c r="J2141" s="2" t="n">
        <f aca="false">SIGN(F2141)</f>
        <v>1</v>
      </c>
      <c r="K2141" s="0" t="n">
        <f aca="false">B2141-B2140</f>
        <v>-39.5299999999997</v>
      </c>
      <c r="L2141" s="0" t="n">
        <f aca="false">I2140*K2141</f>
        <v>39.5299999999997</v>
      </c>
      <c r="M2141" s="0" t="n">
        <f aca="false">M2140+K2141*N2140</f>
        <v>3104.61000000002</v>
      </c>
      <c r="N2141" s="0" t="n">
        <f aca="false">INT(M2141*$Q$1/B2141)*CHOOSE($L$1,I2141,J2141)</f>
        <v>0</v>
      </c>
      <c r="O2141" s="0" t="n">
        <f aca="false">ABS(N2141-N2140)</f>
        <v>0</v>
      </c>
      <c r="P2141" s="0" t="n">
        <f aca="false">COUNTIF(工作表2!$A$2:$A$248,A2141)</f>
        <v>0</v>
      </c>
      <c r="R2141" s="0" t="n">
        <f aca="false">D2141-IF(P2140=1,E2140,D2140)</f>
        <v>-49</v>
      </c>
      <c r="S2141" s="0" t="n">
        <f aca="false">I2140*R2141</f>
        <v>49</v>
      </c>
      <c r="T2141" s="0" t="n">
        <f aca="false">T2140+R2141*U2140</f>
        <v>76603</v>
      </c>
      <c r="U2141" s="0" t="n">
        <f aca="false">INT(T2141*$Q$1/IF(P2141=1,E2141,D2141))*I2141</f>
        <v>-19</v>
      </c>
      <c r="V2141" s="0" t="n">
        <f aca="false">IF(P2141=1,ABS(U2141)+ABS(60),ABS(U2141-U2140))</f>
        <v>0</v>
      </c>
    </row>
    <row r="2142" customFormat="false" ht="15" hidden="false" customHeight="false" outlineLevel="0" collapsed="false">
      <c r="A2142" s="1" t="n">
        <v>39127</v>
      </c>
      <c r="B2142" s="2" t="n">
        <v>7809.45</v>
      </c>
      <c r="C2142" s="2" t="n">
        <v>88399</v>
      </c>
      <c r="D2142" s="2" t="n">
        <v>7833</v>
      </c>
      <c r="E2142" s="2" t="n">
        <v>7850</v>
      </c>
      <c r="F2142" s="3" t="n">
        <f aca="false">IF(P2142=1, E2142,D2142)/B2142-1</f>
        <v>0.0030155772813707</v>
      </c>
      <c r="G2142" s="2" t="n">
        <f aca="false">AVERAGE(B2083:B2142)</f>
        <v>7705.32233333333</v>
      </c>
      <c r="H2142" s="2" t="n">
        <f aca="false">AVERAGE(C2083:C2142)</f>
        <v>110847.15</v>
      </c>
      <c r="I2142" s="2" t="n">
        <f aca="false">SIGN(C2142-H2142)</f>
        <v>-1</v>
      </c>
      <c r="J2142" s="2" t="n">
        <f aca="false">SIGN(F2142)</f>
        <v>1</v>
      </c>
      <c r="K2142" s="0" t="n">
        <f aca="false">B2142-B2141</f>
        <v>72.6199999999999</v>
      </c>
      <c r="L2142" s="0" t="n">
        <f aca="false">I2141*K2142</f>
        <v>-72.6199999999999</v>
      </c>
      <c r="M2142" s="0" t="n">
        <f aca="false">M2141+K2142*N2141</f>
        <v>3104.61000000002</v>
      </c>
      <c r="N2142" s="0" t="n">
        <f aca="false">INT(M2142*$Q$1/B2142)*CHOOSE($L$1,I2142,J2142)</f>
        <v>0</v>
      </c>
      <c r="O2142" s="0" t="n">
        <f aca="false">ABS(N2142-N2141)</f>
        <v>0</v>
      </c>
      <c r="P2142" s="0" t="n">
        <f aca="false">COUNTIF(工作表2!$A$2:$A$248,A2142)</f>
        <v>0</v>
      </c>
      <c r="R2142" s="0" t="n">
        <f aca="false">D2142-IF(P2141=1,E2141,D2141)</f>
        <v>90</v>
      </c>
      <c r="S2142" s="0" t="n">
        <f aca="false">I2141*R2142</f>
        <v>-90</v>
      </c>
      <c r="T2142" s="0" t="n">
        <f aca="false">T2141+R2142*U2141</f>
        <v>74893</v>
      </c>
      <c r="U2142" s="0" t="n">
        <f aca="false">INT(T2142*$Q$1/IF(P2142=1,E2142,D2142))*I2142</f>
        <v>-19</v>
      </c>
      <c r="V2142" s="0" t="n">
        <f aca="false">IF(P2142=1,ABS(U2142)+ABS(60),ABS(U2142-U2141))</f>
        <v>0</v>
      </c>
    </row>
    <row r="2143" customFormat="false" ht="15" hidden="false" customHeight="false" outlineLevel="0" collapsed="false">
      <c r="A2143" s="1" t="n">
        <v>39139</v>
      </c>
      <c r="B2143" s="2" t="n">
        <v>7900.2</v>
      </c>
      <c r="C2143" s="2" t="n">
        <v>125712</v>
      </c>
      <c r="D2143" s="2" t="n">
        <v>7899</v>
      </c>
      <c r="E2143" s="2" t="n">
        <v>7933</v>
      </c>
      <c r="F2143" s="3" t="n">
        <f aca="false">IF(P2143=1, E2143,D2143)/B2143-1</f>
        <v>0.0041517936254778</v>
      </c>
      <c r="G2143" s="2" t="n">
        <f aca="false">AVERAGE(B2084:B2143)</f>
        <v>7714.51283333333</v>
      </c>
      <c r="H2143" s="2" t="n">
        <f aca="false">AVERAGE(C2084:C2143)</f>
        <v>111135.233333333</v>
      </c>
      <c r="I2143" s="2" t="n">
        <f aca="false">SIGN(C2143-H2143)</f>
        <v>1</v>
      </c>
      <c r="J2143" s="2" t="n">
        <f aca="false">SIGN(F2143)</f>
        <v>1</v>
      </c>
      <c r="K2143" s="0" t="n">
        <f aca="false">B2143-B2142</f>
        <v>90.75</v>
      </c>
      <c r="L2143" s="0" t="n">
        <f aca="false">I2142*K2143</f>
        <v>-90.75</v>
      </c>
      <c r="M2143" s="0" t="n">
        <f aca="false">M2142+K2143*N2142</f>
        <v>3104.61000000002</v>
      </c>
      <c r="N2143" s="0" t="n">
        <f aca="false">INT(M2143*$Q$1/B2143)*CHOOSE($L$1,I2143,J2143)</f>
        <v>0</v>
      </c>
      <c r="O2143" s="0" t="n">
        <f aca="false">ABS(N2143-N2142)</f>
        <v>0</v>
      </c>
      <c r="P2143" s="0" t="n">
        <f aca="false">COUNTIF(工作表2!$A$2:$A$248,A2143)</f>
        <v>1</v>
      </c>
      <c r="R2143" s="0" t="n">
        <f aca="false">D2143-IF(P2142=1,E2142,D2142)</f>
        <v>66</v>
      </c>
      <c r="S2143" s="0" t="n">
        <f aca="false">I2142*R2143</f>
        <v>-66</v>
      </c>
      <c r="T2143" s="0" t="n">
        <f aca="false">T2142+R2143*U2142</f>
        <v>73639</v>
      </c>
      <c r="U2143" s="0" t="n">
        <f aca="false">INT(T2143*$Q$1/IF(P2143=1,E2143,D2143))*I2143</f>
        <v>18</v>
      </c>
      <c r="V2143" s="0" t="n">
        <f aca="false">IF(P2143=1,ABS(U2143)+ABS(60),ABS(U2143-U2142))</f>
        <v>78</v>
      </c>
    </row>
    <row r="2144" customFormat="false" ht="15" hidden="false" customHeight="false" outlineLevel="0" collapsed="false">
      <c r="A2144" s="1" t="n">
        <v>39140</v>
      </c>
      <c r="B2144" s="2" t="n">
        <v>7901.96</v>
      </c>
      <c r="C2144" s="2" t="n">
        <v>116439</v>
      </c>
      <c r="D2144" s="2" t="n">
        <v>7925</v>
      </c>
      <c r="E2144" s="2" t="n">
        <v>7925</v>
      </c>
      <c r="F2144" s="3" t="n">
        <f aca="false">IF(P2144=1, E2144,D2144)/B2144-1</f>
        <v>0.00291573229932829</v>
      </c>
      <c r="G2144" s="2" t="n">
        <f aca="false">AVERAGE(B2085:B2144)</f>
        <v>7723.134</v>
      </c>
      <c r="H2144" s="2" t="n">
        <f aca="false">AVERAGE(C2085:C2144)</f>
        <v>111018.733333333</v>
      </c>
      <c r="I2144" s="2" t="n">
        <f aca="false">SIGN(C2144-H2144)</f>
        <v>1</v>
      </c>
      <c r="J2144" s="2" t="n">
        <f aca="false">SIGN(F2144)</f>
        <v>1</v>
      </c>
      <c r="K2144" s="0" t="n">
        <f aca="false">B2144-B2143</f>
        <v>1.76000000000022</v>
      </c>
      <c r="L2144" s="0" t="n">
        <f aca="false">I2143*K2144</f>
        <v>1.76000000000022</v>
      </c>
      <c r="M2144" s="0" t="n">
        <f aca="false">M2143+K2144*N2143</f>
        <v>3104.61000000002</v>
      </c>
      <c r="N2144" s="0" t="n">
        <f aca="false">INT(M2144*$Q$1/B2144)*CHOOSE($L$1,I2144,J2144)</f>
        <v>0</v>
      </c>
      <c r="O2144" s="0" t="n">
        <f aca="false">ABS(N2144-N2143)</f>
        <v>0</v>
      </c>
      <c r="P2144" s="0" t="n">
        <f aca="false">COUNTIF(工作表2!$A$2:$A$248,A2144)</f>
        <v>0</v>
      </c>
      <c r="R2144" s="0" t="n">
        <f aca="false">D2144-IF(P2143=1,E2143,D2143)</f>
        <v>-8</v>
      </c>
      <c r="S2144" s="0" t="n">
        <f aca="false">I2143*R2144</f>
        <v>-8</v>
      </c>
      <c r="T2144" s="0" t="n">
        <f aca="false">T2143+R2144*U2143</f>
        <v>73495</v>
      </c>
      <c r="U2144" s="0" t="n">
        <f aca="false">INT(T2144*$Q$1/IF(P2144=1,E2144,D2144))*I2144</f>
        <v>18</v>
      </c>
      <c r="V2144" s="0" t="n">
        <f aca="false">IF(P2144=1,ABS(U2144)+ABS(60),ABS(U2144-U2143))</f>
        <v>0</v>
      </c>
    </row>
    <row r="2145" customFormat="false" ht="15" hidden="false" customHeight="false" outlineLevel="0" collapsed="false">
      <c r="A2145" s="1" t="n">
        <v>39142</v>
      </c>
      <c r="B2145" s="2" t="n">
        <v>7678.67</v>
      </c>
      <c r="C2145" s="2" t="n">
        <v>136049</v>
      </c>
      <c r="D2145" s="2" t="n">
        <v>7660</v>
      </c>
      <c r="E2145" s="2" t="n">
        <v>7658</v>
      </c>
      <c r="F2145" s="3" t="n">
        <f aca="false">IF(P2145=1, E2145,D2145)/B2145-1</f>
        <v>-0.00243141064793773</v>
      </c>
      <c r="G2145" s="2" t="n">
        <f aca="false">AVERAGE(B2086:B2145)</f>
        <v>7727.3225</v>
      </c>
      <c r="H2145" s="2" t="n">
        <f aca="false">AVERAGE(C2086:C2145)</f>
        <v>111554.716666667</v>
      </c>
      <c r="I2145" s="2" t="n">
        <f aca="false">SIGN(C2145-H2145)</f>
        <v>1</v>
      </c>
      <c r="J2145" s="2" t="n">
        <f aca="false">SIGN(F2145)</f>
        <v>-1</v>
      </c>
      <c r="K2145" s="0" t="n">
        <f aca="false">B2145-B2144</f>
        <v>-223.29</v>
      </c>
      <c r="L2145" s="0" t="n">
        <f aca="false">I2144*K2145</f>
        <v>-223.29</v>
      </c>
      <c r="M2145" s="0" t="n">
        <f aca="false">M2144+K2145*N2144</f>
        <v>3104.61000000002</v>
      </c>
      <c r="N2145" s="0" t="n">
        <f aca="false">INT(M2145*$Q$1/B2145)*CHOOSE($L$1,I2145,J2145)</f>
        <v>-0</v>
      </c>
      <c r="O2145" s="0" t="n">
        <f aca="false">ABS(N2145-N2144)</f>
        <v>0</v>
      </c>
      <c r="P2145" s="0" t="n">
        <f aca="false">COUNTIF(工作表2!$A$2:$A$248,A2145)</f>
        <v>0</v>
      </c>
      <c r="R2145" s="0" t="n">
        <f aca="false">D2145-IF(P2144=1,E2144,D2144)</f>
        <v>-265</v>
      </c>
      <c r="S2145" s="0" t="n">
        <f aca="false">I2144*R2145</f>
        <v>-265</v>
      </c>
      <c r="T2145" s="0" t="n">
        <f aca="false">T2144+R2145*U2144</f>
        <v>68725</v>
      </c>
      <c r="U2145" s="0" t="n">
        <f aca="false">INT(T2145*$Q$1/IF(P2145=1,E2145,D2145))*I2145</f>
        <v>17</v>
      </c>
      <c r="V2145" s="0" t="n">
        <f aca="false">IF(P2145=1,ABS(U2145)+ABS(60),ABS(U2145-U2144))</f>
        <v>1</v>
      </c>
    </row>
    <row r="2146" customFormat="false" ht="15" hidden="false" customHeight="false" outlineLevel="0" collapsed="false">
      <c r="A2146" s="1" t="n">
        <v>39143</v>
      </c>
      <c r="B2146" s="2" t="n">
        <v>7670.77</v>
      </c>
      <c r="C2146" s="2" t="n">
        <v>116593</v>
      </c>
      <c r="D2146" s="2" t="n">
        <v>7668</v>
      </c>
      <c r="E2146" s="2" t="n">
        <v>7666</v>
      </c>
      <c r="F2146" s="3" t="n">
        <f aca="false">IF(P2146=1, E2146,D2146)/B2146-1</f>
        <v>-0.000361111074898668</v>
      </c>
      <c r="G2146" s="2" t="n">
        <f aca="false">AVERAGE(B2087:B2146)</f>
        <v>7730.1995</v>
      </c>
      <c r="H2146" s="2" t="n">
        <f aca="false">AVERAGE(C2087:C2146)</f>
        <v>111378.45</v>
      </c>
      <c r="I2146" s="2" t="n">
        <f aca="false">SIGN(C2146-H2146)</f>
        <v>1</v>
      </c>
      <c r="J2146" s="2" t="n">
        <f aca="false">SIGN(F2146)</f>
        <v>-1</v>
      </c>
      <c r="K2146" s="0" t="n">
        <f aca="false">B2146-B2145</f>
        <v>-7.89999999999964</v>
      </c>
      <c r="L2146" s="0" t="n">
        <f aca="false">I2145*K2146</f>
        <v>-7.89999999999964</v>
      </c>
      <c r="M2146" s="0" t="n">
        <f aca="false">M2145+K2146*N2145</f>
        <v>3104.61000000002</v>
      </c>
      <c r="N2146" s="0" t="n">
        <f aca="false">INT(M2146*$Q$1/B2146)*CHOOSE($L$1,I2146,J2146)</f>
        <v>-0</v>
      </c>
      <c r="O2146" s="0" t="n">
        <f aca="false">ABS(N2146-N2145)</f>
        <v>0</v>
      </c>
      <c r="P2146" s="0" t="n">
        <f aca="false">COUNTIF(工作表2!$A$2:$A$248,A2146)</f>
        <v>0</v>
      </c>
      <c r="R2146" s="0" t="n">
        <f aca="false">D2146-IF(P2145=1,E2145,D2145)</f>
        <v>8</v>
      </c>
      <c r="S2146" s="0" t="n">
        <f aca="false">I2145*R2146</f>
        <v>8</v>
      </c>
      <c r="T2146" s="0" t="n">
        <f aca="false">T2145+R2146*U2145</f>
        <v>68861</v>
      </c>
      <c r="U2146" s="0" t="n">
        <f aca="false">INT(T2146*$Q$1/IF(P2146=1,E2146,D2146))*I2146</f>
        <v>17</v>
      </c>
      <c r="V2146" s="0" t="n">
        <f aca="false">IF(P2146=1,ABS(U2146)+ABS(60),ABS(U2146-U2145))</f>
        <v>0</v>
      </c>
    </row>
    <row r="2147" customFormat="false" ht="15" hidden="false" customHeight="false" outlineLevel="0" collapsed="false">
      <c r="A2147" s="1" t="n">
        <v>39144</v>
      </c>
      <c r="B2147" s="2" t="n">
        <v>7630.15</v>
      </c>
      <c r="C2147" s="2" t="n">
        <v>89945</v>
      </c>
      <c r="D2147" s="2" t="n">
        <v>7589</v>
      </c>
      <c r="E2147" s="2" t="n">
        <v>7590</v>
      </c>
      <c r="F2147" s="3" t="n">
        <f aca="false">IF(P2147=1, E2147,D2147)/B2147-1</f>
        <v>-0.00539307877302542</v>
      </c>
      <c r="G2147" s="2" t="n">
        <f aca="false">AVERAGE(B2088:B2147)</f>
        <v>7733.28633333333</v>
      </c>
      <c r="H2147" s="2" t="n">
        <f aca="false">AVERAGE(C2088:C2147)</f>
        <v>110986.2</v>
      </c>
      <c r="I2147" s="2" t="n">
        <f aca="false">SIGN(C2147-H2147)</f>
        <v>-1</v>
      </c>
      <c r="J2147" s="2" t="n">
        <f aca="false">SIGN(F2147)</f>
        <v>-1</v>
      </c>
      <c r="K2147" s="0" t="n">
        <f aca="false">B2147-B2146</f>
        <v>-40.6200000000008</v>
      </c>
      <c r="L2147" s="0" t="n">
        <f aca="false">I2146*K2147</f>
        <v>-40.6200000000008</v>
      </c>
      <c r="M2147" s="0" t="n">
        <f aca="false">M2146+K2147*N2146</f>
        <v>3104.61000000002</v>
      </c>
      <c r="N2147" s="0" t="n">
        <f aca="false">INT(M2147*$Q$1/B2147)*CHOOSE($L$1,I2147,J2147)</f>
        <v>-0</v>
      </c>
      <c r="O2147" s="0" t="n">
        <f aca="false">ABS(N2147-N2146)</f>
        <v>0</v>
      </c>
      <c r="P2147" s="0" t="n">
        <f aca="false">COUNTIF(工作表2!$A$2:$A$248,A2147)</f>
        <v>0</v>
      </c>
      <c r="R2147" s="0" t="n">
        <f aca="false">D2147-IF(P2146=1,E2146,D2146)</f>
        <v>-79</v>
      </c>
      <c r="S2147" s="0" t="n">
        <f aca="false">I2146*R2147</f>
        <v>-79</v>
      </c>
      <c r="T2147" s="0" t="n">
        <f aca="false">T2146+R2147*U2146</f>
        <v>67518</v>
      </c>
      <c r="U2147" s="0" t="n">
        <f aca="false">INT(T2147*$Q$1/IF(P2147=1,E2147,D2147))*I2147</f>
        <v>-17</v>
      </c>
      <c r="V2147" s="0" t="n">
        <f aca="false">IF(P2147=1,ABS(U2147)+ABS(60),ABS(U2147-U2146))</f>
        <v>34</v>
      </c>
    </row>
    <row r="2148" customFormat="false" ht="15" hidden="false" customHeight="false" outlineLevel="0" collapsed="false">
      <c r="A2148" s="1" t="n">
        <v>39146</v>
      </c>
      <c r="B2148" s="2" t="n">
        <v>7344.56</v>
      </c>
      <c r="C2148" s="2" t="n">
        <v>131663</v>
      </c>
      <c r="D2148" s="2" t="n">
        <v>7285</v>
      </c>
      <c r="E2148" s="2" t="n">
        <v>7296</v>
      </c>
      <c r="F2148" s="3" t="n">
        <f aca="false">IF(P2148=1, E2148,D2148)/B2148-1</f>
        <v>-0.00810940342239708</v>
      </c>
      <c r="G2148" s="2" t="n">
        <f aca="false">AVERAGE(B2089:B2148)</f>
        <v>7731.12583333333</v>
      </c>
      <c r="H2148" s="2" t="n">
        <f aca="false">AVERAGE(C2089:C2148)</f>
        <v>111097.016666667</v>
      </c>
      <c r="I2148" s="2" t="n">
        <f aca="false">SIGN(C2148-H2148)</f>
        <v>1</v>
      </c>
      <c r="J2148" s="2" t="n">
        <f aca="false">SIGN(F2148)</f>
        <v>-1</v>
      </c>
      <c r="K2148" s="0" t="n">
        <f aca="false">B2148-B2147</f>
        <v>-285.589999999999</v>
      </c>
      <c r="L2148" s="0" t="n">
        <f aca="false">I2147*K2148</f>
        <v>285.589999999999</v>
      </c>
      <c r="M2148" s="0" t="n">
        <f aca="false">M2147+K2148*N2147</f>
        <v>3104.61000000002</v>
      </c>
      <c r="N2148" s="0" t="n">
        <f aca="false">INT(M2148*$Q$1/B2148)*CHOOSE($L$1,I2148,J2148)</f>
        <v>-0</v>
      </c>
      <c r="O2148" s="0" t="n">
        <f aca="false">ABS(N2148-N2147)</f>
        <v>0</v>
      </c>
      <c r="P2148" s="0" t="n">
        <f aca="false">COUNTIF(工作表2!$A$2:$A$248,A2148)</f>
        <v>0</v>
      </c>
      <c r="R2148" s="0" t="n">
        <f aca="false">D2148-IF(P2147=1,E2147,D2147)</f>
        <v>-304</v>
      </c>
      <c r="S2148" s="0" t="n">
        <f aca="false">I2147*R2148</f>
        <v>304</v>
      </c>
      <c r="T2148" s="0" t="n">
        <f aca="false">T2147+R2148*U2147</f>
        <v>72686</v>
      </c>
      <c r="U2148" s="0" t="n">
        <f aca="false">INT(T2148*$Q$1/IF(P2148=1,E2148,D2148))*I2148</f>
        <v>19</v>
      </c>
      <c r="V2148" s="0" t="n">
        <f aca="false">IF(P2148=1,ABS(U2148)+ABS(60),ABS(U2148-U2147))</f>
        <v>36</v>
      </c>
    </row>
    <row r="2149" customFormat="false" ht="15" hidden="false" customHeight="false" outlineLevel="0" collapsed="false">
      <c r="A2149" s="1" t="n">
        <v>39147</v>
      </c>
      <c r="B2149" s="2" t="n">
        <v>7451.06</v>
      </c>
      <c r="C2149" s="2" t="n">
        <v>104898</v>
      </c>
      <c r="D2149" s="2" t="n">
        <v>7409</v>
      </c>
      <c r="E2149" s="2" t="n">
        <v>7414</v>
      </c>
      <c r="F2149" s="3" t="n">
        <f aca="false">IF(P2149=1, E2149,D2149)/B2149-1</f>
        <v>-0.00564483442624275</v>
      </c>
      <c r="G2149" s="2" t="n">
        <f aca="false">AVERAGE(B2090:B2149)</f>
        <v>7729.1815</v>
      </c>
      <c r="H2149" s="2" t="n">
        <f aca="false">AVERAGE(C2090:C2149)</f>
        <v>110759.133333333</v>
      </c>
      <c r="I2149" s="2" t="n">
        <f aca="false">SIGN(C2149-H2149)</f>
        <v>-1</v>
      </c>
      <c r="J2149" s="2" t="n">
        <f aca="false">SIGN(F2149)</f>
        <v>-1</v>
      </c>
      <c r="K2149" s="0" t="n">
        <f aca="false">B2149-B2148</f>
        <v>106.5</v>
      </c>
      <c r="L2149" s="0" t="n">
        <f aca="false">I2148*K2149</f>
        <v>106.5</v>
      </c>
      <c r="M2149" s="0" t="n">
        <f aca="false">M2148+K2149*N2148</f>
        <v>3104.61000000002</v>
      </c>
      <c r="N2149" s="0" t="n">
        <f aca="false">INT(M2149*$Q$1/B2149)*CHOOSE($L$1,I2149,J2149)</f>
        <v>-0</v>
      </c>
      <c r="O2149" s="0" t="n">
        <f aca="false">ABS(N2149-N2148)</f>
        <v>0</v>
      </c>
      <c r="P2149" s="0" t="n">
        <f aca="false">COUNTIF(工作表2!$A$2:$A$248,A2149)</f>
        <v>0</v>
      </c>
      <c r="R2149" s="0" t="n">
        <f aca="false">D2149-IF(P2148=1,E2148,D2148)</f>
        <v>124</v>
      </c>
      <c r="S2149" s="0" t="n">
        <f aca="false">I2148*R2149</f>
        <v>124</v>
      </c>
      <c r="T2149" s="0" t="n">
        <f aca="false">T2148+R2149*U2148</f>
        <v>75042</v>
      </c>
      <c r="U2149" s="0" t="n">
        <f aca="false">INT(T2149*$Q$1/IF(P2149=1,E2149,D2149))*I2149</f>
        <v>-20</v>
      </c>
      <c r="V2149" s="0" t="n">
        <f aca="false">IF(P2149=1,ABS(U2149)+ABS(60),ABS(U2149-U2148))</f>
        <v>39</v>
      </c>
    </row>
    <row r="2150" customFormat="false" ht="15" hidden="false" customHeight="false" outlineLevel="0" collapsed="false">
      <c r="A2150" s="1" t="n">
        <v>39148</v>
      </c>
      <c r="B2150" s="2" t="n">
        <v>7480.89</v>
      </c>
      <c r="C2150" s="2" t="n">
        <v>122486</v>
      </c>
      <c r="D2150" s="2" t="n">
        <v>7427</v>
      </c>
      <c r="E2150" s="2" t="n">
        <v>7425</v>
      </c>
      <c r="F2150" s="3" t="n">
        <f aca="false">IF(P2150=1, E2150,D2150)/B2150-1</f>
        <v>-0.00720368833120133</v>
      </c>
      <c r="G2150" s="2" t="n">
        <f aca="false">AVERAGE(B2091:B2150)</f>
        <v>7726.97016666667</v>
      </c>
      <c r="H2150" s="2" t="n">
        <f aca="false">AVERAGE(C2091:C2150)</f>
        <v>110583.366666667</v>
      </c>
      <c r="I2150" s="2" t="n">
        <f aca="false">SIGN(C2150-H2150)</f>
        <v>1</v>
      </c>
      <c r="J2150" s="2" t="n">
        <f aca="false">SIGN(F2150)</f>
        <v>-1</v>
      </c>
      <c r="K2150" s="0" t="n">
        <f aca="false">B2150-B2149</f>
        <v>29.8299999999999</v>
      </c>
      <c r="L2150" s="0" t="n">
        <f aca="false">I2149*K2150</f>
        <v>-29.8299999999999</v>
      </c>
      <c r="M2150" s="0" t="n">
        <f aca="false">M2149+K2150*N2149</f>
        <v>3104.61000000002</v>
      </c>
      <c r="N2150" s="0" t="n">
        <f aca="false">INT(M2150*$Q$1/B2150)*CHOOSE($L$1,I2150,J2150)</f>
        <v>-0</v>
      </c>
      <c r="O2150" s="0" t="n">
        <f aca="false">ABS(N2150-N2149)</f>
        <v>0</v>
      </c>
      <c r="P2150" s="0" t="n">
        <f aca="false">COUNTIF(工作表2!$A$2:$A$248,A2150)</f>
        <v>0</v>
      </c>
      <c r="R2150" s="0" t="n">
        <f aca="false">D2150-IF(P2149=1,E2149,D2149)</f>
        <v>18</v>
      </c>
      <c r="S2150" s="0" t="n">
        <f aca="false">I2149*R2150</f>
        <v>-18</v>
      </c>
      <c r="T2150" s="0" t="n">
        <f aca="false">T2149+R2150*U2149</f>
        <v>74682</v>
      </c>
      <c r="U2150" s="0" t="n">
        <f aca="false">INT(T2150*$Q$1/IF(P2150=1,E2150,D2150))*I2150</f>
        <v>20</v>
      </c>
      <c r="V2150" s="0" t="n">
        <f aca="false">IF(P2150=1,ABS(U2150)+ABS(60),ABS(U2150-U2149))</f>
        <v>40</v>
      </c>
    </row>
    <row r="2151" customFormat="false" ht="15" hidden="false" customHeight="false" outlineLevel="0" collapsed="false">
      <c r="A2151" s="1" t="n">
        <v>39149</v>
      </c>
      <c r="B2151" s="2" t="n">
        <v>7573.87</v>
      </c>
      <c r="C2151" s="2" t="n">
        <v>111711</v>
      </c>
      <c r="D2151" s="2" t="n">
        <v>7523</v>
      </c>
      <c r="E2151" s="2" t="n">
        <v>7524</v>
      </c>
      <c r="F2151" s="3" t="n">
        <f aca="false">IF(P2151=1, E2151,D2151)/B2151-1</f>
        <v>-0.00671651348650026</v>
      </c>
      <c r="G2151" s="2" t="n">
        <f aca="false">AVERAGE(B2092:B2151)</f>
        <v>7725.75116666667</v>
      </c>
      <c r="H2151" s="2" t="n">
        <f aca="false">AVERAGE(C2092:C2151)</f>
        <v>110326.45</v>
      </c>
      <c r="I2151" s="2" t="n">
        <f aca="false">SIGN(C2151-H2151)</f>
        <v>1</v>
      </c>
      <c r="J2151" s="2" t="n">
        <f aca="false">SIGN(F2151)</f>
        <v>-1</v>
      </c>
      <c r="K2151" s="0" t="n">
        <f aca="false">B2151-B2150</f>
        <v>92.9799999999996</v>
      </c>
      <c r="L2151" s="0" t="n">
        <f aca="false">I2150*K2151</f>
        <v>92.9799999999996</v>
      </c>
      <c r="M2151" s="0" t="n">
        <f aca="false">M2150+K2151*N2150</f>
        <v>3104.61000000002</v>
      </c>
      <c r="N2151" s="0" t="n">
        <f aca="false">INT(M2151*$Q$1/B2151)*CHOOSE($L$1,I2151,J2151)</f>
        <v>-0</v>
      </c>
      <c r="O2151" s="0" t="n">
        <f aca="false">ABS(N2151-N2150)</f>
        <v>0</v>
      </c>
      <c r="P2151" s="0" t="n">
        <f aca="false">COUNTIF(工作表2!$A$2:$A$248,A2151)</f>
        <v>0</v>
      </c>
      <c r="R2151" s="0" t="n">
        <f aca="false">D2151-IF(P2150=1,E2150,D2150)</f>
        <v>96</v>
      </c>
      <c r="S2151" s="0" t="n">
        <f aca="false">I2150*R2151</f>
        <v>96</v>
      </c>
      <c r="T2151" s="0" t="n">
        <f aca="false">T2150+R2151*U2150</f>
        <v>76602</v>
      </c>
      <c r="U2151" s="0" t="n">
        <f aca="false">INT(T2151*$Q$1/IF(P2151=1,E2151,D2151))*I2151</f>
        <v>20</v>
      </c>
      <c r="V2151" s="0" t="n">
        <f aca="false">IF(P2151=1,ABS(U2151)+ABS(60),ABS(U2151-U2150))</f>
        <v>0</v>
      </c>
    </row>
    <row r="2152" customFormat="false" ht="15" hidden="false" customHeight="false" outlineLevel="0" collapsed="false">
      <c r="A2152" s="1" t="n">
        <v>39150</v>
      </c>
      <c r="B2152" s="2" t="n">
        <v>7568.2</v>
      </c>
      <c r="C2152" s="2" t="n">
        <v>96370</v>
      </c>
      <c r="D2152" s="2" t="n">
        <v>7517</v>
      </c>
      <c r="E2152" s="2" t="n">
        <v>7525</v>
      </c>
      <c r="F2152" s="3" t="n">
        <f aca="false">IF(P2152=1, E2152,D2152)/B2152-1</f>
        <v>-0.00676514891255509</v>
      </c>
      <c r="G2152" s="2" t="n">
        <f aca="false">AVERAGE(B2093:B2152)</f>
        <v>7725.05616666667</v>
      </c>
      <c r="H2152" s="2" t="n">
        <f aca="false">AVERAGE(C2093:C2152)</f>
        <v>109653.683333333</v>
      </c>
      <c r="I2152" s="2" t="n">
        <f aca="false">SIGN(C2152-H2152)</f>
        <v>-1</v>
      </c>
      <c r="J2152" s="2" t="n">
        <f aca="false">SIGN(F2152)</f>
        <v>-1</v>
      </c>
      <c r="K2152" s="0" t="n">
        <f aca="false">B2152-B2151</f>
        <v>-5.67000000000007</v>
      </c>
      <c r="L2152" s="0" t="n">
        <f aca="false">I2151*K2152</f>
        <v>-5.67000000000007</v>
      </c>
      <c r="M2152" s="0" t="n">
        <f aca="false">M2151+K2152*N2151</f>
        <v>3104.61000000002</v>
      </c>
      <c r="N2152" s="0" t="n">
        <f aca="false">INT(M2152*$Q$1/B2152)*CHOOSE($L$1,I2152,J2152)</f>
        <v>-0</v>
      </c>
      <c r="O2152" s="0" t="n">
        <f aca="false">ABS(N2152-N2151)</f>
        <v>0</v>
      </c>
      <c r="P2152" s="0" t="n">
        <f aca="false">COUNTIF(工作表2!$A$2:$A$248,A2152)</f>
        <v>0</v>
      </c>
      <c r="R2152" s="0" t="n">
        <f aca="false">D2152-IF(P2151=1,E2151,D2151)</f>
        <v>-6</v>
      </c>
      <c r="S2152" s="0" t="n">
        <f aca="false">I2151*R2152</f>
        <v>-6</v>
      </c>
      <c r="T2152" s="0" t="n">
        <f aca="false">T2151+R2152*U2151</f>
        <v>76482</v>
      </c>
      <c r="U2152" s="0" t="n">
        <f aca="false">INT(T2152*$Q$1/IF(P2152=1,E2152,D2152))*I2152</f>
        <v>-20</v>
      </c>
      <c r="V2152" s="0" t="n">
        <f aca="false">IF(P2152=1,ABS(U2152)+ABS(60),ABS(U2152-U2151))</f>
        <v>40</v>
      </c>
    </row>
    <row r="2153" customFormat="false" ht="15" hidden="false" customHeight="false" outlineLevel="0" collapsed="false">
      <c r="A2153" s="1" t="n">
        <v>39153</v>
      </c>
      <c r="B2153" s="2" t="n">
        <v>7629.15</v>
      </c>
      <c r="C2153" s="2" t="n">
        <v>88887</v>
      </c>
      <c r="D2153" s="2" t="n">
        <v>7595</v>
      </c>
      <c r="E2153" s="2" t="n">
        <v>7590</v>
      </c>
      <c r="F2153" s="3" t="n">
        <f aca="false">IF(P2153=1, E2153,D2153)/B2153-1</f>
        <v>-0.00447625226925663</v>
      </c>
      <c r="G2153" s="2" t="n">
        <f aca="false">AVERAGE(B2094:B2153)</f>
        <v>7723.9865</v>
      </c>
      <c r="H2153" s="2" t="n">
        <f aca="false">AVERAGE(C2094:C2153)</f>
        <v>109232.7</v>
      </c>
      <c r="I2153" s="2" t="n">
        <f aca="false">SIGN(C2153-H2153)</f>
        <v>-1</v>
      </c>
      <c r="J2153" s="2" t="n">
        <f aca="false">SIGN(F2153)</f>
        <v>-1</v>
      </c>
      <c r="K2153" s="0" t="n">
        <f aca="false">B2153-B2152</f>
        <v>60.9499999999998</v>
      </c>
      <c r="L2153" s="0" t="n">
        <f aca="false">I2152*K2153</f>
        <v>-60.9499999999998</v>
      </c>
      <c r="M2153" s="0" t="n">
        <f aca="false">M2152+K2153*N2152</f>
        <v>3104.61000000002</v>
      </c>
      <c r="N2153" s="0" t="n">
        <f aca="false">INT(M2153*$Q$1/B2153)*CHOOSE($L$1,I2153,J2153)</f>
        <v>-0</v>
      </c>
      <c r="O2153" s="0" t="n">
        <f aca="false">ABS(N2153-N2152)</f>
        <v>0</v>
      </c>
      <c r="P2153" s="0" t="n">
        <f aca="false">COUNTIF(工作表2!$A$2:$A$248,A2153)</f>
        <v>0</v>
      </c>
      <c r="R2153" s="0" t="n">
        <f aca="false">D2153-IF(P2152=1,E2152,D2152)</f>
        <v>78</v>
      </c>
      <c r="S2153" s="0" t="n">
        <f aca="false">I2152*R2153</f>
        <v>-78</v>
      </c>
      <c r="T2153" s="0" t="n">
        <f aca="false">T2152+R2153*U2152</f>
        <v>74922</v>
      </c>
      <c r="U2153" s="0" t="n">
        <f aca="false">INT(T2153*$Q$1/IF(P2153=1,E2153,D2153))*I2153</f>
        <v>-19</v>
      </c>
      <c r="V2153" s="0" t="n">
        <f aca="false">IF(P2153=1,ABS(U2153)+ABS(60),ABS(U2153-U2152))</f>
        <v>1</v>
      </c>
    </row>
    <row r="2154" customFormat="false" ht="15" hidden="false" customHeight="false" outlineLevel="0" collapsed="false">
      <c r="A2154" s="1" t="n">
        <v>39154</v>
      </c>
      <c r="B2154" s="2" t="n">
        <v>7684</v>
      </c>
      <c r="C2154" s="2" t="n">
        <v>104966</v>
      </c>
      <c r="D2154" s="2" t="n">
        <v>7624</v>
      </c>
      <c r="E2154" s="2" t="n">
        <v>7623</v>
      </c>
      <c r="F2154" s="3" t="n">
        <f aca="false">IF(P2154=1, E2154,D2154)/B2154-1</f>
        <v>-0.00780843310775636</v>
      </c>
      <c r="G2154" s="2" t="n">
        <f aca="false">AVERAGE(B2095:B2154)</f>
        <v>7723.9445</v>
      </c>
      <c r="H2154" s="2" t="n">
        <f aca="false">AVERAGE(C2095:C2154)</f>
        <v>108975.883333333</v>
      </c>
      <c r="I2154" s="2" t="n">
        <f aca="false">SIGN(C2154-H2154)</f>
        <v>-1</v>
      </c>
      <c r="J2154" s="2" t="n">
        <f aca="false">SIGN(F2154)</f>
        <v>-1</v>
      </c>
      <c r="K2154" s="0" t="n">
        <f aca="false">B2154-B2153</f>
        <v>54.8500000000004</v>
      </c>
      <c r="L2154" s="0" t="n">
        <f aca="false">I2153*K2154</f>
        <v>-54.8500000000004</v>
      </c>
      <c r="M2154" s="0" t="n">
        <f aca="false">M2153+K2154*N2153</f>
        <v>3104.61000000002</v>
      </c>
      <c r="N2154" s="0" t="n">
        <f aca="false">INT(M2154*$Q$1/B2154)*CHOOSE($L$1,I2154,J2154)</f>
        <v>-0</v>
      </c>
      <c r="O2154" s="0" t="n">
        <f aca="false">ABS(N2154-N2153)</f>
        <v>0</v>
      </c>
      <c r="P2154" s="0" t="n">
        <f aca="false">COUNTIF(工作表2!$A$2:$A$248,A2154)</f>
        <v>0</v>
      </c>
      <c r="R2154" s="0" t="n">
        <f aca="false">D2154-IF(P2153=1,E2153,D2153)</f>
        <v>29</v>
      </c>
      <c r="S2154" s="0" t="n">
        <f aca="false">I2153*R2154</f>
        <v>-29</v>
      </c>
      <c r="T2154" s="0" t="n">
        <f aca="false">T2153+R2154*U2153</f>
        <v>74371</v>
      </c>
      <c r="U2154" s="0" t="n">
        <f aca="false">INT(T2154*$Q$1/IF(P2154=1,E2154,D2154))*I2154</f>
        <v>-19</v>
      </c>
      <c r="V2154" s="0" t="n">
        <f aca="false">IF(P2154=1,ABS(U2154)+ABS(60),ABS(U2154-U2153))</f>
        <v>0</v>
      </c>
    </row>
    <row r="2155" customFormat="false" ht="15" hidden="false" customHeight="false" outlineLevel="0" collapsed="false">
      <c r="A2155" s="1" t="n">
        <v>39155</v>
      </c>
      <c r="B2155" s="2" t="n">
        <v>7570.27</v>
      </c>
      <c r="C2155" s="2" t="n">
        <v>106500</v>
      </c>
      <c r="D2155" s="2" t="n">
        <v>7469</v>
      </c>
      <c r="E2155" s="2" t="n">
        <v>7445</v>
      </c>
      <c r="F2155" s="3" t="n">
        <f aca="false">IF(P2155=1, E2155,D2155)/B2155-1</f>
        <v>-0.0133773300027609</v>
      </c>
      <c r="G2155" s="2" t="n">
        <f aca="false">AVERAGE(B2096:B2155)</f>
        <v>7722.844</v>
      </c>
      <c r="H2155" s="2" t="n">
        <f aca="false">AVERAGE(C2096:C2155)</f>
        <v>108990.433333333</v>
      </c>
      <c r="I2155" s="2" t="n">
        <f aca="false">SIGN(C2155-H2155)</f>
        <v>-1</v>
      </c>
      <c r="J2155" s="2" t="n">
        <f aca="false">SIGN(F2155)</f>
        <v>-1</v>
      </c>
      <c r="K2155" s="0" t="n">
        <f aca="false">B2155-B2154</f>
        <v>-113.73</v>
      </c>
      <c r="L2155" s="0" t="n">
        <f aca="false">I2154*K2155</f>
        <v>113.73</v>
      </c>
      <c r="M2155" s="0" t="n">
        <f aca="false">M2154+K2155*N2154</f>
        <v>3104.61000000002</v>
      </c>
      <c r="N2155" s="0" t="n">
        <f aca="false">INT(M2155*$Q$1/B2155)*CHOOSE($L$1,I2155,J2155)</f>
        <v>-0</v>
      </c>
      <c r="O2155" s="0" t="n">
        <f aca="false">ABS(N2155-N2154)</f>
        <v>0</v>
      </c>
      <c r="P2155" s="0" t="n">
        <f aca="false">COUNTIF(工作表2!$A$2:$A$248,A2155)</f>
        <v>0</v>
      </c>
      <c r="R2155" s="0" t="n">
        <f aca="false">D2155-IF(P2154=1,E2154,D2154)</f>
        <v>-155</v>
      </c>
      <c r="S2155" s="0" t="n">
        <f aca="false">I2154*R2155</f>
        <v>155</v>
      </c>
      <c r="T2155" s="0" t="n">
        <f aca="false">T2154+R2155*U2154</f>
        <v>77316</v>
      </c>
      <c r="U2155" s="0" t="n">
        <f aca="false">INT(T2155*$Q$1/IF(P2155=1,E2155,D2155))*I2155</f>
        <v>-20</v>
      </c>
      <c r="V2155" s="0" t="n">
        <f aca="false">IF(P2155=1,ABS(U2155)+ABS(60),ABS(U2155-U2154))</f>
        <v>1</v>
      </c>
    </row>
    <row r="2156" customFormat="false" ht="15" hidden="false" customHeight="false" outlineLevel="0" collapsed="false">
      <c r="A2156" s="1" t="n">
        <v>39156</v>
      </c>
      <c r="B2156" s="2" t="n">
        <v>7695.96</v>
      </c>
      <c r="C2156" s="2" t="n">
        <v>126255</v>
      </c>
      <c r="D2156" s="2" t="n">
        <v>7652</v>
      </c>
      <c r="E2156" s="2" t="n">
        <v>7635</v>
      </c>
      <c r="F2156" s="3" t="n">
        <f aca="false">IF(P2156=1, E2156,D2156)/B2156-1</f>
        <v>-0.0057120879006648</v>
      </c>
      <c r="G2156" s="2" t="n">
        <f aca="false">AVERAGE(B2097:B2156)</f>
        <v>7724.24133333334</v>
      </c>
      <c r="H2156" s="2" t="n">
        <f aca="false">AVERAGE(C2097:C2156)</f>
        <v>109378.3</v>
      </c>
      <c r="I2156" s="2" t="n">
        <f aca="false">SIGN(C2156-H2156)</f>
        <v>1</v>
      </c>
      <c r="J2156" s="2" t="n">
        <f aca="false">SIGN(F2156)</f>
        <v>-1</v>
      </c>
      <c r="K2156" s="0" t="n">
        <f aca="false">B2156-B2155</f>
        <v>125.69</v>
      </c>
      <c r="L2156" s="0" t="n">
        <f aca="false">I2155*K2156</f>
        <v>-125.69</v>
      </c>
      <c r="M2156" s="0" t="n">
        <f aca="false">M2155+K2156*N2155</f>
        <v>3104.61000000002</v>
      </c>
      <c r="N2156" s="0" t="n">
        <f aca="false">INT(M2156*$Q$1/B2156)*CHOOSE($L$1,I2156,J2156)</f>
        <v>-0</v>
      </c>
      <c r="O2156" s="0" t="n">
        <f aca="false">ABS(N2156-N2155)</f>
        <v>0</v>
      </c>
      <c r="P2156" s="0" t="n">
        <f aca="false">COUNTIF(工作表2!$A$2:$A$248,A2156)</f>
        <v>0</v>
      </c>
      <c r="R2156" s="0" t="n">
        <f aca="false">D2156-IF(P2155=1,E2155,D2155)</f>
        <v>183</v>
      </c>
      <c r="S2156" s="0" t="n">
        <f aca="false">I2155*R2156</f>
        <v>-183</v>
      </c>
      <c r="T2156" s="0" t="n">
        <f aca="false">T2155+R2156*U2155</f>
        <v>73656</v>
      </c>
      <c r="U2156" s="0" t="n">
        <f aca="false">INT(T2156*$Q$1/IF(P2156=1,E2156,D2156))*I2156</f>
        <v>19</v>
      </c>
      <c r="V2156" s="0" t="n">
        <f aca="false">IF(P2156=1,ABS(U2156)+ABS(60),ABS(U2156-U2155))</f>
        <v>39</v>
      </c>
    </row>
    <row r="2157" customFormat="false" ht="15" hidden="false" customHeight="false" outlineLevel="0" collapsed="false">
      <c r="A2157" s="1" t="n">
        <v>39157</v>
      </c>
      <c r="B2157" s="2" t="n">
        <v>7719.8</v>
      </c>
      <c r="C2157" s="2" t="n">
        <v>118748</v>
      </c>
      <c r="D2157" s="2" t="n">
        <v>7666</v>
      </c>
      <c r="E2157" s="2" t="n">
        <v>7666</v>
      </c>
      <c r="F2157" s="3" t="n">
        <f aca="false">IF(P2157=1, E2157,D2157)/B2157-1</f>
        <v>-0.00696909246353539</v>
      </c>
      <c r="G2157" s="2" t="n">
        <f aca="false">AVERAGE(B2098:B2157)</f>
        <v>7728.59533333333</v>
      </c>
      <c r="H2157" s="2" t="n">
        <f aca="false">AVERAGE(C2098:C2157)</f>
        <v>109250.55</v>
      </c>
      <c r="I2157" s="2" t="n">
        <f aca="false">SIGN(C2157-H2157)</f>
        <v>1</v>
      </c>
      <c r="J2157" s="2" t="n">
        <f aca="false">SIGN(F2157)</f>
        <v>-1</v>
      </c>
      <c r="K2157" s="0" t="n">
        <f aca="false">B2157-B2156</f>
        <v>23.8400000000001</v>
      </c>
      <c r="L2157" s="0" t="n">
        <f aca="false">I2156*K2157</f>
        <v>23.8400000000001</v>
      </c>
      <c r="M2157" s="0" t="n">
        <f aca="false">M2156+K2157*N2156</f>
        <v>3104.61000000002</v>
      </c>
      <c r="N2157" s="0" t="n">
        <f aca="false">INT(M2157*$Q$1/B2157)*CHOOSE($L$1,I2157,J2157)</f>
        <v>-0</v>
      </c>
      <c r="O2157" s="0" t="n">
        <f aca="false">ABS(N2157-N2156)</f>
        <v>0</v>
      </c>
      <c r="P2157" s="0" t="n">
        <f aca="false">COUNTIF(工作表2!$A$2:$A$248,A2157)</f>
        <v>0</v>
      </c>
      <c r="R2157" s="0" t="n">
        <f aca="false">D2157-IF(P2156=1,E2156,D2156)</f>
        <v>14</v>
      </c>
      <c r="S2157" s="0" t="n">
        <f aca="false">I2156*R2157</f>
        <v>14</v>
      </c>
      <c r="T2157" s="0" t="n">
        <f aca="false">T2156+R2157*U2156</f>
        <v>73922</v>
      </c>
      <c r="U2157" s="0" t="n">
        <f aca="false">INT(T2157*$Q$1/IF(P2157=1,E2157,D2157))*I2157</f>
        <v>19</v>
      </c>
      <c r="V2157" s="0" t="n">
        <f aca="false">IF(P2157=1,ABS(U2157)+ABS(60),ABS(U2157-U2156))</f>
        <v>0</v>
      </c>
    </row>
    <row r="2158" customFormat="false" ht="15" hidden="false" customHeight="false" outlineLevel="0" collapsed="false">
      <c r="A2158" s="1" t="n">
        <v>39160</v>
      </c>
      <c r="B2158" s="2" t="n">
        <v>7737.46</v>
      </c>
      <c r="C2158" s="2" t="n">
        <v>94487</v>
      </c>
      <c r="D2158" s="2" t="n">
        <v>7710</v>
      </c>
      <c r="E2158" s="2" t="n">
        <v>7705</v>
      </c>
      <c r="F2158" s="3" t="n">
        <f aca="false">IF(P2158=1, E2158,D2158)/B2158-1</f>
        <v>-0.00354896826607176</v>
      </c>
      <c r="G2158" s="2" t="n">
        <f aca="false">AVERAGE(B2099:B2158)</f>
        <v>7733.38133333334</v>
      </c>
      <c r="H2158" s="2" t="n">
        <f aca="false">AVERAGE(C2099:C2158)</f>
        <v>108982.633333333</v>
      </c>
      <c r="I2158" s="2" t="n">
        <f aca="false">SIGN(C2158-H2158)</f>
        <v>-1</v>
      </c>
      <c r="J2158" s="2" t="n">
        <f aca="false">SIGN(F2158)</f>
        <v>-1</v>
      </c>
      <c r="K2158" s="0" t="n">
        <f aca="false">B2158-B2157</f>
        <v>17.6599999999999</v>
      </c>
      <c r="L2158" s="0" t="n">
        <f aca="false">I2157*K2158</f>
        <v>17.6599999999999</v>
      </c>
      <c r="M2158" s="0" t="n">
        <f aca="false">M2157+K2158*N2157</f>
        <v>3104.61000000002</v>
      </c>
      <c r="N2158" s="0" t="n">
        <f aca="false">INT(M2158*$Q$1/B2158)*CHOOSE($L$1,I2158,J2158)</f>
        <v>-0</v>
      </c>
      <c r="O2158" s="0" t="n">
        <f aca="false">ABS(N2158-N2157)</f>
        <v>0</v>
      </c>
      <c r="P2158" s="0" t="n">
        <f aca="false">COUNTIF(工作表2!$A$2:$A$248,A2158)</f>
        <v>0</v>
      </c>
      <c r="R2158" s="0" t="n">
        <f aca="false">D2158-IF(P2157=1,E2157,D2157)</f>
        <v>44</v>
      </c>
      <c r="S2158" s="0" t="n">
        <f aca="false">I2157*R2158</f>
        <v>44</v>
      </c>
      <c r="T2158" s="0" t="n">
        <f aca="false">T2157+R2158*U2157</f>
        <v>74758</v>
      </c>
      <c r="U2158" s="0" t="n">
        <f aca="false">INT(T2158*$Q$1/IF(P2158=1,E2158,D2158))*I2158</f>
        <v>-19</v>
      </c>
      <c r="V2158" s="0" t="n">
        <f aca="false">IF(P2158=1,ABS(U2158)+ABS(60),ABS(U2158-U2157))</f>
        <v>38</v>
      </c>
    </row>
    <row r="2159" customFormat="false" ht="15" hidden="false" customHeight="false" outlineLevel="0" collapsed="false">
      <c r="A2159" s="1" t="n">
        <v>39161</v>
      </c>
      <c r="B2159" s="2" t="n">
        <v>7736.2</v>
      </c>
      <c r="C2159" s="2" t="n">
        <v>103631</v>
      </c>
      <c r="D2159" s="2" t="n">
        <v>7721</v>
      </c>
      <c r="E2159" s="2" t="n">
        <v>7708</v>
      </c>
      <c r="F2159" s="3" t="n">
        <f aca="false">IF(P2159=1, E2159,D2159)/B2159-1</f>
        <v>-0.00196478891445406</v>
      </c>
      <c r="G2159" s="2" t="n">
        <f aca="false">AVERAGE(B2100:B2159)</f>
        <v>7737.6445</v>
      </c>
      <c r="H2159" s="2" t="n">
        <f aca="false">AVERAGE(C2100:C2159)</f>
        <v>109109.966666667</v>
      </c>
      <c r="I2159" s="2" t="n">
        <f aca="false">SIGN(C2159-H2159)</f>
        <v>-1</v>
      </c>
      <c r="J2159" s="2" t="n">
        <f aca="false">SIGN(F2159)</f>
        <v>-1</v>
      </c>
      <c r="K2159" s="0" t="n">
        <f aca="false">B2159-B2158</f>
        <v>-1.26000000000022</v>
      </c>
      <c r="L2159" s="0" t="n">
        <f aca="false">I2158*K2159</f>
        <v>1.26000000000022</v>
      </c>
      <c r="M2159" s="0" t="n">
        <f aca="false">M2158+K2159*N2158</f>
        <v>3104.61000000002</v>
      </c>
      <c r="N2159" s="0" t="n">
        <f aca="false">INT(M2159*$Q$1/B2159)*CHOOSE($L$1,I2159,J2159)</f>
        <v>-0</v>
      </c>
      <c r="O2159" s="0" t="n">
        <f aca="false">ABS(N2159-N2158)</f>
        <v>0</v>
      </c>
      <c r="P2159" s="0" t="n">
        <f aca="false">COUNTIF(工作表2!$A$2:$A$248,A2159)</f>
        <v>0</v>
      </c>
      <c r="R2159" s="0" t="n">
        <f aca="false">D2159-IF(P2158=1,E2158,D2158)</f>
        <v>11</v>
      </c>
      <c r="S2159" s="0" t="n">
        <f aca="false">I2158*R2159</f>
        <v>-11</v>
      </c>
      <c r="T2159" s="0" t="n">
        <f aca="false">T2158+R2159*U2158</f>
        <v>74549</v>
      </c>
      <c r="U2159" s="0" t="n">
        <f aca="false">INT(T2159*$Q$1/IF(P2159=1,E2159,D2159))*I2159</f>
        <v>-19</v>
      </c>
      <c r="V2159" s="0" t="n">
        <f aca="false">IF(P2159=1,ABS(U2159)+ABS(60),ABS(U2159-U2158))</f>
        <v>0</v>
      </c>
    </row>
    <row r="2160" customFormat="false" ht="15" hidden="false" customHeight="false" outlineLevel="0" collapsed="false">
      <c r="A2160" s="1" t="n">
        <v>39162</v>
      </c>
      <c r="B2160" s="2" t="n">
        <v>7757.03</v>
      </c>
      <c r="C2160" s="2" t="n">
        <v>85069</v>
      </c>
      <c r="D2160" s="2" t="n">
        <v>7753</v>
      </c>
      <c r="E2160" s="2" t="n">
        <v>7729</v>
      </c>
      <c r="F2160" s="3" t="n">
        <f aca="false">IF(P2160=1, E2160,D2160)/B2160-1</f>
        <v>-0.00361349640261799</v>
      </c>
      <c r="G2160" s="2" t="n">
        <f aca="false">AVERAGE(B2101:B2160)</f>
        <v>7741.28133333334</v>
      </c>
      <c r="H2160" s="2" t="n">
        <f aca="false">AVERAGE(C2101:C2160)</f>
        <v>108757.766666667</v>
      </c>
      <c r="I2160" s="2" t="n">
        <f aca="false">SIGN(C2160-H2160)</f>
        <v>-1</v>
      </c>
      <c r="J2160" s="2" t="n">
        <f aca="false">SIGN(F2160)</f>
        <v>-1</v>
      </c>
      <c r="K2160" s="0" t="n">
        <f aca="false">B2160-B2159</f>
        <v>20.8299999999999</v>
      </c>
      <c r="L2160" s="0" t="n">
        <f aca="false">I2159*K2160</f>
        <v>-20.8299999999999</v>
      </c>
      <c r="M2160" s="0" t="n">
        <f aca="false">M2159+K2160*N2159</f>
        <v>3104.61000000002</v>
      </c>
      <c r="N2160" s="0" t="n">
        <f aca="false">INT(M2160*$Q$1/B2160)*CHOOSE($L$1,I2160,J2160)</f>
        <v>-0</v>
      </c>
      <c r="O2160" s="0" t="n">
        <f aca="false">ABS(N2160-N2159)</f>
        <v>0</v>
      </c>
      <c r="P2160" s="0" t="n">
        <f aca="false">COUNTIF(工作表2!$A$2:$A$248,A2160)</f>
        <v>1</v>
      </c>
      <c r="R2160" s="0" t="n">
        <f aca="false">D2160-IF(P2159=1,E2159,D2159)</f>
        <v>32</v>
      </c>
      <c r="S2160" s="0" t="n">
        <f aca="false">I2159*R2160</f>
        <v>-32</v>
      </c>
      <c r="T2160" s="0" t="n">
        <f aca="false">T2159+R2160*U2159</f>
        <v>73941</v>
      </c>
      <c r="U2160" s="0" t="n">
        <f aca="false">INT(T2160*$Q$1/IF(P2160=1,E2160,D2160))*I2160</f>
        <v>-19</v>
      </c>
      <c r="V2160" s="0" t="n">
        <f aca="false">IF(P2160=1,ABS(U2160)+ABS(60),ABS(U2160-U2159))</f>
        <v>79</v>
      </c>
    </row>
    <row r="2161" customFormat="false" ht="15" hidden="false" customHeight="false" outlineLevel="0" collapsed="false">
      <c r="A2161" s="1" t="n">
        <v>39163</v>
      </c>
      <c r="B2161" s="2" t="n">
        <v>7823.67</v>
      </c>
      <c r="C2161" s="2" t="n">
        <v>111571</v>
      </c>
      <c r="D2161" s="2" t="n">
        <v>7829</v>
      </c>
      <c r="E2161" s="2" t="n">
        <v>7820</v>
      </c>
      <c r="F2161" s="3" t="n">
        <f aca="false">IF(P2161=1, E2161,D2161)/B2161-1</f>
        <v>0.000681265953190735</v>
      </c>
      <c r="G2161" s="2" t="n">
        <f aca="false">AVERAGE(B2102:B2161)</f>
        <v>7744.59883333334</v>
      </c>
      <c r="H2161" s="2" t="n">
        <f aca="false">AVERAGE(C2102:C2161)</f>
        <v>108941.983333333</v>
      </c>
      <c r="I2161" s="2" t="n">
        <f aca="false">SIGN(C2161-H2161)</f>
        <v>1</v>
      </c>
      <c r="J2161" s="2" t="n">
        <f aca="false">SIGN(F2161)</f>
        <v>1</v>
      </c>
      <c r="K2161" s="0" t="n">
        <f aca="false">B2161-B2160</f>
        <v>66.6400000000003</v>
      </c>
      <c r="L2161" s="0" t="n">
        <f aca="false">I2160*K2161</f>
        <v>-66.6400000000003</v>
      </c>
      <c r="M2161" s="0" t="n">
        <f aca="false">M2160+K2161*N2160</f>
        <v>3104.61000000002</v>
      </c>
      <c r="N2161" s="0" t="n">
        <f aca="false">INT(M2161*$Q$1/B2161)*CHOOSE($L$1,I2161,J2161)</f>
        <v>0</v>
      </c>
      <c r="O2161" s="0" t="n">
        <f aca="false">ABS(N2161-N2160)</f>
        <v>0</v>
      </c>
      <c r="P2161" s="0" t="n">
        <f aca="false">COUNTIF(工作表2!$A$2:$A$248,A2161)</f>
        <v>0</v>
      </c>
      <c r="R2161" s="0" t="n">
        <f aca="false">D2161-IF(P2160=1,E2160,D2160)</f>
        <v>100</v>
      </c>
      <c r="S2161" s="0" t="n">
        <f aca="false">I2160*R2161</f>
        <v>-100</v>
      </c>
      <c r="T2161" s="0" t="n">
        <f aca="false">T2160+R2161*U2160</f>
        <v>72041</v>
      </c>
      <c r="U2161" s="0" t="n">
        <f aca="false">INT(T2161*$Q$1/IF(P2161=1,E2161,D2161))*I2161</f>
        <v>18</v>
      </c>
      <c r="V2161" s="0" t="n">
        <f aca="false">IF(P2161=1,ABS(U2161)+ABS(60),ABS(U2161-U2160))</f>
        <v>37</v>
      </c>
    </row>
    <row r="2162" customFormat="false" ht="15" hidden="false" customHeight="false" outlineLevel="0" collapsed="false">
      <c r="A2162" s="1" t="n">
        <v>39164</v>
      </c>
      <c r="B2162" s="2" t="n">
        <v>7859.32</v>
      </c>
      <c r="C2162" s="2" t="n">
        <v>109025</v>
      </c>
      <c r="D2162" s="2" t="n">
        <v>7855</v>
      </c>
      <c r="E2162" s="2" t="n">
        <v>7853</v>
      </c>
      <c r="F2162" s="3" t="n">
        <f aca="false">IF(P2162=1, E2162,D2162)/B2162-1</f>
        <v>-0.000549665874401306</v>
      </c>
      <c r="G2162" s="2" t="n">
        <f aca="false">AVERAGE(B2103:B2162)</f>
        <v>7748.9395</v>
      </c>
      <c r="H2162" s="2" t="n">
        <f aca="false">AVERAGE(C2103:C2162)</f>
        <v>108844.8</v>
      </c>
      <c r="I2162" s="2" t="n">
        <f aca="false">SIGN(C2162-H2162)</f>
        <v>1</v>
      </c>
      <c r="J2162" s="2" t="n">
        <f aca="false">SIGN(F2162)</f>
        <v>-1</v>
      </c>
      <c r="K2162" s="0" t="n">
        <f aca="false">B2162-B2161</f>
        <v>35.6499999999996</v>
      </c>
      <c r="L2162" s="0" t="n">
        <f aca="false">I2161*K2162</f>
        <v>35.6499999999996</v>
      </c>
      <c r="M2162" s="0" t="n">
        <f aca="false">M2161+K2162*N2161</f>
        <v>3104.61000000002</v>
      </c>
      <c r="N2162" s="0" t="n">
        <f aca="false">INT(M2162*$Q$1/B2162)*CHOOSE($L$1,I2162,J2162)</f>
        <v>-0</v>
      </c>
      <c r="O2162" s="0" t="n">
        <f aca="false">ABS(N2162-N2161)</f>
        <v>0</v>
      </c>
      <c r="P2162" s="0" t="n">
        <f aca="false">COUNTIF(工作表2!$A$2:$A$248,A2162)</f>
        <v>0</v>
      </c>
      <c r="R2162" s="0" t="n">
        <f aca="false">D2162-IF(P2161=1,E2161,D2161)</f>
        <v>26</v>
      </c>
      <c r="S2162" s="0" t="n">
        <f aca="false">I2161*R2162</f>
        <v>26</v>
      </c>
      <c r="T2162" s="0" t="n">
        <f aca="false">T2161+R2162*U2161</f>
        <v>72509</v>
      </c>
      <c r="U2162" s="0" t="n">
        <f aca="false">INT(T2162*$Q$1/IF(P2162=1,E2162,D2162))*I2162</f>
        <v>18</v>
      </c>
      <c r="V2162" s="0" t="n">
        <f aca="false">IF(P2162=1,ABS(U2162)+ABS(60),ABS(U2162-U2161))</f>
        <v>0</v>
      </c>
    </row>
    <row r="2163" customFormat="false" ht="15" hidden="false" customHeight="false" outlineLevel="0" collapsed="false">
      <c r="A2163" s="1" t="n">
        <v>39167</v>
      </c>
      <c r="B2163" s="2" t="n">
        <v>7877.82</v>
      </c>
      <c r="C2163" s="2" t="n">
        <v>104887</v>
      </c>
      <c r="D2163" s="2" t="n">
        <v>7883</v>
      </c>
      <c r="E2163" s="2" t="n">
        <v>7884</v>
      </c>
      <c r="F2163" s="3" t="n">
        <f aca="false">IF(P2163=1, E2163,D2163)/B2163-1</f>
        <v>0.000657542315005921</v>
      </c>
      <c r="G2163" s="2" t="n">
        <f aca="false">AVERAGE(B2104:B2163)</f>
        <v>7752.764</v>
      </c>
      <c r="H2163" s="2" t="n">
        <f aca="false">AVERAGE(C2104:C2163)</f>
        <v>108729.066666667</v>
      </c>
      <c r="I2163" s="2" t="n">
        <f aca="false">SIGN(C2163-H2163)</f>
        <v>-1</v>
      </c>
      <c r="J2163" s="2" t="n">
        <f aca="false">SIGN(F2163)</f>
        <v>1</v>
      </c>
      <c r="K2163" s="0" t="n">
        <f aca="false">B2163-B2162</f>
        <v>18.5</v>
      </c>
      <c r="L2163" s="0" t="n">
        <f aca="false">I2162*K2163</f>
        <v>18.5</v>
      </c>
      <c r="M2163" s="0" t="n">
        <f aca="false">M2162+K2163*N2162</f>
        <v>3104.61000000002</v>
      </c>
      <c r="N2163" s="0" t="n">
        <f aca="false">INT(M2163*$Q$1/B2163)*CHOOSE($L$1,I2163,J2163)</f>
        <v>0</v>
      </c>
      <c r="O2163" s="0" t="n">
        <f aca="false">ABS(N2163-N2162)</f>
        <v>0</v>
      </c>
      <c r="P2163" s="0" t="n">
        <f aca="false">COUNTIF(工作表2!$A$2:$A$248,A2163)</f>
        <v>0</v>
      </c>
      <c r="R2163" s="0" t="n">
        <f aca="false">D2163-IF(P2162=1,E2162,D2162)</f>
        <v>28</v>
      </c>
      <c r="S2163" s="0" t="n">
        <f aca="false">I2162*R2163</f>
        <v>28</v>
      </c>
      <c r="T2163" s="0" t="n">
        <f aca="false">T2162+R2163*U2162</f>
        <v>73013</v>
      </c>
      <c r="U2163" s="0" t="n">
        <f aca="false">INT(T2163*$Q$1/IF(P2163=1,E2163,D2163))*I2163</f>
        <v>-18</v>
      </c>
      <c r="V2163" s="0" t="n">
        <f aca="false">IF(P2163=1,ABS(U2163)+ABS(60),ABS(U2163-U2162))</f>
        <v>36</v>
      </c>
    </row>
    <row r="2164" customFormat="false" ht="15" hidden="false" customHeight="false" outlineLevel="0" collapsed="false">
      <c r="A2164" s="1" t="n">
        <v>39168</v>
      </c>
      <c r="B2164" s="2" t="n">
        <v>7845.17</v>
      </c>
      <c r="C2164" s="2" t="n">
        <v>127014</v>
      </c>
      <c r="D2164" s="2" t="n">
        <v>7824</v>
      </c>
      <c r="E2164" s="2" t="n">
        <v>7820</v>
      </c>
      <c r="F2164" s="3" t="n">
        <f aca="false">IF(P2164=1, E2164,D2164)/B2164-1</f>
        <v>-0.00269847562258052</v>
      </c>
      <c r="G2164" s="2" t="n">
        <f aca="false">AVERAGE(B2105:B2164)</f>
        <v>7756.50116666667</v>
      </c>
      <c r="H2164" s="2" t="n">
        <f aca="false">AVERAGE(C2105:C2164)</f>
        <v>109017.433333333</v>
      </c>
      <c r="I2164" s="2" t="n">
        <f aca="false">SIGN(C2164-H2164)</f>
        <v>1</v>
      </c>
      <c r="J2164" s="2" t="n">
        <f aca="false">SIGN(F2164)</f>
        <v>-1</v>
      </c>
      <c r="K2164" s="0" t="n">
        <f aca="false">B2164-B2163</f>
        <v>-32.6499999999996</v>
      </c>
      <c r="L2164" s="0" t="n">
        <f aca="false">I2163*K2164</f>
        <v>32.6499999999996</v>
      </c>
      <c r="M2164" s="0" t="n">
        <f aca="false">M2163+K2164*N2163</f>
        <v>3104.61000000002</v>
      </c>
      <c r="N2164" s="0" t="n">
        <f aca="false">INT(M2164*$Q$1/B2164)*CHOOSE($L$1,I2164,J2164)</f>
        <v>-0</v>
      </c>
      <c r="O2164" s="0" t="n">
        <f aca="false">ABS(N2164-N2163)</f>
        <v>0</v>
      </c>
      <c r="P2164" s="0" t="n">
        <f aca="false">COUNTIF(工作表2!$A$2:$A$248,A2164)</f>
        <v>0</v>
      </c>
      <c r="R2164" s="0" t="n">
        <f aca="false">D2164-IF(P2163=1,E2163,D2163)</f>
        <v>-59</v>
      </c>
      <c r="S2164" s="0" t="n">
        <f aca="false">I2163*R2164</f>
        <v>59</v>
      </c>
      <c r="T2164" s="0" t="n">
        <f aca="false">T2163+R2164*U2163</f>
        <v>74075</v>
      </c>
      <c r="U2164" s="0" t="n">
        <f aca="false">INT(T2164*$Q$1/IF(P2164=1,E2164,D2164))*I2164</f>
        <v>18</v>
      </c>
      <c r="V2164" s="0" t="n">
        <f aca="false">IF(P2164=1,ABS(U2164)+ABS(60),ABS(U2164-U2163))</f>
        <v>36</v>
      </c>
    </row>
    <row r="2165" customFormat="false" ht="15" hidden="false" customHeight="false" outlineLevel="0" collapsed="false">
      <c r="A2165" s="1" t="n">
        <v>39169</v>
      </c>
      <c r="B2165" s="2" t="n">
        <v>7788.14</v>
      </c>
      <c r="C2165" s="2" t="n">
        <v>104367</v>
      </c>
      <c r="D2165" s="2" t="n">
        <v>7750</v>
      </c>
      <c r="E2165" s="2" t="n">
        <v>7740</v>
      </c>
      <c r="F2165" s="3" t="n">
        <f aca="false">IF(P2165=1, E2165,D2165)/B2165-1</f>
        <v>-0.00489718982966414</v>
      </c>
      <c r="G2165" s="2" t="n">
        <f aca="false">AVERAGE(B2106:B2165)</f>
        <v>7758.76233333334</v>
      </c>
      <c r="H2165" s="2" t="n">
        <f aca="false">AVERAGE(C2106:C2165)</f>
        <v>109307.366666667</v>
      </c>
      <c r="I2165" s="2" t="n">
        <f aca="false">SIGN(C2165-H2165)</f>
        <v>-1</v>
      </c>
      <c r="J2165" s="2" t="n">
        <f aca="false">SIGN(F2165)</f>
        <v>-1</v>
      </c>
      <c r="K2165" s="0" t="n">
        <f aca="false">B2165-B2164</f>
        <v>-57.0299999999997</v>
      </c>
      <c r="L2165" s="0" t="n">
        <f aca="false">I2164*K2165</f>
        <v>-57.0299999999997</v>
      </c>
      <c r="M2165" s="0" t="n">
        <f aca="false">M2164+K2165*N2164</f>
        <v>3104.61000000002</v>
      </c>
      <c r="N2165" s="0" t="n">
        <f aca="false">INT(M2165*$Q$1/B2165)*CHOOSE($L$1,I2165,J2165)</f>
        <v>-0</v>
      </c>
      <c r="O2165" s="0" t="n">
        <f aca="false">ABS(N2165-N2164)</f>
        <v>0</v>
      </c>
      <c r="P2165" s="0" t="n">
        <f aca="false">COUNTIF(工作表2!$A$2:$A$248,A2165)</f>
        <v>0</v>
      </c>
      <c r="R2165" s="0" t="n">
        <f aca="false">D2165-IF(P2164=1,E2164,D2164)</f>
        <v>-74</v>
      </c>
      <c r="S2165" s="0" t="n">
        <f aca="false">I2164*R2165</f>
        <v>-74</v>
      </c>
      <c r="T2165" s="0" t="n">
        <f aca="false">T2164+R2165*U2164</f>
        <v>72743</v>
      </c>
      <c r="U2165" s="0" t="n">
        <f aca="false">INT(T2165*$Q$1/IF(P2165=1,E2165,D2165))*I2165</f>
        <v>-18</v>
      </c>
      <c r="V2165" s="0" t="n">
        <f aca="false">IF(P2165=1,ABS(U2165)+ABS(60),ABS(U2165-U2164))</f>
        <v>36</v>
      </c>
    </row>
    <row r="2166" customFormat="false" ht="15" hidden="false" customHeight="false" outlineLevel="0" collapsed="false">
      <c r="A2166" s="1" t="n">
        <v>39170</v>
      </c>
      <c r="B2166" s="2" t="n">
        <v>7848.33</v>
      </c>
      <c r="C2166" s="2" t="n">
        <v>114552</v>
      </c>
      <c r="D2166" s="2" t="n">
        <v>7838</v>
      </c>
      <c r="E2166" s="2" t="n">
        <v>7838</v>
      </c>
      <c r="F2166" s="3" t="n">
        <f aca="false">IF(P2166=1, E2166,D2166)/B2166-1</f>
        <v>-0.00131620357451834</v>
      </c>
      <c r="G2166" s="2" t="n">
        <f aca="false">AVERAGE(B2107:B2166)</f>
        <v>7762.121</v>
      </c>
      <c r="H2166" s="2" t="n">
        <f aca="false">AVERAGE(C2107:C2166)</f>
        <v>109941.133333333</v>
      </c>
      <c r="I2166" s="2" t="n">
        <f aca="false">SIGN(C2166-H2166)</f>
        <v>1</v>
      </c>
      <c r="J2166" s="2" t="n">
        <f aca="false">SIGN(F2166)</f>
        <v>-1</v>
      </c>
      <c r="K2166" s="0" t="n">
        <f aca="false">B2166-B2165</f>
        <v>60.1899999999996</v>
      </c>
      <c r="L2166" s="0" t="n">
        <f aca="false">I2165*K2166</f>
        <v>-60.1899999999996</v>
      </c>
      <c r="M2166" s="0" t="n">
        <f aca="false">M2165+K2166*N2165</f>
        <v>3104.61000000002</v>
      </c>
      <c r="N2166" s="0" t="n">
        <f aca="false">INT(M2166*$Q$1/B2166)*CHOOSE($L$1,I2166,J2166)</f>
        <v>-0</v>
      </c>
      <c r="O2166" s="0" t="n">
        <f aca="false">ABS(N2166-N2165)</f>
        <v>0</v>
      </c>
      <c r="P2166" s="0" t="n">
        <f aca="false">COUNTIF(工作表2!$A$2:$A$248,A2166)</f>
        <v>0</v>
      </c>
      <c r="R2166" s="0" t="n">
        <f aca="false">D2166-IF(P2165=1,E2165,D2165)</f>
        <v>88</v>
      </c>
      <c r="S2166" s="0" t="n">
        <f aca="false">I2165*R2166</f>
        <v>-88</v>
      </c>
      <c r="T2166" s="0" t="n">
        <f aca="false">T2165+R2166*U2165</f>
        <v>71159</v>
      </c>
      <c r="U2166" s="0" t="n">
        <f aca="false">INT(T2166*$Q$1/IF(P2166=1,E2166,D2166))*I2166</f>
        <v>18</v>
      </c>
      <c r="V2166" s="0" t="n">
        <f aca="false">IF(P2166=1,ABS(U2166)+ABS(60),ABS(U2166-U2165))</f>
        <v>36</v>
      </c>
    </row>
    <row r="2167" customFormat="false" ht="15" hidden="false" customHeight="false" outlineLevel="0" collapsed="false">
      <c r="A2167" s="1" t="n">
        <v>39171</v>
      </c>
      <c r="B2167" s="2" t="n">
        <v>7884.41</v>
      </c>
      <c r="C2167" s="2" t="n">
        <v>117718</v>
      </c>
      <c r="D2167" s="2" t="n">
        <v>7834</v>
      </c>
      <c r="E2167" s="2" t="n">
        <v>7831</v>
      </c>
      <c r="F2167" s="3" t="n">
        <f aca="false">IF(P2167=1, E2167,D2167)/B2167-1</f>
        <v>-0.00639362996089754</v>
      </c>
      <c r="G2167" s="2" t="n">
        <f aca="false">AVERAGE(B2108:B2167)</f>
        <v>7764.73466666667</v>
      </c>
      <c r="H2167" s="2" t="n">
        <f aca="false">AVERAGE(C2108:C2167)</f>
        <v>109986.633333333</v>
      </c>
      <c r="I2167" s="2" t="n">
        <f aca="false">SIGN(C2167-H2167)</f>
        <v>1</v>
      </c>
      <c r="J2167" s="2" t="n">
        <f aca="false">SIGN(F2167)</f>
        <v>-1</v>
      </c>
      <c r="K2167" s="0" t="n">
        <f aca="false">B2167-B2166</f>
        <v>36.0799999999999</v>
      </c>
      <c r="L2167" s="0" t="n">
        <f aca="false">I2166*K2167</f>
        <v>36.0799999999999</v>
      </c>
      <c r="M2167" s="0" t="n">
        <f aca="false">M2166+K2167*N2166</f>
        <v>3104.61000000002</v>
      </c>
      <c r="N2167" s="0" t="n">
        <f aca="false">INT(M2167*$Q$1/B2167)*CHOOSE($L$1,I2167,J2167)</f>
        <v>-0</v>
      </c>
      <c r="O2167" s="0" t="n">
        <f aca="false">ABS(N2167-N2166)</f>
        <v>0</v>
      </c>
      <c r="P2167" s="0" t="n">
        <f aca="false">COUNTIF(工作表2!$A$2:$A$248,A2167)</f>
        <v>0</v>
      </c>
      <c r="R2167" s="0" t="n">
        <f aca="false">D2167-IF(P2166=1,E2166,D2166)</f>
        <v>-4</v>
      </c>
      <c r="S2167" s="0" t="n">
        <f aca="false">I2166*R2167</f>
        <v>-4</v>
      </c>
      <c r="T2167" s="0" t="n">
        <f aca="false">T2166+R2167*U2166</f>
        <v>71087</v>
      </c>
      <c r="U2167" s="0" t="n">
        <f aca="false">INT(T2167*$Q$1/IF(P2167=1,E2167,D2167))*I2167</f>
        <v>18</v>
      </c>
      <c r="V2167" s="0" t="n">
        <f aca="false">IF(P2167=1,ABS(U2167)+ABS(60),ABS(U2167-U2166))</f>
        <v>0</v>
      </c>
    </row>
    <row r="2168" customFormat="false" ht="15" hidden="false" customHeight="false" outlineLevel="0" collapsed="false">
      <c r="A2168" s="1" t="n">
        <v>39174</v>
      </c>
      <c r="B2168" s="2" t="n">
        <v>7884.99</v>
      </c>
      <c r="C2168" s="2" t="n">
        <v>115037</v>
      </c>
      <c r="D2168" s="2" t="n">
        <v>7849</v>
      </c>
      <c r="E2168" s="2" t="n">
        <v>7852</v>
      </c>
      <c r="F2168" s="3" t="n">
        <f aca="false">IF(P2168=1, E2168,D2168)/B2168-1</f>
        <v>-0.00456436850268671</v>
      </c>
      <c r="G2168" s="2" t="n">
        <f aca="false">AVERAGE(B2109:B2168)</f>
        <v>7767.26483333334</v>
      </c>
      <c r="H2168" s="2" t="n">
        <f aca="false">AVERAGE(C2109:C2168)</f>
        <v>110024.033333333</v>
      </c>
      <c r="I2168" s="2" t="n">
        <f aca="false">SIGN(C2168-H2168)</f>
        <v>1</v>
      </c>
      <c r="J2168" s="2" t="n">
        <f aca="false">SIGN(F2168)</f>
        <v>-1</v>
      </c>
      <c r="K2168" s="0" t="n">
        <f aca="false">B2168-B2167</f>
        <v>0.579999999999927</v>
      </c>
      <c r="L2168" s="0" t="n">
        <f aca="false">I2167*K2168</f>
        <v>0.579999999999927</v>
      </c>
      <c r="M2168" s="0" t="n">
        <f aca="false">M2167+K2168*N2167</f>
        <v>3104.61000000002</v>
      </c>
      <c r="N2168" s="0" t="n">
        <f aca="false">INT(M2168*$Q$1/B2168)*CHOOSE($L$1,I2168,J2168)</f>
        <v>-0</v>
      </c>
      <c r="O2168" s="0" t="n">
        <f aca="false">ABS(N2168-N2167)</f>
        <v>0</v>
      </c>
      <c r="P2168" s="0" t="n">
        <f aca="false">COUNTIF(工作表2!$A$2:$A$248,A2168)</f>
        <v>0</v>
      </c>
      <c r="R2168" s="0" t="n">
        <f aca="false">D2168-IF(P2167=1,E2167,D2167)</f>
        <v>15</v>
      </c>
      <c r="S2168" s="0" t="n">
        <f aca="false">I2167*R2168</f>
        <v>15</v>
      </c>
      <c r="T2168" s="0" t="n">
        <f aca="false">T2167+R2168*U2167</f>
        <v>71357</v>
      </c>
      <c r="U2168" s="0" t="n">
        <f aca="false">INT(T2168*$Q$1/IF(P2168=1,E2168,D2168))*I2168</f>
        <v>18</v>
      </c>
      <c r="V2168" s="0" t="n">
        <f aca="false">IF(P2168=1,ABS(U2168)+ABS(60),ABS(U2168-U2167))</f>
        <v>0</v>
      </c>
    </row>
    <row r="2169" customFormat="false" ht="15" hidden="false" customHeight="false" outlineLevel="0" collapsed="false">
      <c r="A2169" s="1" t="n">
        <v>39175</v>
      </c>
      <c r="B2169" s="2" t="n">
        <v>7932.91</v>
      </c>
      <c r="C2169" s="2" t="n">
        <v>118646</v>
      </c>
      <c r="D2169" s="2" t="n">
        <v>7919</v>
      </c>
      <c r="E2169" s="2" t="n">
        <v>7914</v>
      </c>
      <c r="F2169" s="3" t="n">
        <f aca="false">IF(P2169=1, E2169,D2169)/B2169-1</f>
        <v>-0.00175345491124945</v>
      </c>
      <c r="G2169" s="2" t="n">
        <f aca="false">AVERAGE(B2110:B2169)</f>
        <v>7770.59783333334</v>
      </c>
      <c r="H2169" s="2" t="n">
        <f aca="false">AVERAGE(C2110:C2169)</f>
        <v>110345.383333333</v>
      </c>
      <c r="I2169" s="2" t="n">
        <f aca="false">SIGN(C2169-H2169)</f>
        <v>1</v>
      </c>
      <c r="J2169" s="2" t="n">
        <f aca="false">SIGN(F2169)</f>
        <v>-1</v>
      </c>
      <c r="K2169" s="0" t="n">
        <f aca="false">B2169-B2168</f>
        <v>47.9200000000001</v>
      </c>
      <c r="L2169" s="0" t="n">
        <f aca="false">I2168*K2169</f>
        <v>47.9200000000001</v>
      </c>
      <c r="M2169" s="0" t="n">
        <f aca="false">M2168+K2169*N2168</f>
        <v>3104.61000000002</v>
      </c>
      <c r="N2169" s="0" t="n">
        <f aca="false">INT(M2169*$Q$1/B2169)*CHOOSE($L$1,I2169,J2169)</f>
        <v>-0</v>
      </c>
      <c r="O2169" s="0" t="n">
        <f aca="false">ABS(N2169-N2168)</f>
        <v>0</v>
      </c>
      <c r="P2169" s="0" t="n">
        <f aca="false">COUNTIF(工作表2!$A$2:$A$248,A2169)</f>
        <v>0</v>
      </c>
      <c r="R2169" s="0" t="n">
        <f aca="false">D2169-IF(P2168=1,E2168,D2168)</f>
        <v>70</v>
      </c>
      <c r="S2169" s="0" t="n">
        <f aca="false">I2168*R2169</f>
        <v>70</v>
      </c>
      <c r="T2169" s="0" t="n">
        <f aca="false">T2168+R2169*U2168</f>
        <v>72617</v>
      </c>
      <c r="U2169" s="0" t="n">
        <f aca="false">INT(T2169*$Q$1/IF(P2169=1,E2169,D2169))*I2169</f>
        <v>18</v>
      </c>
      <c r="V2169" s="0" t="n">
        <f aca="false">IF(P2169=1,ABS(U2169)+ABS(60),ABS(U2169-U2168))</f>
        <v>0</v>
      </c>
    </row>
    <row r="2170" customFormat="false" ht="15" hidden="false" customHeight="false" outlineLevel="0" collapsed="false">
      <c r="A2170" s="1" t="n">
        <v>39176</v>
      </c>
      <c r="B2170" s="2" t="n">
        <v>8004.61</v>
      </c>
      <c r="C2170" s="2" t="n">
        <v>132972</v>
      </c>
      <c r="D2170" s="2" t="n">
        <v>7999</v>
      </c>
      <c r="E2170" s="2" t="n">
        <v>7990</v>
      </c>
      <c r="F2170" s="3" t="n">
        <f aca="false">IF(P2170=1, E2170,D2170)/B2170-1</f>
        <v>-0.00070084613741328</v>
      </c>
      <c r="G2170" s="2" t="n">
        <f aca="false">AVERAGE(B2111:B2170)</f>
        <v>7773.61266666667</v>
      </c>
      <c r="H2170" s="2" t="n">
        <f aca="false">AVERAGE(C2111:C2170)</f>
        <v>110711.983333333</v>
      </c>
      <c r="I2170" s="2" t="n">
        <f aca="false">SIGN(C2170-H2170)</f>
        <v>1</v>
      </c>
      <c r="J2170" s="2" t="n">
        <f aca="false">SIGN(F2170)</f>
        <v>-1</v>
      </c>
      <c r="K2170" s="0" t="n">
        <f aca="false">B2170-B2169</f>
        <v>71.6999999999998</v>
      </c>
      <c r="L2170" s="0" t="n">
        <f aca="false">I2169*K2170</f>
        <v>71.6999999999998</v>
      </c>
      <c r="M2170" s="0" t="n">
        <f aca="false">M2169+K2170*N2169</f>
        <v>3104.61000000002</v>
      </c>
      <c r="N2170" s="0" t="n">
        <f aca="false">INT(M2170*$Q$1/B2170)*CHOOSE($L$1,I2170,J2170)</f>
        <v>-0</v>
      </c>
      <c r="O2170" s="0" t="n">
        <f aca="false">ABS(N2170-N2169)</f>
        <v>0</v>
      </c>
      <c r="P2170" s="0" t="n">
        <f aca="false">COUNTIF(工作表2!$A$2:$A$248,A2170)</f>
        <v>0</v>
      </c>
      <c r="R2170" s="0" t="n">
        <f aca="false">D2170-IF(P2169=1,E2169,D2169)</f>
        <v>80</v>
      </c>
      <c r="S2170" s="0" t="n">
        <f aca="false">I2169*R2170</f>
        <v>80</v>
      </c>
      <c r="T2170" s="0" t="n">
        <f aca="false">T2169+R2170*U2169</f>
        <v>74057</v>
      </c>
      <c r="U2170" s="0" t="n">
        <f aca="false">INT(T2170*$Q$1/IF(P2170=1,E2170,D2170))*I2170</f>
        <v>18</v>
      </c>
      <c r="V2170" s="0" t="n">
        <f aca="false">IF(P2170=1,ABS(U2170)+ABS(60),ABS(U2170-U2169))</f>
        <v>0</v>
      </c>
    </row>
    <row r="2171" customFormat="false" ht="15" hidden="false" customHeight="false" outlineLevel="0" collapsed="false">
      <c r="A2171" s="1" t="n">
        <v>39181</v>
      </c>
      <c r="B2171" s="2" t="n">
        <v>8056.56</v>
      </c>
      <c r="C2171" s="2" t="n">
        <v>119043</v>
      </c>
      <c r="D2171" s="2" t="n">
        <v>8072</v>
      </c>
      <c r="E2171" s="2" t="n">
        <v>8060</v>
      </c>
      <c r="F2171" s="3" t="n">
        <f aca="false">IF(P2171=1, E2171,D2171)/B2171-1</f>
        <v>0.00191645069359625</v>
      </c>
      <c r="G2171" s="2" t="n">
        <f aca="false">AVERAGE(B2112:B2171)</f>
        <v>7775.87533333334</v>
      </c>
      <c r="H2171" s="2" t="n">
        <f aca="false">AVERAGE(C2112:C2171)</f>
        <v>110347.15</v>
      </c>
      <c r="I2171" s="2" t="n">
        <f aca="false">SIGN(C2171-H2171)</f>
        <v>1</v>
      </c>
      <c r="J2171" s="2" t="n">
        <f aca="false">SIGN(F2171)</f>
        <v>1</v>
      </c>
      <c r="K2171" s="0" t="n">
        <f aca="false">B2171-B2170</f>
        <v>51.9500000000007</v>
      </c>
      <c r="L2171" s="0" t="n">
        <f aca="false">I2170*K2171</f>
        <v>51.9500000000007</v>
      </c>
      <c r="M2171" s="0" t="n">
        <f aca="false">M2170+K2171*N2170</f>
        <v>3104.61000000002</v>
      </c>
      <c r="N2171" s="0" t="n">
        <f aca="false">INT(M2171*$Q$1/B2171)*CHOOSE($L$1,I2171,J2171)</f>
        <v>0</v>
      </c>
      <c r="O2171" s="0" t="n">
        <f aca="false">ABS(N2171-N2170)</f>
        <v>0</v>
      </c>
      <c r="P2171" s="0" t="n">
        <f aca="false">COUNTIF(工作表2!$A$2:$A$248,A2171)</f>
        <v>0</v>
      </c>
      <c r="R2171" s="0" t="n">
        <f aca="false">D2171-IF(P2170=1,E2170,D2170)</f>
        <v>73</v>
      </c>
      <c r="S2171" s="0" t="n">
        <f aca="false">I2170*R2171</f>
        <v>73</v>
      </c>
      <c r="T2171" s="0" t="n">
        <f aca="false">T2170+R2171*U2170</f>
        <v>75371</v>
      </c>
      <c r="U2171" s="0" t="n">
        <f aca="false">INT(T2171*$Q$1/IF(P2171=1,E2171,D2171))*I2171</f>
        <v>18</v>
      </c>
      <c r="V2171" s="0" t="n">
        <f aca="false">IF(P2171=1,ABS(U2171)+ABS(60),ABS(U2171-U2170))</f>
        <v>0</v>
      </c>
    </row>
    <row r="2172" customFormat="false" ht="15" hidden="false" customHeight="false" outlineLevel="0" collapsed="false">
      <c r="A2172" s="1" t="n">
        <v>39182</v>
      </c>
      <c r="B2172" s="2" t="n">
        <v>8048.39</v>
      </c>
      <c r="C2172" s="2" t="n">
        <v>113679</v>
      </c>
      <c r="D2172" s="2" t="n">
        <v>8053</v>
      </c>
      <c r="E2172" s="2" t="n">
        <v>8050</v>
      </c>
      <c r="F2172" s="3" t="n">
        <f aca="false">IF(P2172=1, E2172,D2172)/B2172-1</f>
        <v>0.000572785364526318</v>
      </c>
      <c r="G2172" s="2" t="n">
        <f aca="false">AVERAGE(B2113:B2172)</f>
        <v>7778.06016666667</v>
      </c>
      <c r="H2172" s="2" t="n">
        <f aca="false">AVERAGE(C2113:C2172)</f>
        <v>109572.733333333</v>
      </c>
      <c r="I2172" s="2" t="n">
        <f aca="false">SIGN(C2172-H2172)</f>
        <v>1</v>
      </c>
      <c r="J2172" s="2" t="n">
        <f aca="false">SIGN(F2172)</f>
        <v>1</v>
      </c>
      <c r="K2172" s="0" t="n">
        <f aca="false">B2172-B2171</f>
        <v>-8.17000000000007</v>
      </c>
      <c r="L2172" s="0" t="n">
        <f aca="false">I2171*K2172</f>
        <v>-8.17000000000007</v>
      </c>
      <c r="M2172" s="0" t="n">
        <f aca="false">M2171+K2172*N2171</f>
        <v>3104.61000000002</v>
      </c>
      <c r="N2172" s="0" t="n">
        <f aca="false">INT(M2172*$Q$1/B2172)*CHOOSE($L$1,I2172,J2172)</f>
        <v>0</v>
      </c>
      <c r="O2172" s="0" t="n">
        <f aca="false">ABS(N2172-N2171)</f>
        <v>0</v>
      </c>
      <c r="P2172" s="0" t="n">
        <f aca="false">COUNTIF(工作表2!$A$2:$A$248,A2172)</f>
        <v>0</v>
      </c>
      <c r="R2172" s="0" t="n">
        <f aca="false">D2172-IF(P2171=1,E2171,D2171)</f>
        <v>-19</v>
      </c>
      <c r="S2172" s="0" t="n">
        <f aca="false">I2171*R2172</f>
        <v>-19</v>
      </c>
      <c r="T2172" s="0" t="n">
        <f aca="false">T2171+R2172*U2171</f>
        <v>75029</v>
      </c>
      <c r="U2172" s="0" t="n">
        <f aca="false">INT(T2172*$Q$1/IF(P2172=1,E2172,D2172))*I2172</f>
        <v>18</v>
      </c>
      <c r="V2172" s="0" t="n">
        <f aca="false">IF(P2172=1,ABS(U2172)+ABS(60),ABS(U2172-U2171))</f>
        <v>0</v>
      </c>
    </row>
    <row r="2173" customFormat="false" ht="15" hidden="false" customHeight="false" outlineLevel="0" collapsed="false">
      <c r="A2173" s="1" t="n">
        <v>39183</v>
      </c>
      <c r="B2173" s="2" t="n">
        <v>8084.45</v>
      </c>
      <c r="C2173" s="2" t="n">
        <v>114014</v>
      </c>
      <c r="D2173" s="2" t="n">
        <v>8095</v>
      </c>
      <c r="E2173" s="2" t="n">
        <v>8087</v>
      </c>
      <c r="F2173" s="3" t="n">
        <f aca="false">IF(P2173=1, E2173,D2173)/B2173-1</f>
        <v>0.00130497436436627</v>
      </c>
      <c r="G2173" s="2" t="n">
        <f aca="false">AVERAGE(B2114:B2173)</f>
        <v>7780.55916666667</v>
      </c>
      <c r="H2173" s="2" t="n">
        <f aca="false">AVERAGE(C2114:C2173)</f>
        <v>108840.833333333</v>
      </c>
      <c r="I2173" s="2" t="n">
        <f aca="false">SIGN(C2173-H2173)</f>
        <v>1</v>
      </c>
      <c r="J2173" s="2" t="n">
        <f aca="false">SIGN(F2173)</f>
        <v>1</v>
      </c>
      <c r="K2173" s="0" t="n">
        <f aca="false">B2173-B2172</f>
        <v>36.0599999999995</v>
      </c>
      <c r="L2173" s="0" t="n">
        <f aca="false">I2172*K2173</f>
        <v>36.0599999999995</v>
      </c>
      <c r="M2173" s="0" t="n">
        <f aca="false">M2172+K2173*N2172</f>
        <v>3104.61000000002</v>
      </c>
      <c r="N2173" s="0" t="n">
        <f aca="false">INT(M2173*$Q$1/B2173)*CHOOSE($L$1,I2173,J2173)</f>
        <v>0</v>
      </c>
      <c r="O2173" s="0" t="n">
        <f aca="false">ABS(N2173-N2172)</f>
        <v>0</v>
      </c>
      <c r="P2173" s="0" t="n">
        <f aca="false">COUNTIF(工作表2!$A$2:$A$248,A2173)</f>
        <v>0</v>
      </c>
      <c r="R2173" s="0" t="n">
        <f aca="false">D2173-IF(P2172=1,E2172,D2172)</f>
        <v>42</v>
      </c>
      <c r="S2173" s="0" t="n">
        <f aca="false">I2172*R2173</f>
        <v>42</v>
      </c>
      <c r="T2173" s="0" t="n">
        <f aca="false">T2172+R2173*U2172</f>
        <v>75785</v>
      </c>
      <c r="U2173" s="0" t="n">
        <f aca="false">INT(T2173*$Q$1/IF(P2173=1,E2173,D2173))*I2173</f>
        <v>18</v>
      </c>
      <c r="V2173" s="0" t="n">
        <f aca="false">IF(P2173=1,ABS(U2173)+ABS(60),ABS(U2173-U2172))</f>
        <v>0</v>
      </c>
    </row>
    <row r="2174" customFormat="false" ht="15" hidden="false" customHeight="false" outlineLevel="0" collapsed="false">
      <c r="A2174" s="1" t="n">
        <v>39184</v>
      </c>
      <c r="B2174" s="2" t="n">
        <v>8075.2</v>
      </c>
      <c r="C2174" s="2" t="n">
        <v>107969</v>
      </c>
      <c r="D2174" s="2" t="n">
        <v>8077</v>
      </c>
      <c r="E2174" s="2" t="n">
        <v>8067</v>
      </c>
      <c r="F2174" s="3" t="n">
        <f aca="false">IF(P2174=1, E2174,D2174)/B2174-1</f>
        <v>0.000222904695858839</v>
      </c>
      <c r="G2174" s="2" t="n">
        <f aca="false">AVERAGE(B2115:B2174)</f>
        <v>7784.553</v>
      </c>
      <c r="H2174" s="2" t="n">
        <f aca="false">AVERAGE(C2115:C2174)</f>
        <v>108256.483333333</v>
      </c>
      <c r="I2174" s="2" t="n">
        <f aca="false">SIGN(C2174-H2174)</f>
        <v>-1</v>
      </c>
      <c r="J2174" s="2" t="n">
        <f aca="false">SIGN(F2174)</f>
        <v>1</v>
      </c>
      <c r="K2174" s="0" t="n">
        <f aca="false">B2174-B2173</f>
        <v>-9.25</v>
      </c>
      <c r="L2174" s="0" t="n">
        <f aca="false">I2173*K2174</f>
        <v>-9.25</v>
      </c>
      <c r="M2174" s="0" t="n">
        <f aca="false">M2173+K2174*N2173</f>
        <v>3104.61000000002</v>
      </c>
      <c r="N2174" s="0" t="n">
        <f aca="false">INT(M2174*$Q$1/B2174)*CHOOSE($L$1,I2174,J2174)</f>
        <v>0</v>
      </c>
      <c r="O2174" s="0" t="n">
        <f aca="false">ABS(N2174-N2173)</f>
        <v>0</v>
      </c>
      <c r="P2174" s="0" t="n">
        <f aca="false">COUNTIF(工作表2!$A$2:$A$248,A2174)</f>
        <v>0</v>
      </c>
      <c r="R2174" s="0" t="n">
        <f aca="false">D2174-IF(P2173=1,E2173,D2173)</f>
        <v>-18</v>
      </c>
      <c r="S2174" s="0" t="n">
        <f aca="false">I2173*R2174</f>
        <v>-18</v>
      </c>
      <c r="T2174" s="0" t="n">
        <f aca="false">T2173+R2174*U2173</f>
        <v>75461</v>
      </c>
      <c r="U2174" s="0" t="n">
        <f aca="false">INT(T2174*$Q$1/IF(P2174=1,E2174,D2174))*I2174</f>
        <v>-18</v>
      </c>
      <c r="V2174" s="0" t="n">
        <f aca="false">IF(P2174=1,ABS(U2174)+ABS(60),ABS(U2174-U2173))</f>
        <v>36</v>
      </c>
    </row>
    <row r="2175" customFormat="false" ht="15" hidden="false" customHeight="false" outlineLevel="0" collapsed="false">
      <c r="A2175" s="1" t="n">
        <v>39185</v>
      </c>
      <c r="B2175" s="2" t="n">
        <v>8002.3</v>
      </c>
      <c r="C2175" s="2" t="n">
        <v>114987</v>
      </c>
      <c r="D2175" s="2" t="n">
        <v>7990</v>
      </c>
      <c r="E2175" s="2" t="n">
        <v>7982</v>
      </c>
      <c r="F2175" s="3" t="n">
        <f aca="false">IF(P2175=1, E2175,D2175)/B2175-1</f>
        <v>-0.00153705809579752</v>
      </c>
      <c r="G2175" s="2" t="n">
        <f aca="false">AVERAGE(B2116:B2175)</f>
        <v>7788.9795</v>
      </c>
      <c r="H2175" s="2" t="n">
        <f aca="false">AVERAGE(C2116:C2175)</f>
        <v>108260.916666667</v>
      </c>
      <c r="I2175" s="2" t="n">
        <f aca="false">SIGN(C2175-H2175)</f>
        <v>1</v>
      </c>
      <c r="J2175" s="2" t="n">
        <f aca="false">SIGN(F2175)</f>
        <v>-1</v>
      </c>
      <c r="K2175" s="0" t="n">
        <f aca="false">B2175-B2174</f>
        <v>-72.8999999999996</v>
      </c>
      <c r="L2175" s="0" t="n">
        <f aca="false">I2174*K2175</f>
        <v>72.8999999999996</v>
      </c>
      <c r="M2175" s="0" t="n">
        <f aca="false">M2174+K2175*N2174</f>
        <v>3104.61000000002</v>
      </c>
      <c r="N2175" s="0" t="n">
        <f aca="false">INT(M2175*$Q$1/B2175)*CHOOSE($L$1,I2175,J2175)</f>
        <v>-0</v>
      </c>
      <c r="O2175" s="0" t="n">
        <f aca="false">ABS(N2175-N2174)</f>
        <v>0</v>
      </c>
      <c r="P2175" s="0" t="n">
        <f aca="false">COUNTIF(工作表2!$A$2:$A$248,A2175)</f>
        <v>0</v>
      </c>
      <c r="R2175" s="0" t="n">
        <f aca="false">D2175-IF(P2174=1,E2174,D2174)</f>
        <v>-87</v>
      </c>
      <c r="S2175" s="0" t="n">
        <f aca="false">I2174*R2175</f>
        <v>87</v>
      </c>
      <c r="T2175" s="0" t="n">
        <f aca="false">T2174+R2175*U2174</f>
        <v>77027</v>
      </c>
      <c r="U2175" s="0" t="n">
        <f aca="false">INT(T2175*$Q$1/IF(P2175=1,E2175,D2175))*I2175</f>
        <v>19</v>
      </c>
      <c r="V2175" s="0" t="n">
        <f aca="false">IF(P2175=1,ABS(U2175)+ABS(60),ABS(U2175-U2174))</f>
        <v>37</v>
      </c>
    </row>
    <row r="2176" customFormat="false" ht="15" hidden="false" customHeight="false" outlineLevel="0" collapsed="false">
      <c r="A2176" s="1" t="n">
        <v>39186</v>
      </c>
      <c r="B2176" s="2" t="n">
        <v>8045.12</v>
      </c>
      <c r="C2176" s="2" t="n">
        <v>75016</v>
      </c>
      <c r="D2176" s="2" t="n">
        <v>8067</v>
      </c>
      <c r="E2176" s="2" t="n">
        <v>8060</v>
      </c>
      <c r="F2176" s="3" t="n">
        <f aca="false">IF(P2176=1, E2176,D2176)/B2176-1</f>
        <v>0.00271966111133204</v>
      </c>
      <c r="G2176" s="2" t="n">
        <f aca="false">AVERAGE(B2117:B2176)</f>
        <v>7793.23133333334</v>
      </c>
      <c r="H2176" s="2" t="n">
        <f aca="false">AVERAGE(C2117:C2176)</f>
        <v>107511.65</v>
      </c>
      <c r="I2176" s="2" t="n">
        <f aca="false">SIGN(C2176-H2176)</f>
        <v>-1</v>
      </c>
      <c r="J2176" s="2" t="n">
        <f aca="false">SIGN(F2176)</f>
        <v>1</v>
      </c>
      <c r="K2176" s="0" t="n">
        <f aca="false">B2176-B2175</f>
        <v>42.8199999999997</v>
      </c>
      <c r="L2176" s="0" t="n">
        <f aca="false">I2175*K2176</f>
        <v>42.8199999999997</v>
      </c>
      <c r="M2176" s="0" t="n">
        <f aca="false">M2175+K2176*N2175</f>
        <v>3104.61000000002</v>
      </c>
      <c r="N2176" s="0" t="n">
        <f aca="false">INT(M2176*$Q$1/B2176)*CHOOSE($L$1,I2176,J2176)</f>
        <v>0</v>
      </c>
      <c r="O2176" s="0" t="n">
        <f aca="false">ABS(N2176-N2175)</f>
        <v>0</v>
      </c>
      <c r="P2176" s="0" t="n">
        <f aca="false">COUNTIF(工作表2!$A$2:$A$248,A2176)</f>
        <v>0</v>
      </c>
      <c r="R2176" s="0" t="n">
        <f aca="false">D2176-IF(P2175=1,E2175,D2175)</f>
        <v>77</v>
      </c>
      <c r="S2176" s="0" t="n">
        <f aca="false">I2175*R2176</f>
        <v>77</v>
      </c>
      <c r="T2176" s="0" t="n">
        <f aca="false">T2175+R2176*U2175</f>
        <v>78490</v>
      </c>
      <c r="U2176" s="0" t="n">
        <f aca="false">INT(T2176*$Q$1/IF(P2176=1,E2176,D2176))*I2176</f>
        <v>-19</v>
      </c>
      <c r="V2176" s="0" t="n">
        <f aca="false">IF(P2176=1,ABS(U2176)+ABS(60),ABS(U2176-U2175))</f>
        <v>38</v>
      </c>
    </row>
    <row r="2177" customFormat="false" ht="15" hidden="false" customHeight="false" outlineLevel="0" collapsed="false">
      <c r="A2177" s="1" t="n">
        <v>39188</v>
      </c>
      <c r="B2177" s="2" t="n">
        <v>8043.54</v>
      </c>
      <c r="C2177" s="2" t="n">
        <v>112647</v>
      </c>
      <c r="D2177" s="2" t="n">
        <v>8057</v>
      </c>
      <c r="E2177" s="2" t="n">
        <v>8072</v>
      </c>
      <c r="F2177" s="3" t="n">
        <f aca="false">IF(P2177=1, E2177,D2177)/B2177-1</f>
        <v>0.00167339256098686</v>
      </c>
      <c r="G2177" s="2" t="n">
        <f aca="false">AVERAGE(B2118:B2177)</f>
        <v>7798.98166666667</v>
      </c>
      <c r="H2177" s="2" t="n">
        <f aca="false">AVERAGE(C2118:C2177)</f>
        <v>107047.616666667</v>
      </c>
      <c r="I2177" s="2" t="n">
        <f aca="false">SIGN(C2177-H2177)</f>
        <v>1</v>
      </c>
      <c r="J2177" s="2" t="n">
        <f aca="false">SIGN(F2177)</f>
        <v>1</v>
      </c>
      <c r="K2177" s="0" t="n">
        <f aca="false">B2177-B2176</f>
        <v>-1.57999999999993</v>
      </c>
      <c r="L2177" s="0" t="n">
        <f aca="false">I2176*K2177</f>
        <v>1.57999999999993</v>
      </c>
      <c r="M2177" s="0" t="n">
        <f aca="false">M2176+K2177*N2176</f>
        <v>3104.61000000002</v>
      </c>
      <c r="N2177" s="0" t="n">
        <f aca="false">INT(M2177*$Q$1/B2177)*CHOOSE($L$1,I2177,J2177)</f>
        <v>0</v>
      </c>
      <c r="O2177" s="0" t="n">
        <f aca="false">ABS(N2177-N2176)</f>
        <v>0</v>
      </c>
      <c r="P2177" s="0" t="n">
        <f aca="false">COUNTIF(工作表2!$A$2:$A$248,A2177)</f>
        <v>0</v>
      </c>
      <c r="R2177" s="0" t="n">
        <f aca="false">D2177-IF(P2176=1,E2176,D2176)</f>
        <v>-10</v>
      </c>
      <c r="S2177" s="0" t="n">
        <f aca="false">I2176*R2177</f>
        <v>10</v>
      </c>
      <c r="T2177" s="0" t="n">
        <f aca="false">T2176+R2177*U2176</f>
        <v>78680</v>
      </c>
      <c r="U2177" s="0" t="n">
        <f aca="false">INT(T2177*$Q$1/IF(P2177=1,E2177,D2177))*I2177</f>
        <v>19</v>
      </c>
      <c r="V2177" s="0" t="n">
        <f aca="false">IF(P2177=1,ABS(U2177)+ABS(60),ABS(U2177-U2176))</f>
        <v>38</v>
      </c>
    </row>
    <row r="2178" customFormat="false" ht="15" hidden="false" customHeight="false" outlineLevel="0" collapsed="false">
      <c r="A2178" s="1" t="n">
        <v>39189</v>
      </c>
      <c r="B2178" s="2" t="n">
        <v>7959.29</v>
      </c>
      <c r="C2178" s="2" t="n">
        <v>132085</v>
      </c>
      <c r="D2178" s="2" t="n">
        <v>7964</v>
      </c>
      <c r="E2178" s="2" t="n">
        <v>7958</v>
      </c>
      <c r="F2178" s="3" t="n">
        <f aca="false">IF(P2178=1, E2178,D2178)/B2178-1</f>
        <v>0.000591761325444917</v>
      </c>
      <c r="G2178" s="2" t="n">
        <f aca="false">AVERAGE(B2119:B2178)</f>
        <v>7804.66066666667</v>
      </c>
      <c r="H2178" s="2" t="n">
        <f aca="false">AVERAGE(C2119:C2178)</f>
        <v>106572.016666667</v>
      </c>
      <c r="I2178" s="2" t="n">
        <f aca="false">SIGN(C2178-H2178)</f>
        <v>1</v>
      </c>
      <c r="J2178" s="2" t="n">
        <f aca="false">SIGN(F2178)</f>
        <v>1</v>
      </c>
      <c r="K2178" s="0" t="n">
        <f aca="false">B2178-B2177</f>
        <v>-84.25</v>
      </c>
      <c r="L2178" s="0" t="n">
        <f aca="false">I2177*K2178</f>
        <v>-84.25</v>
      </c>
      <c r="M2178" s="0" t="n">
        <f aca="false">M2177+K2178*N2177</f>
        <v>3104.61000000002</v>
      </c>
      <c r="N2178" s="0" t="n">
        <f aca="false">INT(M2178*$Q$1/B2178)*CHOOSE($L$1,I2178,J2178)</f>
        <v>0</v>
      </c>
      <c r="O2178" s="0" t="n">
        <f aca="false">ABS(N2178-N2177)</f>
        <v>0</v>
      </c>
      <c r="P2178" s="0" t="n">
        <f aca="false">COUNTIF(工作表2!$A$2:$A$248,A2178)</f>
        <v>0</v>
      </c>
      <c r="R2178" s="0" t="n">
        <f aca="false">D2178-IF(P2177=1,E2177,D2177)</f>
        <v>-93</v>
      </c>
      <c r="S2178" s="0" t="n">
        <f aca="false">I2177*R2178</f>
        <v>-93</v>
      </c>
      <c r="T2178" s="0" t="n">
        <f aca="false">T2177+R2178*U2177</f>
        <v>76913</v>
      </c>
      <c r="U2178" s="0" t="n">
        <f aca="false">INT(T2178*$Q$1/IF(P2178=1,E2178,D2178))*I2178</f>
        <v>19</v>
      </c>
      <c r="V2178" s="0" t="n">
        <f aca="false">IF(P2178=1,ABS(U2178)+ABS(60),ABS(U2178-U2177))</f>
        <v>0</v>
      </c>
    </row>
    <row r="2179" customFormat="false" ht="15" hidden="false" customHeight="false" outlineLevel="0" collapsed="false">
      <c r="A2179" s="1" t="n">
        <v>39190</v>
      </c>
      <c r="B2179" s="2" t="n">
        <v>8003.31</v>
      </c>
      <c r="C2179" s="2" t="n">
        <v>101027</v>
      </c>
      <c r="D2179" s="2" t="n">
        <v>8010</v>
      </c>
      <c r="E2179" s="2" t="n">
        <v>8007</v>
      </c>
      <c r="F2179" s="3" t="n">
        <f aca="false">IF(P2179=1, E2179,D2179)/B2179-1</f>
        <v>0.000461059236740669</v>
      </c>
      <c r="G2179" s="2" t="n">
        <f aca="false">AVERAGE(B2120:B2179)</f>
        <v>7808.68733333333</v>
      </c>
      <c r="H2179" s="2" t="n">
        <f aca="false">AVERAGE(C2120:C2179)</f>
        <v>106054.133333333</v>
      </c>
      <c r="I2179" s="2" t="n">
        <f aca="false">SIGN(C2179-H2179)</f>
        <v>-1</v>
      </c>
      <c r="J2179" s="2" t="n">
        <f aca="false">SIGN(F2179)</f>
        <v>1</v>
      </c>
      <c r="K2179" s="0" t="n">
        <f aca="false">B2179-B2178</f>
        <v>44.0200000000004</v>
      </c>
      <c r="L2179" s="0" t="n">
        <f aca="false">I2178*K2179</f>
        <v>44.0200000000004</v>
      </c>
      <c r="M2179" s="0" t="n">
        <f aca="false">M2178+K2179*N2178</f>
        <v>3104.61000000002</v>
      </c>
      <c r="N2179" s="0" t="n">
        <f aca="false">INT(M2179*$Q$1/B2179)*CHOOSE($L$1,I2179,J2179)</f>
        <v>0</v>
      </c>
      <c r="O2179" s="0" t="n">
        <f aca="false">ABS(N2179-N2178)</f>
        <v>0</v>
      </c>
      <c r="P2179" s="0" t="n">
        <f aca="false">COUNTIF(工作表2!$A$2:$A$248,A2179)</f>
        <v>1</v>
      </c>
      <c r="R2179" s="0" t="n">
        <f aca="false">D2179-IF(P2178=1,E2178,D2178)</f>
        <v>46</v>
      </c>
      <c r="S2179" s="0" t="n">
        <f aca="false">I2178*R2179</f>
        <v>46</v>
      </c>
      <c r="T2179" s="0" t="n">
        <f aca="false">T2178+R2179*U2178</f>
        <v>77787</v>
      </c>
      <c r="U2179" s="0" t="n">
        <f aca="false">INT(T2179*$Q$1/IF(P2179=1,E2179,D2179))*I2179</f>
        <v>-19</v>
      </c>
      <c r="V2179" s="0" t="n">
        <f aca="false">IF(P2179=1,ABS(U2179)+ABS(60),ABS(U2179-U2178))</f>
        <v>79</v>
      </c>
    </row>
    <row r="2180" customFormat="false" ht="15" hidden="false" customHeight="false" outlineLevel="0" collapsed="false">
      <c r="A2180" s="1" t="n">
        <v>39191</v>
      </c>
      <c r="B2180" s="2" t="n">
        <v>7888.63</v>
      </c>
      <c r="C2180" s="2" t="n">
        <v>108286</v>
      </c>
      <c r="D2180" s="2" t="n">
        <v>7839</v>
      </c>
      <c r="E2180" s="2" t="n">
        <v>7818</v>
      </c>
      <c r="F2180" s="3" t="n">
        <f aca="false">IF(P2180=1, E2180,D2180)/B2180-1</f>
        <v>-0.00629133322262554</v>
      </c>
      <c r="G2180" s="2" t="n">
        <f aca="false">AVERAGE(B2121:B2180)</f>
        <v>7810.4395</v>
      </c>
      <c r="H2180" s="2" t="n">
        <f aca="false">AVERAGE(C2121:C2180)</f>
        <v>105916.666666667</v>
      </c>
      <c r="I2180" s="2" t="n">
        <f aca="false">SIGN(C2180-H2180)</f>
        <v>1</v>
      </c>
      <c r="J2180" s="2" t="n">
        <f aca="false">SIGN(F2180)</f>
        <v>-1</v>
      </c>
      <c r="K2180" s="0" t="n">
        <f aca="false">B2180-B2179</f>
        <v>-114.68</v>
      </c>
      <c r="L2180" s="0" t="n">
        <f aca="false">I2179*K2180</f>
        <v>114.68</v>
      </c>
      <c r="M2180" s="0" t="n">
        <f aca="false">M2179+K2180*N2179</f>
        <v>3104.61000000002</v>
      </c>
      <c r="N2180" s="0" t="n">
        <f aca="false">INT(M2180*$Q$1/B2180)*CHOOSE($L$1,I2180,J2180)</f>
        <v>-0</v>
      </c>
      <c r="O2180" s="0" t="n">
        <f aca="false">ABS(N2180-N2179)</f>
        <v>0</v>
      </c>
      <c r="P2180" s="0" t="n">
        <f aca="false">COUNTIF(工作表2!$A$2:$A$248,A2180)</f>
        <v>0</v>
      </c>
      <c r="R2180" s="0" t="n">
        <f aca="false">D2180-IF(P2179=1,E2179,D2179)</f>
        <v>-168</v>
      </c>
      <c r="S2180" s="0" t="n">
        <f aca="false">I2179*R2180</f>
        <v>168</v>
      </c>
      <c r="T2180" s="0" t="n">
        <f aca="false">T2179+R2180*U2179</f>
        <v>80979</v>
      </c>
      <c r="U2180" s="0" t="n">
        <f aca="false">INT(T2180*$Q$1/IF(P2180=1,E2180,D2180))*I2180</f>
        <v>20</v>
      </c>
      <c r="V2180" s="0" t="n">
        <f aca="false">IF(P2180=1,ABS(U2180)+ABS(60),ABS(U2180-U2179))</f>
        <v>39</v>
      </c>
    </row>
    <row r="2181" customFormat="false" ht="15" hidden="false" customHeight="false" outlineLevel="0" collapsed="false">
      <c r="A2181" s="1" t="n">
        <v>39192</v>
      </c>
      <c r="B2181" s="2" t="n">
        <v>7942.67</v>
      </c>
      <c r="C2181" s="2" t="n">
        <v>92393</v>
      </c>
      <c r="D2181" s="2" t="n">
        <v>7887</v>
      </c>
      <c r="E2181" s="2" t="n">
        <v>7882</v>
      </c>
      <c r="F2181" s="3" t="n">
        <f aca="false">IF(P2181=1, E2181,D2181)/B2181-1</f>
        <v>-0.00700897808923195</v>
      </c>
      <c r="G2181" s="2" t="n">
        <f aca="false">AVERAGE(B2122:B2181)</f>
        <v>7812.94933333333</v>
      </c>
      <c r="H2181" s="2" t="n">
        <f aca="false">AVERAGE(C2122:C2181)</f>
        <v>105696.283333333</v>
      </c>
      <c r="I2181" s="2" t="n">
        <f aca="false">SIGN(C2181-H2181)</f>
        <v>-1</v>
      </c>
      <c r="J2181" s="2" t="n">
        <f aca="false">SIGN(F2181)</f>
        <v>-1</v>
      </c>
      <c r="K2181" s="0" t="n">
        <f aca="false">B2181-B2180</f>
        <v>54.04</v>
      </c>
      <c r="L2181" s="0" t="n">
        <f aca="false">I2180*K2181</f>
        <v>54.04</v>
      </c>
      <c r="M2181" s="0" t="n">
        <f aca="false">M2180+K2181*N2180</f>
        <v>3104.61000000002</v>
      </c>
      <c r="N2181" s="0" t="n">
        <f aca="false">INT(M2181*$Q$1/B2181)*CHOOSE($L$1,I2181,J2181)</f>
        <v>-0</v>
      </c>
      <c r="O2181" s="0" t="n">
        <f aca="false">ABS(N2181-N2180)</f>
        <v>0</v>
      </c>
      <c r="P2181" s="0" t="n">
        <f aca="false">COUNTIF(工作表2!$A$2:$A$248,A2181)</f>
        <v>0</v>
      </c>
      <c r="R2181" s="0" t="n">
        <f aca="false">D2181-IF(P2180=1,E2180,D2180)</f>
        <v>48</v>
      </c>
      <c r="S2181" s="0" t="n">
        <f aca="false">I2180*R2181</f>
        <v>48</v>
      </c>
      <c r="T2181" s="0" t="n">
        <f aca="false">T2180+R2181*U2180</f>
        <v>81939</v>
      </c>
      <c r="U2181" s="0" t="n">
        <f aca="false">INT(T2181*$Q$1/IF(P2181=1,E2181,D2181))*I2181</f>
        <v>-20</v>
      </c>
      <c r="V2181" s="0" t="n">
        <f aca="false">IF(P2181=1,ABS(U2181)+ABS(60),ABS(U2181-U2180))</f>
        <v>40</v>
      </c>
    </row>
    <row r="2182" customFormat="false" ht="15" hidden="false" customHeight="false" outlineLevel="0" collapsed="false">
      <c r="A2182" s="1" t="n">
        <v>39195</v>
      </c>
      <c r="B2182" s="2" t="n">
        <v>8010.46</v>
      </c>
      <c r="C2182" s="2" t="n">
        <v>101845</v>
      </c>
      <c r="D2182" s="2" t="n">
        <v>8016</v>
      </c>
      <c r="E2182" s="2" t="n">
        <v>8008</v>
      </c>
      <c r="F2182" s="3" t="n">
        <f aca="false">IF(P2182=1, E2182,D2182)/B2182-1</f>
        <v>0.000691595738571804</v>
      </c>
      <c r="G2182" s="2" t="n">
        <f aca="false">AVERAGE(B2123:B2182)</f>
        <v>7815.89066666667</v>
      </c>
      <c r="H2182" s="2" t="n">
        <f aca="false">AVERAGE(C2123:C2182)</f>
        <v>105693.466666667</v>
      </c>
      <c r="I2182" s="2" t="n">
        <f aca="false">SIGN(C2182-H2182)</f>
        <v>-1</v>
      </c>
      <c r="J2182" s="2" t="n">
        <f aca="false">SIGN(F2182)</f>
        <v>1</v>
      </c>
      <c r="K2182" s="0" t="n">
        <f aca="false">B2182-B2181</f>
        <v>67.79</v>
      </c>
      <c r="L2182" s="0" t="n">
        <f aca="false">I2181*K2182</f>
        <v>-67.79</v>
      </c>
      <c r="M2182" s="0" t="n">
        <f aca="false">M2181+K2182*N2181</f>
        <v>3104.61000000002</v>
      </c>
      <c r="N2182" s="0" t="n">
        <f aca="false">INT(M2182*$Q$1/B2182)*CHOOSE($L$1,I2182,J2182)</f>
        <v>0</v>
      </c>
      <c r="O2182" s="0" t="n">
        <f aca="false">ABS(N2182-N2181)</f>
        <v>0</v>
      </c>
      <c r="P2182" s="0" t="n">
        <f aca="false">COUNTIF(工作表2!$A$2:$A$248,A2182)</f>
        <v>0</v>
      </c>
      <c r="R2182" s="0" t="n">
        <f aca="false">D2182-IF(P2181=1,E2181,D2181)</f>
        <v>129</v>
      </c>
      <c r="S2182" s="0" t="n">
        <f aca="false">I2181*R2182</f>
        <v>-129</v>
      </c>
      <c r="T2182" s="0" t="n">
        <f aca="false">T2181+R2182*U2181</f>
        <v>79359</v>
      </c>
      <c r="U2182" s="0" t="n">
        <f aca="false">INT(T2182*$Q$1/IF(P2182=1,E2182,D2182))*I2182</f>
        <v>-19</v>
      </c>
      <c r="V2182" s="0" t="n">
        <f aca="false">IF(P2182=1,ABS(U2182)+ABS(60),ABS(U2182-U2181))</f>
        <v>1</v>
      </c>
    </row>
    <row r="2183" customFormat="false" ht="15" hidden="false" customHeight="false" outlineLevel="0" collapsed="false">
      <c r="A2183" s="1" t="n">
        <v>39196</v>
      </c>
      <c r="B2183" s="2" t="n">
        <v>8045.01</v>
      </c>
      <c r="C2183" s="2" t="n">
        <v>98560</v>
      </c>
      <c r="D2183" s="2" t="n">
        <v>8038</v>
      </c>
      <c r="E2183" s="2" t="n">
        <v>8025</v>
      </c>
      <c r="F2183" s="3" t="n">
        <f aca="false">IF(P2183=1, E2183,D2183)/B2183-1</f>
        <v>-0.000871347580674309</v>
      </c>
      <c r="G2183" s="2" t="n">
        <f aca="false">AVERAGE(B2124:B2183)</f>
        <v>7818.38783333333</v>
      </c>
      <c r="H2183" s="2" t="n">
        <f aca="false">AVERAGE(C2124:C2183)</f>
        <v>105436.416666667</v>
      </c>
      <c r="I2183" s="2" t="n">
        <f aca="false">SIGN(C2183-H2183)</f>
        <v>-1</v>
      </c>
      <c r="J2183" s="2" t="n">
        <f aca="false">SIGN(F2183)</f>
        <v>-1</v>
      </c>
      <c r="K2183" s="0" t="n">
        <f aca="false">B2183-B2182</f>
        <v>34.5500000000002</v>
      </c>
      <c r="L2183" s="0" t="n">
        <f aca="false">I2182*K2183</f>
        <v>-34.5500000000002</v>
      </c>
      <c r="M2183" s="0" t="n">
        <f aca="false">M2182+K2183*N2182</f>
        <v>3104.61000000002</v>
      </c>
      <c r="N2183" s="0" t="n">
        <f aca="false">INT(M2183*$Q$1/B2183)*CHOOSE($L$1,I2183,J2183)</f>
        <v>-0</v>
      </c>
      <c r="O2183" s="0" t="n">
        <f aca="false">ABS(N2183-N2182)</f>
        <v>0</v>
      </c>
      <c r="P2183" s="0" t="n">
        <f aca="false">COUNTIF(工作表2!$A$2:$A$248,A2183)</f>
        <v>0</v>
      </c>
      <c r="R2183" s="0" t="n">
        <f aca="false">D2183-IF(P2182=1,E2182,D2182)</f>
        <v>22</v>
      </c>
      <c r="S2183" s="0" t="n">
        <f aca="false">I2182*R2183</f>
        <v>-22</v>
      </c>
      <c r="T2183" s="0" t="n">
        <f aca="false">T2182+R2183*U2182</f>
        <v>78941</v>
      </c>
      <c r="U2183" s="0" t="n">
        <f aca="false">INT(T2183*$Q$1/IF(P2183=1,E2183,D2183))*I2183</f>
        <v>-19</v>
      </c>
      <c r="V2183" s="0" t="n">
        <f aca="false">IF(P2183=1,ABS(U2183)+ABS(60),ABS(U2183-U2182))</f>
        <v>0</v>
      </c>
    </row>
    <row r="2184" customFormat="false" ht="15" hidden="false" customHeight="false" outlineLevel="0" collapsed="false">
      <c r="A2184" s="1" t="n">
        <v>39197</v>
      </c>
      <c r="B2184" s="2" t="n">
        <v>7984.65</v>
      </c>
      <c r="C2184" s="2" t="n">
        <v>93783</v>
      </c>
      <c r="D2184" s="2" t="n">
        <v>7960</v>
      </c>
      <c r="E2184" s="2" t="n">
        <v>7950</v>
      </c>
      <c r="F2184" s="3" t="n">
        <f aca="false">IF(P2184=1, E2184,D2184)/B2184-1</f>
        <v>-0.00308717351418031</v>
      </c>
      <c r="G2184" s="2" t="n">
        <f aca="false">AVERAGE(B2125:B2184)</f>
        <v>7820.79733333333</v>
      </c>
      <c r="H2184" s="2" t="n">
        <f aca="false">AVERAGE(C2125:C2184)</f>
        <v>105041.55</v>
      </c>
      <c r="I2184" s="2" t="n">
        <f aca="false">SIGN(C2184-H2184)</f>
        <v>-1</v>
      </c>
      <c r="J2184" s="2" t="n">
        <f aca="false">SIGN(F2184)</f>
        <v>-1</v>
      </c>
      <c r="K2184" s="0" t="n">
        <f aca="false">B2184-B2183</f>
        <v>-60.3600000000006</v>
      </c>
      <c r="L2184" s="0" t="n">
        <f aca="false">I2183*K2184</f>
        <v>60.3600000000006</v>
      </c>
      <c r="M2184" s="0" t="n">
        <f aca="false">M2183+K2184*N2183</f>
        <v>3104.61000000002</v>
      </c>
      <c r="N2184" s="0" t="n">
        <f aca="false">INT(M2184*$Q$1/B2184)*CHOOSE($L$1,I2184,J2184)</f>
        <v>-0</v>
      </c>
      <c r="O2184" s="0" t="n">
        <f aca="false">ABS(N2184-N2183)</f>
        <v>0</v>
      </c>
      <c r="P2184" s="0" t="n">
        <f aca="false">COUNTIF(工作表2!$A$2:$A$248,A2184)</f>
        <v>0</v>
      </c>
      <c r="R2184" s="0" t="n">
        <f aca="false">D2184-IF(P2183=1,E2183,D2183)</f>
        <v>-78</v>
      </c>
      <c r="S2184" s="0" t="n">
        <f aca="false">I2183*R2184</f>
        <v>78</v>
      </c>
      <c r="T2184" s="0" t="n">
        <f aca="false">T2183+R2184*U2183</f>
        <v>80423</v>
      </c>
      <c r="U2184" s="0" t="n">
        <f aca="false">INT(T2184*$Q$1/IF(P2184=1,E2184,D2184))*I2184</f>
        <v>-20</v>
      </c>
      <c r="V2184" s="0" t="n">
        <f aca="false">IF(P2184=1,ABS(U2184)+ABS(60),ABS(U2184-U2183))</f>
        <v>1</v>
      </c>
    </row>
    <row r="2185" customFormat="false" ht="15" hidden="false" customHeight="false" outlineLevel="0" collapsed="false">
      <c r="A2185" s="1" t="n">
        <v>39198</v>
      </c>
      <c r="B2185" s="2" t="n">
        <v>8000.04</v>
      </c>
      <c r="C2185" s="2" t="n">
        <v>96418</v>
      </c>
      <c r="D2185" s="2" t="n">
        <v>8002</v>
      </c>
      <c r="E2185" s="2" t="n">
        <v>7990</v>
      </c>
      <c r="F2185" s="3" t="n">
        <f aca="false">IF(P2185=1, E2185,D2185)/B2185-1</f>
        <v>0.000244998775006167</v>
      </c>
      <c r="G2185" s="2" t="n">
        <f aca="false">AVERAGE(B2126:B2185)</f>
        <v>7823.4235</v>
      </c>
      <c r="H2185" s="2" t="n">
        <f aca="false">AVERAGE(C2126:C2185)</f>
        <v>104700.2</v>
      </c>
      <c r="I2185" s="2" t="n">
        <f aca="false">SIGN(C2185-H2185)</f>
        <v>-1</v>
      </c>
      <c r="J2185" s="2" t="n">
        <f aca="false">SIGN(F2185)</f>
        <v>1</v>
      </c>
      <c r="K2185" s="0" t="n">
        <f aca="false">B2185-B2184</f>
        <v>15.3900000000003</v>
      </c>
      <c r="L2185" s="0" t="n">
        <f aca="false">I2184*K2185</f>
        <v>-15.3900000000003</v>
      </c>
      <c r="M2185" s="0" t="n">
        <f aca="false">M2184+K2185*N2184</f>
        <v>3104.61000000002</v>
      </c>
      <c r="N2185" s="0" t="n">
        <f aca="false">INT(M2185*$Q$1/B2185)*CHOOSE($L$1,I2185,J2185)</f>
        <v>0</v>
      </c>
      <c r="O2185" s="0" t="n">
        <f aca="false">ABS(N2185-N2184)</f>
        <v>0</v>
      </c>
      <c r="P2185" s="0" t="n">
        <f aca="false">COUNTIF(工作表2!$A$2:$A$248,A2185)</f>
        <v>0</v>
      </c>
      <c r="R2185" s="0" t="n">
        <f aca="false">D2185-IF(P2184=1,E2184,D2184)</f>
        <v>42</v>
      </c>
      <c r="S2185" s="0" t="n">
        <f aca="false">I2184*R2185</f>
        <v>-42</v>
      </c>
      <c r="T2185" s="0" t="n">
        <f aca="false">T2184+R2185*U2184</f>
        <v>79583</v>
      </c>
      <c r="U2185" s="0" t="n">
        <f aca="false">INT(T2185*$Q$1/IF(P2185=1,E2185,D2185))*I2185</f>
        <v>-19</v>
      </c>
      <c r="V2185" s="0" t="n">
        <f aca="false">IF(P2185=1,ABS(U2185)+ABS(60),ABS(U2185-U2184))</f>
        <v>1</v>
      </c>
    </row>
    <row r="2186" customFormat="false" ht="15" hidden="false" customHeight="false" outlineLevel="0" collapsed="false">
      <c r="A2186" s="1" t="n">
        <v>39199</v>
      </c>
      <c r="B2186" s="2" t="n">
        <v>7949.42</v>
      </c>
      <c r="C2186" s="2" t="n">
        <v>91778</v>
      </c>
      <c r="D2186" s="2" t="n">
        <v>7946</v>
      </c>
      <c r="E2186" s="2" t="n">
        <v>7937</v>
      </c>
      <c r="F2186" s="3" t="n">
        <f aca="false">IF(P2186=1, E2186,D2186)/B2186-1</f>
        <v>-0.000430220066369613</v>
      </c>
      <c r="G2186" s="2" t="n">
        <f aca="false">AVERAGE(B2127:B2186)</f>
        <v>7825.04116666666</v>
      </c>
      <c r="H2186" s="2" t="n">
        <f aca="false">AVERAGE(C2127:C2186)</f>
        <v>104331.966666667</v>
      </c>
      <c r="I2186" s="2" t="n">
        <f aca="false">SIGN(C2186-H2186)</f>
        <v>-1</v>
      </c>
      <c r="J2186" s="2" t="n">
        <f aca="false">SIGN(F2186)</f>
        <v>-1</v>
      </c>
      <c r="K2186" s="0" t="n">
        <f aca="false">B2186-B2185</f>
        <v>-50.6199999999999</v>
      </c>
      <c r="L2186" s="0" t="n">
        <f aca="false">I2185*K2186</f>
        <v>50.6199999999999</v>
      </c>
      <c r="M2186" s="0" t="n">
        <f aca="false">M2185+K2186*N2185</f>
        <v>3104.61000000002</v>
      </c>
      <c r="N2186" s="0" t="n">
        <f aca="false">INT(M2186*$Q$1/B2186)*CHOOSE($L$1,I2186,J2186)</f>
        <v>-0</v>
      </c>
      <c r="O2186" s="0" t="n">
        <f aca="false">ABS(N2186-N2185)</f>
        <v>0</v>
      </c>
      <c r="P2186" s="0" t="n">
        <f aca="false">COUNTIF(工作表2!$A$2:$A$248,A2186)</f>
        <v>0</v>
      </c>
      <c r="R2186" s="0" t="n">
        <f aca="false">D2186-IF(P2185=1,E2185,D2185)</f>
        <v>-56</v>
      </c>
      <c r="S2186" s="0" t="n">
        <f aca="false">I2185*R2186</f>
        <v>56</v>
      </c>
      <c r="T2186" s="0" t="n">
        <f aca="false">T2185+R2186*U2185</f>
        <v>80647</v>
      </c>
      <c r="U2186" s="0" t="n">
        <f aca="false">INT(T2186*$Q$1/IF(P2186=1,E2186,D2186))*I2186</f>
        <v>-20</v>
      </c>
      <c r="V2186" s="0" t="n">
        <f aca="false">IF(P2186=1,ABS(U2186)+ABS(60),ABS(U2186-U2185))</f>
        <v>1</v>
      </c>
    </row>
    <row r="2187" customFormat="false" ht="15" hidden="false" customHeight="false" outlineLevel="0" collapsed="false">
      <c r="A2187" s="1" t="n">
        <v>39202</v>
      </c>
      <c r="B2187" s="2" t="n">
        <v>7875.42</v>
      </c>
      <c r="C2187" s="2" t="n">
        <v>83177</v>
      </c>
      <c r="D2187" s="2" t="n">
        <v>7850</v>
      </c>
      <c r="E2187" s="2" t="n">
        <v>7841</v>
      </c>
      <c r="F2187" s="3" t="n">
        <f aca="false">IF(P2187=1, E2187,D2187)/B2187-1</f>
        <v>-0.00322776436050398</v>
      </c>
      <c r="G2187" s="2" t="n">
        <f aca="false">AVERAGE(B2128:B2187)</f>
        <v>7824.03916666667</v>
      </c>
      <c r="H2187" s="2" t="n">
        <f aca="false">AVERAGE(C2128:C2187)</f>
        <v>103628.35</v>
      </c>
      <c r="I2187" s="2" t="n">
        <f aca="false">SIGN(C2187-H2187)</f>
        <v>-1</v>
      </c>
      <c r="J2187" s="2" t="n">
        <f aca="false">SIGN(F2187)</f>
        <v>-1</v>
      </c>
      <c r="K2187" s="0" t="n">
        <f aca="false">B2187-B2186</f>
        <v>-74</v>
      </c>
      <c r="L2187" s="0" t="n">
        <f aca="false">I2186*K2187</f>
        <v>74</v>
      </c>
      <c r="M2187" s="0" t="n">
        <f aca="false">M2186+K2187*N2186</f>
        <v>3104.61000000002</v>
      </c>
      <c r="N2187" s="0" t="n">
        <f aca="false">INT(M2187*$Q$1/B2187)*CHOOSE($L$1,I2187,J2187)</f>
        <v>-0</v>
      </c>
      <c r="O2187" s="0" t="n">
        <f aca="false">ABS(N2187-N2186)</f>
        <v>0</v>
      </c>
      <c r="P2187" s="0" t="n">
        <f aca="false">COUNTIF(工作表2!$A$2:$A$248,A2187)</f>
        <v>0</v>
      </c>
      <c r="R2187" s="0" t="n">
        <f aca="false">D2187-IF(P2186=1,E2186,D2186)</f>
        <v>-96</v>
      </c>
      <c r="S2187" s="0" t="n">
        <f aca="false">I2186*R2187</f>
        <v>96</v>
      </c>
      <c r="T2187" s="0" t="n">
        <f aca="false">T2186+R2187*U2186</f>
        <v>82567</v>
      </c>
      <c r="U2187" s="0" t="n">
        <f aca="false">INT(T2187*$Q$1/IF(P2187=1,E2187,D2187))*I2187</f>
        <v>-21</v>
      </c>
      <c r="V2187" s="0" t="n">
        <f aca="false">IF(P2187=1,ABS(U2187)+ABS(60),ABS(U2187-U2186))</f>
        <v>1</v>
      </c>
    </row>
    <row r="2188" customFormat="false" ht="15" hidden="false" customHeight="false" outlineLevel="0" collapsed="false">
      <c r="A2188" s="1" t="n">
        <v>39204</v>
      </c>
      <c r="B2188" s="2" t="n">
        <v>7903.04</v>
      </c>
      <c r="C2188" s="2" t="n">
        <v>88583</v>
      </c>
      <c r="D2188" s="2" t="n">
        <v>7896</v>
      </c>
      <c r="E2188" s="2" t="n">
        <v>7881</v>
      </c>
      <c r="F2188" s="3" t="n">
        <f aca="false">IF(P2188=1, E2188,D2188)/B2188-1</f>
        <v>-0.00089079645301049</v>
      </c>
      <c r="G2188" s="2" t="n">
        <f aca="false">AVERAGE(B2129:B2188)</f>
        <v>7823.69366666666</v>
      </c>
      <c r="H2188" s="2" t="n">
        <f aca="false">AVERAGE(C2129:C2188)</f>
        <v>103169.4</v>
      </c>
      <c r="I2188" s="2" t="n">
        <f aca="false">SIGN(C2188-H2188)</f>
        <v>-1</v>
      </c>
      <c r="J2188" s="2" t="n">
        <f aca="false">SIGN(F2188)</f>
        <v>-1</v>
      </c>
      <c r="K2188" s="0" t="n">
        <f aca="false">B2188-B2187</f>
        <v>27.6199999999999</v>
      </c>
      <c r="L2188" s="0" t="n">
        <f aca="false">I2187*K2188</f>
        <v>-27.6199999999999</v>
      </c>
      <c r="M2188" s="0" t="n">
        <f aca="false">M2187+K2188*N2187</f>
        <v>3104.61000000002</v>
      </c>
      <c r="N2188" s="0" t="n">
        <f aca="false">INT(M2188*$Q$1/B2188)*CHOOSE($L$1,I2188,J2188)</f>
        <v>-0</v>
      </c>
      <c r="O2188" s="0" t="n">
        <f aca="false">ABS(N2188-N2187)</f>
        <v>0</v>
      </c>
      <c r="P2188" s="0" t="n">
        <f aca="false">COUNTIF(工作表2!$A$2:$A$248,A2188)</f>
        <v>0</v>
      </c>
      <c r="R2188" s="0" t="n">
        <f aca="false">D2188-IF(P2187=1,E2187,D2187)</f>
        <v>46</v>
      </c>
      <c r="S2188" s="0" t="n">
        <f aca="false">I2187*R2188</f>
        <v>-46</v>
      </c>
      <c r="T2188" s="0" t="n">
        <f aca="false">T2187+R2188*U2187</f>
        <v>81601</v>
      </c>
      <c r="U2188" s="0" t="n">
        <f aca="false">INT(T2188*$Q$1/IF(P2188=1,E2188,D2188))*I2188</f>
        <v>-20</v>
      </c>
      <c r="V2188" s="0" t="n">
        <f aca="false">IF(P2188=1,ABS(U2188)+ABS(60),ABS(U2188-U2187))</f>
        <v>1</v>
      </c>
    </row>
    <row r="2189" customFormat="false" ht="15" hidden="false" customHeight="false" outlineLevel="0" collapsed="false">
      <c r="A2189" s="1" t="n">
        <v>39205</v>
      </c>
      <c r="B2189" s="2" t="n">
        <v>7926.66</v>
      </c>
      <c r="C2189" s="2" t="n">
        <v>119983</v>
      </c>
      <c r="D2189" s="2" t="n">
        <v>7936</v>
      </c>
      <c r="E2189" s="2" t="n">
        <v>7906</v>
      </c>
      <c r="F2189" s="3" t="n">
        <f aca="false">IF(P2189=1, E2189,D2189)/B2189-1</f>
        <v>0.00117830208435832</v>
      </c>
      <c r="G2189" s="2" t="n">
        <f aca="false">AVERAGE(B2130:B2189)</f>
        <v>7825.44933333333</v>
      </c>
      <c r="H2189" s="2" t="n">
        <f aca="false">AVERAGE(C2130:C2189)</f>
        <v>103541.633333333</v>
      </c>
      <c r="I2189" s="2" t="n">
        <f aca="false">SIGN(C2189-H2189)</f>
        <v>1</v>
      </c>
      <c r="J2189" s="2" t="n">
        <f aca="false">SIGN(F2189)</f>
        <v>1</v>
      </c>
      <c r="K2189" s="0" t="n">
        <f aca="false">B2189-B2188</f>
        <v>23.6199999999999</v>
      </c>
      <c r="L2189" s="0" t="n">
        <f aca="false">I2188*K2189</f>
        <v>-23.6199999999999</v>
      </c>
      <c r="M2189" s="0" t="n">
        <f aca="false">M2188+K2189*N2188</f>
        <v>3104.61000000002</v>
      </c>
      <c r="N2189" s="0" t="n">
        <f aca="false">INT(M2189*$Q$1/B2189)*CHOOSE($L$1,I2189,J2189)</f>
        <v>0</v>
      </c>
      <c r="O2189" s="0" t="n">
        <f aca="false">ABS(N2189-N2188)</f>
        <v>0</v>
      </c>
      <c r="P2189" s="0" t="n">
        <f aca="false">COUNTIF(工作表2!$A$2:$A$248,A2189)</f>
        <v>0</v>
      </c>
      <c r="R2189" s="0" t="n">
        <f aca="false">D2189-IF(P2188=1,E2188,D2188)</f>
        <v>40</v>
      </c>
      <c r="S2189" s="0" t="n">
        <f aca="false">I2188*R2189</f>
        <v>-40</v>
      </c>
      <c r="T2189" s="0" t="n">
        <f aca="false">T2188+R2189*U2188</f>
        <v>80801</v>
      </c>
      <c r="U2189" s="0" t="n">
        <f aca="false">INT(T2189*$Q$1/IF(P2189=1,E2189,D2189))*I2189</f>
        <v>20</v>
      </c>
      <c r="V2189" s="0" t="n">
        <f aca="false">IF(P2189=1,ABS(U2189)+ABS(60),ABS(U2189-U2188))</f>
        <v>40</v>
      </c>
    </row>
    <row r="2190" customFormat="false" ht="15" hidden="false" customHeight="false" outlineLevel="0" collapsed="false">
      <c r="A2190" s="1" t="n">
        <v>39206</v>
      </c>
      <c r="B2190" s="2" t="n">
        <v>8066.06</v>
      </c>
      <c r="C2190" s="2" t="n">
        <v>113234</v>
      </c>
      <c r="D2190" s="2" t="n">
        <v>8057</v>
      </c>
      <c r="E2190" s="2" t="n">
        <v>8041</v>
      </c>
      <c r="F2190" s="3" t="n">
        <f aca="false">IF(P2190=1, E2190,D2190)/B2190-1</f>
        <v>-0.00112322496981188</v>
      </c>
      <c r="G2190" s="2" t="n">
        <f aca="false">AVERAGE(B2131:B2190)</f>
        <v>7830.68716666666</v>
      </c>
      <c r="H2190" s="2" t="n">
        <f aca="false">AVERAGE(C2131:C2190)</f>
        <v>104014.866666667</v>
      </c>
      <c r="I2190" s="2" t="n">
        <f aca="false">SIGN(C2190-H2190)</f>
        <v>1</v>
      </c>
      <c r="J2190" s="2" t="n">
        <f aca="false">SIGN(F2190)</f>
        <v>-1</v>
      </c>
      <c r="K2190" s="0" t="n">
        <f aca="false">B2190-B2189</f>
        <v>139.400000000001</v>
      </c>
      <c r="L2190" s="0" t="n">
        <f aca="false">I2189*K2190</f>
        <v>139.400000000001</v>
      </c>
      <c r="M2190" s="0" t="n">
        <f aca="false">M2189+K2190*N2189</f>
        <v>3104.61000000002</v>
      </c>
      <c r="N2190" s="0" t="n">
        <f aca="false">INT(M2190*$Q$1/B2190)*CHOOSE($L$1,I2190,J2190)</f>
        <v>-0</v>
      </c>
      <c r="O2190" s="0" t="n">
        <f aca="false">ABS(N2190-N2189)</f>
        <v>0</v>
      </c>
      <c r="P2190" s="0" t="n">
        <f aca="false">COUNTIF(工作表2!$A$2:$A$248,A2190)</f>
        <v>0</v>
      </c>
      <c r="R2190" s="0" t="n">
        <f aca="false">D2190-IF(P2189=1,E2189,D2189)</f>
        <v>121</v>
      </c>
      <c r="S2190" s="0" t="n">
        <f aca="false">I2189*R2190</f>
        <v>121</v>
      </c>
      <c r="T2190" s="0" t="n">
        <f aca="false">T2189+R2190*U2189</f>
        <v>83221</v>
      </c>
      <c r="U2190" s="0" t="n">
        <f aca="false">INT(T2190*$Q$1/IF(P2190=1,E2190,D2190))*I2190</f>
        <v>20</v>
      </c>
      <c r="V2190" s="0" t="n">
        <f aca="false">IF(P2190=1,ABS(U2190)+ABS(60),ABS(U2190-U2189))</f>
        <v>0</v>
      </c>
    </row>
    <row r="2191" customFormat="false" ht="15" hidden="false" customHeight="false" outlineLevel="0" collapsed="false">
      <c r="A2191" s="1" t="n">
        <v>39209</v>
      </c>
      <c r="B2191" s="2" t="n">
        <v>8115.27</v>
      </c>
      <c r="C2191" s="2" t="n">
        <v>106756</v>
      </c>
      <c r="D2191" s="2" t="n">
        <v>8114</v>
      </c>
      <c r="E2191" s="2" t="n">
        <v>8097</v>
      </c>
      <c r="F2191" s="3" t="n">
        <f aca="false">IF(P2191=1, E2191,D2191)/B2191-1</f>
        <v>-0.000156495101210519</v>
      </c>
      <c r="G2191" s="2" t="n">
        <f aca="false">AVERAGE(B2132:B2191)</f>
        <v>7836.94316666667</v>
      </c>
      <c r="H2191" s="2" t="n">
        <f aca="false">AVERAGE(C2132:C2191)</f>
        <v>104512.816666667</v>
      </c>
      <c r="I2191" s="2" t="n">
        <f aca="false">SIGN(C2191-H2191)</f>
        <v>1</v>
      </c>
      <c r="J2191" s="2" t="n">
        <f aca="false">SIGN(F2191)</f>
        <v>-1</v>
      </c>
      <c r="K2191" s="0" t="n">
        <f aca="false">B2191-B2190</f>
        <v>49.21</v>
      </c>
      <c r="L2191" s="0" t="n">
        <f aca="false">I2190*K2191</f>
        <v>49.21</v>
      </c>
      <c r="M2191" s="0" t="n">
        <f aca="false">M2190+K2191*N2190</f>
        <v>3104.61000000002</v>
      </c>
      <c r="N2191" s="0" t="n">
        <f aca="false">INT(M2191*$Q$1/B2191)*CHOOSE($L$1,I2191,J2191)</f>
        <v>-0</v>
      </c>
      <c r="O2191" s="0" t="n">
        <f aca="false">ABS(N2191-N2190)</f>
        <v>0</v>
      </c>
      <c r="P2191" s="0" t="n">
        <f aca="false">COUNTIF(工作表2!$A$2:$A$248,A2191)</f>
        <v>0</v>
      </c>
      <c r="R2191" s="0" t="n">
        <f aca="false">D2191-IF(P2190=1,E2190,D2190)</f>
        <v>57</v>
      </c>
      <c r="S2191" s="0" t="n">
        <f aca="false">I2190*R2191</f>
        <v>57</v>
      </c>
      <c r="T2191" s="0" t="n">
        <f aca="false">T2190+R2191*U2190</f>
        <v>84361</v>
      </c>
      <c r="U2191" s="0" t="n">
        <f aca="false">INT(T2191*$Q$1/IF(P2191=1,E2191,D2191))*I2191</f>
        <v>20</v>
      </c>
      <c r="V2191" s="0" t="n">
        <f aca="false">IF(P2191=1,ABS(U2191)+ABS(60),ABS(U2191-U2190))</f>
        <v>0</v>
      </c>
    </row>
    <row r="2192" customFormat="false" ht="15" hidden="false" customHeight="false" outlineLevel="0" collapsed="false">
      <c r="A2192" s="1" t="n">
        <v>39210</v>
      </c>
      <c r="B2192" s="2" t="n">
        <v>8095.84</v>
      </c>
      <c r="C2192" s="2" t="n">
        <v>88134</v>
      </c>
      <c r="D2192" s="2" t="n">
        <v>8072</v>
      </c>
      <c r="E2192" s="2" t="n">
        <v>8058</v>
      </c>
      <c r="F2192" s="3" t="n">
        <f aca="false">IF(P2192=1, E2192,D2192)/B2192-1</f>
        <v>-0.00294472222771203</v>
      </c>
      <c r="G2192" s="2" t="n">
        <f aca="false">AVERAGE(B2133:B2192)</f>
        <v>7843.5465</v>
      </c>
      <c r="H2192" s="2" t="n">
        <f aca="false">AVERAGE(C2133:C2192)</f>
        <v>104455.65</v>
      </c>
      <c r="I2192" s="2" t="n">
        <f aca="false">SIGN(C2192-H2192)</f>
        <v>-1</v>
      </c>
      <c r="J2192" s="2" t="n">
        <f aca="false">SIGN(F2192)</f>
        <v>-1</v>
      </c>
      <c r="K2192" s="0" t="n">
        <f aca="false">B2192-B2191</f>
        <v>-19.4300000000003</v>
      </c>
      <c r="L2192" s="0" t="n">
        <f aca="false">I2191*K2192</f>
        <v>-19.4300000000003</v>
      </c>
      <c r="M2192" s="0" t="n">
        <f aca="false">M2191+K2192*N2191</f>
        <v>3104.61000000002</v>
      </c>
      <c r="N2192" s="0" t="n">
        <f aca="false">INT(M2192*$Q$1/B2192)*CHOOSE($L$1,I2192,J2192)</f>
        <v>-0</v>
      </c>
      <c r="O2192" s="0" t="n">
        <f aca="false">ABS(N2192-N2191)</f>
        <v>0</v>
      </c>
      <c r="P2192" s="0" t="n">
        <f aca="false">COUNTIF(工作表2!$A$2:$A$248,A2192)</f>
        <v>0</v>
      </c>
      <c r="R2192" s="0" t="n">
        <f aca="false">D2192-IF(P2191=1,E2191,D2191)</f>
        <v>-42</v>
      </c>
      <c r="S2192" s="0" t="n">
        <f aca="false">I2191*R2192</f>
        <v>-42</v>
      </c>
      <c r="T2192" s="0" t="n">
        <f aca="false">T2191+R2192*U2191</f>
        <v>83521</v>
      </c>
      <c r="U2192" s="0" t="n">
        <f aca="false">INT(T2192*$Q$1/IF(P2192=1,E2192,D2192))*I2192</f>
        <v>-20</v>
      </c>
      <c r="V2192" s="0" t="n">
        <f aca="false">IF(P2192=1,ABS(U2192)+ABS(60),ABS(U2192-U2191))</f>
        <v>40</v>
      </c>
    </row>
    <row r="2193" customFormat="false" ht="15" hidden="false" customHeight="false" outlineLevel="0" collapsed="false">
      <c r="A2193" s="1" t="n">
        <v>39211</v>
      </c>
      <c r="B2193" s="2" t="n">
        <v>8052.7</v>
      </c>
      <c r="C2193" s="2" t="n">
        <v>86041</v>
      </c>
      <c r="D2193" s="2" t="n">
        <v>8068</v>
      </c>
      <c r="E2193" s="2" t="n">
        <v>8054</v>
      </c>
      <c r="F2193" s="3" t="n">
        <f aca="false">IF(P2193=1, E2193,D2193)/B2193-1</f>
        <v>0.00189998385634627</v>
      </c>
      <c r="G2193" s="2" t="n">
        <f aca="false">AVERAGE(B2134:B2193)</f>
        <v>7849.39916666667</v>
      </c>
      <c r="H2193" s="2" t="n">
        <f aca="false">AVERAGE(C2134:C2193)</f>
        <v>104575.55</v>
      </c>
      <c r="I2193" s="2" t="n">
        <f aca="false">SIGN(C2193-H2193)</f>
        <v>-1</v>
      </c>
      <c r="J2193" s="2" t="n">
        <f aca="false">SIGN(F2193)</f>
        <v>1</v>
      </c>
      <c r="K2193" s="0" t="n">
        <f aca="false">B2193-B2192</f>
        <v>-43.1400000000003</v>
      </c>
      <c r="L2193" s="0" t="n">
        <f aca="false">I2192*K2193</f>
        <v>43.1400000000003</v>
      </c>
      <c r="M2193" s="0" t="n">
        <f aca="false">M2192+K2193*N2192</f>
        <v>3104.61000000002</v>
      </c>
      <c r="N2193" s="0" t="n">
        <f aca="false">INT(M2193*$Q$1/B2193)*CHOOSE($L$1,I2193,J2193)</f>
        <v>0</v>
      </c>
      <c r="O2193" s="0" t="n">
        <f aca="false">ABS(N2193-N2192)</f>
        <v>0</v>
      </c>
      <c r="P2193" s="0" t="n">
        <f aca="false">COUNTIF(工作表2!$A$2:$A$248,A2193)</f>
        <v>0</v>
      </c>
      <c r="R2193" s="0" t="n">
        <f aca="false">D2193-IF(P2192=1,E2192,D2192)</f>
        <v>-4</v>
      </c>
      <c r="S2193" s="0" t="n">
        <f aca="false">I2192*R2193</f>
        <v>4</v>
      </c>
      <c r="T2193" s="0" t="n">
        <f aca="false">T2192+R2193*U2192</f>
        <v>83601</v>
      </c>
      <c r="U2193" s="0" t="n">
        <f aca="false">INT(T2193*$Q$1/IF(P2193=1,E2193,D2193))*I2193</f>
        <v>-20</v>
      </c>
      <c r="V2193" s="0" t="n">
        <f aca="false">IF(P2193=1,ABS(U2193)+ABS(60),ABS(U2193-U2192))</f>
        <v>0</v>
      </c>
    </row>
    <row r="2194" customFormat="false" ht="15" hidden="false" customHeight="false" outlineLevel="0" collapsed="false">
      <c r="A2194" s="1" t="n">
        <v>39212</v>
      </c>
      <c r="B2194" s="2" t="n">
        <v>8096.86</v>
      </c>
      <c r="C2194" s="2" t="n">
        <v>97037</v>
      </c>
      <c r="D2194" s="2" t="n">
        <v>8109</v>
      </c>
      <c r="E2194" s="2" t="n">
        <v>8089</v>
      </c>
      <c r="F2194" s="3" t="n">
        <f aca="false">IF(P2194=1, E2194,D2194)/B2194-1</f>
        <v>0.00149934666031037</v>
      </c>
      <c r="G2194" s="2" t="n">
        <f aca="false">AVERAGE(B2135:B2194)</f>
        <v>7854.72966666667</v>
      </c>
      <c r="H2194" s="2" t="n">
        <f aca="false">AVERAGE(C2135:C2194)</f>
        <v>104742.55</v>
      </c>
      <c r="I2194" s="2" t="n">
        <f aca="false">SIGN(C2194-H2194)</f>
        <v>-1</v>
      </c>
      <c r="J2194" s="2" t="n">
        <f aca="false">SIGN(F2194)</f>
        <v>1</v>
      </c>
      <c r="K2194" s="0" t="n">
        <f aca="false">B2194-B2193</f>
        <v>44.1599999999999</v>
      </c>
      <c r="L2194" s="0" t="n">
        <f aca="false">I2193*K2194</f>
        <v>-44.1599999999999</v>
      </c>
      <c r="M2194" s="0" t="n">
        <f aca="false">M2193+K2194*N2193</f>
        <v>3104.61000000002</v>
      </c>
      <c r="N2194" s="0" t="n">
        <f aca="false">INT(M2194*$Q$1/B2194)*CHOOSE($L$1,I2194,J2194)</f>
        <v>0</v>
      </c>
      <c r="O2194" s="0" t="n">
        <f aca="false">ABS(N2194-N2193)</f>
        <v>0</v>
      </c>
      <c r="P2194" s="0" t="n">
        <f aca="false">COUNTIF(工作表2!$A$2:$A$248,A2194)</f>
        <v>0</v>
      </c>
      <c r="R2194" s="0" t="n">
        <f aca="false">D2194-IF(P2193=1,E2193,D2193)</f>
        <v>41</v>
      </c>
      <c r="S2194" s="0" t="n">
        <f aca="false">I2193*R2194</f>
        <v>-41</v>
      </c>
      <c r="T2194" s="0" t="n">
        <f aca="false">T2193+R2194*U2193</f>
        <v>82781</v>
      </c>
      <c r="U2194" s="0" t="n">
        <f aca="false">INT(T2194*$Q$1/IF(P2194=1,E2194,D2194))*I2194</f>
        <v>-20</v>
      </c>
      <c r="V2194" s="0" t="n">
        <f aca="false">IF(P2194=1,ABS(U2194)+ABS(60),ABS(U2194-U2193))</f>
        <v>0</v>
      </c>
    </row>
    <row r="2195" customFormat="false" ht="15" hidden="false" customHeight="false" outlineLevel="0" collapsed="false">
      <c r="A2195" s="1" t="n">
        <v>39213</v>
      </c>
      <c r="B2195" s="2" t="n">
        <v>8031.54</v>
      </c>
      <c r="C2195" s="2" t="n">
        <v>82354</v>
      </c>
      <c r="D2195" s="2" t="n">
        <v>8021</v>
      </c>
      <c r="E2195" s="2" t="n">
        <v>8010</v>
      </c>
      <c r="F2195" s="3" t="n">
        <f aca="false">IF(P2195=1, E2195,D2195)/B2195-1</f>
        <v>-0.00131232615413734</v>
      </c>
      <c r="G2195" s="2" t="n">
        <f aca="false">AVERAGE(B2136:B2195)</f>
        <v>7858.87</v>
      </c>
      <c r="H2195" s="2" t="n">
        <f aca="false">AVERAGE(C2136:C2195)</f>
        <v>104858.7</v>
      </c>
      <c r="I2195" s="2" t="n">
        <f aca="false">SIGN(C2195-H2195)</f>
        <v>-1</v>
      </c>
      <c r="J2195" s="2" t="n">
        <f aca="false">SIGN(F2195)</f>
        <v>-1</v>
      </c>
      <c r="K2195" s="0" t="n">
        <f aca="false">B2195-B2194</f>
        <v>-65.3199999999997</v>
      </c>
      <c r="L2195" s="0" t="n">
        <f aca="false">I2194*K2195</f>
        <v>65.3199999999997</v>
      </c>
      <c r="M2195" s="0" t="n">
        <f aca="false">M2194+K2195*N2194</f>
        <v>3104.61000000002</v>
      </c>
      <c r="N2195" s="0" t="n">
        <f aca="false">INT(M2195*$Q$1/B2195)*CHOOSE($L$1,I2195,J2195)</f>
        <v>-0</v>
      </c>
      <c r="O2195" s="0" t="n">
        <f aca="false">ABS(N2195-N2194)</f>
        <v>0</v>
      </c>
      <c r="P2195" s="0" t="n">
        <f aca="false">COUNTIF(工作表2!$A$2:$A$248,A2195)</f>
        <v>0</v>
      </c>
      <c r="R2195" s="0" t="n">
        <f aca="false">D2195-IF(P2194=1,E2194,D2194)</f>
        <v>-88</v>
      </c>
      <c r="S2195" s="0" t="n">
        <f aca="false">I2194*R2195</f>
        <v>88</v>
      </c>
      <c r="T2195" s="0" t="n">
        <f aca="false">T2194+R2195*U2194</f>
        <v>84541</v>
      </c>
      <c r="U2195" s="0" t="n">
        <f aca="false">INT(T2195*$Q$1/IF(P2195=1,E2195,D2195))*I2195</f>
        <v>-21</v>
      </c>
      <c r="V2195" s="0" t="n">
        <f aca="false">IF(P2195=1,ABS(U2195)+ABS(60),ABS(U2195-U2194))</f>
        <v>1</v>
      </c>
    </row>
    <row r="2196" customFormat="false" ht="15" hidden="false" customHeight="false" outlineLevel="0" collapsed="false">
      <c r="A2196" s="1" t="n">
        <v>39216</v>
      </c>
      <c r="B2196" s="2" t="n">
        <v>8030.56</v>
      </c>
      <c r="C2196" s="2" t="n">
        <v>80595</v>
      </c>
      <c r="D2196" s="2" t="n">
        <v>8044</v>
      </c>
      <c r="E2196" s="2" t="n">
        <v>8030</v>
      </c>
      <c r="F2196" s="3" t="n">
        <f aca="false">IF(P2196=1, E2196,D2196)/B2196-1</f>
        <v>0.00167360682194007</v>
      </c>
      <c r="G2196" s="2" t="n">
        <f aca="false">AVERAGE(B2137:B2196)</f>
        <v>7861.45016666667</v>
      </c>
      <c r="H2196" s="2" t="n">
        <f aca="false">AVERAGE(C2137:C2196)</f>
        <v>104571.733333333</v>
      </c>
      <c r="I2196" s="2" t="n">
        <f aca="false">SIGN(C2196-H2196)</f>
        <v>-1</v>
      </c>
      <c r="J2196" s="2" t="n">
        <f aca="false">SIGN(F2196)</f>
        <v>1</v>
      </c>
      <c r="K2196" s="0" t="n">
        <f aca="false">B2196-B2195</f>
        <v>-0.979999999999563</v>
      </c>
      <c r="L2196" s="0" t="n">
        <f aca="false">I2195*K2196</f>
        <v>0.979999999999563</v>
      </c>
      <c r="M2196" s="0" t="n">
        <f aca="false">M2195+K2196*N2195</f>
        <v>3104.61000000002</v>
      </c>
      <c r="N2196" s="0" t="n">
        <f aca="false">INT(M2196*$Q$1/B2196)*CHOOSE($L$1,I2196,J2196)</f>
        <v>0</v>
      </c>
      <c r="O2196" s="0" t="n">
        <f aca="false">ABS(N2196-N2195)</f>
        <v>0</v>
      </c>
      <c r="P2196" s="0" t="n">
        <f aca="false">COUNTIF(工作表2!$A$2:$A$248,A2196)</f>
        <v>0</v>
      </c>
      <c r="R2196" s="0" t="n">
        <f aca="false">D2196-IF(P2195=1,E2195,D2195)</f>
        <v>23</v>
      </c>
      <c r="S2196" s="0" t="n">
        <f aca="false">I2195*R2196</f>
        <v>-23</v>
      </c>
      <c r="T2196" s="0" t="n">
        <f aca="false">T2195+R2196*U2195</f>
        <v>84058</v>
      </c>
      <c r="U2196" s="0" t="n">
        <f aca="false">INT(T2196*$Q$1/IF(P2196=1,E2196,D2196))*I2196</f>
        <v>-20</v>
      </c>
      <c r="V2196" s="0" t="n">
        <f aca="false">IF(P2196=1,ABS(U2196)+ABS(60),ABS(U2196-U2195))</f>
        <v>1</v>
      </c>
    </row>
    <row r="2197" customFormat="false" ht="15" hidden="false" customHeight="false" outlineLevel="0" collapsed="false">
      <c r="A2197" s="1" t="n">
        <v>39217</v>
      </c>
      <c r="B2197" s="2" t="n">
        <v>7975.03</v>
      </c>
      <c r="C2197" s="2" t="n">
        <v>68764</v>
      </c>
      <c r="D2197" s="2" t="n">
        <v>7969</v>
      </c>
      <c r="E2197" s="2" t="n">
        <v>7938</v>
      </c>
      <c r="F2197" s="3" t="n">
        <f aca="false">IF(P2197=1, E2197,D2197)/B2197-1</f>
        <v>-0.00075611000836362</v>
      </c>
      <c r="G2197" s="2" t="n">
        <f aca="false">AVERAGE(B2138:B2197)</f>
        <v>7863.533</v>
      </c>
      <c r="H2197" s="2" t="n">
        <f aca="false">AVERAGE(C2138:C2197)</f>
        <v>104185.083333333</v>
      </c>
      <c r="I2197" s="2" t="n">
        <f aca="false">SIGN(C2197-H2197)</f>
        <v>-1</v>
      </c>
      <c r="J2197" s="2" t="n">
        <f aca="false">SIGN(F2197)</f>
        <v>-1</v>
      </c>
      <c r="K2197" s="0" t="n">
        <f aca="false">B2197-B2196</f>
        <v>-55.5300000000007</v>
      </c>
      <c r="L2197" s="0" t="n">
        <f aca="false">I2196*K2197</f>
        <v>55.5300000000007</v>
      </c>
      <c r="M2197" s="0" t="n">
        <f aca="false">M2196+K2197*N2196</f>
        <v>3104.61000000002</v>
      </c>
      <c r="N2197" s="0" t="n">
        <f aca="false">INT(M2197*$Q$1/B2197)*CHOOSE($L$1,I2197,J2197)</f>
        <v>-0</v>
      </c>
      <c r="O2197" s="0" t="n">
        <f aca="false">ABS(N2197-N2196)</f>
        <v>0</v>
      </c>
      <c r="P2197" s="0" t="n">
        <f aca="false">COUNTIF(工作表2!$A$2:$A$248,A2197)</f>
        <v>0</v>
      </c>
      <c r="R2197" s="0" t="n">
        <f aca="false">D2197-IF(P2196=1,E2196,D2196)</f>
        <v>-75</v>
      </c>
      <c r="S2197" s="0" t="n">
        <f aca="false">I2196*R2197</f>
        <v>75</v>
      </c>
      <c r="T2197" s="0" t="n">
        <f aca="false">T2196+R2197*U2196</f>
        <v>85558</v>
      </c>
      <c r="U2197" s="0" t="n">
        <f aca="false">INT(T2197*$Q$1/IF(P2197=1,E2197,D2197))*I2197</f>
        <v>-21</v>
      </c>
      <c r="V2197" s="0" t="n">
        <f aca="false">IF(P2197=1,ABS(U2197)+ABS(60),ABS(U2197-U2196))</f>
        <v>1</v>
      </c>
    </row>
    <row r="2198" customFormat="false" ht="15" hidden="false" customHeight="false" outlineLevel="0" collapsed="false">
      <c r="A2198" s="1" t="n">
        <v>39218</v>
      </c>
      <c r="B2198" s="2" t="n">
        <v>7988.57</v>
      </c>
      <c r="C2198" s="2" t="n">
        <v>66091</v>
      </c>
      <c r="D2198" s="2" t="n">
        <v>7991</v>
      </c>
      <c r="E2198" s="2" t="n">
        <v>7965</v>
      </c>
      <c r="F2198" s="3" t="n">
        <f aca="false">IF(P2198=1, E2198,D2198)/B2198-1</f>
        <v>-0.00295046547755107</v>
      </c>
      <c r="G2198" s="2" t="n">
        <f aca="false">AVERAGE(B2139:B2198)</f>
        <v>7865.97216666667</v>
      </c>
      <c r="H2198" s="2" t="n">
        <f aca="false">AVERAGE(C2139:C2198)</f>
        <v>103910.05</v>
      </c>
      <c r="I2198" s="2" t="n">
        <f aca="false">SIGN(C2198-H2198)</f>
        <v>-1</v>
      </c>
      <c r="J2198" s="2" t="n">
        <f aca="false">SIGN(F2198)</f>
        <v>-1</v>
      </c>
      <c r="K2198" s="0" t="n">
        <f aca="false">B2198-B2197</f>
        <v>13.54</v>
      </c>
      <c r="L2198" s="0" t="n">
        <f aca="false">I2197*K2198</f>
        <v>-13.54</v>
      </c>
      <c r="M2198" s="0" t="n">
        <f aca="false">M2197+K2198*N2197</f>
        <v>3104.61000000002</v>
      </c>
      <c r="N2198" s="0" t="n">
        <f aca="false">INT(M2198*$Q$1/B2198)*CHOOSE($L$1,I2198,J2198)</f>
        <v>-0</v>
      </c>
      <c r="O2198" s="0" t="n">
        <f aca="false">ABS(N2198-N2197)</f>
        <v>0</v>
      </c>
      <c r="P2198" s="0" t="n">
        <f aca="false">COUNTIF(工作表2!$A$2:$A$248,A2198)</f>
        <v>1</v>
      </c>
      <c r="R2198" s="0" t="n">
        <f aca="false">D2198-IF(P2197=1,E2197,D2197)</f>
        <v>22</v>
      </c>
      <c r="S2198" s="0" t="n">
        <f aca="false">I2197*R2198</f>
        <v>-22</v>
      </c>
      <c r="T2198" s="0" t="n">
        <f aca="false">T2197+R2198*U2197</f>
        <v>85096</v>
      </c>
      <c r="U2198" s="0" t="n">
        <f aca="false">INT(T2198*$Q$1/IF(P2198=1,E2198,D2198))*I2198</f>
        <v>-21</v>
      </c>
      <c r="V2198" s="0" t="n">
        <f aca="false">IF(P2198=1,ABS(U2198)+ABS(60),ABS(U2198-U2197))</f>
        <v>81</v>
      </c>
    </row>
    <row r="2199" customFormat="false" ht="15" hidden="false" customHeight="false" outlineLevel="0" collapsed="false">
      <c r="A2199" s="1" t="n">
        <v>39219</v>
      </c>
      <c r="B2199" s="2" t="n">
        <v>8037.96</v>
      </c>
      <c r="C2199" s="2" t="n">
        <v>84377</v>
      </c>
      <c r="D2199" s="2" t="n">
        <v>8015</v>
      </c>
      <c r="E2199" s="2" t="n">
        <v>7950</v>
      </c>
      <c r="F2199" s="3" t="n">
        <f aca="false">IF(P2199=1, E2199,D2199)/B2199-1</f>
        <v>-0.00285644616295677</v>
      </c>
      <c r="G2199" s="2" t="n">
        <f aca="false">AVERAGE(B2140:B2199)</f>
        <v>7868.946</v>
      </c>
      <c r="H2199" s="2" t="n">
        <f aca="false">AVERAGE(C2140:C2199)</f>
        <v>103696.366666667</v>
      </c>
      <c r="I2199" s="2" t="n">
        <f aca="false">SIGN(C2199-H2199)</f>
        <v>-1</v>
      </c>
      <c r="J2199" s="2" t="n">
        <f aca="false">SIGN(F2199)</f>
        <v>-1</v>
      </c>
      <c r="K2199" s="0" t="n">
        <f aca="false">B2199-B2198</f>
        <v>49.3900000000003</v>
      </c>
      <c r="L2199" s="0" t="n">
        <f aca="false">I2198*K2199</f>
        <v>-49.3900000000003</v>
      </c>
      <c r="M2199" s="0" t="n">
        <f aca="false">M2198+K2199*N2198</f>
        <v>3104.61000000002</v>
      </c>
      <c r="N2199" s="0" t="n">
        <f aca="false">INT(M2199*$Q$1/B2199)*CHOOSE($L$1,I2199,J2199)</f>
        <v>-0</v>
      </c>
      <c r="O2199" s="0" t="n">
        <f aca="false">ABS(N2199-N2198)</f>
        <v>0</v>
      </c>
      <c r="P2199" s="0" t="n">
        <f aca="false">COUNTIF(工作表2!$A$2:$A$248,A2199)</f>
        <v>0</v>
      </c>
      <c r="R2199" s="0" t="n">
        <f aca="false">D2199-IF(P2198=1,E2198,D2198)</f>
        <v>50</v>
      </c>
      <c r="S2199" s="0" t="n">
        <f aca="false">I2198*R2199</f>
        <v>-50</v>
      </c>
      <c r="T2199" s="0" t="n">
        <f aca="false">T2198+R2199*U2198</f>
        <v>84046</v>
      </c>
      <c r="U2199" s="0" t="n">
        <f aca="false">INT(T2199*$Q$1/IF(P2199=1,E2199,D2199))*I2199</f>
        <v>-20</v>
      </c>
      <c r="V2199" s="0" t="n">
        <f aca="false">IF(P2199=1,ABS(U2199)+ABS(60),ABS(U2199-U2198))</f>
        <v>1</v>
      </c>
    </row>
    <row r="2200" customFormat="false" ht="15" hidden="false" customHeight="false" outlineLevel="0" collapsed="false">
      <c r="A2200" s="1" t="n">
        <v>39220</v>
      </c>
      <c r="B2200" s="2" t="n">
        <v>8034.14</v>
      </c>
      <c r="C2200" s="2" t="n">
        <v>87038</v>
      </c>
      <c r="D2200" s="2" t="n">
        <v>8030</v>
      </c>
      <c r="E2200" s="2" t="n">
        <v>7965</v>
      </c>
      <c r="F2200" s="3" t="n">
        <f aca="false">IF(P2200=1, E2200,D2200)/B2200-1</f>
        <v>-0.000515300953182307</v>
      </c>
      <c r="G2200" s="2" t="n">
        <f aca="false">AVERAGE(B2141:B2200)</f>
        <v>7873.24233333333</v>
      </c>
      <c r="H2200" s="2" t="n">
        <f aca="false">AVERAGE(C2141:C2200)</f>
        <v>103855.7</v>
      </c>
      <c r="I2200" s="2" t="n">
        <f aca="false">SIGN(C2200-H2200)</f>
        <v>-1</v>
      </c>
      <c r="J2200" s="2" t="n">
        <f aca="false">SIGN(F2200)</f>
        <v>-1</v>
      </c>
      <c r="K2200" s="0" t="n">
        <f aca="false">B2200-B2199</f>
        <v>-3.81999999999971</v>
      </c>
      <c r="L2200" s="0" t="n">
        <f aca="false">I2199*K2200</f>
        <v>3.81999999999971</v>
      </c>
      <c r="M2200" s="0" t="n">
        <f aca="false">M2199+K2200*N2199</f>
        <v>3104.61000000002</v>
      </c>
      <c r="N2200" s="0" t="n">
        <f aca="false">INT(M2200*$Q$1/B2200)*CHOOSE($L$1,I2200,J2200)</f>
        <v>-0</v>
      </c>
      <c r="O2200" s="0" t="n">
        <f aca="false">ABS(N2200-N2199)</f>
        <v>0</v>
      </c>
      <c r="P2200" s="0" t="n">
        <f aca="false">COUNTIF(工作表2!$A$2:$A$248,A2200)</f>
        <v>0</v>
      </c>
      <c r="R2200" s="0" t="n">
        <f aca="false">D2200-IF(P2199=1,E2199,D2199)</f>
        <v>15</v>
      </c>
      <c r="S2200" s="0" t="n">
        <f aca="false">I2199*R2200</f>
        <v>-15</v>
      </c>
      <c r="T2200" s="0" t="n">
        <f aca="false">T2199+R2200*U2199</f>
        <v>83746</v>
      </c>
      <c r="U2200" s="0" t="n">
        <f aca="false">INT(T2200*$Q$1/IF(P2200=1,E2200,D2200))*I2200</f>
        <v>-20</v>
      </c>
      <c r="V2200" s="0" t="n">
        <f aca="false">IF(P2200=1,ABS(U2200)+ABS(60),ABS(U2200-U2199))</f>
        <v>0</v>
      </c>
    </row>
    <row r="2201" customFormat="false" ht="15" hidden="false" customHeight="false" outlineLevel="0" collapsed="false">
      <c r="A2201" s="1" t="n">
        <v>39223</v>
      </c>
      <c r="B2201" s="2" t="n">
        <v>8141.59</v>
      </c>
      <c r="C2201" s="2" t="n">
        <v>104458</v>
      </c>
      <c r="D2201" s="2" t="n">
        <v>8122</v>
      </c>
      <c r="E2201" s="2" t="n">
        <v>8055</v>
      </c>
      <c r="F2201" s="3" t="n">
        <f aca="false">IF(P2201=1, E2201,D2201)/B2201-1</f>
        <v>-0.00240616390655879</v>
      </c>
      <c r="G2201" s="2" t="n">
        <f aca="false">AVERAGE(B2142:B2201)</f>
        <v>7879.98833333334</v>
      </c>
      <c r="H2201" s="2" t="n">
        <f aca="false">AVERAGE(C2142:C2201)</f>
        <v>104245.816666667</v>
      </c>
      <c r="I2201" s="2" t="n">
        <f aca="false">SIGN(C2201-H2201)</f>
        <v>1</v>
      </c>
      <c r="J2201" s="2" t="n">
        <f aca="false">SIGN(F2201)</f>
        <v>-1</v>
      </c>
      <c r="K2201" s="0" t="n">
        <f aca="false">B2201-B2200</f>
        <v>107.45</v>
      </c>
      <c r="L2201" s="0" t="n">
        <f aca="false">I2200*K2201</f>
        <v>-107.45</v>
      </c>
      <c r="M2201" s="0" t="n">
        <f aca="false">M2200+K2201*N2200</f>
        <v>3104.61000000002</v>
      </c>
      <c r="N2201" s="0" t="n">
        <f aca="false">INT(M2201*$Q$1/B2201)*CHOOSE($L$1,I2201,J2201)</f>
        <v>-0</v>
      </c>
      <c r="O2201" s="0" t="n">
        <f aca="false">ABS(N2201-N2200)</f>
        <v>0</v>
      </c>
      <c r="P2201" s="0" t="n">
        <f aca="false">COUNTIF(工作表2!$A$2:$A$248,A2201)</f>
        <v>0</v>
      </c>
      <c r="R2201" s="0" t="n">
        <f aca="false">D2201-IF(P2200=1,E2200,D2200)</f>
        <v>92</v>
      </c>
      <c r="S2201" s="0" t="n">
        <f aca="false">I2200*R2201</f>
        <v>-92</v>
      </c>
      <c r="T2201" s="0" t="n">
        <f aca="false">T2200+R2201*U2200</f>
        <v>81906</v>
      </c>
      <c r="U2201" s="0" t="n">
        <f aca="false">INT(T2201*$Q$1/IF(P2201=1,E2201,D2201))*I2201</f>
        <v>20</v>
      </c>
      <c r="V2201" s="0" t="n">
        <f aca="false">IF(P2201=1,ABS(U2201)+ABS(60),ABS(U2201-U2200))</f>
        <v>40</v>
      </c>
    </row>
    <row r="2202" customFormat="false" ht="15" hidden="false" customHeight="false" outlineLevel="0" collapsed="false">
      <c r="A2202" s="1" t="n">
        <v>39224</v>
      </c>
      <c r="B2202" s="2" t="n">
        <v>8188.63</v>
      </c>
      <c r="C2202" s="2" t="n">
        <v>116583</v>
      </c>
      <c r="D2202" s="2" t="n">
        <v>8176</v>
      </c>
      <c r="E2202" s="2" t="n">
        <v>8115</v>
      </c>
      <c r="F2202" s="3" t="n">
        <f aca="false">IF(P2202=1, E2202,D2202)/B2202-1</f>
        <v>-0.00154238254750794</v>
      </c>
      <c r="G2202" s="2" t="n">
        <f aca="false">AVERAGE(B2143:B2202)</f>
        <v>7886.308</v>
      </c>
      <c r="H2202" s="2" t="n">
        <f aca="false">AVERAGE(C2143:C2202)</f>
        <v>104715.55</v>
      </c>
      <c r="I2202" s="2" t="n">
        <f aca="false">SIGN(C2202-H2202)</f>
        <v>1</v>
      </c>
      <c r="J2202" s="2" t="n">
        <f aca="false">SIGN(F2202)</f>
        <v>-1</v>
      </c>
      <c r="K2202" s="0" t="n">
        <f aca="false">B2202-B2201</f>
        <v>47.04</v>
      </c>
      <c r="L2202" s="0" t="n">
        <f aca="false">I2201*K2202</f>
        <v>47.04</v>
      </c>
      <c r="M2202" s="0" t="n">
        <f aca="false">M2201+K2202*N2201</f>
        <v>3104.61000000002</v>
      </c>
      <c r="N2202" s="0" t="n">
        <f aca="false">INT(M2202*$Q$1/B2202)*CHOOSE($L$1,I2202,J2202)</f>
        <v>-0</v>
      </c>
      <c r="O2202" s="0" t="n">
        <f aca="false">ABS(N2202-N2201)</f>
        <v>0</v>
      </c>
      <c r="P2202" s="0" t="n">
        <f aca="false">COUNTIF(工作表2!$A$2:$A$248,A2202)</f>
        <v>0</v>
      </c>
      <c r="R2202" s="0" t="n">
        <f aca="false">D2202-IF(P2201=1,E2201,D2201)</f>
        <v>54</v>
      </c>
      <c r="S2202" s="0" t="n">
        <f aca="false">I2201*R2202</f>
        <v>54</v>
      </c>
      <c r="T2202" s="0" t="n">
        <f aca="false">T2201+R2202*U2201</f>
        <v>82986</v>
      </c>
      <c r="U2202" s="0" t="n">
        <f aca="false">INT(T2202*$Q$1/IF(P2202=1,E2202,D2202))*I2202</f>
        <v>20</v>
      </c>
      <c r="V2202" s="0" t="n">
        <f aca="false">IF(P2202=1,ABS(U2202)+ABS(60),ABS(U2202-U2201))</f>
        <v>0</v>
      </c>
    </row>
    <row r="2203" customFormat="false" ht="15" hidden="false" customHeight="false" outlineLevel="0" collapsed="false">
      <c r="A2203" s="1" t="n">
        <v>39225</v>
      </c>
      <c r="B2203" s="2" t="n">
        <v>8221.79</v>
      </c>
      <c r="C2203" s="2" t="n">
        <v>112077</v>
      </c>
      <c r="D2203" s="2" t="n">
        <v>8204</v>
      </c>
      <c r="E2203" s="2" t="n">
        <v>8141</v>
      </c>
      <c r="F2203" s="3" t="n">
        <f aca="false">IF(P2203=1, E2203,D2203)/B2203-1</f>
        <v>-0.00216376239237448</v>
      </c>
      <c r="G2203" s="2" t="n">
        <f aca="false">AVERAGE(B2144:B2203)</f>
        <v>7891.66783333334</v>
      </c>
      <c r="H2203" s="2" t="n">
        <f aca="false">AVERAGE(C2144:C2203)</f>
        <v>104488.3</v>
      </c>
      <c r="I2203" s="2" t="n">
        <f aca="false">SIGN(C2203-H2203)</f>
        <v>1</v>
      </c>
      <c r="J2203" s="2" t="n">
        <f aca="false">SIGN(F2203)</f>
        <v>-1</v>
      </c>
      <c r="K2203" s="0" t="n">
        <f aca="false">B2203-B2202</f>
        <v>33.1600000000008</v>
      </c>
      <c r="L2203" s="0" t="n">
        <f aca="false">I2202*K2203</f>
        <v>33.1600000000008</v>
      </c>
      <c r="M2203" s="0" t="n">
        <f aca="false">M2202+K2203*N2202</f>
        <v>3104.61000000002</v>
      </c>
      <c r="N2203" s="0" t="n">
        <f aca="false">INT(M2203*$Q$1/B2203)*CHOOSE($L$1,I2203,J2203)</f>
        <v>-0</v>
      </c>
      <c r="O2203" s="0" t="n">
        <f aca="false">ABS(N2203-N2202)</f>
        <v>0</v>
      </c>
      <c r="P2203" s="0" t="n">
        <f aca="false">COUNTIF(工作表2!$A$2:$A$248,A2203)</f>
        <v>0</v>
      </c>
      <c r="R2203" s="0" t="n">
        <f aca="false">D2203-IF(P2202=1,E2202,D2202)</f>
        <v>28</v>
      </c>
      <c r="S2203" s="0" t="n">
        <f aca="false">I2202*R2203</f>
        <v>28</v>
      </c>
      <c r="T2203" s="0" t="n">
        <f aca="false">T2202+R2203*U2202</f>
        <v>83546</v>
      </c>
      <c r="U2203" s="0" t="n">
        <f aca="false">INT(T2203*$Q$1/IF(P2203=1,E2203,D2203))*I2203</f>
        <v>20</v>
      </c>
      <c r="V2203" s="0" t="n">
        <f aca="false">IF(P2203=1,ABS(U2203)+ABS(60),ABS(U2203-U2202))</f>
        <v>0</v>
      </c>
    </row>
    <row r="2204" customFormat="false" ht="15" hidden="false" customHeight="false" outlineLevel="0" collapsed="false">
      <c r="A2204" s="1" t="n">
        <v>39226</v>
      </c>
      <c r="B2204" s="2" t="n">
        <v>8216.41</v>
      </c>
      <c r="C2204" s="2" t="n">
        <v>103776</v>
      </c>
      <c r="D2204" s="2" t="n">
        <v>8170</v>
      </c>
      <c r="E2204" s="2" t="n">
        <v>8124</v>
      </c>
      <c r="F2204" s="3" t="n">
        <f aca="false">IF(P2204=1, E2204,D2204)/B2204-1</f>
        <v>-0.00564845230459532</v>
      </c>
      <c r="G2204" s="2" t="n">
        <f aca="false">AVERAGE(B2145:B2204)</f>
        <v>7896.90866666667</v>
      </c>
      <c r="H2204" s="2" t="n">
        <f aca="false">AVERAGE(C2145:C2204)</f>
        <v>104277.25</v>
      </c>
      <c r="I2204" s="2" t="n">
        <f aca="false">SIGN(C2204-H2204)</f>
        <v>-1</v>
      </c>
      <c r="J2204" s="2" t="n">
        <f aca="false">SIGN(F2204)</f>
        <v>-1</v>
      </c>
      <c r="K2204" s="0" t="n">
        <f aca="false">B2204-B2203</f>
        <v>-5.38000000000102</v>
      </c>
      <c r="L2204" s="0" t="n">
        <f aca="false">I2203*K2204</f>
        <v>-5.38000000000102</v>
      </c>
      <c r="M2204" s="0" t="n">
        <f aca="false">M2203+K2204*N2203</f>
        <v>3104.61000000002</v>
      </c>
      <c r="N2204" s="0" t="n">
        <f aca="false">INT(M2204*$Q$1/B2204)*CHOOSE($L$1,I2204,J2204)</f>
        <v>-0</v>
      </c>
      <c r="O2204" s="0" t="n">
        <f aca="false">ABS(N2204-N2203)</f>
        <v>0</v>
      </c>
      <c r="P2204" s="0" t="n">
        <f aca="false">COUNTIF(工作表2!$A$2:$A$248,A2204)</f>
        <v>0</v>
      </c>
      <c r="R2204" s="0" t="n">
        <f aca="false">D2204-IF(P2203=1,E2203,D2203)</f>
        <v>-34</v>
      </c>
      <c r="S2204" s="0" t="n">
        <f aca="false">I2203*R2204</f>
        <v>-34</v>
      </c>
      <c r="T2204" s="0" t="n">
        <f aca="false">T2203+R2204*U2203</f>
        <v>82866</v>
      </c>
      <c r="U2204" s="0" t="n">
        <f aca="false">INT(T2204*$Q$1/IF(P2204=1,E2204,D2204))*I2204</f>
        <v>-20</v>
      </c>
      <c r="V2204" s="0" t="n">
        <f aca="false">IF(P2204=1,ABS(U2204)+ABS(60),ABS(U2204-U2203))</f>
        <v>40</v>
      </c>
    </row>
    <row r="2205" customFormat="false" ht="15" hidden="false" customHeight="false" outlineLevel="0" collapsed="false">
      <c r="A2205" s="1" t="n">
        <v>39227</v>
      </c>
      <c r="B2205" s="2" t="n">
        <v>8159.97</v>
      </c>
      <c r="C2205" s="2" t="n">
        <v>95179</v>
      </c>
      <c r="D2205" s="2" t="n">
        <v>8134</v>
      </c>
      <c r="E2205" s="2" t="n">
        <v>8080</v>
      </c>
      <c r="F2205" s="3" t="n">
        <f aca="false">IF(P2205=1, E2205,D2205)/B2205-1</f>
        <v>-0.00318260973998685</v>
      </c>
      <c r="G2205" s="2" t="n">
        <f aca="false">AVERAGE(B2146:B2205)</f>
        <v>7904.93033333333</v>
      </c>
      <c r="H2205" s="2" t="n">
        <f aca="false">AVERAGE(C2146:C2205)</f>
        <v>103596.083333333</v>
      </c>
      <c r="I2205" s="2" t="n">
        <f aca="false">SIGN(C2205-H2205)</f>
        <v>-1</v>
      </c>
      <c r="J2205" s="2" t="n">
        <f aca="false">SIGN(F2205)</f>
        <v>-1</v>
      </c>
      <c r="K2205" s="0" t="n">
        <f aca="false">B2205-B2204</f>
        <v>-56.4399999999996</v>
      </c>
      <c r="L2205" s="0" t="n">
        <f aca="false">I2204*K2205</f>
        <v>56.4399999999996</v>
      </c>
      <c r="M2205" s="0" t="n">
        <f aca="false">M2204+K2205*N2204</f>
        <v>3104.61000000002</v>
      </c>
      <c r="N2205" s="0" t="n">
        <f aca="false">INT(M2205*$Q$1/B2205)*CHOOSE($L$1,I2205,J2205)</f>
        <v>-0</v>
      </c>
      <c r="O2205" s="0" t="n">
        <f aca="false">ABS(N2205-N2204)</f>
        <v>0</v>
      </c>
      <c r="P2205" s="0" t="n">
        <f aca="false">COUNTIF(工作表2!$A$2:$A$248,A2205)</f>
        <v>0</v>
      </c>
      <c r="R2205" s="0" t="n">
        <f aca="false">D2205-IF(P2204=1,E2204,D2204)</f>
        <v>-36</v>
      </c>
      <c r="S2205" s="0" t="n">
        <f aca="false">I2204*R2205</f>
        <v>36</v>
      </c>
      <c r="T2205" s="0" t="n">
        <f aca="false">T2204+R2205*U2204</f>
        <v>83586</v>
      </c>
      <c r="U2205" s="0" t="n">
        <f aca="false">INT(T2205*$Q$1/IF(P2205=1,E2205,D2205))*I2205</f>
        <v>-20</v>
      </c>
      <c r="V2205" s="0" t="n">
        <f aca="false">IF(P2205=1,ABS(U2205)+ABS(60),ABS(U2205-U2204))</f>
        <v>0</v>
      </c>
    </row>
    <row r="2206" customFormat="false" ht="15" hidden="false" customHeight="false" outlineLevel="0" collapsed="false">
      <c r="A2206" s="1" t="n">
        <v>39230</v>
      </c>
      <c r="B2206" s="2" t="n">
        <v>8156.82</v>
      </c>
      <c r="C2206" s="2" t="n">
        <v>84225</v>
      </c>
      <c r="D2206" s="2" t="n">
        <v>8154</v>
      </c>
      <c r="E2206" s="2" t="n">
        <v>8095</v>
      </c>
      <c r="F2206" s="3" t="n">
        <f aca="false">IF(P2206=1, E2206,D2206)/B2206-1</f>
        <v>-0.000345722965567452</v>
      </c>
      <c r="G2206" s="2" t="n">
        <f aca="false">AVERAGE(B2147:B2206)</f>
        <v>7913.03116666667</v>
      </c>
      <c r="H2206" s="2" t="n">
        <f aca="false">AVERAGE(C2147:C2206)</f>
        <v>103056.616666667</v>
      </c>
      <c r="I2206" s="2" t="n">
        <f aca="false">SIGN(C2206-H2206)</f>
        <v>-1</v>
      </c>
      <c r="J2206" s="2" t="n">
        <f aca="false">SIGN(F2206)</f>
        <v>-1</v>
      </c>
      <c r="K2206" s="0" t="n">
        <f aca="false">B2206-B2205</f>
        <v>-3.15000000000055</v>
      </c>
      <c r="L2206" s="0" t="n">
        <f aca="false">I2205*K2206</f>
        <v>3.15000000000055</v>
      </c>
      <c r="M2206" s="0" t="n">
        <f aca="false">M2205+K2206*N2205</f>
        <v>3104.61000000002</v>
      </c>
      <c r="N2206" s="0" t="n">
        <f aca="false">INT(M2206*$Q$1/B2206)*CHOOSE($L$1,I2206,J2206)</f>
        <v>-0</v>
      </c>
      <c r="O2206" s="0" t="n">
        <f aca="false">ABS(N2206-N2205)</f>
        <v>0</v>
      </c>
      <c r="P2206" s="0" t="n">
        <f aca="false">COUNTIF(工作表2!$A$2:$A$248,A2206)</f>
        <v>0</v>
      </c>
      <c r="R2206" s="0" t="n">
        <f aca="false">D2206-IF(P2205=1,E2205,D2205)</f>
        <v>20</v>
      </c>
      <c r="S2206" s="0" t="n">
        <f aca="false">I2205*R2206</f>
        <v>-20</v>
      </c>
      <c r="T2206" s="0" t="n">
        <f aca="false">T2205+R2206*U2205</f>
        <v>83186</v>
      </c>
      <c r="U2206" s="0" t="n">
        <f aca="false">INT(T2206*$Q$1/IF(P2206=1,E2206,D2206))*I2206</f>
        <v>-20</v>
      </c>
      <c r="V2206" s="0" t="n">
        <f aca="false">IF(P2206=1,ABS(U2206)+ABS(60),ABS(U2206-U2205))</f>
        <v>0</v>
      </c>
    </row>
    <row r="2207" customFormat="false" ht="15" hidden="false" customHeight="false" outlineLevel="0" collapsed="false">
      <c r="A2207" s="1" t="n">
        <v>39231</v>
      </c>
      <c r="B2207" s="2" t="n">
        <v>8181.49</v>
      </c>
      <c r="C2207" s="2" t="n">
        <v>92858</v>
      </c>
      <c r="D2207" s="2" t="n">
        <v>8168</v>
      </c>
      <c r="E2207" s="2" t="n">
        <v>8110</v>
      </c>
      <c r="F2207" s="3" t="n">
        <f aca="false">IF(P2207=1, E2207,D2207)/B2207-1</f>
        <v>-0.00164884391473918</v>
      </c>
      <c r="G2207" s="2" t="n">
        <f aca="false">AVERAGE(B2148:B2207)</f>
        <v>7922.22016666667</v>
      </c>
      <c r="H2207" s="2" t="n">
        <f aca="false">AVERAGE(C2148:C2207)</f>
        <v>103105.166666667</v>
      </c>
      <c r="I2207" s="2" t="n">
        <f aca="false">SIGN(C2207-H2207)</f>
        <v>-1</v>
      </c>
      <c r="J2207" s="2" t="n">
        <f aca="false">SIGN(F2207)</f>
        <v>-1</v>
      </c>
      <c r="K2207" s="0" t="n">
        <f aca="false">B2207-B2206</f>
        <v>24.6700000000001</v>
      </c>
      <c r="L2207" s="0" t="n">
        <f aca="false">I2206*K2207</f>
        <v>-24.6700000000001</v>
      </c>
      <c r="M2207" s="0" t="n">
        <f aca="false">M2206+K2207*N2206</f>
        <v>3104.61000000002</v>
      </c>
      <c r="N2207" s="0" t="n">
        <f aca="false">INT(M2207*$Q$1/B2207)*CHOOSE($L$1,I2207,J2207)</f>
        <v>-0</v>
      </c>
      <c r="O2207" s="0" t="n">
        <f aca="false">ABS(N2207-N2206)</f>
        <v>0</v>
      </c>
      <c r="P2207" s="0" t="n">
        <f aca="false">COUNTIF(工作表2!$A$2:$A$248,A2207)</f>
        <v>0</v>
      </c>
      <c r="R2207" s="0" t="n">
        <f aca="false">D2207-IF(P2206=1,E2206,D2206)</f>
        <v>14</v>
      </c>
      <c r="S2207" s="0" t="n">
        <f aca="false">I2206*R2207</f>
        <v>-14</v>
      </c>
      <c r="T2207" s="0" t="n">
        <f aca="false">T2206+R2207*U2206</f>
        <v>82906</v>
      </c>
      <c r="U2207" s="0" t="n">
        <f aca="false">INT(T2207*$Q$1/IF(P2207=1,E2207,D2207))*I2207</f>
        <v>-20</v>
      </c>
      <c r="V2207" s="0" t="n">
        <f aca="false">IF(P2207=1,ABS(U2207)+ABS(60),ABS(U2207-U2206))</f>
        <v>0</v>
      </c>
    </row>
    <row r="2208" customFormat="false" ht="15" hidden="false" customHeight="false" outlineLevel="0" collapsed="false">
      <c r="A2208" s="1" t="n">
        <v>39232</v>
      </c>
      <c r="B2208" s="2" t="n">
        <v>8147.34</v>
      </c>
      <c r="C2208" s="2" t="n">
        <v>93765</v>
      </c>
      <c r="D2208" s="2" t="n">
        <v>8111</v>
      </c>
      <c r="E2208" s="2" t="n">
        <v>8064</v>
      </c>
      <c r="F2208" s="3" t="n">
        <f aca="false">IF(P2208=1, E2208,D2208)/B2208-1</f>
        <v>-0.00446035147667834</v>
      </c>
      <c r="G2208" s="2" t="n">
        <f aca="false">AVERAGE(B2149:B2208)</f>
        <v>7935.59983333333</v>
      </c>
      <c r="H2208" s="2" t="n">
        <f aca="false">AVERAGE(C2149:C2208)</f>
        <v>102473.533333333</v>
      </c>
      <c r="I2208" s="2" t="n">
        <f aca="false">SIGN(C2208-H2208)</f>
        <v>-1</v>
      </c>
      <c r="J2208" s="2" t="n">
        <f aca="false">SIGN(F2208)</f>
        <v>-1</v>
      </c>
      <c r="K2208" s="0" t="n">
        <f aca="false">B2208-B2207</f>
        <v>-34.1499999999996</v>
      </c>
      <c r="L2208" s="0" t="n">
        <f aca="false">I2207*K2208</f>
        <v>34.1499999999996</v>
      </c>
      <c r="M2208" s="0" t="n">
        <f aca="false">M2207+K2208*N2207</f>
        <v>3104.61000000002</v>
      </c>
      <c r="N2208" s="0" t="n">
        <f aca="false">INT(M2208*$Q$1/B2208)*CHOOSE($L$1,I2208,J2208)</f>
        <v>-0</v>
      </c>
      <c r="O2208" s="0" t="n">
        <f aca="false">ABS(N2208-N2207)</f>
        <v>0</v>
      </c>
      <c r="P2208" s="0" t="n">
        <f aca="false">COUNTIF(工作表2!$A$2:$A$248,A2208)</f>
        <v>0</v>
      </c>
      <c r="R2208" s="0" t="n">
        <f aca="false">D2208-IF(P2207=1,E2207,D2207)</f>
        <v>-57</v>
      </c>
      <c r="S2208" s="0" t="n">
        <f aca="false">I2207*R2208</f>
        <v>57</v>
      </c>
      <c r="T2208" s="0" t="n">
        <f aca="false">T2207+R2208*U2207</f>
        <v>84046</v>
      </c>
      <c r="U2208" s="0" t="n">
        <f aca="false">INT(T2208*$Q$1/IF(P2208=1,E2208,D2208))*I2208</f>
        <v>-20</v>
      </c>
      <c r="V2208" s="0" t="n">
        <f aca="false">IF(P2208=1,ABS(U2208)+ABS(60),ABS(U2208-U2207))</f>
        <v>0</v>
      </c>
    </row>
    <row r="2209" customFormat="false" ht="15" hidden="false" customHeight="false" outlineLevel="0" collapsed="false">
      <c r="A2209" s="1" t="n">
        <v>39233</v>
      </c>
      <c r="B2209" s="2" t="n">
        <v>8144.95</v>
      </c>
      <c r="C2209" s="2" t="n">
        <v>136305</v>
      </c>
      <c r="D2209" s="2" t="n">
        <v>8171</v>
      </c>
      <c r="E2209" s="2" t="n">
        <v>8119</v>
      </c>
      <c r="F2209" s="3" t="n">
        <f aca="false">IF(P2209=1, E2209,D2209)/B2209-1</f>
        <v>0.00319830078760464</v>
      </c>
      <c r="G2209" s="2" t="n">
        <f aca="false">AVERAGE(B2150:B2209)</f>
        <v>7947.16466666667</v>
      </c>
      <c r="H2209" s="2" t="n">
        <f aca="false">AVERAGE(C2150:C2209)</f>
        <v>102996.983333333</v>
      </c>
      <c r="I2209" s="2" t="n">
        <f aca="false">SIGN(C2209-H2209)</f>
        <v>1</v>
      </c>
      <c r="J2209" s="2" t="n">
        <f aca="false">SIGN(F2209)</f>
        <v>1</v>
      </c>
      <c r="K2209" s="0" t="n">
        <f aca="false">B2209-B2208</f>
        <v>-2.39000000000033</v>
      </c>
      <c r="L2209" s="0" t="n">
        <f aca="false">I2208*K2209</f>
        <v>2.39000000000033</v>
      </c>
      <c r="M2209" s="0" t="n">
        <f aca="false">M2208+K2209*N2208</f>
        <v>3104.61000000002</v>
      </c>
      <c r="N2209" s="0" t="n">
        <f aca="false">INT(M2209*$Q$1/B2209)*CHOOSE($L$1,I2209,J2209)</f>
        <v>0</v>
      </c>
      <c r="O2209" s="0" t="n">
        <f aca="false">ABS(N2209-N2208)</f>
        <v>0</v>
      </c>
      <c r="P2209" s="0" t="n">
        <f aca="false">COUNTIF(工作表2!$A$2:$A$248,A2209)</f>
        <v>0</v>
      </c>
      <c r="R2209" s="0" t="n">
        <f aca="false">D2209-IF(P2208=1,E2208,D2208)</f>
        <v>60</v>
      </c>
      <c r="S2209" s="0" t="n">
        <f aca="false">I2208*R2209</f>
        <v>-60</v>
      </c>
      <c r="T2209" s="0" t="n">
        <f aca="false">T2208+R2209*U2208</f>
        <v>82846</v>
      </c>
      <c r="U2209" s="0" t="n">
        <f aca="false">INT(T2209*$Q$1/IF(P2209=1,E2209,D2209))*I2209</f>
        <v>20</v>
      </c>
      <c r="V2209" s="0" t="n">
        <f aca="false">IF(P2209=1,ABS(U2209)+ABS(60),ABS(U2209-U2208))</f>
        <v>40</v>
      </c>
    </row>
    <row r="2210" customFormat="false" ht="15" hidden="false" customHeight="false" outlineLevel="0" collapsed="false">
      <c r="A2210" s="1" t="n">
        <v>39234</v>
      </c>
      <c r="B2210" s="2" t="n">
        <v>8249.9</v>
      </c>
      <c r="C2210" s="2" t="n">
        <v>129950</v>
      </c>
      <c r="D2210" s="2" t="n">
        <v>8232</v>
      </c>
      <c r="E2210" s="2" t="n">
        <v>8175</v>
      </c>
      <c r="F2210" s="3" t="n">
        <f aca="false">IF(P2210=1, E2210,D2210)/B2210-1</f>
        <v>-0.00216972326937293</v>
      </c>
      <c r="G2210" s="2" t="n">
        <f aca="false">AVERAGE(B2151:B2210)</f>
        <v>7959.9815</v>
      </c>
      <c r="H2210" s="2" t="n">
        <f aca="false">AVERAGE(C2151:C2210)</f>
        <v>103121.383333333</v>
      </c>
      <c r="I2210" s="2" t="n">
        <f aca="false">SIGN(C2210-H2210)</f>
        <v>1</v>
      </c>
      <c r="J2210" s="2" t="n">
        <f aca="false">SIGN(F2210)</f>
        <v>-1</v>
      </c>
      <c r="K2210" s="0" t="n">
        <f aca="false">B2210-B2209</f>
        <v>104.95</v>
      </c>
      <c r="L2210" s="0" t="n">
        <f aca="false">I2209*K2210</f>
        <v>104.95</v>
      </c>
      <c r="M2210" s="0" t="n">
        <f aca="false">M2209+K2210*N2209</f>
        <v>3104.61000000002</v>
      </c>
      <c r="N2210" s="0" t="n">
        <f aca="false">INT(M2210*$Q$1/B2210)*CHOOSE($L$1,I2210,J2210)</f>
        <v>-0</v>
      </c>
      <c r="O2210" s="0" t="n">
        <f aca="false">ABS(N2210-N2209)</f>
        <v>0</v>
      </c>
      <c r="P2210" s="0" t="n">
        <f aca="false">COUNTIF(工作表2!$A$2:$A$248,A2210)</f>
        <v>0</v>
      </c>
      <c r="R2210" s="0" t="n">
        <f aca="false">D2210-IF(P2209=1,E2209,D2209)</f>
        <v>61</v>
      </c>
      <c r="S2210" s="0" t="n">
        <f aca="false">I2209*R2210</f>
        <v>61</v>
      </c>
      <c r="T2210" s="0" t="n">
        <f aca="false">T2209+R2210*U2209</f>
        <v>84066</v>
      </c>
      <c r="U2210" s="0" t="n">
        <f aca="false">INT(T2210*$Q$1/IF(P2210=1,E2210,D2210))*I2210</f>
        <v>20</v>
      </c>
      <c r="V2210" s="0" t="n">
        <f aca="false">IF(P2210=1,ABS(U2210)+ABS(60),ABS(U2210-U2209))</f>
        <v>0</v>
      </c>
    </row>
    <row r="2211" customFormat="false" ht="15" hidden="false" customHeight="false" outlineLevel="0" collapsed="false">
      <c r="A2211" s="1" t="n">
        <v>39237</v>
      </c>
      <c r="B2211" s="2" t="n">
        <v>8294.79</v>
      </c>
      <c r="C2211" s="2" t="n">
        <v>116870</v>
      </c>
      <c r="D2211" s="2" t="n">
        <v>8257</v>
      </c>
      <c r="E2211" s="2" t="n">
        <v>8205</v>
      </c>
      <c r="F2211" s="3" t="n">
        <f aca="false">IF(P2211=1, E2211,D2211)/B2211-1</f>
        <v>-0.00455587181833428</v>
      </c>
      <c r="G2211" s="2" t="n">
        <f aca="false">AVERAGE(B2152:B2211)</f>
        <v>7971.99683333333</v>
      </c>
      <c r="H2211" s="2" t="n">
        <f aca="false">AVERAGE(C2152:C2211)</f>
        <v>103207.366666667</v>
      </c>
      <c r="I2211" s="2" t="n">
        <f aca="false">SIGN(C2211-H2211)</f>
        <v>1</v>
      </c>
      <c r="J2211" s="2" t="n">
        <f aca="false">SIGN(F2211)</f>
        <v>-1</v>
      </c>
      <c r="K2211" s="0" t="n">
        <f aca="false">B2211-B2210</f>
        <v>44.8900000000012</v>
      </c>
      <c r="L2211" s="0" t="n">
        <f aca="false">I2210*K2211</f>
        <v>44.8900000000012</v>
      </c>
      <c r="M2211" s="0" t="n">
        <f aca="false">M2210+K2211*N2210</f>
        <v>3104.61000000002</v>
      </c>
      <c r="N2211" s="0" t="n">
        <f aca="false">INT(M2211*$Q$1/B2211)*CHOOSE($L$1,I2211,J2211)</f>
        <v>-0</v>
      </c>
      <c r="O2211" s="0" t="n">
        <f aca="false">ABS(N2211-N2210)</f>
        <v>0</v>
      </c>
      <c r="P2211" s="0" t="n">
        <f aca="false">COUNTIF(工作表2!$A$2:$A$248,A2211)</f>
        <v>0</v>
      </c>
      <c r="R2211" s="0" t="n">
        <f aca="false">D2211-IF(P2210=1,E2210,D2210)</f>
        <v>25</v>
      </c>
      <c r="S2211" s="0" t="n">
        <f aca="false">I2210*R2211</f>
        <v>25</v>
      </c>
      <c r="T2211" s="0" t="n">
        <f aca="false">T2210+R2211*U2210</f>
        <v>84566</v>
      </c>
      <c r="U2211" s="0" t="n">
        <f aca="false">INT(T2211*$Q$1/IF(P2211=1,E2211,D2211))*I2211</f>
        <v>20</v>
      </c>
      <c r="V2211" s="0" t="n">
        <f aca="false">IF(P2211=1,ABS(U2211)+ABS(60),ABS(U2211-U2210))</f>
        <v>0</v>
      </c>
    </row>
    <row r="2212" customFormat="false" ht="15" hidden="false" customHeight="false" outlineLevel="0" collapsed="false">
      <c r="A2212" s="1" t="n">
        <v>39238</v>
      </c>
      <c r="B2212" s="2" t="n">
        <v>8303.99</v>
      </c>
      <c r="C2212" s="2" t="n">
        <v>134265</v>
      </c>
      <c r="D2212" s="2" t="n">
        <v>8254</v>
      </c>
      <c r="E2212" s="2" t="n">
        <v>8203</v>
      </c>
      <c r="F2212" s="3" t="n">
        <f aca="false">IF(P2212=1, E2212,D2212)/B2212-1</f>
        <v>-0.00601999761560401</v>
      </c>
      <c r="G2212" s="2" t="n">
        <f aca="false">AVERAGE(B2153:B2212)</f>
        <v>7984.26</v>
      </c>
      <c r="H2212" s="2" t="n">
        <f aca="false">AVERAGE(C2153:C2212)</f>
        <v>103838.95</v>
      </c>
      <c r="I2212" s="2" t="n">
        <f aca="false">SIGN(C2212-H2212)</f>
        <v>1</v>
      </c>
      <c r="J2212" s="2" t="n">
        <f aca="false">SIGN(F2212)</f>
        <v>-1</v>
      </c>
      <c r="K2212" s="0" t="n">
        <f aca="false">B2212-B2211</f>
        <v>9.19999999999891</v>
      </c>
      <c r="L2212" s="0" t="n">
        <f aca="false">I2211*K2212</f>
        <v>9.19999999999891</v>
      </c>
      <c r="M2212" s="0" t="n">
        <f aca="false">M2211+K2212*N2211</f>
        <v>3104.61000000002</v>
      </c>
      <c r="N2212" s="0" t="n">
        <f aca="false">INT(M2212*$Q$1/B2212)*CHOOSE($L$1,I2212,J2212)</f>
        <v>-0</v>
      </c>
      <c r="O2212" s="0" t="n">
        <f aca="false">ABS(N2212-N2211)</f>
        <v>0</v>
      </c>
      <c r="P2212" s="0" t="n">
        <f aca="false">COUNTIF(工作表2!$A$2:$A$248,A2212)</f>
        <v>0</v>
      </c>
      <c r="R2212" s="0" t="n">
        <f aca="false">D2212-IF(P2211=1,E2211,D2211)</f>
        <v>-3</v>
      </c>
      <c r="S2212" s="0" t="n">
        <f aca="false">I2211*R2212</f>
        <v>-3</v>
      </c>
      <c r="T2212" s="0" t="n">
        <f aca="false">T2211+R2212*U2211</f>
        <v>84506</v>
      </c>
      <c r="U2212" s="0" t="n">
        <f aca="false">INT(T2212*$Q$1/IF(P2212=1,E2212,D2212))*I2212</f>
        <v>20</v>
      </c>
      <c r="V2212" s="0" t="n">
        <f aca="false">IF(P2212=1,ABS(U2212)+ABS(60),ABS(U2212-U2211))</f>
        <v>0</v>
      </c>
    </row>
    <row r="2213" customFormat="false" ht="15" hidden="false" customHeight="false" outlineLevel="0" collapsed="false">
      <c r="A2213" s="1" t="n">
        <v>39239</v>
      </c>
      <c r="B2213" s="2" t="n">
        <v>8314.68</v>
      </c>
      <c r="C2213" s="2" t="n">
        <v>168006</v>
      </c>
      <c r="D2213" s="2" t="n">
        <v>8285</v>
      </c>
      <c r="E2213" s="2" t="n">
        <v>8230</v>
      </c>
      <c r="F2213" s="3" t="n">
        <f aca="false">IF(P2213=1, E2213,D2213)/B2213-1</f>
        <v>-0.00356959017063796</v>
      </c>
      <c r="G2213" s="2" t="n">
        <f aca="false">AVERAGE(B2154:B2213)</f>
        <v>7995.6855</v>
      </c>
      <c r="H2213" s="2" t="n">
        <f aca="false">AVERAGE(C2154:C2213)</f>
        <v>105157.6</v>
      </c>
      <c r="I2213" s="2" t="n">
        <f aca="false">SIGN(C2213-H2213)</f>
        <v>1</v>
      </c>
      <c r="J2213" s="2" t="n">
        <f aca="false">SIGN(F2213)</f>
        <v>-1</v>
      </c>
      <c r="K2213" s="0" t="n">
        <f aca="false">B2213-B2212</f>
        <v>10.6900000000005</v>
      </c>
      <c r="L2213" s="0" t="n">
        <f aca="false">I2212*K2213</f>
        <v>10.6900000000005</v>
      </c>
      <c r="M2213" s="0" t="n">
        <f aca="false">M2212+K2213*N2212</f>
        <v>3104.61000000002</v>
      </c>
      <c r="N2213" s="0" t="n">
        <f aca="false">INT(M2213*$Q$1/B2213)*CHOOSE($L$1,I2213,J2213)</f>
        <v>-0</v>
      </c>
      <c r="O2213" s="0" t="n">
        <f aca="false">ABS(N2213-N2212)</f>
        <v>0</v>
      </c>
      <c r="P2213" s="0" t="n">
        <f aca="false">COUNTIF(工作表2!$A$2:$A$248,A2213)</f>
        <v>0</v>
      </c>
      <c r="R2213" s="0" t="n">
        <f aca="false">D2213-IF(P2212=1,E2212,D2212)</f>
        <v>31</v>
      </c>
      <c r="S2213" s="0" t="n">
        <f aca="false">I2212*R2213</f>
        <v>31</v>
      </c>
      <c r="T2213" s="0" t="n">
        <f aca="false">T2212+R2213*U2212</f>
        <v>85126</v>
      </c>
      <c r="U2213" s="0" t="n">
        <f aca="false">INT(T2213*$Q$1/IF(P2213=1,E2213,D2213))*I2213</f>
        <v>20</v>
      </c>
      <c r="V2213" s="0" t="n">
        <f aca="false">IF(P2213=1,ABS(U2213)+ABS(60),ABS(U2213-U2212))</f>
        <v>0</v>
      </c>
    </row>
    <row r="2214" customFormat="false" ht="15" hidden="false" customHeight="false" outlineLevel="0" collapsed="false">
      <c r="A2214" s="1" t="n">
        <v>39240</v>
      </c>
      <c r="B2214" s="2" t="n">
        <v>8355.26</v>
      </c>
      <c r="C2214" s="2" t="n">
        <v>122883</v>
      </c>
      <c r="D2214" s="2" t="n">
        <v>8336</v>
      </c>
      <c r="E2214" s="2" t="n">
        <v>8280</v>
      </c>
      <c r="F2214" s="3" t="n">
        <f aca="false">IF(P2214=1, E2214,D2214)/B2214-1</f>
        <v>-0.00230513472949978</v>
      </c>
      <c r="G2214" s="2" t="n">
        <f aca="false">AVERAGE(B2155:B2214)</f>
        <v>8006.87316666667</v>
      </c>
      <c r="H2214" s="2" t="n">
        <f aca="false">AVERAGE(C2155:C2214)</f>
        <v>105456.216666667</v>
      </c>
      <c r="I2214" s="2" t="n">
        <f aca="false">SIGN(C2214-H2214)</f>
        <v>1</v>
      </c>
      <c r="J2214" s="2" t="n">
        <f aca="false">SIGN(F2214)</f>
        <v>-1</v>
      </c>
      <c r="K2214" s="0" t="n">
        <f aca="false">B2214-B2213</f>
        <v>40.5799999999999</v>
      </c>
      <c r="L2214" s="0" t="n">
        <f aca="false">I2213*K2214</f>
        <v>40.5799999999999</v>
      </c>
      <c r="M2214" s="0" t="n">
        <f aca="false">M2213+K2214*N2213</f>
        <v>3104.61000000002</v>
      </c>
      <c r="N2214" s="0" t="n">
        <f aca="false">INT(M2214*$Q$1/B2214)*CHOOSE($L$1,I2214,J2214)</f>
        <v>-0</v>
      </c>
      <c r="O2214" s="0" t="n">
        <f aca="false">ABS(N2214-N2213)</f>
        <v>0</v>
      </c>
      <c r="P2214" s="0" t="n">
        <f aca="false">COUNTIF(工作表2!$A$2:$A$248,A2214)</f>
        <v>0</v>
      </c>
      <c r="R2214" s="0" t="n">
        <f aca="false">D2214-IF(P2213=1,E2213,D2213)</f>
        <v>51</v>
      </c>
      <c r="S2214" s="0" t="n">
        <f aca="false">I2213*R2214</f>
        <v>51</v>
      </c>
      <c r="T2214" s="0" t="n">
        <f aca="false">T2213+R2214*U2213</f>
        <v>86146</v>
      </c>
      <c r="U2214" s="0" t="n">
        <f aca="false">INT(T2214*$Q$1/IF(P2214=1,E2214,D2214))*I2214</f>
        <v>20</v>
      </c>
      <c r="V2214" s="0" t="n">
        <f aca="false">IF(P2214=1,ABS(U2214)+ABS(60),ABS(U2214-U2213))</f>
        <v>0</v>
      </c>
    </row>
    <row r="2215" customFormat="false" ht="15" hidden="false" customHeight="false" outlineLevel="0" collapsed="false">
      <c r="A2215" s="1" t="n">
        <v>39241</v>
      </c>
      <c r="B2215" s="2" t="n">
        <v>8300.71</v>
      </c>
      <c r="C2215" s="2" t="n">
        <v>133732</v>
      </c>
      <c r="D2215" s="2" t="n">
        <v>8276</v>
      </c>
      <c r="E2215" s="2" t="n">
        <v>8229</v>
      </c>
      <c r="F2215" s="3" t="n">
        <f aca="false">IF(P2215=1, E2215,D2215)/B2215-1</f>
        <v>-0.00297685378720602</v>
      </c>
      <c r="G2215" s="2" t="n">
        <f aca="false">AVERAGE(B2156:B2215)</f>
        <v>8019.04716666667</v>
      </c>
      <c r="H2215" s="2" t="n">
        <f aca="false">AVERAGE(C2156:C2215)</f>
        <v>105910.083333333</v>
      </c>
      <c r="I2215" s="2" t="n">
        <f aca="false">SIGN(C2215-H2215)</f>
        <v>1</v>
      </c>
      <c r="J2215" s="2" t="n">
        <f aca="false">SIGN(F2215)</f>
        <v>-1</v>
      </c>
      <c r="K2215" s="0" t="n">
        <f aca="false">B2215-B2214</f>
        <v>-54.5500000000011</v>
      </c>
      <c r="L2215" s="0" t="n">
        <f aca="false">I2214*K2215</f>
        <v>-54.5500000000011</v>
      </c>
      <c r="M2215" s="0" t="n">
        <f aca="false">M2214+K2215*N2214</f>
        <v>3104.61000000002</v>
      </c>
      <c r="N2215" s="0" t="n">
        <f aca="false">INT(M2215*$Q$1/B2215)*CHOOSE($L$1,I2215,J2215)</f>
        <v>-0</v>
      </c>
      <c r="O2215" s="0" t="n">
        <f aca="false">ABS(N2215-N2214)</f>
        <v>0</v>
      </c>
      <c r="P2215" s="0" t="n">
        <f aca="false">COUNTIF(工作表2!$A$2:$A$248,A2215)</f>
        <v>0</v>
      </c>
      <c r="R2215" s="0" t="n">
        <f aca="false">D2215-IF(P2214=1,E2214,D2214)</f>
        <v>-60</v>
      </c>
      <c r="S2215" s="0" t="n">
        <f aca="false">I2214*R2215</f>
        <v>-60</v>
      </c>
      <c r="T2215" s="0" t="n">
        <f aca="false">T2214+R2215*U2214</f>
        <v>84946</v>
      </c>
      <c r="U2215" s="0" t="n">
        <f aca="false">INT(T2215*$Q$1/IF(P2215=1,E2215,D2215))*I2215</f>
        <v>20</v>
      </c>
      <c r="V2215" s="0" t="n">
        <f aca="false">IF(P2215=1,ABS(U2215)+ABS(60),ABS(U2215-U2214))</f>
        <v>0</v>
      </c>
    </row>
    <row r="2216" customFormat="false" ht="15" hidden="false" customHeight="false" outlineLevel="0" collapsed="false">
      <c r="A2216" s="1" t="n">
        <v>39244</v>
      </c>
      <c r="B2216" s="2" t="n">
        <v>8338.88</v>
      </c>
      <c r="C2216" s="2" t="n">
        <v>133909</v>
      </c>
      <c r="D2216" s="2" t="n">
        <v>8313</v>
      </c>
      <c r="E2216" s="2" t="n">
        <v>8264</v>
      </c>
      <c r="F2216" s="3" t="n">
        <f aca="false">IF(P2216=1, E2216,D2216)/B2216-1</f>
        <v>-0.00310353428757815</v>
      </c>
      <c r="G2216" s="2" t="n">
        <f aca="false">AVERAGE(B2157:B2216)</f>
        <v>8029.7625</v>
      </c>
      <c r="H2216" s="2" t="n">
        <f aca="false">AVERAGE(C2157:C2216)</f>
        <v>106037.65</v>
      </c>
      <c r="I2216" s="2" t="n">
        <f aca="false">SIGN(C2216-H2216)</f>
        <v>1</v>
      </c>
      <c r="J2216" s="2" t="n">
        <f aca="false">SIGN(F2216)</f>
        <v>-1</v>
      </c>
      <c r="K2216" s="0" t="n">
        <f aca="false">B2216-B2215</f>
        <v>38.1700000000001</v>
      </c>
      <c r="L2216" s="0" t="n">
        <f aca="false">I2215*K2216</f>
        <v>38.1700000000001</v>
      </c>
      <c r="M2216" s="0" t="n">
        <f aca="false">M2215+K2216*N2215</f>
        <v>3104.61000000002</v>
      </c>
      <c r="N2216" s="0" t="n">
        <f aca="false">INT(M2216*$Q$1/B2216)*CHOOSE($L$1,I2216,J2216)</f>
        <v>-0</v>
      </c>
      <c r="O2216" s="0" t="n">
        <f aca="false">ABS(N2216-N2215)</f>
        <v>0</v>
      </c>
      <c r="P2216" s="0" t="n">
        <f aca="false">COUNTIF(工作表2!$A$2:$A$248,A2216)</f>
        <v>0</v>
      </c>
      <c r="R2216" s="0" t="n">
        <f aca="false">D2216-IF(P2215=1,E2215,D2215)</f>
        <v>37</v>
      </c>
      <c r="S2216" s="0" t="n">
        <f aca="false">I2215*R2216</f>
        <v>37</v>
      </c>
      <c r="T2216" s="0" t="n">
        <f aca="false">T2215+R2216*U2215</f>
        <v>85686</v>
      </c>
      <c r="U2216" s="0" t="n">
        <f aca="false">INT(T2216*$Q$1/IF(P2216=1,E2216,D2216))*I2216</f>
        <v>20</v>
      </c>
      <c r="V2216" s="0" t="n">
        <f aca="false">IF(P2216=1,ABS(U2216)+ABS(60),ABS(U2216-U2215))</f>
        <v>0</v>
      </c>
    </row>
    <row r="2217" customFormat="false" ht="15" hidden="false" customHeight="false" outlineLevel="0" collapsed="false">
      <c r="A2217" s="1" t="n">
        <v>39245</v>
      </c>
      <c r="B2217" s="2" t="n">
        <v>8370.26</v>
      </c>
      <c r="C2217" s="2" t="n">
        <v>143202</v>
      </c>
      <c r="D2217" s="2" t="n">
        <v>8338</v>
      </c>
      <c r="E2217" s="2" t="n">
        <v>8290</v>
      </c>
      <c r="F2217" s="3" t="n">
        <f aca="false">IF(P2217=1, E2217,D2217)/B2217-1</f>
        <v>-0.00385412161629395</v>
      </c>
      <c r="G2217" s="2" t="n">
        <f aca="false">AVERAGE(B2158:B2217)</f>
        <v>8040.6035</v>
      </c>
      <c r="H2217" s="2" t="n">
        <f aca="false">AVERAGE(C2158:C2217)</f>
        <v>106445.216666667</v>
      </c>
      <c r="I2217" s="2" t="n">
        <f aca="false">SIGN(C2217-H2217)</f>
        <v>1</v>
      </c>
      <c r="J2217" s="2" t="n">
        <f aca="false">SIGN(F2217)</f>
        <v>-1</v>
      </c>
      <c r="K2217" s="0" t="n">
        <f aca="false">B2217-B2216</f>
        <v>31.380000000001</v>
      </c>
      <c r="L2217" s="0" t="n">
        <f aca="false">I2216*K2217</f>
        <v>31.380000000001</v>
      </c>
      <c r="M2217" s="0" t="n">
        <f aca="false">M2216+K2217*N2216</f>
        <v>3104.61000000002</v>
      </c>
      <c r="N2217" s="0" t="n">
        <f aca="false">INT(M2217*$Q$1/B2217)*CHOOSE($L$1,I2217,J2217)</f>
        <v>-0</v>
      </c>
      <c r="O2217" s="0" t="n">
        <f aca="false">ABS(N2217-N2216)</f>
        <v>0</v>
      </c>
      <c r="P2217" s="0" t="n">
        <f aca="false">COUNTIF(工作表2!$A$2:$A$248,A2217)</f>
        <v>0</v>
      </c>
      <c r="R2217" s="0" t="n">
        <f aca="false">D2217-IF(P2216=1,E2216,D2216)</f>
        <v>25</v>
      </c>
      <c r="S2217" s="0" t="n">
        <f aca="false">I2216*R2217</f>
        <v>25</v>
      </c>
      <c r="T2217" s="0" t="n">
        <f aca="false">T2216+R2217*U2216</f>
        <v>86186</v>
      </c>
      <c r="U2217" s="0" t="n">
        <f aca="false">INT(T2217*$Q$1/IF(P2217=1,E2217,D2217))*I2217</f>
        <v>20</v>
      </c>
      <c r="V2217" s="0" t="n">
        <f aca="false">IF(P2217=1,ABS(U2217)+ABS(60),ABS(U2217-U2216))</f>
        <v>0</v>
      </c>
    </row>
    <row r="2218" customFormat="false" ht="15" hidden="false" customHeight="false" outlineLevel="0" collapsed="false">
      <c r="A2218" s="1" t="n">
        <v>39246</v>
      </c>
      <c r="B2218" s="2" t="n">
        <v>8346.39</v>
      </c>
      <c r="C2218" s="2" t="n">
        <v>130573</v>
      </c>
      <c r="D2218" s="2" t="n">
        <v>8331</v>
      </c>
      <c r="E2218" s="2" t="n">
        <v>8282</v>
      </c>
      <c r="F2218" s="3" t="n">
        <f aca="false">IF(P2218=1, E2218,D2218)/B2218-1</f>
        <v>-0.00184391096030734</v>
      </c>
      <c r="G2218" s="2" t="n">
        <f aca="false">AVERAGE(B2159:B2218)</f>
        <v>8050.75233333334</v>
      </c>
      <c r="H2218" s="2" t="n">
        <f aca="false">AVERAGE(C2159:C2218)</f>
        <v>107046.65</v>
      </c>
      <c r="I2218" s="2" t="n">
        <f aca="false">SIGN(C2218-H2218)</f>
        <v>1</v>
      </c>
      <c r="J2218" s="2" t="n">
        <f aca="false">SIGN(F2218)</f>
        <v>-1</v>
      </c>
      <c r="K2218" s="0" t="n">
        <f aca="false">B2218-B2217</f>
        <v>-23.8700000000008</v>
      </c>
      <c r="L2218" s="0" t="n">
        <f aca="false">I2217*K2218</f>
        <v>-23.8700000000008</v>
      </c>
      <c r="M2218" s="0" t="n">
        <f aca="false">M2217+K2218*N2217</f>
        <v>3104.61000000002</v>
      </c>
      <c r="N2218" s="0" t="n">
        <f aca="false">INT(M2218*$Q$1/B2218)*CHOOSE($L$1,I2218,J2218)</f>
        <v>-0</v>
      </c>
      <c r="O2218" s="0" t="n">
        <f aca="false">ABS(N2218-N2217)</f>
        <v>0</v>
      </c>
      <c r="P2218" s="0" t="n">
        <f aca="false">COUNTIF(工作表2!$A$2:$A$248,A2218)</f>
        <v>0</v>
      </c>
      <c r="R2218" s="0" t="n">
        <f aca="false">D2218-IF(P2217=1,E2217,D2217)</f>
        <v>-7</v>
      </c>
      <c r="S2218" s="0" t="n">
        <f aca="false">I2217*R2218</f>
        <v>-7</v>
      </c>
      <c r="T2218" s="0" t="n">
        <f aca="false">T2217+R2218*U2217</f>
        <v>86046</v>
      </c>
      <c r="U2218" s="0" t="n">
        <f aca="false">INT(T2218*$Q$1/IF(P2218=1,E2218,D2218))*I2218</f>
        <v>20</v>
      </c>
      <c r="V2218" s="0" t="n">
        <f aca="false">IF(P2218=1,ABS(U2218)+ABS(60),ABS(U2218-U2217))</f>
        <v>0</v>
      </c>
    </row>
    <row r="2219" customFormat="false" ht="15" hidden="false" customHeight="false" outlineLevel="0" collapsed="false">
      <c r="A2219" s="1" t="n">
        <v>39247</v>
      </c>
      <c r="B2219" s="2" t="n">
        <v>8450.72</v>
      </c>
      <c r="C2219" s="2" t="n">
        <v>147286</v>
      </c>
      <c r="D2219" s="2" t="n">
        <v>8443</v>
      </c>
      <c r="E2219" s="2" t="n">
        <v>8389</v>
      </c>
      <c r="F2219" s="3" t="n">
        <f aca="false">IF(P2219=1, E2219,D2219)/B2219-1</f>
        <v>-0.000913531628074171</v>
      </c>
      <c r="G2219" s="2" t="n">
        <f aca="false">AVERAGE(B2160:B2219)</f>
        <v>8062.661</v>
      </c>
      <c r="H2219" s="2" t="n">
        <f aca="false">AVERAGE(C2160:C2219)</f>
        <v>107774.233333333</v>
      </c>
      <c r="I2219" s="2" t="n">
        <f aca="false">SIGN(C2219-H2219)</f>
        <v>1</v>
      </c>
      <c r="J2219" s="2" t="n">
        <f aca="false">SIGN(F2219)</f>
        <v>-1</v>
      </c>
      <c r="K2219" s="0" t="n">
        <f aca="false">B2219-B2218</f>
        <v>104.33</v>
      </c>
      <c r="L2219" s="0" t="n">
        <f aca="false">I2218*K2219</f>
        <v>104.33</v>
      </c>
      <c r="M2219" s="0" t="n">
        <f aca="false">M2218+K2219*N2218</f>
        <v>3104.61000000002</v>
      </c>
      <c r="N2219" s="0" t="n">
        <f aca="false">INT(M2219*$Q$1/B2219)*CHOOSE($L$1,I2219,J2219)</f>
        <v>-0</v>
      </c>
      <c r="O2219" s="0" t="n">
        <f aca="false">ABS(N2219-N2218)</f>
        <v>0</v>
      </c>
      <c r="P2219" s="0" t="n">
        <f aca="false">COUNTIF(工作表2!$A$2:$A$248,A2219)</f>
        <v>0</v>
      </c>
      <c r="R2219" s="0" t="n">
        <f aca="false">D2219-IF(P2218=1,E2218,D2218)</f>
        <v>112</v>
      </c>
      <c r="S2219" s="0" t="n">
        <f aca="false">I2218*R2219</f>
        <v>112</v>
      </c>
      <c r="T2219" s="0" t="n">
        <f aca="false">T2218+R2219*U2218</f>
        <v>88286</v>
      </c>
      <c r="U2219" s="0" t="n">
        <f aca="false">INT(T2219*$Q$1/IF(P2219=1,E2219,D2219))*I2219</f>
        <v>20</v>
      </c>
      <c r="V2219" s="0" t="n">
        <f aca="false">IF(P2219=1,ABS(U2219)+ABS(60),ABS(U2219-U2218))</f>
        <v>0</v>
      </c>
    </row>
    <row r="2220" customFormat="false" ht="15" hidden="false" customHeight="false" outlineLevel="0" collapsed="false">
      <c r="A2220" s="1" t="n">
        <v>39248</v>
      </c>
      <c r="B2220" s="2" t="n">
        <v>8573.64</v>
      </c>
      <c r="C2220" s="2" t="n">
        <v>151728</v>
      </c>
      <c r="D2220" s="2" t="n">
        <v>8595</v>
      </c>
      <c r="E2220" s="2" t="n">
        <v>8558</v>
      </c>
      <c r="F2220" s="3" t="n">
        <f aca="false">IF(P2220=1, E2220,D2220)/B2220-1</f>
        <v>0.00249135722983485</v>
      </c>
      <c r="G2220" s="2" t="n">
        <f aca="false">AVERAGE(B2161:B2220)</f>
        <v>8076.27116666667</v>
      </c>
      <c r="H2220" s="2" t="n">
        <f aca="false">AVERAGE(C2161:C2220)</f>
        <v>108885.216666667</v>
      </c>
      <c r="I2220" s="2" t="n">
        <f aca="false">SIGN(C2220-H2220)</f>
        <v>1</v>
      </c>
      <c r="J2220" s="2" t="n">
        <f aca="false">SIGN(F2220)</f>
        <v>1</v>
      </c>
      <c r="K2220" s="0" t="n">
        <f aca="false">B2220-B2219</f>
        <v>122.92</v>
      </c>
      <c r="L2220" s="0" t="n">
        <f aca="false">I2219*K2220</f>
        <v>122.92</v>
      </c>
      <c r="M2220" s="0" t="n">
        <f aca="false">M2219+K2220*N2219</f>
        <v>3104.61000000002</v>
      </c>
      <c r="N2220" s="0" t="n">
        <f aca="false">INT(M2220*$Q$1/B2220)*CHOOSE($L$1,I2220,J2220)</f>
        <v>0</v>
      </c>
      <c r="O2220" s="0" t="n">
        <f aca="false">ABS(N2220-N2219)</f>
        <v>0</v>
      </c>
      <c r="P2220" s="0" t="n">
        <f aca="false">COUNTIF(工作表2!$A$2:$A$248,A2220)</f>
        <v>0</v>
      </c>
      <c r="R2220" s="0" t="n">
        <f aca="false">D2220-IF(P2219=1,E2219,D2219)</f>
        <v>152</v>
      </c>
      <c r="S2220" s="0" t="n">
        <f aca="false">I2219*R2220</f>
        <v>152</v>
      </c>
      <c r="T2220" s="0" t="n">
        <f aca="false">T2219+R2220*U2219</f>
        <v>91326</v>
      </c>
      <c r="U2220" s="0" t="n">
        <f aca="false">INT(T2220*$Q$1/IF(P2220=1,E2220,D2220))*I2220</f>
        <v>21</v>
      </c>
      <c r="V2220" s="0" t="n">
        <f aca="false">IF(P2220=1,ABS(U2220)+ABS(60),ABS(U2220-U2219))</f>
        <v>1</v>
      </c>
    </row>
    <row r="2221" customFormat="false" ht="15" hidden="false" customHeight="false" outlineLevel="0" collapsed="false">
      <c r="A2221" s="1" t="n">
        <v>39253</v>
      </c>
      <c r="B2221" s="2" t="n">
        <v>8755.88</v>
      </c>
      <c r="C2221" s="2" t="n">
        <v>199510</v>
      </c>
      <c r="D2221" s="2" t="n">
        <v>8770</v>
      </c>
      <c r="E2221" s="2" t="n">
        <v>8737</v>
      </c>
      <c r="F2221" s="3" t="n">
        <f aca="false">IF(P2221=1, E2221,D2221)/B2221-1</f>
        <v>-0.0021562652754491</v>
      </c>
      <c r="G2221" s="2" t="n">
        <f aca="false">AVERAGE(B2162:B2221)</f>
        <v>8091.808</v>
      </c>
      <c r="H2221" s="2" t="n">
        <f aca="false">AVERAGE(C2162:C2221)</f>
        <v>110350.866666667</v>
      </c>
      <c r="I2221" s="2" t="n">
        <f aca="false">SIGN(C2221-H2221)</f>
        <v>1</v>
      </c>
      <c r="J2221" s="2" t="n">
        <f aca="false">SIGN(F2221)</f>
        <v>-1</v>
      </c>
      <c r="K2221" s="0" t="n">
        <f aca="false">B2221-B2220</f>
        <v>182.24</v>
      </c>
      <c r="L2221" s="0" t="n">
        <f aca="false">I2220*K2221</f>
        <v>182.24</v>
      </c>
      <c r="M2221" s="0" t="n">
        <f aca="false">M2220+K2221*N2220</f>
        <v>3104.61000000002</v>
      </c>
      <c r="N2221" s="0" t="n">
        <f aca="false">INT(M2221*$Q$1/B2221)*CHOOSE($L$1,I2221,J2221)</f>
        <v>-0</v>
      </c>
      <c r="O2221" s="0" t="n">
        <f aca="false">ABS(N2221-N2220)</f>
        <v>0</v>
      </c>
      <c r="P2221" s="0" t="n">
        <f aca="false">COUNTIF(工作表2!$A$2:$A$248,A2221)</f>
        <v>1</v>
      </c>
      <c r="R2221" s="0" t="n">
        <f aca="false">D2221-IF(P2220=1,E2220,D2220)</f>
        <v>175</v>
      </c>
      <c r="S2221" s="0" t="n">
        <f aca="false">I2220*R2221</f>
        <v>175</v>
      </c>
      <c r="T2221" s="0" t="n">
        <f aca="false">T2220+R2221*U2220</f>
        <v>95001</v>
      </c>
      <c r="U2221" s="0" t="n">
        <f aca="false">INT(T2221*$Q$1/IF(P2221=1,E2221,D2221))*I2221</f>
        <v>21</v>
      </c>
      <c r="V2221" s="0" t="n">
        <f aca="false">IF(P2221=1,ABS(U2221)+ABS(60),ABS(U2221-U2220))</f>
        <v>81</v>
      </c>
    </row>
    <row r="2222" customFormat="false" ht="15" hidden="false" customHeight="false" outlineLevel="0" collapsed="false">
      <c r="A2222" s="1" t="n">
        <v>39254</v>
      </c>
      <c r="B2222" s="2" t="n">
        <v>8851.99</v>
      </c>
      <c r="C2222" s="2" t="n">
        <v>184763</v>
      </c>
      <c r="D2222" s="2" t="n">
        <v>8862</v>
      </c>
      <c r="E2222" s="2" t="n">
        <v>8807</v>
      </c>
      <c r="F2222" s="3" t="n">
        <f aca="false">IF(P2222=1, E2222,D2222)/B2222-1</f>
        <v>0.0011308191717343</v>
      </c>
      <c r="G2222" s="2" t="n">
        <f aca="false">AVERAGE(B2163:B2222)</f>
        <v>8108.3525</v>
      </c>
      <c r="H2222" s="2" t="n">
        <f aca="false">AVERAGE(C2163:C2222)</f>
        <v>111613.166666667</v>
      </c>
      <c r="I2222" s="2" t="n">
        <f aca="false">SIGN(C2222-H2222)</f>
        <v>1</v>
      </c>
      <c r="J2222" s="2" t="n">
        <f aca="false">SIGN(F2222)</f>
        <v>1</v>
      </c>
      <c r="K2222" s="0" t="n">
        <f aca="false">B2222-B2221</f>
        <v>96.1100000000006</v>
      </c>
      <c r="L2222" s="0" t="n">
        <f aca="false">I2221*K2222</f>
        <v>96.1100000000006</v>
      </c>
      <c r="M2222" s="0" t="n">
        <f aca="false">M2221+K2222*N2221</f>
        <v>3104.61000000002</v>
      </c>
      <c r="N2222" s="0" t="n">
        <f aca="false">INT(M2222*$Q$1/B2222)*CHOOSE($L$1,I2222,J2222)</f>
        <v>0</v>
      </c>
      <c r="O2222" s="0" t="n">
        <f aca="false">ABS(N2222-N2221)</f>
        <v>0</v>
      </c>
      <c r="P2222" s="0" t="n">
        <f aca="false">COUNTIF(工作表2!$A$2:$A$248,A2222)</f>
        <v>0</v>
      </c>
      <c r="R2222" s="0" t="n">
        <f aca="false">D2222-IF(P2221=1,E2221,D2221)</f>
        <v>125</v>
      </c>
      <c r="S2222" s="0" t="n">
        <f aca="false">I2221*R2222</f>
        <v>125</v>
      </c>
      <c r="T2222" s="0" t="n">
        <f aca="false">T2221+R2222*U2221</f>
        <v>97626</v>
      </c>
      <c r="U2222" s="0" t="n">
        <f aca="false">INT(T2222*$Q$1/IF(P2222=1,E2222,D2222))*I2222</f>
        <v>22</v>
      </c>
      <c r="V2222" s="0" t="n">
        <f aca="false">IF(P2222=1,ABS(U2222)+ABS(60),ABS(U2222-U2221))</f>
        <v>1</v>
      </c>
    </row>
    <row r="2223" customFormat="false" ht="15" hidden="false" customHeight="false" outlineLevel="0" collapsed="false">
      <c r="A2223" s="1" t="n">
        <v>39255</v>
      </c>
      <c r="B2223" s="2" t="n">
        <v>8846.39</v>
      </c>
      <c r="C2223" s="2" t="n">
        <v>179494</v>
      </c>
      <c r="D2223" s="2" t="n">
        <v>8825</v>
      </c>
      <c r="E2223" s="2" t="n">
        <v>8787</v>
      </c>
      <c r="F2223" s="3" t="n">
        <f aca="false">IF(P2223=1, E2223,D2223)/B2223-1</f>
        <v>-0.00241793545163615</v>
      </c>
      <c r="G2223" s="2" t="n">
        <f aca="false">AVERAGE(B2164:B2223)</f>
        <v>8124.49533333334</v>
      </c>
      <c r="H2223" s="2" t="n">
        <f aca="false">AVERAGE(C2164:C2223)</f>
        <v>112856.616666667</v>
      </c>
      <c r="I2223" s="2" t="n">
        <f aca="false">SIGN(C2223-H2223)</f>
        <v>1</v>
      </c>
      <c r="J2223" s="2" t="n">
        <f aca="false">SIGN(F2223)</f>
        <v>-1</v>
      </c>
      <c r="K2223" s="0" t="n">
        <f aca="false">B2223-B2222</f>
        <v>-5.60000000000036</v>
      </c>
      <c r="L2223" s="0" t="n">
        <f aca="false">I2222*K2223</f>
        <v>-5.60000000000036</v>
      </c>
      <c r="M2223" s="0" t="n">
        <f aca="false">M2222+K2223*N2222</f>
        <v>3104.61000000002</v>
      </c>
      <c r="N2223" s="0" t="n">
        <f aca="false">INT(M2223*$Q$1/B2223)*CHOOSE($L$1,I2223,J2223)</f>
        <v>-0</v>
      </c>
      <c r="O2223" s="0" t="n">
        <f aca="false">ABS(N2223-N2222)</f>
        <v>0</v>
      </c>
      <c r="P2223" s="0" t="n">
        <f aca="false">COUNTIF(工作表2!$A$2:$A$248,A2223)</f>
        <v>0</v>
      </c>
      <c r="R2223" s="0" t="n">
        <f aca="false">D2223-IF(P2222=1,E2222,D2222)</f>
        <v>-37</v>
      </c>
      <c r="S2223" s="0" t="n">
        <f aca="false">I2222*R2223</f>
        <v>-37</v>
      </c>
      <c r="T2223" s="0" t="n">
        <f aca="false">T2222+R2223*U2222</f>
        <v>96812</v>
      </c>
      <c r="U2223" s="0" t="n">
        <f aca="false">INT(T2223*$Q$1/IF(P2223=1,E2223,D2223))*I2223</f>
        <v>21</v>
      </c>
      <c r="V2223" s="0" t="n">
        <f aca="false">IF(P2223=1,ABS(U2223)+ABS(60),ABS(U2223-U2222))</f>
        <v>1</v>
      </c>
    </row>
    <row r="2224" customFormat="false" ht="15" hidden="false" customHeight="false" outlineLevel="0" collapsed="false">
      <c r="A2224" s="1" t="n">
        <v>39256</v>
      </c>
      <c r="B2224" s="2" t="n">
        <v>8812.91</v>
      </c>
      <c r="C2224" s="2" t="n">
        <v>118193</v>
      </c>
      <c r="D2224" s="2" t="n">
        <v>8770</v>
      </c>
      <c r="E2224" s="2" t="n">
        <v>8739</v>
      </c>
      <c r="F2224" s="3" t="n">
        <f aca="false">IF(P2224=1, E2224,D2224)/B2224-1</f>
        <v>-0.00486899332910462</v>
      </c>
      <c r="G2224" s="2" t="n">
        <f aca="false">AVERAGE(B2165:B2224)</f>
        <v>8140.62433333334</v>
      </c>
      <c r="H2224" s="2" t="n">
        <f aca="false">AVERAGE(C2165:C2224)</f>
        <v>112709.6</v>
      </c>
      <c r="I2224" s="2" t="n">
        <f aca="false">SIGN(C2224-H2224)</f>
        <v>1</v>
      </c>
      <c r="J2224" s="2" t="n">
        <f aca="false">SIGN(F2224)</f>
        <v>-1</v>
      </c>
      <c r="K2224" s="0" t="n">
        <f aca="false">B2224-B2223</f>
        <v>-33.4799999999996</v>
      </c>
      <c r="L2224" s="0" t="n">
        <f aca="false">I2223*K2224</f>
        <v>-33.4799999999996</v>
      </c>
      <c r="M2224" s="0" t="n">
        <f aca="false">M2223+K2224*N2223</f>
        <v>3104.61000000002</v>
      </c>
      <c r="N2224" s="0" t="n">
        <f aca="false">INT(M2224*$Q$1/B2224)*CHOOSE($L$1,I2224,J2224)</f>
        <v>-0</v>
      </c>
      <c r="O2224" s="0" t="n">
        <f aca="false">ABS(N2224-N2223)</f>
        <v>0</v>
      </c>
      <c r="P2224" s="0" t="n">
        <f aca="false">COUNTIF(工作表2!$A$2:$A$248,A2224)</f>
        <v>0</v>
      </c>
      <c r="R2224" s="0" t="n">
        <f aca="false">D2224-IF(P2223=1,E2223,D2223)</f>
        <v>-55</v>
      </c>
      <c r="S2224" s="0" t="n">
        <f aca="false">I2223*R2224</f>
        <v>-55</v>
      </c>
      <c r="T2224" s="0" t="n">
        <f aca="false">T2223+R2224*U2223</f>
        <v>95657</v>
      </c>
      <c r="U2224" s="0" t="n">
        <f aca="false">INT(T2224*$Q$1/IF(P2224=1,E2224,D2224))*I2224</f>
        <v>21</v>
      </c>
      <c r="V2224" s="0" t="n">
        <f aca="false">IF(P2224=1,ABS(U2224)+ABS(60),ABS(U2224-U2223))</f>
        <v>0</v>
      </c>
    </row>
    <row r="2225" customFormat="false" ht="15" hidden="false" customHeight="false" outlineLevel="0" collapsed="false">
      <c r="A2225" s="1" t="n">
        <v>39258</v>
      </c>
      <c r="B2225" s="2" t="n">
        <v>8939.19</v>
      </c>
      <c r="C2225" s="2" t="n">
        <v>184332</v>
      </c>
      <c r="D2225" s="2" t="n">
        <v>8913</v>
      </c>
      <c r="E2225" s="2" t="n">
        <v>8890</v>
      </c>
      <c r="F2225" s="3" t="n">
        <f aca="false">IF(P2225=1, E2225,D2225)/B2225-1</f>
        <v>-0.0029297956526263</v>
      </c>
      <c r="G2225" s="2" t="n">
        <f aca="false">AVERAGE(B2166:B2225)</f>
        <v>8159.8085</v>
      </c>
      <c r="H2225" s="2" t="n">
        <f aca="false">AVERAGE(C2166:C2225)</f>
        <v>114042.35</v>
      </c>
      <c r="I2225" s="2" t="n">
        <f aca="false">SIGN(C2225-H2225)</f>
        <v>1</v>
      </c>
      <c r="J2225" s="2" t="n">
        <f aca="false">SIGN(F2225)</f>
        <v>-1</v>
      </c>
      <c r="K2225" s="0" t="n">
        <f aca="false">B2225-B2224</f>
        <v>126.280000000001</v>
      </c>
      <c r="L2225" s="0" t="n">
        <f aca="false">I2224*K2225</f>
        <v>126.280000000001</v>
      </c>
      <c r="M2225" s="0" t="n">
        <f aca="false">M2224+K2225*N2224</f>
        <v>3104.61000000002</v>
      </c>
      <c r="N2225" s="0" t="n">
        <f aca="false">INT(M2225*$Q$1/B2225)*CHOOSE($L$1,I2225,J2225)</f>
        <v>-0</v>
      </c>
      <c r="O2225" s="0" t="n">
        <f aca="false">ABS(N2225-N2224)</f>
        <v>0</v>
      </c>
      <c r="P2225" s="0" t="n">
        <f aca="false">COUNTIF(工作表2!$A$2:$A$248,A2225)</f>
        <v>0</v>
      </c>
      <c r="R2225" s="0" t="n">
        <f aca="false">D2225-IF(P2224=1,E2224,D2224)</f>
        <v>143</v>
      </c>
      <c r="S2225" s="0" t="n">
        <f aca="false">I2224*R2225</f>
        <v>143</v>
      </c>
      <c r="T2225" s="0" t="n">
        <f aca="false">T2224+R2225*U2224</f>
        <v>98660</v>
      </c>
      <c r="U2225" s="0" t="n">
        <f aca="false">INT(T2225*$Q$1/IF(P2225=1,E2225,D2225))*I2225</f>
        <v>22</v>
      </c>
      <c r="V2225" s="0" t="n">
        <f aca="false">IF(P2225=1,ABS(U2225)+ABS(60),ABS(U2225-U2224))</f>
        <v>1</v>
      </c>
    </row>
    <row r="2226" customFormat="false" ht="15" hidden="false" customHeight="false" outlineLevel="0" collapsed="false">
      <c r="A2226" s="1" t="n">
        <v>39259</v>
      </c>
      <c r="B2226" s="2" t="n">
        <v>8865.75</v>
      </c>
      <c r="C2226" s="2" t="n">
        <v>160478</v>
      </c>
      <c r="D2226" s="2" t="n">
        <v>8840</v>
      </c>
      <c r="E2226" s="2" t="n">
        <v>8791</v>
      </c>
      <c r="F2226" s="3" t="n">
        <f aca="false">IF(P2226=1, E2226,D2226)/B2226-1</f>
        <v>-0.00290443560894449</v>
      </c>
      <c r="G2226" s="2" t="n">
        <f aca="false">AVERAGE(B2167:B2226)</f>
        <v>8176.7655</v>
      </c>
      <c r="H2226" s="2" t="n">
        <f aca="false">AVERAGE(C2167:C2226)</f>
        <v>114807.783333333</v>
      </c>
      <c r="I2226" s="2" t="n">
        <f aca="false">SIGN(C2226-H2226)</f>
        <v>1</v>
      </c>
      <c r="J2226" s="2" t="n">
        <f aca="false">SIGN(F2226)</f>
        <v>-1</v>
      </c>
      <c r="K2226" s="0" t="n">
        <f aca="false">B2226-B2225</f>
        <v>-73.4400000000005</v>
      </c>
      <c r="L2226" s="0" t="n">
        <f aca="false">I2225*K2226</f>
        <v>-73.4400000000005</v>
      </c>
      <c r="M2226" s="0" t="n">
        <f aca="false">M2225+K2226*N2225</f>
        <v>3104.61000000002</v>
      </c>
      <c r="N2226" s="0" t="n">
        <f aca="false">INT(M2226*$Q$1/B2226)*CHOOSE($L$1,I2226,J2226)</f>
        <v>-0</v>
      </c>
      <c r="O2226" s="0" t="n">
        <f aca="false">ABS(N2226-N2225)</f>
        <v>0</v>
      </c>
      <c r="P2226" s="0" t="n">
        <f aca="false">COUNTIF(工作表2!$A$2:$A$248,A2226)</f>
        <v>0</v>
      </c>
      <c r="R2226" s="0" t="n">
        <f aca="false">D2226-IF(P2225=1,E2225,D2225)</f>
        <v>-73</v>
      </c>
      <c r="S2226" s="0" t="n">
        <f aca="false">I2225*R2226</f>
        <v>-73</v>
      </c>
      <c r="T2226" s="0" t="n">
        <f aca="false">T2225+R2226*U2225</f>
        <v>97054</v>
      </c>
      <c r="U2226" s="0" t="n">
        <f aca="false">INT(T2226*$Q$1/IF(P2226=1,E2226,D2226))*I2226</f>
        <v>21</v>
      </c>
      <c r="V2226" s="0" t="n">
        <f aca="false">IF(P2226=1,ABS(U2226)+ABS(60),ABS(U2226-U2225))</f>
        <v>1</v>
      </c>
    </row>
    <row r="2227" customFormat="false" ht="15" hidden="false" customHeight="false" outlineLevel="0" collapsed="false">
      <c r="A2227" s="1" t="n">
        <v>39260</v>
      </c>
      <c r="B2227" s="2" t="n">
        <v>8844.22</v>
      </c>
      <c r="C2227" s="2" t="n">
        <v>137419</v>
      </c>
      <c r="D2227" s="2" t="n">
        <v>8776</v>
      </c>
      <c r="E2227" s="2" t="n">
        <v>8738</v>
      </c>
      <c r="F2227" s="3" t="n">
        <f aca="false">IF(P2227=1, E2227,D2227)/B2227-1</f>
        <v>-0.00771351232782536</v>
      </c>
      <c r="G2227" s="2" t="n">
        <f aca="false">AVERAGE(B2168:B2227)</f>
        <v>8192.76233333333</v>
      </c>
      <c r="H2227" s="2" t="n">
        <f aca="false">AVERAGE(C2168:C2227)</f>
        <v>115136.133333333</v>
      </c>
      <c r="I2227" s="2" t="n">
        <f aca="false">SIGN(C2227-H2227)</f>
        <v>1</v>
      </c>
      <c r="J2227" s="2" t="n">
        <f aca="false">SIGN(F2227)</f>
        <v>-1</v>
      </c>
      <c r="K2227" s="0" t="n">
        <f aca="false">B2227-B2226</f>
        <v>-21.5300000000007</v>
      </c>
      <c r="L2227" s="0" t="n">
        <f aca="false">I2226*K2227</f>
        <v>-21.5300000000007</v>
      </c>
      <c r="M2227" s="0" t="n">
        <f aca="false">M2226+K2227*N2226</f>
        <v>3104.61000000002</v>
      </c>
      <c r="N2227" s="0" t="n">
        <f aca="false">INT(M2227*$Q$1/B2227)*CHOOSE($L$1,I2227,J2227)</f>
        <v>-0</v>
      </c>
      <c r="O2227" s="0" t="n">
        <f aca="false">ABS(N2227-N2226)</f>
        <v>0</v>
      </c>
      <c r="P2227" s="0" t="n">
        <f aca="false">COUNTIF(工作表2!$A$2:$A$248,A2227)</f>
        <v>0</v>
      </c>
      <c r="R2227" s="0" t="n">
        <f aca="false">D2227-IF(P2226=1,E2226,D2226)</f>
        <v>-64</v>
      </c>
      <c r="S2227" s="0" t="n">
        <f aca="false">I2226*R2227</f>
        <v>-64</v>
      </c>
      <c r="T2227" s="0" t="n">
        <f aca="false">T2226+R2227*U2226</f>
        <v>95710</v>
      </c>
      <c r="U2227" s="0" t="n">
        <f aca="false">INT(T2227*$Q$1/IF(P2227=1,E2227,D2227))*I2227</f>
        <v>21</v>
      </c>
      <c r="V2227" s="0" t="n">
        <f aca="false">IF(P2227=1,ABS(U2227)+ABS(60),ABS(U2227-U2226))</f>
        <v>0</v>
      </c>
    </row>
    <row r="2228" customFormat="false" ht="15" hidden="false" customHeight="false" outlineLevel="0" collapsed="false">
      <c r="A2228" s="1" t="n">
        <v>39261</v>
      </c>
      <c r="B2228" s="2" t="n">
        <v>8892.83</v>
      </c>
      <c r="C2228" s="2" t="n">
        <v>151162</v>
      </c>
      <c r="D2228" s="2" t="n">
        <v>8838</v>
      </c>
      <c r="E2228" s="2" t="n">
        <v>8766</v>
      </c>
      <c r="F2228" s="3" t="n">
        <f aca="false">IF(P2228=1, E2228,D2228)/B2228-1</f>
        <v>-0.00616564130878472</v>
      </c>
      <c r="G2228" s="2" t="n">
        <f aca="false">AVERAGE(B2169:B2228)</f>
        <v>8209.55966666667</v>
      </c>
      <c r="H2228" s="2" t="n">
        <f aca="false">AVERAGE(C2169:C2228)</f>
        <v>115738.216666667</v>
      </c>
      <c r="I2228" s="2" t="n">
        <f aca="false">SIGN(C2228-H2228)</f>
        <v>1</v>
      </c>
      <c r="J2228" s="2" t="n">
        <f aca="false">SIGN(F2228)</f>
        <v>-1</v>
      </c>
      <c r="K2228" s="0" t="n">
        <f aca="false">B2228-B2227</f>
        <v>48.6100000000006</v>
      </c>
      <c r="L2228" s="0" t="n">
        <f aca="false">I2227*K2228</f>
        <v>48.6100000000006</v>
      </c>
      <c r="M2228" s="0" t="n">
        <f aca="false">M2227+K2228*N2227</f>
        <v>3104.61000000002</v>
      </c>
      <c r="N2228" s="0" t="n">
        <f aca="false">INT(M2228*$Q$1/B2228)*CHOOSE($L$1,I2228,J2228)</f>
        <v>-0</v>
      </c>
      <c r="O2228" s="0" t="n">
        <f aca="false">ABS(N2228-N2227)</f>
        <v>0</v>
      </c>
      <c r="P2228" s="0" t="n">
        <f aca="false">COUNTIF(工作表2!$A$2:$A$248,A2228)</f>
        <v>0</v>
      </c>
      <c r="R2228" s="0" t="n">
        <f aca="false">D2228-IF(P2227=1,E2227,D2227)</f>
        <v>62</v>
      </c>
      <c r="S2228" s="0" t="n">
        <f aca="false">I2227*R2228</f>
        <v>62</v>
      </c>
      <c r="T2228" s="0" t="n">
        <f aca="false">T2227+R2228*U2227</f>
        <v>97012</v>
      </c>
      <c r="U2228" s="0" t="n">
        <f aca="false">INT(T2228*$Q$1/IF(P2228=1,E2228,D2228))*I2228</f>
        <v>21</v>
      </c>
      <c r="V2228" s="0" t="n">
        <f aca="false">IF(P2228=1,ABS(U2228)+ABS(60),ABS(U2228-U2227))</f>
        <v>0</v>
      </c>
    </row>
    <row r="2229" customFormat="false" ht="15" hidden="false" customHeight="false" outlineLevel="0" collapsed="false">
      <c r="A2229" s="1" t="n">
        <v>39262</v>
      </c>
      <c r="B2229" s="2" t="n">
        <v>8883.21</v>
      </c>
      <c r="C2229" s="2" t="n">
        <v>153820</v>
      </c>
      <c r="D2229" s="2" t="n">
        <v>8808</v>
      </c>
      <c r="E2229" s="2" t="n">
        <v>8766</v>
      </c>
      <c r="F2229" s="3" t="n">
        <f aca="false">IF(P2229=1, E2229,D2229)/B2229-1</f>
        <v>-0.00846653405694553</v>
      </c>
      <c r="G2229" s="2" t="n">
        <f aca="false">AVERAGE(B2170:B2229)</f>
        <v>8225.398</v>
      </c>
      <c r="H2229" s="2" t="n">
        <f aca="false">AVERAGE(C2170:C2229)</f>
        <v>116324.45</v>
      </c>
      <c r="I2229" s="2" t="n">
        <f aca="false">SIGN(C2229-H2229)</f>
        <v>1</v>
      </c>
      <c r="J2229" s="2" t="n">
        <f aca="false">SIGN(F2229)</f>
        <v>-1</v>
      </c>
      <c r="K2229" s="0" t="n">
        <f aca="false">B2229-B2228</f>
        <v>-9.6200000000008</v>
      </c>
      <c r="L2229" s="0" t="n">
        <f aca="false">I2228*K2229</f>
        <v>-9.6200000000008</v>
      </c>
      <c r="M2229" s="0" t="n">
        <f aca="false">M2228+K2229*N2228</f>
        <v>3104.61000000002</v>
      </c>
      <c r="N2229" s="0" t="n">
        <f aca="false">INT(M2229*$Q$1/B2229)*CHOOSE($L$1,I2229,J2229)</f>
        <v>-0</v>
      </c>
      <c r="O2229" s="0" t="n">
        <f aca="false">ABS(N2229-N2228)</f>
        <v>0</v>
      </c>
      <c r="P2229" s="0" t="n">
        <f aca="false">COUNTIF(工作表2!$A$2:$A$248,A2229)</f>
        <v>0</v>
      </c>
      <c r="R2229" s="0" t="n">
        <f aca="false">D2229-IF(P2228=1,E2228,D2228)</f>
        <v>-30</v>
      </c>
      <c r="S2229" s="0" t="n">
        <f aca="false">I2228*R2229</f>
        <v>-30</v>
      </c>
      <c r="T2229" s="0" t="n">
        <f aca="false">T2228+R2229*U2228</f>
        <v>96382</v>
      </c>
      <c r="U2229" s="0" t="n">
        <f aca="false">INT(T2229*$Q$1/IF(P2229=1,E2229,D2229))*I2229</f>
        <v>21</v>
      </c>
      <c r="V2229" s="0" t="n">
        <f aca="false">IF(P2229=1,ABS(U2229)+ABS(60),ABS(U2229-U2228))</f>
        <v>0</v>
      </c>
    </row>
    <row r="2230" customFormat="false" ht="15" hidden="false" customHeight="false" outlineLevel="0" collapsed="false">
      <c r="A2230" s="1" t="n">
        <v>39265</v>
      </c>
      <c r="B2230" s="2" t="n">
        <v>8939.49</v>
      </c>
      <c r="C2230" s="2" t="n">
        <v>131614</v>
      </c>
      <c r="D2230" s="2" t="n">
        <v>8895</v>
      </c>
      <c r="E2230" s="2" t="n">
        <v>8840</v>
      </c>
      <c r="F2230" s="3" t="n">
        <f aca="false">IF(P2230=1, E2230,D2230)/B2230-1</f>
        <v>-0.00497679397817996</v>
      </c>
      <c r="G2230" s="2" t="n">
        <f aca="false">AVERAGE(B2171:B2230)</f>
        <v>8240.97933333333</v>
      </c>
      <c r="H2230" s="2" t="n">
        <f aca="false">AVERAGE(C2171:C2230)</f>
        <v>116301.816666667</v>
      </c>
      <c r="I2230" s="2" t="n">
        <f aca="false">SIGN(C2230-H2230)</f>
        <v>1</v>
      </c>
      <c r="J2230" s="2" t="n">
        <f aca="false">SIGN(F2230)</f>
        <v>-1</v>
      </c>
      <c r="K2230" s="0" t="n">
        <f aca="false">B2230-B2229</f>
        <v>56.2800000000007</v>
      </c>
      <c r="L2230" s="0" t="n">
        <f aca="false">I2229*K2230</f>
        <v>56.2800000000007</v>
      </c>
      <c r="M2230" s="0" t="n">
        <f aca="false">M2229+K2230*N2229</f>
        <v>3104.61000000002</v>
      </c>
      <c r="N2230" s="0" t="n">
        <f aca="false">INT(M2230*$Q$1/B2230)*CHOOSE($L$1,I2230,J2230)</f>
        <v>-0</v>
      </c>
      <c r="O2230" s="0" t="n">
        <f aca="false">ABS(N2230-N2229)</f>
        <v>0</v>
      </c>
      <c r="P2230" s="0" t="n">
        <f aca="false">COUNTIF(工作表2!$A$2:$A$248,A2230)</f>
        <v>0</v>
      </c>
      <c r="R2230" s="0" t="n">
        <f aca="false">D2230-IF(P2229=1,E2229,D2229)</f>
        <v>87</v>
      </c>
      <c r="S2230" s="0" t="n">
        <f aca="false">I2229*R2230</f>
        <v>87</v>
      </c>
      <c r="T2230" s="0" t="n">
        <f aca="false">T2229+R2230*U2229</f>
        <v>98209</v>
      </c>
      <c r="U2230" s="0" t="n">
        <f aca="false">INT(T2230*$Q$1/IF(P2230=1,E2230,D2230))*I2230</f>
        <v>22</v>
      </c>
      <c r="V2230" s="0" t="n">
        <f aca="false">IF(P2230=1,ABS(U2230)+ABS(60),ABS(U2230-U2229))</f>
        <v>1</v>
      </c>
    </row>
    <row r="2231" customFormat="false" ht="15" hidden="false" customHeight="false" outlineLevel="0" collapsed="false">
      <c r="A2231" s="1" t="n">
        <v>39266</v>
      </c>
      <c r="B2231" s="2" t="n">
        <v>8996.2</v>
      </c>
      <c r="C2231" s="2" t="n">
        <v>183106</v>
      </c>
      <c r="D2231" s="2" t="n">
        <v>8972</v>
      </c>
      <c r="E2231" s="2" t="n">
        <v>8911</v>
      </c>
      <c r="F2231" s="3" t="n">
        <f aca="false">IF(P2231=1, E2231,D2231)/B2231-1</f>
        <v>-0.00269002467708601</v>
      </c>
      <c r="G2231" s="2" t="n">
        <f aca="false">AVERAGE(B2172:B2231)</f>
        <v>8256.64</v>
      </c>
      <c r="H2231" s="2" t="n">
        <f aca="false">AVERAGE(C2172:C2231)</f>
        <v>117369.533333333</v>
      </c>
      <c r="I2231" s="2" t="n">
        <f aca="false">SIGN(C2231-H2231)</f>
        <v>1</v>
      </c>
      <c r="J2231" s="2" t="n">
        <f aca="false">SIGN(F2231)</f>
        <v>-1</v>
      </c>
      <c r="K2231" s="0" t="n">
        <f aca="false">B2231-B2230</f>
        <v>56.7100000000009</v>
      </c>
      <c r="L2231" s="0" t="n">
        <f aca="false">I2230*K2231</f>
        <v>56.7100000000009</v>
      </c>
      <c r="M2231" s="0" t="n">
        <f aca="false">M2230+K2231*N2230</f>
        <v>3104.61000000002</v>
      </c>
      <c r="N2231" s="0" t="n">
        <f aca="false">INT(M2231*$Q$1/B2231)*CHOOSE($L$1,I2231,J2231)</f>
        <v>-0</v>
      </c>
      <c r="O2231" s="0" t="n">
        <f aca="false">ABS(N2231-N2230)</f>
        <v>0</v>
      </c>
      <c r="P2231" s="0" t="n">
        <f aca="false">COUNTIF(工作表2!$A$2:$A$248,A2231)</f>
        <v>0</v>
      </c>
      <c r="R2231" s="0" t="n">
        <f aca="false">D2231-IF(P2230=1,E2230,D2230)</f>
        <v>77</v>
      </c>
      <c r="S2231" s="0" t="n">
        <f aca="false">I2230*R2231</f>
        <v>77</v>
      </c>
      <c r="T2231" s="0" t="n">
        <f aca="false">T2230+R2231*U2230</f>
        <v>99903</v>
      </c>
      <c r="U2231" s="0" t="n">
        <f aca="false">INT(T2231*$Q$1/IF(P2231=1,E2231,D2231))*I2231</f>
        <v>22</v>
      </c>
      <c r="V2231" s="0" t="n">
        <f aca="false">IF(P2231=1,ABS(U2231)+ABS(60),ABS(U2231-U2230))</f>
        <v>0</v>
      </c>
    </row>
    <row r="2232" customFormat="false" ht="15" hidden="false" customHeight="false" outlineLevel="0" collapsed="false">
      <c r="A2232" s="1" t="n">
        <v>39267</v>
      </c>
      <c r="B2232" s="2" t="n">
        <v>9068.98</v>
      </c>
      <c r="C2232" s="2" t="n">
        <v>196364</v>
      </c>
      <c r="D2232" s="2" t="n">
        <v>9053</v>
      </c>
      <c r="E2232" s="2" t="n">
        <v>8999</v>
      </c>
      <c r="F2232" s="3" t="n">
        <f aca="false">IF(P2232=1, E2232,D2232)/B2232-1</f>
        <v>-0.00176205041801825</v>
      </c>
      <c r="G2232" s="2" t="n">
        <f aca="false">AVERAGE(B2173:B2232)</f>
        <v>8273.64983333334</v>
      </c>
      <c r="H2232" s="2" t="n">
        <f aca="false">AVERAGE(C2173:C2232)</f>
        <v>118747.616666667</v>
      </c>
      <c r="I2232" s="2" t="n">
        <f aca="false">SIGN(C2232-H2232)</f>
        <v>1</v>
      </c>
      <c r="J2232" s="2" t="n">
        <f aca="false">SIGN(F2232)</f>
        <v>-1</v>
      </c>
      <c r="K2232" s="0" t="n">
        <f aca="false">B2232-B2231</f>
        <v>72.7799999999988</v>
      </c>
      <c r="L2232" s="0" t="n">
        <f aca="false">I2231*K2232</f>
        <v>72.7799999999988</v>
      </c>
      <c r="M2232" s="0" t="n">
        <f aca="false">M2231+K2232*N2231</f>
        <v>3104.61000000002</v>
      </c>
      <c r="N2232" s="0" t="n">
        <f aca="false">INT(M2232*$Q$1/B2232)*CHOOSE($L$1,I2232,J2232)</f>
        <v>-0</v>
      </c>
      <c r="O2232" s="0" t="n">
        <f aca="false">ABS(N2232-N2231)</f>
        <v>0</v>
      </c>
      <c r="P2232" s="0" t="n">
        <f aca="false">COUNTIF(工作表2!$A$2:$A$248,A2232)</f>
        <v>0</v>
      </c>
      <c r="R2232" s="0" t="n">
        <f aca="false">D2232-IF(P2231=1,E2231,D2231)</f>
        <v>81</v>
      </c>
      <c r="S2232" s="0" t="n">
        <f aca="false">I2231*R2232</f>
        <v>81</v>
      </c>
      <c r="T2232" s="0" t="n">
        <f aca="false">T2231+R2232*U2231</f>
        <v>101685</v>
      </c>
      <c r="U2232" s="0" t="n">
        <f aca="false">INT(T2232*$Q$1/IF(P2232=1,E2232,D2232))*I2232</f>
        <v>22</v>
      </c>
      <c r="V2232" s="0" t="n">
        <f aca="false">IF(P2232=1,ABS(U2232)+ABS(60),ABS(U2232-U2231))</f>
        <v>0</v>
      </c>
    </row>
    <row r="2233" customFormat="false" ht="15" hidden="false" customHeight="false" outlineLevel="0" collapsed="false">
      <c r="A2233" s="1" t="n">
        <v>39268</v>
      </c>
      <c r="B2233" s="2" t="n">
        <v>9148.78</v>
      </c>
      <c r="C2233" s="2" t="n">
        <v>197306</v>
      </c>
      <c r="D2233" s="2" t="n">
        <v>9123</v>
      </c>
      <c r="E2233" s="2" t="n">
        <v>9070</v>
      </c>
      <c r="F2233" s="3" t="n">
        <f aca="false">IF(P2233=1, E2233,D2233)/B2233-1</f>
        <v>-0.00281786205373835</v>
      </c>
      <c r="G2233" s="2" t="n">
        <f aca="false">AVERAGE(B2174:B2233)</f>
        <v>8291.38866666667</v>
      </c>
      <c r="H2233" s="2" t="n">
        <f aca="false">AVERAGE(C2174:C2233)</f>
        <v>120135.816666667</v>
      </c>
      <c r="I2233" s="2" t="n">
        <f aca="false">SIGN(C2233-H2233)</f>
        <v>1</v>
      </c>
      <c r="J2233" s="2" t="n">
        <f aca="false">SIGN(F2233)</f>
        <v>-1</v>
      </c>
      <c r="K2233" s="0" t="n">
        <f aca="false">B2233-B2232</f>
        <v>79.8000000000011</v>
      </c>
      <c r="L2233" s="0" t="n">
        <f aca="false">I2232*K2233</f>
        <v>79.8000000000011</v>
      </c>
      <c r="M2233" s="0" t="n">
        <f aca="false">M2232+K2233*N2232</f>
        <v>3104.61000000002</v>
      </c>
      <c r="N2233" s="0" t="n">
        <f aca="false">INT(M2233*$Q$1/B2233)*CHOOSE($L$1,I2233,J2233)</f>
        <v>-0</v>
      </c>
      <c r="O2233" s="0" t="n">
        <f aca="false">ABS(N2233-N2232)</f>
        <v>0</v>
      </c>
      <c r="P2233" s="0" t="n">
        <f aca="false">COUNTIF(工作表2!$A$2:$A$248,A2233)</f>
        <v>0</v>
      </c>
      <c r="R2233" s="0" t="n">
        <f aca="false">D2233-IF(P2232=1,E2232,D2232)</f>
        <v>70</v>
      </c>
      <c r="S2233" s="0" t="n">
        <f aca="false">I2232*R2233</f>
        <v>70</v>
      </c>
      <c r="T2233" s="0" t="n">
        <f aca="false">T2232+R2233*U2232</f>
        <v>103225</v>
      </c>
      <c r="U2233" s="0" t="n">
        <f aca="false">INT(T2233*$Q$1/IF(P2233=1,E2233,D2233))*I2233</f>
        <v>22</v>
      </c>
      <c r="V2233" s="0" t="n">
        <f aca="false">IF(P2233=1,ABS(U2233)+ABS(60),ABS(U2233-U2232))</f>
        <v>0</v>
      </c>
    </row>
    <row r="2234" customFormat="false" ht="15" hidden="false" customHeight="false" outlineLevel="0" collapsed="false">
      <c r="A2234" s="1" t="n">
        <v>39269</v>
      </c>
      <c r="B2234" s="2" t="n">
        <v>9188.31</v>
      </c>
      <c r="C2234" s="2" t="n">
        <v>210722</v>
      </c>
      <c r="D2234" s="2" t="n">
        <v>9142</v>
      </c>
      <c r="E2234" s="2" t="n">
        <v>9086</v>
      </c>
      <c r="F2234" s="3" t="n">
        <f aca="false">IF(P2234=1, E2234,D2234)/B2234-1</f>
        <v>-0.00504009986602538</v>
      </c>
      <c r="G2234" s="2" t="n">
        <f aca="false">AVERAGE(B2175:B2234)</f>
        <v>8309.9405</v>
      </c>
      <c r="H2234" s="2" t="n">
        <f aca="false">AVERAGE(C2175:C2234)</f>
        <v>121848.366666667</v>
      </c>
      <c r="I2234" s="2" t="n">
        <f aca="false">SIGN(C2234-H2234)</f>
        <v>1</v>
      </c>
      <c r="J2234" s="2" t="n">
        <f aca="false">SIGN(F2234)</f>
        <v>-1</v>
      </c>
      <c r="K2234" s="0" t="n">
        <f aca="false">B2234-B2233</f>
        <v>39.5299999999988</v>
      </c>
      <c r="L2234" s="0" t="n">
        <f aca="false">I2233*K2234</f>
        <v>39.5299999999988</v>
      </c>
      <c r="M2234" s="0" t="n">
        <f aca="false">M2233+K2234*N2233</f>
        <v>3104.61000000002</v>
      </c>
      <c r="N2234" s="0" t="n">
        <f aca="false">INT(M2234*$Q$1/B2234)*CHOOSE($L$1,I2234,J2234)</f>
        <v>-0</v>
      </c>
      <c r="O2234" s="0" t="n">
        <f aca="false">ABS(N2234-N2233)</f>
        <v>0</v>
      </c>
      <c r="P2234" s="0" t="n">
        <f aca="false">COUNTIF(工作表2!$A$2:$A$248,A2234)</f>
        <v>0</v>
      </c>
      <c r="R2234" s="0" t="n">
        <f aca="false">D2234-IF(P2233=1,E2233,D2233)</f>
        <v>19</v>
      </c>
      <c r="S2234" s="0" t="n">
        <f aca="false">I2233*R2234</f>
        <v>19</v>
      </c>
      <c r="T2234" s="0" t="n">
        <f aca="false">T2233+R2234*U2233</f>
        <v>103643</v>
      </c>
      <c r="U2234" s="0" t="n">
        <f aca="false">INT(T2234*$Q$1/IF(P2234=1,E2234,D2234))*I2234</f>
        <v>22</v>
      </c>
      <c r="V2234" s="0" t="n">
        <f aca="false">IF(P2234=1,ABS(U2234)+ABS(60),ABS(U2234-U2233))</f>
        <v>0</v>
      </c>
    </row>
    <row r="2235" customFormat="false" ht="15" hidden="false" customHeight="false" outlineLevel="0" collapsed="false">
      <c r="A2235" s="1" t="n">
        <v>39272</v>
      </c>
      <c r="B2235" s="2" t="n">
        <v>9369.84</v>
      </c>
      <c r="C2235" s="2" t="n">
        <v>227078</v>
      </c>
      <c r="D2235" s="2" t="n">
        <v>9376</v>
      </c>
      <c r="E2235" s="2" t="n">
        <v>9339</v>
      </c>
      <c r="F2235" s="3" t="n">
        <f aca="false">IF(P2235=1, E2235,D2235)/B2235-1</f>
        <v>0.000657428515321579</v>
      </c>
      <c r="G2235" s="2" t="n">
        <f aca="false">AVERAGE(B2176:B2235)</f>
        <v>8332.73283333334</v>
      </c>
      <c r="H2235" s="2" t="n">
        <f aca="false">AVERAGE(C2176:C2235)</f>
        <v>123716.55</v>
      </c>
      <c r="I2235" s="2" t="n">
        <f aca="false">SIGN(C2235-H2235)</f>
        <v>1</v>
      </c>
      <c r="J2235" s="2" t="n">
        <f aca="false">SIGN(F2235)</f>
        <v>1</v>
      </c>
      <c r="K2235" s="0" t="n">
        <f aca="false">B2235-B2234</f>
        <v>181.530000000001</v>
      </c>
      <c r="L2235" s="0" t="n">
        <f aca="false">I2234*K2235</f>
        <v>181.530000000001</v>
      </c>
      <c r="M2235" s="0" t="n">
        <f aca="false">M2234+K2235*N2234</f>
        <v>3104.61000000002</v>
      </c>
      <c r="N2235" s="0" t="n">
        <f aca="false">INT(M2235*$Q$1/B2235)*CHOOSE($L$1,I2235,J2235)</f>
        <v>0</v>
      </c>
      <c r="O2235" s="0" t="n">
        <f aca="false">ABS(N2235-N2234)</f>
        <v>0</v>
      </c>
      <c r="P2235" s="0" t="n">
        <f aca="false">COUNTIF(工作表2!$A$2:$A$248,A2235)</f>
        <v>0</v>
      </c>
      <c r="R2235" s="0" t="n">
        <f aca="false">D2235-IF(P2234=1,E2234,D2234)</f>
        <v>234</v>
      </c>
      <c r="S2235" s="0" t="n">
        <f aca="false">I2234*R2235</f>
        <v>234</v>
      </c>
      <c r="T2235" s="0" t="n">
        <f aca="false">T2234+R2235*U2234</f>
        <v>108791</v>
      </c>
      <c r="U2235" s="0" t="n">
        <f aca="false">INT(T2235*$Q$1/IF(P2235=1,E2235,D2235))*I2235</f>
        <v>23</v>
      </c>
      <c r="V2235" s="0" t="n">
        <f aca="false">IF(P2235=1,ABS(U2235)+ABS(60),ABS(U2235-U2234))</f>
        <v>1</v>
      </c>
    </row>
    <row r="2236" customFormat="false" ht="15" hidden="false" customHeight="false" outlineLevel="0" collapsed="false">
      <c r="A2236" s="1" t="n">
        <v>39273</v>
      </c>
      <c r="B2236" s="2" t="n">
        <v>9384.73</v>
      </c>
      <c r="C2236" s="2" t="n">
        <v>227053</v>
      </c>
      <c r="D2236" s="2" t="n">
        <v>9336</v>
      </c>
      <c r="E2236" s="2" t="n">
        <v>9289</v>
      </c>
      <c r="F2236" s="3" t="n">
        <f aca="false">IF(P2236=1, E2236,D2236)/B2236-1</f>
        <v>-0.00519247756728214</v>
      </c>
      <c r="G2236" s="2" t="n">
        <f aca="false">AVERAGE(B2177:B2236)</f>
        <v>8355.05966666667</v>
      </c>
      <c r="H2236" s="2" t="n">
        <f aca="false">AVERAGE(C2177:C2236)</f>
        <v>126250.5</v>
      </c>
      <c r="I2236" s="2" t="n">
        <f aca="false">SIGN(C2236-H2236)</f>
        <v>1</v>
      </c>
      <c r="J2236" s="2" t="n">
        <f aca="false">SIGN(F2236)</f>
        <v>-1</v>
      </c>
      <c r="K2236" s="0" t="n">
        <f aca="false">B2236-B2235</f>
        <v>14.8899999999994</v>
      </c>
      <c r="L2236" s="0" t="n">
        <f aca="false">I2235*K2236</f>
        <v>14.8899999999994</v>
      </c>
      <c r="M2236" s="0" t="n">
        <f aca="false">M2235+K2236*N2235</f>
        <v>3104.61000000002</v>
      </c>
      <c r="N2236" s="0" t="n">
        <f aca="false">INT(M2236*$Q$1/B2236)*CHOOSE($L$1,I2236,J2236)</f>
        <v>-0</v>
      </c>
      <c r="O2236" s="0" t="n">
        <f aca="false">ABS(N2236-N2235)</f>
        <v>0</v>
      </c>
      <c r="P2236" s="0" t="n">
        <f aca="false">COUNTIF(工作表2!$A$2:$A$248,A2236)</f>
        <v>0</v>
      </c>
      <c r="R2236" s="0" t="n">
        <f aca="false">D2236-IF(P2235=1,E2235,D2235)</f>
        <v>-40</v>
      </c>
      <c r="S2236" s="0" t="n">
        <f aca="false">I2235*R2236</f>
        <v>-40</v>
      </c>
      <c r="T2236" s="0" t="n">
        <f aca="false">T2235+R2236*U2235</f>
        <v>107871</v>
      </c>
      <c r="U2236" s="0" t="n">
        <f aca="false">INT(T2236*$Q$1/IF(P2236=1,E2236,D2236))*I2236</f>
        <v>23</v>
      </c>
      <c r="V2236" s="0" t="n">
        <f aca="false">IF(P2236=1,ABS(U2236)+ABS(60),ABS(U2236-U2235))</f>
        <v>0</v>
      </c>
    </row>
    <row r="2237" customFormat="false" ht="15" hidden="false" customHeight="false" outlineLevel="0" collapsed="false">
      <c r="A2237" s="1" t="n">
        <v>39274</v>
      </c>
      <c r="B2237" s="2" t="n">
        <v>9290.95</v>
      </c>
      <c r="C2237" s="2" t="n">
        <v>220242</v>
      </c>
      <c r="D2237" s="2" t="n">
        <v>9226</v>
      </c>
      <c r="E2237" s="2" t="n">
        <v>9176</v>
      </c>
      <c r="F2237" s="3" t="n">
        <f aca="false">IF(P2237=1, E2237,D2237)/B2237-1</f>
        <v>-0.00699067372012563</v>
      </c>
      <c r="G2237" s="2" t="n">
        <f aca="false">AVERAGE(B2178:B2237)</f>
        <v>8375.84983333333</v>
      </c>
      <c r="H2237" s="2" t="n">
        <f aca="false">AVERAGE(C2178:C2237)</f>
        <v>128043.75</v>
      </c>
      <c r="I2237" s="2" t="n">
        <f aca="false">SIGN(C2237-H2237)</f>
        <v>1</v>
      </c>
      <c r="J2237" s="2" t="n">
        <f aca="false">SIGN(F2237)</f>
        <v>-1</v>
      </c>
      <c r="K2237" s="0" t="n">
        <f aca="false">B2237-B2236</f>
        <v>-93.7799999999988</v>
      </c>
      <c r="L2237" s="0" t="n">
        <f aca="false">I2236*K2237</f>
        <v>-93.7799999999988</v>
      </c>
      <c r="M2237" s="0" t="n">
        <f aca="false">M2236+K2237*N2236</f>
        <v>3104.61000000002</v>
      </c>
      <c r="N2237" s="0" t="n">
        <f aca="false">INT(M2237*$Q$1/B2237)*CHOOSE($L$1,I2237,J2237)</f>
        <v>-0</v>
      </c>
      <c r="O2237" s="0" t="n">
        <f aca="false">ABS(N2237-N2236)</f>
        <v>0</v>
      </c>
      <c r="P2237" s="0" t="n">
        <f aca="false">COUNTIF(工作表2!$A$2:$A$248,A2237)</f>
        <v>0</v>
      </c>
      <c r="R2237" s="0" t="n">
        <f aca="false">D2237-IF(P2236=1,E2236,D2236)</f>
        <v>-110</v>
      </c>
      <c r="S2237" s="0" t="n">
        <f aca="false">I2236*R2237</f>
        <v>-110</v>
      </c>
      <c r="T2237" s="0" t="n">
        <f aca="false">T2236+R2237*U2236</f>
        <v>105341</v>
      </c>
      <c r="U2237" s="0" t="n">
        <f aca="false">INT(T2237*$Q$1/IF(P2237=1,E2237,D2237))*I2237</f>
        <v>22</v>
      </c>
      <c r="V2237" s="0" t="n">
        <f aca="false">IF(P2237=1,ABS(U2237)+ABS(60),ABS(U2237-U2236))</f>
        <v>1</v>
      </c>
    </row>
    <row r="2238" customFormat="false" ht="15" hidden="false" customHeight="false" outlineLevel="0" collapsed="false">
      <c r="A2238" s="1" t="n">
        <v>39275</v>
      </c>
      <c r="B2238" s="2" t="n">
        <v>9354.41</v>
      </c>
      <c r="C2238" s="2" t="n">
        <v>233043</v>
      </c>
      <c r="D2238" s="2" t="n">
        <v>9323</v>
      </c>
      <c r="E2238" s="2" t="n">
        <v>9269</v>
      </c>
      <c r="F2238" s="3" t="n">
        <f aca="false">IF(P2238=1, E2238,D2238)/B2238-1</f>
        <v>-0.00335777456835862</v>
      </c>
      <c r="G2238" s="2" t="n">
        <f aca="false">AVERAGE(B2179:B2238)</f>
        <v>8399.10183333334</v>
      </c>
      <c r="H2238" s="2" t="n">
        <f aca="false">AVERAGE(C2179:C2238)</f>
        <v>129726.383333333</v>
      </c>
      <c r="I2238" s="2" t="n">
        <f aca="false">SIGN(C2238-H2238)</f>
        <v>1</v>
      </c>
      <c r="J2238" s="2" t="n">
        <f aca="false">SIGN(F2238)</f>
        <v>-1</v>
      </c>
      <c r="K2238" s="0" t="n">
        <f aca="false">B2238-B2237</f>
        <v>63.4599999999991</v>
      </c>
      <c r="L2238" s="0" t="n">
        <f aca="false">I2237*K2238</f>
        <v>63.4599999999991</v>
      </c>
      <c r="M2238" s="0" t="n">
        <f aca="false">M2237+K2238*N2237</f>
        <v>3104.61000000002</v>
      </c>
      <c r="N2238" s="0" t="n">
        <f aca="false">INT(M2238*$Q$1/B2238)*CHOOSE($L$1,I2238,J2238)</f>
        <v>-0</v>
      </c>
      <c r="O2238" s="0" t="n">
        <f aca="false">ABS(N2238-N2237)</f>
        <v>0</v>
      </c>
      <c r="P2238" s="0" t="n">
        <f aca="false">COUNTIF(工作表2!$A$2:$A$248,A2238)</f>
        <v>0</v>
      </c>
      <c r="R2238" s="0" t="n">
        <f aca="false">D2238-IF(P2237=1,E2237,D2237)</f>
        <v>97</v>
      </c>
      <c r="S2238" s="0" t="n">
        <f aca="false">I2237*R2238</f>
        <v>97</v>
      </c>
      <c r="T2238" s="0" t="n">
        <f aca="false">T2237+R2238*U2237</f>
        <v>107475</v>
      </c>
      <c r="U2238" s="0" t="n">
        <f aca="false">INT(T2238*$Q$1/IF(P2238=1,E2238,D2238))*I2238</f>
        <v>23</v>
      </c>
      <c r="V2238" s="0" t="n">
        <f aca="false">IF(P2238=1,ABS(U2238)+ABS(60),ABS(U2238-U2237))</f>
        <v>1</v>
      </c>
    </row>
    <row r="2239" customFormat="false" ht="15" hidden="false" customHeight="false" outlineLevel="0" collapsed="false">
      <c r="A2239" s="1" t="n">
        <v>39276</v>
      </c>
      <c r="B2239" s="2" t="n">
        <v>9471.3</v>
      </c>
      <c r="C2239" s="2" t="n">
        <v>238130</v>
      </c>
      <c r="D2239" s="2" t="n">
        <v>9458</v>
      </c>
      <c r="E2239" s="2" t="n">
        <v>9405</v>
      </c>
      <c r="F2239" s="3" t="n">
        <f aca="false">IF(P2239=1, E2239,D2239)/B2239-1</f>
        <v>-0.00140424228986513</v>
      </c>
      <c r="G2239" s="2" t="n">
        <f aca="false">AVERAGE(B2180:B2239)</f>
        <v>8423.56833333333</v>
      </c>
      <c r="H2239" s="2" t="n">
        <f aca="false">AVERAGE(C2180:C2239)</f>
        <v>132011.433333333</v>
      </c>
      <c r="I2239" s="2" t="n">
        <f aca="false">SIGN(C2239-H2239)</f>
        <v>1</v>
      </c>
      <c r="J2239" s="2" t="n">
        <f aca="false">SIGN(F2239)</f>
        <v>-1</v>
      </c>
      <c r="K2239" s="0" t="n">
        <f aca="false">B2239-B2238</f>
        <v>116.889999999999</v>
      </c>
      <c r="L2239" s="0" t="n">
        <f aca="false">I2238*K2239</f>
        <v>116.889999999999</v>
      </c>
      <c r="M2239" s="0" t="n">
        <f aca="false">M2238+K2239*N2238</f>
        <v>3104.61000000002</v>
      </c>
      <c r="N2239" s="0" t="n">
        <f aca="false">INT(M2239*$Q$1/B2239)*CHOOSE($L$1,I2239,J2239)</f>
        <v>-0</v>
      </c>
      <c r="O2239" s="0" t="n">
        <f aca="false">ABS(N2239-N2238)</f>
        <v>0</v>
      </c>
      <c r="P2239" s="0" t="n">
        <f aca="false">COUNTIF(工作表2!$A$2:$A$248,A2239)</f>
        <v>0</v>
      </c>
      <c r="R2239" s="0" t="n">
        <f aca="false">D2239-IF(P2238=1,E2238,D2238)</f>
        <v>135</v>
      </c>
      <c r="S2239" s="0" t="n">
        <f aca="false">I2238*R2239</f>
        <v>135</v>
      </c>
      <c r="T2239" s="0" t="n">
        <f aca="false">T2238+R2239*U2238</f>
        <v>110580</v>
      </c>
      <c r="U2239" s="0" t="n">
        <f aca="false">INT(T2239*$Q$1/IF(P2239=1,E2239,D2239))*I2239</f>
        <v>23</v>
      </c>
      <c r="V2239" s="0" t="n">
        <f aca="false">IF(P2239=1,ABS(U2239)+ABS(60),ABS(U2239-U2238))</f>
        <v>0</v>
      </c>
    </row>
    <row r="2240" customFormat="false" ht="15" hidden="false" customHeight="false" outlineLevel="0" collapsed="false">
      <c r="A2240" s="1" t="n">
        <v>39279</v>
      </c>
      <c r="B2240" s="2" t="n">
        <v>9417.32</v>
      </c>
      <c r="C2240" s="2" t="n">
        <v>229482</v>
      </c>
      <c r="D2240" s="2" t="n">
        <v>9372</v>
      </c>
      <c r="E2240" s="2" t="n">
        <v>9317</v>
      </c>
      <c r="F2240" s="3" t="n">
        <f aca="false">IF(P2240=1, E2240,D2240)/B2240-1</f>
        <v>-0.00481240947530714</v>
      </c>
      <c r="G2240" s="2" t="n">
        <f aca="false">AVERAGE(B2181:B2240)</f>
        <v>8449.0465</v>
      </c>
      <c r="H2240" s="2" t="n">
        <f aca="false">AVERAGE(C2181:C2240)</f>
        <v>134031.366666667</v>
      </c>
      <c r="I2240" s="2" t="n">
        <f aca="false">SIGN(C2240-H2240)</f>
        <v>1</v>
      </c>
      <c r="J2240" s="2" t="n">
        <f aca="false">SIGN(F2240)</f>
        <v>-1</v>
      </c>
      <c r="K2240" s="0" t="n">
        <f aca="false">B2240-B2239</f>
        <v>-53.9799999999996</v>
      </c>
      <c r="L2240" s="0" t="n">
        <f aca="false">I2239*K2240</f>
        <v>-53.9799999999996</v>
      </c>
      <c r="M2240" s="0" t="n">
        <f aca="false">M2239+K2240*N2239</f>
        <v>3104.61000000002</v>
      </c>
      <c r="N2240" s="0" t="n">
        <f aca="false">INT(M2240*$Q$1/B2240)*CHOOSE($L$1,I2240,J2240)</f>
        <v>-0</v>
      </c>
      <c r="O2240" s="0" t="n">
        <f aca="false">ABS(N2240-N2239)</f>
        <v>0</v>
      </c>
      <c r="P2240" s="0" t="n">
        <f aca="false">COUNTIF(工作表2!$A$2:$A$248,A2240)</f>
        <v>0</v>
      </c>
      <c r="R2240" s="0" t="n">
        <f aca="false">D2240-IF(P2239=1,E2239,D2239)</f>
        <v>-86</v>
      </c>
      <c r="S2240" s="0" t="n">
        <f aca="false">I2239*R2240</f>
        <v>-86</v>
      </c>
      <c r="T2240" s="0" t="n">
        <f aca="false">T2239+R2240*U2239</f>
        <v>108602</v>
      </c>
      <c r="U2240" s="0" t="n">
        <f aca="false">INT(T2240*$Q$1/IF(P2240=1,E2240,D2240))*I2240</f>
        <v>23</v>
      </c>
      <c r="V2240" s="0" t="n">
        <f aca="false">IF(P2240=1,ABS(U2240)+ABS(60),ABS(U2240-U2239))</f>
        <v>0</v>
      </c>
    </row>
    <row r="2241" customFormat="false" ht="15" hidden="false" customHeight="false" outlineLevel="0" collapsed="false">
      <c r="A2241" s="1" t="n">
        <v>39280</v>
      </c>
      <c r="B2241" s="2" t="n">
        <v>9509.73</v>
      </c>
      <c r="C2241" s="2" t="n">
        <v>197016</v>
      </c>
      <c r="D2241" s="2" t="n">
        <v>9524</v>
      </c>
      <c r="E2241" s="2" t="n">
        <v>9458</v>
      </c>
      <c r="F2241" s="3" t="n">
        <f aca="false">IF(P2241=1, E2241,D2241)/B2241-1</f>
        <v>0.00150056836524271</v>
      </c>
      <c r="G2241" s="2" t="n">
        <f aca="false">AVERAGE(B2182:B2241)</f>
        <v>8475.16416666667</v>
      </c>
      <c r="H2241" s="2" t="n">
        <f aca="false">AVERAGE(C2182:C2241)</f>
        <v>135775.083333333</v>
      </c>
      <c r="I2241" s="2" t="n">
        <f aca="false">SIGN(C2241-H2241)</f>
        <v>1</v>
      </c>
      <c r="J2241" s="2" t="n">
        <f aca="false">SIGN(F2241)</f>
        <v>1</v>
      </c>
      <c r="K2241" s="0" t="n">
        <f aca="false">B2241-B2240</f>
        <v>92.4099999999999</v>
      </c>
      <c r="L2241" s="0" t="n">
        <f aca="false">I2240*K2241</f>
        <v>92.4099999999999</v>
      </c>
      <c r="M2241" s="0" t="n">
        <f aca="false">M2240+K2241*N2240</f>
        <v>3104.61000000002</v>
      </c>
      <c r="N2241" s="0" t="n">
        <f aca="false">INT(M2241*$Q$1/B2241)*CHOOSE($L$1,I2241,J2241)</f>
        <v>0</v>
      </c>
      <c r="O2241" s="0" t="n">
        <f aca="false">ABS(N2241-N2240)</f>
        <v>0</v>
      </c>
      <c r="P2241" s="0" t="n">
        <f aca="false">COUNTIF(工作表2!$A$2:$A$248,A2241)</f>
        <v>0</v>
      </c>
      <c r="R2241" s="0" t="n">
        <f aca="false">D2241-IF(P2240=1,E2240,D2240)</f>
        <v>152</v>
      </c>
      <c r="S2241" s="0" t="n">
        <f aca="false">I2240*R2241</f>
        <v>152</v>
      </c>
      <c r="T2241" s="0" t="n">
        <f aca="false">T2240+R2241*U2240</f>
        <v>112098</v>
      </c>
      <c r="U2241" s="0" t="n">
        <f aca="false">INT(T2241*$Q$1/IF(P2241=1,E2241,D2241))*I2241</f>
        <v>23</v>
      </c>
      <c r="V2241" s="0" t="n">
        <f aca="false">IF(P2241=1,ABS(U2241)+ABS(60),ABS(U2241-U2240))</f>
        <v>0</v>
      </c>
    </row>
    <row r="2242" customFormat="false" ht="15" hidden="false" customHeight="false" outlineLevel="0" collapsed="false">
      <c r="A2242" s="1" t="n">
        <v>39281</v>
      </c>
      <c r="B2242" s="2" t="n">
        <v>9485.35</v>
      </c>
      <c r="C2242" s="2" t="n">
        <v>247214</v>
      </c>
      <c r="D2242" s="2" t="n">
        <v>9480</v>
      </c>
      <c r="E2242" s="2" t="n">
        <v>9398</v>
      </c>
      <c r="F2242" s="3" t="n">
        <f aca="false">IF(P2242=1, E2242,D2242)/B2242-1</f>
        <v>-0.00920893799385369</v>
      </c>
      <c r="G2242" s="2" t="n">
        <f aca="false">AVERAGE(B2183:B2242)</f>
        <v>8499.74566666667</v>
      </c>
      <c r="H2242" s="2" t="n">
        <f aca="false">AVERAGE(C2183:C2242)</f>
        <v>138197.9</v>
      </c>
      <c r="I2242" s="2" t="n">
        <f aca="false">SIGN(C2242-H2242)</f>
        <v>1</v>
      </c>
      <c r="J2242" s="2" t="n">
        <f aca="false">SIGN(F2242)</f>
        <v>-1</v>
      </c>
      <c r="K2242" s="0" t="n">
        <f aca="false">B2242-B2241</f>
        <v>-24.3799999999992</v>
      </c>
      <c r="L2242" s="0" t="n">
        <f aca="false">I2241*K2242</f>
        <v>-24.3799999999992</v>
      </c>
      <c r="M2242" s="0" t="n">
        <f aca="false">M2241+K2242*N2241</f>
        <v>3104.61000000002</v>
      </c>
      <c r="N2242" s="0" t="n">
        <f aca="false">INT(M2242*$Q$1/B2242)*CHOOSE($L$1,I2242,J2242)</f>
        <v>-0</v>
      </c>
      <c r="O2242" s="0" t="n">
        <f aca="false">ABS(N2242-N2241)</f>
        <v>0</v>
      </c>
      <c r="P2242" s="0" t="n">
        <f aca="false">COUNTIF(工作表2!$A$2:$A$248,A2242)</f>
        <v>1</v>
      </c>
      <c r="R2242" s="0" t="n">
        <f aca="false">D2242-IF(P2241=1,E2241,D2241)</f>
        <v>-44</v>
      </c>
      <c r="S2242" s="0" t="n">
        <f aca="false">I2241*R2242</f>
        <v>-44</v>
      </c>
      <c r="T2242" s="0" t="n">
        <f aca="false">T2241+R2242*U2241</f>
        <v>111086</v>
      </c>
      <c r="U2242" s="0" t="n">
        <f aca="false">INT(T2242*$Q$1/IF(P2242=1,E2242,D2242))*I2242</f>
        <v>23</v>
      </c>
      <c r="V2242" s="0" t="n">
        <f aca="false">IF(P2242=1,ABS(U2242)+ABS(60),ABS(U2242-U2241))</f>
        <v>83</v>
      </c>
    </row>
    <row r="2243" customFormat="false" ht="15" hidden="false" customHeight="false" outlineLevel="0" collapsed="false">
      <c r="A2243" s="1" t="n">
        <v>39282</v>
      </c>
      <c r="B2243" s="2" t="n">
        <v>9473.31</v>
      </c>
      <c r="C2243" s="2" t="n">
        <v>232289</v>
      </c>
      <c r="D2243" s="2" t="n">
        <v>9419</v>
      </c>
      <c r="E2243" s="2" t="n">
        <v>9433</v>
      </c>
      <c r="F2243" s="3" t="n">
        <f aca="false">IF(P2243=1, E2243,D2243)/B2243-1</f>
        <v>-0.00573294867369478</v>
      </c>
      <c r="G2243" s="2" t="n">
        <f aca="false">AVERAGE(B2184:B2243)</f>
        <v>8523.55066666667</v>
      </c>
      <c r="H2243" s="2" t="n">
        <f aca="false">AVERAGE(C2184:C2243)</f>
        <v>140426.716666667</v>
      </c>
      <c r="I2243" s="2" t="n">
        <f aca="false">SIGN(C2243-H2243)</f>
        <v>1</v>
      </c>
      <c r="J2243" s="2" t="n">
        <f aca="false">SIGN(F2243)</f>
        <v>-1</v>
      </c>
      <c r="K2243" s="0" t="n">
        <f aca="false">B2243-B2242</f>
        <v>-12.0400000000009</v>
      </c>
      <c r="L2243" s="0" t="n">
        <f aca="false">I2242*K2243</f>
        <v>-12.0400000000009</v>
      </c>
      <c r="M2243" s="0" t="n">
        <f aca="false">M2242+K2243*N2242</f>
        <v>3104.61000000002</v>
      </c>
      <c r="N2243" s="0" t="n">
        <f aca="false">INT(M2243*$Q$1/B2243)*CHOOSE($L$1,I2243,J2243)</f>
        <v>-0</v>
      </c>
      <c r="O2243" s="0" t="n">
        <f aca="false">ABS(N2243-N2242)</f>
        <v>0</v>
      </c>
      <c r="P2243" s="0" t="n">
        <f aca="false">COUNTIF(工作表2!$A$2:$A$248,A2243)</f>
        <v>0</v>
      </c>
      <c r="R2243" s="0" t="n">
        <f aca="false">D2243-IF(P2242=1,E2242,D2242)</f>
        <v>21</v>
      </c>
      <c r="S2243" s="0" t="n">
        <f aca="false">I2242*R2243</f>
        <v>21</v>
      </c>
      <c r="T2243" s="0" t="n">
        <f aca="false">T2242+R2243*U2242</f>
        <v>111569</v>
      </c>
      <c r="U2243" s="0" t="n">
        <f aca="false">INT(T2243*$Q$1/IF(P2243=1,E2243,D2243))*I2243</f>
        <v>23</v>
      </c>
      <c r="V2243" s="0" t="n">
        <f aca="false">IF(P2243=1,ABS(U2243)+ABS(60),ABS(U2243-U2242))</f>
        <v>0</v>
      </c>
    </row>
    <row r="2244" customFormat="false" ht="15" hidden="false" customHeight="false" outlineLevel="0" collapsed="false">
      <c r="A2244" s="1" t="n">
        <v>39283</v>
      </c>
      <c r="B2244" s="2" t="n">
        <v>9585.9</v>
      </c>
      <c r="C2244" s="2" t="n">
        <v>221915</v>
      </c>
      <c r="D2244" s="2" t="n">
        <v>9545</v>
      </c>
      <c r="E2244" s="2" t="n">
        <v>9527</v>
      </c>
      <c r="F2244" s="3" t="n">
        <f aca="false">IF(P2244=1, E2244,D2244)/B2244-1</f>
        <v>-0.00426668335784852</v>
      </c>
      <c r="G2244" s="2" t="n">
        <f aca="false">AVERAGE(B2185:B2244)</f>
        <v>8550.23816666667</v>
      </c>
      <c r="H2244" s="2" t="n">
        <f aca="false">AVERAGE(C2185:C2244)</f>
        <v>142562.25</v>
      </c>
      <c r="I2244" s="2" t="n">
        <f aca="false">SIGN(C2244-H2244)</f>
        <v>1</v>
      </c>
      <c r="J2244" s="2" t="n">
        <f aca="false">SIGN(F2244)</f>
        <v>-1</v>
      </c>
      <c r="K2244" s="0" t="n">
        <f aca="false">B2244-B2243</f>
        <v>112.59</v>
      </c>
      <c r="L2244" s="0" t="n">
        <f aca="false">I2243*K2244</f>
        <v>112.59</v>
      </c>
      <c r="M2244" s="0" t="n">
        <f aca="false">M2243+K2244*N2243</f>
        <v>3104.61000000002</v>
      </c>
      <c r="N2244" s="0" t="n">
        <f aca="false">INT(M2244*$Q$1/B2244)*CHOOSE($L$1,I2244,J2244)</f>
        <v>-0</v>
      </c>
      <c r="O2244" s="0" t="n">
        <f aca="false">ABS(N2244-N2243)</f>
        <v>0</v>
      </c>
      <c r="P2244" s="0" t="n">
        <f aca="false">COUNTIF(工作表2!$A$2:$A$248,A2244)</f>
        <v>0</v>
      </c>
      <c r="R2244" s="0" t="n">
        <f aca="false">D2244-IF(P2243=1,E2243,D2243)</f>
        <v>126</v>
      </c>
      <c r="S2244" s="0" t="n">
        <f aca="false">I2243*R2244</f>
        <v>126</v>
      </c>
      <c r="T2244" s="0" t="n">
        <f aca="false">T2243+R2244*U2243</f>
        <v>114467</v>
      </c>
      <c r="U2244" s="0" t="n">
        <f aca="false">INT(T2244*$Q$1/IF(P2244=1,E2244,D2244))*I2244</f>
        <v>23</v>
      </c>
      <c r="V2244" s="0" t="n">
        <f aca="false">IF(P2244=1,ABS(U2244)+ABS(60),ABS(U2244-U2243))</f>
        <v>0</v>
      </c>
    </row>
    <row r="2245" customFormat="false" ht="15" hidden="false" customHeight="false" outlineLevel="0" collapsed="false">
      <c r="A2245" s="1" t="n">
        <v>39286</v>
      </c>
      <c r="B2245" s="2" t="n">
        <v>9621.57</v>
      </c>
      <c r="C2245" s="2" t="n">
        <v>212642</v>
      </c>
      <c r="D2245" s="2" t="n">
        <v>9549</v>
      </c>
      <c r="E2245" s="2" t="n">
        <v>9550</v>
      </c>
      <c r="F2245" s="3" t="n">
        <f aca="false">IF(P2245=1, E2245,D2245)/B2245-1</f>
        <v>-0.00754242810684735</v>
      </c>
      <c r="G2245" s="2" t="n">
        <f aca="false">AVERAGE(B2186:B2245)</f>
        <v>8577.26366666667</v>
      </c>
      <c r="H2245" s="2" t="n">
        <f aca="false">AVERAGE(C2186:C2245)</f>
        <v>144499.316666667</v>
      </c>
      <c r="I2245" s="2" t="n">
        <f aca="false">SIGN(C2245-H2245)</f>
        <v>1</v>
      </c>
      <c r="J2245" s="2" t="n">
        <f aca="false">SIGN(F2245)</f>
        <v>-1</v>
      </c>
      <c r="K2245" s="0" t="n">
        <f aca="false">B2245-B2244</f>
        <v>35.6700000000001</v>
      </c>
      <c r="L2245" s="0" t="n">
        <f aca="false">I2244*K2245</f>
        <v>35.6700000000001</v>
      </c>
      <c r="M2245" s="0" t="n">
        <f aca="false">M2244+K2245*N2244</f>
        <v>3104.61000000002</v>
      </c>
      <c r="N2245" s="0" t="n">
        <f aca="false">INT(M2245*$Q$1/B2245)*CHOOSE($L$1,I2245,J2245)</f>
        <v>-0</v>
      </c>
      <c r="O2245" s="0" t="n">
        <f aca="false">ABS(N2245-N2244)</f>
        <v>0</v>
      </c>
      <c r="P2245" s="0" t="n">
        <f aca="false">COUNTIF(工作表2!$A$2:$A$248,A2245)</f>
        <v>0</v>
      </c>
      <c r="R2245" s="0" t="n">
        <f aca="false">D2245-IF(P2244=1,E2244,D2244)</f>
        <v>4</v>
      </c>
      <c r="S2245" s="0" t="n">
        <f aca="false">I2244*R2245</f>
        <v>4</v>
      </c>
      <c r="T2245" s="0" t="n">
        <f aca="false">T2244+R2245*U2244</f>
        <v>114559</v>
      </c>
      <c r="U2245" s="0" t="n">
        <f aca="false">INT(T2245*$Q$1/IF(P2245=1,E2245,D2245))*I2245</f>
        <v>23</v>
      </c>
      <c r="V2245" s="0" t="n">
        <f aca="false">IF(P2245=1,ABS(U2245)+ABS(60),ABS(U2245-U2244))</f>
        <v>0</v>
      </c>
    </row>
    <row r="2246" customFormat="false" ht="15" hidden="false" customHeight="false" outlineLevel="0" collapsed="false">
      <c r="A2246" s="1" t="n">
        <v>39287</v>
      </c>
      <c r="B2246" s="2" t="n">
        <v>9744.06</v>
      </c>
      <c r="C2246" s="2" t="n">
        <v>284714</v>
      </c>
      <c r="D2246" s="2" t="n">
        <v>9674</v>
      </c>
      <c r="E2246" s="2" t="n">
        <v>9630</v>
      </c>
      <c r="F2246" s="3" t="n">
        <f aca="false">IF(P2246=1, E2246,D2246)/B2246-1</f>
        <v>-0.00719002140791414</v>
      </c>
      <c r="G2246" s="2" t="n">
        <f aca="false">AVERAGE(B2187:B2246)</f>
        <v>8607.17433333333</v>
      </c>
      <c r="H2246" s="2" t="n">
        <f aca="false">AVERAGE(C2187:C2246)</f>
        <v>147714.916666667</v>
      </c>
      <c r="I2246" s="2" t="n">
        <f aca="false">SIGN(C2246-H2246)</f>
        <v>1</v>
      </c>
      <c r="J2246" s="2" t="n">
        <f aca="false">SIGN(F2246)</f>
        <v>-1</v>
      </c>
      <c r="K2246" s="0" t="n">
        <f aca="false">B2246-B2245</f>
        <v>122.49</v>
      </c>
      <c r="L2246" s="0" t="n">
        <f aca="false">I2245*K2246</f>
        <v>122.49</v>
      </c>
      <c r="M2246" s="0" t="n">
        <f aca="false">M2245+K2246*N2245</f>
        <v>3104.61000000002</v>
      </c>
      <c r="N2246" s="0" t="n">
        <f aca="false">INT(M2246*$Q$1/B2246)*CHOOSE($L$1,I2246,J2246)</f>
        <v>-0</v>
      </c>
      <c r="O2246" s="0" t="n">
        <f aca="false">ABS(N2246-N2245)</f>
        <v>0</v>
      </c>
      <c r="P2246" s="0" t="n">
        <f aca="false">COUNTIF(工作表2!$A$2:$A$248,A2246)</f>
        <v>0</v>
      </c>
      <c r="R2246" s="0" t="n">
        <f aca="false">D2246-IF(P2245=1,E2245,D2245)</f>
        <v>125</v>
      </c>
      <c r="S2246" s="0" t="n">
        <f aca="false">I2245*R2246</f>
        <v>125</v>
      </c>
      <c r="T2246" s="0" t="n">
        <f aca="false">T2245+R2246*U2245</f>
        <v>117434</v>
      </c>
      <c r="U2246" s="0" t="n">
        <f aca="false">INT(T2246*$Q$1/IF(P2246=1,E2246,D2246))*I2246</f>
        <v>24</v>
      </c>
      <c r="V2246" s="0" t="n">
        <f aca="false">IF(P2246=1,ABS(U2246)+ABS(60),ABS(U2246-U2245))</f>
        <v>1</v>
      </c>
    </row>
    <row r="2247" customFormat="false" ht="15" hidden="false" customHeight="false" outlineLevel="0" collapsed="false">
      <c r="A2247" s="1" t="n">
        <v>39288</v>
      </c>
      <c r="B2247" s="2" t="n">
        <v>9740.13</v>
      </c>
      <c r="C2247" s="2" t="n">
        <v>256526</v>
      </c>
      <c r="D2247" s="2" t="n">
        <v>9739</v>
      </c>
      <c r="E2247" s="2" t="n">
        <v>9753</v>
      </c>
      <c r="F2247" s="3" t="n">
        <f aca="false">IF(P2247=1, E2247,D2247)/B2247-1</f>
        <v>-0.000116014878651427</v>
      </c>
      <c r="G2247" s="2" t="n">
        <f aca="false">AVERAGE(B2188:B2247)</f>
        <v>8638.25283333333</v>
      </c>
      <c r="H2247" s="2" t="n">
        <f aca="false">AVERAGE(C2188:C2247)</f>
        <v>150604.066666667</v>
      </c>
      <c r="I2247" s="2" t="n">
        <f aca="false">SIGN(C2247-H2247)</f>
        <v>1</v>
      </c>
      <c r="J2247" s="2" t="n">
        <f aca="false">SIGN(F2247)</f>
        <v>-1</v>
      </c>
      <c r="K2247" s="0" t="n">
        <f aca="false">B2247-B2246</f>
        <v>-3.93000000000029</v>
      </c>
      <c r="L2247" s="0" t="n">
        <f aca="false">I2246*K2247</f>
        <v>-3.93000000000029</v>
      </c>
      <c r="M2247" s="0" t="n">
        <f aca="false">M2246+K2247*N2246</f>
        <v>3104.61000000002</v>
      </c>
      <c r="N2247" s="0" t="n">
        <f aca="false">INT(M2247*$Q$1/B2247)*CHOOSE($L$1,I2247,J2247)</f>
        <v>-0</v>
      </c>
      <c r="O2247" s="0" t="n">
        <f aca="false">ABS(N2247-N2246)</f>
        <v>0</v>
      </c>
      <c r="P2247" s="0" t="n">
        <f aca="false">COUNTIF(工作表2!$A$2:$A$248,A2247)</f>
        <v>0</v>
      </c>
      <c r="R2247" s="0" t="n">
        <f aca="false">D2247-IF(P2246=1,E2246,D2246)</f>
        <v>65</v>
      </c>
      <c r="S2247" s="0" t="n">
        <f aca="false">I2246*R2247</f>
        <v>65</v>
      </c>
      <c r="T2247" s="0" t="n">
        <f aca="false">T2246+R2247*U2246</f>
        <v>118994</v>
      </c>
      <c r="U2247" s="0" t="n">
        <f aca="false">INT(T2247*$Q$1/IF(P2247=1,E2247,D2247))*I2247</f>
        <v>24</v>
      </c>
      <c r="V2247" s="0" t="n">
        <f aca="false">IF(P2247=1,ABS(U2247)+ABS(60),ABS(U2247-U2246))</f>
        <v>0</v>
      </c>
    </row>
    <row r="2248" customFormat="false" ht="15" hidden="false" customHeight="false" outlineLevel="0" collapsed="false">
      <c r="A2248" s="1" t="n">
        <v>39289</v>
      </c>
      <c r="B2248" s="2" t="n">
        <v>9566.42</v>
      </c>
      <c r="C2248" s="2" t="n">
        <v>320521</v>
      </c>
      <c r="D2248" s="2" t="n">
        <v>9546</v>
      </c>
      <c r="E2248" s="2" t="n">
        <v>9556</v>
      </c>
      <c r="F2248" s="3" t="n">
        <f aca="false">IF(P2248=1, E2248,D2248)/B2248-1</f>
        <v>-0.00213454981069194</v>
      </c>
      <c r="G2248" s="2" t="n">
        <f aca="false">AVERAGE(B2189:B2248)</f>
        <v>8665.97583333333</v>
      </c>
      <c r="H2248" s="2" t="n">
        <f aca="false">AVERAGE(C2189:C2248)</f>
        <v>154469.7</v>
      </c>
      <c r="I2248" s="2" t="n">
        <f aca="false">SIGN(C2248-H2248)</f>
        <v>1</v>
      </c>
      <c r="J2248" s="2" t="n">
        <f aca="false">SIGN(F2248)</f>
        <v>-1</v>
      </c>
      <c r="K2248" s="0" t="n">
        <f aca="false">B2248-B2247</f>
        <v>-173.709999999999</v>
      </c>
      <c r="L2248" s="0" t="n">
        <f aca="false">I2247*K2248</f>
        <v>-173.709999999999</v>
      </c>
      <c r="M2248" s="0" t="n">
        <f aca="false">M2247+K2248*N2247</f>
        <v>3104.61000000002</v>
      </c>
      <c r="N2248" s="0" t="n">
        <f aca="false">INT(M2248*$Q$1/B2248)*CHOOSE($L$1,I2248,J2248)</f>
        <v>-0</v>
      </c>
      <c r="O2248" s="0" t="n">
        <f aca="false">ABS(N2248-N2247)</f>
        <v>0</v>
      </c>
      <c r="P2248" s="0" t="n">
        <f aca="false">COUNTIF(工作表2!$A$2:$A$248,A2248)</f>
        <v>0</v>
      </c>
      <c r="R2248" s="0" t="n">
        <f aca="false">D2248-IF(P2247=1,E2247,D2247)</f>
        <v>-193</v>
      </c>
      <c r="S2248" s="0" t="n">
        <f aca="false">I2247*R2248</f>
        <v>-193</v>
      </c>
      <c r="T2248" s="0" t="n">
        <f aca="false">T2247+R2248*U2247</f>
        <v>114362</v>
      </c>
      <c r="U2248" s="0" t="n">
        <f aca="false">INT(T2248*$Q$1/IF(P2248=1,E2248,D2248))*I2248</f>
        <v>23</v>
      </c>
      <c r="V2248" s="0" t="n">
        <f aca="false">IF(P2248=1,ABS(U2248)+ABS(60),ABS(U2248-U2247))</f>
        <v>1</v>
      </c>
    </row>
    <row r="2249" customFormat="false" ht="15" hidden="false" customHeight="false" outlineLevel="0" collapsed="false">
      <c r="A2249" s="1" t="n">
        <v>39290</v>
      </c>
      <c r="B2249" s="2" t="n">
        <v>9162.28</v>
      </c>
      <c r="C2249" s="2" t="n">
        <v>295541</v>
      </c>
      <c r="D2249" s="2" t="n">
        <v>8981</v>
      </c>
      <c r="E2249" s="2" t="n">
        <v>9000</v>
      </c>
      <c r="F2249" s="3" t="n">
        <f aca="false">IF(P2249=1, E2249,D2249)/B2249-1</f>
        <v>-0.0197854682458952</v>
      </c>
      <c r="G2249" s="2" t="n">
        <f aca="false">AVERAGE(B2190:B2249)</f>
        <v>8686.5695</v>
      </c>
      <c r="H2249" s="2" t="n">
        <f aca="false">AVERAGE(C2190:C2249)</f>
        <v>157395.666666667</v>
      </c>
      <c r="I2249" s="2" t="n">
        <f aca="false">SIGN(C2249-H2249)</f>
        <v>1</v>
      </c>
      <c r="J2249" s="2" t="n">
        <f aca="false">SIGN(F2249)</f>
        <v>-1</v>
      </c>
      <c r="K2249" s="0" t="n">
        <f aca="false">B2249-B2248</f>
        <v>-404.139999999999</v>
      </c>
      <c r="L2249" s="0" t="n">
        <f aca="false">I2248*K2249</f>
        <v>-404.139999999999</v>
      </c>
      <c r="M2249" s="0" t="n">
        <f aca="false">M2248+K2249*N2248</f>
        <v>3104.61000000002</v>
      </c>
      <c r="N2249" s="0" t="n">
        <f aca="false">INT(M2249*$Q$1/B2249)*CHOOSE($L$1,I2249,J2249)</f>
        <v>-0</v>
      </c>
      <c r="O2249" s="0" t="n">
        <f aca="false">ABS(N2249-N2248)</f>
        <v>0</v>
      </c>
      <c r="P2249" s="0" t="n">
        <f aca="false">COUNTIF(工作表2!$A$2:$A$248,A2249)</f>
        <v>0</v>
      </c>
      <c r="R2249" s="0" t="n">
        <f aca="false">D2249-IF(P2248=1,E2248,D2248)</f>
        <v>-565</v>
      </c>
      <c r="S2249" s="0" t="n">
        <f aca="false">I2248*R2249</f>
        <v>-565</v>
      </c>
      <c r="T2249" s="0" t="n">
        <f aca="false">T2248+R2249*U2248</f>
        <v>101367</v>
      </c>
      <c r="U2249" s="0" t="n">
        <f aca="false">INT(T2249*$Q$1/IF(P2249=1,E2249,D2249))*I2249</f>
        <v>22</v>
      </c>
      <c r="V2249" s="0" t="n">
        <f aca="false">IF(P2249=1,ABS(U2249)+ABS(60),ABS(U2249-U2248))</f>
        <v>1</v>
      </c>
    </row>
    <row r="2250" customFormat="false" ht="15" hidden="false" customHeight="false" outlineLevel="0" collapsed="false">
      <c r="A2250" s="1" t="n">
        <v>39293</v>
      </c>
      <c r="B2250" s="2" t="n">
        <v>9072.57</v>
      </c>
      <c r="C2250" s="2" t="n">
        <v>213090</v>
      </c>
      <c r="D2250" s="2" t="n">
        <v>8990</v>
      </c>
      <c r="E2250" s="2" t="n">
        <v>8989</v>
      </c>
      <c r="F2250" s="3" t="n">
        <f aca="false">IF(P2250=1, E2250,D2250)/B2250-1</f>
        <v>-0.00910105956746543</v>
      </c>
      <c r="G2250" s="2" t="n">
        <f aca="false">AVERAGE(B2191:B2250)</f>
        <v>8703.34466666667</v>
      </c>
      <c r="H2250" s="2" t="n">
        <f aca="false">AVERAGE(C2191:C2250)</f>
        <v>159059.933333333</v>
      </c>
      <c r="I2250" s="2" t="n">
        <f aca="false">SIGN(C2250-H2250)</f>
        <v>1</v>
      </c>
      <c r="J2250" s="2" t="n">
        <f aca="false">SIGN(F2250)</f>
        <v>-1</v>
      </c>
      <c r="K2250" s="0" t="n">
        <f aca="false">B2250-B2249</f>
        <v>-89.7100000000009</v>
      </c>
      <c r="L2250" s="0" t="n">
        <f aca="false">I2249*K2250</f>
        <v>-89.7100000000009</v>
      </c>
      <c r="M2250" s="0" t="n">
        <f aca="false">M2249+K2250*N2249</f>
        <v>3104.61000000002</v>
      </c>
      <c r="N2250" s="0" t="n">
        <f aca="false">INT(M2250*$Q$1/B2250)*CHOOSE($L$1,I2250,J2250)</f>
        <v>-0</v>
      </c>
      <c r="O2250" s="0" t="n">
        <f aca="false">ABS(N2250-N2249)</f>
        <v>0</v>
      </c>
      <c r="P2250" s="0" t="n">
        <f aca="false">COUNTIF(工作表2!$A$2:$A$248,A2250)</f>
        <v>0</v>
      </c>
      <c r="R2250" s="0" t="n">
        <f aca="false">D2250-IF(P2249=1,E2249,D2249)</f>
        <v>9</v>
      </c>
      <c r="S2250" s="0" t="n">
        <f aca="false">I2249*R2250</f>
        <v>9</v>
      </c>
      <c r="T2250" s="0" t="n">
        <f aca="false">T2249+R2250*U2249</f>
        <v>101565</v>
      </c>
      <c r="U2250" s="0" t="n">
        <f aca="false">INT(T2250*$Q$1/IF(P2250=1,E2250,D2250))*I2250</f>
        <v>22</v>
      </c>
      <c r="V2250" s="0" t="n">
        <f aca="false">IF(P2250=1,ABS(U2250)+ABS(60),ABS(U2250-U2249))</f>
        <v>0</v>
      </c>
    </row>
    <row r="2251" customFormat="false" ht="15" hidden="false" customHeight="false" outlineLevel="0" collapsed="false">
      <c r="A2251" s="1" t="n">
        <v>39294</v>
      </c>
      <c r="B2251" s="2" t="n">
        <v>9287.25</v>
      </c>
      <c r="C2251" s="2" t="n">
        <v>223810</v>
      </c>
      <c r="D2251" s="2" t="n">
        <v>9176</v>
      </c>
      <c r="E2251" s="2" t="n">
        <v>9177</v>
      </c>
      <c r="F2251" s="3" t="n">
        <f aca="false">IF(P2251=1, E2251,D2251)/B2251-1</f>
        <v>-0.0119787881235026</v>
      </c>
      <c r="G2251" s="2" t="n">
        <f aca="false">AVERAGE(B2192:B2251)</f>
        <v>8722.87766666667</v>
      </c>
      <c r="H2251" s="2" t="n">
        <f aca="false">AVERAGE(C2192:C2251)</f>
        <v>161010.833333333</v>
      </c>
      <c r="I2251" s="2" t="n">
        <f aca="false">SIGN(C2251-H2251)</f>
        <v>1</v>
      </c>
      <c r="J2251" s="2" t="n">
        <f aca="false">SIGN(F2251)</f>
        <v>-1</v>
      </c>
      <c r="K2251" s="0" t="n">
        <f aca="false">B2251-B2250</f>
        <v>214.68</v>
      </c>
      <c r="L2251" s="0" t="n">
        <f aca="false">I2250*K2251</f>
        <v>214.68</v>
      </c>
      <c r="M2251" s="0" t="n">
        <f aca="false">M2250+K2251*N2250</f>
        <v>3104.61000000002</v>
      </c>
      <c r="N2251" s="0" t="n">
        <f aca="false">INT(M2251*$Q$1/B2251)*CHOOSE($L$1,I2251,J2251)</f>
        <v>-0</v>
      </c>
      <c r="O2251" s="0" t="n">
        <f aca="false">ABS(N2251-N2250)</f>
        <v>0</v>
      </c>
      <c r="P2251" s="0" t="n">
        <f aca="false">COUNTIF(工作表2!$A$2:$A$248,A2251)</f>
        <v>0</v>
      </c>
      <c r="R2251" s="0" t="n">
        <f aca="false">D2251-IF(P2250=1,E2250,D2250)</f>
        <v>186</v>
      </c>
      <c r="S2251" s="0" t="n">
        <f aca="false">I2250*R2251</f>
        <v>186</v>
      </c>
      <c r="T2251" s="0" t="n">
        <f aca="false">T2250+R2251*U2250</f>
        <v>105657</v>
      </c>
      <c r="U2251" s="0" t="n">
        <f aca="false">INT(T2251*$Q$1/IF(P2251=1,E2251,D2251))*I2251</f>
        <v>23</v>
      </c>
      <c r="V2251" s="0" t="n">
        <f aca="false">IF(P2251=1,ABS(U2251)+ABS(60),ABS(U2251-U2250))</f>
        <v>1</v>
      </c>
    </row>
    <row r="2252" customFormat="false" ht="15" hidden="false" customHeight="false" outlineLevel="0" collapsed="false">
      <c r="A2252" s="1" t="n">
        <v>39295</v>
      </c>
      <c r="B2252" s="2" t="n">
        <v>8891.88</v>
      </c>
      <c r="C2252" s="2" t="n">
        <v>270639</v>
      </c>
      <c r="D2252" s="2" t="n">
        <v>8695</v>
      </c>
      <c r="E2252" s="2" t="n">
        <v>8699</v>
      </c>
      <c r="F2252" s="3" t="n">
        <f aca="false">IF(P2252=1, E2252,D2252)/B2252-1</f>
        <v>-0.0221415493686373</v>
      </c>
      <c r="G2252" s="2" t="n">
        <f aca="false">AVERAGE(B2193:B2252)</f>
        <v>8736.145</v>
      </c>
      <c r="H2252" s="2" t="n">
        <f aca="false">AVERAGE(C2193:C2252)</f>
        <v>164052.583333333</v>
      </c>
      <c r="I2252" s="2" t="n">
        <f aca="false">SIGN(C2252-H2252)</f>
        <v>1</v>
      </c>
      <c r="J2252" s="2" t="n">
        <f aca="false">SIGN(F2252)</f>
        <v>-1</v>
      </c>
      <c r="K2252" s="0" t="n">
        <f aca="false">B2252-B2251</f>
        <v>-395.370000000001</v>
      </c>
      <c r="L2252" s="0" t="n">
        <f aca="false">I2251*K2252</f>
        <v>-395.370000000001</v>
      </c>
      <c r="M2252" s="0" t="n">
        <f aca="false">M2251+K2252*N2251</f>
        <v>3104.61000000002</v>
      </c>
      <c r="N2252" s="0" t="n">
        <f aca="false">INT(M2252*$Q$1/B2252)*CHOOSE($L$1,I2252,J2252)</f>
        <v>-0</v>
      </c>
      <c r="O2252" s="0" t="n">
        <f aca="false">ABS(N2252-N2251)</f>
        <v>0</v>
      </c>
      <c r="P2252" s="0" t="n">
        <f aca="false">COUNTIF(工作表2!$A$2:$A$248,A2252)</f>
        <v>0</v>
      </c>
      <c r="R2252" s="0" t="n">
        <f aca="false">D2252-IF(P2251=1,E2251,D2251)</f>
        <v>-481</v>
      </c>
      <c r="S2252" s="0" t="n">
        <f aca="false">I2251*R2252</f>
        <v>-481</v>
      </c>
      <c r="T2252" s="0" t="n">
        <f aca="false">T2251+R2252*U2251</f>
        <v>94594</v>
      </c>
      <c r="U2252" s="0" t="n">
        <f aca="false">INT(T2252*$Q$1/IF(P2252=1,E2252,D2252))*I2252</f>
        <v>21</v>
      </c>
      <c r="V2252" s="0" t="n">
        <f aca="false">IF(P2252=1,ABS(U2252)+ABS(60),ABS(U2252-U2251))</f>
        <v>2</v>
      </c>
    </row>
    <row r="2253" customFormat="false" ht="15" hidden="false" customHeight="false" outlineLevel="0" collapsed="false">
      <c r="A2253" s="1" t="n">
        <v>39296</v>
      </c>
      <c r="B2253" s="2" t="n">
        <v>8950.57</v>
      </c>
      <c r="C2253" s="2" t="n">
        <v>220048</v>
      </c>
      <c r="D2253" s="2" t="n">
        <v>8880</v>
      </c>
      <c r="E2253" s="2" t="n">
        <v>8871</v>
      </c>
      <c r="F2253" s="3" t="n">
        <f aca="false">IF(P2253=1, E2253,D2253)/B2253-1</f>
        <v>-0.00788441406524942</v>
      </c>
      <c r="G2253" s="2" t="n">
        <f aca="false">AVERAGE(B2194:B2253)</f>
        <v>8751.1095</v>
      </c>
      <c r="H2253" s="2" t="n">
        <f aca="false">AVERAGE(C2194:C2253)</f>
        <v>166286.033333333</v>
      </c>
      <c r="I2253" s="2" t="n">
        <f aca="false">SIGN(C2253-H2253)</f>
        <v>1</v>
      </c>
      <c r="J2253" s="2" t="n">
        <f aca="false">SIGN(F2253)</f>
        <v>-1</v>
      </c>
      <c r="K2253" s="0" t="n">
        <f aca="false">B2253-B2252</f>
        <v>58.6900000000005</v>
      </c>
      <c r="L2253" s="0" t="n">
        <f aca="false">I2252*K2253</f>
        <v>58.6900000000005</v>
      </c>
      <c r="M2253" s="0" t="n">
        <f aca="false">M2252+K2253*N2252</f>
        <v>3104.61000000002</v>
      </c>
      <c r="N2253" s="0" t="n">
        <f aca="false">INT(M2253*$Q$1/B2253)*CHOOSE($L$1,I2253,J2253)</f>
        <v>-0</v>
      </c>
      <c r="O2253" s="0" t="n">
        <f aca="false">ABS(N2253-N2252)</f>
        <v>0</v>
      </c>
      <c r="P2253" s="0" t="n">
        <f aca="false">COUNTIF(工作表2!$A$2:$A$248,A2253)</f>
        <v>0</v>
      </c>
      <c r="R2253" s="0" t="n">
        <f aca="false">D2253-IF(P2252=1,E2252,D2252)</f>
        <v>185</v>
      </c>
      <c r="S2253" s="0" t="n">
        <f aca="false">I2252*R2253</f>
        <v>185</v>
      </c>
      <c r="T2253" s="0" t="n">
        <f aca="false">T2252+R2253*U2252</f>
        <v>98479</v>
      </c>
      <c r="U2253" s="0" t="n">
        <f aca="false">INT(T2253*$Q$1/IF(P2253=1,E2253,D2253))*I2253</f>
        <v>22</v>
      </c>
      <c r="V2253" s="0" t="n">
        <f aca="false">IF(P2253=1,ABS(U2253)+ABS(60),ABS(U2253-U2252))</f>
        <v>1</v>
      </c>
    </row>
    <row r="2254" customFormat="false" ht="15" hidden="false" customHeight="false" outlineLevel="0" collapsed="false">
      <c r="A2254" s="1" t="n">
        <v>39297</v>
      </c>
      <c r="B2254" s="2" t="n">
        <v>9057.82</v>
      </c>
      <c r="C2254" s="2" t="n">
        <v>172121</v>
      </c>
      <c r="D2254" s="2" t="n">
        <v>8985</v>
      </c>
      <c r="E2254" s="2" t="n">
        <v>8966</v>
      </c>
      <c r="F2254" s="3" t="n">
        <f aca="false">IF(P2254=1, E2254,D2254)/B2254-1</f>
        <v>-0.00803946203391104</v>
      </c>
      <c r="G2254" s="2" t="n">
        <f aca="false">AVERAGE(B2195:B2254)</f>
        <v>8767.1255</v>
      </c>
      <c r="H2254" s="2" t="n">
        <f aca="false">AVERAGE(C2195:C2254)</f>
        <v>167537.433333333</v>
      </c>
      <c r="I2254" s="2" t="n">
        <f aca="false">SIGN(C2254-H2254)</f>
        <v>1</v>
      </c>
      <c r="J2254" s="2" t="n">
        <f aca="false">SIGN(F2254)</f>
        <v>-1</v>
      </c>
      <c r="K2254" s="0" t="n">
        <f aca="false">B2254-B2253</f>
        <v>107.25</v>
      </c>
      <c r="L2254" s="0" t="n">
        <f aca="false">I2253*K2254</f>
        <v>107.25</v>
      </c>
      <c r="M2254" s="0" t="n">
        <f aca="false">M2253+K2254*N2253</f>
        <v>3104.61000000002</v>
      </c>
      <c r="N2254" s="0" t="n">
        <f aca="false">INT(M2254*$Q$1/B2254)*CHOOSE($L$1,I2254,J2254)</f>
        <v>-0</v>
      </c>
      <c r="O2254" s="0" t="n">
        <f aca="false">ABS(N2254-N2253)</f>
        <v>0</v>
      </c>
      <c r="P2254" s="0" t="n">
        <f aca="false">COUNTIF(工作表2!$A$2:$A$248,A2254)</f>
        <v>0</v>
      </c>
      <c r="R2254" s="0" t="n">
        <f aca="false">D2254-IF(P2253=1,E2253,D2253)</f>
        <v>105</v>
      </c>
      <c r="S2254" s="0" t="n">
        <f aca="false">I2253*R2254</f>
        <v>105</v>
      </c>
      <c r="T2254" s="0" t="n">
        <f aca="false">T2253+R2254*U2253</f>
        <v>100789</v>
      </c>
      <c r="U2254" s="0" t="n">
        <f aca="false">INT(T2254*$Q$1/IF(P2254=1,E2254,D2254))*I2254</f>
        <v>22</v>
      </c>
      <c r="V2254" s="0" t="n">
        <f aca="false">IF(P2254=1,ABS(U2254)+ABS(60),ABS(U2254-U2253))</f>
        <v>0</v>
      </c>
    </row>
    <row r="2255" customFormat="false" ht="15" hidden="false" customHeight="false" outlineLevel="0" collapsed="false">
      <c r="A2255" s="1" t="n">
        <v>39300</v>
      </c>
      <c r="B2255" s="2" t="n">
        <v>8941.73</v>
      </c>
      <c r="C2255" s="2" t="n">
        <v>124821</v>
      </c>
      <c r="D2255" s="2" t="n">
        <v>8860</v>
      </c>
      <c r="E2255" s="2" t="n">
        <v>8850</v>
      </c>
      <c r="F2255" s="3" t="n">
        <f aca="false">IF(P2255=1, E2255,D2255)/B2255-1</f>
        <v>-0.00914028940708334</v>
      </c>
      <c r="G2255" s="2" t="n">
        <f aca="false">AVERAGE(B2196:B2255)</f>
        <v>8782.29533333334</v>
      </c>
      <c r="H2255" s="2" t="n">
        <f aca="false">AVERAGE(C2196:C2255)</f>
        <v>168245.216666667</v>
      </c>
      <c r="I2255" s="2" t="n">
        <f aca="false">SIGN(C2255-H2255)</f>
        <v>-1</v>
      </c>
      <c r="J2255" s="2" t="n">
        <f aca="false">SIGN(F2255)</f>
        <v>-1</v>
      </c>
      <c r="K2255" s="0" t="n">
        <f aca="false">B2255-B2254</f>
        <v>-116.09</v>
      </c>
      <c r="L2255" s="0" t="n">
        <f aca="false">I2254*K2255</f>
        <v>-116.09</v>
      </c>
      <c r="M2255" s="0" t="n">
        <f aca="false">M2254+K2255*N2254</f>
        <v>3104.61000000002</v>
      </c>
      <c r="N2255" s="0" t="n">
        <f aca="false">INT(M2255*$Q$1/B2255)*CHOOSE($L$1,I2255,J2255)</f>
        <v>-0</v>
      </c>
      <c r="O2255" s="0" t="n">
        <f aca="false">ABS(N2255-N2254)</f>
        <v>0</v>
      </c>
      <c r="P2255" s="0" t="n">
        <f aca="false">COUNTIF(工作表2!$A$2:$A$248,A2255)</f>
        <v>0</v>
      </c>
      <c r="R2255" s="0" t="n">
        <f aca="false">D2255-IF(P2254=1,E2254,D2254)</f>
        <v>-125</v>
      </c>
      <c r="S2255" s="0" t="n">
        <f aca="false">I2254*R2255</f>
        <v>-125</v>
      </c>
      <c r="T2255" s="0" t="n">
        <f aca="false">T2254+R2255*U2254</f>
        <v>98039</v>
      </c>
      <c r="U2255" s="0" t="n">
        <f aca="false">INT(T2255*$Q$1/IF(P2255=1,E2255,D2255))*I2255</f>
        <v>-22</v>
      </c>
      <c r="V2255" s="0" t="n">
        <f aca="false">IF(P2255=1,ABS(U2255)+ABS(60),ABS(U2255-U2254))</f>
        <v>44</v>
      </c>
    </row>
    <row r="2256" customFormat="false" ht="15" hidden="false" customHeight="false" outlineLevel="0" collapsed="false">
      <c r="A2256" s="1" t="n">
        <v>39301</v>
      </c>
      <c r="B2256" s="2" t="n">
        <v>8862.31</v>
      </c>
      <c r="C2256" s="2" t="n">
        <v>146819</v>
      </c>
      <c r="D2256" s="2" t="n">
        <v>8767</v>
      </c>
      <c r="E2256" s="2" t="n">
        <v>8768</v>
      </c>
      <c r="F2256" s="3" t="n">
        <f aca="false">IF(P2256=1, E2256,D2256)/B2256-1</f>
        <v>-0.0107545323961811</v>
      </c>
      <c r="G2256" s="2" t="n">
        <f aca="false">AVERAGE(B2197:B2256)</f>
        <v>8796.15783333333</v>
      </c>
      <c r="H2256" s="2" t="n">
        <f aca="false">AVERAGE(C2197:C2256)</f>
        <v>169348.95</v>
      </c>
      <c r="I2256" s="2" t="n">
        <f aca="false">SIGN(C2256-H2256)</f>
        <v>-1</v>
      </c>
      <c r="J2256" s="2" t="n">
        <f aca="false">SIGN(F2256)</f>
        <v>-1</v>
      </c>
      <c r="K2256" s="0" t="n">
        <f aca="false">B2256-B2255</f>
        <v>-79.4200000000001</v>
      </c>
      <c r="L2256" s="0" t="n">
        <f aca="false">I2255*K2256</f>
        <v>79.4200000000001</v>
      </c>
      <c r="M2256" s="0" t="n">
        <f aca="false">M2255+K2256*N2255</f>
        <v>3104.61000000002</v>
      </c>
      <c r="N2256" s="0" t="n">
        <f aca="false">INT(M2256*$Q$1/B2256)*CHOOSE($L$1,I2256,J2256)</f>
        <v>-0</v>
      </c>
      <c r="O2256" s="0" t="n">
        <f aca="false">ABS(N2256-N2255)</f>
        <v>0</v>
      </c>
      <c r="P2256" s="0" t="n">
        <f aca="false">COUNTIF(工作表2!$A$2:$A$248,A2256)</f>
        <v>0</v>
      </c>
      <c r="R2256" s="0" t="n">
        <f aca="false">D2256-IF(P2255=1,E2255,D2255)</f>
        <v>-93</v>
      </c>
      <c r="S2256" s="0" t="n">
        <f aca="false">I2255*R2256</f>
        <v>93</v>
      </c>
      <c r="T2256" s="0" t="n">
        <f aca="false">T2255+R2256*U2255</f>
        <v>100085</v>
      </c>
      <c r="U2256" s="0" t="n">
        <f aca="false">INT(T2256*$Q$1/IF(P2256=1,E2256,D2256))*I2256</f>
        <v>-22</v>
      </c>
      <c r="V2256" s="0" t="n">
        <f aca="false">IF(P2256=1,ABS(U2256)+ABS(60),ABS(U2256-U2255))</f>
        <v>0</v>
      </c>
    </row>
    <row r="2257" customFormat="false" ht="15" hidden="false" customHeight="false" outlineLevel="0" collapsed="false">
      <c r="A2257" s="1" t="n">
        <v>39302</v>
      </c>
      <c r="B2257" s="2" t="n">
        <v>9099.46</v>
      </c>
      <c r="C2257" s="2" t="n">
        <v>143688</v>
      </c>
      <c r="D2257" s="2" t="n">
        <v>9078</v>
      </c>
      <c r="E2257" s="2" t="n">
        <v>9050</v>
      </c>
      <c r="F2257" s="3" t="n">
        <f aca="false">IF(P2257=1, E2257,D2257)/B2257-1</f>
        <v>-0.00235838170616709</v>
      </c>
      <c r="G2257" s="2" t="n">
        <f aca="false">AVERAGE(B2198:B2257)</f>
        <v>8814.89833333333</v>
      </c>
      <c r="H2257" s="2" t="n">
        <f aca="false">AVERAGE(C2198:C2257)</f>
        <v>170597.683333333</v>
      </c>
      <c r="I2257" s="2" t="n">
        <f aca="false">SIGN(C2257-H2257)</f>
        <v>-1</v>
      </c>
      <c r="J2257" s="2" t="n">
        <f aca="false">SIGN(F2257)</f>
        <v>-1</v>
      </c>
      <c r="K2257" s="0" t="n">
        <f aca="false">B2257-B2256</f>
        <v>237.15</v>
      </c>
      <c r="L2257" s="0" t="n">
        <f aca="false">I2256*K2257</f>
        <v>-237.15</v>
      </c>
      <c r="M2257" s="0" t="n">
        <f aca="false">M2256+K2257*N2256</f>
        <v>3104.61000000002</v>
      </c>
      <c r="N2257" s="0" t="n">
        <f aca="false">INT(M2257*$Q$1/B2257)*CHOOSE($L$1,I2257,J2257)</f>
        <v>-0</v>
      </c>
      <c r="O2257" s="0" t="n">
        <f aca="false">ABS(N2257-N2256)</f>
        <v>0</v>
      </c>
      <c r="P2257" s="0" t="n">
        <f aca="false">COUNTIF(工作表2!$A$2:$A$248,A2257)</f>
        <v>0</v>
      </c>
      <c r="R2257" s="0" t="n">
        <f aca="false">D2257-IF(P2256=1,E2256,D2256)</f>
        <v>311</v>
      </c>
      <c r="S2257" s="0" t="n">
        <f aca="false">I2256*R2257</f>
        <v>-311</v>
      </c>
      <c r="T2257" s="0" t="n">
        <f aca="false">T2256+R2257*U2256</f>
        <v>93243</v>
      </c>
      <c r="U2257" s="0" t="n">
        <f aca="false">INT(T2257*$Q$1/IF(P2257=1,E2257,D2257))*I2257</f>
        <v>-20</v>
      </c>
      <c r="V2257" s="0" t="n">
        <f aca="false">IF(P2257=1,ABS(U2257)+ABS(60),ABS(U2257-U2256))</f>
        <v>2</v>
      </c>
    </row>
    <row r="2258" customFormat="false" ht="15" hidden="false" customHeight="false" outlineLevel="0" collapsed="false">
      <c r="A2258" s="1" t="n">
        <v>39303</v>
      </c>
      <c r="B2258" s="2" t="n">
        <v>9182.6</v>
      </c>
      <c r="C2258" s="2" t="n">
        <v>178433</v>
      </c>
      <c r="D2258" s="2" t="n">
        <v>9136</v>
      </c>
      <c r="E2258" s="2" t="n">
        <v>9124</v>
      </c>
      <c r="F2258" s="3" t="n">
        <f aca="false">IF(P2258=1, E2258,D2258)/B2258-1</f>
        <v>-0.00507481541175703</v>
      </c>
      <c r="G2258" s="2" t="n">
        <f aca="false">AVERAGE(B2199:B2258)</f>
        <v>8834.79883333333</v>
      </c>
      <c r="H2258" s="2" t="n">
        <f aca="false">AVERAGE(C2199:C2258)</f>
        <v>172470.05</v>
      </c>
      <c r="I2258" s="2" t="n">
        <f aca="false">SIGN(C2258-H2258)</f>
        <v>1</v>
      </c>
      <c r="J2258" s="2" t="n">
        <f aca="false">SIGN(F2258)</f>
        <v>-1</v>
      </c>
      <c r="K2258" s="0" t="n">
        <f aca="false">B2258-B2257</f>
        <v>83.1400000000012</v>
      </c>
      <c r="L2258" s="0" t="n">
        <f aca="false">I2257*K2258</f>
        <v>-83.1400000000012</v>
      </c>
      <c r="M2258" s="0" t="n">
        <f aca="false">M2257+K2258*N2257</f>
        <v>3104.61000000002</v>
      </c>
      <c r="N2258" s="0" t="n">
        <f aca="false">INT(M2258*$Q$1/B2258)*CHOOSE($L$1,I2258,J2258)</f>
        <v>-0</v>
      </c>
      <c r="O2258" s="0" t="n">
        <f aca="false">ABS(N2258-N2257)</f>
        <v>0</v>
      </c>
      <c r="P2258" s="0" t="n">
        <f aca="false">COUNTIF(工作表2!$A$2:$A$248,A2258)</f>
        <v>0</v>
      </c>
      <c r="R2258" s="0" t="n">
        <f aca="false">D2258-IF(P2257=1,E2257,D2257)</f>
        <v>58</v>
      </c>
      <c r="S2258" s="0" t="n">
        <f aca="false">I2257*R2258</f>
        <v>-58</v>
      </c>
      <c r="T2258" s="0" t="n">
        <f aca="false">T2257+R2258*U2257</f>
        <v>92083</v>
      </c>
      <c r="U2258" s="0" t="n">
        <f aca="false">INT(T2258*$Q$1/IF(P2258=1,E2258,D2258))*I2258</f>
        <v>20</v>
      </c>
      <c r="V2258" s="0" t="n">
        <f aca="false">IF(P2258=1,ABS(U2258)+ABS(60),ABS(U2258-U2257))</f>
        <v>40</v>
      </c>
    </row>
    <row r="2259" customFormat="false" ht="15" hidden="false" customHeight="false" outlineLevel="0" collapsed="false">
      <c r="A2259" s="1" t="n">
        <v>39304</v>
      </c>
      <c r="B2259" s="2" t="n">
        <v>8931.31</v>
      </c>
      <c r="C2259" s="2" t="n">
        <v>166489</v>
      </c>
      <c r="D2259" s="2" t="n">
        <v>8800</v>
      </c>
      <c r="E2259" s="2" t="n">
        <v>8776</v>
      </c>
      <c r="F2259" s="3" t="n">
        <f aca="false">IF(P2259=1, E2259,D2259)/B2259-1</f>
        <v>-0.0147022105379837</v>
      </c>
      <c r="G2259" s="2" t="n">
        <f aca="false">AVERAGE(B2200:B2259)</f>
        <v>8849.688</v>
      </c>
      <c r="H2259" s="2" t="n">
        <f aca="false">AVERAGE(C2200:C2259)</f>
        <v>173838.583333333</v>
      </c>
      <c r="I2259" s="2" t="n">
        <f aca="false">SIGN(C2259-H2259)</f>
        <v>-1</v>
      </c>
      <c r="J2259" s="2" t="n">
        <f aca="false">SIGN(F2259)</f>
        <v>-1</v>
      </c>
      <c r="K2259" s="0" t="n">
        <f aca="false">B2259-B2258</f>
        <v>-251.290000000001</v>
      </c>
      <c r="L2259" s="0" t="n">
        <f aca="false">I2258*K2259</f>
        <v>-251.290000000001</v>
      </c>
      <c r="M2259" s="0" t="n">
        <f aca="false">M2258+K2259*N2258</f>
        <v>3104.61000000002</v>
      </c>
      <c r="N2259" s="0" t="n">
        <f aca="false">INT(M2259*$Q$1/B2259)*CHOOSE($L$1,I2259,J2259)</f>
        <v>-0</v>
      </c>
      <c r="O2259" s="0" t="n">
        <f aca="false">ABS(N2259-N2258)</f>
        <v>0</v>
      </c>
      <c r="P2259" s="0" t="n">
        <f aca="false">COUNTIF(工作表2!$A$2:$A$248,A2259)</f>
        <v>0</v>
      </c>
      <c r="R2259" s="0" t="n">
        <f aca="false">D2259-IF(P2258=1,E2258,D2258)</f>
        <v>-336</v>
      </c>
      <c r="S2259" s="0" t="n">
        <f aca="false">I2258*R2259</f>
        <v>-336</v>
      </c>
      <c r="T2259" s="0" t="n">
        <f aca="false">T2258+R2259*U2258</f>
        <v>85363</v>
      </c>
      <c r="U2259" s="0" t="n">
        <f aca="false">INT(T2259*$Q$1/IF(P2259=1,E2259,D2259))*I2259</f>
        <v>-19</v>
      </c>
      <c r="V2259" s="0" t="n">
        <f aca="false">IF(P2259=1,ABS(U2259)+ABS(60),ABS(U2259-U2258))</f>
        <v>39</v>
      </c>
    </row>
    <row r="2260" customFormat="false" ht="15" hidden="false" customHeight="false" outlineLevel="0" collapsed="false">
      <c r="A2260" s="1" t="n">
        <v>39307</v>
      </c>
      <c r="B2260" s="2" t="n">
        <v>8938.96</v>
      </c>
      <c r="C2260" s="2" t="n">
        <v>145492</v>
      </c>
      <c r="D2260" s="2" t="n">
        <v>8925</v>
      </c>
      <c r="E2260" s="2" t="n">
        <v>8888</v>
      </c>
      <c r="F2260" s="3" t="n">
        <f aca="false">IF(P2260=1, E2260,D2260)/B2260-1</f>
        <v>-0.00156170292740976</v>
      </c>
      <c r="G2260" s="2" t="n">
        <f aca="false">AVERAGE(B2201:B2260)</f>
        <v>8864.76833333333</v>
      </c>
      <c r="H2260" s="2" t="n">
        <f aca="false">AVERAGE(C2201:C2260)</f>
        <v>174812.816666667</v>
      </c>
      <c r="I2260" s="2" t="n">
        <f aca="false">SIGN(C2260-H2260)</f>
        <v>-1</v>
      </c>
      <c r="J2260" s="2" t="n">
        <f aca="false">SIGN(F2260)</f>
        <v>-1</v>
      </c>
      <c r="K2260" s="0" t="n">
        <f aca="false">B2260-B2259</f>
        <v>7.64999999999964</v>
      </c>
      <c r="L2260" s="0" t="n">
        <f aca="false">I2259*K2260</f>
        <v>-7.64999999999964</v>
      </c>
      <c r="M2260" s="0" t="n">
        <f aca="false">M2259+K2260*N2259</f>
        <v>3104.61000000002</v>
      </c>
      <c r="N2260" s="0" t="n">
        <f aca="false">INT(M2260*$Q$1/B2260)*CHOOSE($L$1,I2260,J2260)</f>
        <v>-0</v>
      </c>
      <c r="O2260" s="0" t="n">
        <f aca="false">ABS(N2260-N2259)</f>
        <v>0</v>
      </c>
      <c r="P2260" s="0" t="n">
        <f aca="false">COUNTIF(工作表2!$A$2:$A$248,A2260)</f>
        <v>0</v>
      </c>
      <c r="R2260" s="0" t="n">
        <f aca="false">D2260-IF(P2259=1,E2259,D2259)</f>
        <v>125</v>
      </c>
      <c r="S2260" s="0" t="n">
        <f aca="false">I2259*R2260</f>
        <v>-125</v>
      </c>
      <c r="T2260" s="0" t="n">
        <f aca="false">T2259+R2260*U2259</f>
        <v>82988</v>
      </c>
      <c r="U2260" s="0" t="n">
        <f aca="false">INT(T2260*$Q$1/IF(P2260=1,E2260,D2260))*I2260</f>
        <v>-18</v>
      </c>
      <c r="V2260" s="0" t="n">
        <f aca="false">IF(P2260=1,ABS(U2260)+ABS(60),ABS(U2260-U2259))</f>
        <v>1</v>
      </c>
    </row>
    <row r="2261" customFormat="false" ht="15" hidden="false" customHeight="false" outlineLevel="0" collapsed="false">
      <c r="A2261" s="1" t="n">
        <v>39308</v>
      </c>
      <c r="B2261" s="2" t="n">
        <v>8910.99</v>
      </c>
      <c r="C2261" s="2" t="n">
        <v>142717</v>
      </c>
      <c r="D2261" s="2" t="n">
        <v>8885</v>
      </c>
      <c r="E2261" s="2" t="n">
        <v>8840</v>
      </c>
      <c r="F2261" s="3" t="n">
        <f aca="false">IF(P2261=1, E2261,D2261)/B2261-1</f>
        <v>-0.00291662318103825</v>
      </c>
      <c r="G2261" s="2" t="n">
        <f aca="false">AVERAGE(B2202:B2261)</f>
        <v>8877.59166666667</v>
      </c>
      <c r="H2261" s="2" t="n">
        <f aca="false">AVERAGE(C2202:C2261)</f>
        <v>175450.466666667</v>
      </c>
      <c r="I2261" s="2" t="n">
        <f aca="false">SIGN(C2261-H2261)</f>
        <v>-1</v>
      </c>
      <c r="J2261" s="2" t="n">
        <f aca="false">SIGN(F2261)</f>
        <v>-1</v>
      </c>
      <c r="K2261" s="0" t="n">
        <f aca="false">B2261-B2260</f>
        <v>-27.9699999999993</v>
      </c>
      <c r="L2261" s="0" t="n">
        <f aca="false">I2260*K2261</f>
        <v>27.9699999999993</v>
      </c>
      <c r="M2261" s="0" t="n">
        <f aca="false">M2260+K2261*N2260</f>
        <v>3104.61000000002</v>
      </c>
      <c r="N2261" s="0" t="n">
        <f aca="false">INT(M2261*$Q$1/B2261)*CHOOSE($L$1,I2261,J2261)</f>
        <v>-0</v>
      </c>
      <c r="O2261" s="0" t="n">
        <f aca="false">ABS(N2261-N2260)</f>
        <v>0</v>
      </c>
      <c r="P2261" s="0" t="n">
        <f aca="false">COUNTIF(工作表2!$A$2:$A$248,A2261)</f>
        <v>0</v>
      </c>
      <c r="R2261" s="0" t="n">
        <f aca="false">D2261-IF(P2260=1,E2260,D2260)</f>
        <v>-40</v>
      </c>
      <c r="S2261" s="0" t="n">
        <f aca="false">I2260*R2261</f>
        <v>40</v>
      </c>
      <c r="T2261" s="0" t="n">
        <f aca="false">T2260+R2261*U2260</f>
        <v>83708</v>
      </c>
      <c r="U2261" s="0" t="n">
        <f aca="false">INT(T2261*$Q$1/IF(P2261=1,E2261,D2261))*I2261</f>
        <v>-18</v>
      </c>
      <c r="V2261" s="0" t="n">
        <f aca="false">IF(P2261=1,ABS(U2261)+ABS(60),ABS(U2261-U2260))</f>
        <v>0</v>
      </c>
    </row>
    <row r="2262" customFormat="false" ht="15" hidden="false" customHeight="false" outlineLevel="0" collapsed="false">
      <c r="A2262" s="1" t="n">
        <v>39309</v>
      </c>
      <c r="B2262" s="2" t="n">
        <v>8593.04</v>
      </c>
      <c r="C2262" s="2" t="n">
        <v>163455</v>
      </c>
      <c r="D2262" s="2" t="n">
        <v>8570</v>
      </c>
      <c r="E2262" s="2" t="n">
        <v>8448</v>
      </c>
      <c r="F2262" s="3" t="n">
        <f aca="false">IF(P2262=1, E2262,D2262)/B2262-1</f>
        <v>-0.0168787763119921</v>
      </c>
      <c r="G2262" s="2" t="n">
        <f aca="false">AVERAGE(B2203:B2262)</f>
        <v>8884.33183333333</v>
      </c>
      <c r="H2262" s="2" t="n">
        <f aca="false">AVERAGE(C2203:C2262)</f>
        <v>176231.666666667</v>
      </c>
      <c r="I2262" s="2" t="n">
        <f aca="false">SIGN(C2262-H2262)</f>
        <v>-1</v>
      </c>
      <c r="J2262" s="2" t="n">
        <f aca="false">SIGN(F2262)</f>
        <v>-1</v>
      </c>
      <c r="K2262" s="0" t="n">
        <f aca="false">B2262-B2261</f>
        <v>-317.949999999999</v>
      </c>
      <c r="L2262" s="0" t="n">
        <f aca="false">I2261*K2262</f>
        <v>317.949999999999</v>
      </c>
      <c r="M2262" s="0" t="n">
        <f aca="false">M2261+K2262*N2261</f>
        <v>3104.61000000002</v>
      </c>
      <c r="N2262" s="0" t="n">
        <f aca="false">INT(M2262*$Q$1/B2262)*CHOOSE($L$1,I2262,J2262)</f>
        <v>-0</v>
      </c>
      <c r="O2262" s="0" t="n">
        <f aca="false">ABS(N2262-N2261)</f>
        <v>0</v>
      </c>
      <c r="P2262" s="0" t="n">
        <f aca="false">COUNTIF(工作表2!$A$2:$A$248,A2262)</f>
        <v>1</v>
      </c>
      <c r="R2262" s="0" t="n">
        <f aca="false">D2262-IF(P2261=1,E2261,D2261)</f>
        <v>-315</v>
      </c>
      <c r="S2262" s="0" t="n">
        <f aca="false">I2261*R2262</f>
        <v>315</v>
      </c>
      <c r="T2262" s="0" t="n">
        <f aca="false">T2261+R2262*U2261</f>
        <v>89378</v>
      </c>
      <c r="U2262" s="0" t="n">
        <f aca="false">INT(T2262*$Q$1/IF(P2262=1,E2262,D2262))*I2262</f>
        <v>-21</v>
      </c>
      <c r="V2262" s="0" t="n">
        <f aca="false">IF(P2262=1,ABS(U2262)+ABS(60),ABS(U2262-U2261))</f>
        <v>81</v>
      </c>
    </row>
    <row r="2263" customFormat="false" ht="15" hidden="false" customHeight="false" outlineLevel="0" collapsed="false">
      <c r="A2263" s="1" t="n">
        <v>39310</v>
      </c>
      <c r="B2263" s="2" t="n">
        <v>8201.37</v>
      </c>
      <c r="C2263" s="2" t="n">
        <v>180259</v>
      </c>
      <c r="D2263" s="2" t="n">
        <v>8154</v>
      </c>
      <c r="E2263" s="2" t="n">
        <v>8158</v>
      </c>
      <c r="F2263" s="3" t="n">
        <f aca="false">IF(P2263=1, E2263,D2263)/B2263-1</f>
        <v>-0.00577586427633436</v>
      </c>
      <c r="G2263" s="2" t="n">
        <f aca="false">AVERAGE(B2204:B2263)</f>
        <v>8883.9915</v>
      </c>
      <c r="H2263" s="2" t="n">
        <f aca="false">AVERAGE(C2204:C2263)</f>
        <v>177368.033333333</v>
      </c>
      <c r="I2263" s="2" t="n">
        <f aca="false">SIGN(C2263-H2263)</f>
        <v>1</v>
      </c>
      <c r="J2263" s="2" t="n">
        <f aca="false">SIGN(F2263)</f>
        <v>-1</v>
      </c>
      <c r="K2263" s="0" t="n">
        <f aca="false">B2263-B2262</f>
        <v>-391.67</v>
      </c>
      <c r="L2263" s="0" t="n">
        <f aca="false">I2262*K2263</f>
        <v>391.67</v>
      </c>
      <c r="M2263" s="0" t="n">
        <f aca="false">M2262+K2263*N2262</f>
        <v>3104.61000000002</v>
      </c>
      <c r="N2263" s="0" t="n">
        <f aca="false">INT(M2263*$Q$1/B2263)*CHOOSE($L$1,I2263,J2263)</f>
        <v>-0</v>
      </c>
      <c r="O2263" s="0" t="n">
        <f aca="false">ABS(N2263-N2262)</f>
        <v>0</v>
      </c>
      <c r="P2263" s="0" t="n">
        <f aca="false">COUNTIF(工作表2!$A$2:$A$248,A2263)</f>
        <v>0</v>
      </c>
      <c r="R2263" s="0" t="n">
        <f aca="false">D2263-IF(P2262=1,E2262,D2262)</f>
        <v>-294</v>
      </c>
      <c r="S2263" s="0" t="n">
        <f aca="false">I2262*R2263</f>
        <v>294</v>
      </c>
      <c r="T2263" s="0" t="n">
        <f aca="false">T2262+R2263*U2262</f>
        <v>95552</v>
      </c>
      <c r="U2263" s="0" t="n">
        <f aca="false">INT(T2263*$Q$1/IF(P2263=1,E2263,D2263))*I2263</f>
        <v>23</v>
      </c>
      <c r="V2263" s="0" t="n">
        <f aca="false">IF(P2263=1,ABS(U2263)+ABS(60),ABS(U2263-U2262))</f>
        <v>44</v>
      </c>
    </row>
    <row r="2264" customFormat="false" ht="15" hidden="false" customHeight="false" outlineLevel="0" collapsed="false">
      <c r="A2264" s="1" t="n">
        <v>39311</v>
      </c>
      <c r="B2264" s="2" t="n">
        <v>8090.29</v>
      </c>
      <c r="C2264" s="2" t="n">
        <v>178431</v>
      </c>
      <c r="D2264" s="2" t="n">
        <v>7885</v>
      </c>
      <c r="E2264" s="2" t="n">
        <v>7850</v>
      </c>
      <c r="F2264" s="3" t="n">
        <f aca="false">IF(P2264=1, E2264,D2264)/B2264-1</f>
        <v>-0.0253748629529967</v>
      </c>
      <c r="G2264" s="2" t="n">
        <f aca="false">AVERAGE(B2205:B2264)</f>
        <v>8881.8895</v>
      </c>
      <c r="H2264" s="2" t="n">
        <f aca="false">AVERAGE(C2205:C2264)</f>
        <v>178612.283333333</v>
      </c>
      <c r="I2264" s="2" t="n">
        <f aca="false">SIGN(C2264-H2264)</f>
        <v>-1</v>
      </c>
      <c r="J2264" s="2" t="n">
        <f aca="false">SIGN(F2264)</f>
        <v>-1</v>
      </c>
      <c r="K2264" s="0" t="n">
        <f aca="false">B2264-B2263</f>
        <v>-111.080000000001</v>
      </c>
      <c r="L2264" s="0" t="n">
        <f aca="false">I2263*K2264</f>
        <v>-111.080000000001</v>
      </c>
      <c r="M2264" s="0" t="n">
        <f aca="false">M2263+K2264*N2263</f>
        <v>3104.61000000002</v>
      </c>
      <c r="N2264" s="0" t="n">
        <f aca="false">INT(M2264*$Q$1/B2264)*CHOOSE($L$1,I2264,J2264)</f>
        <v>-0</v>
      </c>
      <c r="O2264" s="0" t="n">
        <f aca="false">ABS(N2264-N2263)</f>
        <v>0</v>
      </c>
      <c r="P2264" s="0" t="n">
        <f aca="false">COUNTIF(工作表2!$A$2:$A$248,A2264)</f>
        <v>0</v>
      </c>
      <c r="R2264" s="0" t="n">
        <f aca="false">D2264-IF(P2263=1,E2263,D2263)</f>
        <v>-269</v>
      </c>
      <c r="S2264" s="0" t="n">
        <f aca="false">I2263*R2264</f>
        <v>-269</v>
      </c>
      <c r="T2264" s="0" t="n">
        <f aca="false">T2263+R2264*U2263</f>
        <v>89365</v>
      </c>
      <c r="U2264" s="0" t="n">
        <f aca="false">INT(T2264*$Q$1/IF(P2264=1,E2264,D2264))*I2264</f>
        <v>-22</v>
      </c>
      <c r="V2264" s="0" t="n">
        <f aca="false">IF(P2264=1,ABS(U2264)+ABS(60),ABS(U2264-U2263))</f>
        <v>45</v>
      </c>
    </row>
    <row r="2265" customFormat="false" ht="15" hidden="false" customHeight="false" outlineLevel="0" collapsed="false">
      <c r="A2265" s="1" t="n">
        <v>39314</v>
      </c>
      <c r="B2265" s="2" t="n">
        <v>8515.6</v>
      </c>
      <c r="C2265" s="2" t="n">
        <v>127447</v>
      </c>
      <c r="D2265" s="2" t="n">
        <v>8428</v>
      </c>
      <c r="E2265" s="2" t="n">
        <v>8399</v>
      </c>
      <c r="F2265" s="3" t="n">
        <f aca="false">IF(P2265=1, E2265,D2265)/B2265-1</f>
        <v>-0.0102870026774391</v>
      </c>
      <c r="G2265" s="2" t="n">
        <f aca="false">AVERAGE(B2206:B2265)</f>
        <v>8887.81666666666</v>
      </c>
      <c r="H2265" s="2" t="n">
        <f aca="false">AVERAGE(C2206:C2265)</f>
        <v>179150.083333333</v>
      </c>
      <c r="I2265" s="2" t="n">
        <f aca="false">SIGN(C2265-H2265)</f>
        <v>-1</v>
      </c>
      <c r="J2265" s="2" t="n">
        <f aca="false">SIGN(F2265)</f>
        <v>-1</v>
      </c>
      <c r="K2265" s="0" t="n">
        <f aca="false">B2265-B2264</f>
        <v>425.31</v>
      </c>
      <c r="L2265" s="0" t="n">
        <f aca="false">I2264*K2265</f>
        <v>-425.31</v>
      </c>
      <c r="M2265" s="0" t="n">
        <f aca="false">M2264+K2265*N2264</f>
        <v>3104.61000000002</v>
      </c>
      <c r="N2265" s="0" t="n">
        <f aca="false">INT(M2265*$Q$1/B2265)*CHOOSE($L$1,I2265,J2265)</f>
        <v>-0</v>
      </c>
      <c r="O2265" s="0" t="n">
        <f aca="false">ABS(N2265-N2264)</f>
        <v>0</v>
      </c>
      <c r="P2265" s="0" t="n">
        <f aca="false">COUNTIF(工作表2!$A$2:$A$248,A2265)</f>
        <v>0</v>
      </c>
      <c r="R2265" s="0" t="n">
        <f aca="false">D2265-IF(P2264=1,E2264,D2264)</f>
        <v>543</v>
      </c>
      <c r="S2265" s="0" t="n">
        <f aca="false">I2264*R2265</f>
        <v>-543</v>
      </c>
      <c r="T2265" s="0" t="n">
        <f aca="false">T2264+R2265*U2264</f>
        <v>77419</v>
      </c>
      <c r="U2265" s="0" t="n">
        <f aca="false">INT(T2265*$Q$1/IF(P2265=1,E2265,D2265))*I2265</f>
        <v>-18</v>
      </c>
      <c r="V2265" s="0" t="n">
        <f aca="false">IF(P2265=1,ABS(U2265)+ABS(60),ABS(U2265-U2264))</f>
        <v>4</v>
      </c>
    </row>
    <row r="2266" customFormat="false" ht="15" hidden="false" customHeight="false" outlineLevel="0" collapsed="false">
      <c r="A2266" s="1" t="n">
        <v>39315</v>
      </c>
      <c r="B2266" s="2" t="n">
        <v>8479.08</v>
      </c>
      <c r="C2266" s="2" t="n">
        <v>138833</v>
      </c>
      <c r="D2266" s="2" t="n">
        <v>8365</v>
      </c>
      <c r="E2266" s="2" t="n">
        <v>8370</v>
      </c>
      <c r="F2266" s="3" t="n">
        <f aca="false">IF(P2266=1, E2266,D2266)/B2266-1</f>
        <v>-0.013454289852201</v>
      </c>
      <c r="G2266" s="2" t="n">
        <f aca="false">AVERAGE(B2207:B2266)</f>
        <v>8893.18766666666</v>
      </c>
      <c r="H2266" s="2" t="n">
        <f aca="false">AVERAGE(C2207:C2266)</f>
        <v>180060.216666667</v>
      </c>
      <c r="I2266" s="2" t="n">
        <f aca="false">SIGN(C2266-H2266)</f>
        <v>-1</v>
      </c>
      <c r="J2266" s="2" t="n">
        <f aca="false">SIGN(F2266)</f>
        <v>-1</v>
      </c>
      <c r="K2266" s="0" t="n">
        <f aca="false">B2266-B2265</f>
        <v>-36.5200000000004</v>
      </c>
      <c r="L2266" s="0" t="n">
        <f aca="false">I2265*K2266</f>
        <v>36.5200000000004</v>
      </c>
      <c r="M2266" s="0" t="n">
        <f aca="false">M2265+K2266*N2265</f>
        <v>3104.61000000002</v>
      </c>
      <c r="N2266" s="0" t="n">
        <f aca="false">INT(M2266*$Q$1/B2266)*CHOOSE($L$1,I2266,J2266)</f>
        <v>-0</v>
      </c>
      <c r="O2266" s="0" t="n">
        <f aca="false">ABS(N2266-N2265)</f>
        <v>0</v>
      </c>
      <c r="P2266" s="0" t="n">
        <f aca="false">COUNTIF(工作表2!$A$2:$A$248,A2266)</f>
        <v>0</v>
      </c>
      <c r="R2266" s="0" t="n">
        <f aca="false">D2266-IF(P2265=1,E2265,D2265)</f>
        <v>-63</v>
      </c>
      <c r="S2266" s="0" t="n">
        <f aca="false">I2265*R2266</f>
        <v>63</v>
      </c>
      <c r="T2266" s="0" t="n">
        <f aca="false">T2265+R2266*U2265</f>
        <v>78553</v>
      </c>
      <c r="U2266" s="0" t="n">
        <f aca="false">INT(T2266*$Q$1/IF(P2266=1,E2266,D2266))*I2266</f>
        <v>-18</v>
      </c>
      <c r="V2266" s="0" t="n">
        <f aca="false">IF(P2266=1,ABS(U2266)+ABS(60),ABS(U2266-U2265))</f>
        <v>0</v>
      </c>
    </row>
    <row r="2267" customFormat="false" ht="15" hidden="false" customHeight="false" outlineLevel="0" collapsed="false">
      <c r="A2267" s="1" t="n">
        <v>39316</v>
      </c>
      <c r="B2267" s="2" t="n">
        <v>8493.46</v>
      </c>
      <c r="C2267" s="2" t="n">
        <v>110201</v>
      </c>
      <c r="D2267" s="2" t="n">
        <v>8437</v>
      </c>
      <c r="E2267" s="2" t="n">
        <v>8431</v>
      </c>
      <c r="F2267" s="3" t="n">
        <f aca="false">IF(P2267=1, E2267,D2267)/B2267-1</f>
        <v>-0.00664746758093859</v>
      </c>
      <c r="G2267" s="2" t="n">
        <f aca="false">AVERAGE(B2208:B2267)</f>
        <v>8898.38716666666</v>
      </c>
      <c r="H2267" s="2" t="n">
        <f aca="false">AVERAGE(C2208:C2267)</f>
        <v>180349.266666667</v>
      </c>
      <c r="I2267" s="2" t="n">
        <f aca="false">SIGN(C2267-H2267)</f>
        <v>-1</v>
      </c>
      <c r="J2267" s="2" t="n">
        <f aca="false">SIGN(F2267)</f>
        <v>-1</v>
      </c>
      <c r="K2267" s="0" t="n">
        <f aca="false">B2267-B2266</f>
        <v>14.3799999999992</v>
      </c>
      <c r="L2267" s="0" t="n">
        <f aca="false">I2266*K2267</f>
        <v>-14.3799999999992</v>
      </c>
      <c r="M2267" s="0" t="n">
        <f aca="false">M2266+K2267*N2266</f>
        <v>3104.61000000002</v>
      </c>
      <c r="N2267" s="0" t="n">
        <f aca="false">INT(M2267*$Q$1/B2267)*CHOOSE($L$1,I2267,J2267)</f>
        <v>-0</v>
      </c>
      <c r="O2267" s="0" t="n">
        <f aca="false">ABS(N2267-N2266)</f>
        <v>0</v>
      </c>
      <c r="P2267" s="0" t="n">
        <f aca="false">COUNTIF(工作表2!$A$2:$A$248,A2267)</f>
        <v>0</v>
      </c>
      <c r="R2267" s="0" t="n">
        <f aca="false">D2267-IF(P2266=1,E2266,D2266)</f>
        <v>72</v>
      </c>
      <c r="S2267" s="0" t="n">
        <f aca="false">I2266*R2267</f>
        <v>-72</v>
      </c>
      <c r="T2267" s="0" t="n">
        <f aca="false">T2266+R2267*U2266</f>
        <v>77257</v>
      </c>
      <c r="U2267" s="0" t="n">
        <f aca="false">INT(T2267*$Q$1/IF(P2267=1,E2267,D2267))*I2267</f>
        <v>-18</v>
      </c>
      <c r="V2267" s="0" t="n">
        <f aca="false">IF(P2267=1,ABS(U2267)+ABS(60),ABS(U2267-U2266))</f>
        <v>0</v>
      </c>
    </row>
    <row r="2268" customFormat="false" ht="15" hidden="false" customHeight="false" outlineLevel="0" collapsed="false">
      <c r="A2268" s="1" t="n">
        <v>39317</v>
      </c>
      <c r="B2268" s="2" t="n">
        <v>8732.84</v>
      </c>
      <c r="C2268" s="2" t="n">
        <v>155049</v>
      </c>
      <c r="D2268" s="2" t="n">
        <v>8687</v>
      </c>
      <c r="E2268" s="2" t="n">
        <v>8668</v>
      </c>
      <c r="F2268" s="3" t="n">
        <f aca="false">IF(P2268=1, E2268,D2268)/B2268-1</f>
        <v>-0.0052491514787858</v>
      </c>
      <c r="G2268" s="2" t="n">
        <f aca="false">AVERAGE(B2209:B2268)</f>
        <v>8908.1455</v>
      </c>
      <c r="H2268" s="2" t="n">
        <f aca="false">AVERAGE(C2209:C2268)</f>
        <v>181370.666666667</v>
      </c>
      <c r="I2268" s="2" t="n">
        <f aca="false">SIGN(C2268-H2268)</f>
        <v>-1</v>
      </c>
      <c r="J2268" s="2" t="n">
        <f aca="false">SIGN(F2268)</f>
        <v>-1</v>
      </c>
      <c r="K2268" s="0" t="n">
        <f aca="false">B2268-B2267</f>
        <v>239.380000000001</v>
      </c>
      <c r="L2268" s="0" t="n">
        <f aca="false">I2267*K2268</f>
        <v>-239.380000000001</v>
      </c>
      <c r="M2268" s="0" t="n">
        <f aca="false">M2267+K2268*N2267</f>
        <v>3104.61000000002</v>
      </c>
      <c r="N2268" s="0" t="n">
        <f aca="false">INT(M2268*$Q$1/B2268)*CHOOSE($L$1,I2268,J2268)</f>
        <v>-0</v>
      </c>
      <c r="O2268" s="0" t="n">
        <f aca="false">ABS(N2268-N2267)</f>
        <v>0</v>
      </c>
      <c r="P2268" s="0" t="n">
        <f aca="false">COUNTIF(工作表2!$A$2:$A$248,A2268)</f>
        <v>0</v>
      </c>
      <c r="R2268" s="0" t="n">
        <f aca="false">D2268-IF(P2267=1,E2267,D2267)</f>
        <v>250</v>
      </c>
      <c r="S2268" s="0" t="n">
        <f aca="false">I2267*R2268</f>
        <v>-250</v>
      </c>
      <c r="T2268" s="0" t="n">
        <f aca="false">T2267+R2268*U2267</f>
        <v>72757</v>
      </c>
      <c r="U2268" s="0" t="n">
        <f aca="false">INT(T2268*$Q$1/IF(P2268=1,E2268,D2268))*I2268</f>
        <v>-16</v>
      </c>
      <c r="V2268" s="0" t="n">
        <f aca="false">IF(P2268=1,ABS(U2268)+ABS(60),ABS(U2268-U2267))</f>
        <v>2</v>
      </c>
    </row>
    <row r="2269" customFormat="false" ht="15" hidden="false" customHeight="false" outlineLevel="0" collapsed="false">
      <c r="A2269" s="1" t="n">
        <v>39318</v>
      </c>
      <c r="B2269" s="2" t="n">
        <v>8690.09</v>
      </c>
      <c r="C2269" s="2" t="n">
        <v>131696</v>
      </c>
      <c r="D2269" s="2" t="n">
        <v>8600</v>
      </c>
      <c r="E2269" s="2" t="n">
        <v>8580</v>
      </c>
      <c r="F2269" s="3" t="n">
        <f aca="false">IF(P2269=1, E2269,D2269)/B2269-1</f>
        <v>-0.0103669812395499</v>
      </c>
      <c r="G2269" s="2" t="n">
        <f aca="false">AVERAGE(B2210:B2269)</f>
        <v>8917.23116666667</v>
      </c>
      <c r="H2269" s="2" t="n">
        <f aca="false">AVERAGE(C2210:C2269)</f>
        <v>181293.85</v>
      </c>
      <c r="I2269" s="2" t="n">
        <f aca="false">SIGN(C2269-H2269)</f>
        <v>-1</v>
      </c>
      <c r="J2269" s="2" t="n">
        <f aca="false">SIGN(F2269)</f>
        <v>-1</v>
      </c>
      <c r="K2269" s="0" t="n">
        <f aca="false">B2269-B2268</f>
        <v>-42.75</v>
      </c>
      <c r="L2269" s="0" t="n">
        <f aca="false">I2268*K2269</f>
        <v>42.75</v>
      </c>
      <c r="M2269" s="0" t="n">
        <f aca="false">M2268+K2269*N2268</f>
        <v>3104.61000000002</v>
      </c>
      <c r="N2269" s="0" t="n">
        <f aca="false">INT(M2269*$Q$1/B2269)*CHOOSE($L$1,I2269,J2269)</f>
        <v>-0</v>
      </c>
      <c r="O2269" s="0" t="n">
        <f aca="false">ABS(N2269-N2268)</f>
        <v>0</v>
      </c>
      <c r="P2269" s="0" t="n">
        <f aca="false">COUNTIF(工作表2!$A$2:$A$248,A2269)</f>
        <v>0</v>
      </c>
      <c r="R2269" s="0" t="n">
        <f aca="false">D2269-IF(P2268=1,E2268,D2268)</f>
        <v>-87</v>
      </c>
      <c r="S2269" s="0" t="n">
        <f aca="false">I2268*R2269</f>
        <v>87</v>
      </c>
      <c r="T2269" s="0" t="n">
        <f aca="false">T2268+R2269*U2268</f>
        <v>74149</v>
      </c>
      <c r="U2269" s="0" t="n">
        <f aca="false">INT(T2269*$Q$1/IF(P2269=1,E2269,D2269))*I2269</f>
        <v>-17</v>
      </c>
      <c r="V2269" s="0" t="n">
        <f aca="false">IF(P2269=1,ABS(U2269)+ABS(60),ABS(U2269-U2268))</f>
        <v>1</v>
      </c>
    </row>
    <row r="2270" customFormat="false" ht="15" hidden="false" customHeight="false" outlineLevel="0" collapsed="false">
      <c r="A2270" s="1" t="n">
        <v>39321</v>
      </c>
      <c r="B2270" s="2" t="n">
        <v>8718.31</v>
      </c>
      <c r="C2270" s="2" t="n">
        <v>117537</v>
      </c>
      <c r="D2270" s="2" t="n">
        <v>8637</v>
      </c>
      <c r="E2270" s="2" t="n">
        <v>8620</v>
      </c>
      <c r="F2270" s="3" t="n">
        <f aca="false">IF(P2270=1, E2270,D2270)/B2270-1</f>
        <v>-0.00932634879925121</v>
      </c>
      <c r="G2270" s="2" t="n">
        <f aca="false">AVERAGE(B2211:B2270)</f>
        <v>8925.038</v>
      </c>
      <c r="H2270" s="2" t="n">
        <f aca="false">AVERAGE(C2211:C2270)</f>
        <v>181086.966666667</v>
      </c>
      <c r="I2270" s="2" t="n">
        <f aca="false">SIGN(C2270-H2270)</f>
        <v>-1</v>
      </c>
      <c r="J2270" s="2" t="n">
        <f aca="false">SIGN(F2270)</f>
        <v>-1</v>
      </c>
      <c r="K2270" s="0" t="n">
        <f aca="false">B2270-B2269</f>
        <v>28.2199999999993</v>
      </c>
      <c r="L2270" s="0" t="n">
        <f aca="false">I2269*K2270</f>
        <v>-28.2199999999993</v>
      </c>
      <c r="M2270" s="0" t="n">
        <f aca="false">M2269+K2270*N2269</f>
        <v>3104.61000000002</v>
      </c>
      <c r="N2270" s="0" t="n">
        <f aca="false">INT(M2270*$Q$1/B2270)*CHOOSE($L$1,I2270,J2270)</f>
        <v>-0</v>
      </c>
      <c r="O2270" s="0" t="n">
        <f aca="false">ABS(N2270-N2269)</f>
        <v>0</v>
      </c>
      <c r="P2270" s="0" t="n">
        <f aca="false">COUNTIF(工作表2!$A$2:$A$248,A2270)</f>
        <v>0</v>
      </c>
      <c r="R2270" s="0" t="n">
        <f aca="false">D2270-IF(P2269=1,E2269,D2269)</f>
        <v>37</v>
      </c>
      <c r="S2270" s="0" t="n">
        <f aca="false">I2269*R2270</f>
        <v>-37</v>
      </c>
      <c r="T2270" s="0" t="n">
        <f aca="false">T2269+R2270*U2269</f>
        <v>73520</v>
      </c>
      <c r="U2270" s="0" t="n">
        <f aca="false">INT(T2270*$Q$1/IF(P2270=1,E2270,D2270))*I2270</f>
        <v>-17</v>
      </c>
      <c r="V2270" s="0" t="n">
        <f aca="false">IF(P2270=1,ABS(U2270)+ABS(60),ABS(U2270-U2269))</f>
        <v>0</v>
      </c>
    </row>
    <row r="2271" customFormat="false" ht="15" hidden="false" customHeight="false" outlineLevel="0" collapsed="false">
      <c r="A2271" s="1" t="n">
        <v>39322</v>
      </c>
      <c r="B2271" s="2" t="n">
        <v>8727.55</v>
      </c>
      <c r="C2271" s="2" t="n">
        <v>111434</v>
      </c>
      <c r="D2271" s="2" t="n">
        <v>8680</v>
      </c>
      <c r="E2271" s="2" t="n">
        <v>8660</v>
      </c>
      <c r="F2271" s="3" t="n">
        <f aca="false">IF(P2271=1, E2271,D2271)/B2271-1</f>
        <v>-0.00544826440409962</v>
      </c>
      <c r="G2271" s="2" t="n">
        <f aca="false">AVERAGE(B2212:B2271)</f>
        <v>8932.25066666667</v>
      </c>
      <c r="H2271" s="2" t="n">
        <f aca="false">AVERAGE(C2212:C2271)</f>
        <v>180996.366666667</v>
      </c>
      <c r="I2271" s="2" t="n">
        <f aca="false">SIGN(C2271-H2271)</f>
        <v>-1</v>
      </c>
      <c r="J2271" s="2" t="n">
        <f aca="false">SIGN(F2271)</f>
        <v>-1</v>
      </c>
      <c r="K2271" s="0" t="n">
        <f aca="false">B2271-B2270</f>
        <v>9.23999999999978</v>
      </c>
      <c r="L2271" s="0" t="n">
        <f aca="false">I2270*K2271</f>
        <v>-9.23999999999978</v>
      </c>
      <c r="M2271" s="0" t="n">
        <f aca="false">M2270+K2271*N2270</f>
        <v>3104.61000000002</v>
      </c>
      <c r="N2271" s="0" t="n">
        <f aca="false">INT(M2271*$Q$1/B2271)*CHOOSE($L$1,I2271,J2271)</f>
        <v>-0</v>
      </c>
      <c r="O2271" s="0" t="n">
        <f aca="false">ABS(N2271-N2270)</f>
        <v>0</v>
      </c>
      <c r="P2271" s="0" t="n">
        <f aca="false">COUNTIF(工作表2!$A$2:$A$248,A2271)</f>
        <v>0</v>
      </c>
      <c r="R2271" s="0" t="n">
        <f aca="false">D2271-IF(P2270=1,E2270,D2270)</f>
        <v>43</v>
      </c>
      <c r="S2271" s="0" t="n">
        <f aca="false">I2270*R2271</f>
        <v>-43</v>
      </c>
      <c r="T2271" s="0" t="n">
        <f aca="false">T2270+R2271*U2270</f>
        <v>72789</v>
      </c>
      <c r="U2271" s="0" t="n">
        <f aca="false">INT(T2271*$Q$1/IF(P2271=1,E2271,D2271))*I2271</f>
        <v>-16</v>
      </c>
      <c r="V2271" s="0" t="n">
        <f aca="false">IF(P2271=1,ABS(U2271)+ABS(60),ABS(U2271-U2270))</f>
        <v>1</v>
      </c>
    </row>
    <row r="2272" customFormat="false" ht="15" hidden="false" customHeight="false" outlineLevel="0" collapsed="false">
      <c r="A2272" s="1" t="n">
        <v>39323</v>
      </c>
      <c r="B2272" s="2" t="n">
        <v>8643.32</v>
      </c>
      <c r="C2272" s="2" t="n">
        <v>129089</v>
      </c>
      <c r="D2272" s="2" t="n">
        <v>8549</v>
      </c>
      <c r="E2272" s="2" t="n">
        <v>8536</v>
      </c>
      <c r="F2272" s="3" t="n">
        <f aca="false">IF(P2272=1, E2272,D2272)/B2272-1</f>
        <v>-0.010912473447703</v>
      </c>
      <c r="G2272" s="2" t="n">
        <f aca="false">AVERAGE(B2213:B2272)</f>
        <v>8937.90616666667</v>
      </c>
      <c r="H2272" s="2" t="n">
        <f aca="false">AVERAGE(C2213:C2272)</f>
        <v>180910.1</v>
      </c>
      <c r="I2272" s="2" t="n">
        <f aca="false">SIGN(C2272-H2272)</f>
        <v>-1</v>
      </c>
      <c r="J2272" s="2" t="n">
        <f aca="false">SIGN(F2272)</f>
        <v>-1</v>
      </c>
      <c r="K2272" s="0" t="n">
        <f aca="false">B2272-B2271</f>
        <v>-84.2299999999996</v>
      </c>
      <c r="L2272" s="0" t="n">
        <f aca="false">I2271*K2272</f>
        <v>84.2299999999996</v>
      </c>
      <c r="M2272" s="0" t="n">
        <f aca="false">M2271+K2272*N2271</f>
        <v>3104.61000000002</v>
      </c>
      <c r="N2272" s="0" t="n">
        <f aca="false">INT(M2272*$Q$1/B2272)*CHOOSE($L$1,I2272,J2272)</f>
        <v>-0</v>
      </c>
      <c r="O2272" s="0" t="n">
        <f aca="false">ABS(N2272-N2271)</f>
        <v>0</v>
      </c>
      <c r="P2272" s="0" t="n">
        <f aca="false">COUNTIF(工作表2!$A$2:$A$248,A2272)</f>
        <v>0</v>
      </c>
      <c r="R2272" s="0" t="n">
        <f aca="false">D2272-IF(P2271=1,E2271,D2271)</f>
        <v>-131</v>
      </c>
      <c r="S2272" s="0" t="n">
        <f aca="false">I2271*R2272</f>
        <v>131</v>
      </c>
      <c r="T2272" s="0" t="n">
        <f aca="false">T2271+R2272*U2271</f>
        <v>74885</v>
      </c>
      <c r="U2272" s="0" t="n">
        <f aca="false">INT(T2272*$Q$1/IF(P2272=1,E2272,D2272))*I2272</f>
        <v>-17</v>
      </c>
      <c r="V2272" s="0" t="n">
        <f aca="false">IF(P2272=1,ABS(U2272)+ABS(60),ABS(U2272-U2271))</f>
        <v>1</v>
      </c>
    </row>
    <row r="2273" customFormat="false" ht="15" hidden="false" customHeight="false" outlineLevel="0" collapsed="false">
      <c r="A2273" s="1" t="n">
        <v>39324</v>
      </c>
      <c r="B2273" s="2" t="n">
        <v>8771.21</v>
      </c>
      <c r="C2273" s="2" t="n">
        <v>156214</v>
      </c>
      <c r="D2273" s="2" t="n">
        <v>8700</v>
      </c>
      <c r="E2273" s="2" t="n">
        <v>8672</v>
      </c>
      <c r="F2273" s="3" t="n">
        <f aca="false">IF(P2273=1, E2273,D2273)/B2273-1</f>
        <v>-0.00811860621282567</v>
      </c>
      <c r="G2273" s="2" t="n">
        <f aca="false">AVERAGE(B2214:B2273)</f>
        <v>8945.515</v>
      </c>
      <c r="H2273" s="2" t="n">
        <f aca="false">AVERAGE(C2214:C2273)</f>
        <v>180713.566666667</v>
      </c>
      <c r="I2273" s="2" t="n">
        <f aca="false">SIGN(C2273-H2273)</f>
        <v>-1</v>
      </c>
      <c r="J2273" s="2" t="n">
        <f aca="false">SIGN(F2273)</f>
        <v>-1</v>
      </c>
      <c r="K2273" s="0" t="n">
        <f aca="false">B2273-B2272</f>
        <v>127.889999999999</v>
      </c>
      <c r="L2273" s="0" t="n">
        <f aca="false">I2272*K2273</f>
        <v>-127.889999999999</v>
      </c>
      <c r="M2273" s="0" t="n">
        <f aca="false">M2272+K2273*N2272</f>
        <v>3104.61000000002</v>
      </c>
      <c r="N2273" s="0" t="n">
        <f aca="false">INT(M2273*$Q$1/B2273)*CHOOSE($L$1,I2273,J2273)</f>
        <v>-0</v>
      </c>
      <c r="O2273" s="0" t="n">
        <f aca="false">ABS(N2273-N2272)</f>
        <v>0</v>
      </c>
      <c r="P2273" s="0" t="n">
        <f aca="false">COUNTIF(工作表2!$A$2:$A$248,A2273)</f>
        <v>0</v>
      </c>
      <c r="R2273" s="0" t="n">
        <f aca="false">D2273-IF(P2272=1,E2272,D2272)</f>
        <v>151</v>
      </c>
      <c r="S2273" s="0" t="n">
        <f aca="false">I2272*R2273</f>
        <v>-151</v>
      </c>
      <c r="T2273" s="0" t="n">
        <f aca="false">T2272+R2273*U2272</f>
        <v>72318</v>
      </c>
      <c r="U2273" s="0" t="n">
        <f aca="false">INT(T2273*$Q$1/IF(P2273=1,E2273,D2273))*I2273</f>
        <v>-16</v>
      </c>
      <c r="V2273" s="0" t="n">
        <f aca="false">IF(P2273=1,ABS(U2273)+ABS(60),ABS(U2273-U2272))</f>
        <v>1</v>
      </c>
    </row>
    <row r="2274" customFormat="false" ht="15" hidden="false" customHeight="false" outlineLevel="0" collapsed="false">
      <c r="A2274" s="1" t="n">
        <v>39325</v>
      </c>
      <c r="B2274" s="2" t="n">
        <v>8982.16</v>
      </c>
      <c r="C2274" s="2" t="n">
        <v>166141</v>
      </c>
      <c r="D2274" s="2" t="n">
        <v>8976</v>
      </c>
      <c r="E2274" s="2" t="n">
        <v>8954</v>
      </c>
      <c r="F2274" s="3" t="n">
        <f aca="false">IF(P2274=1, E2274,D2274)/B2274-1</f>
        <v>-0.000685803860095979</v>
      </c>
      <c r="G2274" s="2" t="n">
        <f aca="false">AVERAGE(B2215:B2274)</f>
        <v>8955.96333333334</v>
      </c>
      <c r="H2274" s="2" t="n">
        <f aca="false">AVERAGE(C2215:C2274)</f>
        <v>181434.533333333</v>
      </c>
      <c r="I2274" s="2" t="n">
        <f aca="false">SIGN(C2274-H2274)</f>
        <v>-1</v>
      </c>
      <c r="J2274" s="2" t="n">
        <f aca="false">SIGN(F2274)</f>
        <v>-1</v>
      </c>
      <c r="K2274" s="0" t="n">
        <f aca="false">B2274-B2273</f>
        <v>210.950000000001</v>
      </c>
      <c r="L2274" s="0" t="n">
        <f aca="false">I2273*K2274</f>
        <v>-210.950000000001</v>
      </c>
      <c r="M2274" s="0" t="n">
        <f aca="false">M2273+K2274*N2273</f>
        <v>3104.61000000002</v>
      </c>
      <c r="N2274" s="0" t="n">
        <f aca="false">INT(M2274*$Q$1/B2274)*CHOOSE($L$1,I2274,J2274)</f>
        <v>-0</v>
      </c>
      <c r="O2274" s="0" t="n">
        <f aca="false">ABS(N2274-N2273)</f>
        <v>0</v>
      </c>
      <c r="P2274" s="0" t="n">
        <f aca="false">COUNTIF(工作表2!$A$2:$A$248,A2274)</f>
        <v>0</v>
      </c>
      <c r="R2274" s="0" t="n">
        <f aca="false">D2274-IF(P2273=1,E2273,D2273)</f>
        <v>276</v>
      </c>
      <c r="S2274" s="0" t="n">
        <f aca="false">I2273*R2274</f>
        <v>-276</v>
      </c>
      <c r="T2274" s="0" t="n">
        <f aca="false">T2273+R2274*U2273</f>
        <v>67902</v>
      </c>
      <c r="U2274" s="0" t="n">
        <f aca="false">INT(T2274*$Q$1/IF(P2274=1,E2274,D2274))*I2274</f>
        <v>-15</v>
      </c>
      <c r="V2274" s="0" t="n">
        <f aca="false">IF(P2274=1,ABS(U2274)+ABS(60),ABS(U2274-U2273))</f>
        <v>1</v>
      </c>
    </row>
    <row r="2275" customFormat="false" ht="15" hidden="false" customHeight="false" outlineLevel="0" collapsed="false">
      <c r="A2275" s="1" t="n">
        <v>39328</v>
      </c>
      <c r="B2275" s="2" t="n">
        <v>8979.96</v>
      </c>
      <c r="C2275" s="2" t="n">
        <v>145829</v>
      </c>
      <c r="D2275" s="2" t="n">
        <v>8956</v>
      </c>
      <c r="E2275" s="2" t="n">
        <v>8940</v>
      </c>
      <c r="F2275" s="3" t="n">
        <f aca="false">IF(P2275=1, E2275,D2275)/B2275-1</f>
        <v>-0.00266816333257602</v>
      </c>
      <c r="G2275" s="2" t="n">
        <f aca="false">AVERAGE(B2216:B2275)</f>
        <v>8967.28416666667</v>
      </c>
      <c r="H2275" s="2" t="n">
        <f aca="false">AVERAGE(C2216:C2275)</f>
        <v>181636.15</v>
      </c>
      <c r="I2275" s="2" t="n">
        <f aca="false">SIGN(C2275-H2275)</f>
        <v>-1</v>
      </c>
      <c r="J2275" s="2" t="n">
        <f aca="false">SIGN(F2275)</f>
        <v>-1</v>
      </c>
      <c r="K2275" s="0" t="n">
        <f aca="false">B2275-B2274</f>
        <v>-2.20000000000073</v>
      </c>
      <c r="L2275" s="0" t="n">
        <f aca="false">I2274*K2275</f>
        <v>2.20000000000073</v>
      </c>
      <c r="M2275" s="0" t="n">
        <f aca="false">M2274+K2275*N2274</f>
        <v>3104.61000000002</v>
      </c>
      <c r="N2275" s="0" t="n">
        <f aca="false">INT(M2275*$Q$1/B2275)*CHOOSE($L$1,I2275,J2275)</f>
        <v>-0</v>
      </c>
      <c r="O2275" s="0" t="n">
        <f aca="false">ABS(N2275-N2274)</f>
        <v>0</v>
      </c>
      <c r="P2275" s="0" t="n">
        <f aca="false">COUNTIF(工作表2!$A$2:$A$248,A2275)</f>
        <v>0</v>
      </c>
      <c r="R2275" s="0" t="n">
        <f aca="false">D2275-IF(P2274=1,E2274,D2274)</f>
        <v>-20</v>
      </c>
      <c r="S2275" s="0" t="n">
        <f aca="false">I2274*R2275</f>
        <v>20</v>
      </c>
      <c r="T2275" s="0" t="n">
        <f aca="false">T2274+R2275*U2274</f>
        <v>68202</v>
      </c>
      <c r="U2275" s="0" t="n">
        <f aca="false">INT(T2275*$Q$1/IF(P2275=1,E2275,D2275))*I2275</f>
        <v>-15</v>
      </c>
      <c r="V2275" s="0" t="n">
        <f aca="false">IF(P2275=1,ABS(U2275)+ABS(60),ABS(U2275-U2274))</f>
        <v>0</v>
      </c>
    </row>
    <row r="2276" customFormat="false" ht="15" hidden="false" customHeight="false" outlineLevel="0" collapsed="false">
      <c r="A2276" s="1" t="n">
        <v>39329</v>
      </c>
      <c r="B2276" s="2" t="n">
        <v>8922.98</v>
      </c>
      <c r="C2276" s="2" t="n">
        <v>135041</v>
      </c>
      <c r="D2276" s="2" t="n">
        <v>8890</v>
      </c>
      <c r="E2276" s="2" t="n">
        <v>8880</v>
      </c>
      <c r="F2276" s="3" t="n">
        <f aca="false">IF(P2276=1, E2276,D2276)/B2276-1</f>
        <v>-0.00369607462977606</v>
      </c>
      <c r="G2276" s="2" t="n">
        <f aca="false">AVERAGE(B2217:B2276)</f>
        <v>8977.01916666667</v>
      </c>
      <c r="H2276" s="2" t="n">
        <f aca="false">AVERAGE(C2217:C2276)</f>
        <v>181655.016666667</v>
      </c>
      <c r="I2276" s="2" t="n">
        <f aca="false">SIGN(C2276-H2276)</f>
        <v>-1</v>
      </c>
      <c r="J2276" s="2" t="n">
        <f aca="false">SIGN(F2276)</f>
        <v>-1</v>
      </c>
      <c r="K2276" s="0" t="n">
        <f aca="false">B2276-B2275</f>
        <v>-56.9799999999996</v>
      </c>
      <c r="L2276" s="0" t="n">
        <f aca="false">I2275*K2276</f>
        <v>56.9799999999996</v>
      </c>
      <c r="M2276" s="0" t="n">
        <f aca="false">M2275+K2276*N2275</f>
        <v>3104.61000000002</v>
      </c>
      <c r="N2276" s="0" t="n">
        <f aca="false">INT(M2276*$Q$1/B2276)*CHOOSE($L$1,I2276,J2276)</f>
        <v>-0</v>
      </c>
      <c r="O2276" s="0" t="n">
        <f aca="false">ABS(N2276-N2275)</f>
        <v>0</v>
      </c>
      <c r="P2276" s="0" t="n">
        <f aca="false">COUNTIF(工作表2!$A$2:$A$248,A2276)</f>
        <v>0</v>
      </c>
      <c r="R2276" s="0" t="n">
        <f aca="false">D2276-IF(P2275=1,E2275,D2275)</f>
        <v>-66</v>
      </c>
      <c r="S2276" s="0" t="n">
        <f aca="false">I2275*R2276</f>
        <v>66</v>
      </c>
      <c r="T2276" s="0" t="n">
        <f aca="false">T2275+R2276*U2275</f>
        <v>69192</v>
      </c>
      <c r="U2276" s="0" t="n">
        <f aca="false">INT(T2276*$Q$1/IF(P2276=1,E2276,D2276))*I2276</f>
        <v>-15</v>
      </c>
      <c r="V2276" s="0" t="n">
        <f aca="false">IF(P2276=1,ABS(U2276)+ABS(60),ABS(U2276-U2275))</f>
        <v>0</v>
      </c>
    </row>
    <row r="2277" customFormat="false" ht="15" hidden="false" customHeight="false" outlineLevel="0" collapsed="false">
      <c r="A2277" s="1" t="n">
        <v>39330</v>
      </c>
      <c r="B2277" s="2" t="n">
        <v>8913.85</v>
      </c>
      <c r="C2277" s="2" t="n">
        <v>135875</v>
      </c>
      <c r="D2277" s="2" t="n">
        <v>8821</v>
      </c>
      <c r="E2277" s="2" t="n">
        <v>8810</v>
      </c>
      <c r="F2277" s="3" t="n">
        <f aca="false">IF(P2277=1, E2277,D2277)/B2277-1</f>
        <v>-0.0104163745183058</v>
      </c>
      <c r="G2277" s="2" t="n">
        <f aca="false">AVERAGE(B2218:B2277)</f>
        <v>8986.079</v>
      </c>
      <c r="H2277" s="2" t="n">
        <f aca="false">AVERAGE(C2218:C2277)</f>
        <v>181532.9</v>
      </c>
      <c r="I2277" s="2" t="n">
        <f aca="false">SIGN(C2277-H2277)</f>
        <v>-1</v>
      </c>
      <c r="J2277" s="2" t="n">
        <f aca="false">SIGN(F2277)</f>
        <v>-1</v>
      </c>
      <c r="K2277" s="0" t="n">
        <f aca="false">B2277-B2276</f>
        <v>-9.1299999999992</v>
      </c>
      <c r="L2277" s="0" t="n">
        <f aca="false">I2276*K2277</f>
        <v>9.1299999999992</v>
      </c>
      <c r="M2277" s="0" t="n">
        <f aca="false">M2276+K2277*N2276</f>
        <v>3104.61000000002</v>
      </c>
      <c r="N2277" s="0" t="n">
        <f aca="false">INT(M2277*$Q$1/B2277)*CHOOSE($L$1,I2277,J2277)</f>
        <v>-0</v>
      </c>
      <c r="O2277" s="0" t="n">
        <f aca="false">ABS(N2277-N2276)</f>
        <v>0</v>
      </c>
      <c r="P2277" s="0" t="n">
        <f aca="false">COUNTIF(工作表2!$A$2:$A$248,A2277)</f>
        <v>0</v>
      </c>
      <c r="R2277" s="0" t="n">
        <f aca="false">D2277-IF(P2276=1,E2276,D2276)</f>
        <v>-69</v>
      </c>
      <c r="S2277" s="0" t="n">
        <f aca="false">I2276*R2277</f>
        <v>69</v>
      </c>
      <c r="T2277" s="0" t="n">
        <f aca="false">T2276+R2277*U2276</f>
        <v>70227</v>
      </c>
      <c r="U2277" s="0" t="n">
        <f aca="false">INT(T2277*$Q$1/IF(P2277=1,E2277,D2277))*I2277</f>
        <v>-15</v>
      </c>
      <c r="V2277" s="0" t="n">
        <f aca="false">IF(P2277=1,ABS(U2277)+ABS(60),ABS(U2277-U2276))</f>
        <v>0</v>
      </c>
    </row>
    <row r="2278" customFormat="false" ht="15" hidden="false" customHeight="false" outlineLevel="0" collapsed="false">
      <c r="A2278" s="1" t="n">
        <v>39331</v>
      </c>
      <c r="B2278" s="2" t="n">
        <v>9017.08</v>
      </c>
      <c r="C2278" s="2" t="n">
        <v>131339</v>
      </c>
      <c r="D2278" s="2" t="n">
        <v>9017</v>
      </c>
      <c r="E2278" s="2" t="n">
        <v>8978</v>
      </c>
      <c r="F2278" s="3" t="n">
        <f aca="false">IF(P2278=1, E2278,D2278)/B2278-1</f>
        <v>-8.87205170629901E-006</v>
      </c>
      <c r="G2278" s="2" t="n">
        <f aca="false">AVERAGE(B2219:B2278)</f>
        <v>8997.25716666667</v>
      </c>
      <c r="H2278" s="2" t="n">
        <f aca="false">AVERAGE(C2219:C2278)</f>
        <v>181545.666666667</v>
      </c>
      <c r="I2278" s="2" t="n">
        <f aca="false">SIGN(C2278-H2278)</f>
        <v>-1</v>
      </c>
      <c r="J2278" s="2" t="n">
        <f aca="false">SIGN(F2278)</f>
        <v>-1</v>
      </c>
      <c r="K2278" s="0" t="n">
        <f aca="false">B2278-B2277</f>
        <v>103.23</v>
      </c>
      <c r="L2278" s="0" t="n">
        <f aca="false">I2277*K2278</f>
        <v>-103.23</v>
      </c>
      <c r="M2278" s="0" t="n">
        <f aca="false">M2277+K2278*N2277</f>
        <v>3104.61000000002</v>
      </c>
      <c r="N2278" s="0" t="n">
        <f aca="false">INT(M2278*$Q$1/B2278)*CHOOSE($L$1,I2278,J2278)</f>
        <v>-0</v>
      </c>
      <c r="O2278" s="0" t="n">
        <f aca="false">ABS(N2278-N2277)</f>
        <v>0</v>
      </c>
      <c r="P2278" s="0" t="n">
        <f aca="false">COUNTIF(工作表2!$A$2:$A$248,A2278)</f>
        <v>0</v>
      </c>
      <c r="R2278" s="0" t="n">
        <f aca="false">D2278-IF(P2277=1,E2277,D2277)</f>
        <v>196</v>
      </c>
      <c r="S2278" s="0" t="n">
        <f aca="false">I2277*R2278</f>
        <v>-196</v>
      </c>
      <c r="T2278" s="0" t="n">
        <f aca="false">T2277+R2278*U2277</f>
        <v>67287</v>
      </c>
      <c r="U2278" s="0" t="n">
        <f aca="false">INT(T2278*$Q$1/IF(P2278=1,E2278,D2278))*I2278</f>
        <v>-14</v>
      </c>
      <c r="V2278" s="0" t="n">
        <f aca="false">IF(P2278=1,ABS(U2278)+ABS(60),ABS(U2278-U2277))</f>
        <v>1</v>
      </c>
    </row>
    <row r="2279" customFormat="false" ht="15" hidden="false" customHeight="false" outlineLevel="0" collapsed="false">
      <c r="A2279" s="1" t="n">
        <v>39332</v>
      </c>
      <c r="B2279" s="2" t="n">
        <v>9018.08</v>
      </c>
      <c r="C2279" s="2" t="n">
        <v>135183</v>
      </c>
      <c r="D2279" s="2" t="n">
        <v>8982</v>
      </c>
      <c r="E2279" s="2" t="n">
        <v>8956</v>
      </c>
      <c r="F2279" s="3" t="n">
        <f aca="false">IF(P2279=1, E2279,D2279)/B2279-1</f>
        <v>-0.00400085162251829</v>
      </c>
      <c r="G2279" s="2" t="n">
        <f aca="false">AVERAGE(B2220:B2279)</f>
        <v>9006.71316666667</v>
      </c>
      <c r="H2279" s="2" t="n">
        <f aca="false">AVERAGE(C2220:C2279)</f>
        <v>181343.95</v>
      </c>
      <c r="I2279" s="2" t="n">
        <f aca="false">SIGN(C2279-H2279)</f>
        <v>-1</v>
      </c>
      <c r="J2279" s="2" t="n">
        <f aca="false">SIGN(F2279)</f>
        <v>-1</v>
      </c>
      <c r="K2279" s="0" t="n">
        <f aca="false">B2279-B2278</f>
        <v>1</v>
      </c>
      <c r="L2279" s="0" t="n">
        <f aca="false">I2278*K2279</f>
        <v>-1</v>
      </c>
      <c r="M2279" s="0" t="n">
        <f aca="false">M2278+K2279*N2278</f>
        <v>3104.61000000002</v>
      </c>
      <c r="N2279" s="0" t="n">
        <f aca="false">INT(M2279*$Q$1/B2279)*CHOOSE($L$1,I2279,J2279)</f>
        <v>-0</v>
      </c>
      <c r="O2279" s="0" t="n">
        <f aca="false">ABS(N2279-N2278)</f>
        <v>0</v>
      </c>
      <c r="P2279" s="0" t="n">
        <f aca="false">COUNTIF(工作表2!$A$2:$A$248,A2279)</f>
        <v>0</v>
      </c>
      <c r="R2279" s="0" t="n">
        <f aca="false">D2279-IF(P2278=1,E2278,D2278)</f>
        <v>-35</v>
      </c>
      <c r="S2279" s="0" t="n">
        <f aca="false">I2278*R2279</f>
        <v>35</v>
      </c>
      <c r="T2279" s="0" t="n">
        <f aca="false">T2278+R2279*U2278</f>
        <v>67777</v>
      </c>
      <c r="U2279" s="0" t="n">
        <f aca="false">INT(T2279*$Q$1/IF(P2279=1,E2279,D2279))*I2279</f>
        <v>-15</v>
      </c>
      <c r="V2279" s="0" t="n">
        <f aca="false">IF(P2279=1,ABS(U2279)+ABS(60),ABS(U2279-U2278))</f>
        <v>1</v>
      </c>
    </row>
    <row r="2280" customFormat="false" ht="15" hidden="false" customHeight="false" outlineLevel="0" collapsed="false">
      <c r="A2280" s="1" t="n">
        <v>39335</v>
      </c>
      <c r="B2280" s="2" t="n">
        <v>8937.58</v>
      </c>
      <c r="C2280" s="2" t="n">
        <v>113545</v>
      </c>
      <c r="D2280" s="2" t="n">
        <v>8890</v>
      </c>
      <c r="E2280" s="2" t="n">
        <v>8879</v>
      </c>
      <c r="F2280" s="3" t="n">
        <f aca="false">IF(P2280=1, E2280,D2280)/B2280-1</f>
        <v>-0.00532358871193317</v>
      </c>
      <c r="G2280" s="2" t="n">
        <f aca="false">AVERAGE(B2221:B2280)</f>
        <v>9012.77883333333</v>
      </c>
      <c r="H2280" s="2" t="n">
        <f aca="false">AVERAGE(C2221:C2280)</f>
        <v>180707.566666667</v>
      </c>
      <c r="I2280" s="2" t="n">
        <f aca="false">SIGN(C2280-H2280)</f>
        <v>-1</v>
      </c>
      <c r="J2280" s="2" t="n">
        <f aca="false">SIGN(F2280)</f>
        <v>-1</v>
      </c>
      <c r="K2280" s="0" t="n">
        <f aca="false">B2280-B2279</f>
        <v>-80.5</v>
      </c>
      <c r="L2280" s="0" t="n">
        <f aca="false">I2279*K2280</f>
        <v>80.5</v>
      </c>
      <c r="M2280" s="0" t="n">
        <f aca="false">M2279+K2280*N2279</f>
        <v>3104.61000000002</v>
      </c>
      <c r="N2280" s="0" t="n">
        <f aca="false">INT(M2280*$Q$1/B2280)*CHOOSE($L$1,I2280,J2280)</f>
        <v>-0</v>
      </c>
      <c r="O2280" s="0" t="n">
        <f aca="false">ABS(N2280-N2279)</f>
        <v>0</v>
      </c>
      <c r="P2280" s="0" t="n">
        <f aca="false">COUNTIF(工作表2!$A$2:$A$248,A2280)</f>
        <v>0</v>
      </c>
      <c r="R2280" s="0" t="n">
        <f aca="false">D2280-IF(P2279=1,E2279,D2279)</f>
        <v>-92</v>
      </c>
      <c r="S2280" s="0" t="n">
        <f aca="false">I2279*R2280</f>
        <v>92</v>
      </c>
      <c r="T2280" s="0" t="n">
        <f aca="false">T2279+R2280*U2279</f>
        <v>69157</v>
      </c>
      <c r="U2280" s="0" t="n">
        <f aca="false">INT(T2280*$Q$1/IF(P2280=1,E2280,D2280))*I2280</f>
        <v>-15</v>
      </c>
      <c r="V2280" s="0" t="n">
        <f aca="false">IF(P2280=1,ABS(U2280)+ABS(60),ABS(U2280-U2279))</f>
        <v>0</v>
      </c>
    </row>
    <row r="2281" customFormat="false" ht="15" hidden="false" customHeight="false" outlineLevel="0" collapsed="false">
      <c r="A2281" s="1" t="n">
        <v>39336</v>
      </c>
      <c r="B2281" s="2" t="n">
        <v>9003.12</v>
      </c>
      <c r="C2281" s="2" t="n">
        <v>128922</v>
      </c>
      <c r="D2281" s="2" t="n">
        <v>9002</v>
      </c>
      <c r="E2281" s="2" t="n">
        <v>8982</v>
      </c>
      <c r="F2281" s="3" t="n">
        <f aca="false">IF(P2281=1, E2281,D2281)/B2281-1</f>
        <v>-0.000124401318654099</v>
      </c>
      <c r="G2281" s="2" t="n">
        <f aca="false">AVERAGE(B2222:B2281)</f>
        <v>9016.8995</v>
      </c>
      <c r="H2281" s="2" t="n">
        <f aca="false">AVERAGE(C2222:C2281)</f>
        <v>179531.1</v>
      </c>
      <c r="I2281" s="2" t="n">
        <f aca="false">SIGN(C2281-H2281)</f>
        <v>-1</v>
      </c>
      <c r="J2281" s="2" t="n">
        <f aca="false">SIGN(F2281)</f>
        <v>-1</v>
      </c>
      <c r="K2281" s="0" t="n">
        <f aca="false">B2281-B2280</f>
        <v>65.5400000000009</v>
      </c>
      <c r="L2281" s="0" t="n">
        <f aca="false">I2280*K2281</f>
        <v>-65.5400000000009</v>
      </c>
      <c r="M2281" s="0" t="n">
        <f aca="false">M2280+K2281*N2280</f>
        <v>3104.61000000002</v>
      </c>
      <c r="N2281" s="0" t="n">
        <f aca="false">INT(M2281*$Q$1/B2281)*CHOOSE($L$1,I2281,J2281)</f>
        <v>-0</v>
      </c>
      <c r="O2281" s="0" t="n">
        <f aca="false">ABS(N2281-N2280)</f>
        <v>0</v>
      </c>
      <c r="P2281" s="0" t="n">
        <f aca="false">COUNTIF(工作表2!$A$2:$A$248,A2281)</f>
        <v>0</v>
      </c>
      <c r="R2281" s="0" t="n">
        <f aca="false">D2281-IF(P2280=1,E2280,D2280)</f>
        <v>112</v>
      </c>
      <c r="S2281" s="0" t="n">
        <f aca="false">I2280*R2281</f>
        <v>-112</v>
      </c>
      <c r="T2281" s="0" t="n">
        <f aca="false">T2280+R2281*U2280</f>
        <v>67477</v>
      </c>
      <c r="U2281" s="0" t="n">
        <f aca="false">INT(T2281*$Q$1/IF(P2281=1,E2281,D2281))*I2281</f>
        <v>-14</v>
      </c>
      <c r="V2281" s="0" t="n">
        <f aca="false">IF(P2281=1,ABS(U2281)+ABS(60),ABS(U2281-U2280))</f>
        <v>1</v>
      </c>
    </row>
    <row r="2282" customFormat="false" ht="15" hidden="false" customHeight="false" outlineLevel="0" collapsed="false">
      <c r="A2282" s="1" t="n">
        <v>39337</v>
      </c>
      <c r="B2282" s="2" t="n">
        <v>9018.12</v>
      </c>
      <c r="C2282" s="2" t="n">
        <v>134254</v>
      </c>
      <c r="D2282" s="2" t="n">
        <v>8936</v>
      </c>
      <c r="E2282" s="2" t="n">
        <v>8918</v>
      </c>
      <c r="F2282" s="3" t="n">
        <f aca="false">IF(P2282=1, E2282,D2282)/B2282-1</f>
        <v>-0.00910611080801771</v>
      </c>
      <c r="G2282" s="2" t="n">
        <f aca="false">AVERAGE(B2223:B2282)</f>
        <v>9019.66833333334</v>
      </c>
      <c r="H2282" s="2" t="n">
        <f aca="false">AVERAGE(C2223:C2282)</f>
        <v>178689.283333333</v>
      </c>
      <c r="I2282" s="2" t="n">
        <f aca="false">SIGN(C2282-H2282)</f>
        <v>-1</v>
      </c>
      <c r="J2282" s="2" t="n">
        <f aca="false">SIGN(F2282)</f>
        <v>-1</v>
      </c>
      <c r="K2282" s="0" t="n">
        <f aca="false">B2282-B2281</f>
        <v>15</v>
      </c>
      <c r="L2282" s="0" t="n">
        <f aca="false">I2281*K2282</f>
        <v>-15</v>
      </c>
      <c r="M2282" s="0" t="n">
        <f aca="false">M2281+K2282*N2281</f>
        <v>3104.61000000002</v>
      </c>
      <c r="N2282" s="0" t="n">
        <f aca="false">INT(M2282*$Q$1/B2282)*CHOOSE($L$1,I2282,J2282)</f>
        <v>-0</v>
      </c>
      <c r="O2282" s="0" t="n">
        <f aca="false">ABS(N2282-N2281)</f>
        <v>0</v>
      </c>
      <c r="P2282" s="0" t="n">
        <f aca="false">COUNTIF(工作表2!$A$2:$A$248,A2282)</f>
        <v>0</v>
      </c>
      <c r="R2282" s="0" t="n">
        <f aca="false">D2282-IF(P2281=1,E2281,D2281)</f>
        <v>-66</v>
      </c>
      <c r="S2282" s="0" t="n">
        <f aca="false">I2281*R2282</f>
        <v>66</v>
      </c>
      <c r="T2282" s="0" t="n">
        <f aca="false">T2281+R2282*U2281</f>
        <v>68401</v>
      </c>
      <c r="U2282" s="0" t="n">
        <f aca="false">INT(T2282*$Q$1/IF(P2282=1,E2282,D2282))*I2282</f>
        <v>-15</v>
      </c>
      <c r="V2282" s="0" t="n">
        <f aca="false">IF(P2282=1,ABS(U2282)+ABS(60),ABS(U2282-U2281))</f>
        <v>1</v>
      </c>
    </row>
    <row r="2283" customFormat="false" ht="15" hidden="false" customHeight="false" outlineLevel="0" collapsed="false">
      <c r="A2283" s="1" t="n">
        <v>39338</v>
      </c>
      <c r="B2283" s="2" t="n">
        <v>8927.42</v>
      </c>
      <c r="C2283" s="2" t="n">
        <v>112531</v>
      </c>
      <c r="D2283" s="2" t="n">
        <v>8921</v>
      </c>
      <c r="E2283" s="2" t="n">
        <v>8907</v>
      </c>
      <c r="F2283" s="3" t="n">
        <f aca="false">IF(P2283=1, E2283,D2283)/B2283-1</f>
        <v>-0.000719132739358086</v>
      </c>
      <c r="G2283" s="2" t="n">
        <f aca="false">AVERAGE(B2224:B2283)</f>
        <v>9021.01883333333</v>
      </c>
      <c r="H2283" s="2" t="n">
        <f aca="false">AVERAGE(C2224:C2283)</f>
        <v>177573.233333333</v>
      </c>
      <c r="I2283" s="2" t="n">
        <f aca="false">SIGN(C2283-H2283)</f>
        <v>-1</v>
      </c>
      <c r="J2283" s="2" t="n">
        <f aca="false">SIGN(F2283)</f>
        <v>-1</v>
      </c>
      <c r="K2283" s="0" t="n">
        <f aca="false">B2283-B2282</f>
        <v>-90.7000000000007</v>
      </c>
      <c r="L2283" s="0" t="n">
        <f aca="false">I2282*K2283</f>
        <v>90.7000000000007</v>
      </c>
      <c r="M2283" s="0" t="n">
        <f aca="false">M2282+K2283*N2282</f>
        <v>3104.61000000002</v>
      </c>
      <c r="N2283" s="0" t="n">
        <f aca="false">INT(M2283*$Q$1/B2283)*CHOOSE($L$1,I2283,J2283)</f>
        <v>-0</v>
      </c>
      <c r="O2283" s="0" t="n">
        <f aca="false">ABS(N2283-N2282)</f>
        <v>0</v>
      </c>
      <c r="P2283" s="0" t="n">
        <f aca="false">COUNTIF(工作表2!$A$2:$A$248,A2283)</f>
        <v>0</v>
      </c>
      <c r="R2283" s="0" t="n">
        <f aca="false">D2283-IF(P2282=1,E2282,D2282)</f>
        <v>-15</v>
      </c>
      <c r="S2283" s="0" t="n">
        <f aca="false">I2282*R2283</f>
        <v>15</v>
      </c>
      <c r="T2283" s="0" t="n">
        <f aca="false">T2282+R2283*U2282</f>
        <v>68626</v>
      </c>
      <c r="U2283" s="0" t="n">
        <f aca="false">INT(T2283*$Q$1/IF(P2283=1,E2283,D2283))*I2283</f>
        <v>-15</v>
      </c>
      <c r="V2283" s="0" t="n">
        <f aca="false">IF(P2283=1,ABS(U2283)+ABS(60),ABS(U2283-U2282))</f>
        <v>0</v>
      </c>
    </row>
    <row r="2284" customFormat="false" ht="15" hidden="false" customHeight="false" outlineLevel="0" collapsed="false">
      <c r="A2284" s="1" t="n">
        <v>39339</v>
      </c>
      <c r="B2284" s="2" t="n">
        <v>9031.63</v>
      </c>
      <c r="C2284" s="2" t="n">
        <v>115394</v>
      </c>
      <c r="D2284" s="2" t="n">
        <v>9030</v>
      </c>
      <c r="E2284" s="2" t="n">
        <v>9011</v>
      </c>
      <c r="F2284" s="3" t="n">
        <f aca="false">IF(P2284=1, E2284,D2284)/B2284-1</f>
        <v>-0.00018047683529987</v>
      </c>
      <c r="G2284" s="2" t="n">
        <f aca="false">AVERAGE(B2225:B2284)</f>
        <v>9024.66416666667</v>
      </c>
      <c r="H2284" s="2" t="n">
        <f aca="false">AVERAGE(C2225:C2284)</f>
        <v>177526.583333333</v>
      </c>
      <c r="I2284" s="2" t="n">
        <f aca="false">SIGN(C2284-H2284)</f>
        <v>-1</v>
      </c>
      <c r="J2284" s="2" t="n">
        <f aca="false">SIGN(F2284)</f>
        <v>-1</v>
      </c>
      <c r="K2284" s="0" t="n">
        <f aca="false">B2284-B2283</f>
        <v>104.209999999999</v>
      </c>
      <c r="L2284" s="0" t="n">
        <f aca="false">I2283*K2284</f>
        <v>-104.209999999999</v>
      </c>
      <c r="M2284" s="0" t="n">
        <f aca="false">M2283+K2284*N2283</f>
        <v>3104.61000000002</v>
      </c>
      <c r="N2284" s="0" t="n">
        <f aca="false">INT(M2284*$Q$1/B2284)*CHOOSE($L$1,I2284,J2284)</f>
        <v>-0</v>
      </c>
      <c r="O2284" s="0" t="n">
        <f aca="false">ABS(N2284-N2283)</f>
        <v>0</v>
      </c>
      <c r="P2284" s="0" t="n">
        <f aca="false">COUNTIF(工作表2!$A$2:$A$248,A2284)</f>
        <v>0</v>
      </c>
      <c r="R2284" s="0" t="n">
        <f aca="false">D2284-IF(P2283=1,E2283,D2283)</f>
        <v>109</v>
      </c>
      <c r="S2284" s="0" t="n">
        <f aca="false">I2283*R2284</f>
        <v>-109</v>
      </c>
      <c r="T2284" s="0" t="n">
        <f aca="false">T2283+R2284*U2283</f>
        <v>66991</v>
      </c>
      <c r="U2284" s="0" t="n">
        <f aca="false">INT(T2284*$Q$1/IF(P2284=1,E2284,D2284))*I2284</f>
        <v>-14</v>
      </c>
      <c r="V2284" s="0" t="n">
        <f aca="false">IF(P2284=1,ABS(U2284)+ABS(60),ABS(U2284-U2283))</f>
        <v>1</v>
      </c>
    </row>
    <row r="2285" customFormat="false" ht="15" hidden="false" customHeight="false" outlineLevel="0" collapsed="false">
      <c r="A2285" s="1" t="n">
        <v>39342</v>
      </c>
      <c r="B2285" s="2" t="n">
        <v>8899.91</v>
      </c>
      <c r="C2285" s="2" t="n">
        <v>108172</v>
      </c>
      <c r="D2285" s="2" t="n">
        <v>8888</v>
      </c>
      <c r="E2285" s="2" t="n">
        <v>8850</v>
      </c>
      <c r="F2285" s="3" t="n">
        <f aca="false">IF(P2285=1, E2285,D2285)/B2285-1</f>
        <v>-0.00133821577971016</v>
      </c>
      <c r="G2285" s="2" t="n">
        <f aca="false">AVERAGE(B2226:B2285)</f>
        <v>9024.0095</v>
      </c>
      <c r="H2285" s="2" t="n">
        <f aca="false">AVERAGE(C2226:C2285)</f>
        <v>176257.25</v>
      </c>
      <c r="I2285" s="2" t="n">
        <f aca="false">SIGN(C2285-H2285)</f>
        <v>-1</v>
      </c>
      <c r="J2285" s="2" t="n">
        <f aca="false">SIGN(F2285)</f>
        <v>-1</v>
      </c>
      <c r="K2285" s="0" t="n">
        <f aca="false">B2285-B2284</f>
        <v>-131.719999999999</v>
      </c>
      <c r="L2285" s="0" t="n">
        <f aca="false">I2284*K2285</f>
        <v>131.719999999999</v>
      </c>
      <c r="M2285" s="0" t="n">
        <f aca="false">M2284+K2285*N2284</f>
        <v>3104.61000000002</v>
      </c>
      <c r="N2285" s="0" t="n">
        <f aca="false">INT(M2285*$Q$1/B2285)*CHOOSE($L$1,I2285,J2285)</f>
        <v>-0</v>
      </c>
      <c r="O2285" s="0" t="n">
        <f aca="false">ABS(N2285-N2284)</f>
        <v>0</v>
      </c>
      <c r="P2285" s="0" t="n">
        <f aca="false">COUNTIF(工作表2!$A$2:$A$248,A2285)</f>
        <v>0</v>
      </c>
      <c r="R2285" s="0" t="n">
        <f aca="false">D2285-IF(P2284=1,E2284,D2284)</f>
        <v>-142</v>
      </c>
      <c r="S2285" s="0" t="n">
        <f aca="false">I2284*R2285</f>
        <v>142</v>
      </c>
      <c r="T2285" s="0" t="n">
        <f aca="false">T2284+R2285*U2284</f>
        <v>68979</v>
      </c>
      <c r="U2285" s="0" t="n">
        <f aca="false">INT(T2285*$Q$1/IF(P2285=1,E2285,D2285))*I2285</f>
        <v>-15</v>
      </c>
      <c r="V2285" s="0" t="n">
        <f aca="false">IF(P2285=1,ABS(U2285)+ABS(60),ABS(U2285-U2284))</f>
        <v>1</v>
      </c>
    </row>
    <row r="2286" customFormat="false" ht="15" hidden="false" customHeight="false" outlineLevel="0" collapsed="false">
      <c r="A2286" s="1" t="n">
        <v>39344</v>
      </c>
      <c r="B2286" s="2" t="n">
        <v>8926.38</v>
      </c>
      <c r="C2286" s="2" t="n">
        <v>171261</v>
      </c>
      <c r="D2286" s="2" t="n">
        <v>8923</v>
      </c>
      <c r="E2286" s="2" t="n">
        <v>8980</v>
      </c>
      <c r="F2286" s="3" t="n">
        <f aca="false">IF(P2286=1, E2286,D2286)/B2286-1</f>
        <v>0.00600691433705491</v>
      </c>
      <c r="G2286" s="2" t="n">
        <f aca="false">AVERAGE(B2227:B2286)</f>
        <v>9025.02</v>
      </c>
      <c r="H2286" s="2" t="n">
        <f aca="false">AVERAGE(C2227:C2286)</f>
        <v>176436.966666667</v>
      </c>
      <c r="I2286" s="2" t="n">
        <f aca="false">SIGN(C2286-H2286)</f>
        <v>-1</v>
      </c>
      <c r="J2286" s="2" t="n">
        <f aca="false">SIGN(F2286)</f>
        <v>1</v>
      </c>
      <c r="K2286" s="0" t="n">
        <f aca="false">B2286-B2285</f>
        <v>26.4699999999993</v>
      </c>
      <c r="L2286" s="0" t="n">
        <f aca="false">I2285*K2286</f>
        <v>-26.4699999999993</v>
      </c>
      <c r="M2286" s="0" t="n">
        <f aca="false">M2285+K2286*N2285</f>
        <v>3104.61000000002</v>
      </c>
      <c r="N2286" s="0" t="n">
        <f aca="false">INT(M2286*$Q$1/B2286)*CHOOSE($L$1,I2286,J2286)</f>
        <v>0</v>
      </c>
      <c r="O2286" s="0" t="n">
        <f aca="false">ABS(N2286-N2285)</f>
        <v>0</v>
      </c>
      <c r="P2286" s="0" t="n">
        <f aca="false">COUNTIF(工作表2!$A$2:$A$248,A2286)</f>
        <v>1</v>
      </c>
      <c r="R2286" s="0" t="n">
        <f aca="false">D2286-IF(P2285=1,E2285,D2285)</f>
        <v>35</v>
      </c>
      <c r="S2286" s="0" t="n">
        <f aca="false">I2285*R2286</f>
        <v>-35</v>
      </c>
      <c r="T2286" s="0" t="n">
        <f aca="false">T2285+R2286*U2285</f>
        <v>68454</v>
      </c>
      <c r="U2286" s="0" t="n">
        <f aca="false">INT(T2286*$Q$1/IF(P2286=1,E2286,D2286))*I2286</f>
        <v>-15</v>
      </c>
      <c r="V2286" s="0" t="n">
        <f aca="false">IF(P2286=1,ABS(U2286)+ABS(60),ABS(U2286-U2285))</f>
        <v>75</v>
      </c>
    </row>
    <row r="2287" customFormat="false" ht="15" hidden="false" customHeight="false" outlineLevel="0" collapsed="false">
      <c r="A2287" s="1" t="n">
        <v>39345</v>
      </c>
      <c r="B2287" s="2" t="n">
        <v>8983.03</v>
      </c>
      <c r="C2287" s="2" t="n">
        <v>151552</v>
      </c>
      <c r="D2287" s="2" t="n">
        <v>9016</v>
      </c>
      <c r="E2287" s="2" t="n">
        <v>9038</v>
      </c>
      <c r="F2287" s="3" t="n">
        <f aca="false">IF(P2287=1, E2287,D2287)/B2287-1</f>
        <v>0.00367025380077757</v>
      </c>
      <c r="G2287" s="2" t="n">
        <f aca="false">AVERAGE(B2228:B2287)</f>
        <v>9027.3335</v>
      </c>
      <c r="H2287" s="2" t="n">
        <f aca="false">AVERAGE(C2228:C2287)</f>
        <v>176672.516666667</v>
      </c>
      <c r="I2287" s="2" t="n">
        <f aca="false">SIGN(C2287-H2287)</f>
        <v>-1</v>
      </c>
      <c r="J2287" s="2" t="n">
        <f aca="false">SIGN(F2287)</f>
        <v>1</v>
      </c>
      <c r="K2287" s="0" t="n">
        <f aca="false">B2287-B2286</f>
        <v>56.6500000000015</v>
      </c>
      <c r="L2287" s="0" t="n">
        <f aca="false">I2286*K2287</f>
        <v>-56.6500000000015</v>
      </c>
      <c r="M2287" s="0" t="n">
        <f aca="false">M2286+K2287*N2286</f>
        <v>3104.61000000002</v>
      </c>
      <c r="N2287" s="0" t="n">
        <f aca="false">INT(M2287*$Q$1/B2287)*CHOOSE($L$1,I2287,J2287)</f>
        <v>0</v>
      </c>
      <c r="O2287" s="0" t="n">
        <f aca="false">ABS(N2287-N2286)</f>
        <v>0</v>
      </c>
      <c r="P2287" s="0" t="n">
        <f aca="false">COUNTIF(工作表2!$A$2:$A$248,A2287)</f>
        <v>0</v>
      </c>
      <c r="R2287" s="0" t="n">
        <f aca="false">D2287-IF(P2286=1,E2286,D2286)</f>
        <v>36</v>
      </c>
      <c r="S2287" s="0" t="n">
        <f aca="false">I2286*R2287</f>
        <v>-36</v>
      </c>
      <c r="T2287" s="0" t="n">
        <f aca="false">T2286+R2287*U2286</f>
        <v>67914</v>
      </c>
      <c r="U2287" s="0" t="n">
        <f aca="false">INT(T2287*$Q$1/IF(P2287=1,E2287,D2287))*I2287</f>
        <v>-15</v>
      </c>
      <c r="V2287" s="0" t="n">
        <f aca="false">IF(P2287=1,ABS(U2287)+ABS(60),ABS(U2287-U2286))</f>
        <v>0</v>
      </c>
    </row>
    <row r="2288" customFormat="false" ht="15" hidden="false" customHeight="false" outlineLevel="0" collapsed="false">
      <c r="A2288" s="1" t="n">
        <v>39346</v>
      </c>
      <c r="B2288" s="2" t="n">
        <v>9105.28</v>
      </c>
      <c r="C2288" s="2" t="n">
        <v>137744</v>
      </c>
      <c r="D2288" s="2" t="n">
        <v>9132</v>
      </c>
      <c r="E2288" s="2" t="n">
        <v>9135</v>
      </c>
      <c r="F2288" s="3" t="n">
        <f aca="false">IF(P2288=1, E2288,D2288)/B2288-1</f>
        <v>0.00293456104589862</v>
      </c>
      <c r="G2288" s="2" t="n">
        <f aca="false">AVERAGE(B2229:B2288)</f>
        <v>9030.87433333334</v>
      </c>
      <c r="H2288" s="2" t="n">
        <f aca="false">AVERAGE(C2229:C2288)</f>
        <v>176448.883333333</v>
      </c>
      <c r="I2288" s="2" t="n">
        <f aca="false">SIGN(C2288-H2288)</f>
        <v>-1</v>
      </c>
      <c r="J2288" s="2" t="n">
        <f aca="false">SIGN(F2288)</f>
        <v>1</v>
      </c>
      <c r="K2288" s="0" t="n">
        <f aca="false">B2288-B2287</f>
        <v>122.25</v>
      </c>
      <c r="L2288" s="0" t="n">
        <f aca="false">I2287*K2288</f>
        <v>-122.25</v>
      </c>
      <c r="M2288" s="0" t="n">
        <f aca="false">M2287+K2288*N2287</f>
        <v>3104.61000000002</v>
      </c>
      <c r="N2288" s="0" t="n">
        <f aca="false">INT(M2288*$Q$1/B2288)*CHOOSE($L$1,I2288,J2288)</f>
        <v>0</v>
      </c>
      <c r="O2288" s="0" t="n">
        <f aca="false">ABS(N2288-N2287)</f>
        <v>0</v>
      </c>
      <c r="P2288" s="0" t="n">
        <f aca="false">COUNTIF(工作表2!$A$2:$A$248,A2288)</f>
        <v>0</v>
      </c>
      <c r="R2288" s="0" t="n">
        <f aca="false">D2288-IF(P2287=1,E2287,D2287)</f>
        <v>116</v>
      </c>
      <c r="S2288" s="0" t="n">
        <f aca="false">I2287*R2288</f>
        <v>-116</v>
      </c>
      <c r="T2288" s="0" t="n">
        <f aca="false">T2287+R2288*U2287</f>
        <v>66174</v>
      </c>
      <c r="U2288" s="0" t="n">
        <f aca="false">INT(T2288*$Q$1/IF(P2288=1,E2288,D2288))*I2288</f>
        <v>-14</v>
      </c>
      <c r="V2288" s="0" t="n">
        <f aca="false">IF(P2288=1,ABS(U2288)+ABS(60),ABS(U2288-U2287))</f>
        <v>1</v>
      </c>
    </row>
    <row r="2289" customFormat="false" ht="15" hidden="false" customHeight="false" outlineLevel="0" collapsed="false">
      <c r="A2289" s="1" t="n">
        <v>39351</v>
      </c>
      <c r="B2289" s="2" t="n">
        <v>9257.47</v>
      </c>
      <c r="C2289" s="2" t="n">
        <v>157647</v>
      </c>
      <c r="D2289" s="2" t="n">
        <v>9275</v>
      </c>
      <c r="E2289" s="2" t="n">
        <v>9263</v>
      </c>
      <c r="F2289" s="3" t="n">
        <f aca="false">IF(P2289=1, E2289,D2289)/B2289-1</f>
        <v>0.00189360592040821</v>
      </c>
      <c r="G2289" s="2" t="n">
        <f aca="false">AVERAGE(B2230:B2289)</f>
        <v>9037.112</v>
      </c>
      <c r="H2289" s="2" t="n">
        <f aca="false">AVERAGE(C2230:C2289)</f>
        <v>176512.666666667</v>
      </c>
      <c r="I2289" s="2" t="n">
        <f aca="false">SIGN(C2289-H2289)</f>
        <v>-1</v>
      </c>
      <c r="J2289" s="2" t="n">
        <f aca="false">SIGN(F2289)</f>
        <v>1</v>
      </c>
      <c r="K2289" s="0" t="n">
        <f aca="false">B2289-B2288</f>
        <v>152.189999999999</v>
      </c>
      <c r="L2289" s="0" t="n">
        <f aca="false">I2288*K2289</f>
        <v>-152.189999999999</v>
      </c>
      <c r="M2289" s="0" t="n">
        <f aca="false">M2288+K2289*N2288</f>
        <v>3104.61000000002</v>
      </c>
      <c r="N2289" s="0" t="n">
        <f aca="false">INT(M2289*$Q$1/B2289)*CHOOSE($L$1,I2289,J2289)</f>
        <v>0</v>
      </c>
      <c r="O2289" s="0" t="n">
        <f aca="false">ABS(N2289-N2288)</f>
        <v>0</v>
      </c>
      <c r="P2289" s="0" t="n">
        <f aca="false">COUNTIF(工作表2!$A$2:$A$248,A2289)</f>
        <v>0</v>
      </c>
      <c r="R2289" s="0" t="n">
        <f aca="false">D2289-IF(P2288=1,E2288,D2288)</f>
        <v>143</v>
      </c>
      <c r="S2289" s="0" t="n">
        <f aca="false">I2288*R2289</f>
        <v>-143</v>
      </c>
      <c r="T2289" s="0" t="n">
        <f aca="false">T2288+R2289*U2288</f>
        <v>64172</v>
      </c>
      <c r="U2289" s="0" t="n">
        <f aca="false">INT(T2289*$Q$1/IF(P2289=1,E2289,D2289))*I2289</f>
        <v>-13</v>
      </c>
      <c r="V2289" s="0" t="n">
        <f aca="false">IF(P2289=1,ABS(U2289)+ABS(60),ABS(U2289-U2288))</f>
        <v>1</v>
      </c>
    </row>
    <row r="2290" customFormat="false" ht="15" hidden="false" customHeight="false" outlineLevel="0" collapsed="false">
      <c r="A2290" s="1" t="n">
        <v>39352</v>
      </c>
      <c r="B2290" s="2" t="n">
        <v>9413.65</v>
      </c>
      <c r="C2290" s="2" t="n">
        <v>183294</v>
      </c>
      <c r="D2290" s="2" t="n">
        <v>9410</v>
      </c>
      <c r="E2290" s="2" t="n">
        <v>9421</v>
      </c>
      <c r="F2290" s="3" t="n">
        <f aca="false">IF(P2290=1, E2290,D2290)/B2290-1</f>
        <v>-0.000387734831866493</v>
      </c>
      <c r="G2290" s="2" t="n">
        <f aca="false">AVERAGE(B2231:B2290)</f>
        <v>9045.01466666667</v>
      </c>
      <c r="H2290" s="2" t="n">
        <f aca="false">AVERAGE(C2231:C2290)</f>
        <v>177374</v>
      </c>
      <c r="I2290" s="2" t="n">
        <f aca="false">SIGN(C2290-H2290)</f>
        <v>1</v>
      </c>
      <c r="J2290" s="2" t="n">
        <f aca="false">SIGN(F2290)</f>
        <v>-1</v>
      </c>
      <c r="K2290" s="0" t="n">
        <f aca="false">B2290-B2289</f>
        <v>156.18</v>
      </c>
      <c r="L2290" s="0" t="n">
        <f aca="false">I2289*K2290</f>
        <v>-156.18</v>
      </c>
      <c r="M2290" s="0" t="n">
        <f aca="false">M2289+K2290*N2289</f>
        <v>3104.61000000002</v>
      </c>
      <c r="N2290" s="0" t="n">
        <f aca="false">INT(M2290*$Q$1/B2290)*CHOOSE($L$1,I2290,J2290)</f>
        <v>-0</v>
      </c>
      <c r="O2290" s="0" t="n">
        <f aca="false">ABS(N2290-N2289)</f>
        <v>0</v>
      </c>
      <c r="P2290" s="0" t="n">
        <f aca="false">COUNTIF(工作表2!$A$2:$A$248,A2290)</f>
        <v>0</v>
      </c>
      <c r="R2290" s="0" t="n">
        <f aca="false">D2290-IF(P2289=1,E2289,D2289)</f>
        <v>135</v>
      </c>
      <c r="S2290" s="0" t="n">
        <f aca="false">I2289*R2290</f>
        <v>-135</v>
      </c>
      <c r="T2290" s="0" t="n">
        <f aca="false">T2289+R2290*U2289</f>
        <v>62417</v>
      </c>
      <c r="U2290" s="0" t="n">
        <f aca="false">INT(T2290*$Q$1/IF(P2290=1,E2290,D2290))*I2290</f>
        <v>13</v>
      </c>
      <c r="V2290" s="0" t="n">
        <f aca="false">IF(P2290=1,ABS(U2290)+ABS(60),ABS(U2290-U2289))</f>
        <v>26</v>
      </c>
    </row>
    <row r="2291" customFormat="false" ht="15" hidden="false" customHeight="false" outlineLevel="0" collapsed="false">
      <c r="A2291" s="1" t="n">
        <v>39353</v>
      </c>
      <c r="B2291" s="2" t="n">
        <v>9411.95</v>
      </c>
      <c r="C2291" s="2" t="n">
        <v>171617</v>
      </c>
      <c r="D2291" s="2" t="n">
        <v>9380</v>
      </c>
      <c r="E2291" s="2" t="n">
        <v>9380</v>
      </c>
      <c r="F2291" s="3" t="n">
        <f aca="false">IF(P2291=1, E2291,D2291)/B2291-1</f>
        <v>-0.00339462066840568</v>
      </c>
      <c r="G2291" s="2" t="n">
        <f aca="false">AVERAGE(B2232:B2291)</f>
        <v>9051.94383333333</v>
      </c>
      <c r="H2291" s="2" t="n">
        <f aca="false">AVERAGE(C2232:C2291)</f>
        <v>177182.516666667</v>
      </c>
      <c r="I2291" s="2" t="n">
        <f aca="false">SIGN(C2291-H2291)</f>
        <v>-1</v>
      </c>
      <c r="J2291" s="2" t="n">
        <f aca="false">SIGN(F2291)</f>
        <v>-1</v>
      </c>
      <c r="K2291" s="0" t="n">
        <f aca="false">B2291-B2290</f>
        <v>-1.69999999999891</v>
      </c>
      <c r="L2291" s="0" t="n">
        <f aca="false">I2290*K2291</f>
        <v>-1.69999999999891</v>
      </c>
      <c r="M2291" s="0" t="n">
        <f aca="false">M2290+K2291*N2290</f>
        <v>3104.61000000002</v>
      </c>
      <c r="N2291" s="0" t="n">
        <f aca="false">INT(M2291*$Q$1/B2291)*CHOOSE($L$1,I2291,J2291)</f>
        <v>-0</v>
      </c>
      <c r="O2291" s="0" t="n">
        <f aca="false">ABS(N2291-N2290)</f>
        <v>0</v>
      </c>
      <c r="P2291" s="0" t="n">
        <f aca="false">COUNTIF(工作表2!$A$2:$A$248,A2291)</f>
        <v>0</v>
      </c>
      <c r="R2291" s="0" t="n">
        <f aca="false">D2291-IF(P2290=1,E2290,D2290)</f>
        <v>-30</v>
      </c>
      <c r="S2291" s="0" t="n">
        <f aca="false">I2290*R2291</f>
        <v>-30</v>
      </c>
      <c r="T2291" s="0" t="n">
        <f aca="false">T2290+R2291*U2290</f>
        <v>62027</v>
      </c>
      <c r="U2291" s="0" t="n">
        <f aca="false">INT(T2291*$Q$1/IF(P2291=1,E2291,D2291))*I2291</f>
        <v>-13</v>
      </c>
      <c r="V2291" s="0" t="n">
        <f aca="false">IF(P2291=1,ABS(U2291)+ABS(60),ABS(U2291-U2290))</f>
        <v>26</v>
      </c>
    </row>
    <row r="2292" customFormat="false" ht="15" hidden="false" customHeight="false" outlineLevel="0" collapsed="false">
      <c r="A2292" s="1" t="n">
        <v>39354</v>
      </c>
      <c r="B2292" s="2" t="n">
        <v>9476.52</v>
      </c>
      <c r="C2292" s="2" t="n">
        <v>124754</v>
      </c>
      <c r="D2292" s="2" t="n">
        <v>9492</v>
      </c>
      <c r="E2292" s="2" t="n">
        <v>9504</v>
      </c>
      <c r="F2292" s="3" t="n">
        <f aca="false">IF(P2292=1, E2292,D2292)/B2292-1</f>
        <v>0.00163351103569664</v>
      </c>
      <c r="G2292" s="2" t="n">
        <f aca="false">AVERAGE(B2233:B2292)</f>
        <v>9058.73616666667</v>
      </c>
      <c r="H2292" s="2" t="n">
        <f aca="false">AVERAGE(C2233:C2292)</f>
        <v>175989.016666667</v>
      </c>
      <c r="I2292" s="2" t="n">
        <f aca="false">SIGN(C2292-H2292)</f>
        <v>-1</v>
      </c>
      <c r="J2292" s="2" t="n">
        <f aca="false">SIGN(F2292)</f>
        <v>1</v>
      </c>
      <c r="K2292" s="0" t="n">
        <f aca="false">B2292-B2291</f>
        <v>64.5699999999997</v>
      </c>
      <c r="L2292" s="0" t="n">
        <f aca="false">I2291*K2292</f>
        <v>-64.5699999999997</v>
      </c>
      <c r="M2292" s="0" t="n">
        <f aca="false">M2291+K2292*N2291</f>
        <v>3104.61000000002</v>
      </c>
      <c r="N2292" s="0" t="n">
        <f aca="false">INT(M2292*$Q$1/B2292)*CHOOSE($L$1,I2292,J2292)</f>
        <v>0</v>
      </c>
      <c r="O2292" s="0" t="n">
        <f aca="false">ABS(N2292-N2291)</f>
        <v>0</v>
      </c>
      <c r="P2292" s="0" t="n">
        <f aca="false">COUNTIF(工作表2!$A$2:$A$248,A2292)</f>
        <v>0</v>
      </c>
      <c r="R2292" s="0" t="n">
        <f aca="false">D2292-IF(P2291=1,E2291,D2291)</f>
        <v>112</v>
      </c>
      <c r="S2292" s="0" t="n">
        <f aca="false">I2291*R2292</f>
        <v>-112</v>
      </c>
      <c r="T2292" s="0" t="n">
        <f aca="false">T2291+R2292*U2291</f>
        <v>60571</v>
      </c>
      <c r="U2292" s="0" t="n">
        <f aca="false">INT(T2292*$Q$1/IF(P2292=1,E2292,D2292))*I2292</f>
        <v>-12</v>
      </c>
      <c r="V2292" s="0" t="n">
        <f aca="false">IF(P2292=1,ABS(U2292)+ABS(60),ABS(U2292-U2291))</f>
        <v>1</v>
      </c>
    </row>
    <row r="2293" customFormat="false" ht="15" hidden="false" customHeight="false" outlineLevel="0" collapsed="false">
      <c r="A2293" s="1" t="n">
        <v>39356</v>
      </c>
      <c r="B2293" s="2" t="n">
        <v>9488.5</v>
      </c>
      <c r="C2293" s="2" t="n">
        <v>165364</v>
      </c>
      <c r="D2293" s="2" t="n">
        <v>9501</v>
      </c>
      <c r="E2293" s="2" t="n">
        <v>9512</v>
      </c>
      <c r="F2293" s="3" t="n">
        <f aca="false">IF(P2293=1, E2293,D2293)/B2293-1</f>
        <v>0.00131738420192873</v>
      </c>
      <c r="G2293" s="2" t="n">
        <f aca="false">AVERAGE(B2234:B2293)</f>
        <v>9064.39816666667</v>
      </c>
      <c r="H2293" s="2" t="n">
        <f aca="false">AVERAGE(C2234:C2293)</f>
        <v>175456.65</v>
      </c>
      <c r="I2293" s="2" t="n">
        <f aca="false">SIGN(C2293-H2293)</f>
        <v>-1</v>
      </c>
      <c r="J2293" s="2" t="n">
        <f aca="false">SIGN(F2293)</f>
        <v>1</v>
      </c>
      <c r="K2293" s="0" t="n">
        <f aca="false">B2293-B2292</f>
        <v>11.9799999999996</v>
      </c>
      <c r="L2293" s="0" t="n">
        <f aca="false">I2292*K2293</f>
        <v>-11.9799999999996</v>
      </c>
      <c r="M2293" s="0" t="n">
        <f aca="false">M2292+K2293*N2292</f>
        <v>3104.61000000002</v>
      </c>
      <c r="N2293" s="0" t="n">
        <f aca="false">INT(M2293*$Q$1/B2293)*CHOOSE($L$1,I2293,J2293)</f>
        <v>0</v>
      </c>
      <c r="O2293" s="0" t="n">
        <f aca="false">ABS(N2293-N2292)</f>
        <v>0</v>
      </c>
      <c r="P2293" s="0" t="n">
        <f aca="false">COUNTIF(工作表2!$A$2:$A$248,A2293)</f>
        <v>0</v>
      </c>
      <c r="R2293" s="0" t="n">
        <f aca="false">D2293-IF(P2292=1,E2292,D2292)</f>
        <v>9</v>
      </c>
      <c r="S2293" s="0" t="n">
        <f aca="false">I2292*R2293</f>
        <v>-9</v>
      </c>
      <c r="T2293" s="0" t="n">
        <f aca="false">T2292+R2293*U2292</f>
        <v>60463</v>
      </c>
      <c r="U2293" s="0" t="n">
        <f aca="false">INT(T2293*$Q$1/IF(P2293=1,E2293,D2293))*I2293</f>
        <v>-12</v>
      </c>
      <c r="V2293" s="0" t="n">
        <f aca="false">IF(P2293=1,ABS(U2293)+ABS(60),ABS(U2293-U2292))</f>
        <v>0</v>
      </c>
    </row>
    <row r="2294" customFormat="false" ht="15" hidden="false" customHeight="false" outlineLevel="0" collapsed="false">
      <c r="A2294" s="1" t="n">
        <v>39357</v>
      </c>
      <c r="B2294" s="2" t="n">
        <v>9623.25</v>
      </c>
      <c r="C2294" s="2" t="n">
        <v>206393</v>
      </c>
      <c r="D2294" s="2" t="n">
        <v>9669</v>
      </c>
      <c r="E2294" s="2" t="n">
        <v>9675</v>
      </c>
      <c r="F2294" s="3" t="n">
        <f aca="false">IF(P2294=1, E2294,D2294)/B2294-1</f>
        <v>0.0047541111370899</v>
      </c>
      <c r="G2294" s="2" t="n">
        <f aca="false">AVERAGE(B2235:B2294)</f>
        <v>9071.64716666667</v>
      </c>
      <c r="H2294" s="2" t="n">
        <f aca="false">AVERAGE(C2235:C2294)</f>
        <v>175384.5</v>
      </c>
      <c r="I2294" s="2" t="n">
        <f aca="false">SIGN(C2294-H2294)</f>
        <v>1</v>
      </c>
      <c r="J2294" s="2" t="n">
        <f aca="false">SIGN(F2294)</f>
        <v>1</v>
      </c>
      <c r="K2294" s="0" t="n">
        <f aca="false">B2294-B2293</f>
        <v>134.75</v>
      </c>
      <c r="L2294" s="0" t="n">
        <f aca="false">I2293*K2294</f>
        <v>-134.75</v>
      </c>
      <c r="M2294" s="0" t="n">
        <f aca="false">M2293+K2294*N2293</f>
        <v>3104.61000000002</v>
      </c>
      <c r="N2294" s="0" t="n">
        <f aca="false">INT(M2294*$Q$1/B2294)*CHOOSE($L$1,I2294,J2294)</f>
        <v>0</v>
      </c>
      <c r="O2294" s="0" t="n">
        <f aca="false">ABS(N2294-N2293)</f>
        <v>0</v>
      </c>
      <c r="P2294" s="0" t="n">
        <f aca="false">COUNTIF(工作表2!$A$2:$A$248,A2294)</f>
        <v>0</v>
      </c>
      <c r="R2294" s="0" t="n">
        <f aca="false">D2294-IF(P2293=1,E2293,D2293)</f>
        <v>168</v>
      </c>
      <c r="S2294" s="0" t="n">
        <f aca="false">I2293*R2294</f>
        <v>-168</v>
      </c>
      <c r="T2294" s="0" t="n">
        <f aca="false">T2293+R2294*U2293</f>
        <v>58447</v>
      </c>
      <c r="U2294" s="0" t="n">
        <f aca="false">INT(T2294*$Q$1/IF(P2294=1,E2294,D2294))*I2294</f>
        <v>12</v>
      </c>
      <c r="V2294" s="0" t="n">
        <f aca="false">IF(P2294=1,ABS(U2294)+ABS(60),ABS(U2294-U2293))</f>
        <v>24</v>
      </c>
    </row>
    <row r="2295" customFormat="false" ht="15" hidden="false" customHeight="false" outlineLevel="0" collapsed="false">
      <c r="A2295" s="1" t="n">
        <v>39358</v>
      </c>
      <c r="B2295" s="2" t="n">
        <v>9700.07</v>
      </c>
      <c r="C2295" s="2" t="n">
        <v>215145</v>
      </c>
      <c r="D2295" s="2" t="n">
        <v>9771</v>
      </c>
      <c r="E2295" s="2" t="n">
        <v>9775</v>
      </c>
      <c r="F2295" s="3" t="n">
        <f aca="false">IF(P2295=1, E2295,D2295)/B2295-1</f>
        <v>0.0073123183647128</v>
      </c>
      <c r="G2295" s="2" t="n">
        <f aca="false">AVERAGE(B2236:B2295)</f>
        <v>9077.151</v>
      </c>
      <c r="H2295" s="2" t="n">
        <f aca="false">AVERAGE(C2236:C2295)</f>
        <v>175185.616666667</v>
      </c>
      <c r="I2295" s="2" t="n">
        <f aca="false">SIGN(C2295-H2295)</f>
        <v>1</v>
      </c>
      <c r="J2295" s="2" t="n">
        <f aca="false">SIGN(F2295)</f>
        <v>1</v>
      </c>
      <c r="K2295" s="0" t="n">
        <f aca="false">B2295-B2294</f>
        <v>76.8199999999997</v>
      </c>
      <c r="L2295" s="0" t="n">
        <f aca="false">I2294*K2295</f>
        <v>76.8199999999997</v>
      </c>
      <c r="M2295" s="0" t="n">
        <f aca="false">M2294+K2295*N2294</f>
        <v>3104.61000000002</v>
      </c>
      <c r="N2295" s="0" t="n">
        <f aca="false">INT(M2295*$Q$1/B2295)*CHOOSE($L$1,I2295,J2295)</f>
        <v>0</v>
      </c>
      <c r="O2295" s="0" t="n">
        <f aca="false">ABS(N2295-N2294)</f>
        <v>0</v>
      </c>
      <c r="P2295" s="0" t="n">
        <f aca="false">COUNTIF(工作表2!$A$2:$A$248,A2295)</f>
        <v>0</v>
      </c>
      <c r="R2295" s="0" t="n">
        <f aca="false">D2295-IF(P2294=1,E2294,D2294)</f>
        <v>102</v>
      </c>
      <c r="S2295" s="0" t="n">
        <f aca="false">I2294*R2295</f>
        <v>102</v>
      </c>
      <c r="T2295" s="0" t="n">
        <f aca="false">T2294+R2295*U2294</f>
        <v>59671</v>
      </c>
      <c r="U2295" s="0" t="n">
        <f aca="false">INT(T2295*$Q$1/IF(P2295=1,E2295,D2295))*I2295</f>
        <v>12</v>
      </c>
      <c r="V2295" s="0" t="n">
        <f aca="false">IF(P2295=1,ABS(U2295)+ABS(60),ABS(U2295-U2294))</f>
        <v>0</v>
      </c>
    </row>
    <row r="2296" customFormat="false" ht="15" hidden="false" customHeight="false" outlineLevel="0" collapsed="false">
      <c r="A2296" s="1" t="n">
        <v>39359</v>
      </c>
      <c r="B2296" s="2" t="n">
        <v>9627.39</v>
      </c>
      <c r="C2296" s="2" t="n">
        <v>162748</v>
      </c>
      <c r="D2296" s="2" t="n">
        <v>9678</v>
      </c>
      <c r="E2296" s="2" t="n">
        <v>9681</v>
      </c>
      <c r="F2296" s="3" t="n">
        <f aca="false">IF(P2296=1, E2296,D2296)/B2296-1</f>
        <v>0.00525687647430928</v>
      </c>
      <c r="G2296" s="2" t="n">
        <f aca="false">AVERAGE(B2237:B2296)</f>
        <v>9081.19533333334</v>
      </c>
      <c r="H2296" s="2" t="n">
        <f aca="false">AVERAGE(C2237:C2296)</f>
        <v>174113.866666667</v>
      </c>
      <c r="I2296" s="2" t="n">
        <f aca="false">SIGN(C2296-H2296)</f>
        <v>-1</v>
      </c>
      <c r="J2296" s="2" t="n">
        <f aca="false">SIGN(F2296)</f>
        <v>1</v>
      </c>
      <c r="K2296" s="0" t="n">
        <f aca="false">B2296-B2295</f>
        <v>-72.6800000000003</v>
      </c>
      <c r="L2296" s="0" t="n">
        <f aca="false">I2295*K2296</f>
        <v>-72.6800000000003</v>
      </c>
      <c r="M2296" s="0" t="n">
        <f aca="false">M2295+K2296*N2295</f>
        <v>3104.61000000002</v>
      </c>
      <c r="N2296" s="0" t="n">
        <f aca="false">INT(M2296*$Q$1/B2296)*CHOOSE($L$1,I2296,J2296)</f>
        <v>0</v>
      </c>
      <c r="O2296" s="0" t="n">
        <f aca="false">ABS(N2296-N2295)</f>
        <v>0</v>
      </c>
      <c r="P2296" s="0" t="n">
        <f aca="false">COUNTIF(工作表2!$A$2:$A$248,A2296)</f>
        <v>0</v>
      </c>
      <c r="R2296" s="0" t="n">
        <f aca="false">D2296-IF(P2295=1,E2295,D2295)</f>
        <v>-93</v>
      </c>
      <c r="S2296" s="0" t="n">
        <f aca="false">I2295*R2296</f>
        <v>-93</v>
      </c>
      <c r="T2296" s="0" t="n">
        <f aca="false">T2295+R2296*U2295</f>
        <v>58555</v>
      </c>
      <c r="U2296" s="0" t="n">
        <f aca="false">INT(T2296*$Q$1/IF(P2296=1,E2296,D2296))*I2296</f>
        <v>-12</v>
      </c>
      <c r="V2296" s="0" t="n">
        <f aca="false">IF(P2296=1,ABS(U2296)+ABS(60),ABS(U2296-U2295))</f>
        <v>24</v>
      </c>
    </row>
    <row r="2297" customFormat="false" ht="15" hidden="false" customHeight="false" outlineLevel="0" collapsed="false">
      <c r="A2297" s="1" t="n">
        <v>39360</v>
      </c>
      <c r="B2297" s="2" t="n">
        <v>9617.26</v>
      </c>
      <c r="C2297" s="2" t="n">
        <v>158038</v>
      </c>
      <c r="D2297" s="2" t="n">
        <v>9617</v>
      </c>
      <c r="E2297" s="2" t="n">
        <v>9620</v>
      </c>
      <c r="F2297" s="3" t="n">
        <f aca="false">IF(P2297=1, E2297,D2297)/B2297-1</f>
        <v>-2.70347271468241E-005</v>
      </c>
      <c r="G2297" s="2" t="n">
        <f aca="false">AVERAGE(B2238:B2297)</f>
        <v>9086.63383333334</v>
      </c>
      <c r="H2297" s="2" t="n">
        <f aca="false">AVERAGE(C2238:C2297)</f>
        <v>173077.133333333</v>
      </c>
      <c r="I2297" s="2" t="n">
        <f aca="false">SIGN(C2297-H2297)</f>
        <v>-1</v>
      </c>
      <c r="J2297" s="2" t="n">
        <f aca="false">SIGN(F2297)</f>
        <v>-1</v>
      </c>
      <c r="K2297" s="0" t="n">
        <f aca="false">B2297-B2296</f>
        <v>-10.1299999999992</v>
      </c>
      <c r="L2297" s="0" t="n">
        <f aca="false">I2296*K2297</f>
        <v>10.1299999999992</v>
      </c>
      <c r="M2297" s="0" t="n">
        <f aca="false">M2296+K2297*N2296</f>
        <v>3104.61000000002</v>
      </c>
      <c r="N2297" s="0" t="n">
        <f aca="false">INT(M2297*$Q$1/B2297)*CHOOSE($L$1,I2297,J2297)</f>
        <v>-0</v>
      </c>
      <c r="O2297" s="0" t="n">
        <f aca="false">ABS(N2297-N2296)</f>
        <v>0</v>
      </c>
      <c r="P2297" s="0" t="n">
        <f aca="false">COUNTIF(工作表2!$A$2:$A$248,A2297)</f>
        <v>0</v>
      </c>
      <c r="R2297" s="0" t="n">
        <f aca="false">D2297-IF(P2296=1,E2296,D2296)</f>
        <v>-61</v>
      </c>
      <c r="S2297" s="0" t="n">
        <f aca="false">I2296*R2297</f>
        <v>61</v>
      </c>
      <c r="T2297" s="0" t="n">
        <f aca="false">T2296+R2297*U2296</f>
        <v>59287</v>
      </c>
      <c r="U2297" s="0" t="n">
        <f aca="false">INT(T2297*$Q$1/IF(P2297=1,E2297,D2297))*I2297</f>
        <v>-12</v>
      </c>
      <c r="V2297" s="0" t="n">
        <f aca="false">IF(P2297=1,ABS(U2297)+ABS(60),ABS(U2297-U2296))</f>
        <v>0</v>
      </c>
    </row>
    <row r="2298" customFormat="false" ht="15" hidden="false" customHeight="false" outlineLevel="0" collapsed="false">
      <c r="A2298" s="1" t="n">
        <v>39363</v>
      </c>
      <c r="B2298" s="2" t="n">
        <v>9717.17</v>
      </c>
      <c r="C2298" s="2" t="n">
        <v>152368</v>
      </c>
      <c r="D2298" s="2" t="n">
        <v>9739</v>
      </c>
      <c r="E2298" s="2" t="n">
        <v>9747</v>
      </c>
      <c r="F2298" s="3" t="n">
        <f aca="false">IF(P2298=1, E2298,D2298)/B2298-1</f>
        <v>0.00224653885853598</v>
      </c>
      <c r="G2298" s="2" t="n">
        <f aca="false">AVERAGE(B2239:B2298)</f>
        <v>9092.67983333334</v>
      </c>
      <c r="H2298" s="2" t="n">
        <f aca="false">AVERAGE(C2239:C2298)</f>
        <v>171732.55</v>
      </c>
      <c r="I2298" s="2" t="n">
        <f aca="false">SIGN(C2298-H2298)</f>
        <v>-1</v>
      </c>
      <c r="J2298" s="2" t="n">
        <f aca="false">SIGN(F2298)</f>
        <v>1</v>
      </c>
      <c r="K2298" s="0" t="n">
        <f aca="false">B2298-B2297</f>
        <v>99.9099999999999</v>
      </c>
      <c r="L2298" s="0" t="n">
        <f aca="false">I2297*K2298</f>
        <v>-99.9099999999999</v>
      </c>
      <c r="M2298" s="0" t="n">
        <f aca="false">M2297+K2298*N2297</f>
        <v>3104.61000000002</v>
      </c>
      <c r="N2298" s="0" t="n">
        <f aca="false">INT(M2298*$Q$1/B2298)*CHOOSE($L$1,I2298,J2298)</f>
        <v>0</v>
      </c>
      <c r="O2298" s="0" t="n">
        <f aca="false">ABS(N2298-N2297)</f>
        <v>0</v>
      </c>
      <c r="P2298" s="0" t="n">
        <f aca="false">COUNTIF(工作表2!$A$2:$A$248,A2298)</f>
        <v>0</v>
      </c>
      <c r="R2298" s="0" t="n">
        <f aca="false">D2298-IF(P2297=1,E2297,D2297)</f>
        <v>122</v>
      </c>
      <c r="S2298" s="0" t="n">
        <f aca="false">I2297*R2298</f>
        <v>-122</v>
      </c>
      <c r="T2298" s="0" t="n">
        <f aca="false">T2297+R2298*U2297</f>
        <v>57823</v>
      </c>
      <c r="U2298" s="0" t="n">
        <f aca="false">INT(T2298*$Q$1/IF(P2298=1,E2298,D2298))*I2298</f>
        <v>-11</v>
      </c>
      <c r="V2298" s="0" t="n">
        <f aca="false">IF(P2298=1,ABS(U2298)+ABS(60),ABS(U2298-U2297))</f>
        <v>1</v>
      </c>
    </row>
    <row r="2299" customFormat="false" ht="15" hidden="false" customHeight="false" outlineLevel="0" collapsed="false">
      <c r="A2299" s="1" t="n">
        <v>39364</v>
      </c>
      <c r="B2299" s="2" t="n">
        <v>9639.83</v>
      </c>
      <c r="C2299" s="2" t="n">
        <v>164444</v>
      </c>
      <c r="D2299" s="2" t="n">
        <v>9654</v>
      </c>
      <c r="E2299" s="2" t="n">
        <v>9656</v>
      </c>
      <c r="F2299" s="3" t="n">
        <f aca="false">IF(P2299=1, E2299,D2299)/B2299-1</f>
        <v>0.00146994293467828</v>
      </c>
      <c r="G2299" s="2" t="n">
        <f aca="false">AVERAGE(B2240:B2299)</f>
        <v>9095.48866666667</v>
      </c>
      <c r="H2299" s="2" t="n">
        <f aca="false">AVERAGE(C2240:C2299)</f>
        <v>170504.45</v>
      </c>
      <c r="I2299" s="2" t="n">
        <f aca="false">SIGN(C2299-H2299)</f>
        <v>-1</v>
      </c>
      <c r="J2299" s="2" t="n">
        <f aca="false">SIGN(F2299)</f>
        <v>1</v>
      </c>
      <c r="K2299" s="0" t="n">
        <f aca="false">B2299-B2298</f>
        <v>-77.3400000000001</v>
      </c>
      <c r="L2299" s="0" t="n">
        <f aca="false">I2298*K2299</f>
        <v>77.3400000000001</v>
      </c>
      <c r="M2299" s="0" t="n">
        <f aca="false">M2298+K2299*N2298</f>
        <v>3104.61000000002</v>
      </c>
      <c r="N2299" s="0" t="n">
        <f aca="false">INT(M2299*$Q$1/B2299)*CHOOSE($L$1,I2299,J2299)</f>
        <v>0</v>
      </c>
      <c r="O2299" s="0" t="n">
        <f aca="false">ABS(N2299-N2298)</f>
        <v>0</v>
      </c>
      <c r="P2299" s="0" t="n">
        <f aca="false">COUNTIF(工作表2!$A$2:$A$248,A2299)</f>
        <v>0</v>
      </c>
      <c r="R2299" s="0" t="n">
        <f aca="false">D2299-IF(P2298=1,E2298,D2298)</f>
        <v>-85</v>
      </c>
      <c r="S2299" s="0" t="n">
        <f aca="false">I2298*R2299</f>
        <v>85</v>
      </c>
      <c r="T2299" s="0" t="n">
        <f aca="false">T2298+R2299*U2298</f>
        <v>58758</v>
      </c>
      <c r="U2299" s="0" t="n">
        <f aca="false">INT(T2299*$Q$1/IF(P2299=1,E2299,D2299))*I2299</f>
        <v>-12</v>
      </c>
      <c r="V2299" s="0" t="n">
        <f aca="false">IF(P2299=1,ABS(U2299)+ABS(60),ABS(U2299-U2298))</f>
        <v>1</v>
      </c>
    </row>
    <row r="2300" customFormat="false" ht="15" hidden="false" customHeight="false" outlineLevel="0" collapsed="false">
      <c r="A2300" s="1" t="n">
        <v>39366</v>
      </c>
      <c r="B2300" s="2" t="n">
        <v>9697.67</v>
      </c>
      <c r="C2300" s="2" t="n">
        <v>156881</v>
      </c>
      <c r="D2300" s="2" t="n">
        <v>9749</v>
      </c>
      <c r="E2300" s="2" t="n">
        <v>9754</v>
      </c>
      <c r="F2300" s="3" t="n">
        <f aca="false">IF(P2300=1, E2300,D2300)/B2300-1</f>
        <v>0.00529302399442333</v>
      </c>
      <c r="G2300" s="2" t="n">
        <f aca="false">AVERAGE(B2241:B2300)</f>
        <v>9100.16116666667</v>
      </c>
      <c r="H2300" s="2" t="n">
        <f aca="false">AVERAGE(C2241:C2300)</f>
        <v>169294.433333333</v>
      </c>
      <c r="I2300" s="2" t="n">
        <f aca="false">SIGN(C2300-H2300)</f>
        <v>-1</v>
      </c>
      <c r="J2300" s="2" t="n">
        <f aca="false">SIGN(F2300)</f>
        <v>1</v>
      </c>
      <c r="K2300" s="0" t="n">
        <f aca="false">B2300-B2299</f>
        <v>57.8400000000002</v>
      </c>
      <c r="L2300" s="0" t="n">
        <f aca="false">I2299*K2300</f>
        <v>-57.8400000000002</v>
      </c>
      <c r="M2300" s="0" t="n">
        <f aca="false">M2299+K2300*N2299</f>
        <v>3104.61000000002</v>
      </c>
      <c r="N2300" s="0" t="n">
        <f aca="false">INT(M2300*$Q$1/B2300)*CHOOSE($L$1,I2300,J2300)</f>
        <v>0</v>
      </c>
      <c r="O2300" s="0" t="n">
        <f aca="false">ABS(N2300-N2299)</f>
        <v>0</v>
      </c>
      <c r="P2300" s="0" t="n">
        <f aca="false">COUNTIF(工作表2!$A$2:$A$248,A2300)</f>
        <v>0</v>
      </c>
      <c r="R2300" s="0" t="n">
        <f aca="false">D2300-IF(P2299=1,E2299,D2299)</f>
        <v>95</v>
      </c>
      <c r="S2300" s="0" t="n">
        <f aca="false">I2299*R2300</f>
        <v>-95</v>
      </c>
      <c r="T2300" s="0" t="n">
        <f aca="false">T2299+R2300*U2299</f>
        <v>57618</v>
      </c>
      <c r="U2300" s="0" t="n">
        <f aca="false">INT(T2300*$Q$1/IF(P2300=1,E2300,D2300))*I2300</f>
        <v>-11</v>
      </c>
      <c r="V2300" s="0" t="n">
        <f aca="false">IF(P2300=1,ABS(U2300)+ABS(60),ABS(U2300-U2299))</f>
        <v>1</v>
      </c>
    </row>
    <row r="2301" customFormat="false" ht="15" hidden="false" customHeight="false" outlineLevel="0" collapsed="false">
      <c r="A2301" s="1" t="n">
        <v>39367</v>
      </c>
      <c r="B2301" s="2" t="n">
        <v>9496.47</v>
      </c>
      <c r="C2301" s="2" t="n">
        <v>153315</v>
      </c>
      <c r="D2301" s="2" t="n">
        <v>9450</v>
      </c>
      <c r="E2301" s="2" t="n">
        <v>9466</v>
      </c>
      <c r="F2301" s="3" t="n">
        <f aca="false">IF(P2301=1, E2301,D2301)/B2301-1</f>
        <v>-0.00489339723076043</v>
      </c>
      <c r="G2301" s="2" t="n">
        <f aca="false">AVERAGE(B2242:B2301)</f>
        <v>9099.94016666667</v>
      </c>
      <c r="H2301" s="2" t="n">
        <f aca="false">AVERAGE(C2242:C2301)</f>
        <v>168566.083333333</v>
      </c>
      <c r="I2301" s="2" t="n">
        <f aca="false">SIGN(C2301-H2301)</f>
        <v>-1</v>
      </c>
      <c r="J2301" s="2" t="n">
        <f aca="false">SIGN(F2301)</f>
        <v>-1</v>
      </c>
      <c r="K2301" s="0" t="n">
        <f aca="false">B2301-B2300</f>
        <v>-201.200000000001</v>
      </c>
      <c r="L2301" s="0" t="n">
        <f aca="false">I2300*K2301</f>
        <v>201.200000000001</v>
      </c>
      <c r="M2301" s="0" t="n">
        <f aca="false">M2300+K2301*N2300</f>
        <v>3104.61000000002</v>
      </c>
      <c r="N2301" s="0" t="n">
        <f aca="false">INT(M2301*$Q$1/B2301)*CHOOSE($L$1,I2301,J2301)</f>
        <v>-0</v>
      </c>
      <c r="O2301" s="0" t="n">
        <f aca="false">ABS(N2301-N2300)</f>
        <v>0</v>
      </c>
      <c r="P2301" s="0" t="n">
        <f aca="false">COUNTIF(工作表2!$A$2:$A$248,A2301)</f>
        <v>0</v>
      </c>
      <c r="R2301" s="0" t="n">
        <f aca="false">D2301-IF(P2300=1,E2300,D2300)</f>
        <v>-299</v>
      </c>
      <c r="S2301" s="0" t="n">
        <f aca="false">I2300*R2301</f>
        <v>299</v>
      </c>
      <c r="T2301" s="0" t="n">
        <f aca="false">T2300+R2301*U2300</f>
        <v>60907</v>
      </c>
      <c r="U2301" s="0" t="n">
        <f aca="false">INT(T2301*$Q$1/IF(P2301=1,E2301,D2301))*I2301</f>
        <v>-12</v>
      </c>
      <c r="V2301" s="0" t="n">
        <f aca="false">IF(P2301=1,ABS(U2301)+ABS(60),ABS(U2301-U2300))</f>
        <v>1</v>
      </c>
    </row>
    <row r="2302" customFormat="false" ht="15" hidden="false" customHeight="false" outlineLevel="0" collapsed="false">
      <c r="A2302" s="1" t="n">
        <v>39370</v>
      </c>
      <c r="B2302" s="2" t="n">
        <v>9518.45</v>
      </c>
      <c r="C2302" s="2" t="n">
        <v>121257</v>
      </c>
      <c r="D2302" s="2" t="n">
        <v>9502</v>
      </c>
      <c r="E2302" s="2" t="n">
        <v>9511</v>
      </c>
      <c r="F2302" s="3" t="n">
        <f aca="false">IF(P2302=1, E2302,D2302)/B2302-1</f>
        <v>-0.00172822255724414</v>
      </c>
      <c r="G2302" s="2" t="n">
        <f aca="false">AVERAGE(B2243:B2302)</f>
        <v>9100.49183333333</v>
      </c>
      <c r="H2302" s="2" t="n">
        <f aca="false">AVERAGE(C2243:C2302)</f>
        <v>166466.8</v>
      </c>
      <c r="I2302" s="2" t="n">
        <f aca="false">SIGN(C2302-H2302)</f>
        <v>-1</v>
      </c>
      <c r="J2302" s="2" t="n">
        <f aca="false">SIGN(F2302)</f>
        <v>-1</v>
      </c>
      <c r="K2302" s="0" t="n">
        <f aca="false">B2302-B2301</f>
        <v>21.9800000000014</v>
      </c>
      <c r="L2302" s="0" t="n">
        <f aca="false">I2301*K2302</f>
        <v>-21.9800000000014</v>
      </c>
      <c r="M2302" s="0" t="n">
        <f aca="false">M2301+K2302*N2301</f>
        <v>3104.61000000002</v>
      </c>
      <c r="N2302" s="0" t="n">
        <f aca="false">INT(M2302*$Q$1/B2302)*CHOOSE($L$1,I2302,J2302)</f>
        <v>-0</v>
      </c>
      <c r="O2302" s="0" t="n">
        <f aca="false">ABS(N2302-N2301)</f>
        <v>0</v>
      </c>
      <c r="P2302" s="0" t="n">
        <f aca="false">COUNTIF(工作表2!$A$2:$A$248,A2302)</f>
        <v>0</v>
      </c>
      <c r="R2302" s="0" t="n">
        <f aca="false">D2302-IF(P2301=1,E2301,D2301)</f>
        <v>52</v>
      </c>
      <c r="S2302" s="0" t="n">
        <f aca="false">I2301*R2302</f>
        <v>-52</v>
      </c>
      <c r="T2302" s="0" t="n">
        <f aca="false">T2301+R2302*U2301</f>
        <v>60283</v>
      </c>
      <c r="U2302" s="0" t="n">
        <f aca="false">INT(T2302*$Q$1/IF(P2302=1,E2302,D2302))*I2302</f>
        <v>-12</v>
      </c>
      <c r="V2302" s="0" t="n">
        <f aca="false">IF(P2302=1,ABS(U2302)+ABS(60),ABS(U2302-U2301))</f>
        <v>0</v>
      </c>
    </row>
    <row r="2303" customFormat="false" ht="15" hidden="false" customHeight="false" outlineLevel="0" collapsed="false">
      <c r="A2303" s="1" t="n">
        <v>39371</v>
      </c>
      <c r="B2303" s="2" t="n">
        <v>9592.47</v>
      </c>
      <c r="C2303" s="2" t="n">
        <v>157338</v>
      </c>
      <c r="D2303" s="2" t="n">
        <v>9563</v>
      </c>
      <c r="E2303" s="2" t="n">
        <v>9577</v>
      </c>
      <c r="F2303" s="3" t="n">
        <f aca="false">IF(P2303=1, E2303,D2303)/B2303-1</f>
        <v>-0.00307220142465903</v>
      </c>
      <c r="G2303" s="2" t="n">
        <f aca="false">AVERAGE(B2244:B2303)</f>
        <v>9102.47783333334</v>
      </c>
      <c r="H2303" s="2" t="n">
        <f aca="false">AVERAGE(C2244:C2303)</f>
        <v>165217.616666667</v>
      </c>
      <c r="I2303" s="2" t="n">
        <f aca="false">SIGN(C2303-H2303)</f>
        <v>-1</v>
      </c>
      <c r="J2303" s="2" t="n">
        <f aca="false">SIGN(F2303)</f>
        <v>-1</v>
      </c>
      <c r="K2303" s="0" t="n">
        <f aca="false">B2303-B2302</f>
        <v>74.0199999999986</v>
      </c>
      <c r="L2303" s="0" t="n">
        <f aca="false">I2302*K2303</f>
        <v>-74.0199999999986</v>
      </c>
      <c r="M2303" s="0" t="n">
        <f aca="false">M2302+K2303*N2302</f>
        <v>3104.61000000002</v>
      </c>
      <c r="N2303" s="0" t="n">
        <f aca="false">INT(M2303*$Q$1/B2303)*CHOOSE($L$1,I2303,J2303)</f>
        <v>-0</v>
      </c>
      <c r="O2303" s="0" t="n">
        <f aca="false">ABS(N2303-N2302)</f>
        <v>0</v>
      </c>
      <c r="P2303" s="0" t="n">
        <f aca="false">COUNTIF(工作表2!$A$2:$A$248,A2303)</f>
        <v>0</v>
      </c>
      <c r="R2303" s="0" t="n">
        <f aca="false">D2303-IF(P2302=1,E2302,D2302)</f>
        <v>61</v>
      </c>
      <c r="S2303" s="0" t="n">
        <f aca="false">I2302*R2303</f>
        <v>-61</v>
      </c>
      <c r="T2303" s="0" t="n">
        <f aca="false">T2302+R2303*U2302</f>
        <v>59551</v>
      </c>
      <c r="U2303" s="0" t="n">
        <f aca="false">INT(T2303*$Q$1/IF(P2303=1,E2303,D2303))*I2303</f>
        <v>-12</v>
      </c>
      <c r="V2303" s="0" t="n">
        <f aca="false">IF(P2303=1,ABS(U2303)+ABS(60),ABS(U2303-U2302))</f>
        <v>0</v>
      </c>
    </row>
    <row r="2304" customFormat="false" ht="15" hidden="false" customHeight="false" outlineLevel="0" collapsed="false">
      <c r="A2304" s="1" t="n">
        <v>39372</v>
      </c>
      <c r="B2304" s="2" t="n">
        <v>9562.16</v>
      </c>
      <c r="C2304" s="2" t="n">
        <v>143838</v>
      </c>
      <c r="D2304" s="2" t="n">
        <v>9556</v>
      </c>
      <c r="E2304" s="2" t="n">
        <v>9570</v>
      </c>
      <c r="F2304" s="3" t="n">
        <f aca="false">IF(P2304=1, E2304,D2304)/B2304-1</f>
        <v>0.000819898432990129</v>
      </c>
      <c r="G2304" s="2" t="n">
        <f aca="false">AVERAGE(B2245:B2304)</f>
        <v>9102.08216666667</v>
      </c>
      <c r="H2304" s="2" t="n">
        <f aca="false">AVERAGE(C2245:C2304)</f>
        <v>163916.333333333</v>
      </c>
      <c r="I2304" s="2" t="n">
        <f aca="false">SIGN(C2304-H2304)</f>
        <v>-1</v>
      </c>
      <c r="J2304" s="2" t="n">
        <f aca="false">SIGN(F2304)</f>
        <v>1</v>
      </c>
      <c r="K2304" s="0" t="n">
        <f aca="false">B2304-B2303</f>
        <v>-30.3099999999995</v>
      </c>
      <c r="L2304" s="0" t="n">
        <f aca="false">I2303*K2304</f>
        <v>30.3099999999995</v>
      </c>
      <c r="M2304" s="0" t="n">
        <f aca="false">M2303+K2304*N2303</f>
        <v>3104.61000000002</v>
      </c>
      <c r="N2304" s="0" t="n">
        <f aca="false">INT(M2304*$Q$1/B2304)*CHOOSE($L$1,I2304,J2304)</f>
        <v>0</v>
      </c>
      <c r="O2304" s="0" t="n">
        <f aca="false">ABS(N2304-N2303)</f>
        <v>0</v>
      </c>
      <c r="P2304" s="0" t="n">
        <f aca="false">COUNTIF(工作表2!$A$2:$A$248,A2304)</f>
        <v>1</v>
      </c>
      <c r="R2304" s="0" t="n">
        <f aca="false">D2304-IF(P2303=1,E2303,D2303)</f>
        <v>-7</v>
      </c>
      <c r="S2304" s="0" t="n">
        <f aca="false">I2303*R2304</f>
        <v>7</v>
      </c>
      <c r="T2304" s="0" t="n">
        <f aca="false">T2303+R2304*U2303</f>
        <v>59635</v>
      </c>
      <c r="U2304" s="0" t="n">
        <f aca="false">INT(T2304*$Q$1/IF(P2304=1,E2304,D2304))*I2304</f>
        <v>-12</v>
      </c>
      <c r="V2304" s="0" t="n">
        <f aca="false">IF(P2304=1,ABS(U2304)+ABS(60),ABS(U2304-U2303))</f>
        <v>72</v>
      </c>
    </row>
    <row r="2305" customFormat="false" ht="15" hidden="false" customHeight="false" outlineLevel="0" collapsed="false">
      <c r="A2305" s="1" t="n">
        <v>39373</v>
      </c>
      <c r="B2305" s="2" t="n">
        <v>9637.07</v>
      </c>
      <c r="C2305" s="2" t="n">
        <v>169742</v>
      </c>
      <c r="D2305" s="2" t="n">
        <v>9677</v>
      </c>
      <c r="E2305" s="2" t="n">
        <v>9680</v>
      </c>
      <c r="F2305" s="3" t="n">
        <f aca="false">IF(P2305=1, E2305,D2305)/B2305-1</f>
        <v>0.00414337552803912</v>
      </c>
      <c r="G2305" s="2" t="n">
        <f aca="false">AVERAGE(B2246:B2305)</f>
        <v>9102.3405</v>
      </c>
      <c r="H2305" s="2" t="n">
        <f aca="false">AVERAGE(C2246:C2305)</f>
        <v>163201.333333333</v>
      </c>
      <c r="I2305" s="2" t="n">
        <f aca="false">SIGN(C2305-H2305)</f>
        <v>1</v>
      </c>
      <c r="J2305" s="2" t="n">
        <f aca="false">SIGN(F2305)</f>
        <v>1</v>
      </c>
      <c r="K2305" s="0" t="n">
        <f aca="false">B2305-B2304</f>
        <v>74.9099999999999</v>
      </c>
      <c r="L2305" s="0" t="n">
        <f aca="false">I2304*K2305</f>
        <v>-74.9099999999999</v>
      </c>
      <c r="M2305" s="0" t="n">
        <f aca="false">M2304+K2305*N2304</f>
        <v>3104.61000000002</v>
      </c>
      <c r="N2305" s="0" t="n">
        <f aca="false">INT(M2305*$Q$1/B2305)*CHOOSE($L$1,I2305,J2305)</f>
        <v>0</v>
      </c>
      <c r="O2305" s="0" t="n">
        <f aca="false">ABS(N2305-N2304)</f>
        <v>0</v>
      </c>
      <c r="P2305" s="0" t="n">
        <f aca="false">COUNTIF(工作表2!$A$2:$A$248,A2305)</f>
        <v>0</v>
      </c>
      <c r="R2305" s="0" t="n">
        <f aca="false">D2305-IF(P2304=1,E2304,D2304)</f>
        <v>107</v>
      </c>
      <c r="S2305" s="0" t="n">
        <f aca="false">I2304*R2305</f>
        <v>-107</v>
      </c>
      <c r="T2305" s="0" t="n">
        <f aca="false">T2304+R2305*U2304</f>
        <v>58351</v>
      </c>
      <c r="U2305" s="0" t="n">
        <f aca="false">INT(T2305*$Q$1/IF(P2305=1,E2305,D2305))*I2305</f>
        <v>12</v>
      </c>
      <c r="V2305" s="0" t="n">
        <f aca="false">IF(P2305=1,ABS(U2305)+ABS(60),ABS(U2305-U2304))</f>
        <v>24</v>
      </c>
    </row>
    <row r="2306" customFormat="false" ht="15" hidden="false" customHeight="false" outlineLevel="0" collapsed="false">
      <c r="A2306" s="1" t="n">
        <v>39374</v>
      </c>
      <c r="B2306" s="2" t="n">
        <v>9611.72</v>
      </c>
      <c r="C2306" s="2" t="n">
        <v>138997</v>
      </c>
      <c r="D2306" s="2" t="n">
        <v>9613</v>
      </c>
      <c r="E2306" s="2" t="n">
        <v>9626</v>
      </c>
      <c r="F2306" s="3" t="n">
        <f aca="false">IF(P2306=1, E2306,D2306)/B2306-1</f>
        <v>0.000133170754037737</v>
      </c>
      <c r="G2306" s="2" t="n">
        <f aca="false">AVERAGE(B2247:B2306)</f>
        <v>9100.13483333333</v>
      </c>
      <c r="H2306" s="2" t="n">
        <f aca="false">AVERAGE(C2247:C2306)</f>
        <v>160772.716666667</v>
      </c>
      <c r="I2306" s="2" t="n">
        <f aca="false">SIGN(C2306-H2306)</f>
        <v>-1</v>
      </c>
      <c r="J2306" s="2" t="n">
        <f aca="false">SIGN(F2306)</f>
        <v>1</v>
      </c>
      <c r="K2306" s="0" t="n">
        <f aca="false">B2306-B2305</f>
        <v>-25.3500000000004</v>
      </c>
      <c r="L2306" s="0" t="n">
        <f aca="false">I2305*K2306</f>
        <v>-25.3500000000004</v>
      </c>
      <c r="M2306" s="0" t="n">
        <f aca="false">M2305+K2306*N2305</f>
        <v>3104.61000000002</v>
      </c>
      <c r="N2306" s="0" t="n">
        <f aca="false">INT(M2306*$Q$1/B2306)*CHOOSE($L$1,I2306,J2306)</f>
        <v>0</v>
      </c>
      <c r="O2306" s="0" t="n">
        <f aca="false">ABS(N2306-N2305)</f>
        <v>0</v>
      </c>
      <c r="P2306" s="0" t="n">
        <f aca="false">COUNTIF(工作表2!$A$2:$A$248,A2306)</f>
        <v>0</v>
      </c>
      <c r="R2306" s="0" t="n">
        <f aca="false">D2306-IF(P2305=1,E2305,D2305)</f>
        <v>-64</v>
      </c>
      <c r="S2306" s="0" t="n">
        <f aca="false">I2305*R2306</f>
        <v>-64</v>
      </c>
      <c r="T2306" s="0" t="n">
        <f aca="false">T2305+R2306*U2305</f>
        <v>57583</v>
      </c>
      <c r="U2306" s="0" t="n">
        <f aca="false">INT(T2306*$Q$1/IF(P2306=1,E2306,D2306))*I2306</f>
        <v>-11</v>
      </c>
      <c r="V2306" s="0" t="n">
        <f aca="false">IF(P2306=1,ABS(U2306)+ABS(60),ABS(U2306-U2305))</f>
        <v>23</v>
      </c>
    </row>
    <row r="2307" customFormat="false" ht="15" hidden="false" customHeight="false" outlineLevel="0" collapsed="false">
      <c r="A2307" s="1" t="n">
        <v>39377</v>
      </c>
      <c r="B2307" s="2" t="n">
        <v>9360.63</v>
      </c>
      <c r="C2307" s="2" t="n">
        <v>149299</v>
      </c>
      <c r="D2307" s="2" t="n">
        <v>9327</v>
      </c>
      <c r="E2307" s="2" t="n">
        <v>9326</v>
      </c>
      <c r="F2307" s="3" t="n">
        <f aca="false">IF(P2307=1, E2307,D2307)/B2307-1</f>
        <v>-0.003592706901138</v>
      </c>
      <c r="G2307" s="2" t="n">
        <f aca="false">AVERAGE(B2248:B2307)</f>
        <v>9093.80983333334</v>
      </c>
      <c r="H2307" s="2" t="n">
        <f aca="false">AVERAGE(C2248:C2307)</f>
        <v>158985.6</v>
      </c>
      <c r="I2307" s="2" t="n">
        <f aca="false">SIGN(C2307-H2307)</f>
        <v>-1</v>
      </c>
      <c r="J2307" s="2" t="n">
        <f aca="false">SIGN(F2307)</f>
        <v>-1</v>
      </c>
      <c r="K2307" s="0" t="n">
        <f aca="false">B2307-B2306</f>
        <v>-251.09</v>
      </c>
      <c r="L2307" s="0" t="n">
        <f aca="false">I2306*K2307</f>
        <v>251.09</v>
      </c>
      <c r="M2307" s="0" t="n">
        <f aca="false">M2306+K2307*N2306</f>
        <v>3104.61000000002</v>
      </c>
      <c r="N2307" s="0" t="n">
        <f aca="false">INT(M2307*$Q$1/B2307)*CHOOSE($L$1,I2307,J2307)</f>
        <v>-0</v>
      </c>
      <c r="O2307" s="0" t="n">
        <f aca="false">ABS(N2307-N2306)</f>
        <v>0</v>
      </c>
      <c r="P2307" s="0" t="n">
        <f aca="false">COUNTIF(工作表2!$A$2:$A$248,A2307)</f>
        <v>0</v>
      </c>
      <c r="R2307" s="0" t="n">
        <f aca="false">D2307-IF(P2306=1,E2306,D2306)</f>
        <v>-286</v>
      </c>
      <c r="S2307" s="0" t="n">
        <f aca="false">I2306*R2307</f>
        <v>286</v>
      </c>
      <c r="T2307" s="0" t="n">
        <f aca="false">T2306+R2307*U2306</f>
        <v>60729</v>
      </c>
      <c r="U2307" s="0" t="n">
        <f aca="false">INT(T2307*$Q$1/IF(P2307=1,E2307,D2307))*I2307</f>
        <v>-13</v>
      </c>
      <c r="V2307" s="0" t="n">
        <f aca="false">IF(P2307=1,ABS(U2307)+ABS(60),ABS(U2307-U2306))</f>
        <v>2</v>
      </c>
    </row>
    <row r="2308" customFormat="false" ht="15" hidden="false" customHeight="false" outlineLevel="0" collapsed="false">
      <c r="A2308" s="1" t="n">
        <v>39378</v>
      </c>
      <c r="B2308" s="2" t="n">
        <v>9502.39</v>
      </c>
      <c r="C2308" s="2" t="n">
        <v>148453</v>
      </c>
      <c r="D2308" s="2" t="n">
        <v>9513</v>
      </c>
      <c r="E2308" s="2" t="n">
        <v>9512</v>
      </c>
      <c r="F2308" s="3" t="n">
        <f aca="false">IF(P2308=1, E2308,D2308)/B2308-1</f>
        <v>0.00111656120197146</v>
      </c>
      <c r="G2308" s="2" t="n">
        <f aca="false">AVERAGE(B2249:B2308)</f>
        <v>9092.74266666666</v>
      </c>
      <c r="H2308" s="2" t="n">
        <f aca="false">AVERAGE(C2249:C2308)</f>
        <v>156117.8</v>
      </c>
      <c r="I2308" s="2" t="n">
        <f aca="false">SIGN(C2308-H2308)</f>
        <v>-1</v>
      </c>
      <c r="J2308" s="2" t="n">
        <f aca="false">SIGN(F2308)</f>
        <v>1</v>
      </c>
      <c r="K2308" s="0" t="n">
        <f aca="false">B2308-B2307</f>
        <v>141.76</v>
      </c>
      <c r="L2308" s="0" t="n">
        <f aca="false">I2307*K2308</f>
        <v>-141.76</v>
      </c>
      <c r="M2308" s="0" t="n">
        <f aca="false">M2307+K2308*N2307</f>
        <v>3104.61000000002</v>
      </c>
      <c r="N2308" s="0" t="n">
        <f aca="false">INT(M2308*$Q$1/B2308)*CHOOSE($L$1,I2308,J2308)</f>
        <v>0</v>
      </c>
      <c r="O2308" s="0" t="n">
        <f aca="false">ABS(N2308-N2307)</f>
        <v>0</v>
      </c>
      <c r="P2308" s="0" t="n">
        <f aca="false">COUNTIF(工作表2!$A$2:$A$248,A2308)</f>
        <v>0</v>
      </c>
      <c r="R2308" s="0" t="n">
        <f aca="false">D2308-IF(P2307=1,E2307,D2307)</f>
        <v>186</v>
      </c>
      <c r="S2308" s="0" t="n">
        <f aca="false">I2307*R2308</f>
        <v>-186</v>
      </c>
      <c r="T2308" s="0" t="n">
        <f aca="false">T2307+R2308*U2307</f>
        <v>58311</v>
      </c>
      <c r="U2308" s="0" t="n">
        <f aca="false">INT(T2308*$Q$1/IF(P2308=1,E2308,D2308))*I2308</f>
        <v>-12</v>
      </c>
      <c r="V2308" s="0" t="n">
        <f aca="false">IF(P2308=1,ABS(U2308)+ABS(60),ABS(U2308-U2307))</f>
        <v>1</v>
      </c>
    </row>
    <row r="2309" customFormat="false" ht="15" hidden="false" customHeight="false" outlineLevel="0" collapsed="false">
      <c r="A2309" s="1" t="n">
        <v>39379</v>
      </c>
      <c r="B2309" s="2" t="n">
        <v>9442.62</v>
      </c>
      <c r="C2309" s="2" t="n">
        <v>159356</v>
      </c>
      <c r="D2309" s="2" t="n">
        <v>9455</v>
      </c>
      <c r="E2309" s="2" t="n">
        <v>9456</v>
      </c>
      <c r="F2309" s="3" t="n">
        <f aca="false">IF(P2309=1, E2309,D2309)/B2309-1</f>
        <v>0.00131107679860021</v>
      </c>
      <c r="G2309" s="2" t="n">
        <f aca="false">AVERAGE(B2250:B2309)</f>
        <v>9097.415</v>
      </c>
      <c r="H2309" s="2" t="n">
        <f aca="false">AVERAGE(C2250:C2309)</f>
        <v>153848.05</v>
      </c>
      <c r="I2309" s="2" t="n">
        <f aca="false">SIGN(C2309-H2309)</f>
        <v>1</v>
      </c>
      <c r="J2309" s="2" t="n">
        <f aca="false">SIGN(F2309)</f>
        <v>1</v>
      </c>
      <c r="K2309" s="0" t="n">
        <f aca="false">B2309-B2308</f>
        <v>-59.7699999999986</v>
      </c>
      <c r="L2309" s="0" t="n">
        <f aca="false">I2308*K2309</f>
        <v>59.7699999999986</v>
      </c>
      <c r="M2309" s="0" t="n">
        <f aca="false">M2308+K2309*N2308</f>
        <v>3104.61000000002</v>
      </c>
      <c r="N2309" s="0" t="n">
        <f aca="false">INT(M2309*$Q$1/B2309)*CHOOSE($L$1,I2309,J2309)</f>
        <v>0</v>
      </c>
      <c r="O2309" s="0" t="n">
        <f aca="false">ABS(N2309-N2308)</f>
        <v>0</v>
      </c>
      <c r="P2309" s="0" t="n">
        <f aca="false">COUNTIF(工作表2!$A$2:$A$248,A2309)</f>
        <v>0</v>
      </c>
      <c r="R2309" s="0" t="n">
        <f aca="false">D2309-IF(P2308=1,E2308,D2308)</f>
        <v>-58</v>
      </c>
      <c r="S2309" s="0" t="n">
        <f aca="false">I2308*R2309</f>
        <v>58</v>
      </c>
      <c r="T2309" s="0" t="n">
        <f aca="false">T2308+R2309*U2308</f>
        <v>59007</v>
      </c>
      <c r="U2309" s="0" t="n">
        <f aca="false">INT(T2309*$Q$1/IF(P2309=1,E2309,D2309))*I2309</f>
        <v>12</v>
      </c>
      <c r="V2309" s="0" t="n">
        <f aca="false">IF(P2309=1,ABS(U2309)+ABS(60),ABS(U2309-U2308))</f>
        <v>24</v>
      </c>
    </row>
    <row r="2310" customFormat="false" ht="15" hidden="false" customHeight="false" outlineLevel="0" collapsed="false">
      <c r="A2310" s="1" t="n">
        <v>39380</v>
      </c>
      <c r="B2310" s="2" t="n">
        <v>9568.26</v>
      </c>
      <c r="C2310" s="2" t="n">
        <v>136343</v>
      </c>
      <c r="D2310" s="2" t="n">
        <v>9598</v>
      </c>
      <c r="E2310" s="2" t="n">
        <v>9594</v>
      </c>
      <c r="F2310" s="3" t="n">
        <f aca="false">IF(P2310=1, E2310,D2310)/B2310-1</f>
        <v>0.00310819313020327</v>
      </c>
      <c r="G2310" s="2" t="n">
        <f aca="false">AVERAGE(B2251:B2310)</f>
        <v>9105.6765</v>
      </c>
      <c r="H2310" s="2" t="n">
        <f aca="false">AVERAGE(C2251:C2310)</f>
        <v>152568.933333333</v>
      </c>
      <c r="I2310" s="2" t="n">
        <f aca="false">SIGN(C2310-H2310)</f>
        <v>-1</v>
      </c>
      <c r="J2310" s="2" t="n">
        <f aca="false">SIGN(F2310)</f>
        <v>1</v>
      </c>
      <c r="K2310" s="0" t="n">
        <f aca="false">B2310-B2309</f>
        <v>125.639999999999</v>
      </c>
      <c r="L2310" s="0" t="n">
        <f aca="false">I2309*K2310</f>
        <v>125.639999999999</v>
      </c>
      <c r="M2310" s="0" t="n">
        <f aca="false">M2309+K2310*N2309</f>
        <v>3104.61000000002</v>
      </c>
      <c r="N2310" s="0" t="n">
        <f aca="false">INT(M2310*$Q$1/B2310)*CHOOSE($L$1,I2310,J2310)</f>
        <v>0</v>
      </c>
      <c r="O2310" s="0" t="n">
        <f aca="false">ABS(N2310-N2309)</f>
        <v>0</v>
      </c>
      <c r="P2310" s="0" t="n">
        <f aca="false">COUNTIF(工作表2!$A$2:$A$248,A2310)</f>
        <v>0</v>
      </c>
      <c r="R2310" s="0" t="n">
        <f aca="false">D2310-IF(P2309=1,E2309,D2309)</f>
        <v>143</v>
      </c>
      <c r="S2310" s="0" t="n">
        <f aca="false">I2309*R2310</f>
        <v>143</v>
      </c>
      <c r="T2310" s="0" t="n">
        <f aca="false">T2309+R2310*U2309</f>
        <v>60723</v>
      </c>
      <c r="U2310" s="0" t="n">
        <f aca="false">INT(T2310*$Q$1/IF(P2310=1,E2310,D2310))*I2310</f>
        <v>-12</v>
      </c>
      <c r="V2310" s="0" t="n">
        <f aca="false">IF(P2310=1,ABS(U2310)+ABS(60),ABS(U2310-U2309))</f>
        <v>24</v>
      </c>
    </row>
    <row r="2311" customFormat="false" ht="15" hidden="false" customHeight="false" outlineLevel="0" collapsed="false">
      <c r="A2311" s="1" t="n">
        <v>39381</v>
      </c>
      <c r="B2311" s="2" t="n">
        <v>9631.51</v>
      </c>
      <c r="C2311" s="2" t="n">
        <v>139413</v>
      </c>
      <c r="D2311" s="2" t="n">
        <v>9677</v>
      </c>
      <c r="E2311" s="2" t="n">
        <v>9675</v>
      </c>
      <c r="F2311" s="3" t="n">
        <f aca="false">IF(P2311=1, E2311,D2311)/B2311-1</f>
        <v>0.00472303927421547</v>
      </c>
      <c r="G2311" s="2" t="n">
        <f aca="false">AVERAGE(B2252:B2311)</f>
        <v>9111.41416666667</v>
      </c>
      <c r="H2311" s="2" t="n">
        <f aca="false">AVERAGE(C2252:C2311)</f>
        <v>151162.316666667</v>
      </c>
      <c r="I2311" s="2" t="n">
        <f aca="false">SIGN(C2311-H2311)</f>
        <v>-1</v>
      </c>
      <c r="J2311" s="2" t="n">
        <f aca="false">SIGN(F2311)</f>
        <v>1</v>
      </c>
      <c r="K2311" s="0" t="n">
        <f aca="false">B2311-B2310</f>
        <v>63.25</v>
      </c>
      <c r="L2311" s="0" t="n">
        <f aca="false">I2310*K2311</f>
        <v>-63.25</v>
      </c>
      <c r="M2311" s="0" t="n">
        <f aca="false">M2310+K2311*N2310</f>
        <v>3104.61000000002</v>
      </c>
      <c r="N2311" s="0" t="n">
        <f aca="false">INT(M2311*$Q$1/B2311)*CHOOSE($L$1,I2311,J2311)</f>
        <v>0</v>
      </c>
      <c r="O2311" s="0" t="n">
        <f aca="false">ABS(N2311-N2310)</f>
        <v>0</v>
      </c>
      <c r="P2311" s="0" t="n">
        <f aca="false">COUNTIF(工作表2!$A$2:$A$248,A2311)</f>
        <v>0</v>
      </c>
      <c r="R2311" s="0" t="n">
        <f aca="false">D2311-IF(P2310=1,E2310,D2310)</f>
        <v>79</v>
      </c>
      <c r="S2311" s="0" t="n">
        <f aca="false">I2310*R2311</f>
        <v>-79</v>
      </c>
      <c r="T2311" s="0" t="n">
        <f aca="false">T2310+R2311*U2310</f>
        <v>59775</v>
      </c>
      <c r="U2311" s="0" t="n">
        <f aca="false">INT(T2311*$Q$1/IF(P2311=1,E2311,D2311))*I2311</f>
        <v>-12</v>
      </c>
      <c r="V2311" s="0" t="n">
        <f aca="false">IF(P2311=1,ABS(U2311)+ABS(60),ABS(U2311-U2310))</f>
        <v>0</v>
      </c>
    </row>
    <row r="2312" customFormat="false" ht="15" hidden="false" customHeight="false" outlineLevel="0" collapsed="false">
      <c r="A2312" s="1" t="n">
        <v>39384</v>
      </c>
      <c r="B2312" s="2" t="n">
        <v>9809.88</v>
      </c>
      <c r="C2312" s="2" t="n">
        <v>180850</v>
      </c>
      <c r="D2312" s="2" t="n">
        <v>9860</v>
      </c>
      <c r="E2312" s="2" t="n">
        <v>9864</v>
      </c>
      <c r="F2312" s="3" t="n">
        <f aca="false">IF(P2312=1, E2312,D2312)/B2312-1</f>
        <v>0.00510913487219011</v>
      </c>
      <c r="G2312" s="2" t="n">
        <f aca="false">AVERAGE(B2253:B2312)</f>
        <v>9126.71416666666</v>
      </c>
      <c r="H2312" s="2" t="n">
        <f aca="false">AVERAGE(C2253:C2312)</f>
        <v>149665.833333333</v>
      </c>
      <c r="I2312" s="2" t="n">
        <f aca="false">SIGN(C2312-H2312)</f>
        <v>1</v>
      </c>
      <c r="J2312" s="2" t="n">
        <f aca="false">SIGN(F2312)</f>
        <v>1</v>
      </c>
      <c r="K2312" s="0" t="n">
        <f aca="false">B2312-B2311</f>
        <v>178.369999999999</v>
      </c>
      <c r="L2312" s="0" t="n">
        <f aca="false">I2311*K2312</f>
        <v>-178.369999999999</v>
      </c>
      <c r="M2312" s="0" t="n">
        <f aca="false">M2311+K2312*N2311</f>
        <v>3104.61000000002</v>
      </c>
      <c r="N2312" s="0" t="n">
        <f aca="false">INT(M2312*$Q$1/B2312)*CHOOSE($L$1,I2312,J2312)</f>
        <v>0</v>
      </c>
      <c r="O2312" s="0" t="n">
        <f aca="false">ABS(N2312-N2311)</f>
        <v>0</v>
      </c>
      <c r="P2312" s="0" t="n">
        <f aca="false">COUNTIF(工作表2!$A$2:$A$248,A2312)</f>
        <v>0</v>
      </c>
      <c r="R2312" s="0" t="n">
        <f aca="false">D2312-IF(P2311=1,E2311,D2311)</f>
        <v>183</v>
      </c>
      <c r="S2312" s="0" t="n">
        <f aca="false">I2311*R2312</f>
        <v>-183</v>
      </c>
      <c r="T2312" s="0" t="n">
        <f aca="false">T2311+R2312*U2311</f>
        <v>57579</v>
      </c>
      <c r="U2312" s="0" t="n">
        <f aca="false">INT(T2312*$Q$1/IF(P2312=1,E2312,D2312))*I2312</f>
        <v>11</v>
      </c>
      <c r="V2312" s="0" t="n">
        <f aca="false">IF(P2312=1,ABS(U2312)+ABS(60),ABS(U2312-U2311))</f>
        <v>23</v>
      </c>
    </row>
    <row r="2313" customFormat="false" ht="15" hidden="false" customHeight="false" outlineLevel="0" collapsed="false">
      <c r="A2313" s="1" t="n">
        <v>39385</v>
      </c>
      <c r="B2313" s="2" t="n">
        <v>9757.93</v>
      </c>
      <c r="C2313" s="2" t="n">
        <v>159599</v>
      </c>
      <c r="D2313" s="2" t="n">
        <v>9786</v>
      </c>
      <c r="E2313" s="2" t="n">
        <v>9800</v>
      </c>
      <c r="F2313" s="3" t="n">
        <f aca="false">IF(P2313=1, E2313,D2313)/B2313-1</f>
        <v>0.00287663469608823</v>
      </c>
      <c r="G2313" s="2" t="n">
        <f aca="false">AVERAGE(B2254:B2313)</f>
        <v>9140.17016666667</v>
      </c>
      <c r="H2313" s="2" t="n">
        <f aca="false">AVERAGE(C2254:C2313)</f>
        <v>148658.35</v>
      </c>
      <c r="I2313" s="2" t="n">
        <f aca="false">SIGN(C2313-H2313)</f>
        <v>1</v>
      </c>
      <c r="J2313" s="2" t="n">
        <f aca="false">SIGN(F2313)</f>
        <v>1</v>
      </c>
      <c r="K2313" s="0" t="n">
        <f aca="false">B2313-B2312</f>
        <v>-51.9499999999989</v>
      </c>
      <c r="L2313" s="0" t="n">
        <f aca="false">I2312*K2313</f>
        <v>-51.9499999999989</v>
      </c>
      <c r="M2313" s="0" t="n">
        <f aca="false">M2312+K2313*N2312</f>
        <v>3104.61000000002</v>
      </c>
      <c r="N2313" s="0" t="n">
        <f aca="false">INT(M2313*$Q$1/B2313)*CHOOSE($L$1,I2313,J2313)</f>
        <v>0</v>
      </c>
      <c r="O2313" s="0" t="n">
        <f aca="false">ABS(N2313-N2312)</f>
        <v>0</v>
      </c>
      <c r="P2313" s="0" t="n">
        <f aca="false">COUNTIF(工作表2!$A$2:$A$248,A2313)</f>
        <v>0</v>
      </c>
      <c r="R2313" s="0" t="n">
        <f aca="false">D2313-IF(P2312=1,E2312,D2312)</f>
        <v>-74</v>
      </c>
      <c r="S2313" s="0" t="n">
        <f aca="false">I2312*R2313</f>
        <v>-74</v>
      </c>
      <c r="T2313" s="0" t="n">
        <f aca="false">T2312+R2313*U2312</f>
        <v>56765</v>
      </c>
      <c r="U2313" s="0" t="n">
        <f aca="false">INT(T2313*$Q$1/IF(P2313=1,E2313,D2313))*I2313</f>
        <v>11</v>
      </c>
      <c r="V2313" s="0" t="n">
        <f aca="false">IF(P2313=1,ABS(U2313)+ABS(60),ABS(U2313-U2312))</f>
        <v>0</v>
      </c>
    </row>
    <row r="2314" customFormat="false" ht="15" hidden="false" customHeight="false" outlineLevel="0" collapsed="false">
      <c r="A2314" s="1" t="n">
        <v>39386</v>
      </c>
      <c r="B2314" s="2" t="n">
        <v>9711.37</v>
      </c>
      <c r="C2314" s="2" t="n">
        <v>184930</v>
      </c>
      <c r="D2314" s="2" t="n">
        <v>9780</v>
      </c>
      <c r="E2314" s="2" t="n">
        <v>9783</v>
      </c>
      <c r="F2314" s="3" t="n">
        <f aca="false">IF(P2314=1, E2314,D2314)/B2314-1</f>
        <v>0.00706697407265899</v>
      </c>
      <c r="G2314" s="2" t="n">
        <f aca="false">AVERAGE(B2255:B2314)</f>
        <v>9151.06266666667</v>
      </c>
      <c r="H2314" s="2" t="n">
        <f aca="false">AVERAGE(C2255:C2314)</f>
        <v>148871.833333333</v>
      </c>
      <c r="I2314" s="2" t="n">
        <f aca="false">SIGN(C2314-H2314)</f>
        <v>1</v>
      </c>
      <c r="J2314" s="2" t="n">
        <f aca="false">SIGN(F2314)</f>
        <v>1</v>
      </c>
      <c r="K2314" s="0" t="n">
        <f aca="false">B2314-B2313</f>
        <v>-46.5599999999995</v>
      </c>
      <c r="L2314" s="0" t="n">
        <f aca="false">I2313*K2314</f>
        <v>-46.5599999999995</v>
      </c>
      <c r="M2314" s="0" t="n">
        <f aca="false">M2313+K2314*N2313</f>
        <v>3104.61000000002</v>
      </c>
      <c r="N2314" s="0" t="n">
        <f aca="false">INT(M2314*$Q$1/B2314)*CHOOSE($L$1,I2314,J2314)</f>
        <v>0</v>
      </c>
      <c r="O2314" s="0" t="n">
        <f aca="false">ABS(N2314-N2313)</f>
        <v>0</v>
      </c>
      <c r="P2314" s="0" t="n">
        <f aca="false">COUNTIF(工作表2!$A$2:$A$248,A2314)</f>
        <v>0</v>
      </c>
      <c r="R2314" s="0" t="n">
        <f aca="false">D2314-IF(P2313=1,E2313,D2313)</f>
        <v>-6</v>
      </c>
      <c r="S2314" s="0" t="n">
        <f aca="false">I2313*R2314</f>
        <v>-6</v>
      </c>
      <c r="T2314" s="0" t="n">
        <f aca="false">T2313+R2314*U2313</f>
        <v>56699</v>
      </c>
      <c r="U2314" s="0" t="n">
        <f aca="false">INT(T2314*$Q$1/IF(P2314=1,E2314,D2314))*I2314</f>
        <v>11</v>
      </c>
      <c r="V2314" s="0" t="n">
        <f aca="false">IF(P2314=1,ABS(U2314)+ABS(60),ABS(U2314-U2313))</f>
        <v>0</v>
      </c>
    </row>
    <row r="2315" customFormat="false" ht="15" hidden="false" customHeight="false" outlineLevel="0" collapsed="false">
      <c r="A2315" s="1" t="n">
        <v>39387</v>
      </c>
      <c r="B2315" s="2" t="n">
        <v>9598.23</v>
      </c>
      <c r="C2315" s="2" t="n">
        <v>181400</v>
      </c>
      <c r="D2315" s="2" t="n">
        <v>9657</v>
      </c>
      <c r="E2315" s="2" t="n">
        <v>9665</v>
      </c>
      <c r="F2315" s="3" t="n">
        <f aca="false">IF(P2315=1, E2315,D2315)/B2315-1</f>
        <v>0.00612300392884935</v>
      </c>
      <c r="G2315" s="2" t="n">
        <f aca="false">AVERAGE(B2256:B2315)</f>
        <v>9162.00433333333</v>
      </c>
      <c r="H2315" s="2" t="n">
        <f aca="false">AVERAGE(C2256:C2315)</f>
        <v>149814.816666667</v>
      </c>
      <c r="I2315" s="2" t="n">
        <f aca="false">SIGN(C2315-H2315)</f>
        <v>1</v>
      </c>
      <c r="J2315" s="2" t="n">
        <f aca="false">SIGN(F2315)</f>
        <v>1</v>
      </c>
      <c r="K2315" s="0" t="n">
        <f aca="false">B2315-B2314</f>
        <v>-113.140000000001</v>
      </c>
      <c r="L2315" s="0" t="n">
        <f aca="false">I2314*K2315</f>
        <v>-113.140000000001</v>
      </c>
      <c r="M2315" s="0" t="n">
        <f aca="false">M2314+K2315*N2314</f>
        <v>3104.61000000002</v>
      </c>
      <c r="N2315" s="0" t="n">
        <f aca="false">INT(M2315*$Q$1/B2315)*CHOOSE($L$1,I2315,J2315)</f>
        <v>0</v>
      </c>
      <c r="O2315" s="0" t="n">
        <f aca="false">ABS(N2315-N2314)</f>
        <v>0</v>
      </c>
      <c r="P2315" s="0" t="n">
        <f aca="false">COUNTIF(工作表2!$A$2:$A$248,A2315)</f>
        <v>0</v>
      </c>
      <c r="R2315" s="0" t="n">
        <f aca="false">D2315-IF(P2314=1,E2314,D2314)</f>
        <v>-123</v>
      </c>
      <c r="S2315" s="0" t="n">
        <f aca="false">I2314*R2315</f>
        <v>-123</v>
      </c>
      <c r="T2315" s="0" t="n">
        <f aca="false">T2314+R2315*U2314</f>
        <v>55346</v>
      </c>
      <c r="U2315" s="0" t="n">
        <f aca="false">INT(T2315*$Q$1/IF(P2315=1,E2315,D2315))*I2315</f>
        <v>11</v>
      </c>
      <c r="V2315" s="0" t="n">
        <f aca="false">IF(P2315=1,ABS(U2315)+ABS(60),ABS(U2315-U2314))</f>
        <v>0</v>
      </c>
    </row>
    <row r="2316" customFormat="false" ht="15" hidden="false" customHeight="false" outlineLevel="0" collapsed="false">
      <c r="A2316" s="1" t="n">
        <v>39388</v>
      </c>
      <c r="B2316" s="2" t="n">
        <v>9273.09</v>
      </c>
      <c r="C2316" s="2" t="n">
        <v>172943</v>
      </c>
      <c r="D2316" s="2" t="n">
        <v>9230</v>
      </c>
      <c r="E2316" s="2" t="n">
        <v>9237</v>
      </c>
      <c r="F2316" s="3" t="n">
        <f aca="false">IF(P2316=1, E2316,D2316)/B2316-1</f>
        <v>-0.00464677901325239</v>
      </c>
      <c r="G2316" s="2" t="n">
        <f aca="false">AVERAGE(B2257:B2316)</f>
        <v>9168.85066666667</v>
      </c>
      <c r="H2316" s="2" t="n">
        <f aca="false">AVERAGE(C2257:C2316)</f>
        <v>150250.216666667</v>
      </c>
      <c r="I2316" s="2" t="n">
        <f aca="false">SIGN(C2316-H2316)</f>
        <v>1</v>
      </c>
      <c r="J2316" s="2" t="n">
        <f aca="false">SIGN(F2316)</f>
        <v>-1</v>
      </c>
      <c r="K2316" s="0" t="n">
        <f aca="false">B2316-B2315</f>
        <v>-325.139999999999</v>
      </c>
      <c r="L2316" s="0" t="n">
        <f aca="false">I2315*K2316</f>
        <v>-325.139999999999</v>
      </c>
      <c r="M2316" s="0" t="n">
        <f aca="false">M2315+K2316*N2315</f>
        <v>3104.61000000002</v>
      </c>
      <c r="N2316" s="0" t="n">
        <f aca="false">INT(M2316*$Q$1/B2316)*CHOOSE($L$1,I2316,J2316)</f>
        <v>-0</v>
      </c>
      <c r="O2316" s="0" t="n">
        <f aca="false">ABS(N2316-N2315)</f>
        <v>0</v>
      </c>
      <c r="P2316" s="0" t="n">
        <f aca="false">COUNTIF(工作表2!$A$2:$A$248,A2316)</f>
        <v>0</v>
      </c>
      <c r="R2316" s="0" t="n">
        <f aca="false">D2316-IF(P2315=1,E2315,D2315)</f>
        <v>-427</v>
      </c>
      <c r="S2316" s="0" t="n">
        <f aca="false">I2315*R2316</f>
        <v>-427</v>
      </c>
      <c r="T2316" s="0" t="n">
        <f aca="false">T2315+R2316*U2315</f>
        <v>50649</v>
      </c>
      <c r="U2316" s="0" t="n">
        <f aca="false">INT(T2316*$Q$1/IF(P2316=1,E2316,D2316))*I2316</f>
        <v>10</v>
      </c>
      <c r="V2316" s="0" t="n">
        <f aca="false">IF(P2316=1,ABS(U2316)+ABS(60),ABS(U2316-U2315))</f>
        <v>1</v>
      </c>
    </row>
    <row r="2317" customFormat="false" ht="15" hidden="false" customHeight="false" outlineLevel="0" collapsed="false">
      <c r="A2317" s="1" t="n">
        <v>39391</v>
      </c>
      <c r="B2317" s="2" t="n">
        <v>9308.6</v>
      </c>
      <c r="C2317" s="2" t="n">
        <v>142531</v>
      </c>
      <c r="D2317" s="2" t="n">
        <v>9275</v>
      </c>
      <c r="E2317" s="2" t="n">
        <v>9282</v>
      </c>
      <c r="F2317" s="3" t="n">
        <f aca="false">IF(P2317=1, E2317,D2317)/B2317-1</f>
        <v>-0.00360956534817269</v>
      </c>
      <c r="G2317" s="2" t="n">
        <f aca="false">AVERAGE(B2258:B2317)</f>
        <v>9172.33633333333</v>
      </c>
      <c r="H2317" s="2" t="n">
        <f aca="false">AVERAGE(C2258:C2317)</f>
        <v>150230.933333333</v>
      </c>
      <c r="I2317" s="2" t="n">
        <f aca="false">SIGN(C2317-H2317)</f>
        <v>-1</v>
      </c>
      <c r="J2317" s="2" t="n">
        <f aca="false">SIGN(F2317)</f>
        <v>-1</v>
      </c>
      <c r="K2317" s="0" t="n">
        <f aca="false">B2317-B2316</f>
        <v>35.5100000000002</v>
      </c>
      <c r="L2317" s="0" t="n">
        <f aca="false">I2316*K2317</f>
        <v>35.5100000000002</v>
      </c>
      <c r="M2317" s="0" t="n">
        <f aca="false">M2316+K2317*N2316</f>
        <v>3104.61000000002</v>
      </c>
      <c r="N2317" s="0" t="n">
        <f aca="false">INT(M2317*$Q$1/B2317)*CHOOSE($L$1,I2317,J2317)</f>
        <v>-0</v>
      </c>
      <c r="O2317" s="0" t="n">
        <f aca="false">ABS(N2317-N2316)</f>
        <v>0</v>
      </c>
      <c r="P2317" s="0" t="n">
        <f aca="false">COUNTIF(工作表2!$A$2:$A$248,A2317)</f>
        <v>0</v>
      </c>
      <c r="R2317" s="0" t="n">
        <f aca="false">D2317-IF(P2316=1,E2316,D2316)</f>
        <v>45</v>
      </c>
      <c r="S2317" s="0" t="n">
        <f aca="false">I2316*R2317</f>
        <v>45</v>
      </c>
      <c r="T2317" s="0" t="n">
        <f aca="false">T2316+R2317*U2316</f>
        <v>51099</v>
      </c>
      <c r="U2317" s="0" t="n">
        <f aca="false">INT(T2317*$Q$1/IF(P2317=1,E2317,D2317))*I2317</f>
        <v>-11</v>
      </c>
      <c r="V2317" s="0" t="n">
        <f aca="false">IF(P2317=1,ABS(U2317)+ABS(60),ABS(U2317-U2316))</f>
        <v>21</v>
      </c>
    </row>
    <row r="2318" customFormat="false" ht="15" hidden="false" customHeight="false" outlineLevel="0" collapsed="false">
      <c r="A2318" s="1" t="n">
        <v>39392</v>
      </c>
      <c r="B2318" s="2" t="n">
        <v>9292.8</v>
      </c>
      <c r="C2318" s="2" t="n">
        <v>151430</v>
      </c>
      <c r="D2318" s="2" t="n">
        <v>9305</v>
      </c>
      <c r="E2318" s="2" t="n">
        <v>9305</v>
      </c>
      <c r="F2318" s="3" t="n">
        <f aca="false">IF(P2318=1, E2318,D2318)/B2318-1</f>
        <v>0.00131284435261714</v>
      </c>
      <c r="G2318" s="2" t="n">
        <f aca="false">AVERAGE(B2259:B2318)</f>
        <v>9174.173</v>
      </c>
      <c r="H2318" s="2" t="n">
        <f aca="false">AVERAGE(C2259:C2318)</f>
        <v>149780.883333333</v>
      </c>
      <c r="I2318" s="2" t="n">
        <f aca="false">SIGN(C2318-H2318)</f>
        <v>1</v>
      </c>
      <c r="J2318" s="2" t="n">
        <f aca="false">SIGN(F2318)</f>
        <v>1</v>
      </c>
      <c r="K2318" s="0" t="n">
        <f aca="false">B2318-B2317</f>
        <v>-15.8000000000011</v>
      </c>
      <c r="L2318" s="0" t="n">
        <f aca="false">I2317*K2318</f>
        <v>15.8000000000011</v>
      </c>
      <c r="M2318" s="0" t="n">
        <f aca="false">M2317+K2318*N2317</f>
        <v>3104.61000000002</v>
      </c>
      <c r="N2318" s="0" t="n">
        <f aca="false">INT(M2318*$Q$1/B2318)*CHOOSE($L$1,I2318,J2318)</f>
        <v>0</v>
      </c>
      <c r="O2318" s="0" t="n">
        <f aca="false">ABS(N2318-N2317)</f>
        <v>0</v>
      </c>
      <c r="P2318" s="0" t="n">
        <f aca="false">COUNTIF(工作表2!$A$2:$A$248,A2318)</f>
        <v>0</v>
      </c>
      <c r="R2318" s="0" t="n">
        <f aca="false">D2318-IF(P2317=1,E2317,D2317)</f>
        <v>30</v>
      </c>
      <c r="S2318" s="0" t="n">
        <f aca="false">I2317*R2318</f>
        <v>-30</v>
      </c>
      <c r="T2318" s="0" t="n">
        <f aca="false">T2317+R2318*U2317</f>
        <v>50769</v>
      </c>
      <c r="U2318" s="0" t="n">
        <f aca="false">INT(T2318*$Q$1/IF(P2318=1,E2318,D2318))*I2318</f>
        <v>10</v>
      </c>
      <c r="V2318" s="0" t="n">
        <f aca="false">IF(P2318=1,ABS(U2318)+ABS(60),ABS(U2318-U2317))</f>
        <v>21</v>
      </c>
    </row>
    <row r="2319" customFormat="false" ht="15" hidden="false" customHeight="false" outlineLevel="0" collapsed="false">
      <c r="A2319" s="1" t="n">
        <v>39393</v>
      </c>
      <c r="B2319" s="2" t="n">
        <v>9300.22</v>
      </c>
      <c r="C2319" s="2" t="n">
        <v>155091</v>
      </c>
      <c r="D2319" s="2" t="n">
        <v>9268</v>
      </c>
      <c r="E2319" s="2" t="n">
        <v>9276</v>
      </c>
      <c r="F2319" s="3" t="n">
        <f aca="false">IF(P2319=1, E2319,D2319)/B2319-1</f>
        <v>-0.00346443417467535</v>
      </c>
      <c r="G2319" s="2" t="n">
        <f aca="false">AVERAGE(B2260:B2319)</f>
        <v>9180.3215</v>
      </c>
      <c r="H2319" s="2" t="n">
        <f aca="false">AVERAGE(C2260:C2319)</f>
        <v>149590.916666667</v>
      </c>
      <c r="I2319" s="2" t="n">
        <f aca="false">SIGN(C2319-H2319)</f>
        <v>1</v>
      </c>
      <c r="J2319" s="2" t="n">
        <f aca="false">SIGN(F2319)</f>
        <v>-1</v>
      </c>
      <c r="K2319" s="0" t="n">
        <f aca="false">B2319-B2318</f>
        <v>7.42000000000007</v>
      </c>
      <c r="L2319" s="0" t="n">
        <f aca="false">I2318*K2319</f>
        <v>7.42000000000007</v>
      </c>
      <c r="M2319" s="0" t="n">
        <f aca="false">M2318+K2319*N2318</f>
        <v>3104.61000000002</v>
      </c>
      <c r="N2319" s="0" t="n">
        <f aca="false">INT(M2319*$Q$1/B2319)*CHOOSE($L$1,I2319,J2319)</f>
        <v>-0</v>
      </c>
      <c r="O2319" s="0" t="n">
        <f aca="false">ABS(N2319-N2318)</f>
        <v>0</v>
      </c>
      <c r="P2319" s="0" t="n">
        <f aca="false">COUNTIF(工作表2!$A$2:$A$248,A2319)</f>
        <v>0</v>
      </c>
      <c r="R2319" s="0" t="n">
        <f aca="false">D2319-IF(P2318=1,E2318,D2318)</f>
        <v>-37</v>
      </c>
      <c r="S2319" s="0" t="n">
        <f aca="false">I2318*R2319</f>
        <v>-37</v>
      </c>
      <c r="T2319" s="0" t="n">
        <f aca="false">T2318+R2319*U2318</f>
        <v>50399</v>
      </c>
      <c r="U2319" s="0" t="n">
        <f aca="false">INT(T2319*$Q$1/IF(P2319=1,E2319,D2319))*I2319</f>
        <v>10</v>
      </c>
      <c r="V2319" s="0" t="n">
        <f aca="false">IF(P2319=1,ABS(U2319)+ABS(60),ABS(U2319-U2318))</f>
        <v>0</v>
      </c>
    </row>
    <row r="2320" customFormat="false" ht="15" hidden="false" customHeight="false" outlineLevel="0" collapsed="false">
      <c r="A2320" s="1" t="n">
        <v>39394</v>
      </c>
      <c r="B2320" s="2" t="n">
        <v>8937.58</v>
      </c>
      <c r="C2320" s="2" t="n">
        <v>166120</v>
      </c>
      <c r="D2320" s="2" t="n">
        <v>8925</v>
      </c>
      <c r="E2320" s="2" t="n">
        <v>8930</v>
      </c>
      <c r="F2320" s="3" t="n">
        <f aca="false">IF(P2320=1, E2320,D2320)/B2320-1</f>
        <v>-0.00140753984859432</v>
      </c>
      <c r="G2320" s="2" t="n">
        <f aca="false">AVERAGE(B2261:B2320)</f>
        <v>9180.2985</v>
      </c>
      <c r="H2320" s="2" t="n">
        <f aca="false">AVERAGE(C2261:C2320)</f>
        <v>149934.716666667</v>
      </c>
      <c r="I2320" s="2" t="n">
        <f aca="false">SIGN(C2320-H2320)</f>
        <v>1</v>
      </c>
      <c r="J2320" s="2" t="n">
        <f aca="false">SIGN(F2320)</f>
        <v>-1</v>
      </c>
      <c r="K2320" s="0" t="n">
        <f aca="false">B2320-B2319</f>
        <v>-362.639999999999</v>
      </c>
      <c r="L2320" s="0" t="n">
        <f aca="false">I2319*K2320</f>
        <v>-362.639999999999</v>
      </c>
      <c r="M2320" s="0" t="n">
        <f aca="false">M2319+K2320*N2319</f>
        <v>3104.61000000002</v>
      </c>
      <c r="N2320" s="0" t="n">
        <f aca="false">INT(M2320*$Q$1/B2320)*CHOOSE($L$1,I2320,J2320)</f>
        <v>-0</v>
      </c>
      <c r="O2320" s="0" t="n">
        <f aca="false">ABS(N2320-N2319)</f>
        <v>0</v>
      </c>
      <c r="P2320" s="0" t="n">
        <f aca="false">COUNTIF(工作表2!$A$2:$A$248,A2320)</f>
        <v>0</v>
      </c>
      <c r="R2320" s="0" t="n">
        <f aca="false">D2320-IF(P2319=1,E2319,D2319)</f>
        <v>-343</v>
      </c>
      <c r="S2320" s="0" t="n">
        <f aca="false">I2319*R2320</f>
        <v>-343</v>
      </c>
      <c r="T2320" s="0" t="n">
        <f aca="false">T2319+R2320*U2319</f>
        <v>46969</v>
      </c>
      <c r="U2320" s="0" t="n">
        <f aca="false">INT(T2320*$Q$1/IF(P2320=1,E2320,D2320))*I2320</f>
        <v>10</v>
      </c>
      <c r="V2320" s="0" t="n">
        <f aca="false">IF(P2320=1,ABS(U2320)+ABS(60),ABS(U2320-U2319))</f>
        <v>0</v>
      </c>
    </row>
    <row r="2321" customFormat="false" ht="15" hidden="false" customHeight="false" outlineLevel="0" collapsed="false">
      <c r="A2321" s="1" t="n">
        <v>39395</v>
      </c>
      <c r="B2321" s="2" t="n">
        <v>8970.92</v>
      </c>
      <c r="C2321" s="2" t="n">
        <v>154441</v>
      </c>
      <c r="D2321" s="2" t="n">
        <v>8969</v>
      </c>
      <c r="E2321" s="2" t="n">
        <v>8979</v>
      </c>
      <c r="F2321" s="3" t="n">
        <f aca="false">IF(P2321=1, E2321,D2321)/B2321-1</f>
        <v>-0.000214024871473595</v>
      </c>
      <c r="G2321" s="2" t="n">
        <f aca="false">AVERAGE(B2262:B2321)</f>
        <v>9181.29733333333</v>
      </c>
      <c r="H2321" s="2" t="n">
        <f aca="false">AVERAGE(C2262:C2321)</f>
        <v>150130.116666667</v>
      </c>
      <c r="I2321" s="2" t="n">
        <f aca="false">SIGN(C2321-H2321)</f>
        <v>1</v>
      </c>
      <c r="J2321" s="2" t="n">
        <f aca="false">SIGN(F2321)</f>
        <v>-1</v>
      </c>
      <c r="K2321" s="0" t="n">
        <f aca="false">B2321-B2320</f>
        <v>33.3400000000001</v>
      </c>
      <c r="L2321" s="0" t="n">
        <f aca="false">I2320*K2321</f>
        <v>33.3400000000001</v>
      </c>
      <c r="M2321" s="0" t="n">
        <f aca="false">M2320+K2321*N2320</f>
        <v>3104.61000000002</v>
      </c>
      <c r="N2321" s="0" t="n">
        <f aca="false">INT(M2321*$Q$1/B2321)*CHOOSE($L$1,I2321,J2321)</f>
        <v>-0</v>
      </c>
      <c r="O2321" s="0" t="n">
        <f aca="false">ABS(N2321-N2320)</f>
        <v>0</v>
      </c>
      <c r="P2321" s="0" t="n">
        <f aca="false">COUNTIF(工作表2!$A$2:$A$248,A2321)</f>
        <v>0</v>
      </c>
      <c r="R2321" s="0" t="n">
        <f aca="false">D2321-IF(P2320=1,E2320,D2320)</f>
        <v>44</v>
      </c>
      <c r="S2321" s="0" t="n">
        <f aca="false">I2320*R2321</f>
        <v>44</v>
      </c>
      <c r="T2321" s="0" t="n">
        <f aca="false">T2320+R2321*U2320</f>
        <v>47409</v>
      </c>
      <c r="U2321" s="0" t="n">
        <f aca="false">INT(T2321*$Q$1/IF(P2321=1,E2321,D2321))*I2321</f>
        <v>10</v>
      </c>
      <c r="V2321" s="0" t="n">
        <f aca="false">IF(P2321=1,ABS(U2321)+ABS(60),ABS(U2321-U2320))</f>
        <v>0</v>
      </c>
    </row>
    <row r="2322" customFormat="false" ht="15" hidden="false" customHeight="false" outlineLevel="0" collapsed="false">
      <c r="A2322" s="1" t="n">
        <v>39398</v>
      </c>
      <c r="B2322" s="2" t="n">
        <v>8670.61</v>
      </c>
      <c r="C2322" s="2" t="n">
        <v>142872</v>
      </c>
      <c r="D2322" s="2" t="n">
        <v>8683</v>
      </c>
      <c r="E2322" s="2" t="n">
        <v>8693</v>
      </c>
      <c r="F2322" s="3" t="n">
        <f aca="false">IF(P2322=1, E2322,D2322)/B2322-1</f>
        <v>0.00142896520544689</v>
      </c>
      <c r="G2322" s="2" t="n">
        <f aca="false">AVERAGE(B2263:B2322)</f>
        <v>9182.59016666667</v>
      </c>
      <c r="H2322" s="2" t="n">
        <f aca="false">AVERAGE(C2263:C2322)</f>
        <v>149787.066666667</v>
      </c>
      <c r="I2322" s="2" t="n">
        <f aca="false">SIGN(C2322-H2322)</f>
        <v>-1</v>
      </c>
      <c r="J2322" s="2" t="n">
        <f aca="false">SIGN(F2322)</f>
        <v>1</v>
      </c>
      <c r="K2322" s="0" t="n">
        <f aca="false">B2322-B2321</f>
        <v>-300.309999999999</v>
      </c>
      <c r="L2322" s="0" t="n">
        <f aca="false">I2321*K2322</f>
        <v>-300.309999999999</v>
      </c>
      <c r="M2322" s="0" t="n">
        <f aca="false">M2321+K2322*N2321</f>
        <v>3104.61000000002</v>
      </c>
      <c r="N2322" s="0" t="n">
        <f aca="false">INT(M2322*$Q$1/B2322)*CHOOSE($L$1,I2322,J2322)</f>
        <v>0</v>
      </c>
      <c r="O2322" s="0" t="n">
        <f aca="false">ABS(N2322-N2321)</f>
        <v>0</v>
      </c>
      <c r="P2322" s="0" t="n">
        <f aca="false">COUNTIF(工作表2!$A$2:$A$248,A2322)</f>
        <v>0</v>
      </c>
      <c r="R2322" s="0" t="n">
        <f aca="false">D2322-IF(P2321=1,E2321,D2321)</f>
        <v>-286</v>
      </c>
      <c r="S2322" s="0" t="n">
        <f aca="false">I2321*R2322</f>
        <v>-286</v>
      </c>
      <c r="T2322" s="0" t="n">
        <f aca="false">T2321+R2322*U2321</f>
        <v>44549</v>
      </c>
      <c r="U2322" s="0" t="n">
        <f aca="false">INT(T2322*$Q$1/IF(P2322=1,E2322,D2322))*I2322</f>
        <v>-10</v>
      </c>
      <c r="V2322" s="0" t="n">
        <f aca="false">IF(P2322=1,ABS(U2322)+ABS(60),ABS(U2322-U2321))</f>
        <v>20</v>
      </c>
    </row>
    <row r="2323" customFormat="false" ht="15" hidden="false" customHeight="false" outlineLevel="0" collapsed="false">
      <c r="A2323" s="1" t="n">
        <v>39399</v>
      </c>
      <c r="B2323" s="2" t="n">
        <v>8727.21</v>
      </c>
      <c r="C2323" s="2" t="n">
        <v>144784</v>
      </c>
      <c r="D2323" s="2" t="n">
        <v>8749</v>
      </c>
      <c r="E2323" s="2" t="n">
        <v>8749</v>
      </c>
      <c r="F2323" s="3" t="n">
        <f aca="false">IF(P2323=1, E2323,D2323)/B2323-1</f>
        <v>0.00249678877900283</v>
      </c>
      <c r="G2323" s="2" t="n">
        <f aca="false">AVERAGE(B2264:B2323)</f>
        <v>9191.35416666667</v>
      </c>
      <c r="H2323" s="2" t="n">
        <f aca="false">AVERAGE(C2264:C2323)</f>
        <v>149195.816666667</v>
      </c>
      <c r="I2323" s="2" t="n">
        <f aca="false">SIGN(C2323-H2323)</f>
        <v>-1</v>
      </c>
      <c r="J2323" s="2" t="n">
        <f aca="false">SIGN(F2323)</f>
        <v>1</v>
      </c>
      <c r="K2323" s="0" t="n">
        <f aca="false">B2323-B2322</f>
        <v>56.5999999999985</v>
      </c>
      <c r="L2323" s="0" t="n">
        <f aca="false">I2322*K2323</f>
        <v>-56.5999999999985</v>
      </c>
      <c r="M2323" s="0" t="n">
        <f aca="false">M2322+K2323*N2322</f>
        <v>3104.61000000002</v>
      </c>
      <c r="N2323" s="0" t="n">
        <f aca="false">INT(M2323*$Q$1/B2323)*CHOOSE($L$1,I2323,J2323)</f>
        <v>0</v>
      </c>
      <c r="O2323" s="0" t="n">
        <f aca="false">ABS(N2323-N2322)</f>
        <v>0</v>
      </c>
      <c r="P2323" s="0" t="n">
        <f aca="false">COUNTIF(工作表2!$A$2:$A$248,A2323)</f>
        <v>0</v>
      </c>
      <c r="R2323" s="0" t="n">
        <f aca="false">D2323-IF(P2322=1,E2322,D2322)</f>
        <v>66</v>
      </c>
      <c r="S2323" s="0" t="n">
        <f aca="false">I2322*R2323</f>
        <v>-66</v>
      </c>
      <c r="T2323" s="0" t="n">
        <f aca="false">T2322+R2323*U2322</f>
        <v>43889</v>
      </c>
      <c r="U2323" s="0" t="n">
        <f aca="false">INT(T2323*$Q$1/IF(P2323=1,E2323,D2323))*I2323</f>
        <v>-10</v>
      </c>
      <c r="V2323" s="0" t="n">
        <f aca="false">IF(P2323=1,ABS(U2323)+ABS(60),ABS(U2323-U2322))</f>
        <v>0</v>
      </c>
    </row>
    <row r="2324" customFormat="false" ht="15" hidden="false" customHeight="false" outlineLevel="0" collapsed="false">
      <c r="A2324" s="1" t="n">
        <v>39400</v>
      </c>
      <c r="B2324" s="2" t="n">
        <v>8942.93</v>
      </c>
      <c r="C2324" s="2" t="n">
        <v>143205</v>
      </c>
      <c r="D2324" s="2" t="n">
        <v>8941</v>
      </c>
      <c r="E2324" s="2" t="n">
        <v>8943</v>
      </c>
      <c r="F2324" s="3" t="n">
        <f aca="false">IF(P2324=1, E2324,D2324)/B2324-1</f>
        <v>-0.000215812938265225</v>
      </c>
      <c r="G2324" s="2" t="n">
        <f aca="false">AVERAGE(B2265:B2324)</f>
        <v>9205.56483333333</v>
      </c>
      <c r="H2324" s="2" t="n">
        <f aca="false">AVERAGE(C2265:C2324)</f>
        <v>148608.716666667</v>
      </c>
      <c r="I2324" s="2" t="n">
        <f aca="false">SIGN(C2324-H2324)</f>
        <v>-1</v>
      </c>
      <c r="J2324" s="2" t="n">
        <f aca="false">SIGN(F2324)</f>
        <v>-1</v>
      </c>
      <c r="K2324" s="0" t="n">
        <f aca="false">B2324-B2323</f>
        <v>215.720000000001</v>
      </c>
      <c r="L2324" s="0" t="n">
        <f aca="false">I2323*K2324</f>
        <v>-215.720000000001</v>
      </c>
      <c r="M2324" s="0" t="n">
        <f aca="false">M2323+K2324*N2323</f>
        <v>3104.61000000002</v>
      </c>
      <c r="N2324" s="0" t="n">
        <f aca="false">INT(M2324*$Q$1/B2324)*CHOOSE($L$1,I2324,J2324)</f>
        <v>-0</v>
      </c>
      <c r="O2324" s="0" t="n">
        <f aca="false">ABS(N2324-N2323)</f>
        <v>0</v>
      </c>
      <c r="P2324" s="0" t="n">
        <f aca="false">COUNTIF(工作表2!$A$2:$A$248,A2324)</f>
        <v>0</v>
      </c>
      <c r="R2324" s="0" t="n">
        <f aca="false">D2324-IF(P2323=1,E2323,D2323)</f>
        <v>192</v>
      </c>
      <c r="S2324" s="0" t="n">
        <f aca="false">I2323*R2324</f>
        <v>-192</v>
      </c>
      <c r="T2324" s="0" t="n">
        <f aca="false">T2323+R2324*U2323</f>
        <v>41969</v>
      </c>
      <c r="U2324" s="0" t="n">
        <f aca="false">INT(T2324*$Q$1/IF(P2324=1,E2324,D2324))*I2324</f>
        <v>-9</v>
      </c>
      <c r="V2324" s="0" t="n">
        <f aca="false">IF(P2324=1,ABS(U2324)+ABS(60),ABS(U2324-U2323))</f>
        <v>1</v>
      </c>
    </row>
    <row r="2325" customFormat="false" ht="15" hidden="false" customHeight="false" outlineLevel="0" collapsed="false">
      <c r="A2325" s="1" t="n">
        <v>39401</v>
      </c>
      <c r="B2325" s="2" t="n">
        <v>8905.41</v>
      </c>
      <c r="C2325" s="2" t="n">
        <v>99475</v>
      </c>
      <c r="D2325" s="2" t="n">
        <v>8869</v>
      </c>
      <c r="E2325" s="2" t="n">
        <v>8868</v>
      </c>
      <c r="F2325" s="3" t="n">
        <f aca="false">IF(P2325=1, E2325,D2325)/B2325-1</f>
        <v>-0.00408852596343123</v>
      </c>
      <c r="G2325" s="2" t="n">
        <f aca="false">AVERAGE(B2266:B2325)</f>
        <v>9212.06166666667</v>
      </c>
      <c r="H2325" s="2" t="n">
        <f aca="false">AVERAGE(C2266:C2325)</f>
        <v>148142.516666667</v>
      </c>
      <c r="I2325" s="2" t="n">
        <f aca="false">SIGN(C2325-H2325)</f>
        <v>-1</v>
      </c>
      <c r="J2325" s="2" t="n">
        <f aca="false">SIGN(F2325)</f>
        <v>-1</v>
      </c>
      <c r="K2325" s="0" t="n">
        <f aca="false">B2325-B2324</f>
        <v>-37.5200000000004</v>
      </c>
      <c r="L2325" s="0" t="n">
        <f aca="false">I2324*K2325</f>
        <v>37.5200000000004</v>
      </c>
      <c r="M2325" s="0" t="n">
        <f aca="false">M2324+K2325*N2324</f>
        <v>3104.61000000002</v>
      </c>
      <c r="N2325" s="0" t="n">
        <f aca="false">INT(M2325*$Q$1/B2325)*CHOOSE($L$1,I2325,J2325)</f>
        <v>-0</v>
      </c>
      <c r="O2325" s="0" t="n">
        <f aca="false">ABS(N2325-N2324)</f>
        <v>0</v>
      </c>
      <c r="P2325" s="0" t="n">
        <f aca="false">COUNTIF(工作表2!$A$2:$A$248,A2325)</f>
        <v>0</v>
      </c>
      <c r="R2325" s="0" t="n">
        <f aca="false">D2325-IF(P2324=1,E2324,D2324)</f>
        <v>-72</v>
      </c>
      <c r="S2325" s="0" t="n">
        <f aca="false">I2324*R2325</f>
        <v>72</v>
      </c>
      <c r="T2325" s="0" t="n">
        <f aca="false">T2324+R2325*U2324</f>
        <v>42617</v>
      </c>
      <c r="U2325" s="0" t="n">
        <f aca="false">INT(T2325*$Q$1/IF(P2325=1,E2325,D2325))*I2325</f>
        <v>-9</v>
      </c>
      <c r="V2325" s="0" t="n">
        <f aca="false">IF(P2325=1,ABS(U2325)+ABS(60),ABS(U2325-U2324))</f>
        <v>0</v>
      </c>
    </row>
    <row r="2326" customFormat="false" ht="15" hidden="false" customHeight="false" outlineLevel="0" collapsed="false">
      <c r="A2326" s="1" t="n">
        <v>39402</v>
      </c>
      <c r="B2326" s="2" t="n">
        <v>8764.82</v>
      </c>
      <c r="C2326" s="2" t="n">
        <v>113831</v>
      </c>
      <c r="D2326" s="2" t="n">
        <v>8756</v>
      </c>
      <c r="E2326" s="2" t="n">
        <v>8758</v>
      </c>
      <c r="F2326" s="3" t="n">
        <f aca="false">IF(P2326=1, E2326,D2326)/B2326-1</f>
        <v>-0.00100629562272814</v>
      </c>
      <c r="G2326" s="2" t="n">
        <f aca="false">AVERAGE(B2267:B2326)</f>
        <v>9216.824</v>
      </c>
      <c r="H2326" s="2" t="n">
        <f aca="false">AVERAGE(C2267:C2326)</f>
        <v>147725.816666667</v>
      </c>
      <c r="I2326" s="2" t="n">
        <f aca="false">SIGN(C2326-H2326)</f>
        <v>-1</v>
      </c>
      <c r="J2326" s="2" t="n">
        <f aca="false">SIGN(F2326)</f>
        <v>-1</v>
      </c>
      <c r="K2326" s="0" t="n">
        <f aca="false">B2326-B2325</f>
        <v>-140.59</v>
      </c>
      <c r="L2326" s="0" t="n">
        <f aca="false">I2325*K2326</f>
        <v>140.59</v>
      </c>
      <c r="M2326" s="0" t="n">
        <f aca="false">M2325+K2326*N2325</f>
        <v>3104.61000000002</v>
      </c>
      <c r="N2326" s="0" t="n">
        <f aca="false">INT(M2326*$Q$1/B2326)*CHOOSE($L$1,I2326,J2326)</f>
        <v>-0</v>
      </c>
      <c r="O2326" s="0" t="n">
        <f aca="false">ABS(N2326-N2325)</f>
        <v>0</v>
      </c>
      <c r="P2326" s="0" t="n">
        <f aca="false">COUNTIF(工作表2!$A$2:$A$248,A2326)</f>
        <v>0</v>
      </c>
      <c r="R2326" s="0" t="n">
        <f aca="false">D2326-IF(P2325=1,E2325,D2325)</f>
        <v>-113</v>
      </c>
      <c r="S2326" s="0" t="n">
        <f aca="false">I2325*R2326</f>
        <v>113</v>
      </c>
      <c r="T2326" s="0" t="n">
        <f aca="false">T2325+R2326*U2325</f>
        <v>43634</v>
      </c>
      <c r="U2326" s="0" t="n">
        <f aca="false">INT(T2326*$Q$1/IF(P2326=1,E2326,D2326))*I2326</f>
        <v>-9</v>
      </c>
      <c r="V2326" s="0" t="n">
        <f aca="false">IF(P2326=1,ABS(U2326)+ABS(60),ABS(U2326-U2325))</f>
        <v>0</v>
      </c>
    </row>
    <row r="2327" customFormat="false" ht="15" hidden="false" customHeight="false" outlineLevel="0" collapsed="false">
      <c r="A2327" s="1" t="n">
        <v>39405</v>
      </c>
      <c r="B2327" s="2" t="n">
        <v>8680.71</v>
      </c>
      <c r="C2327" s="2" t="n">
        <v>93823</v>
      </c>
      <c r="D2327" s="2" t="n">
        <v>8620</v>
      </c>
      <c r="E2327" s="2" t="n">
        <v>8621</v>
      </c>
      <c r="F2327" s="3" t="n">
        <f aca="false">IF(P2327=1, E2327,D2327)/B2327-1</f>
        <v>-0.00699366756866648</v>
      </c>
      <c r="G2327" s="2" t="n">
        <f aca="false">AVERAGE(B2268:B2327)</f>
        <v>9219.94483333333</v>
      </c>
      <c r="H2327" s="2" t="n">
        <f aca="false">AVERAGE(C2268:C2327)</f>
        <v>147452.85</v>
      </c>
      <c r="I2327" s="2" t="n">
        <f aca="false">SIGN(C2327-H2327)</f>
        <v>-1</v>
      </c>
      <c r="J2327" s="2" t="n">
        <f aca="false">SIGN(F2327)</f>
        <v>-1</v>
      </c>
      <c r="K2327" s="0" t="n">
        <f aca="false">B2327-B2326</f>
        <v>-84.1100000000006</v>
      </c>
      <c r="L2327" s="0" t="n">
        <f aca="false">I2326*K2327</f>
        <v>84.1100000000006</v>
      </c>
      <c r="M2327" s="0" t="n">
        <f aca="false">M2326+K2327*N2326</f>
        <v>3104.61000000002</v>
      </c>
      <c r="N2327" s="0" t="n">
        <f aca="false">INT(M2327*$Q$1/B2327)*CHOOSE($L$1,I2327,J2327)</f>
        <v>-0</v>
      </c>
      <c r="O2327" s="0" t="n">
        <f aca="false">ABS(N2327-N2326)</f>
        <v>0</v>
      </c>
      <c r="P2327" s="0" t="n">
        <f aca="false">COUNTIF(工作表2!$A$2:$A$248,A2327)</f>
        <v>0</v>
      </c>
      <c r="R2327" s="0" t="n">
        <f aca="false">D2327-IF(P2326=1,E2326,D2326)</f>
        <v>-136</v>
      </c>
      <c r="S2327" s="0" t="n">
        <f aca="false">I2326*R2327</f>
        <v>136</v>
      </c>
      <c r="T2327" s="0" t="n">
        <f aca="false">T2326+R2327*U2326</f>
        <v>44858</v>
      </c>
      <c r="U2327" s="0" t="n">
        <f aca="false">INT(T2327*$Q$1/IF(P2327=1,E2327,D2327))*I2327</f>
        <v>-10</v>
      </c>
      <c r="V2327" s="0" t="n">
        <f aca="false">IF(P2327=1,ABS(U2327)+ABS(60),ABS(U2327-U2326))</f>
        <v>1</v>
      </c>
    </row>
    <row r="2328" customFormat="false" ht="15" hidden="false" customHeight="false" outlineLevel="0" collapsed="false">
      <c r="A2328" s="1" t="n">
        <v>39406</v>
      </c>
      <c r="B2328" s="2" t="n">
        <v>8680.86</v>
      </c>
      <c r="C2328" s="2" t="n">
        <v>139988</v>
      </c>
      <c r="D2328" s="2" t="n">
        <v>8721</v>
      </c>
      <c r="E2328" s="2" t="n">
        <v>8720</v>
      </c>
      <c r="F2328" s="3" t="n">
        <f aca="false">IF(P2328=1, E2328,D2328)/B2328-1</f>
        <v>0.00462396582827029</v>
      </c>
      <c r="G2328" s="2" t="n">
        <f aca="false">AVERAGE(B2269:B2328)</f>
        <v>9219.0785</v>
      </c>
      <c r="H2328" s="2" t="n">
        <f aca="false">AVERAGE(C2269:C2328)</f>
        <v>147201.833333333</v>
      </c>
      <c r="I2328" s="2" t="n">
        <f aca="false">SIGN(C2328-H2328)</f>
        <v>-1</v>
      </c>
      <c r="J2328" s="2" t="n">
        <f aca="false">SIGN(F2328)</f>
        <v>1</v>
      </c>
      <c r="K2328" s="0" t="n">
        <f aca="false">B2328-B2327</f>
        <v>0.150000000001455</v>
      </c>
      <c r="L2328" s="0" t="n">
        <f aca="false">I2327*K2328</f>
        <v>-0.150000000001455</v>
      </c>
      <c r="M2328" s="0" t="n">
        <f aca="false">M2327+K2328*N2327</f>
        <v>3104.61000000002</v>
      </c>
      <c r="N2328" s="0" t="n">
        <f aca="false">INT(M2328*$Q$1/B2328)*CHOOSE($L$1,I2328,J2328)</f>
        <v>0</v>
      </c>
      <c r="O2328" s="0" t="n">
        <f aca="false">ABS(N2328-N2327)</f>
        <v>0</v>
      </c>
      <c r="P2328" s="0" t="n">
        <f aca="false">COUNTIF(工作表2!$A$2:$A$248,A2328)</f>
        <v>0</v>
      </c>
      <c r="R2328" s="0" t="n">
        <f aca="false">D2328-IF(P2327=1,E2327,D2327)</f>
        <v>101</v>
      </c>
      <c r="S2328" s="0" t="n">
        <f aca="false">I2327*R2328</f>
        <v>-101</v>
      </c>
      <c r="T2328" s="0" t="n">
        <f aca="false">T2327+R2328*U2327</f>
        <v>43848</v>
      </c>
      <c r="U2328" s="0" t="n">
        <f aca="false">INT(T2328*$Q$1/IF(P2328=1,E2328,D2328))*I2328</f>
        <v>-10</v>
      </c>
      <c r="V2328" s="0" t="n">
        <f aca="false">IF(P2328=1,ABS(U2328)+ABS(60),ABS(U2328-U2327))</f>
        <v>0</v>
      </c>
    </row>
    <row r="2329" customFormat="false" ht="15" hidden="false" customHeight="false" outlineLevel="0" collapsed="false">
      <c r="A2329" s="1" t="n">
        <v>39407</v>
      </c>
      <c r="B2329" s="2" t="n">
        <v>8484.11</v>
      </c>
      <c r="C2329" s="2" t="n">
        <v>128694</v>
      </c>
      <c r="D2329" s="2" t="n">
        <v>8438</v>
      </c>
      <c r="E2329" s="2" t="n">
        <v>8415</v>
      </c>
      <c r="F2329" s="3" t="n">
        <f aca="false">IF(P2329=1, E2329,D2329)/B2329-1</f>
        <v>-0.0081458161197816</v>
      </c>
      <c r="G2329" s="2" t="n">
        <f aca="false">AVERAGE(B2270:B2329)</f>
        <v>9215.6455</v>
      </c>
      <c r="H2329" s="2" t="n">
        <f aca="false">AVERAGE(C2270:C2329)</f>
        <v>147151.8</v>
      </c>
      <c r="I2329" s="2" t="n">
        <f aca="false">SIGN(C2329-H2329)</f>
        <v>-1</v>
      </c>
      <c r="J2329" s="2" t="n">
        <f aca="false">SIGN(F2329)</f>
        <v>-1</v>
      </c>
      <c r="K2329" s="0" t="n">
        <f aca="false">B2329-B2328</f>
        <v>-196.75</v>
      </c>
      <c r="L2329" s="0" t="n">
        <f aca="false">I2328*K2329</f>
        <v>196.75</v>
      </c>
      <c r="M2329" s="0" t="n">
        <f aca="false">M2328+K2329*N2328</f>
        <v>3104.61000000002</v>
      </c>
      <c r="N2329" s="0" t="n">
        <f aca="false">INT(M2329*$Q$1/B2329)*CHOOSE($L$1,I2329,J2329)</f>
        <v>-0</v>
      </c>
      <c r="O2329" s="0" t="n">
        <f aca="false">ABS(N2329-N2328)</f>
        <v>0</v>
      </c>
      <c r="P2329" s="0" t="n">
        <f aca="false">COUNTIF(工作表2!$A$2:$A$248,A2329)</f>
        <v>1</v>
      </c>
      <c r="R2329" s="0" t="n">
        <f aca="false">D2329-IF(P2328=1,E2328,D2328)</f>
        <v>-283</v>
      </c>
      <c r="S2329" s="0" t="n">
        <f aca="false">I2328*R2329</f>
        <v>283</v>
      </c>
      <c r="T2329" s="0" t="n">
        <f aca="false">T2328+R2329*U2328</f>
        <v>46678</v>
      </c>
      <c r="U2329" s="0" t="n">
        <f aca="false">INT(T2329*$Q$1/IF(P2329=1,E2329,D2329))*I2329</f>
        <v>-11</v>
      </c>
      <c r="V2329" s="0" t="n">
        <f aca="false">IF(P2329=1,ABS(U2329)+ABS(60),ABS(U2329-U2328))</f>
        <v>71</v>
      </c>
    </row>
    <row r="2330" customFormat="false" ht="15" hidden="false" customHeight="false" outlineLevel="0" collapsed="false">
      <c r="A2330" s="1" t="n">
        <v>39408</v>
      </c>
      <c r="B2330" s="2" t="n">
        <v>8499.37</v>
      </c>
      <c r="C2330" s="2" t="n">
        <v>119947</v>
      </c>
      <c r="D2330" s="2" t="n">
        <v>8471</v>
      </c>
      <c r="E2330" s="2" t="n">
        <v>8480</v>
      </c>
      <c r="F2330" s="3" t="n">
        <f aca="false">IF(P2330=1, E2330,D2330)/B2330-1</f>
        <v>-0.00333789445570676</v>
      </c>
      <c r="G2330" s="2" t="n">
        <f aca="false">AVERAGE(B2271:B2330)</f>
        <v>9211.9965</v>
      </c>
      <c r="H2330" s="2" t="n">
        <f aca="false">AVERAGE(C2271:C2330)</f>
        <v>147191.966666667</v>
      </c>
      <c r="I2330" s="2" t="n">
        <f aca="false">SIGN(C2330-H2330)</f>
        <v>-1</v>
      </c>
      <c r="J2330" s="2" t="n">
        <f aca="false">SIGN(F2330)</f>
        <v>-1</v>
      </c>
      <c r="K2330" s="0" t="n">
        <f aca="false">B2330-B2329</f>
        <v>15.2600000000002</v>
      </c>
      <c r="L2330" s="0" t="n">
        <f aca="false">I2329*K2330</f>
        <v>-15.2600000000002</v>
      </c>
      <c r="M2330" s="0" t="n">
        <f aca="false">M2329+K2330*N2329</f>
        <v>3104.61000000002</v>
      </c>
      <c r="N2330" s="0" t="n">
        <f aca="false">INT(M2330*$Q$1/B2330)*CHOOSE($L$1,I2330,J2330)</f>
        <v>-0</v>
      </c>
      <c r="O2330" s="0" t="n">
        <f aca="false">ABS(N2330-N2329)</f>
        <v>0</v>
      </c>
      <c r="P2330" s="0" t="n">
        <f aca="false">COUNTIF(工作表2!$A$2:$A$248,A2330)</f>
        <v>0</v>
      </c>
      <c r="R2330" s="0" t="n">
        <f aca="false">D2330-IF(P2329=1,E2329,D2329)</f>
        <v>56</v>
      </c>
      <c r="S2330" s="0" t="n">
        <f aca="false">I2329*R2330</f>
        <v>-56</v>
      </c>
      <c r="T2330" s="0" t="n">
        <f aca="false">T2329+R2330*U2329</f>
        <v>46062</v>
      </c>
      <c r="U2330" s="0" t="n">
        <f aca="false">INT(T2330*$Q$1/IF(P2330=1,E2330,D2330))*I2330</f>
        <v>-10</v>
      </c>
      <c r="V2330" s="0" t="n">
        <f aca="false">IF(P2330=1,ABS(U2330)+ABS(60),ABS(U2330-U2329))</f>
        <v>1</v>
      </c>
    </row>
    <row r="2331" customFormat="false" ht="15" hidden="false" customHeight="false" outlineLevel="0" collapsed="false">
      <c r="A2331" s="1" t="n">
        <v>39409</v>
      </c>
      <c r="B2331" s="2" t="n">
        <v>8342.2</v>
      </c>
      <c r="C2331" s="2" t="n">
        <v>106769</v>
      </c>
      <c r="D2331" s="2" t="n">
        <v>8325</v>
      </c>
      <c r="E2331" s="2" t="n">
        <v>8323</v>
      </c>
      <c r="F2331" s="3" t="n">
        <f aca="false">IF(P2331=1, E2331,D2331)/B2331-1</f>
        <v>-0.00206180623816266</v>
      </c>
      <c r="G2331" s="2" t="n">
        <f aca="false">AVERAGE(B2272:B2331)</f>
        <v>9205.574</v>
      </c>
      <c r="H2331" s="2" t="n">
        <f aca="false">AVERAGE(C2272:C2331)</f>
        <v>147114.216666667</v>
      </c>
      <c r="I2331" s="2" t="n">
        <f aca="false">SIGN(C2331-H2331)</f>
        <v>-1</v>
      </c>
      <c r="J2331" s="2" t="n">
        <f aca="false">SIGN(F2331)</f>
        <v>-1</v>
      </c>
      <c r="K2331" s="0" t="n">
        <f aca="false">B2331-B2330</f>
        <v>-157.17</v>
      </c>
      <c r="L2331" s="0" t="n">
        <f aca="false">I2330*K2331</f>
        <v>157.17</v>
      </c>
      <c r="M2331" s="0" t="n">
        <f aca="false">M2330+K2331*N2330</f>
        <v>3104.61000000002</v>
      </c>
      <c r="N2331" s="0" t="n">
        <f aca="false">INT(M2331*$Q$1/B2331)*CHOOSE($L$1,I2331,J2331)</f>
        <v>-0</v>
      </c>
      <c r="O2331" s="0" t="n">
        <f aca="false">ABS(N2331-N2330)</f>
        <v>0</v>
      </c>
      <c r="P2331" s="0" t="n">
        <f aca="false">COUNTIF(工作表2!$A$2:$A$248,A2331)</f>
        <v>0</v>
      </c>
      <c r="R2331" s="0" t="n">
        <f aca="false">D2331-IF(P2330=1,E2330,D2330)</f>
        <v>-146</v>
      </c>
      <c r="S2331" s="0" t="n">
        <f aca="false">I2330*R2331</f>
        <v>146</v>
      </c>
      <c r="T2331" s="0" t="n">
        <f aca="false">T2330+R2331*U2330</f>
        <v>47522</v>
      </c>
      <c r="U2331" s="0" t="n">
        <f aca="false">INT(T2331*$Q$1/IF(P2331=1,E2331,D2331))*I2331</f>
        <v>-11</v>
      </c>
      <c r="V2331" s="0" t="n">
        <f aca="false">IF(P2331=1,ABS(U2331)+ABS(60),ABS(U2331-U2330))</f>
        <v>1</v>
      </c>
    </row>
    <row r="2332" customFormat="false" ht="15" hidden="false" customHeight="false" outlineLevel="0" collapsed="false">
      <c r="A2332" s="1" t="n">
        <v>39412</v>
      </c>
      <c r="B2332" s="2" t="n">
        <v>8523.79</v>
      </c>
      <c r="C2332" s="2" t="n">
        <v>99984</v>
      </c>
      <c r="D2332" s="2" t="n">
        <v>8524</v>
      </c>
      <c r="E2332" s="2" t="n">
        <v>8525</v>
      </c>
      <c r="F2332" s="3" t="n">
        <f aca="false">IF(P2332=1, E2332,D2332)/B2332-1</f>
        <v>2.46369279393033E-005</v>
      </c>
      <c r="G2332" s="2" t="n">
        <f aca="false">AVERAGE(B2273:B2332)</f>
        <v>9203.58183333333</v>
      </c>
      <c r="H2332" s="2" t="n">
        <f aca="false">AVERAGE(C2273:C2332)</f>
        <v>146629.133333333</v>
      </c>
      <c r="I2332" s="2" t="n">
        <f aca="false">SIGN(C2332-H2332)</f>
        <v>-1</v>
      </c>
      <c r="J2332" s="2" t="n">
        <f aca="false">SIGN(F2332)</f>
        <v>1</v>
      </c>
      <c r="K2332" s="0" t="n">
        <f aca="false">B2332-B2331</f>
        <v>181.59</v>
      </c>
      <c r="L2332" s="0" t="n">
        <f aca="false">I2331*K2332</f>
        <v>-181.59</v>
      </c>
      <c r="M2332" s="0" t="n">
        <f aca="false">M2331+K2332*N2331</f>
        <v>3104.61000000002</v>
      </c>
      <c r="N2332" s="0" t="n">
        <f aca="false">INT(M2332*$Q$1/B2332)*CHOOSE($L$1,I2332,J2332)</f>
        <v>0</v>
      </c>
      <c r="O2332" s="0" t="n">
        <f aca="false">ABS(N2332-N2331)</f>
        <v>0</v>
      </c>
      <c r="P2332" s="0" t="n">
        <f aca="false">COUNTIF(工作表2!$A$2:$A$248,A2332)</f>
        <v>0</v>
      </c>
      <c r="R2332" s="0" t="n">
        <f aca="false">D2332-IF(P2331=1,E2331,D2331)</f>
        <v>199</v>
      </c>
      <c r="S2332" s="0" t="n">
        <f aca="false">I2331*R2332</f>
        <v>-199</v>
      </c>
      <c r="T2332" s="0" t="n">
        <f aca="false">T2331+R2332*U2331</f>
        <v>45333</v>
      </c>
      <c r="U2332" s="0" t="n">
        <f aca="false">INT(T2332*$Q$1/IF(P2332=1,E2332,D2332))*I2332</f>
        <v>-10</v>
      </c>
      <c r="V2332" s="0" t="n">
        <f aca="false">IF(P2332=1,ABS(U2332)+ABS(60),ABS(U2332-U2331))</f>
        <v>1</v>
      </c>
    </row>
    <row r="2333" customFormat="false" ht="15" hidden="false" customHeight="false" outlineLevel="0" collapsed="false">
      <c r="A2333" s="1" t="n">
        <v>39413</v>
      </c>
      <c r="B2333" s="2" t="n">
        <v>8375.76</v>
      </c>
      <c r="C2333" s="2" t="n">
        <v>115919</v>
      </c>
      <c r="D2333" s="2" t="n">
        <v>8397</v>
      </c>
      <c r="E2333" s="2" t="n">
        <v>8391</v>
      </c>
      <c r="F2333" s="3" t="n">
        <f aca="false">IF(P2333=1, E2333,D2333)/B2333-1</f>
        <v>0.0025358892804952</v>
      </c>
      <c r="G2333" s="2" t="n">
        <f aca="false">AVERAGE(B2274:B2333)</f>
        <v>9196.991</v>
      </c>
      <c r="H2333" s="2" t="n">
        <f aca="false">AVERAGE(C2274:C2333)</f>
        <v>145957.55</v>
      </c>
      <c r="I2333" s="2" t="n">
        <f aca="false">SIGN(C2333-H2333)</f>
        <v>-1</v>
      </c>
      <c r="J2333" s="2" t="n">
        <f aca="false">SIGN(F2333)</f>
        <v>1</v>
      </c>
      <c r="K2333" s="0" t="n">
        <f aca="false">B2333-B2332</f>
        <v>-148.030000000001</v>
      </c>
      <c r="L2333" s="0" t="n">
        <f aca="false">I2332*K2333</f>
        <v>148.030000000001</v>
      </c>
      <c r="M2333" s="0" t="n">
        <f aca="false">M2332+K2333*N2332</f>
        <v>3104.61000000002</v>
      </c>
      <c r="N2333" s="0" t="n">
        <f aca="false">INT(M2333*$Q$1/B2333)*CHOOSE($L$1,I2333,J2333)</f>
        <v>0</v>
      </c>
      <c r="O2333" s="0" t="n">
        <f aca="false">ABS(N2333-N2332)</f>
        <v>0</v>
      </c>
      <c r="P2333" s="0" t="n">
        <f aca="false">COUNTIF(工作表2!$A$2:$A$248,A2333)</f>
        <v>0</v>
      </c>
      <c r="R2333" s="0" t="n">
        <f aca="false">D2333-IF(P2332=1,E2332,D2332)</f>
        <v>-127</v>
      </c>
      <c r="S2333" s="0" t="n">
        <f aca="false">I2332*R2333</f>
        <v>127</v>
      </c>
      <c r="T2333" s="0" t="n">
        <f aca="false">T2332+R2333*U2332</f>
        <v>46603</v>
      </c>
      <c r="U2333" s="0" t="n">
        <f aca="false">INT(T2333*$Q$1/IF(P2333=1,E2333,D2333))*I2333</f>
        <v>-11</v>
      </c>
      <c r="V2333" s="0" t="n">
        <f aca="false">IF(P2333=1,ABS(U2333)+ABS(60),ABS(U2333-U2332))</f>
        <v>1</v>
      </c>
    </row>
    <row r="2334" customFormat="false" ht="15" hidden="false" customHeight="false" outlineLevel="0" collapsed="false">
      <c r="A2334" s="1" t="n">
        <v>39414</v>
      </c>
      <c r="B2334" s="2" t="n">
        <v>8276.26</v>
      </c>
      <c r="C2334" s="2" t="n">
        <v>101315</v>
      </c>
      <c r="D2334" s="2" t="n">
        <v>8244</v>
      </c>
      <c r="E2334" s="2" t="n">
        <v>8249</v>
      </c>
      <c r="F2334" s="3" t="n">
        <f aca="false">IF(P2334=1, E2334,D2334)/B2334-1</f>
        <v>-0.00389789590950507</v>
      </c>
      <c r="G2334" s="2" t="n">
        <f aca="false">AVERAGE(B2275:B2334)</f>
        <v>9185.226</v>
      </c>
      <c r="H2334" s="2" t="n">
        <f aca="false">AVERAGE(C2275:C2334)</f>
        <v>144877.116666667</v>
      </c>
      <c r="I2334" s="2" t="n">
        <f aca="false">SIGN(C2334-H2334)</f>
        <v>-1</v>
      </c>
      <c r="J2334" s="2" t="n">
        <f aca="false">SIGN(F2334)</f>
        <v>-1</v>
      </c>
      <c r="K2334" s="0" t="n">
        <f aca="false">B2334-B2333</f>
        <v>-99.5</v>
      </c>
      <c r="L2334" s="0" t="n">
        <f aca="false">I2333*K2334</f>
        <v>99.5</v>
      </c>
      <c r="M2334" s="0" t="n">
        <f aca="false">M2333+K2334*N2333</f>
        <v>3104.61000000002</v>
      </c>
      <c r="N2334" s="0" t="n">
        <f aca="false">INT(M2334*$Q$1/B2334)*CHOOSE($L$1,I2334,J2334)</f>
        <v>-0</v>
      </c>
      <c r="O2334" s="0" t="n">
        <f aca="false">ABS(N2334-N2333)</f>
        <v>0</v>
      </c>
      <c r="P2334" s="0" t="n">
        <f aca="false">COUNTIF(工作表2!$A$2:$A$248,A2334)</f>
        <v>0</v>
      </c>
      <c r="R2334" s="0" t="n">
        <f aca="false">D2334-IF(P2333=1,E2333,D2333)</f>
        <v>-153</v>
      </c>
      <c r="S2334" s="0" t="n">
        <f aca="false">I2333*R2334</f>
        <v>153</v>
      </c>
      <c r="T2334" s="0" t="n">
        <f aca="false">T2333+R2334*U2333</f>
        <v>48286</v>
      </c>
      <c r="U2334" s="0" t="n">
        <f aca="false">INT(T2334*$Q$1/IF(P2334=1,E2334,D2334))*I2334</f>
        <v>-11</v>
      </c>
      <c r="V2334" s="0" t="n">
        <f aca="false">IF(P2334=1,ABS(U2334)+ABS(60),ABS(U2334-U2333))</f>
        <v>0</v>
      </c>
    </row>
    <row r="2335" customFormat="false" ht="15" hidden="false" customHeight="false" outlineLevel="0" collapsed="false">
      <c r="A2335" s="1" t="n">
        <v>39415</v>
      </c>
      <c r="B2335" s="2" t="n">
        <v>8447.03</v>
      </c>
      <c r="C2335" s="2" t="n">
        <v>120992</v>
      </c>
      <c r="D2335" s="2" t="n">
        <v>8428</v>
      </c>
      <c r="E2335" s="2" t="n">
        <v>8430</v>
      </c>
      <c r="F2335" s="3" t="n">
        <f aca="false">IF(P2335=1, E2335,D2335)/B2335-1</f>
        <v>-0.00225286284054882</v>
      </c>
      <c r="G2335" s="2" t="n">
        <f aca="false">AVERAGE(B2276:B2335)</f>
        <v>9176.34383333333</v>
      </c>
      <c r="H2335" s="2" t="n">
        <f aca="false">AVERAGE(C2276:C2335)</f>
        <v>144463.166666667</v>
      </c>
      <c r="I2335" s="2" t="n">
        <f aca="false">SIGN(C2335-H2335)</f>
        <v>-1</v>
      </c>
      <c r="J2335" s="2" t="n">
        <f aca="false">SIGN(F2335)</f>
        <v>-1</v>
      </c>
      <c r="K2335" s="0" t="n">
        <f aca="false">B2335-B2334</f>
        <v>170.77</v>
      </c>
      <c r="L2335" s="0" t="n">
        <f aca="false">I2334*K2335</f>
        <v>-170.77</v>
      </c>
      <c r="M2335" s="0" t="n">
        <f aca="false">M2334+K2335*N2334</f>
        <v>3104.61000000002</v>
      </c>
      <c r="N2335" s="0" t="n">
        <f aca="false">INT(M2335*$Q$1/B2335)*CHOOSE($L$1,I2335,J2335)</f>
        <v>-0</v>
      </c>
      <c r="O2335" s="0" t="n">
        <f aca="false">ABS(N2335-N2334)</f>
        <v>0</v>
      </c>
      <c r="P2335" s="0" t="n">
        <f aca="false">COUNTIF(工作表2!$A$2:$A$248,A2335)</f>
        <v>0</v>
      </c>
      <c r="R2335" s="0" t="n">
        <f aca="false">D2335-IF(P2334=1,E2334,D2334)</f>
        <v>184</v>
      </c>
      <c r="S2335" s="0" t="n">
        <f aca="false">I2334*R2335</f>
        <v>-184</v>
      </c>
      <c r="T2335" s="0" t="n">
        <f aca="false">T2334+R2335*U2334</f>
        <v>46262</v>
      </c>
      <c r="U2335" s="0" t="n">
        <f aca="false">INT(T2335*$Q$1/IF(P2335=1,E2335,D2335))*I2335</f>
        <v>-10</v>
      </c>
      <c r="V2335" s="0" t="n">
        <f aca="false">IF(P2335=1,ABS(U2335)+ABS(60),ABS(U2335-U2334))</f>
        <v>1</v>
      </c>
    </row>
    <row r="2336" customFormat="false" ht="15" hidden="false" customHeight="false" outlineLevel="0" collapsed="false">
      <c r="A2336" s="1" t="n">
        <v>39416</v>
      </c>
      <c r="B2336" s="2" t="n">
        <v>8586.4</v>
      </c>
      <c r="C2336" s="2" t="n">
        <v>131915</v>
      </c>
      <c r="D2336" s="2" t="n">
        <v>8605</v>
      </c>
      <c r="E2336" s="2" t="n">
        <v>8602</v>
      </c>
      <c r="F2336" s="3" t="n">
        <f aca="false">IF(P2336=1, E2336,D2336)/B2336-1</f>
        <v>0.00216621634212255</v>
      </c>
      <c r="G2336" s="2" t="n">
        <f aca="false">AVERAGE(B2277:B2336)</f>
        <v>9170.73416666667</v>
      </c>
      <c r="H2336" s="2" t="n">
        <f aca="false">AVERAGE(C2277:C2336)</f>
        <v>144411.066666667</v>
      </c>
      <c r="I2336" s="2" t="n">
        <f aca="false">SIGN(C2336-H2336)</f>
        <v>-1</v>
      </c>
      <c r="J2336" s="2" t="n">
        <f aca="false">SIGN(F2336)</f>
        <v>1</v>
      </c>
      <c r="K2336" s="0" t="n">
        <f aca="false">B2336-B2335</f>
        <v>139.369999999999</v>
      </c>
      <c r="L2336" s="0" t="n">
        <f aca="false">I2335*K2336</f>
        <v>-139.369999999999</v>
      </c>
      <c r="M2336" s="0" t="n">
        <f aca="false">M2335+K2336*N2335</f>
        <v>3104.61000000002</v>
      </c>
      <c r="N2336" s="0" t="n">
        <f aca="false">INT(M2336*$Q$1/B2336)*CHOOSE($L$1,I2336,J2336)</f>
        <v>0</v>
      </c>
      <c r="O2336" s="0" t="n">
        <f aca="false">ABS(N2336-N2335)</f>
        <v>0</v>
      </c>
      <c r="P2336" s="0" t="n">
        <f aca="false">COUNTIF(工作表2!$A$2:$A$248,A2336)</f>
        <v>0</v>
      </c>
      <c r="R2336" s="0" t="n">
        <f aca="false">D2336-IF(P2335=1,E2335,D2335)</f>
        <v>177</v>
      </c>
      <c r="S2336" s="0" t="n">
        <f aca="false">I2335*R2336</f>
        <v>-177</v>
      </c>
      <c r="T2336" s="0" t="n">
        <f aca="false">T2335+R2336*U2335</f>
        <v>44492</v>
      </c>
      <c r="U2336" s="0" t="n">
        <f aca="false">INT(T2336*$Q$1/IF(P2336=1,E2336,D2336))*I2336</f>
        <v>-10</v>
      </c>
      <c r="V2336" s="0" t="n">
        <f aca="false">IF(P2336=1,ABS(U2336)+ABS(60),ABS(U2336-U2335))</f>
        <v>0</v>
      </c>
    </row>
    <row r="2337" customFormat="false" ht="15" hidden="false" customHeight="false" outlineLevel="0" collapsed="false">
      <c r="A2337" s="1" t="n">
        <v>39419</v>
      </c>
      <c r="B2337" s="2" t="n">
        <v>8583.84</v>
      </c>
      <c r="C2337" s="2" t="n">
        <v>89805</v>
      </c>
      <c r="D2337" s="2" t="n">
        <v>8596</v>
      </c>
      <c r="E2337" s="2" t="n">
        <v>8595</v>
      </c>
      <c r="F2337" s="3" t="n">
        <f aca="false">IF(P2337=1, E2337,D2337)/B2337-1</f>
        <v>0.00141661540755655</v>
      </c>
      <c r="G2337" s="2" t="n">
        <f aca="false">AVERAGE(B2278:B2337)</f>
        <v>9165.234</v>
      </c>
      <c r="H2337" s="2" t="n">
        <f aca="false">AVERAGE(C2278:C2337)</f>
        <v>143643.233333333</v>
      </c>
      <c r="I2337" s="2" t="n">
        <f aca="false">SIGN(C2337-H2337)</f>
        <v>-1</v>
      </c>
      <c r="J2337" s="2" t="n">
        <f aca="false">SIGN(F2337)</f>
        <v>1</v>
      </c>
      <c r="K2337" s="0" t="n">
        <f aca="false">B2337-B2336</f>
        <v>-2.55999999999949</v>
      </c>
      <c r="L2337" s="0" t="n">
        <f aca="false">I2336*K2337</f>
        <v>2.55999999999949</v>
      </c>
      <c r="M2337" s="0" t="n">
        <f aca="false">M2336+K2337*N2336</f>
        <v>3104.61000000002</v>
      </c>
      <c r="N2337" s="0" t="n">
        <f aca="false">INT(M2337*$Q$1/B2337)*CHOOSE($L$1,I2337,J2337)</f>
        <v>0</v>
      </c>
      <c r="O2337" s="0" t="n">
        <f aca="false">ABS(N2337-N2336)</f>
        <v>0</v>
      </c>
      <c r="P2337" s="0" t="n">
        <f aca="false">COUNTIF(工作表2!$A$2:$A$248,A2337)</f>
        <v>0</v>
      </c>
      <c r="R2337" s="0" t="n">
        <f aca="false">D2337-IF(P2336=1,E2336,D2336)</f>
        <v>-9</v>
      </c>
      <c r="S2337" s="0" t="n">
        <f aca="false">I2336*R2337</f>
        <v>9</v>
      </c>
      <c r="T2337" s="0" t="n">
        <f aca="false">T2336+R2337*U2336</f>
        <v>44582</v>
      </c>
      <c r="U2337" s="0" t="n">
        <f aca="false">INT(T2337*$Q$1/IF(P2337=1,E2337,D2337))*I2337</f>
        <v>-10</v>
      </c>
      <c r="V2337" s="0" t="n">
        <f aca="false">IF(P2337=1,ABS(U2337)+ABS(60),ABS(U2337-U2336))</f>
        <v>0</v>
      </c>
    </row>
    <row r="2338" customFormat="false" ht="15" hidden="false" customHeight="false" outlineLevel="0" collapsed="false">
      <c r="A2338" s="1" t="n">
        <v>39420</v>
      </c>
      <c r="B2338" s="2" t="n">
        <v>8651.28</v>
      </c>
      <c r="C2338" s="2" t="n">
        <v>94539</v>
      </c>
      <c r="D2338" s="2" t="n">
        <v>8621</v>
      </c>
      <c r="E2338" s="2" t="n">
        <v>8615</v>
      </c>
      <c r="F2338" s="3" t="n">
        <f aca="false">IF(P2338=1, E2338,D2338)/B2338-1</f>
        <v>-0.00350006010671255</v>
      </c>
      <c r="G2338" s="2" t="n">
        <f aca="false">AVERAGE(B2279:B2338)</f>
        <v>9159.13733333333</v>
      </c>
      <c r="H2338" s="2" t="n">
        <f aca="false">AVERAGE(C2279:C2338)</f>
        <v>143029.9</v>
      </c>
      <c r="I2338" s="2" t="n">
        <f aca="false">SIGN(C2338-H2338)</f>
        <v>-1</v>
      </c>
      <c r="J2338" s="2" t="n">
        <f aca="false">SIGN(F2338)</f>
        <v>-1</v>
      </c>
      <c r="K2338" s="0" t="n">
        <f aca="false">B2338-B2337</f>
        <v>67.4400000000005</v>
      </c>
      <c r="L2338" s="0" t="n">
        <f aca="false">I2337*K2338</f>
        <v>-67.4400000000005</v>
      </c>
      <c r="M2338" s="0" t="n">
        <f aca="false">M2337+K2338*N2337</f>
        <v>3104.61000000002</v>
      </c>
      <c r="N2338" s="0" t="n">
        <f aca="false">INT(M2338*$Q$1/B2338)*CHOOSE($L$1,I2338,J2338)</f>
        <v>-0</v>
      </c>
      <c r="O2338" s="0" t="n">
        <f aca="false">ABS(N2338-N2337)</f>
        <v>0</v>
      </c>
      <c r="P2338" s="0" t="n">
        <f aca="false">COUNTIF(工作表2!$A$2:$A$248,A2338)</f>
        <v>0</v>
      </c>
      <c r="R2338" s="0" t="n">
        <f aca="false">D2338-IF(P2337=1,E2337,D2337)</f>
        <v>25</v>
      </c>
      <c r="S2338" s="0" t="n">
        <f aca="false">I2337*R2338</f>
        <v>-25</v>
      </c>
      <c r="T2338" s="0" t="n">
        <f aca="false">T2337+R2338*U2337</f>
        <v>44332</v>
      </c>
      <c r="U2338" s="0" t="n">
        <f aca="false">INT(T2338*$Q$1/IF(P2338=1,E2338,D2338))*I2338</f>
        <v>-10</v>
      </c>
      <c r="V2338" s="0" t="n">
        <f aca="false">IF(P2338=1,ABS(U2338)+ABS(60),ABS(U2338-U2337))</f>
        <v>0</v>
      </c>
    </row>
    <row r="2339" customFormat="false" ht="15" hidden="false" customHeight="false" outlineLevel="0" collapsed="false">
      <c r="A2339" s="1" t="n">
        <v>39421</v>
      </c>
      <c r="B2339" s="2" t="n">
        <v>8676.95</v>
      </c>
      <c r="C2339" s="2" t="n">
        <v>117349</v>
      </c>
      <c r="D2339" s="2" t="n">
        <v>8690</v>
      </c>
      <c r="E2339" s="2" t="n">
        <v>8692</v>
      </c>
      <c r="F2339" s="3" t="n">
        <f aca="false">IF(P2339=1, E2339,D2339)/B2339-1</f>
        <v>0.00150398469508284</v>
      </c>
      <c r="G2339" s="2" t="n">
        <f aca="false">AVERAGE(B2280:B2339)</f>
        <v>9153.45183333333</v>
      </c>
      <c r="H2339" s="2" t="n">
        <f aca="false">AVERAGE(C2280:C2339)</f>
        <v>142732.666666667</v>
      </c>
      <c r="I2339" s="2" t="n">
        <f aca="false">SIGN(C2339-H2339)</f>
        <v>-1</v>
      </c>
      <c r="J2339" s="2" t="n">
        <f aca="false">SIGN(F2339)</f>
        <v>1</v>
      </c>
      <c r="K2339" s="0" t="n">
        <f aca="false">B2339-B2338</f>
        <v>25.6700000000001</v>
      </c>
      <c r="L2339" s="0" t="n">
        <f aca="false">I2338*K2339</f>
        <v>-25.6700000000001</v>
      </c>
      <c r="M2339" s="0" t="n">
        <f aca="false">M2338+K2339*N2338</f>
        <v>3104.61000000002</v>
      </c>
      <c r="N2339" s="0" t="n">
        <f aca="false">INT(M2339*$Q$1/B2339)*CHOOSE($L$1,I2339,J2339)</f>
        <v>0</v>
      </c>
      <c r="O2339" s="0" t="n">
        <f aca="false">ABS(N2339-N2338)</f>
        <v>0</v>
      </c>
      <c r="P2339" s="0" t="n">
        <f aca="false">COUNTIF(工作表2!$A$2:$A$248,A2339)</f>
        <v>0</v>
      </c>
      <c r="R2339" s="0" t="n">
        <f aca="false">D2339-IF(P2338=1,E2338,D2338)</f>
        <v>69</v>
      </c>
      <c r="S2339" s="0" t="n">
        <f aca="false">I2338*R2339</f>
        <v>-69</v>
      </c>
      <c r="T2339" s="0" t="n">
        <f aca="false">T2338+R2339*U2338</f>
        <v>43642</v>
      </c>
      <c r="U2339" s="0" t="n">
        <f aca="false">INT(T2339*$Q$1/IF(P2339=1,E2339,D2339))*I2339</f>
        <v>-10</v>
      </c>
      <c r="V2339" s="0" t="n">
        <f aca="false">IF(P2339=1,ABS(U2339)+ABS(60),ABS(U2339-U2338))</f>
        <v>0</v>
      </c>
    </row>
    <row r="2340" customFormat="false" ht="15" hidden="false" customHeight="false" outlineLevel="0" collapsed="false">
      <c r="A2340" s="1" t="n">
        <v>39422</v>
      </c>
      <c r="B2340" s="2" t="n">
        <v>8694.41</v>
      </c>
      <c r="C2340" s="2" t="n">
        <v>127814</v>
      </c>
      <c r="D2340" s="2" t="n">
        <v>8739</v>
      </c>
      <c r="E2340" s="2" t="n">
        <v>8740</v>
      </c>
      <c r="F2340" s="3" t="n">
        <f aca="false">IF(P2340=1, E2340,D2340)/B2340-1</f>
        <v>0.00512858261802696</v>
      </c>
      <c r="G2340" s="2" t="n">
        <f aca="false">AVERAGE(B2281:B2340)</f>
        <v>9149.399</v>
      </c>
      <c r="H2340" s="2" t="n">
        <f aca="false">AVERAGE(C2281:C2340)</f>
        <v>142970.483333333</v>
      </c>
      <c r="I2340" s="2" t="n">
        <f aca="false">SIGN(C2340-H2340)</f>
        <v>-1</v>
      </c>
      <c r="J2340" s="2" t="n">
        <f aca="false">SIGN(F2340)</f>
        <v>1</v>
      </c>
      <c r="K2340" s="0" t="n">
        <f aca="false">B2340-B2339</f>
        <v>17.4599999999991</v>
      </c>
      <c r="L2340" s="0" t="n">
        <f aca="false">I2339*K2340</f>
        <v>-17.4599999999991</v>
      </c>
      <c r="M2340" s="0" t="n">
        <f aca="false">M2339+K2340*N2339</f>
        <v>3104.61000000002</v>
      </c>
      <c r="N2340" s="0" t="n">
        <f aca="false">INT(M2340*$Q$1/B2340)*CHOOSE($L$1,I2340,J2340)</f>
        <v>0</v>
      </c>
      <c r="O2340" s="0" t="n">
        <f aca="false">ABS(N2340-N2339)</f>
        <v>0</v>
      </c>
      <c r="P2340" s="0" t="n">
        <f aca="false">COUNTIF(工作表2!$A$2:$A$248,A2340)</f>
        <v>0</v>
      </c>
      <c r="R2340" s="0" t="n">
        <f aca="false">D2340-IF(P2339=1,E2339,D2339)</f>
        <v>49</v>
      </c>
      <c r="S2340" s="0" t="n">
        <f aca="false">I2339*R2340</f>
        <v>-49</v>
      </c>
      <c r="T2340" s="0" t="n">
        <f aca="false">T2339+R2340*U2339</f>
        <v>43152</v>
      </c>
      <c r="U2340" s="0" t="n">
        <f aca="false">INT(T2340*$Q$1/IF(P2340=1,E2340,D2340))*I2340</f>
        <v>-9</v>
      </c>
      <c r="V2340" s="0" t="n">
        <f aca="false">IF(P2340=1,ABS(U2340)+ABS(60),ABS(U2340-U2339))</f>
        <v>1</v>
      </c>
    </row>
    <row r="2341" customFormat="false" ht="15" hidden="false" customHeight="false" outlineLevel="0" collapsed="false">
      <c r="A2341" s="1" t="n">
        <v>39423</v>
      </c>
      <c r="B2341" s="2" t="n">
        <v>8722.38</v>
      </c>
      <c r="C2341" s="2" t="n">
        <v>115082</v>
      </c>
      <c r="D2341" s="2" t="n">
        <v>8706</v>
      </c>
      <c r="E2341" s="2" t="n">
        <v>8709</v>
      </c>
      <c r="F2341" s="3" t="n">
        <f aca="false">IF(P2341=1, E2341,D2341)/B2341-1</f>
        <v>-0.00187792781328022</v>
      </c>
      <c r="G2341" s="2" t="n">
        <f aca="false">AVERAGE(B2282:B2341)</f>
        <v>9144.72</v>
      </c>
      <c r="H2341" s="2" t="n">
        <f aca="false">AVERAGE(C2282:C2341)</f>
        <v>142739.816666667</v>
      </c>
      <c r="I2341" s="2" t="n">
        <f aca="false">SIGN(C2341-H2341)</f>
        <v>-1</v>
      </c>
      <c r="J2341" s="2" t="n">
        <f aca="false">SIGN(F2341)</f>
        <v>-1</v>
      </c>
      <c r="K2341" s="0" t="n">
        <f aca="false">B2341-B2340</f>
        <v>27.9699999999993</v>
      </c>
      <c r="L2341" s="0" t="n">
        <f aca="false">I2340*K2341</f>
        <v>-27.9699999999993</v>
      </c>
      <c r="M2341" s="0" t="n">
        <f aca="false">M2340+K2341*N2340</f>
        <v>3104.61000000002</v>
      </c>
      <c r="N2341" s="0" t="n">
        <f aca="false">INT(M2341*$Q$1/B2341)*CHOOSE($L$1,I2341,J2341)</f>
        <v>-0</v>
      </c>
      <c r="O2341" s="0" t="n">
        <f aca="false">ABS(N2341-N2340)</f>
        <v>0</v>
      </c>
      <c r="P2341" s="0" t="n">
        <f aca="false">COUNTIF(工作表2!$A$2:$A$248,A2341)</f>
        <v>0</v>
      </c>
      <c r="R2341" s="0" t="n">
        <f aca="false">D2341-IF(P2340=1,E2340,D2340)</f>
        <v>-33</v>
      </c>
      <c r="S2341" s="0" t="n">
        <f aca="false">I2340*R2341</f>
        <v>33</v>
      </c>
      <c r="T2341" s="0" t="n">
        <f aca="false">T2340+R2341*U2340</f>
        <v>43449</v>
      </c>
      <c r="U2341" s="0" t="n">
        <f aca="false">INT(T2341*$Q$1/IF(P2341=1,E2341,D2341))*I2341</f>
        <v>-9</v>
      </c>
      <c r="V2341" s="0" t="n">
        <f aca="false">IF(P2341=1,ABS(U2341)+ABS(60),ABS(U2341-U2340))</f>
        <v>0</v>
      </c>
    </row>
    <row r="2342" customFormat="false" ht="15" hidden="false" customHeight="false" outlineLevel="0" collapsed="false">
      <c r="A2342" s="1" t="n">
        <v>39426</v>
      </c>
      <c r="B2342" s="2" t="n">
        <v>8599.31</v>
      </c>
      <c r="C2342" s="2" t="n">
        <v>80056</v>
      </c>
      <c r="D2342" s="2" t="n">
        <v>8561</v>
      </c>
      <c r="E2342" s="2" t="n">
        <v>8556</v>
      </c>
      <c r="F2342" s="3" t="n">
        <f aca="false">IF(P2342=1, E2342,D2342)/B2342-1</f>
        <v>-0.00445500859952708</v>
      </c>
      <c r="G2342" s="2" t="n">
        <f aca="false">AVERAGE(B2283:B2342)</f>
        <v>9137.73983333333</v>
      </c>
      <c r="H2342" s="2" t="n">
        <f aca="false">AVERAGE(C2283:C2342)</f>
        <v>141836.516666667</v>
      </c>
      <c r="I2342" s="2" t="n">
        <f aca="false">SIGN(C2342-H2342)</f>
        <v>-1</v>
      </c>
      <c r="J2342" s="2" t="n">
        <f aca="false">SIGN(F2342)</f>
        <v>-1</v>
      </c>
      <c r="K2342" s="0" t="n">
        <f aca="false">B2342-B2341</f>
        <v>-123.07</v>
      </c>
      <c r="L2342" s="0" t="n">
        <f aca="false">I2341*K2342</f>
        <v>123.07</v>
      </c>
      <c r="M2342" s="0" t="n">
        <f aca="false">M2341+K2342*N2341</f>
        <v>3104.61000000002</v>
      </c>
      <c r="N2342" s="0" t="n">
        <f aca="false">INT(M2342*$Q$1/B2342)*CHOOSE($L$1,I2342,J2342)</f>
        <v>-0</v>
      </c>
      <c r="O2342" s="0" t="n">
        <f aca="false">ABS(N2342-N2341)</f>
        <v>0</v>
      </c>
      <c r="P2342" s="0" t="n">
        <f aca="false">COUNTIF(工作表2!$A$2:$A$248,A2342)</f>
        <v>0</v>
      </c>
      <c r="R2342" s="0" t="n">
        <f aca="false">D2342-IF(P2341=1,E2341,D2341)</f>
        <v>-145</v>
      </c>
      <c r="S2342" s="0" t="n">
        <f aca="false">I2341*R2342</f>
        <v>145</v>
      </c>
      <c r="T2342" s="0" t="n">
        <f aca="false">T2341+R2342*U2341</f>
        <v>44754</v>
      </c>
      <c r="U2342" s="0" t="n">
        <f aca="false">INT(T2342*$Q$1/IF(P2342=1,E2342,D2342))*I2342</f>
        <v>-10</v>
      </c>
      <c r="V2342" s="0" t="n">
        <f aca="false">IF(P2342=1,ABS(U2342)+ABS(60),ABS(U2342-U2341))</f>
        <v>1</v>
      </c>
    </row>
    <row r="2343" customFormat="false" ht="15" hidden="false" customHeight="false" outlineLevel="0" collapsed="false">
      <c r="A2343" s="1" t="n">
        <v>39427</v>
      </c>
      <c r="B2343" s="2" t="n">
        <v>8638.33</v>
      </c>
      <c r="C2343" s="2" t="n">
        <v>86229</v>
      </c>
      <c r="D2343" s="2" t="n">
        <v>8640</v>
      </c>
      <c r="E2343" s="2" t="n">
        <v>8638</v>
      </c>
      <c r="F2343" s="3" t="n">
        <f aca="false">IF(P2343=1, E2343,D2343)/B2343-1</f>
        <v>0.000193324404138329</v>
      </c>
      <c r="G2343" s="2" t="n">
        <f aca="false">AVERAGE(B2284:B2343)</f>
        <v>9132.92166666667</v>
      </c>
      <c r="H2343" s="2" t="n">
        <f aca="false">AVERAGE(C2284:C2343)</f>
        <v>141398.15</v>
      </c>
      <c r="I2343" s="2" t="n">
        <f aca="false">SIGN(C2343-H2343)</f>
        <v>-1</v>
      </c>
      <c r="J2343" s="2" t="n">
        <f aca="false">SIGN(F2343)</f>
        <v>1</v>
      </c>
      <c r="K2343" s="0" t="n">
        <f aca="false">B2343-B2342</f>
        <v>39.0200000000004</v>
      </c>
      <c r="L2343" s="0" t="n">
        <f aca="false">I2342*K2343</f>
        <v>-39.0200000000004</v>
      </c>
      <c r="M2343" s="0" t="n">
        <f aca="false">M2342+K2343*N2342</f>
        <v>3104.61000000002</v>
      </c>
      <c r="N2343" s="0" t="n">
        <f aca="false">INT(M2343*$Q$1/B2343)*CHOOSE($L$1,I2343,J2343)</f>
        <v>0</v>
      </c>
      <c r="O2343" s="0" t="n">
        <f aca="false">ABS(N2343-N2342)</f>
        <v>0</v>
      </c>
      <c r="P2343" s="0" t="n">
        <f aca="false">COUNTIF(工作表2!$A$2:$A$248,A2343)</f>
        <v>0</v>
      </c>
      <c r="R2343" s="0" t="n">
        <f aca="false">D2343-IF(P2342=1,E2342,D2342)</f>
        <v>79</v>
      </c>
      <c r="S2343" s="0" t="n">
        <f aca="false">I2342*R2343</f>
        <v>-79</v>
      </c>
      <c r="T2343" s="0" t="n">
        <f aca="false">T2342+R2343*U2342</f>
        <v>43964</v>
      </c>
      <c r="U2343" s="0" t="n">
        <f aca="false">INT(T2343*$Q$1/IF(P2343=1,E2343,D2343))*I2343</f>
        <v>-10</v>
      </c>
      <c r="V2343" s="0" t="n">
        <f aca="false">IF(P2343=1,ABS(U2343)+ABS(60),ABS(U2343-U2342))</f>
        <v>0</v>
      </c>
    </row>
    <row r="2344" customFormat="false" ht="15" hidden="false" customHeight="false" outlineLevel="0" collapsed="false">
      <c r="A2344" s="1" t="n">
        <v>39428</v>
      </c>
      <c r="B2344" s="2" t="n">
        <v>8490.84</v>
      </c>
      <c r="C2344" s="2" t="n">
        <v>109156</v>
      </c>
      <c r="D2344" s="2" t="n">
        <v>8501</v>
      </c>
      <c r="E2344" s="2" t="n">
        <v>8507</v>
      </c>
      <c r="F2344" s="3" t="n">
        <f aca="false">IF(P2344=1, E2344,D2344)/B2344-1</f>
        <v>0.00119658361245767</v>
      </c>
      <c r="G2344" s="2" t="n">
        <f aca="false">AVERAGE(B2285:B2344)</f>
        <v>9123.9085</v>
      </c>
      <c r="H2344" s="2" t="n">
        <f aca="false">AVERAGE(C2285:C2344)</f>
        <v>141294.183333333</v>
      </c>
      <c r="I2344" s="2" t="n">
        <f aca="false">SIGN(C2344-H2344)</f>
        <v>-1</v>
      </c>
      <c r="J2344" s="2" t="n">
        <f aca="false">SIGN(F2344)</f>
        <v>1</v>
      </c>
      <c r="K2344" s="0" t="n">
        <f aca="false">B2344-B2343</f>
        <v>-147.49</v>
      </c>
      <c r="L2344" s="0" t="n">
        <f aca="false">I2343*K2344</f>
        <v>147.49</v>
      </c>
      <c r="M2344" s="0" t="n">
        <f aca="false">M2343+K2344*N2343</f>
        <v>3104.61000000002</v>
      </c>
      <c r="N2344" s="0" t="n">
        <f aca="false">INT(M2344*$Q$1/B2344)*CHOOSE($L$1,I2344,J2344)</f>
        <v>0</v>
      </c>
      <c r="O2344" s="0" t="n">
        <f aca="false">ABS(N2344-N2343)</f>
        <v>0</v>
      </c>
      <c r="P2344" s="0" t="n">
        <f aca="false">COUNTIF(工作表2!$A$2:$A$248,A2344)</f>
        <v>0</v>
      </c>
      <c r="R2344" s="0" t="n">
        <f aca="false">D2344-IF(P2343=1,E2343,D2343)</f>
        <v>-139</v>
      </c>
      <c r="S2344" s="0" t="n">
        <f aca="false">I2343*R2344</f>
        <v>139</v>
      </c>
      <c r="T2344" s="0" t="n">
        <f aca="false">T2343+R2344*U2343</f>
        <v>45354</v>
      </c>
      <c r="U2344" s="0" t="n">
        <f aca="false">INT(T2344*$Q$1/IF(P2344=1,E2344,D2344))*I2344</f>
        <v>-10</v>
      </c>
      <c r="V2344" s="0" t="n">
        <f aca="false">IF(P2344=1,ABS(U2344)+ABS(60),ABS(U2344-U2343))</f>
        <v>0</v>
      </c>
    </row>
    <row r="2345" customFormat="false" ht="15" hidden="false" customHeight="false" outlineLevel="0" collapsed="false">
      <c r="A2345" s="1" t="n">
        <v>39429</v>
      </c>
      <c r="B2345" s="2" t="n">
        <v>8187.95</v>
      </c>
      <c r="C2345" s="2" t="n">
        <v>140982</v>
      </c>
      <c r="D2345" s="2" t="n">
        <v>8105</v>
      </c>
      <c r="E2345" s="2" t="n">
        <v>8110</v>
      </c>
      <c r="F2345" s="3" t="n">
        <f aca="false">IF(P2345=1, E2345,D2345)/B2345-1</f>
        <v>-0.0101307409058433</v>
      </c>
      <c r="G2345" s="2" t="n">
        <f aca="false">AVERAGE(B2286:B2345)</f>
        <v>9112.0425</v>
      </c>
      <c r="H2345" s="2" t="n">
        <f aca="false">AVERAGE(C2286:C2345)</f>
        <v>141841.016666667</v>
      </c>
      <c r="I2345" s="2" t="n">
        <f aca="false">SIGN(C2345-H2345)</f>
        <v>-1</v>
      </c>
      <c r="J2345" s="2" t="n">
        <f aca="false">SIGN(F2345)</f>
        <v>-1</v>
      </c>
      <c r="K2345" s="0" t="n">
        <f aca="false">B2345-B2344</f>
        <v>-302.89</v>
      </c>
      <c r="L2345" s="0" t="n">
        <f aca="false">I2344*K2345</f>
        <v>302.89</v>
      </c>
      <c r="M2345" s="0" t="n">
        <f aca="false">M2344+K2345*N2344</f>
        <v>3104.61000000002</v>
      </c>
      <c r="N2345" s="0" t="n">
        <f aca="false">INT(M2345*$Q$1/B2345)*CHOOSE($L$1,I2345,J2345)</f>
        <v>-0</v>
      </c>
      <c r="O2345" s="0" t="n">
        <f aca="false">ABS(N2345-N2344)</f>
        <v>0</v>
      </c>
      <c r="P2345" s="0" t="n">
        <f aca="false">COUNTIF(工作表2!$A$2:$A$248,A2345)</f>
        <v>0</v>
      </c>
      <c r="R2345" s="0" t="n">
        <f aca="false">D2345-IF(P2344=1,E2344,D2344)</f>
        <v>-396</v>
      </c>
      <c r="S2345" s="0" t="n">
        <f aca="false">I2344*R2345</f>
        <v>396</v>
      </c>
      <c r="T2345" s="0" t="n">
        <f aca="false">T2344+R2345*U2344</f>
        <v>49314</v>
      </c>
      <c r="U2345" s="0" t="n">
        <f aca="false">INT(T2345*$Q$1/IF(P2345=1,E2345,D2345))*I2345</f>
        <v>-12</v>
      </c>
      <c r="V2345" s="0" t="n">
        <f aca="false">IF(P2345=1,ABS(U2345)+ABS(60),ABS(U2345-U2344))</f>
        <v>2</v>
      </c>
    </row>
    <row r="2346" customFormat="false" ht="15" hidden="false" customHeight="false" outlineLevel="0" collapsed="false">
      <c r="A2346" s="1" t="n">
        <v>39430</v>
      </c>
      <c r="B2346" s="2" t="n">
        <v>8118.08</v>
      </c>
      <c r="C2346" s="2" t="n">
        <v>151725</v>
      </c>
      <c r="D2346" s="2" t="n">
        <v>8060</v>
      </c>
      <c r="E2346" s="2" t="n">
        <v>8064</v>
      </c>
      <c r="F2346" s="3" t="n">
        <f aca="false">IF(P2346=1, E2346,D2346)/B2346-1</f>
        <v>-0.00715440104064014</v>
      </c>
      <c r="G2346" s="2" t="n">
        <f aca="false">AVERAGE(B2287:B2346)</f>
        <v>9098.57083333333</v>
      </c>
      <c r="H2346" s="2" t="n">
        <f aca="false">AVERAGE(C2287:C2346)</f>
        <v>141515.416666667</v>
      </c>
      <c r="I2346" s="2" t="n">
        <f aca="false">SIGN(C2346-H2346)</f>
        <v>1</v>
      </c>
      <c r="J2346" s="2" t="n">
        <f aca="false">SIGN(F2346)</f>
        <v>-1</v>
      </c>
      <c r="K2346" s="0" t="n">
        <f aca="false">B2346-B2345</f>
        <v>-69.8699999999999</v>
      </c>
      <c r="L2346" s="0" t="n">
        <f aca="false">I2345*K2346</f>
        <v>69.8699999999999</v>
      </c>
      <c r="M2346" s="0" t="n">
        <f aca="false">M2345+K2346*N2345</f>
        <v>3104.61000000002</v>
      </c>
      <c r="N2346" s="0" t="n">
        <f aca="false">INT(M2346*$Q$1/B2346)*CHOOSE($L$1,I2346,J2346)</f>
        <v>-0</v>
      </c>
      <c r="O2346" s="0" t="n">
        <f aca="false">ABS(N2346-N2345)</f>
        <v>0</v>
      </c>
      <c r="P2346" s="0" t="n">
        <f aca="false">COUNTIF(工作表2!$A$2:$A$248,A2346)</f>
        <v>0</v>
      </c>
      <c r="R2346" s="0" t="n">
        <f aca="false">D2346-IF(P2345=1,E2345,D2345)</f>
        <v>-45</v>
      </c>
      <c r="S2346" s="0" t="n">
        <f aca="false">I2345*R2346</f>
        <v>45</v>
      </c>
      <c r="T2346" s="0" t="n">
        <f aca="false">T2345+R2346*U2345</f>
        <v>49854</v>
      </c>
      <c r="U2346" s="0" t="n">
        <f aca="false">INT(T2346*$Q$1/IF(P2346=1,E2346,D2346))*I2346</f>
        <v>12</v>
      </c>
      <c r="V2346" s="0" t="n">
        <f aca="false">IF(P2346=1,ABS(U2346)+ABS(60),ABS(U2346-U2345))</f>
        <v>24</v>
      </c>
    </row>
    <row r="2347" customFormat="false" ht="15" hidden="false" customHeight="false" outlineLevel="0" collapsed="false">
      <c r="A2347" s="1" t="n">
        <v>39433</v>
      </c>
      <c r="B2347" s="2" t="n">
        <v>7830.85</v>
      </c>
      <c r="C2347" s="2" t="n">
        <v>115816</v>
      </c>
      <c r="D2347" s="2" t="n">
        <v>7748</v>
      </c>
      <c r="E2347" s="2" t="n">
        <v>7742</v>
      </c>
      <c r="F2347" s="3" t="n">
        <f aca="false">IF(P2347=1, E2347,D2347)/B2347-1</f>
        <v>-0.0105799498138772</v>
      </c>
      <c r="G2347" s="2" t="n">
        <f aca="false">AVERAGE(B2288:B2347)</f>
        <v>9079.36783333333</v>
      </c>
      <c r="H2347" s="2" t="n">
        <f aca="false">AVERAGE(C2288:C2347)</f>
        <v>140919.816666667</v>
      </c>
      <c r="I2347" s="2" t="n">
        <f aca="false">SIGN(C2347-H2347)</f>
        <v>-1</v>
      </c>
      <c r="J2347" s="2" t="n">
        <f aca="false">SIGN(F2347)</f>
        <v>-1</v>
      </c>
      <c r="K2347" s="0" t="n">
        <f aca="false">B2347-B2346</f>
        <v>-287.23</v>
      </c>
      <c r="L2347" s="0" t="n">
        <f aca="false">I2346*K2347</f>
        <v>-287.23</v>
      </c>
      <c r="M2347" s="0" t="n">
        <f aca="false">M2346+K2347*N2346</f>
        <v>3104.61000000002</v>
      </c>
      <c r="N2347" s="0" t="n">
        <f aca="false">INT(M2347*$Q$1/B2347)*CHOOSE($L$1,I2347,J2347)</f>
        <v>-0</v>
      </c>
      <c r="O2347" s="0" t="n">
        <f aca="false">ABS(N2347-N2346)</f>
        <v>0</v>
      </c>
      <c r="P2347" s="0" t="n">
        <f aca="false">COUNTIF(工作表2!$A$2:$A$248,A2347)</f>
        <v>0</v>
      </c>
      <c r="R2347" s="0" t="n">
        <f aca="false">D2347-IF(P2346=1,E2346,D2346)</f>
        <v>-312</v>
      </c>
      <c r="S2347" s="0" t="n">
        <f aca="false">I2346*R2347</f>
        <v>-312</v>
      </c>
      <c r="T2347" s="0" t="n">
        <f aca="false">T2346+R2347*U2346</f>
        <v>46110</v>
      </c>
      <c r="U2347" s="0" t="n">
        <f aca="false">INT(T2347*$Q$1/IF(P2347=1,E2347,D2347))*I2347</f>
        <v>-11</v>
      </c>
      <c r="V2347" s="0" t="n">
        <f aca="false">IF(P2347=1,ABS(U2347)+ABS(60),ABS(U2347-U2346))</f>
        <v>23</v>
      </c>
    </row>
    <row r="2348" customFormat="false" ht="15" hidden="false" customHeight="false" outlineLevel="0" collapsed="false">
      <c r="A2348" s="1" t="n">
        <v>39434</v>
      </c>
      <c r="B2348" s="2" t="n">
        <v>7807.39</v>
      </c>
      <c r="C2348" s="2" t="n">
        <v>143353</v>
      </c>
      <c r="D2348" s="2" t="n">
        <v>7814</v>
      </c>
      <c r="E2348" s="2" t="n">
        <v>7777</v>
      </c>
      <c r="F2348" s="3" t="n">
        <f aca="false">IF(P2348=1, E2348,D2348)/B2348-1</f>
        <v>0.000846633766213856</v>
      </c>
      <c r="G2348" s="2" t="n">
        <f aca="false">AVERAGE(B2289:B2348)</f>
        <v>9057.73633333333</v>
      </c>
      <c r="H2348" s="2" t="n">
        <f aca="false">AVERAGE(C2289:C2348)</f>
        <v>141013.3</v>
      </c>
      <c r="I2348" s="2" t="n">
        <f aca="false">SIGN(C2348-H2348)</f>
        <v>1</v>
      </c>
      <c r="J2348" s="2" t="n">
        <f aca="false">SIGN(F2348)</f>
        <v>1</v>
      </c>
      <c r="K2348" s="0" t="n">
        <f aca="false">B2348-B2347</f>
        <v>-23.46</v>
      </c>
      <c r="L2348" s="0" t="n">
        <f aca="false">I2347*K2348</f>
        <v>23.46</v>
      </c>
      <c r="M2348" s="0" t="n">
        <f aca="false">M2347+K2348*N2347</f>
        <v>3104.61000000002</v>
      </c>
      <c r="N2348" s="0" t="n">
        <f aca="false">INT(M2348*$Q$1/B2348)*CHOOSE($L$1,I2348,J2348)</f>
        <v>0</v>
      </c>
      <c r="O2348" s="0" t="n">
        <f aca="false">ABS(N2348-N2347)</f>
        <v>0</v>
      </c>
      <c r="P2348" s="0" t="n">
        <f aca="false">COUNTIF(工作表2!$A$2:$A$248,A2348)</f>
        <v>0</v>
      </c>
      <c r="R2348" s="0" t="n">
        <f aca="false">D2348-IF(P2347=1,E2347,D2347)</f>
        <v>66</v>
      </c>
      <c r="S2348" s="0" t="n">
        <f aca="false">I2347*R2348</f>
        <v>-66</v>
      </c>
      <c r="T2348" s="0" t="n">
        <f aca="false">T2347+R2348*U2347</f>
        <v>45384</v>
      </c>
      <c r="U2348" s="0" t="n">
        <f aca="false">INT(T2348*$Q$1/IF(P2348=1,E2348,D2348))*I2348</f>
        <v>11</v>
      </c>
      <c r="V2348" s="0" t="n">
        <f aca="false">IF(P2348=1,ABS(U2348)+ABS(60),ABS(U2348-U2347))</f>
        <v>22</v>
      </c>
    </row>
    <row r="2349" customFormat="false" ht="15" hidden="false" customHeight="false" outlineLevel="0" collapsed="false">
      <c r="A2349" s="1" t="n">
        <v>39435</v>
      </c>
      <c r="B2349" s="2" t="n">
        <v>8014.31</v>
      </c>
      <c r="C2349" s="2" t="n">
        <v>112022</v>
      </c>
      <c r="D2349" s="2" t="n">
        <v>8013</v>
      </c>
      <c r="E2349" s="2" t="n">
        <v>7989</v>
      </c>
      <c r="F2349" s="3" t="n">
        <f aca="false">IF(P2349=1, E2349,D2349)/B2349-1</f>
        <v>-0.00315810094693125</v>
      </c>
      <c r="G2349" s="2" t="n">
        <f aca="false">AVERAGE(B2290:B2349)</f>
        <v>9037.017</v>
      </c>
      <c r="H2349" s="2" t="n">
        <f aca="false">AVERAGE(C2290:C2349)</f>
        <v>140252.883333333</v>
      </c>
      <c r="I2349" s="2" t="n">
        <f aca="false">SIGN(C2349-H2349)</f>
        <v>-1</v>
      </c>
      <c r="J2349" s="2" t="n">
        <f aca="false">SIGN(F2349)</f>
        <v>-1</v>
      </c>
      <c r="K2349" s="0" t="n">
        <f aca="false">B2349-B2348</f>
        <v>206.92</v>
      </c>
      <c r="L2349" s="0" t="n">
        <f aca="false">I2348*K2349</f>
        <v>206.92</v>
      </c>
      <c r="M2349" s="0" t="n">
        <f aca="false">M2348+K2349*N2348</f>
        <v>3104.61000000002</v>
      </c>
      <c r="N2349" s="0" t="n">
        <f aca="false">INT(M2349*$Q$1/B2349)*CHOOSE($L$1,I2349,J2349)</f>
        <v>-0</v>
      </c>
      <c r="O2349" s="0" t="n">
        <f aca="false">ABS(N2349-N2348)</f>
        <v>0</v>
      </c>
      <c r="P2349" s="0" t="n">
        <f aca="false">COUNTIF(工作表2!$A$2:$A$248,A2349)</f>
        <v>1</v>
      </c>
      <c r="R2349" s="0" t="n">
        <f aca="false">D2349-IF(P2348=1,E2348,D2348)</f>
        <v>199</v>
      </c>
      <c r="S2349" s="0" t="n">
        <f aca="false">I2348*R2349</f>
        <v>199</v>
      </c>
      <c r="T2349" s="0" t="n">
        <f aca="false">T2348+R2349*U2348</f>
        <v>47573</v>
      </c>
      <c r="U2349" s="0" t="n">
        <f aca="false">INT(T2349*$Q$1/IF(P2349=1,E2349,D2349))*I2349</f>
        <v>-11</v>
      </c>
      <c r="V2349" s="0" t="n">
        <f aca="false">IF(P2349=1,ABS(U2349)+ABS(60),ABS(U2349-U2348))</f>
        <v>71</v>
      </c>
    </row>
    <row r="2350" customFormat="false" ht="15" hidden="false" customHeight="false" outlineLevel="0" collapsed="false">
      <c r="A2350" s="1" t="n">
        <v>39436</v>
      </c>
      <c r="B2350" s="2" t="n">
        <v>7857.08</v>
      </c>
      <c r="C2350" s="2" t="n">
        <v>89169</v>
      </c>
      <c r="D2350" s="2" t="n">
        <v>7844</v>
      </c>
      <c r="E2350" s="2" t="n">
        <v>7835</v>
      </c>
      <c r="F2350" s="3" t="n">
        <f aca="false">IF(P2350=1, E2350,D2350)/B2350-1</f>
        <v>-0.00166474059065203</v>
      </c>
      <c r="G2350" s="2" t="n">
        <f aca="false">AVERAGE(B2291:B2350)</f>
        <v>9011.07416666667</v>
      </c>
      <c r="H2350" s="2" t="n">
        <f aca="false">AVERAGE(C2291:C2350)</f>
        <v>138684.133333333</v>
      </c>
      <c r="I2350" s="2" t="n">
        <f aca="false">SIGN(C2350-H2350)</f>
        <v>-1</v>
      </c>
      <c r="J2350" s="2" t="n">
        <f aca="false">SIGN(F2350)</f>
        <v>-1</v>
      </c>
      <c r="K2350" s="0" t="n">
        <f aca="false">B2350-B2349</f>
        <v>-157.23</v>
      </c>
      <c r="L2350" s="0" t="n">
        <f aca="false">I2349*K2350</f>
        <v>157.23</v>
      </c>
      <c r="M2350" s="0" t="n">
        <f aca="false">M2349+K2350*N2349</f>
        <v>3104.61000000002</v>
      </c>
      <c r="N2350" s="0" t="n">
        <f aca="false">INT(M2350*$Q$1/B2350)*CHOOSE($L$1,I2350,J2350)</f>
        <v>-0</v>
      </c>
      <c r="O2350" s="0" t="n">
        <f aca="false">ABS(N2350-N2349)</f>
        <v>0</v>
      </c>
      <c r="P2350" s="0" t="n">
        <f aca="false">COUNTIF(工作表2!$A$2:$A$248,A2350)</f>
        <v>0</v>
      </c>
      <c r="R2350" s="0" t="n">
        <f aca="false">D2350-IF(P2349=1,E2349,D2349)</f>
        <v>-145</v>
      </c>
      <c r="S2350" s="0" t="n">
        <f aca="false">I2349*R2350</f>
        <v>145</v>
      </c>
      <c r="T2350" s="0" t="n">
        <f aca="false">T2349+R2350*U2349</f>
        <v>49168</v>
      </c>
      <c r="U2350" s="0" t="n">
        <f aca="false">INT(T2350*$Q$1/IF(P2350=1,E2350,D2350))*I2350</f>
        <v>-12</v>
      </c>
      <c r="V2350" s="0" t="n">
        <f aca="false">IF(P2350=1,ABS(U2350)+ABS(60),ABS(U2350-U2349))</f>
        <v>1</v>
      </c>
    </row>
    <row r="2351" customFormat="false" ht="15" hidden="false" customHeight="false" outlineLevel="0" collapsed="false">
      <c r="A2351" s="1" t="n">
        <v>39437</v>
      </c>
      <c r="B2351" s="2" t="n">
        <v>7941.44</v>
      </c>
      <c r="C2351" s="2" t="n">
        <v>100432</v>
      </c>
      <c r="D2351" s="2" t="n">
        <v>7972</v>
      </c>
      <c r="E2351" s="2" t="n">
        <v>7972</v>
      </c>
      <c r="F2351" s="3" t="n">
        <f aca="false">IF(P2351=1, E2351,D2351)/B2351-1</f>
        <v>0.00384816859410897</v>
      </c>
      <c r="G2351" s="2" t="n">
        <f aca="false">AVERAGE(B2292:B2351)</f>
        <v>8986.56566666667</v>
      </c>
      <c r="H2351" s="2" t="n">
        <f aca="false">AVERAGE(C2292:C2351)</f>
        <v>137497.716666667</v>
      </c>
      <c r="I2351" s="2" t="n">
        <f aca="false">SIGN(C2351-H2351)</f>
        <v>-1</v>
      </c>
      <c r="J2351" s="2" t="n">
        <f aca="false">SIGN(F2351)</f>
        <v>1</v>
      </c>
      <c r="K2351" s="0" t="n">
        <f aca="false">B2351-B2350</f>
        <v>84.3599999999997</v>
      </c>
      <c r="L2351" s="0" t="n">
        <f aca="false">I2350*K2351</f>
        <v>-84.3599999999997</v>
      </c>
      <c r="M2351" s="0" t="n">
        <f aca="false">M2350+K2351*N2350</f>
        <v>3104.61000000002</v>
      </c>
      <c r="N2351" s="0" t="n">
        <f aca="false">INT(M2351*$Q$1/B2351)*CHOOSE($L$1,I2351,J2351)</f>
        <v>0</v>
      </c>
      <c r="O2351" s="0" t="n">
        <f aca="false">ABS(N2351-N2350)</f>
        <v>0</v>
      </c>
      <c r="P2351" s="0" t="n">
        <f aca="false">COUNTIF(工作表2!$A$2:$A$248,A2351)</f>
        <v>0</v>
      </c>
      <c r="R2351" s="0" t="n">
        <f aca="false">D2351-IF(P2350=1,E2350,D2350)</f>
        <v>128</v>
      </c>
      <c r="S2351" s="0" t="n">
        <f aca="false">I2350*R2351</f>
        <v>-128</v>
      </c>
      <c r="T2351" s="0" t="n">
        <f aca="false">T2350+R2351*U2350</f>
        <v>47632</v>
      </c>
      <c r="U2351" s="0" t="n">
        <f aca="false">INT(T2351*$Q$1/IF(P2351=1,E2351,D2351))*I2351</f>
        <v>-11</v>
      </c>
      <c r="V2351" s="0" t="n">
        <f aca="false">IF(P2351=1,ABS(U2351)+ABS(60),ABS(U2351-U2350))</f>
        <v>1</v>
      </c>
    </row>
    <row r="2352" customFormat="false" ht="15" hidden="false" customHeight="false" outlineLevel="0" collapsed="false">
      <c r="A2352" s="1" t="n">
        <v>39440</v>
      </c>
      <c r="B2352" s="2" t="n">
        <v>8135.48</v>
      </c>
      <c r="C2352" s="2" t="n">
        <v>81936</v>
      </c>
      <c r="D2352" s="2" t="n">
        <v>8131</v>
      </c>
      <c r="E2352" s="2" t="n">
        <v>8136</v>
      </c>
      <c r="F2352" s="3" t="n">
        <f aca="false">IF(P2352=1, E2352,D2352)/B2352-1</f>
        <v>-0.000550674330217715</v>
      </c>
      <c r="G2352" s="2" t="n">
        <f aca="false">AVERAGE(B2293:B2352)</f>
        <v>8964.215</v>
      </c>
      <c r="H2352" s="2" t="n">
        <f aca="false">AVERAGE(C2293:C2352)</f>
        <v>136784.083333333</v>
      </c>
      <c r="I2352" s="2" t="n">
        <f aca="false">SIGN(C2352-H2352)</f>
        <v>-1</v>
      </c>
      <c r="J2352" s="2" t="n">
        <f aca="false">SIGN(F2352)</f>
        <v>-1</v>
      </c>
      <c r="K2352" s="0" t="n">
        <f aca="false">B2352-B2351</f>
        <v>194.04</v>
      </c>
      <c r="L2352" s="0" t="n">
        <f aca="false">I2351*K2352</f>
        <v>-194.04</v>
      </c>
      <c r="M2352" s="0" t="n">
        <f aca="false">M2351+K2352*N2351</f>
        <v>3104.61000000002</v>
      </c>
      <c r="N2352" s="0" t="n">
        <f aca="false">INT(M2352*$Q$1/B2352)*CHOOSE($L$1,I2352,J2352)</f>
        <v>-0</v>
      </c>
      <c r="O2352" s="0" t="n">
        <f aca="false">ABS(N2352-N2351)</f>
        <v>0</v>
      </c>
      <c r="P2352" s="0" t="n">
        <f aca="false">COUNTIF(工作表2!$A$2:$A$248,A2352)</f>
        <v>0</v>
      </c>
      <c r="R2352" s="0" t="n">
        <f aca="false">D2352-IF(P2351=1,E2351,D2351)</f>
        <v>159</v>
      </c>
      <c r="S2352" s="0" t="n">
        <f aca="false">I2351*R2352</f>
        <v>-159</v>
      </c>
      <c r="T2352" s="0" t="n">
        <f aca="false">T2351+R2352*U2351</f>
        <v>45883</v>
      </c>
      <c r="U2352" s="0" t="n">
        <f aca="false">INT(T2352*$Q$1/IF(P2352=1,E2352,D2352))*I2352</f>
        <v>-11</v>
      </c>
      <c r="V2352" s="0" t="n">
        <f aca="false">IF(P2352=1,ABS(U2352)+ABS(60),ABS(U2352-U2351))</f>
        <v>0</v>
      </c>
    </row>
    <row r="2353" customFormat="false" ht="15" hidden="false" customHeight="false" outlineLevel="0" collapsed="false">
      <c r="A2353" s="1" t="n">
        <v>39441</v>
      </c>
      <c r="B2353" s="2" t="n">
        <v>8167.07</v>
      </c>
      <c r="C2353" s="2" t="n">
        <v>74783</v>
      </c>
      <c r="D2353" s="2" t="n">
        <v>8143</v>
      </c>
      <c r="E2353" s="2" t="n">
        <v>8143</v>
      </c>
      <c r="F2353" s="3" t="n">
        <f aca="false">IF(P2353=1, E2353,D2353)/B2353-1</f>
        <v>-0.00294720138311533</v>
      </c>
      <c r="G2353" s="2" t="n">
        <f aca="false">AVERAGE(B2294:B2353)</f>
        <v>8942.19116666667</v>
      </c>
      <c r="H2353" s="2" t="n">
        <f aca="false">AVERAGE(C2294:C2353)</f>
        <v>135274.4</v>
      </c>
      <c r="I2353" s="2" t="n">
        <f aca="false">SIGN(C2353-H2353)</f>
        <v>-1</v>
      </c>
      <c r="J2353" s="2" t="n">
        <f aca="false">SIGN(F2353)</f>
        <v>-1</v>
      </c>
      <c r="K2353" s="0" t="n">
        <f aca="false">B2353-B2352</f>
        <v>31.5900000000001</v>
      </c>
      <c r="L2353" s="0" t="n">
        <f aca="false">I2352*K2353</f>
        <v>-31.5900000000001</v>
      </c>
      <c r="M2353" s="0" t="n">
        <f aca="false">M2352+K2353*N2352</f>
        <v>3104.61000000002</v>
      </c>
      <c r="N2353" s="0" t="n">
        <f aca="false">INT(M2353*$Q$1/B2353)*CHOOSE($L$1,I2353,J2353)</f>
        <v>-0</v>
      </c>
      <c r="O2353" s="0" t="n">
        <f aca="false">ABS(N2353-N2352)</f>
        <v>0</v>
      </c>
      <c r="P2353" s="0" t="n">
        <f aca="false">COUNTIF(工作表2!$A$2:$A$248,A2353)</f>
        <v>0</v>
      </c>
      <c r="R2353" s="0" t="n">
        <f aca="false">D2353-IF(P2352=1,E2352,D2352)</f>
        <v>12</v>
      </c>
      <c r="S2353" s="0" t="n">
        <f aca="false">I2352*R2353</f>
        <v>-12</v>
      </c>
      <c r="T2353" s="0" t="n">
        <f aca="false">T2352+R2353*U2352</f>
        <v>45751</v>
      </c>
      <c r="U2353" s="0" t="n">
        <f aca="false">INT(T2353*$Q$1/IF(P2353=1,E2353,D2353))*I2353</f>
        <v>-11</v>
      </c>
      <c r="V2353" s="0" t="n">
        <f aca="false">IF(P2353=1,ABS(U2353)+ABS(60),ABS(U2353-U2352))</f>
        <v>0</v>
      </c>
    </row>
    <row r="2354" customFormat="false" ht="15" hidden="false" customHeight="false" outlineLevel="0" collapsed="false">
      <c r="A2354" s="1" t="n">
        <v>39442</v>
      </c>
      <c r="B2354" s="2" t="n">
        <v>8156.39</v>
      </c>
      <c r="C2354" s="2" t="n">
        <v>64522</v>
      </c>
      <c r="D2354" s="2" t="n">
        <v>8185</v>
      </c>
      <c r="E2354" s="2" t="n">
        <v>8184</v>
      </c>
      <c r="F2354" s="3" t="n">
        <f aca="false">IF(P2354=1, E2354,D2354)/B2354-1</f>
        <v>0.00350767925516071</v>
      </c>
      <c r="G2354" s="2" t="n">
        <f aca="false">AVERAGE(B2295:B2354)</f>
        <v>8917.7435</v>
      </c>
      <c r="H2354" s="2" t="n">
        <f aca="false">AVERAGE(C2295:C2354)</f>
        <v>132909.883333333</v>
      </c>
      <c r="I2354" s="2" t="n">
        <f aca="false">SIGN(C2354-H2354)</f>
        <v>-1</v>
      </c>
      <c r="J2354" s="2" t="n">
        <f aca="false">SIGN(F2354)</f>
        <v>1</v>
      </c>
      <c r="K2354" s="0" t="n">
        <f aca="false">B2354-B2353</f>
        <v>-10.6799999999994</v>
      </c>
      <c r="L2354" s="0" t="n">
        <f aca="false">I2353*K2354</f>
        <v>10.6799999999994</v>
      </c>
      <c r="M2354" s="0" t="n">
        <f aca="false">M2353+K2354*N2353</f>
        <v>3104.61000000002</v>
      </c>
      <c r="N2354" s="0" t="n">
        <f aca="false">INT(M2354*$Q$1/B2354)*CHOOSE($L$1,I2354,J2354)</f>
        <v>0</v>
      </c>
      <c r="O2354" s="0" t="n">
        <f aca="false">ABS(N2354-N2353)</f>
        <v>0</v>
      </c>
      <c r="P2354" s="0" t="n">
        <f aca="false">COUNTIF(工作表2!$A$2:$A$248,A2354)</f>
        <v>0</v>
      </c>
      <c r="R2354" s="0" t="n">
        <f aca="false">D2354-IF(P2353=1,E2353,D2353)</f>
        <v>42</v>
      </c>
      <c r="S2354" s="0" t="n">
        <f aca="false">I2353*R2354</f>
        <v>-42</v>
      </c>
      <c r="T2354" s="0" t="n">
        <f aca="false">T2353+R2354*U2353</f>
        <v>45289</v>
      </c>
      <c r="U2354" s="0" t="n">
        <f aca="false">INT(T2354*$Q$1/IF(P2354=1,E2354,D2354))*I2354</f>
        <v>-11</v>
      </c>
      <c r="V2354" s="0" t="n">
        <f aca="false">IF(P2354=1,ABS(U2354)+ABS(60),ABS(U2354-U2353))</f>
        <v>0</v>
      </c>
    </row>
    <row r="2355" customFormat="false" ht="15" hidden="false" customHeight="false" outlineLevel="0" collapsed="false">
      <c r="A2355" s="1" t="n">
        <v>39443</v>
      </c>
      <c r="B2355" s="2" t="n">
        <v>8313.72</v>
      </c>
      <c r="C2355" s="2" t="n">
        <v>112943</v>
      </c>
      <c r="D2355" s="2" t="n">
        <v>8322</v>
      </c>
      <c r="E2355" s="2" t="n">
        <v>8330</v>
      </c>
      <c r="F2355" s="3" t="n">
        <f aca="false">IF(P2355=1, E2355,D2355)/B2355-1</f>
        <v>0.000995944053925335</v>
      </c>
      <c r="G2355" s="2" t="n">
        <f aca="false">AVERAGE(B2296:B2355)</f>
        <v>8894.63766666667</v>
      </c>
      <c r="H2355" s="2" t="n">
        <f aca="false">AVERAGE(C2296:C2355)</f>
        <v>131206.516666667</v>
      </c>
      <c r="I2355" s="2" t="n">
        <f aca="false">SIGN(C2355-H2355)</f>
        <v>-1</v>
      </c>
      <c r="J2355" s="2" t="n">
        <f aca="false">SIGN(F2355)</f>
        <v>1</v>
      </c>
      <c r="K2355" s="0" t="n">
        <f aca="false">B2355-B2354</f>
        <v>157.329999999999</v>
      </c>
      <c r="L2355" s="0" t="n">
        <f aca="false">I2354*K2355</f>
        <v>-157.329999999999</v>
      </c>
      <c r="M2355" s="0" t="n">
        <f aca="false">M2354+K2355*N2354</f>
        <v>3104.61000000002</v>
      </c>
      <c r="N2355" s="0" t="n">
        <f aca="false">INT(M2355*$Q$1/B2355)*CHOOSE($L$1,I2355,J2355)</f>
        <v>0</v>
      </c>
      <c r="O2355" s="0" t="n">
        <f aca="false">ABS(N2355-N2354)</f>
        <v>0</v>
      </c>
      <c r="P2355" s="0" t="n">
        <f aca="false">COUNTIF(工作表2!$A$2:$A$248,A2355)</f>
        <v>0</v>
      </c>
      <c r="R2355" s="0" t="n">
        <f aca="false">D2355-IF(P2354=1,E2354,D2354)</f>
        <v>137</v>
      </c>
      <c r="S2355" s="0" t="n">
        <f aca="false">I2354*R2355</f>
        <v>-137</v>
      </c>
      <c r="T2355" s="0" t="n">
        <f aca="false">T2354+R2355*U2354</f>
        <v>43782</v>
      </c>
      <c r="U2355" s="0" t="n">
        <f aca="false">INT(T2355*$Q$1/IF(P2355=1,E2355,D2355))*I2355</f>
        <v>-10</v>
      </c>
      <c r="V2355" s="0" t="n">
        <f aca="false">IF(P2355=1,ABS(U2355)+ABS(60),ABS(U2355-U2354))</f>
        <v>1</v>
      </c>
    </row>
    <row r="2356" customFormat="false" ht="15" hidden="false" customHeight="false" outlineLevel="0" collapsed="false">
      <c r="A2356" s="1" t="n">
        <v>39444</v>
      </c>
      <c r="B2356" s="2" t="n">
        <v>8396.95</v>
      </c>
      <c r="C2356" s="2" t="n">
        <v>114741</v>
      </c>
      <c r="D2356" s="2" t="n">
        <v>8396</v>
      </c>
      <c r="E2356" s="2" t="n">
        <v>8395</v>
      </c>
      <c r="F2356" s="3" t="n">
        <f aca="false">IF(P2356=1, E2356,D2356)/B2356-1</f>
        <v>-0.000113136317353435</v>
      </c>
      <c r="G2356" s="2" t="n">
        <f aca="false">AVERAGE(B2297:B2356)</f>
        <v>8874.13033333334</v>
      </c>
      <c r="H2356" s="2" t="n">
        <f aca="false">AVERAGE(C2297:C2356)</f>
        <v>130406.4</v>
      </c>
      <c r="I2356" s="2" t="n">
        <f aca="false">SIGN(C2356-H2356)</f>
        <v>-1</v>
      </c>
      <c r="J2356" s="2" t="n">
        <f aca="false">SIGN(F2356)</f>
        <v>-1</v>
      </c>
      <c r="K2356" s="0" t="n">
        <f aca="false">B2356-B2355</f>
        <v>83.2300000000014</v>
      </c>
      <c r="L2356" s="0" t="n">
        <f aca="false">I2355*K2356</f>
        <v>-83.2300000000014</v>
      </c>
      <c r="M2356" s="0" t="n">
        <f aca="false">M2355+K2356*N2355</f>
        <v>3104.61000000002</v>
      </c>
      <c r="N2356" s="0" t="n">
        <f aca="false">INT(M2356*$Q$1/B2356)*CHOOSE($L$1,I2356,J2356)</f>
        <v>-0</v>
      </c>
      <c r="O2356" s="0" t="n">
        <f aca="false">ABS(N2356-N2355)</f>
        <v>0</v>
      </c>
      <c r="P2356" s="0" t="n">
        <f aca="false">COUNTIF(工作表2!$A$2:$A$248,A2356)</f>
        <v>0</v>
      </c>
      <c r="R2356" s="0" t="n">
        <f aca="false">D2356-IF(P2355=1,E2355,D2355)</f>
        <v>74</v>
      </c>
      <c r="S2356" s="0" t="n">
        <f aca="false">I2355*R2356</f>
        <v>-74</v>
      </c>
      <c r="T2356" s="0" t="n">
        <f aca="false">T2355+R2356*U2355</f>
        <v>43042</v>
      </c>
      <c r="U2356" s="0" t="n">
        <f aca="false">INT(T2356*$Q$1/IF(P2356=1,E2356,D2356))*I2356</f>
        <v>-10</v>
      </c>
      <c r="V2356" s="0" t="n">
        <f aca="false">IF(P2356=1,ABS(U2356)+ABS(60),ABS(U2356-U2355))</f>
        <v>0</v>
      </c>
    </row>
    <row r="2357" customFormat="false" ht="15" hidden="false" customHeight="false" outlineLevel="0" collapsed="false">
      <c r="A2357" s="1" t="n">
        <v>39447</v>
      </c>
      <c r="B2357" s="2" t="n">
        <v>8506.28</v>
      </c>
      <c r="C2357" s="2" t="n">
        <v>83084</v>
      </c>
      <c r="D2357" s="2" t="n">
        <v>8481</v>
      </c>
      <c r="E2357" s="2" t="n">
        <v>8483</v>
      </c>
      <c r="F2357" s="3" t="n">
        <f aca="false">IF(P2357=1, E2357,D2357)/B2357-1</f>
        <v>-0.00297192192121598</v>
      </c>
      <c r="G2357" s="2" t="n">
        <f aca="false">AVERAGE(B2298:B2357)</f>
        <v>8855.614</v>
      </c>
      <c r="H2357" s="2" t="n">
        <f aca="false">AVERAGE(C2298:C2357)</f>
        <v>129157.166666667</v>
      </c>
      <c r="I2357" s="2" t="n">
        <f aca="false">SIGN(C2357-H2357)</f>
        <v>-1</v>
      </c>
      <c r="J2357" s="2" t="n">
        <f aca="false">SIGN(F2357)</f>
        <v>-1</v>
      </c>
      <c r="K2357" s="0" t="n">
        <f aca="false">B2357-B2356</f>
        <v>109.33</v>
      </c>
      <c r="L2357" s="0" t="n">
        <f aca="false">I2356*K2357</f>
        <v>-109.33</v>
      </c>
      <c r="M2357" s="0" t="n">
        <f aca="false">M2356+K2357*N2356</f>
        <v>3104.61000000002</v>
      </c>
      <c r="N2357" s="0" t="n">
        <f aca="false">INT(M2357*$Q$1/B2357)*CHOOSE($L$1,I2357,J2357)</f>
        <v>-0</v>
      </c>
      <c r="O2357" s="0" t="n">
        <f aca="false">ABS(N2357-N2356)</f>
        <v>0</v>
      </c>
      <c r="P2357" s="0" t="n">
        <f aca="false">COUNTIF(工作表2!$A$2:$A$248,A2357)</f>
        <v>0</v>
      </c>
      <c r="R2357" s="0" t="n">
        <f aca="false">D2357-IF(P2356=1,E2356,D2356)</f>
        <v>85</v>
      </c>
      <c r="S2357" s="0" t="n">
        <f aca="false">I2356*R2357</f>
        <v>-85</v>
      </c>
      <c r="T2357" s="0" t="n">
        <f aca="false">T2356+R2357*U2356</f>
        <v>42192</v>
      </c>
      <c r="U2357" s="0" t="n">
        <f aca="false">INT(T2357*$Q$1/IF(P2357=1,E2357,D2357))*I2357</f>
        <v>-9</v>
      </c>
      <c r="V2357" s="0" t="n">
        <f aca="false">IF(P2357=1,ABS(U2357)+ABS(60),ABS(U2357-U2356))</f>
        <v>1</v>
      </c>
    </row>
    <row r="2358" customFormat="false" ht="15" hidden="false" customHeight="false" outlineLevel="0" collapsed="false">
      <c r="A2358" s="1" t="n">
        <v>39449</v>
      </c>
      <c r="B2358" s="2" t="n">
        <v>8323.05</v>
      </c>
      <c r="C2358" s="2" t="n">
        <v>110444</v>
      </c>
      <c r="D2358" s="2" t="n">
        <v>8282</v>
      </c>
      <c r="E2358" s="2" t="n">
        <v>8287</v>
      </c>
      <c r="F2358" s="3" t="n">
        <f aca="false">IF(P2358=1, E2358,D2358)/B2358-1</f>
        <v>-0.00493208619436381</v>
      </c>
      <c r="G2358" s="2" t="n">
        <f aca="false">AVERAGE(B2299:B2358)</f>
        <v>8832.37866666667</v>
      </c>
      <c r="H2358" s="2" t="n">
        <f aca="false">AVERAGE(C2299:C2358)</f>
        <v>128458.433333333</v>
      </c>
      <c r="I2358" s="2" t="n">
        <f aca="false">SIGN(C2358-H2358)</f>
        <v>-1</v>
      </c>
      <c r="J2358" s="2" t="n">
        <f aca="false">SIGN(F2358)</f>
        <v>-1</v>
      </c>
      <c r="K2358" s="0" t="n">
        <f aca="false">B2358-B2357</f>
        <v>-183.230000000001</v>
      </c>
      <c r="L2358" s="0" t="n">
        <f aca="false">I2357*K2358</f>
        <v>183.230000000001</v>
      </c>
      <c r="M2358" s="0" t="n">
        <f aca="false">M2357+K2358*N2357</f>
        <v>3104.61000000002</v>
      </c>
      <c r="N2358" s="0" t="n">
        <f aca="false">INT(M2358*$Q$1/B2358)*CHOOSE($L$1,I2358,J2358)</f>
        <v>-0</v>
      </c>
      <c r="O2358" s="0" t="n">
        <f aca="false">ABS(N2358-N2357)</f>
        <v>0</v>
      </c>
      <c r="P2358" s="0" t="n">
        <f aca="false">COUNTIF(工作表2!$A$2:$A$248,A2358)</f>
        <v>0</v>
      </c>
      <c r="R2358" s="0" t="n">
        <f aca="false">D2358-IF(P2357=1,E2357,D2357)</f>
        <v>-199</v>
      </c>
      <c r="S2358" s="0" t="n">
        <f aca="false">I2357*R2358</f>
        <v>199</v>
      </c>
      <c r="T2358" s="0" t="n">
        <f aca="false">T2357+R2358*U2357</f>
        <v>43983</v>
      </c>
      <c r="U2358" s="0" t="n">
        <f aca="false">INT(T2358*$Q$1/IF(P2358=1,E2358,D2358))*I2358</f>
        <v>-10</v>
      </c>
      <c r="V2358" s="0" t="n">
        <f aca="false">IF(P2358=1,ABS(U2358)+ABS(60),ABS(U2358-U2357))</f>
        <v>1</v>
      </c>
    </row>
    <row r="2359" customFormat="false" ht="15" hidden="false" customHeight="false" outlineLevel="0" collapsed="false">
      <c r="A2359" s="1" t="n">
        <v>39450</v>
      </c>
      <c r="B2359" s="2" t="n">
        <v>8184.2</v>
      </c>
      <c r="C2359" s="2" t="n">
        <v>104923</v>
      </c>
      <c r="D2359" s="2" t="n">
        <v>8143</v>
      </c>
      <c r="E2359" s="2" t="n">
        <v>8139</v>
      </c>
      <c r="F2359" s="3" t="n">
        <f aca="false">IF(P2359=1, E2359,D2359)/B2359-1</f>
        <v>-0.00503409007600009</v>
      </c>
      <c r="G2359" s="2" t="n">
        <f aca="false">AVERAGE(B2300:B2359)</f>
        <v>8808.11816666667</v>
      </c>
      <c r="H2359" s="2" t="n">
        <f aca="false">AVERAGE(C2300:C2359)</f>
        <v>127466.416666667</v>
      </c>
      <c r="I2359" s="2" t="n">
        <f aca="false">SIGN(C2359-H2359)</f>
        <v>-1</v>
      </c>
      <c r="J2359" s="2" t="n">
        <f aca="false">SIGN(F2359)</f>
        <v>-1</v>
      </c>
      <c r="K2359" s="0" t="n">
        <f aca="false">B2359-B2358</f>
        <v>-138.849999999999</v>
      </c>
      <c r="L2359" s="0" t="n">
        <f aca="false">I2358*K2359</f>
        <v>138.849999999999</v>
      </c>
      <c r="M2359" s="0" t="n">
        <f aca="false">M2358+K2359*N2358</f>
        <v>3104.61000000002</v>
      </c>
      <c r="N2359" s="0" t="n">
        <f aca="false">INT(M2359*$Q$1/B2359)*CHOOSE($L$1,I2359,J2359)</f>
        <v>-0</v>
      </c>
      <c r="O2359" s="0" t="n">
        <f aca="false">ABS(N2359-N2358)</f>
        <v>0</v>
      </c>
      <c r="P2359" s="0" t="n">
        <f aca="false">COUNTIF(工作表2!$A$2:$A$248,A2359)</f>
        <v>0</v>
      </c>
      <c r="R2359" s="0" t="n">
        <f aca="false">D2359-IF(P2358=1,E2358,D2358)</f>
        <v>-139</v>
      </c>
      <c r="S2359" s="0" t="n">
        <f aca="false">I2358*R2359</f>
        <v>139</v>
      </c>
      <c r="T2359" s="0" t="n">
        <f aca="false">T2358+R2359*U2358</f>
        <v>45373</v>
      </c>
      <c r="U2359" s="0" t="n">
        <f aca="false">INT(T2359*$Q$1/IF(P2359=1,E2359,D2359))*I2359</f>
        <v>-11</v>
      </c>
      <c r="V2359" s="0" t="n">
        <f aca="false">IF(P2359=1,ABS(U2359)+ABS(60),ABS(U2359-U2358))</f>
        <v>1</v>
      </c>
    </row>
    <row r="2360" customFormat="false" ht="15" hidden="false" customHeight="false" outlineLevel="0" collapsed="false">
      <c r="A2360" s="1" t="n">
        <v>39451</v>
      </c>
      <c r="B2360" s="2" t="n">
        <v>8221.1</v>
      </c>
      <c r="C2360" s="2" t="n">
        <v>126778</v>
      </c>
      <c r="D2360" s="2" t="n">
        <v>8209</v>
      </c>
      <c r="E2360" s="2" t="n">
        <v>8200</v>
      </c>
      <c r="F2360" s="3" t="n">
        <f aca="false">IF(P2360=1, E2360,D2360)/B2360-1</f>
        <v>-0.00147182250550415</v>
      </c>
      <c r="G2360" s="2" t="n">
        <f aca="false">AVERAGE(B2301:B2360)</f>
        <v>8783.50866666667</v>
      </c>
      <c r="H2360" s="2" t="n">
        <f aca="false">AVERAGE(C2301:C2360)</f>
        <v>126964.7</v>
      </c>
      <c r="I2360" s="2" t="n">
        <f aca="false">SIGN(C2360-H2360)</f>
        <v>-1</v>
      </c>
      <c r="J2360" s="2" t="n">
        <f aca="false">SIGN(F2360)</f>
        <v>-1</v>
      </c>
      <c r="K2360" s="0" t="n">
        <f aca="false">B2360-B2359</f>
        <v>36.9000000000005</v>
      </c>
      <c r="L2360" s="0" t="n">
        <f aca="false">I2359*K2360</f>
        <v>-36.9000000000005</v>
      </c>
      <c r="M2360" s="0" t="n">
        <f aca="false">M2359+K2360*N2359</f>
        <v>3104.61000000002</v>
      </c>
      <c r="N2360" s="0" t="n">
        <f aca="false">INT(M2360*$Q$1/B2360)*CHOOSE($L$1,I2360,J2360)</f>
        <v>-0</v>
      </c>
      <c r="O2360" s="0" t="n">
        <f aca="false">ABS(N2360-N2359)</f>
        <v>0</v>
      </c>
      <c r="P2360" s="0" t="n">
        <f aca="false">COUNTIF(工作表2!$A$2:$A$248,A2360)</f>
        <v>0</v>
      </c>
      <c r="R2360" s="0" t="n">
        <f aca="false">D2360-IF(P2359=1,E2359,D2359)</f>
        <v>66</v>
      </c>
      <c r="S2360" s="0" t="n">
        <f aca="false">I2359*R2360</f>
        <v>-66</v>
      </c>
      <c r="T2360" s="0" t="n">
        <f aca="false">T2359+R2360*U2359</f>
        <v>44647</v>
      </c>
      <c r="U2360" s="0" t="n">
        <f aca="false">INT(T2360*$Q$1/IF(P2360=1,E2360,D2360))*I2360</f>
        <v>-10</v>
      </c>
      <c r="V2360" s="0" t="n">
        <f aca="false">IF(P2360=1,ABS(U2360)+ABS(60),ABS(U2360-U2359))</f>
        <v>1</v>
      </c>
    </row>
    <row r="2361" customFormat="false" ht="15" hidden="false" customHeight="false" outlineLevel="0" collapsed="false">
      <c r="A2361" s="1" t="n">
        <v>39454</v>
      </c>
      <c r="B2361" s="2" t="n">
        <v>7883.37</v>
      </c>
      <c r="C2361" s="2" t="n">
        <v>133557</v>
      </c>
      <c r="D2361" s="2" t="n">
        <v>7833</v>
      </c>
      <c r="E2361" s="2" t="n">
        <v>7825</v>
      </c>
      <c r="F2361" s="3" t="n">
        <f aca="false">IF(P2361=1, E2361,D2361)/B2361-1</f>
        <v>-0.00638939945733863</v>
      </c>
      <c r="G2361" s="2" t="n">
        <f aca="false">AVERAGE(B2302:B2361)</f>
        <v>8756.62366666667</v>
      </c>
      <c r="H2361" s="2" t="n">
        <f aca="false">AVERAGE(C2302:C2361)</f>
        <v>126635.4</v>
      </c>
      <c r="I2361" s="2" t="n">
        <f aca="false">SIGN(C2361-H2361)</f>
        <v>1</v>
      </c>
      <c r="J2361" s="2" t="n">
        <f aca="false">SIGN(F2361)</f>
        <v>-1</v>
      </c>
      <c r="K2361" s="0" t="n">
        <f aca="false">B2361-B2360</f>
        <v>-337.73</v>
      </c>
      <c r="L2361" s="0" t="n">
        <f aca="false">I2360*K2361</f>
        <v>337.73</v>
      </c>
      <c r="M2361" s="0" t="n">
        <f aca="false">M2360+K2361*N2360</f>
        <v>3104.61000000002</v>
      </c>
      <c r="N2361" s="0" t="n">
        <f aca="false">INT(M2361*$Q$1/B2361)*CHOOSE($L$1,I2361,J2361)</f>
        <v>-0</v>
      </c>
      <c r="O2361" s="0" t="n">
        <f aca="false">ABS(N2361-N2360)</f>
        <v>0</v>
      </c>
      <c r="P2361" s="0" t="n">
        <f aca="false">COUNTIF(工作表2!$A$2:$A$248,A2361)</f>
        <v>0</v>
      </c>
      <c r="R2361" s="0" t="n">
        <f aca="false">D2361-IF(P2360=1,E2360,D2360)</f>
        <v>-376</v>
      </c>
      <c r="S2361" s="0" t="n">
        <f aca="false">I2360*R2361</f>
        <v>376</v>
      </c>
      <c r="T2361" s="0" t="n">
        <f aca="false">T2360+R2361*U2360</f>
        <v>48407</v>
      </c>
      <c r="U2361" s="0" t="n">
        <f aca="false">INT(T2361*$Q$1/IF(P2361=1,E2361,D2361))*I2361</f>
        <v>12</v>
      </c>
      <c r="V2361" s="0" t="n">
        <f aca="false">IF(P2361=1,ABS(U2361)+ABS(60),ABS(U2361-U2360))</f>
        <v>22</v>
      </c>
    </row>
    <row r="2362" customFormat="false" ht="15" hidden="false" customHeight="false" outlineLevel="0" collapsed="false">
      <c r="A2362" s="1" t="n">
        <v>39455</v>
      </c>
      <c r="B2362" s="2" t="n">
        <v>7962.91</v>
      </c>
      <c r="C2362" s="2" t="n">
        <v>130883</v>
      </c>
      <c r="D2362" s="2" t="n">
        <v>7916</v>
      </c>
      <c r="E2362" s="2" t="n">
        <v>7912</v>
      </c>
      <c r="F2362" s="3" t="n">
        <f aca="false">IF(P2362=1, E2362,D2362)/B2362-1</f>
        <v>-0.00589106243822923</v>
      </c>
      <c r="G2362" s="2" t="n">
        <f aca="false">AVERAGE(B2303:B2362)</f>
        <v>8730.698</v>
      </c>
      <c r="H2362" s="2" t="n">
        <f aca="false">AVERAGE(C2303:C2362)</f>
        <v>126795.833333333</v>
      </c>
      <c r="I2362" s="2" t="n">
        <f aca="false">SIGN(C2362-H2362)</f>
        <v>1</v>
      </c>
      <c r="J2362" s="2" t="n">
        <f aca="false">SIGN(F2362)</f>
        <v>-1</v>
      </c>
      <c r="K2362" s="0" t="n">
        <f aca="false">B2362-B2361</f>
        <v>79.54</v>
      </c>
      <c r="L2362" s="0" t="n">
        <f aca="false">I2361*K2362</f>
        <v>79.54</v>
      </c>
      <c r="M2362" s="0" t="n">
        <f aca="false">M2361+K2362*N2361</f>
        <v>3104.61000000002</v>
      </c>
      <c r="N2362" s="0" t="n">
        <f aca="false">INT(M2362*$Q$1/B2362)*CHOOSE($L$1,I2362,J2362)</f>
        <v>-0</v>
      </c>
      <c r="O2362" s="0" t="n">
        <f aca="false">ABS(N2362-N2361)</f>
        <v>0</v>
      </c>
      <c r="P2362" s="0" t="n">
        <f aca="false">COUNTIF(工作表2!$A$2:$A$248,A2362)</f>
        <v>0</v>
      </c>
      <c r="R2362" s="0" t="n">
        <f aca="false">D2362-IF(P2361=1,E2361,D2361)</f>
        <v>83</v>
      </c>
      <c r="S2362" s="0" t="n">
        <f aca="false">I2361*R2362</f>
        <v>83</v>
      </c>
      <c r="T2362" s="0" t="n">
        <f aca="false">T2361+R2362*U2361</f>
        <v>49403</v>
      </c>
      <c r="U2362" s="0" t="n">
        <f aca="false">INT(T2362*$Q$1/IF(P2362=1,E2362,D2362))*I2362</f>
        <v>12</v>
      </c>
      <c r="V2362" s="0" t="n">
        <f aca="false">IF(P2362=1,ABS(U2362)+ABS(60),ABS(U2362-U2361))</f>
        <v>0</v>
      </c>
    </row>
    <row r="2363" customFormat="false" ht="15" hidden="false" customHeight="false" outlineLevel="0" collapsed="false">
      <c r="A2363" s="1" t="n">
        <v>39456</v>
      </c>
      <c r="B2363" s="2" t="n">
        <v>8085.06</v>
      </c>
      <c r="C2363" s="2" t="n">
        <v>149704</v>
      </c>
      <c r="D2363" s="2" t="n">
        <v>8092</v>
      </c>
      <c r="E2363" s="2" t="n">
        <v>8072</v>
      </c>
      <c r="F2363" s="3" t="n">
        <f aca="false">IF(P2363=1, E2363,D2363)/B2363-1</f>
        <v>0.000858373345404839</v>
      </c>
      <c r="G2363" s="2" t="n">
        <f aca="false">AVERAGE(B2304:B2363)</f>
        <v>8705.5745</v>
      </c>
      <c r="H2363" s="2" t="n">
        <f aca="false">AVERAGE(C2304:C2363)</f>
        <v>126668.6</v>
      </c>
      <c r="I2363" s="2" t="n">
        <f aca="false">SIGN(C2363-H2363)</f>
        <v>1</v>
      </c>
      <c r="J2363" s="2" t="n">
        <f aca="false">SIGN(F2363)</f>
        <v>1</v>
      </c>
      <c r="K2363" s="0" t="n">
        <f aca="false">B2363-B2362</f>
        <v>122.150000000001</v>
      </c>
      <c r="L2363" s="0" t="n">
        <f aca="false">I2362*K2363</f>
        <v>122.150000000001</v>
      </c>
      <c r="M2363" s="0" t="n">
        <f aca="false">M2362+K2363*N2362</f>
        <v>3104.61000000002</v>
      </c>
      <c r="N2363" s="0" t="n">
        <f aca="false">INT(M2363*$Q$1/B2363)*CHOOSE($L$1,I2363,J2363)</f>
        <v>0</v>
      </c>
      <c r="O2363" s="0" t="n">
        <f aca="false">ABS(N2363-N2362)</f>
        <v>0</v>
      </c>
      <c r="P2363" s="0" t="n">
        <f aca="false">COUNTIF(工作表2!$A$2:$A$248,A2363)</f>
        <v>0</v>
      </c>
      <c r="R2363" s="0" t="n">
        <f aca="false">D2363-IF(P2362=1,E2362,D2362)</f>
        <v>176</v>
      </c>
      <c r="S2363" s="0" t="n">
        <f aca="false">I2362*R2363</f>
        <v>176</v>
      </c>
      <c r="T2363" s="0" t="n">
        <f aca="false">T2362+R2363*U2362</f>
        <v>51515</v>
      </c>
      <c r="U2363" s="0" t="n">
        <f aca="false">INT(T2363*$Q$1/IF(P2363=1,E2363,D2363))*I2363</f>
        <v>12</v>
      </c>
      <c r="V2363" s="0" t="n">
        <f aca="false">IF(P2363=1,ABS(U2363)+ABS(60),ABS(U2363-U2362))</f>
        <v>0</v>
      </c>
    </row>
    <row r="2364" customFormat="false" ht="15" hidden="false" customHeight="false" outlineLevel="0" collapsed="false">
      <c r="A2364" s="1" t="n">
        <v>39457</v>
      </c>
      <c r="B2364" s="2" t="n">
        <v>8057.27</v>
      </c>
      <c r="C2364" s="2" t="n">
        <v>134240</v>
      </c>
      <c r="D2364" s="2" t="n">
        <v>8070</v>
      </c>
      <c r="E2364" s="2" t="n">
        <v>8050</v>
      </c>
      <c r="F2364" s="3" t="n">
        <f aca="false">IF(P2364=1, E2364,D2364)/B2364-1</f>
        <v>0.00157993960733593</v>
      </c>
      <c r="G2364" s="2" t="n">
        <f aca="false">AVERAGE(B2305:B2364)</f>
        <v>8680.493</v>
      </c>
      <c r="H2364" s="2" t="n">
        <f aca="false">AVERAGE(C2305:C2364)</f>
        <v>126508.633333333</v>
      </c>
      <c r="I2364" s="2" t="n">
        <f aca="false">SIGN(C2364-H2364)</f>
        <v>1</v>
      </c>
      <c r="J2364" s="2" t="n">
        <f aca="false">SIGN(F2364)</f>
        <v>1</v>
      </c>
      <c r="K2364" s="0" t="n">
        <f aca="false">B2364-B2363</f>
        <v>-27.79</v>
      </c>
      <c r="L2364" s="0" t="n">
        <f aca="false">I2363*K2364</f>
        <v>-27.79</v>
      </c>
      <c r="M2364" s="0" t="n">
        <f aca="false">M2363+K2364*N2363</f>
        <v>3104.61000000002</v>
      </c>
      <c r="N2364" s="0" t="n">
        <f aca="false">INT(M2364*$Q$1/B2364)*CHOOSE($L$1,I2364,J2364)</f>
        <v>0</v>
      </c>
      <c r="O2364" s="0" t="n">
        <f aca="false">ABS(N2364-N2363)</f>
        <v>0</v>
      </c>
      <c r="P2364" s="0" t="n">
        <f aca="false">COUNTIF(工作表2!$A$2:$A$248,A2364)</f>
        <v>0</v>
      </c>
      <c r="R2364" s="0" t="n">
        <f aca="false">D2364-IF(P2363=1,E2363,D2363)</f>
        <v>-22</v>
      </c>
      <c r="S2364" s="0" t="n">
        <f aca="false">I2363*R2364</f>
        <v>-22</v>
      </c>
      <c r="T2364" s="0" t="n">
        <f aca="false">T2363+R2364*U2363</f>
        <v>51251</v>
      </c>
      <c r="U2364" s="0" t="n">
        <f aca="false">INT(T2364*$Q$1/IF(P2364=1,E2364,D2364))*I2364</f>
        <v>12</v>
      </c>
      <c r="V2364" s="0" t="n">
        <f aca="false">IF(P2364=1,ABS(U2364)+ABS(60),ABS(U2364-U2363))</f>
        <v>0</v>
      </c>
    </row>
    <row r="2365" customFormat="false" ht="15" hidden="false" customHeight="false" outlineLevel="0" collapsed="false">
      <c r="A2365" s="1" t="n">
        <v>39458</v>
      </c>
      <c r="B2365" s="2" t="n">
        <v>8029.31</v>
      </c>
      <c r="C2365" s="2" t="n">
        <v>109330</v>
      </c>
      <c r="D2365" s="2" t="n">
        <v>7965</v>
      </c>
      <c r="E2365" s="2" t="n">
        <v>7942</v>
      </c>
      <c r="F2365" s="3" t="n">
        <f aca="false">IF(P2365=1, E2365,D2365)/B2365-1</f>
        <v>-0.00800940554045126</v>
      </c>
      <c r="G2365" s="2" t="n">
        <f aca="false">AVERAGE(B2306:B2365)</f>
        <v>8653.697</v>
      </c>
      <c r="H2365" s="2" t="n">
        <f aca="false">AVERAGE(C2306:C2365)</f>
        <v>125501.766666667</v>
      </c>
      <c r="I2365" s="2" t="n">
        <f aca="false">SIGN(C2365-H2365)</f>
        <v>-1</v>
      </c>
      <c r="J2365" s="2" t="n">
        <f aca="false">SIGN(F2365)</f>
        <v>-1</v>
      </c>
      <c r="K2365" s="0" t="n">
        <f aca="false">B2365-B2364</f>
        <v>-27.96</v>
      </c>
      <c r="L2365" s="0" t="n">
        <f aca="false">I2364*K2365</f>
        <v>-27.96</v>
      </c>
      <c r="M2365" s="0" t="n">
        <f aca="false">M2364+K2365*N2364</f>
        <v>3104.61000000002</v>
      </c>
      <c r="N2365" s="0" t="n">
        <f aca="false">INT(M2365*$Q$1/B2365)*CHOOSE($L$1,I2365,J2365)</f>
        <v>-0</v>
      </c>
      <c r="O2365" s="0" t="n">
        <f aca="false">ABS(N2365-N2364)</f>
        <v>0</v>
      </c>
      <c r="P2365" s="0" t="n">
        <f aca="false">COUNTIF(工作表2!$A$2:$A$248,A2365)</f>
        <v>0</v>
      </c>
      <c r="R2365" s="0" t="n">
        <f aca="false">D2365-IF(P2364=1,E2364,D2364)</f>
        <v>-105</v>
      </c>
      <c r="S2365" s="0" t="n">
        <f aca="false">I2364*R2365</f>
        <v>-105</v>
      </c>
      <c r="T2365" s="0" t="n">
        <f aca="false">T2364+R2365*U2364</f>
        <v>49991</v>
      </c>
      <c r="U2365" s="0" t="n">
        <f aca="false">INT(T2365*$Q$1/IF(P2365=1,E2365,D2365))*I2365</f>
        <v>-12</v>
      </c>
      <c r="V2365" s="0" t="n">
        <f aca="false">IF(P2365=1,ABS(U2365)+ABS(60),ABS(U2365-U2364))</f>
        <v>24</v>
      </c>
    </row>
    <row r="2366" customFormat="false" ht="15" hidden="false" customHeight="false" outlineLevel="0" collapsed="false">
      <c r="A2366" s="1" t="n">
        <v>39461</v>
      </c>
      <c r="B2366" s="2" t="n">
        <v>8173.41</v>
      </c>
      <c r="C2366" s="2" t="n">
        <v>168096</v>
      </c>
      <c r="D2366" s="2" t="n">
        <v>8240</v>
      </c>
      <c r="E2366" s="2" t="n">
        <v>8240</v>
      </c>
      <c r="F2366" s="3" t="n">
        <f aca="false">IF(P2366=1, E2366,D2366)/B2366-1</f>
        <v>0.00814715033260294</v>
      </c>
      <c r="G2366" s="2" t="n">
        <f aca="false">AVERAGE(B2307:B2366)</f>
        <v>8629.72516666667</v>
      </c>
      <c r="H2366" s="2" t="n">
        <f aca="false">AVERAGE(C2307:C2366)</f>
        <v>125986.75</v>
      </c>
      <c r="I2366" s="2" t="n">
        <f aca="false">SIGN(C2366-H2366)</f>
        <v>1</v>
      </c>
      <c r="J2366" s="2" t="n">
        <f aca="false">SIGN(F2366)</f>
        <v>1</v>
      </c>
      <c r="K2366" s="0" t="n">
        <f aca="false">B2366-B2365</f>
        <v>144.099999999999</v>
      </c>
      <c r="L2366" s="0" t="n">
        <f aca="false">I2365*K2366</f>
        <v>-144.099999999999</v>
      </c>
      <c r="M2366" s="0" t="n">
        <f aca="false">M2365+K2366*N2365</f>
        <v>3104.61000000002</v>
      </c>
      <c r="N2366" s="0" t="n">
        <f aca="false">INT(M2366*$Q$1/B2366)*CHOOSE($L$1,I2366,J2366)</f>
        <v>0</v>
      </c>
      <c r="O2366" s="0" t="n">
        <f aca="false">ABS(N2366-N2365)</f>
        <v>0</v>
      </c>
      <c r="P2366" s="0" t="n">
        <f aca="false">COUNTIF(工作表2!$A$2:$A$248,A2366)</f>
        <v>0</v>
      </c>
      <c r="R2366" s="0" t="n">
        <f aca="false">D2366-IF(P2365=1,E2365,D2365)</f>
        <v>275</v>
      </c>
      <c r="S2366" s="0" t="n">
        <f aca="false">I2365*R2366</f>
        <v>-275</v>
      </c>
      <c r="T2366" s="0" t="n">
        <f aca="false">T2365+R2366*U2365</f>
        <v>46691</v>
      </c>
      <c r="U2366" s="0" t="n">
        <f aca="false">INT(T2366*$Q$1/IF(P2366=1,E2366,D2366))*I2366</f>
        <v>11</v>
      </c>
      <c r="V2366" s="0" t="n">
        <f aca="false">IF(P2366=1,ABS(U2366)+ABS(60),ABS(U2366-U2365))</f>
        <v>23</v>
      </c>
    </row>
    <row r="2367" customFormat="false" ht="15" hidden="false" customHeight="false" outlineLevel="0" collapsed="false">
      <c r="A2367" s="1" t="n">
        <v>39462</v>
      </c>
      <c r="B2367" s="2" t="n">
        <v>8428.84</v>
      </c>
      <c r="C2367" s="2" t="n">
        <v>210227</v>
      </c>
      <c r="D2367" s="2" t="n">
        <v>8505</v>
      </c>
      <c r="E2367" s="2" t="n">
        <v>8501</v>
      </c>
      <c r="F2367" s="3" t="n">
        <f aca="false">IF(P2367=1, E2367,D2367)/B2367-1</f>
        <v>0.00903564428794468</v>
      </c>
      <c r="G2367" s="2" t="n">
        <f aca="false">AVERAGE(B2308:B2367)</f>
        <v>8614.19533333334</v>
      </c>
      <c r="H2367" s="2" t="n">
        <f aca="false">AVERAGE(C2308:C2367)</f>
        <v>127002.216666667</v>
      </c>
      <c r="I2367" s="2" t="n">
        <f aca="false">SIGN(C2367-H2367)</f>
        <v>1</v>
      </c>
      <c r="J2367" s="2" t="n">
        <f aca="false">SIGN(F2367)</f>
        <v>1</v>
      </c>
      <c r="K2367" s="0" t="n">
        <f aca="false">B2367-B2366</f>
        <v>255.43</v>
      </c>
      <c r="L2367" s="0" t="n">
        <f aca="false">I2366*K2367</f>
        <v>255.43</v>
      </c>
      <c r="M2367" s="0" t="n">
        <f aca="false">M2366+K2367*N2366</f>
        <v>3104.61000000002</v>
      </c>
      <c r="N2367" s="0" t="n">
        <f aca="false">INT(M2367*$Q$1/B2367)*CHOOSE($L$1,I2367,J2367)</f>
        <v>0</v>
      </c>
      <c r="O2367" s="0" t="n">
        <f aca="false">ABS(N2367-N2366)</f>
        <v>0</v>
      </c>
      <c r="P2367" s="0" t="n">
        <f aca="false">COUNTIF(工作表2!$A$2:$A$248,A2367)</f>
        <v>0</v>
      </c>
      <c r="R2367" s="0" t="n">
        <f aca="false">D2367-IF(P2366=1,E2366,D2366)</f>
        <v>265</v>
      </c>
      <c r="S2367" s="0" t="n">
        <f aca="false">I2366*R2367</f>
        <v>265</v>
      </c>
      <c r="T2367" s="0" t="n">
        <f aca="false">T2366+R2367*U2366</f>
        <v>49606</v>
      </c>
      <c r="U2367" s="0" t="n">
        <f aca="false">INT(T2367*$Q$1/IF(P2367=1,E2367,D2367))*I2367</f>
        <v>11</v>
      </c>
      <c r="V2367" s="0" t="n">
        <f aca="false">IF(P2367=1,ABS(U2367)+ABS(60),ABS(U2367-U2366))</f>
        <v>0</v>
      </c>
    </row>
    <row r="2368" customFormat="false" ht="15" hidden="false" customHeight="false" outlineLevel="0" collapsed="false">
      <c r="A2368" s="1" t="n">
        <v>39463</v>
      </c>
      <c r="B2368" s="2" t="n">
        <v>8179.54</v>
      </c>
      <c r="C2368" s="2" t="n">
        <v>228942</v>
      </c>
      <c r="D2368" s="2" t="n">
        <v>8149</v>
      </c>
      <c r="E2368" s="2" t="n">
        <v>8135</v>
      </c>
      <c r="F2368" s="3" t="n">
        <f aca="false">IF(P2368=1, E2368,D2368)/B2368-1</f>
        <v>-0.00544529398963756</v>
      </c>
      <c r="G2368" s="2" t="n">
        <f aca="false">AVERAGE(B2309:B2368)</f>
        <v>8592.14783333333</v>
      </c>
      <c r="H2368" s="2" t="n">
        <f aca="false">AVERAGE(C2309:C2368)</f>
        <v>128343.7</v>
      </c>
      <c r="I2368" s="2" t="n">
        <f aca="false">SIGN(C2368-H2368)</f>
        <v>1</v>
      </c>
      <c r="J2368" s="2" t="n">
        <f aca="false">SIGN(F2368)</f>
        <v>-1</v>
      </c>
      <c r="K2368" s="0" t="n">
        <f aca="false">B2368-B2367</f>
        <v>-249.3</v>
      </c>
      <c r="L2368" s="0" t="n">
        <f aca="false">I2367*K2368</f>
        <v>-249.3</v>
      </c>
      <c r="M2368" s="0" t="n">
        <f aca="false">M2367+K2368*N2367</f>
        <v>3104.61000000002</v>
      </c>
      <c r="N2368" s="0" t="n">
        <f aca="false">INT(M2368*$Q$1/B2368)*CHOOSE($L$1,I2368,J2368)</f>
        <v>-0</v>
      </c>
      <c r="O2368" s="0" t="n">
        <f aca="false">ABS(N2368-N2367)</f>
        <v>0</v>
      </c>
      <c r="P2368" s="0" t="n">
        <f aca="false">COUNTIF(工作表2!$A$2:$A$248,A2368)</f>
        <v>1</v>
      </c>
      <c r="R2368" s="0" t="n">
        <f aca="false">D2368-IF(P2367=1,E2367,D2367)</f>
        <v>-356</v>
      </c>
      <c r="S2368" s="0" t="n">
        <f aca="false">I2367*R2368</f>
        <v>-356</v>
      </c>
      <c r="T2368" s="0" t="n">
        <f aca="false">T2367+R2368*U2367</f>
        <v>45690</v>
      </c>
      <c r="U2368" s="0" t="n">
        <f aca="false">INT(T2368*$Q$1/IF(P2368=1,E2368,D2368))*I2368</f>
        <v>11</v>
      </c>
      <c r="V2368" s="0" t="n">
        <f aca="false">IF(P2368=1,ABS(U2368)+ABS(60),ABS(U2368-U2367))</f>
        <v>71</v>
      </c>
    </row>
    <row r="2369" customFormat="false" ht="15" hidden="false" customHeight="false" outlineLevel="0" collapsed="false">
      <c r="A2369" s="1" t="n">
        <v>39464</v>
      </c>
      <c r="B2369" s="2" t="n">
        <v>8101.63</v>
      </c>
      <c r="C2369" s="2" t="n">
        <v>169873</v>
      </c>
      <c r="D2369" s="2" t="n">
        <v>8098</v>
      </c>
      <c r="E2369" s="2" t="n">
        <v>8070</v>
      </c>
      <c r="F2369" s="3" t="n">
        <f aca="false">IF(P2369=1, E2369,D2369)/B2369-1</f>
        <v>-0.000448057983393424</v>
      </c>
      <c r="G2369" s="2" t="n">
        <f aca="false">AVERAGE(B2310:B2369)</f>
        <v>8569.798</v>
      </c>
      <c r="H2369" s="2" t="n">
        <f aca="false">AVERAGE(C2310:C2369)</f>
        <v>128518.983333333</v>
      </c>
      <c r="I2369" s="2" t="n">
        <f aca="false">SIGN(C2369-H2369)</f>
        <v>1</v>
      </c>
      <c r="J2369" s="2" t="n">
        <f aca="false">SIGN(F2369)</f>
        <v>-1</v>
      </c>
      <c r="K2369" s="0" t="n">
        <f aca="false">B2369-B2368</f>
        <v>-77.9099999999999</v>
      </c>
      <c r="L2369" s="0" t="n">
        <f aca="false">I2368*K2369</f>
        <v>-77.9099999999999</v>
      </c>
      <c r="M2369" s="0" t="n">
        <f aca="false">M2368+K2369*N2368</f>
        <v>3104.61000000002</v>
      </c>
      <c r="N2369" s="0" t="n">
        <f aca="false">INT(M2369*$Q$1/B2369)*CHOOSE($L$1,I2369,J2369)</f>
        <v>-0</v>
      </c>
      <c r="O2369" s="0" t="n">
        <f aca="false">ABS(N2369-N2368)</f>
        <v>0</v>
      </c>
      <c r="P2369" s="0" t="n">
        <f aca="false">COUNTIF(工作表2!$A$2:$A$248,A2369)</f>
        <v>0</v>
      </c>
      <c r="R2369" s="0" t="n">
        <f aca="false">D2369-IF(P2368=1,E2368,D2368)</f>
        <v>-37</v>
      </c>
      <c r="S2369" s="0" t="n">
        <f aca="false">I2368*R2369</f>
        <v>-37</v>
      </c>
      <c r="T2369" s="0" t="n">
        <f aca="false">T2368+R2369*U2368</f>
        <v>45283</v>
      </c>
      <c r="U2369" s="0" t="n">
        <f aca="false">INT(T2369*$Q$1/IF(P2369=1,E2369,D2369))*I2369</f>
        <v>11</v>
      </c>
      <c r="V2369" s="0" t="n">
        <f aca="false">IF(P2369=1,ABS(U2369)+ABS(60),ABS(U2369-U2368))</f>
        <v>0</v>
      </c>
    </row>
    <row r="2370" customFormat="false" ht="15" hidden="false" customHeight="false" outlineLevel="0" collapsed="false">
      <c r="A2370" s="1" t="n">
        <v>39465</v>
      </c>
      <c r="B2370" s="2" t="n">
        <v>8184.65</v>
      </c>
      <c r="C2370" s="2" t="n">
        <v>165691</v>
      </c>
      <c r="D2370" s="2" t="n">
        <v>8216</v>
      </c>
      <c r="E2370" s="2" t="n">
        <v>8206</v>
      </c>
      <c r="F2370" s="3" t="n">
        <f aca="false">IF(P2370=1, E2370,D2370)/B2370-1</f>
        <v>0.00383034094310686</v>
      </c>
      <c r="G2370" s="2" t="n">
        <f aca="false">AVERAGE(B2311:B2370)</f>
        <v>8546.73783333334</v>
      </c>
      <c r="H2370" s="2" t="n">
        <f aca="false">AVERAGE(C2311:C2370)</f>
        <v>129008.116666667</v>
      </c>
      <c r="I2370" s="2" t="n">
        <f aca="false">SIGN(C2370-H2370)</f>
        <v>1</v>
      </c>
      <c r="J2370" s="2" t="n">
        <f aca="false">SIGN(F2370)</f>
        <v>1</v>
      </c>
      <c r="K2370" s="0" t="n">
        <f aca="false">B2370-B2369</f>
        <v>83.0199999999995</v>
      </c>
      <c r="L2370" s="0" t="n">
        <f aca="false">I2369*K2370</f>
        <v>83.0199999999995</v>
      </c>
      <c r="M2370" s="0" t="n">
        <f aca="false">M2369+K2370*N2369</f>
        <v>3104.61000000002</v>
      </c>
      <c r="N2370" s="0" t="n">
        <f aca="false">INT(M2370*$Q$1/B2370)*CHOOSE($L$1,I2370,J2370)</f>
        <v>0</v>
      </c>
      <c r="O2370" s="0" t="n">
        <f aca="false">ABS(N2370-N2369)</f>
        <v>0</v>
      </c>
      <c r="P2370" s="0" t="n">
        <f aca="false">COUNTIF(工作表2!$A$2:$A$248,A2370)</f>
        <v>0</v>
      </c>
      <c r="R2370" s="0" t="n">
        <f aca="false">D2370-IF(P2369=1,E2369,D2369)</f>
        <v>118</v>
      </c>
      <c r="S2370" s="0" t="n">
        <f aca="false">I2369*R2370</f>
        <v>118</v>
      </c>
      <c r="T2370" s="0" t="n">
        <f aca="false">T2369+R2370*U2369</f>
        <v>46581</v>
      </c>
      <c r="U2370" s="0" t="n">
        <f aca="false">INT(T2370*$Q$1/IF(P2370=1,E2370,D2370))*I2370</f>
        <v>11</v>
      </c>
      <c r="V2370" s="0" t="n">
        <f aca="false">IF(P2370=1,ABS(U2370)+ABS(60),ABS(U2370-U2369))</f>
        <v>0</v>
      </c>
    </row>
    <row r="2371" customFormat="false" ht="15" hidden="false" customHeight="false" outlineLevel="0" collapsed="false">
      <c r="A2371" s="1" t="n">
        <v>39468</v>
      </c>
      <c r="B2371" s="2" t="n">
        <v>8110.2</v>
      </c>
      <c r="C2371" s="2" t="n">
        <v>142026</v>
      </c>
      <c r="D2371" s="2" t="n">
        <v>8110</v>
      </c>
      <c r="E2371" s="2" t="n">
        <v>8102</v>
      </c>
      <c r="F2371" s="3" t="n">
        <f aca="false">IF(P2371=1, E2371,D2371)/B2371-1</f>
        <v>-2.46603043081439E-005</v>
      </c>
      <c r="G2371" s="2" t="n">
        <f aca="false">AVERAGE(B2312:B2371)</f>
        <v>8521.38266666667</v>
      </c>
      <c r="H2371" s="2" t="n">
        <f aca="false">AVERAGE(C2312:C2371)</f>
        <v>129051.666666667</v>
      </c>
      <c r="I2371" s="2" t="n">
        <f aca="false">SIGN(C2371-H2371)</f>
        <v>1</v>
      </c>
      <c r="J2371" s="2" t="n">
        <f aca="false">SIGN(F2371)</f>
        <v>-1</v>
      </c>
      <c r="K2371" s="0" t="n">
        <f aca="false">B2371-B2370</f>
        <v>-74.4499999999998</v>
      </c>
      <c r="L2371" s="0" t="n">
        <f aca="false">I2370*K2371</f>
        <v>-74.4499999999998</v>
      </c>
      <c r="M2371" s="0" t="n">
        <f aca="false">M2370+K2371*N2370</f>
        <v>3104.61000000002</v>
      </c>
      <c r="N2371" s="0" t="n">
        <f aca="false">INT(M2371*$Q$1/B2371)*CHOOSE($L$1,I2371,J2371)</f>
        <v>-0</v>
      </c>
      <c r="O2371" s="0" t="n">
        <f aca="false">ABS(N2371-N2370)</f>
        <v>0</v>
      </c>
      <c r="P2371" s="0" t="n">
        <f aca="false">COUNTIF(工作表2!$A$2:$A$248,A2371)</f>
        <v>0</v>
      </c>
      <c r="R2371" s="0" t="n">
        <f aca="false">D2371-IF(P2370=1,E2370,D2370)</f>
        <v>-106</v>
      </c>
      <c r="S2371" s="0" t="n">
        <f aca="false">I2370*R2371</f>
        <v>-106</v>
      </c>
      <c r="T2371" s="0" t="n">
        <f aca="false">T2370+R2371*U2370</f>
        <v>45415</v>
      </c>
      <c r="U2371" s="0" t="n">
        <f aca="false">INT(T2371*$Q$1/IF(P2371=1,E2371,D2371))*I2371</f>
        <v>11</v>
      </c>
      <c r="V2371" s="0" t="n">
        <f aca="false">IF(P2371=1,ABS(U2371)+ABS(60),ABS(U2371-U2370))</f>
        <v>0</v>
      </c>
    </row>
    <row r="2372" customFormat="false" ht="15" hidden="false" customHeight="false" outlineLevel="0" collapsed="false">
      <c r="A2372" s="1" t="n">
        <v>39469</v>
      </c>
      <c r="B2372" s="2" t="n">
        <v>7581.96</v>
      </c>
      <c r="C2372" s="2" t="n">
        <v>134532</v>
      </c>
      <c r="D2372" s="2" t="n">
        <v>7543</v>
      </c>
      <c r="E2372" s="2" t="n">
        <v>7535</v>
      </c>
      <c r="F2372" s="3" t="n">
        <f aca="false">IF(P2372=1, E2372,D2372)/B2372-1</f>
        <v>-0.00513851299663937</v>
      </c>
      <c r="G2372" s="2" t="n">
        <f aca="false">AVERAGE(B2313:B2372)</f>
        <v>8484.25066666667</v>
      </c>
      <c r="H2372" s="2" t="n">
        <f aca="false">AVERAGE(C2313:C2372)</f>
        <v>128279.7</v>
      </c>
      <c r="I2372" s="2" t="n">
        <f aca="false">SIGN(C2372-H2372)</f>
        <v>1</v>
      </c>
      <c r="J2372" s="2" t="n">
        <f aca="false">SIGN(F2372)</f>
        <v>-1</v>
      </c>
      <c r="K2372" s="0" t="n">
        <f aca="false">B2372-B2371</f>
        <v>-528.24</v>
      </c>
      <c r="L2372" s="0" t="n">
        <f aca="false">I2371*K2372</f>
        <v>-528.24</v>
      </c>
      <c r="M2372" s="0" t="n">
        <f aca="false">M2371+K2372*N2371</f>
        <v>3104.61000000002</v>
      </c>
      <c r="N2372" s="0" t="n">
        <f aca="false">INT(M2372*$Q$1/B2372)*CHOOSE($L$1,I2372,J2372)</f>
        <v>-0</v>
      </c>
      <c r="O2372" s="0" t="n">
        <f aca="false">ABS(N2372-N2371)</f>
        <v>0</v>
      </c>
      <c r="P2372" s="0" t="n">
        <f aca="false">COUNTIF(工作表2!$A$2:$A$248,A2372)</f>
        <v>0</v>
      </c>
      <c r="R2372" s="0" t="n">
        <f aca="false">D2372-IF(P2371=1,E2371,D2371)</f>
        <v>-567</v>
      </c>
      <c r="S2372" s="0" t="n">
        <f aca="false">I2371*R2372</f>
        <v>-567</v>
      </c>
      <c r="T2372" s="0" t="n">
        <f aca="false">T2371+R2372*U2371</f>
        <v>39178</v>
      </c>
      <c r="U2372" s="0" t="n">
        <f aca="false">INT(T2372*$Q$1/IF(P2372=1,E2372,D2372))*I2372</f>
        <v>10</v>
      </c>
      <c r="V2372" s="0" t="n">
        <f aca="false">IF(P2372=1,ABS(U2372)+ABS(60),ABS(U2372-U2371))</f>
        <v>1</v>
      </c>
    </row>
    <row r="2373" customFormat="false" ht="15" hidden="false" customHeight="false" outlineLevel="0" collapsed="false">
      <c r="A2373" s="1" t="n">
        <v>39470</v>
      </c>
      <c r="B2373" s="2" t="n">
        <v>7408.4</v>
      </c>
      <c r="C2373" s="2" t="n">
        <v>161864</v>
      </c>
      <c r="D2373" s="2" t="n">
        <v>7331</v>
      </c>
      <c r="E2373" s="2" t="n">
        <v>7328</v>
      </c>
      <c r="F2373" s="3" t="n">
        <f aca="false">IF(P2373=1, E2373,D2373)/B2373-1</f>
        <v>-0.0104476000215971</v>
      </c>
      <c r="G2373" s="2" t="n">
        <f aca="false">AVERAGE(B2314:B2373)</f>
        <v>8445.09183333334</v>
      </c>
      <c r="H2373" s="2" t="n">
        <f aca="false">AVERAGE(C2314:C2373)</f>
        <v>128317.45</v>
      </c>
      <c r="I2373" s="2" t="n">
        <f aca="false">SIGN(C2373-H2373)</f>
        <v>1</v>
      </c>
      <c r="J2373" s="2" t="n">
        <f aca="false">SIGN(F2373)</f>
        <v>-1</v>
      </c>
      <c r="K2373" s="0" t="n">
        <f aca="false">B2373-B2372</f>
        <v>-173.56</v>
      </c>
      <c r="L2373" s="0" t="n">
        <f aca="false">I2372*K2373</f>
        <v>-173.56</v>
      </c>
      <c r="M2373" s="0" t="n">
        <f aca="false">M2372+K2373*N2372</f>
        <v>3104.61000000002</v>
      </c>
      <c r="N2373" s="0" t="n">
        <f aca="false">INT(M2373*$Q$1/B2373)*CHOOSE($L$1,I2373,J2373)</f>
        <v>-0</v>
      </c>
      <c r="O2373" s="0" t="n">
        <f aca="false">ABS(N2373-N2372)</f>
        <v>0</v>
      </c>
      <c r="P2373" s="0" t="n">
        <f aca="false">COUNTIF(工作表2!$A$2:$A$248,A2373)</f>
        <v>0</v>
      </c>
      <c r="R2373" s="0" t="n">
        <f aca="false">D2373-IF(P2372=1,E2372,D2372)</f>
        <v>-212</v>
      </c>
      <c r="S2373" s="0" t="n">
        <f aca="false">I2372*R2373</f>
        <v>-212</v>
      </c>
      <c r="T2373" s="0" t="n">
        <f aca="false">T2372+R2373*U2372</f>
        <v>37058</v>
      </c>
      <c r="U2373" s="0" t="n">
        <f aca="false">INT(T2373*$Q$1/IF(P2373=1,E2373,D2373))*I2373</f>
        <v>10</v>
      </c>
      <c r="V2373" s="0" t="n">
        <f aca="false">IF(P2373=1,ABS(U2373)+ABS(60),ABS(U2373-U2372))</f>
        <v>0</v>
      </c>
    </row>
    <row r="2374" customFormat="false" ht="15" hidden="false" customHeight="false" outlineLevel="0" collapsed="false">
      <c r="A2374" s="1" t="n">
        <v>39471</v>
      </c>
      <c r="B2374" s="2" t="n">
        <v>7517.05</v>
      </c>
      <c r="C2374" s="2" t="n">
        <v>144216</v>
      </c>
      <c r="D2374" s="2" t="n">
        <v>7540</v>
      </c>
      <c r="E2374" s="2" t="n">
        <v>7535</v>
      </c>
      <c r="F2374" s="3" t="n">
        <f aca="false">IF(P2374=1, E2374,D2374)/B2374-1</f>
        <v>0.00305305937834643</v>
      </c>
      <c r="G2374" s="2" t="n">
        <f aca="false">AVERAGE(B2315:B2374)</f>
        <v>8408.51983333333</v>
      </c>
      <c r="H2374" s="2" t="n">
        <f aca="false">AVERAGE(C2315:C2374)</f>
        <v>127638.883333333</v>
      </c>
      <c r="I2374" s="2" t="n">
        <f aca="false">SIGN(C2374-H2374)</f>
        <v>1</v>
      </c>
      <c r="J2374" s="2" t="n">
        <f aca="false">SIGN(F2374)</f>
        <v>1</v>
      </c>
      <c r="K2374" s="0" t="n">
        <f aca="false">B2374-B2373</f>
        <v>108.650000000001</v>
      </c>
      <c r="L2374" s="0" t="n">
        <f aca="false">I2373*K2374</f>
        <v>108.650000000001</v>
      </c>
      <c r="M2374" s="0" t="n">
        <f aca="false">M2373+K2374*N2373</f>
        <v>3104.61000000002</v>
      </c>
      <c r="N2374" s="0" t="n">
        <f aca="false">INT(M2374*$Q$1/B2374)*CHOOSE($L$1,I2374,J2374)</f>
        <v>0</v>
      </c>
      <c r="O2374" s="0" t="n">
        <f aca="false">ABS(N2374-N2373)</f>
        <v>0</v>
      </c>
      <c r="P2374" s="0" t="n">
        <f aca="false">COUNTIF(工作表2!$A$2:$A$248,A2374)</f>
        <v>0</v>
      </c>
      <c r="R2374" s="0" t="n">
        <f aca="false">D2374-IF(P2373=1,E2373,D2373)</f>
        <v>209</v>
      </c>
      <c r="S2374" s="0" t="n">
        <f aca="false">I2373*R2374</f>
        <v>209</v>
      </c>
      <c r="T2374" s="0" t="n">
        <f aca="false">T2373+R2374*U2373</f>
        <v>39148</v>
      </c>
      <c r="U2374" s="0" t="n">
        <f aca="false">INT(T2374*$Q$1/IF(P2374=1,E2374,D2374))*I2374</f>
        <v>10</v>
      </c>
      <c r="V2374" s="0" t="n">
        <f aca="false">IF(P2374=1,ABS(U2374)+ABS(60),ABS(U2374-U2373))</f>
        <v>0</v>
      </c>
    </row>
    <row r="2375" customFormat="false" ht="15" hidden="false" customHeight="false" outlineLevel="0" collapsed="false">
      <c r="A2375" s="1" t="n">
        <v>39472</v>
      </c>
      <c r="B2375" s="2" t="n">
        <v>7739.59</v>
      </c>
      <c r="C2375" s="2" t="n">
        <v>118137</v>
      </c>
      <c r="D2375" s="2" t="n">
        <v>7777</v>
      </c>
      <c r="E2375" s="2" t="n">
        <v>7766</v>
      </c>
      <c r="F2375" s="3" t="n">
        <f aca="false">IF(P2375=1, E2375,D2375)/B2375-1</f>
        <v>0.0048335893761815</v>
      </c>
      <c r="G2375" s="2" t="n">
        <f aca="false">AVERAGE(B2316:B2375)</f>
        <v>8377.5425</v>
      </c>
      <c r="H2375" s="2" t="n">
        <f aca="false">AVERAGE(C2316:C2375)</f>
        <v>126584.5</v>
      </c>
      <c r="I2375" s="2" t="n">
        <f aca="false">SIGN(C2375-H2375)</f>
        <v>-1</v>
      </c>
      <c r="J2375" s="2" t="n">
        <f aca="false">SIGN(F2375)</f>
        <v>1</v>
      </c>
      <c r="K2375" s="0" t="n">
        <f aca="false">B2375-B2374</f>
        <v>222.54</v>
      </c>
      <c r="L2375" s="0" t="n">
        <f aca="false">I2374*K2375</f>
        <v>222.54</v>
      </c>
      <c r="M2375" s="0" t="n">
        <f aca="false">M2374+K2375*N2374</f>
        <v>3104.61000000002</v>
      </c>
      <c r="N2375" s="0" t="n">
        <f aca="false">INT(M2375*$Q$1/B2375)*CHOOSE($L$1,I2375,J2375)</f>
        <v>0</v>
      </c>
      <c r="O2375" s="0" t="n">
        <f aca="false">ABS(N2375-N2374)</f>
        <v>0</v>
      </c>
      <c r="P2375" s="0" t="n">
        <f aca="false">COUNTIF(工作表2!$A$2:$A$248,A2375)</f>
        <v>0</v>
      </c>
      <c r="R2375" s="0" t="n">
        <f aca="false">D2375-IF(P2374=1,E2374,D2374)</f>
        <v>237</v>
      </c>
      <c r="S2375" s="0" t="n">
        <f aca="false">I2374*R2375</f>
        <v>237</v>
      </c>
      <c r="T2375" s="0" t="n">
        <f aca="false">T2374+R2375*U2374</f>
        <v>41518</v>
      </c>
      <c r="U2375" s="0" t="n">
        <f aca="false">INT(T2375*$Q$1/IF(P2375=1,E2375,D2375))*I2375</f>
        <v>-10</v>
      </c>
      <c r="V2375" s="0" t="n">
        <f aca="false">IF(P2375=1,ABS(U2375)+ABS(60),ABS(U2375-U2374))</f>
        <v>20</v>
      </c>
    </row>
    <row r="2376" customFormat="false" ht="15" hidden="false" customHeight="false" outlineLevel="0" collapsed="false">
      <c r="A2376" s="1" t="n">
        <v>39475</v>
      </c>
      <c r="B2376" s="2" t="n">
        <v>7485.79</v>
      </c>
      <c r="C2376" s="2" t="n">
        <v>102310</v>
      </c>
      <c r="D2376" s="2" t="n">
        <v>7445</v>
      </c>
      <c r="E2376" s="2" t="n">
        <v>7437</v>
      </c>
      <c r="F2376" s="3" t="n">
        <f aca="false">IF(P2376=1, E2376,D2376)/B2376-1</f>
        <v>-0.00544899068768956</v>
      </c>
      <c r="G2376" s="2" t="n">
        <f aca="false">AVERAGE(B2317:B2376)</f>
        <v>8347.75416666667</v>
      </c>
      <c r="H2376" s="2" t="n">
        <f aca="false">AVERAGE(C2317:C2376)</f>
        <v>125407.283333333</v>
      </c>
      <c r="I2376" s="2" t="n">
        <f aca="false">SIGN(C2376-H2376)</f>
        <v>-1</v>
      </c>
      <c r="J2376" s="2" t="n">
        <f aca="false">SIGN(F2376)</f>
        <v>-1</v>
      </c>
      <c r="K2376" s="0" t="n">
        <f aca="false">B2376-B2375</f>
        <v>-253.8</v>
      </c>
      <c r="L2376" s="0" t="n">
        <f aca="false">I2375*K2376</f>
        <v>253.8</v>
      </c>
      <c r="M2376" s="0" t="n">
        <f aca="false">M2375+K2376*N2375</f>
        <v>3104.61000000002</v>
      </c>
      <c r="N2376" s="0" t="n">
        <f aca="false">INT(M2376*$Q$1/B2376)*CHOOSE($L$1,I2376,J2376)</f>
        <v>-0</v>
      </c>
      <c r="O2376" s="0" t="n">
        <f aca="false">ABS(N2376-N2375)</f>
        <v>0</v>
      </c>
      <c r="P2376" s="0" t="n">
        <f aca="false">COUNTIF(工作表2!$A$2:$A$248,A2376)</f>
        <v>0</v>
      </c>
      <c r="R2376" s="0" t="n">
        <f aca="false">D2376-IF(P2375=1,E2375,D2375)</f>
        <v>-332</v>
      </c>
      <c r="S2376" s="0" t="n">
        <f aca="false">I2375*R2376</f>
        <v>332</v>
      </c>
      <c r="T2376" s="0" t="n">
        <f aca="false">T2375+R2376*U2375</f>
        <v>44838</v>
      </c>
      <c r="U2376" s="0" t="n">
        <f aca="false">INT(T2376*$Q$1/IF(P2376=1,E2376,D2376))*I2376</f>
        <v>-12</v>
      </c>
      <c r="V2376" s="0" t="n">
        <f aca="false">IF(P2376=1,ABS(U2376)+ABS(60),ABS(U2376-U2375))</f>
        <v>2</v>
      </c>
    </row>
    <row r="2377" customFormat="false" ht="15" hidden="false" customHeight="false" outlineLevel="0" collapsed="false">
      <c r="A2377" s="1" t="n">
        <v>39476</v>
      </c>
      <c r="B2377" s="2" t="n">
        <v>7576.42</v>
      </c>
      <c r="C2377" s="2" t="n">
        <v>95951</v>
      </c>
      <c r="D2377" s="2" t="n">
        <v>7526</v>
      </c>
      <c r="E2377" s="2" t="n">
        <v>7504</v>
      </c>
      <c r="F2377" s="3" t="n">
        <f aca="false">IF(P2377=1, E2377,D2377)/B2377-1</f>
        <v>-0.00665485809920785</v>
      </c>
      <c r="G2377" s="2" t="n">
        <f aca="false">AVERAGE(B2318:B2377)</f>
        <v>8318.8845</v>
      </c>
      <c r="H2377" s="2" t="n">
        <f aca="false">AVERAGE(C2318:C2377)</f>
        <v>124630.95</v>
      </c>
      <c r="I2377" s="2" t="n">
        <f aca="false">SIGN(C2377-H2377)</f>
        <v>-1</v>
      </c>
      <c r="J2377" s="2" t="n">
        <f aca="false">SIGN(F2377)</f>
        <v>-1</v>
      </c>
      <c r="K2377" s="0" t="n">
        <f aca="false">B2377-B2376</f>
        <v>90.6300000000001</v>
      </c>
      <c r="L2377" s="0" t="n">
        <f aca="false">I2376*K2377</f>
        <v>-90.6300000000001</v>
      </c>
      <c r="M2377" s="0" t="n">
        <f aca="false">M2376+K2377*N2376</f>
        <v>3104.61000000002</v>
      </c>
      <c r="N2377" s="0" t="n">
        <f aca="false">INT(M2377*$Q$1/B2377)*CHOOSE($L$1,I2377,J2377)</f>
        <v>-0</v>
      </c>
      <c r="O2377" s="0" t="n">
        <f aca="false">ABS(N2377-N2376)</f>
        <v>0</v>
      </c>
      <c r="P2377" s="0" t="n">
        <f aca="false">COUNTIF(工作表2!$A$2:$A$248,A2377)</f>
        <v>0</v>
      </c>
      <c r="R2377" s="0" t="n">
        <f aca="false">D2377-IF(P2376=1,E2376,D2376)</f>
        <v>81</v>
      </c>
      <c r="S2377" s="0" t="n">
        <f aca="false">I2376*R2377</f>
        <v>-81</v>
      </c>
      <c r="T2377" s="0" t="n">
        <f aca="false">T2376+R2377*U2376</f>
        <v>43866</v>
      </c>
      <c r="U2377" s="0" t="n">
        <f aca="false">INT(T2377*$Q$1/IF(P2377=1,E2377,D2377))*I2377</f>
        <v>-11</v>
      </c>
      <c r="V2377" s="0" t="n">
        <f aca="false">IF(P2377=1,ABS(U2377)+ABS(60),ABS(U2377-U2376))</f>
        <v>1</v>
      </c>
    </row>
    <row r="2378" customFormat="false" ht="15" hidden="false" customHeight="false" outlineLevel="0" collapsed="false">
      <c r="A2378" s="1" t="n">
        <v>39477</v>
      </c>
      <c r="B2378" s="2" t="n">
        <v>7543.5</v>
      </c>
      <c r="C2378" s="2" t="n">
        <v>111171</v>
      </c>
      <c r="D2378" s="2" t="n">
        <v>7511</v>
      </c>
      <c r="E2378" s="2" t="n">
        <v>7485</v>
      </c>
      <c r="F2378" s="3" t="n">
        <f aca="false">IF(P2378=1, E2378,D2378)/B2378-1</f>
        <v>-0.00430834493272358</v>
      </c>
      <c r="G2378" s="2" t="n">
        <f aca="false">AVERAGE(B2319:B2378)</f>
        <v>8289.7295</v>
      </c>
      <c r="H2378" s="2" t="n">
        <f aca="false">AVERAGE(C2319:C2378)</f>
        <v>123959.966666667</v>
      </c>
      <c r="I2378" s="2" t="n">
        <f aca="false">SIGN(C2378-H2378)</f>
        <v>-1</v>
      </c>
      <c r="J2378" s="2" t="n">
        <f aca="false">SIGN(F2378)</f>
        <v>-1</v>
      </c>
      <c r="K2378" s="0" t="n">
        <f aca="false">B2378-B2377</f>
        <v>-32.9200000000001</v>
      </c>
      <c r="L2378" s="0" t="n">
        <f aca="false">I2377*K2378</f>
        <v>32.9200000000001</v>
      </c>
      <c r="M2378" s="0" t="n">
        <f aca="false">M2377+K2378*N2377</f>
        <v>3104.61000000002</v>
      </c>
      <c r="N2378" s="0" t="n">
        <f aca="false">INT(M2378*$Q$1/B2378)*CHOOSE($L$1,I2378,J2378)</f>
        <v>-0</v>
      </c>
      <c r="O2378" s="0" t="n">
        <f aca="false">ABS(N2378-N2377)</f>
        <v>0</v>
      </c>
      <c r="P2378" s="0" t="n">
        <f aca="false">COUNTIF(工作表2!$A$2:$A$248,A2378)</f>
        <v>0</v>
      </c>
      <c r="R2378" s="0" t="n">
        <f aca="false">D2378-IF(P2377=1,E2377,D2377)</f>
        <v>-15</v>
      </c>
      <c r="S2378" s="0" t="n">
        <f aca="false">I2377*R2378</f>
        <v>15</v>
      </c>
      <c r="T2378" s="0" t="n">
        <f aca="false">T2377+R2378*U2377</f>
        <v>44031</v>
      </c>
      <c r="U2378" s="0" t="n">
        <f aca="false">INT(T2378*$Q$1/IF(P2378=1,E2378,D2378))*I2378</f>
        <v>-11</v>
      </c>
      <c r="V2378" s="0" t="n">
        <f aca="false">IF(P2378=1,ABS(U2378)+ABS(60),ABS(U2378-U2377))</f>
        <v>0</v>
      </c>
    </row>
    <row r="2379" customFormat="false" ht="15" hidden="false" customHeight="false" outlineLevel="0" collapsed="false">
      <c r="A2379" s="1" t="n">
        <v>39478</v>
      </c>
      <c r="B2379" s="2" t="n">
        <v>7521.13</v>
      </c>
      <c r="C2379" s="2" t="n">
        <v>124222</v>
      </c>
      <c r="D2379" s="2" t="n">
        <v>7463</v>
      </c>
      <c r="E2379" s="2" t="n">
        <v>7432</v>
      </c>
      <c r="F2379" s="3" t="n">
        <f aca="false">IF(P2379=1, E2379,D2379)/B2379-1</f>
        <v>-0.00772889180216274</v>
      </c>
      <c r="G2379" s="2" t="n">
        <f aca="false">AVERAGE(B2320:B2379)</f>
        <v>8260.078</v>
      </c>
      <c r="H2379" s="2" t="n">
        <f aca="false">AVERAGE(C2320:C2379)</f>
        <v>123445.483333333</v>
      </c>
      <c r="I2379" s="2" t="n">
        <f aca="false">SIGN(C2379-H2379)</f>
        <v>1</v>
      </c>
      <c r="J2379" s="2" t="n">
        <f aca="false">SIGN(F2379)</f>
        <v>-1</v>
      </c>
      <c r="K2379" s="0" t="n">
        <f aca="false">B2379-B2378</f>
        <v>-22.3699999999999</v>
      </c>
      <c r="L2379" s="0" t="n">
        <f aca="false">I2378*K2379</f>
        <v>22.3699999999999</v>
      </c>
      <c r="M2379" s="0" t="n">
        <f aca="false">M2378+K2379*N2378</f>
        <v>3104.61000000002</v>
      </c>
      <c r="N2379" s="0" t="n">
        <f aca="false">INT(M2379*$Q$1/B2379)*CHOOSE($L$1,I2379,J2379)</f>
        <v>-0</v>
      </c>
      <c r="O2379" s="0" t="n">
        <f aca="false">ABS(N2379-N2378)</f>
        <v>0</v>
      </c>
      <c r="P2379" s="0" t="n">
        <f aca="false">COUNTIF(工作表2!$A$2:$A$248,A2379)</f>
        <v>0</v>
      </c>
      <c r="R2379" s="0" t="n">
        <f aca="false">D2379-IF(P2378=1,E2378,D2378)</f>
        <v>-48</v>
      </c>
      <c r="S2379" s="0" t="n">
        <f aca="false">I2378*R2379</f>
        <v>48</v>
      </c>
      <c r="T2379" s="0" t="n">
        <f aca="false">T2378+R2379*U2378</f>
        <v>44559</v>
      </c>
      <c r="U2379" s="0" t="n">
        <f aca="false">INT(T2379*$Q$1/IF(P2379=1,E2379,D2379))*I2379</f>
        <v>11</v>
      </c>
      <c r="V2379" s="0" t="n">
        <f aca="false">IF(P2379=1,ABS(U2379)+ABS(60),ABS(U2379-U2378))</f>
        <v>22</v>
      </c>
    </row>
    <row r="2380" customFormat="false" ht="15" hidden="false" customHeight="false" outlineLevel="0" collapsed="false">
      <c r="A2380" s="1" t="n">
        <v>39479</v>
      </c>
      <c r="B2380" s="2" t="n">
        <v>7673.99</v>
      </c>
      <c r="C2380" s="2" t="n">
        <v>123130</v>
      </c>
      <c r="D2380" s="2" t="n">
        <v>7669</v>
      </c>
      <c r="E2380" s="2" t="n">
        <v>7645</v>
      </c>
      <c r="F2380" s="3" t="n">
        <f aca="false">IF(P2380=1, E2380,D2380)/B2380-1</f>
        <v>-0.000650248436601997</v>
      </c>
      <c r="G2380" s="2" t="n">
        <f aca="false">AVERAGE(B2321:B2380)</f>
        <v>8239.01816666667</v>
      </c>
      <c r="H2380" s="2" t="n">
        <f aca="false">AVERAGE(C2321:C2380)</f>
        <v>122728.983333333</v>
      </c>
      <c r="I2380" s="2" t="n">
        <f aca="false">SIGN(C2380-H2380)</f>
        <v>1</v>
      </c>
      <c r="J2380" s="2" t="n">
        <f aca="false">SIGN(F2380)</f>
        <v>-1</v>
      </c>
      <c r="K2380" s="0" t="n">
        <f aca="false">B2380-B2379</f>
        <v>152.86</v>
      </c>
      <c r="L2380" s="0" t="n">
        <f aca="false">I2379*K2380</f>
        <v>152.86</v>
      </c>
      <c r="M2380" s="0" t="n">
        <f aca="false">M2379+K2380*N2379</f>
        <v>3104.61000000002</v>
      </c>
      <c r="N2380" s="0" t="n">
        <f aca="false">INT(M2380*$Q$1/B2380)*CHOOSE($L$1,I2380,J2380)</f>
        <v>-0</v>
      </c>
      <c r="O2380" s="0" t="n">
        <f aca="false">ABS(N2380-N2379)</f>
        <v>0</v>
      </c>
      <c r="P2380" s="0" t="n">
        <f aca="false">COUNTIF(工作表2!$A$2:$A$248,A2380)</f>
        <v>0</v>
      </c>
      <c r="R2380" s="0" t="n">
        <f aca="false">D2380-IF(P2379=1,E2379,D2379)</f>
        <v>206</v>
      </c>
      <c r="S2380" s="0" t="n">
        <f aca="false">I2379*R2380</f>
        <v>206</v>
      </c>
      <c r="T2380" s="0" t="n">
        <f aca="false">T2379+R2380*U2379</f>
        <v>46825</v>
      </c>
      <c r="U2380" s="0" t="n">
        <f aca="false">INT(T2380*$Q$1/IF(P2380=1,E2380,D2380))*I2380</f>
        <v>12</v>
      </c>
      <c r="V2380" s="0" t="n">
        <f aca="false">IF(P2380=1,ABS(U2380)+ABS(60),ABS(U2380-U2379))</f>
        <v>1</v>
      </c>
    </row>
    <row r="2381" customFormat="false" ht="15" hidden="false" customHeight="false" outlineLevel="0" collapsed="false">
      <c r="A2381" s="1" t="n">
        <v>39490</v>
      </c>
      <c r="B2381" s="2" t="n">
        <v>7553.3</v>
      </c>
      <c r="C2381" s="2" t="n">
        <v>113634</v>
      </c>
      <c r="D2381" s="2" t="n">
        <v>7505</v>
      </c>
      <c r="E2381" s="2" t="n">
        <v>7488</v>
      </c>
      <c r="F2381" s="3" t="n">
        <f aca="false">IF(P2381=1, E2381,D2381)/B2381-1</f>
        <v>-0.00639455602187122</v>
      </c>
      <c r="G2381" s="2" t="n">
        <f aca="false">AVERAGE(B2322:B2381)</f>
        <v>8215.39116666667</v>
      </c>
      <c r="H2381" s="2" t="n">
        <f aca="false">AVERAGE(C2322:C2381)</f>
        <v>122048.866666667</v>
      </c>
      <c r="I2381" s="2" t="n">
        <f aca="false">SIGN(C2381-H2381)</f>
        <v>-1</v>
      </c>
      <c r="J2381" s="2" t="n">
        <f aca="false">SIGN(F2381)</f>
        <v>-1</v>
      </c>
      <c r="K2381" s="0" t="n">
        <f aca="false">B2381-B2380</f>
        <v>-120.69</v>
      </c>
      <c r="L2381" s="0" t="n">
        <f aca="false">I2380*K2381</f>
        <v>-120.69</v>
      </c>
      <c r="M2381" s="0" t="n">
        <f aca="false">M2380+K2381*N2380</f>
        <v>3104.61000000002</v>
      </c>
      <c r="N2381" s="0" t="n">
        <f aca="false">INT(M2381*$Q$1/B2381)*CHOOSE($L$1,I2381,J2381)</f>
        <v>-0</v>
      </c>
      <c r="O2381" s="0" t="n">
        <f aca="false">ABS(N2381-N2380)</f>
        <v>0</v>
      </c>
      <c r="P2381" s="0" t="n">
        <f aca="false">COUNTIF(工作表2!$A$2:$A$248,A2381)</f>
        <v>0</v>
      </c>
      <c r="R2381" s="0" t="n">
        <f aca="false">D2381-IF(P2380=1,E2380,D2380)</f>
        <v>-164</v>
      </c>
      <c r="S2381" s="0" t="n">
        <f aca="false">I2380*R2381</f>
        <v>-164</v>
      </c>
      <c r="T2381" s="0" t="n">
        <f aca="false">T2380+R2381*U2380</f>
        <v>44857</v>
      </c>
      <c r="U2381" s="0" t="n">
        <f aca="false">INT(T2381*$Q$1/IF(P2381=1,E2381,D2381))*I2381</f>
        <v>-11</v>
      </c>
      <c r="V2381" s="0" t="n">
        <f aca="false">IF(P2381=1,ABS(U2381)+ABS(60),ABS(U2381-U2380))</f>
        <v>23</v>
      </c>
    </row>
    <row r="2382" customFormat="false" ht="15" hidden="false" customHeight="false" outlineLevel="0" collapsed="false">
      <c r="A2382" s="1" t="n">
        <v>39491</v>
      </c>
      <c r="B2382" s="2" t="n">
        <v>7550.55</v>
      </c>
      <c r="C2382" s="2" t="n">
        <v>99134</v>
      </c>
      <c r="D2382" s="2" t="n">
        <v>7485</v>
      </c>
      <c r="E2382" s="2" t="n">
        <v>7486</v>
      </c>
      <c r="F2382" s="3" t="n">
        <f aca="false">IF(P2382=1, E2382,D2382)/B2382-1</f>
        <v>-0.00868148677910885</v>
      </c>
      <c r="G2382" s="2" t="n">
        <f aca="false">AVERAGE(B2323:B2382)</f>
        <v>8196.7235</v>
      </c>
      <c r="H2382" s="2" t="n">
        <f aca="false">AVERAGE(C2323:C2382)</f>
        <v>121319.9</v>
      </c>
      <c r="I2382" s="2" t="n">
        <f aca="false">SIGN(C2382-H2382)</f>
        <v>-1</v>
      </c>
      <c r="J2382" s="2" t="n">
        <f aca="false">SIGN(F2382)</f>
        <v>-1</v>
      </c>
      <c r="K2382" s="0" t="n">
        <f aca="false">B2382-B2381</f>
        <v>-2.75</v>
      </c>
      <c r="L2382" s="0" t="n">
        <f aca="false">I2381*K2382</f>
        <v>2.75</v>
      </c>
      <c r="M2382" s="0" t="n">
        <f aca="false">M2381+K2382*N2381</f>
        <v>3104.61000000002</v>
      </c>
      <c r="N2382" s="0" t="n">
        <f aca="false">INT(M2382*$Q$1/B2382)*CHOOSE($L$1,I2382,J2382)</f>
        <v>-0</v>
      </c>
      <c r="O2382" s="0" t="n">
        <f aca="false">ABS(N2382-N2381)</f>
        <v>0</v>
      </c>
      <c r="P2382" s="0" t="n">
        <f aca="false">COUNTIF(工作表2!$A$2:$A$248,A2382)</f>
        <v>0</v>
      </c>
      <c r="R2382" s="0" t="n">
        <f aca="false">D2382-IF(P2381=1,E2381,D2381)</f>
        <v>-20</v>
      </c>
      <c r="S2382" s="0" t="n">
        <f aca="false">I2381*R2382</f>
        <v>20</v>
      </c>
      <c r="T2382" s="0" t="n">
        <f aca="false">T2381+R2382*U2381</f>
        <v>45077</v>
      </c>
      <c r="U2382" s="0" t="n">
        <f aca="false">INT(T2382*$Q$1/IF(P2382=1,E2382,D2382))*I2382</f>
        <v>-12</v>
      </c>
      <c r="V2382" s="0" t="n">
        <f aca="false">IF(P2382=1,ABS(U2382)+ABS(60),ABS(U2382-U2381))</f>
        <v>1</v>
      </c>
    </row>
    <row r="2383" customFormat="false" ht="15" hidden="false" customHeight="false" outlineLevel="0" collapsed="false">
      <c r="A2383" s="1" t="n">
        <v>39492</v>
      </c>
      <c r="B2383" s="2" t="n">
        <v>7865.28</v>
      </c>
      <c r="C2383" s="2" t="n">
        <v>114645</v>
      </c>
      <c r="D2383" s="2" t="n">
        <v>7897</v>
      </c>
      <c r="E2383" s="2" t="n">
        <v>7883</v>
      </c>
      <c r="F2383" s="3" t="n">
        <f aca="false">IF(P2383=1, E2383,D2383)/B2383-1</f>
        <v>0.00403291427641483</v>
      </c>
      <c r="G2383" s="2" t="n">
        <f aca="false">AVERAGE(B2324:B2383)</f>
        <v>8182.358</v>
      </c>
      <c r="H2383" s="2" t="n">
        <f aca="false">AVERAGE(C2324:C2383)</f>
        <v>120817.583333333</v>
      </c>
      <c r="I2383" s="2" t="n">
        <f aca="false">SIGN(C2383-H2383)</f>
        <v>-1</v>
      </c>
      <c r="J2383" s="2" t="n">
        <f aca="false">SIGN(F2383)</f>
        <v>1</v>
      </c>
      <c r="K2383" s="0" t="n">
        <f aca="false">B2383-B2382</f>
        <v>314.73</v>
      </c>
      <c r="L2383" s="0" t="n">
        <f aca="false">I2382*K2383</f>
        <v>-314.73</v>
      </c>
      <c r="M2383" s="0" t="n">
        <f aca="false">M2382+K2383*N2382</f>
        <v>3104.61000000002</v>
      </c>
      <c r="N2383" s="0" t="n">
        <f aca="false">INT(M2383*$Q$1/B2383)*CHOOSE($L$1,I2383,J2383)</f>
        <v>0</v>
      </c>
      <c r="O2383" s="0" t="n">
        <f aca="false">ABS(N2383-N2382)</f>
        <v>0</v>
      </c>
      <c r="P2383" s="0" t="n">
        <f aca="false">COUNTIF(工作表2!$A$2:$A$248,A2383)</f>
        <v>0</v>
      </c>
      <c r="R2383" s="0" t="n">
        <f aca="false">D2383-IF(P2382=1,E2382,D2382)</f>
        <v>412</v>
      </c>
      <c r="S2383" s="0" t="n">
        <f aca="false">I2382*R2383</f>
        <v>-412</v>
      </c>
      <c r="T2383" s="0" t="n">
        <f aca="false">T2382+R2383*U2382</f>
        <v>40133</v>
      </c>
      <c r="U2383" s="0" t="n">
        <f aca="false">INT(T2383*$Q$1/IF(P2383=1,E2383,D2383))*I2383</f>
        <v>-10</v>
      </c>
      <c r="V2383" s="0" t="n">
        <f aca="false">IF(P2383=1,ABS(U2383)+ABS(60),ABS(U2383-U2382))</f>
        <v>2</v>
      </c>
    </row>
    <row r="2384" customFormat="false" ht="15" hidden="false" customHeight="false" outlineLevel="0" collapsed="false">
      <c r="A2384" s="1" t="n">
        <v>39493</v>
      </c>
      <c r="B2384" s="2" t="n">
        <v>7876.37</v>
      </c>
      <c r="C2384" s="2" t="n">
        <v>108046</v>
      </c>
      <c r="D2384" s="2" t="n">
        <v>7891</v>
      </c>
      <c r="E2384" s="2" t="n">
        <v>7866</v>
      </c>
      <c r="F2384" s="3" t="n">
        <f aca="false">IF(P2384=1, E2384,D2384)/B2384-1</f>
        <v>0.00185745463963727</v>
      </c>
      <c r="G2384" s="2" t="n">
        <f aca="false">AVERAGE(B2325:B2384)</f>
        <v>8164.582</v>
      </c>
      <c r="H2384" s="2" t="n">
        <f aca="false">AVERAGE(C2325:C2384)</f>
        <v>120231.6</v>
      </c>
      <c r="I2384" s="2" t="n">
        <f aca="false">SIGN(C2384-H2384)</f>
        <v>-1</v>
      </c>
      <c r="J2384" s="2" t="n">
        <f aca="false">SIGN(F2384)</f>
        <v>1</v>
      </c>
      <c r="K2384" s="0" t="n">
        <f aca="false">B2384-B2383</f>
        <v>11.0900000000001</v>
      </c>
      <c r="L2384" s="0" t="n">
        <f aca="false">I2383*K2384</f>
        <v>-11.0900000000001</v>
      </c>
      <c r="M2384" s="0" t="n">
        <f aca="false">M2383+K2384*N2383</f>
        <v>3104.61000000002</v>
      </c>
      <c r="N2384" s="0" t="n">
        <f aca="false">INT(M2384*$Q$1/B2384)*CHOOSE($L$1,I2384,J2384)</f>
        <v>0</v>
      </c>
      <c r="O2384" s="0" t="n">
        <f aca="false">ABS(N2384-N2383)</f>
        <v>0</v>
      </c>
      <c r="P2384" s="0" t="n">
        <f aca="false">COUNTIF(工作表2!$A$2:$A$248,A2384)</f>
        <v>0</v>
      </c>
      <c r="R2384" s="0" t="n">
        <f aca="false">D2384-IF(P2383=1,E2383,D2383)</f>
        <v>-6</v>
      </c>
      <c r="S2384" s="0" t="n">
        <f aca="false">I2383*R2384</f>
        <v>6</v>
      </c>
      <c r="T2384" s="0" t="n">
        <f aca="false">T2383+R2384*U2383</f>
        <v>40193</v>
      </c>
      <c r="U2384" s="0" t="n">
        <f aca="false">INT(T2384*$Q$1/IF(P2384=1,E2384,D2384))*I2384</f>
        <v>-10</v>
      </c>
      <c r="V2384" s="0" t="n">
        <f aca="false">IF(P2384=1,ABS(U2384)+ABS(60),ABS(U2384-U2383))</f>
        <v>0</v>
      </c>
    </row>
    <row r="2385" customFormat="false" ht="15" hidden="false" customHeight="false" outlineLevel="0" collapsed="false">
      <c r="A2385" s="1" t="n">
        <v>39496</v>
      </c>
      <c r="B2385" s="2" t="n">
        <v>7890.9</v>
      </c>
      <c r="C2385" s="2" t="n">
        <v>103046</v>
      </c>
      <c r="D2385" s="2" t="n">
        <v>7916</v>
      </c>
      <c r="E2385" s="2" t="n">
        <v>7884</v>
      </c>
      <c r="F2385" s="3" t="n">
        <f aca="false">IF(P2385=1, E2385,D2385)/B2385-1</f>
        <v>0.00318087924064425</v>
      </c>
      <c r="G2385" s="2" t="n">
        <f aca="false">AVERAGE(B2326:B2385)</f>
        <v>8147.6735</v>
      </c>
      <c r="H2385" s="2" t="n">
        <f aca="false">AVERAGE(C2326:C2385)</f>
        <v>120291.116666667</v>
      </c>
      <c r="I2385" s="2" t="n">
        <f aca="false">SIGN(C2385-H2385)</f>
        <v>-1</v>
      </c>
      <c r="J2385" s="2" t="n">
        <f aca="false">SIGN(F2385)</f>
        <v>1</v>
      </c>
      <c r="K2385" s="0" t="n">
        <f aca="false">B2385-B2384</f>
        <v>14.5299999999997</v>
      </c>
      <c r="L2385" s="0" t="n">
        <f aca="false">I2384*K2385</f>
        <v>-14.5299999999997</v>
      </c>
      <c r="M2385" s="0" t="n">
        <f aca="false">M2384+K2385*N2384</f>
        <v>3104.61000000002</v>
      </c>
      <c r="N2385" s="0" t="n">
        <f aca="false">INT(M2385*$Q$1/B2385)*CHOOSE($L$1,I2385,J2385)</f>
        <v>0</v>
      </c>
      <c r="O2385" s="0" t="n">
        <f aca="false">ABS(N2385-N2384)</f>
        <v>0</v>
      </c>
      <c r="P2385" s="0" t="n">
        <f aca="false">COUNTIF(工作表2!$A$2:$A$248,A2385)</f>
        <v>0</v>
      </c>
      <c r="R2385" s="0" t="n">
        <f aca="false">D2385-IF(P2384=1,E2384,D2384)</f>
        <v>25</v>
      </c>
      <c r="S2385" s="0" t="n">
        <f aca="false">I2384*R2385</f>
        <v>-25</v>
      </c>
      <c r="T2385" s="0" t="n">
        <f aca="false">T2384+R2385*U2384</f>
        <v>39943</v>
      </c>
      <c r="U2385" s="0" t="n">
        <f aca="false">INT(T2385*$Q$1/IF(P2385=1,E2385,D2385))*I2385</f>
        <v>-10</v>
      </c>
      <c r="V2385" s="0" t="n">
        <f aca="false">IF(P2385=1,ABS(U2385)+ABS(60),ABS(U2385-U2384))</f>
        <v>0</v>
      </c>
    </row>
    <row r="2386" customFormat="false" ht="15" hidden="false" customHeight="false" outlineLevel="0" collapsed="false">
      <c r="A2386" s="1" t="n">
        <v>39497</v>
      </c>
      <c r="B2386" s="2" t="n">
        <v>8024.41</v>
      </c>
      <c r="C2386" s="2" t="n">
        <v>121424</v>
      </c>
      <c r="D2386" s="2" t="n">
        <v>8020</v>
      </c>
      <c r="E2386" s="2" t="n">
        <v>7999</v>
      </c>
      <c r="F2386" s="3" t="n">
        <f aca="false">IF(P2386=1, E2386,D2386)/B2386-1</f>
        <v>-0.000549573115032787</v>
      </c>
      <c r="G2386" s="2" t="n">
        <f aca="false">AVERAGE(B2327:B2386)</f>
        <v>8135.33333333333</v>
      </c>
      <c r="H2386" s="2" t="n">
        <f aca="false">AVERAGE(C2327:C2386)</f>
        <v>120417.666666667</v>
      </c>
      <c r="I2386" s="2" t="n">
        <f aca="false">SIGN(C2386-H2386)</f>
        <v>1</v>
      </c>
      <c r="J2386" s="2" t="n">
        <f aca="false">SIGN(F2386)</f>
        <v>-1</v>
      </c>
      <c r="K2386" s="0" t="n">
        <f aca="false">B2386-B2385</f>
        <v>133.51</v>
      </c>
      <c r="L2386" s="0" t="n">
        <f aca="false">I2385*K2386</f>
        <v>-133.51</v>
      </c>
      <c r="M2386" s="0" t="n">
        <f aca="false">M2385+K2386*N2385</f>
        <v>3104.61000000002</v>
      </c>
      <c r="N2386" s="0" t="n">
        <f aca="false">INT(M2386*$Q$1/B2386)*CHOOSE($L$1,I2386,J2386)</f>
        <v>-0</v>
      </c>
      <c r="O2386" s="0" t="n">
        <f aca="false">ABS(N2386-N2385)</f>
        <v>0</v>
      </c>
      <c r="P2386" s="0" t="n">
        <f aca="false">COUNTIF(工作表2!$A$2:$A$248,A2386)</f>
        <v>0</v>
      </c>
      <c r="R2386" s="0" t="n">
        <f aca="false">D2386-IF(P2385=1,E2385,D2385)</f>
        <v>104</v>
      </c>
      <c r="S2386" s="0" t="n">
        <f aca="false">I2385*R2386</f>
        <v>-104</v>
      </c>
      <c r="T2386" s="0" t="n">
        <f aca="false">T2385+R2386*U2385</f>
        <v>38903</v>
      </c>
      <c r="U2386" s="0" t="n">
        <f aca="false">INT(T2386*$Q$1/IF(P2386=1,E2386,D2386))*I2386</f>
        <v>9</v>
      </c>
      <c r="V2386" s="0" t="n">
        <f aca="false">IF(P2386=1,ABS(U2386)+ABS(60),ABS(U2386-U2385))</f>
        <v>19</v>
      </c>
    </row>
    <row r="2387" customFormat="false" ht="15" hidden="false" customHeight="false" outlineLevel="0" collapsed="false">
      <c r="A2387" s="1" t="n">
        <v>39498</v>
      </c>
      <c r="B2387" s="2" t="n">
        <v>7894.47</v>
      </c>
      <c r="C2387" s="2" t="n">
        <v>113676</v>
      </c>
      <c r="D2387" s="2" t="n">
        <v>7877</v>
      </c>
      <c r="E2387" s="2" t="n">
        <v>7828</v>
      </c>
      <c r="F2387" s="3" t="n">
        <f aca="false">IF(P2387=1, E2387,D2387)/B2387-1</f>
        <v>-0.00841981792317914</v>
      </c>
      <c r="G2387" s="2" t="n">
        <f aca="false">AVERAGE(B2328:B2387)</f>
        <v>8122.22933333333</v>
      </c>
      <c r="H2387" s="2" t="n">
        <f aca="false">AVERAGE(C2328:C2387)</f>
        <v>120748.55</v>
      </c>
      <c r="I2387" s="2" t="n">
        <f aca="false">SIGN(C2387-H2387)</f>
        <v>-1</v>
      </c>
      <c r="J2387" s="2" t="n">
        <f aca="false">SIGN(F2387)</f>
        <v>-1</v>
      </c>
      <c r="K2387" s="0" t="n">
        <f aca="false">B2387-B2386</f>
        <v>-129.94</v>
      </c>
      <c r="L2387" s="0" t="n">
        <f aca="false">I2386*K2387</f>
        <v>-129.94</v>
      </c>
      <c r="M2387" s="0" t="n">
        <f aca="false">M2386+K2387*N2386</f>
        <v>3104.61000000002</v>
      </c>
      <c r="N2387" s="0" t="n">
        <f aca="false">INT(M2387*$Q$1/B2387)*CHOOSE($L$1,I2387,J2387)</f>
        <v>-0</v>
      </c>
      <c r="O2387" s="0" t="n">
        <f aca="false">ABS(N2387-N2386)</f>
        <v>0</v>
      </c>
      <c r="P2387" s="0" t="n">
        <f aca="false">COUNTIF(工作表2!$A$2:$A$248,A2387)</f>
        <v>1</v>
      </c>
      <c r="R2387" s="0" t="n">
        <f aca="false">D2387-IF(P2386=1,E2386,D2386)</f>
        <v>-143</v>
      </c>
      <c r="S2387" s="0" t="n">
        <f aca="false">I2386*R2387</f>
        <v>-143</v>
      </c>
      <c r="T2387" s="0" t="n">
        <f aca="false">T2386+R2387*U2386</f>
        <v>37616</v>
      </c>
      <c r="U2387" s="0" t="n">
        <f aca="false">INT(T2387*$Q$1/IF(P2387=1,E2387,D2387))*I2387</f>
        <v>-9</v>
      </c>
      <c r="V2387" s="0" t="n">
        <f aca="false">IF(P2387=1,ABS(U2387)+ABS(60),ABS(U2387-U2386))</f>
        <v>69</v>
      </c>
    </row>
    <row r="2388" customFormat="false" ht="15" hidden="false" customHeight="false" outlineLevel="0" collapsed="false">
      <c r="A2388" s="1" t="n">
        <v>39499</v>
      </c>
      <c r="B2388" s="2" t="n">
        <v>8085.93</v>
      </c>
      <c r="C2388" s="2" t="n">
        <v>120314</v>
      </c>
      <c r="D2388" s="2" t="n">
        <v>8032</v>
      </c>
      <c r="E2388" s="2" t="n">
        <v>8006</v>
      </c>
      <c r="F2388" s="3" t="n">
        <f aca="false">IF(P2388=1, E2388,D2388)/B2388-1</f>
        <v>-0.00666961005103928</v>
      </c>
      <c r="G2388" s="2" t="n">
        <f aca="false">AVERAGE(B2329:B2388)</f>
        <v>8112.31383333333</v>
      </c>
      <c r="H2388" s="2" t="n">
        <f aca="false">AVERAGE(C2329:C2388)</f>
        <v>120420.65</v>
      </c>
      <c r="I2388" s="2" t="n">
        <f aca="false">SIGN(C2388-H2388)</f>
        <v>-1</v>
      </c>
      <c r="J2388" s="2" t="n">
        <f aca="false">SIGN(F2388)</f>
        <v>-1</v>
      </c>
      <c r="K2388" s="0" t="n">
        <f aca="false">B2388-B2387</f>
        <v>191.46</v>
      </c>
      <c r="L2388" s="0" t="n">
        <f aca="false">I2387*K2388</f>
        <v>-191.46</v>
      </c>
      <c r="M2388" s="0" t="n">
        <f aca="false">M2387+K2388*N2387</f>
        <v>3104.61000000002</v>
      </c>
      <c r="N2388" s="0" t="n">
        <f aca="false">INT(M2388*$Q$1/B2388)*CHOOSE($L$1,I2388,J2388)</f>
        <v>-0</v>
      </c>
      <c r="O2388" s="0" t="n">
        <f aca="false">ABS(N2388-N2387)</f>
        <v>0</v>
      </c>
      <c r="P2388" s="0" t="n">
        <f aca="false">COUNTIF(工作表2!$A$2:$A$248,A2388)</f>
        <v>0</v>
      </c>
      <c r="R2388" s="0" t="n">
        <f aca="false">D2388-IF(P2387=1,E2387,D2387)</f>
        <v>204</v>
      </c>
      <c r="S2388" s="0" t="n">
        <f aca="false">I2387*R2388</f>
        <v>-204</v>
      </c>
      <c r="T2388" s="0" t="n">
        <f aca="false">T2387+R2388*U2387</f>
        <v>35780</v>
      </c>
      <c r="U2388" s="0" t="n">
        <f aca="false">INT(T2388*$Q$1/IF(P2388=1,E2388,D2388))*I2388</f>
        <v>-8</v>
      </c>
      <c r="V2388" s="0" t="n">
        <f aca="false">IF(P2388=1,ABS(U2388)+ABS(60),ABS(U2388-U2387))</f>
        <v>1</v>
      </c>
    </row>
    <row r="2389" customFormat="false" ht="15" hidden="false" customHeight="false" outlineLevel="0" collapsed="false">
      <c r="A2389" s="1" t="n">
        <v>39500</v>
      </c>
      <c r="B2389" s="2" t="n">
        <v>8108.71</v>
      </c>
      <c r="C2389" s="2" t="n">
        <v>131212</v>
      </c>
      <c r="D2389" s="2" t="n">
        <v>8036</v>
      </c>
      <c r="E2389" s="2" t="n">
        <v>8021</v>
      </c>
      <c r="F2389" s="3" t="n">
        <f aca="false">IF(P2389=1, E2389,D2389)/B2389-1</f>
        <v>-0.008966901023714</v>
      </c>
      <c r="G2389" s="2" t="n">
        <f aca="false">AVERAGE(B2330:B2389)</f>
        <v>8106.05716666667</v>
      </c>
      <c r="H2389" s="2" t="n">
        <f aca="false">AVERAGE(C2330:C2389)</f>
        <v>120462.616666667</v>
      </c>
      <c r="I2389" s="2" t="n">
        <f aca="false">SIGN(C2389-H2389)</f>
        <v>1</v>
      </c>
      <c r="J2389" s="2" t="n">
        <f aca="false">SIGN(F2389)</f>
        <v>-1</v>
      </c>
      <c r="K2389" s="0" t="n">
        <f aca="false">B2389-B2388</f>
        <v>22.7799999999997</v>
      </c>
      <c r="L2389" s="0" t="n">
        <f aca="false">I2388*K2389</f>
        <v>-22.7799999999997</v>
      </c>
      <c r="M2389" s="0" t="n">
        <f aca="false">M2388+K2389*N2388</f>
        <v>3104.61000000002</v>
      </c>
      <c r="N2389" s="0" t="n">
        <f aca="false">INT(M2389*$Q$1/B2389)*CHOOSE($L$1,I2389,J2389)</f>
        <v>-0</v>
      </c>
      <c r="O2389" s="0" t="n">
        <f aca="false">ABS(N2389-N2388)</f>
        <v>0</v>
      </c>
      <c r="P2389" s="0" t="n">
        <f aca="false">COUNTIF(工作表2!$A$2:$A$248,A2389)</f>
        <v>0</v>
      </c>
      <c r="R2389" s="0" t="n">
        <f aca="false">D2389-IF(P2388=1,E2388,D2388)</f>
        <v>4</v>
      </c>
      <c r="S2389" s="0" t="n">
        <f aca="false">I2388*R2389</f>
        <v>-4</v>
      </c>
      <c r="T2389" s="0" t="n">
        <f aca="false">T2388+R2389*U2388</f>
        <v>35748</v>
      </c>
      <c r="U2389" s="0" t="n">
        <f aca="false">INT(T2389*$Q$1/IF(P2389=1,E2389,D2389))*I2389</f>
        <v>8</v>
      </c>
      <c r="V2389" s="0" t="n">
        <f aca="false">IF(P2389=1,ABS(U2389)+ABS(60),ABS(U2389-U2388))</f>
        <v>16</v>
      </c>
    </row>
    <row r="2390" customFormat="false" ht="15" hidden="false" customHeight="false" outlineLevel="0" collapsed="false">
      <c r="A2390" s="1" t="n">
        <v>39503</v>
      </c>
      <c r="B2390" s="2" t="n">
        <v>8286.31</v>
      </c>
      <c r="C2390" s="2" t="n">
        <v>165389</v>
      </c>
      <c r="D2390" s="2" t="n">
        <v>8226</v>
      </c>
      <c r="E2390" s="2" t="n">
        <v>8208</v>
      </c>
      <c r="F2390" s="3" t="n">
        <f aca="false">IF(P2390=1, E2390,D2390)/B2390-1</f>
        <v>-0.00727826982094559</v>
      </c>
      <c r="G2390" s="2" t="n">
        <f aca="false">AVERAGE(B2331:B2390)</f>
        <v>8102.50616666667</v>
      </c>
      <c r="H2390" s="2" t="n">
        <f aca="false">AVERAGE(C2331:C2390)</f>
        <v>121219.983333333</v>
      </c>
      <c r="I2390" s="2" t="n">
        <f aca="false">SIGN(C2390-H2390)</f>
        <v>1</v>
      </c>
      <c r="J2390" s="2" t="n">
        <f aca="false">SIGN(F2390)</f>
        <v>-1</v>
      </c>
      <c r="K2390" s="0" t="n">
        <f aca="false">B2390-B2389</f>
        <v>177.599999999999</v>
      </c>
      <c r="L2390" s="0" t="n">
        <f aca="false">I2389*K2390</f>
        <v>177.599999999999</v>
      </c>
      <c r="M2390" s="0" t="n">
        <f aca="false">M2389+K2390*N2389</f>
        <v>3104.61000000002</v>
      </c>
      <c r="N2390" s="0" t="n">
        <f aca="false">INT(M2390*$Q$1/B2390)*CHOOSE($L$1,I2390,J2390)</f>
        <v>-0</v>
      </c>
      <c r="O2390" s="0" t="n">
        <f aca="false">ABS(N2390-N2389)</f>
        <v>0</v>
      </c>
      <c r="P2390" s="0" t="n">
        <f aca="false">COUNTIF(工作表2!$A$2:$A$248,A2390)</f>
        <v>0</v>
      </c>
      <c r="R2390" s="0" t="n">
        <f aca="false">D2390-IF(P2389=1,E2389,D2389)</f>
        <v>190</v>
      </c>
      <c r="S2390" s="0" t="n">
        <f aca="false">I2389*R2390</f>
        <v>190</v>
      </c>
      <c r="T2390" s="0" t="n">
        <f aca="false">T2389+R2390*U2389</f>
        <v>37268</v>
      </c>
      <c r="U2390" s="0" t="n">
        <f aca="false">INT(T2390*$Q$1/IF(P2390=1,E2390,D2390))*I2390</f>
        <v>9</v>
      </c>
      <c r="V2390" s="0" t="n">
        <f aca="false">IF(P2390=1,ABS(U2390)+ABS(60),ABS(U2390-U2389))</f>
        <v>1</v>
      </c>
    </row>
    <row r="2391" customFormat="false" ht="15" hidden="false" customHeight="false" outlineLevel="0" collapsed="false">
      <c r="A2391" s="1" t="n">
        <v>39504</v>
      </c>
      <c r="B2391" s="2" t="n">
        <v>8307.67</v>
      </c>
      <c r="C2391" s="2" t="n">
        <v>174587</v>
      </c>
      <c r="D2391" s="2" t="n">
        <v>8277</v>
      </c>
      <c r="E2391" s="2" t="n">
        <v>8261</v>
      </c>
      <c r="F2391" s="3" t="n">
        <f aca="false">IF(P2391=1, E2391,D2391)/B2391-1</f>
        <v>-0.00369176917234315</v>
      </c>
      <c r="G2391" s="2" t="n">
        <f aca="false">AVERAGE(B2332:B2391)</f>
        <v>8101.93066666667</v>
      </c>
      <c r="H2391" s="2" t="n">
        <f aca="false">AVERAGE(C2332:C2391)</f>
        <v>122350.283333333</v>
      </c>
      <c r="I2391" s="2" t="n">
        <f aca="false">SIGN(C2391-H2391)</f>
        <v>1</v>
      </c>
      <c r="J2391" s="2" t="n">
        <f aca="false">SIGN(F2391)</f>
        <v>-1</v>
      </c>
      <c r="K2391" s="0" t="n">
        <f aca="false">B2391-B2390</f>
        <v>21.3600000000006</v>
      </c>
      <c r="L2391" s="0" t="n">
        <f aca="false">I2390*K2391</f>
        <v>21.3600000000006</v>
      </c>
      <c r="M2391" s="0" t="n">
        <f aca="false">M2390+K2391*N2390</f>
        <v>3104.61000000002</v>
      </c>
      <c r="N2391" s="0" t="n">
        <f aca="false">INT(M2391*$Q$1/B2391)*CHOOSE($L$1,I2391,J2391)</f>
        <v>-0</v>
      </c>
      <c r="O2391" s="0" t="n">
        <f aca="false">ABS(N2391-N2390)</f>
        <v>0</v>
      </c>
      <c r="P2391" s="0" t="n">
        <f aca="false">COUNTIF(工作表2!$A$2:$A$248,A2391)</f>
        <v>0</v>
      </c>
      <c r="R2391" s="0" t="n">
        <f aca="false">D2391-IF(P2390=1,E2390,D2390)</f>
        <v>51</v>
      </c>
      <c r="S2391" s="0" t="n">
        <f aca="false">I2390*R2391</f>
        <v>51</v>
      </c>
      <c r="T2391" s="0" t="n">
        <f aca="false">T2390+R2391*U2390</f>
        <v>37727</v>
      </c>
      <c r="U2391" s="0" t="n">
        <f aca="false">INT(T2391*$Q$1/IF(P2391=1,E2391,D2391))*I2391</f>
        <v>9</v>
      </c>
      <c r="V2391" s="0" t="n">
        <f aca="false">IF(P2391=1,ABS(U2391)+ABS(60),ABS(U2391-U2390))</f>
        <v>0</v>
      </c>
    </row>
    <row r="2392" customFormat="false" ht="15" hidden="false" customHeight="false" outlineLevel="0" collapsed="false">
      <c r="A2392" s="1" t="n">
        <v>39505</v>
      </c>
      <c r="B2392" s="2" t="n">
        <v>8462.08</v>
      </c>
      <c r="C2392" s="2" t="n">
        <v>177098</v>
      </c>
      <c r="D2392" s="2" t="n">
        <v>8376</v>
      </c>
      <c r="E2392" s="2" t="n">
        <v>8356</v>
      </c>
      <c r="F2392" s="3" t="n">
        <f aca="false">IF(P2392=1, E2392,D2392)/B2392-1</f>
        <v>-0.010172439872939</v>
      </c>
      <c r="G2392" s="2" t="n">
        <f aca="false">AVERAGE(B2333:B2392)</f>
        <v>8100.90216666667</v>
      </c>
      <c r="H2392" s="2" t="n">
        <f aca="false">AVERAGE(C2333:C2392)</f>
        <v>123635.516666667</v>
      </c>
      <c r="I2392" s="2" t="n">
        <f aca="false">SIGN(C2392-H2392)</f>
        <v>1</v>
      </c>
      <c r="J2392" s="2" t="n">
        <f aca="false">SIGN(F2392)</f>
        <v>-1</v>
      </c>
      <c r="K2392" s="0" t="n">
        <f aca="false">B2392-B2391</f>
        <v>154.41</v>
      </c>
      <c r="L2392" s="0" t="n">
        <f aca="false">I2391*K2392</f>
        <v>154.41</v>
      </c>
      <c r="M2392" s="0" t="n">
        <f aca="false">M2391+K2392*N2391</f>
        <v>3104.61000000002</v>
      </c>
      <c r="N2392" s="0" t="n">
        <f aca="false">INT(M2392*$Q$1/B2392)*CHOOSE($L$1,I2392,J2392)</f>
        <v>-0</v>
      </c>
      <c r="O2392" s="0" t="n">
        <f aca="false">ABS(N2392-N2391)</f>
        <v>0</v>
      </c>
      <c r="P2392" s="0" t="n">
        <f aca="false">COUNTIF(工作表2!$A$2:$A$248,A2392)</f>
        <v>0</v>
      </c>
      <c r="R2392" s="0" t="n">
        <f aca="false">D2392-IF(P2391=1,E2391,D2391)</f>
        <v>99</v>
      </c>
      <c r="S2392" s="0" t="n">
        <f aca="false">I2391*R2392</f>
        <v>99</v>
      </c>
      <c r="T2392" s="0" t="n">
        <f aca="false">T2391+R2392*U2391</f>
        <v>38618</v>
      </c>
      <c r="U2392" s="0" t="n">
        <f aca="false">INT(T2392*$Q$1/IF(P2392=1,E2392,D2392))*I2392</f>
        <v>9</v>
      </c>
      <c r="V2392" s="0" t="n">
        <f aca="false">IF(P2392=1,ABS(U2392)+ABS(60),ABS(U2392-U2391))</f>
        <v>0</v>
      </c>
    </row>
    <row r="2393" customFormat="false" ht="15" hidden="false" customHeight="false" outlineLevel="0" collapsed="false">
      <c r="A2393" s="1" t="n">
        <v>39507</v>
      </c>
      <c r="B2393" s="2" t="n">
        <v>8412.76</v>
      </c>
      <c r="C2393" s="2" t="n">
        <v>166729</v>
      </c>
      <c r="D2393" s="2" t="n">
        <v>8340</v>
      </c>
      <c r="E2393" s="2" t="n">
        <v>8325</v>
      </c>
      <c r="F2393" s="3" t="n">
        <f aca="false">IF(P2393=1, E2393,D2393)/B2393-1</f>
        <v>-0.00864876687317839</v>
      </c>
      <c r="G2393" s="2" t="n">
        <f aca="false">AVERAGE(B2334:B2393)</f>
        <v>8101.51883333334</v>
      </c>
      <c r="H2393" s="2" t="n">
        <f aca="false">AVERAGE(C2334:C2393)</f>
        <v>124482.35</v>
      </c>
      <c r="I2393" s="2" t="n">
        <f aca="false">SIGN(C2393-H2393)</f>
        <v>1</v>
      </c>
      <c r="J2393" s="2" t="n">
        <f aca="false">SIGN(F2393)</f>
        <v>-1</v>
      </c>
      <c r="K2393" s="0" t="n">
        <f aca="false">B2393-B2392</f>
        <v>-49.3199999999997</v>
      </c>
      <c r="L2393" s="0" t="n">
        <f aca="false">I2392*K2393</f>
        <v>-49.3199999999997</v>
      </c>
      <c r="M2393" s="0" t="n">
        <f aca="false">M2392+K2393*N2392</f>
        <v>3104.61000000002</v>
      </c>
      <c r="N2393" s="0" t="n">
        <f aca="false">INT(M2393*$Q$1/B2393)*CHOOSE($L$1,I2393,J2393)</f>
        <v>-0</v>
      </c>
      <c r="O2393" s="0" t="n">
        <f aca="false">ABS(N2393-N2392)</f>
        <v>0</v>
      </c>
      <c r="P2393" s="0" t="n">
        <f aca="false">COUNTIF(工作表2!$A$2:$A$248,A2393)</f>
        <v>0</v>
      </c>
      <c r="R2393" s="0" t="n">
        <f aca="false">D2393-IF(P2392=1,E2392,D2392)</f>
        <v>-36</v>
      </c>
      <c r="S2393" s="0" t="n">
        <f aca="false">I2392*R2393</f>
        <v>-36</v>
      </c>
      <c r="T2393" s="0" t="n">
        <f aca="false">T2392+R2393*U2392</f>
        <v>38294</v>
      </c>
      <c r="U2393" s="0" t="n">
        <f aca="false">INT(T2393*$Q$1/IF(P2393=1,E2393,D2393))*I2393</f>
        <v>9</v>
      </c>
      <c r="V2393" s="0" t="n">
        <f aca="false">IF(P2393=1,ABS(U2393)+ABS(60),ABS(U2393-U2392))</f>
        <v>0</v>
      </c>
    </row>
    <row r="2394" customFormat="false" ht="15" hidden="false" customHeight="false" outlineLevel="0" collapsed="false">
      <c r="A2394" s="1" t="n">
        <v>39510</v>
      </c>
      <c r="B2394" s="2" t="n">
        <v>8262.87</v>
      </c>
      <c r="C2394" s="2" t="n">
        <v>134713</v>
      </c>
      <c r="D2394" s="2" t="n">
        <v>8246</v>
      </c>
      <c r="E2394" s="2" t="n">
        <v>8234</v>
      </c>
      <c r="F2394" s="3" t="n">
        <f aca="false">IF(P2394=1, E2394,D2394)/B2394-1</f>
        <v>-0.0020416634898045</v>
      </c>
      <c r="G2394" s="2" t="n">
        <f aca="false">AVERAGE(B2335:B2394)</f>
        <v>8101.29566666667</v>
      </c>
      <c r="H2394" s="2" t="n">
        <f aca="false">AVERAGE(C2335:C2394)</f>
        <v>125038.983333333</v>
      </c>
      <c r="I2394" s="2" t="n">
        <f aca="false">SIGN(C2394-H2394)</f>
        <v>1</v>
      </c>
      <c r="J2394" s="2" t="n">
        <f aca="false">SIGN(F2394)</f>
        <v>-1</v>
      </c>
      <c r="K2394" s="0" t="n">
        <f aca="false">B2394-B2393</f>
        <v>-149.889999999999</v>
      </c>
      <c r="L2394" s="0" t="n">
        <f aca="false">I2393*K2394</f>
        <v>-149.889999999999</v>
      </c>
      <c r="M2394" s="0" t="n">
        <f aca="false">M2393+K2394*N2393</f>
        <v>3104.61000000002</v>
      </c>
      <c r="N2394" s="0" t="n">
        <f aca="false">INT(M2394*$Q$1/B2394)*CHOOSE($L$1,I2394,J2394)</f>
        <v>-0</v>
      </c>
      <c r="O2394" s="0" t="n">
        <f aca="false">ABS(N2394-N2393)</f>
        <v>0</v>
      </c>
      <c r="P2394" s="0" t="n">
        <f aca="false">COUNTIF(工作表2!$A$2:$A$248,A2394)</f>
        <v>0</v>
      </c>
      <c r="R2394" s="0" t="n">
        <f aca="false">D2394-IF(P2393=1,E2393,D2393)</f>
        <v>-94</v>
      </c>
      <c r="S2394" s="0" t="n">
        <f aca="false">I2393*R2394</f>
        <v>-94</v>
      </c>
      <c r="T2394" s="0" t="n">
        <f aca="false">T2393+R2394*U2393</f>
        <v>37448</v>
      </c>
      <c r="U2394" s="0" t="n">
        <f aca="false">INT(T2394*$Q$1/IF(P2394=1,E2394,D2394))*I2394</f>
        <v>9</v>
      </c>
      <c r="V2394" s="0" t="n">
        <f aca="false">IF(P2394=1,ABS(U2394)+ABS(60),ABS(U2394-U2393))</f>
        <v>0</v>
      </c>
    </row>
    <row r="2395" customFormat="false" ht="15" hidden="false" customHeight="false" outlineLevel="0" collapsed="false">
      <c r="A2395" s="1" t="n">
        <v>39511</v>
      </c>
      <c r="B2395" s="2" t="n">
        <v>8470.11</v>
      </c>
      <c r="C2395" s="2" t="n">
        <v>165366</v>
      </c>
      <c r="D2395" s="2" t="n">
        <v>8492</v>
      </c>
      <c r="E2395" s="2" t="n">
        <v>8470</v>
      </c>
      <c r="F2395" s="3" t="n">
        <f aca="false">IF(P2395=1, E2395,D2395)/B2395-1</f>
        <v>0.00258438202101274</v>
      </c>
      <c r="G2395" s="2" t="n">
        <f aca="false">AVERAGE(B2336:B2395)</f>
        <v>8101.68033333333</v>
      </c>
      <c r="H2395" s="2" t="n">
        <f aca="false">AVERAGE(C2336:C2395)</f>
        <v>125778.55</v>
      </c>
      <c r="I2395" s="2" t="n">
        <f aca="false">SIGN(C2395-H2395)</f>
        <v>1</v>
      </c>
      <c r="J2395" s="2" t="n">
        <f aca="false">SIGN(F2395)</f>
        <v>1</v>
      </c>
      <c r="K2395" s="0" t="n">
        <f aca="false">B2395-B2394</f>
        <v>207.24</v>
      </c>
      <c r="L2395" s="0" t="n">
        <f aca="false">I2394*K2395</f>
        <v>207.24</v>
      </c>
      <c r="M2395" s="0" t="n">
        <f aca="false">M2394+K2395*N2394</f>
        <v>3104.61000000002</v>
      </c>
      <c r="N2395" s="0" t="n">
        <f aca="false">INT(M2395*$Q$1/B2395)*CHOOSE($L$1,I2395,J2395)</f>
        <v>0</v>
      </c>
      <c r="O2395" s="0" t="n">
        <f aca="false">ABS(N2395-N2394)</f>
        <v>0</v>
      </c>
      <c r="P2395" s="0" t="n">
        <f aca="false">COUNTIF(工作表2!$A$2:$A$248,A2395)</f>
        <v>0</v>
      </c>
      <c r="R2395" s="0" t="n">
        <f aca="false">D2395-IF(P2394=1,E2394,D2394)</f>
        <v>246</v>
      </c>
      <c r="S2395" s="0" t="n">
        <f aca="false">I2394*R2395</f>
        <v>246</v>
      </c>
      <c r="T2395" s="0" t="n">
        <f aca="false">T2394+R2395*U2394</f>
        <v>39662</v>
      </c>
      <c r="U2395" s="0" t="n">
        <f aca="false">INT(T2395*$Q$1/IF(P2395=1,E2395,D2395))*I2395</f>
        <v>9</v>
      </c>
      <c r="V2395" s="0" t="n">
        <f aca="false">IF(P2395=1,ABS(U2395)+ABS(60),ABS(U2395-U2394))</f>
        <v>0</v>
      </c>
    </row>
    <row r="2396" customFormat="false" ht="15" hidden="false" customHeight="false" outlineLevel="0" collapsed="false">
      <c r="A2396" s="1" t="n">
        <v>39512</v>
      </c>
      <c r="B2396" s="2" t="n">
        <v>8483.95</v>
      </c>
      <c r="C2396" s="2" t="n">
        <v>173261</v>
      </c>
      <c r="D2396" s="2" t="n">
        <v>8509</v>
      </c>
      <c r="E2396" s="2" t="n">
        <v>8493</v>
      </c>
      <c r="F2396" s="3" t="n">
        <f aca="false">IF(P2396=1, E2396,D2396)/B2396-1</f>
        <v>0.00295263409143143</v>
      </c>
      <c r="G2396" s="2" t="n">
        <f aca="false">AVERAGE(B2337:B2396)</f>
        <v>8099.97283333333</v>
      </c>
      <c r="H2396" s="2" t="n">
        <f aca="false">AVERAGE(C2337:C2396)</f>
        <v>126467.65</v>
      </c>
      <c r="I2396" s="2" t="n">
        <f aca="false">SIGN(C2396-H2396)</f>
        <v>1</v>
      </c>
      <c r="J2396" s="2" t="n">
        <f aca="false">SIGN(F2396)</f>
        <v>1</v>
      </c>
      <c r="K2396" s="0" t="n">
        <f aca="false">B2396-B2395</f>
        <v>13.8400000000001</v>
      </c>
      <c r="L2396" s="0" t="n">
        <f aca="false">I2395*K2396</f>
        <v>13.8400000000001</v>
      </c>
      <c r="M2396" s="0" t="n">
        <f aca="false">M2395+K2396*N2395</f>
        <v>3104.61000000002</v>
      </c>
      <c r="N2396" s="0" t="n">
        <f aca="false">INT(M2396*$Q$1/B2396)*CHOOSE($L$1,I2396,J2396)</f>
        <v>0</v>
      </c>
      <c r="O2396" s="0" t="n">
        <f aca="false">ABS(N2396-N2395)</f>
        <v>0</v>
      </c>
      <c r="P2396" s="0" t="n">
        <f aca="false">COUNTIF(工作表2!$A$2:$A$248,A2396)</f>
        <v>0</v>
      </c>
      <c r="R2396" s="0" t="n">
        <f aca="false">D2396-IF(P2395=1,E2395,D2395)</f>
        <v>17</v>
      </c>
      <c r="S2396" s="0" t="n">
        <f aca="false">I2395*R2396</f>
        <v>17</v>
      </c>
      <c r="T2396" s="0" t="n">
        <f aca="false">T2395+R2396*U2395</f>
        <v>39815</v>
      </c>
      <c r="U2396" s="0" t="n">
        <f aca="false">INT(T2396*$Q$1/IF(P2396=1,E2396,D2396))*I2396</f>
        <v>9</v>
      </c>
      <c r="V2396" s="0" t="n">
        <f aca="false">IF(P2396=1,ABS(U2396)+ABS(60),ABS(U2396-U2395))</f>
        <v>0</v>
      </c>
    </row>
    <row r="2397" customFormat="false" ht="15" hidden="false" customHeight="false" outlineLevel="0" collapsed="false">
      <c r="A2397" s="1" t="n">
        <v>39513</v>
      </c>
      <c r="B2397" s="2" t="n">
        <v>8658.64</v>
      </c>
      <c r="C2397" s="2" t="n">
        <v>188838</v>
      </c>
      <c r="D2397" s="2" t="n">
        <v>8688</v>
      </c>
      <c r="E2397" s="2" t="n">
        <v>8670</v>
      </c>
      <c r="F2397" s="3" t="n">
        <f aca="false">IF(P2397=1, E2397,D2397)/B2397-1</f>
        <v>0.00339083274047658</v>
      </c>
      <c r="G2397" s="2" t="n">
        <f aca="false">AVERAGE(B2338:B2397)</f>
        <v>8101.2195</v>
      </c>
      <c r="H2397" s="2" t="n">
        <f aca="false">AVERAGE(C2338:C2397)</f>
        <v>128118.2</v>
      </c>
      <c r="I2397" s="2" t="n">
        <f aca="false">SIGN(C2397-H2397)</f>
        <v>1</v>
      </c>
      <c r="J2397" s="2" t="n">
        <f aca="false">SIGN(F2397)</f>
        <v>1</v>
      </c>
      <c r="K2397" s="0" t="n">
        <f aca="false">B2397-B2396</f>
        <v>174.689999999999</v>
      </c>
      <c r="L2397" s="0" t="n">
        <f aca="false">I2396*K2397</f>
        <v>174.689999999999</v>
      </c>
      <c r="M2397" s="0" t="n">
        <f aca="false">M2396+K2397*N2396</f>
        <v>3104.61000000002</v>
      </c>
      <c r="N2397" s="0" t="n">
        <f aca="false">INT(M2397*$Q$1/B2397)*CHOOSE($L$1,I2397,J2397)</f>
        <v>0</v>
      </c>
      <c r="O2397" s="0" t="n">
        <f aca="false">ABS(N2397-N2396)</f>
        <v>0</v>
      </c>
      <c r="P2397" s="0" t="n">
        <f aca="false">COUNTIF(工作表2!$A$2:$A$248,A2397)</f>
        <v>0</v>
      </c>
      <c r="R2397" s="0" t="n">
        <f aca="false">D2397-IF(P2396=1,E2396,D2396)</f>
        <v>179</v>
      </c>
      <c r="S2397" s="0" t="n">
        <f aca="false">I2396*R2397</f>
        <v>179</v>
      </c>
      <c r="T2397" s="0" t="n">
        <f aca="false">T2396+R2397*U2396</f>
        <v>41426</v>
      </c>
      <c r="U2397" s="0" t="n">
        <f aca="false">INT(T2397*$Q$1/IF(P2397=1,E2397,D2397))*I2397</f>
        <v>9</v>
      </c>
      <c r="V2397" s="0" t="n">
        <f aca="false">IF(P2397=1,ABS(U2397)+ABS(60),ABS(U2397-U2396))</f>
        <v>0</v>
      </c>
    </row>
    <row r="2398" customFormat="false" ht="15" hidden="false" customHeight="false" outlineLevel="0" collapsed="false">
      <c r="A2398" s="1" t="n">
        <v>39514</v>
      </c>
      <c r="B2398" s="2" t="n">
        <v>8531.38</v>
      </c>
      <c r="C2398" s="2" t="n">
        <v>175015</v>
      </c>
      <c r="D2398" s="2" t="n">
        <v>8526</v>
      </c>
      <c r="E2398" s="2" t="n">
        <v>8506</v>
      </c>
      <c r="F2398" s="3" t="n">
        <f aca="false">IF(P2398=1, E2398,D2398)/B2398-1</f>
        <v>-0.000630613101280098</v>
      </c>
      <c r="G2398" s="2" t="n">
        <f aca="false">AVERAGE(B2339:B2398)</f>
        <v>8099.22116666667</v>
      </c>
      <c r="H2398" s="2" t="n">
        <f aca="false">AVERAGE(C2339:C2398)</f>
        <v>129459.466666667</v>
      </c>
      <c r="I2398" s="2" t="n">
        <f aca="false">SIGN(C2398-H2398)</f>
        <v>1</v>
      </c>
      <c r="J2398" s="2" t="n">
        <f aca="false">SIGN(F2398)</f>
        <v>-1</v>
      </c>
      <c r="K2398" s="0" t="n">
        <f aca="false">B2398-B2397</f>
        <v>-127.26</v>
      </c>
      <c r="L2398" s="0" t="n">
        <f aca="false">I2397*K2398</f>
        <v>-127.26</v>
      </c>
      <c r="M2398" s="0" t="n">
        <f aca="false">M2397+K2398*N2397</f>
        <v>3104.61000000002</v>
      </c>
      <c r="N2398" s="0" t="n">
        <f aca="false">INT(M2398*$Q$1/B2398)*CHOOSE($L$1,I2398,J2398)</f>
        <v>-0</v>
      </c>
      <c r="O2398" s="0" t="n">
        <f aca="false">ABS(N2398-N2397)</f>
        <v>0</v>
      </c>
      <c r="P2398" s="0" t="n">
        <f aca="false">COUNTIF(工作表2!$A$2:$A$248,A2398)</f>
        <v>0</v>
      </c>
      <c r="R2398" s="0" t="n">
        <f aca="false">D2398-IF(P2397=1,E2397,D2397)</f>
        <v>-162</v>
      </c>
      <c r="S2398" s="0" t="n">
        <f aca="false">I2397*R2398</f>
        <v>-162</v>
      </c>
      <c r="T2398" s="0" t="n">
        <f aca="false">T2397+R2398*U2397</f>
        <v>39968</v>
      </c>
      <c r="U2398" s="0" t="n">
        <f aca="false">INT(T2398*$Q$1/IF(P2398=1,E2398,D2398))*I2398</f>
        <v>9</v>
      </c>
      <c r="V2398" s="0" t="n">
        <f aca="false">IF(P2398=1,ABS(U2398)+ABS(60),ABS(U2398-U2397))</f>
        <v>0</v>
      </c>
    </row>
    <row r="2399" customFormat="false" ht="15" hidden="false" customHeight="false" outlineLevel="0" collapsed="false">
      <c r="A2399" s="1" t="n">
        <v>39517</v>
      </c>
      <c r="B2399" s="2" t="n">
        <v>8299.37</v>
      </c>
      <c r="C2399" s="2" t="n">
        <v>145760</v>
      </c>
      <c r="D2399" s="2" t="n">
        <v>8310</v>
      </c>
      <c r="E2399" s="2" t="n">
        <v>8285</v>
      </c>
      <c r="F2399" s="3" t="n">
        <f aca="false">IF(P2399=1, E2399,D2399)/B2399-1</f>
        <v>0.00128082011044195</v>
      </c>
      <c r="G2399" s="2" t="n">
        <f aca="false">AVERAGE(B2340:B2399)</f>
        <v>8092.92816666667</v>
      </c>
      <c r="H2399" s="2" t="n">
        <f aca="false">AVERAGE(C2340:C2399)</f>
        <v>129932.983333333</v>
      </c>
      <c r="I2399" s="2" t="n">
        <f aca="false">SIGN(C2399-H2399)</f>
        <v>1</v>
      </c>
      <c r="J2399" s="2" t="n">
        <f aca="false">SIGN(F2399)</f>
        <v>1</v>
      </c>
      <c r="K2399" s="0" t="n">
        <f aca="false">B2399-B2398</f>
        <v>-232.009999999998</v>
      </c>
      <c r="L2399" s="0" t="n">
        <f aca="false">I2398*K2399</f>
        <v>-232.009999999998</v>
      </c>
      <c r="M2399" s="0" t="n">
        <f aca="false">M2398+K2399*N2398</f>
        <v>3104.61000000002</v>
      </c>
      <c r="N2399" s="0" t="n">
        <f aca="false">INT(M2399*$Q$1/B2399)*CHOOSE($L$1,I2399,J2399)</f>
        <v>0</v>
      </c>
      <c r="O2399" s="0" t="n">
        <f aca="false">ABS(N2399-N2398)</f>
        <v>0</v>
      </c>
      <c r="P2399" s="0" t="n">
        <f aca="false">COUNTIF(工作表2!$A$2:$A$248,A2399)</f>
        <v>0</v>
      </c>
      <c r="R2399" s="0" t="n">
        <f aca="false">D2399-IF(P2398=1,E2398,D2398)</f>
        <v>-216</v>
      </c>
      <c r="S2399" s="0" t="n">
        <f aca="false">I2398*R2399</f>
        <v>-216</v>
      </c>
      <c r="T2399" s="0" t="n">
        <f aca="false">T2398+R2399*U2398</f>
        <v>38024</v>
      </c>
      <c r="U2399" s="0" t="n">
        <f aca="false">INT(T2399*$Q$1/IF(P2399=1,E2399,D2399))*I2399</f>
        <v>9</v>
      </c>
      <c r="V2399" s="0" t="n">
        <f aca="false">IF(P2399=1,ABS(U2399)+ABS(60),ABS(U2399-U2398))</f>
        <v>0</v>
      </c>
    </row>
    <row r="2400" customFormat="false" ht="15" hidden="false" customHeight="false" outlineLevel="0" collapsed="false">
      <c r="A2400" s="1" t="n">
        <v>39518</v>
      </c>
      <c r="B2400" s="2" t="n">
        <v>8381.6</v>
      </c>
      <c r="C2400" s="2" t="n">
        <v>127068</v>
      </c>
      <c r="D2400" s="2" t="n">
        <v>8369</v>
      </c>
      <c r="E2400" s="2" t="n">
        <v>8352</v>
      </c>
      <c r="F2400" s="3" t="n">
        <f aca="false">IF(P2400=1, E2400,D2400)/B2400-1</f>
        <v>-0.00150329292736473</v>
      </c>
      <c r="G2400" s="2" t="n">
        <f aca="false">AVERAGE(B2341:B2400)</f>
        <v>8087.71466666667</v>
      </c>
      <c r="H2400" s="2" t="n">
        <f aca="false">AVERAGE(C2341:C2400)</f>
        <v>129920.55</v>
      </c>
      <c r="I2400" s="2" t="n">
        <f aca="false">SIGN(C2400-H2400)</f>
        <v>-1</v>
      </c>
      <c r="J2400" s="2" t="n">
        <f aca="false">SIGN(F2400)</f>
        <v>-1</v>
      </c>
      <c r="K2400" s="0" t="n">
        <f aca="false">B2400-B2399</f>
        <v>82.2299999999996</v>
      </c>
      <c r="L2400" s="0" t="n">
        <f aca="false">I2399*K2400</f>
        <v>82.2299999999996</v>
      </c>
      <c r="M2400" s="0" t="n">
        <f aca="false">M2399+K2400*N2399</f>
        <v>3104.61000000002</v>
      </c>
      <c r="N2400" s="0" t="n">
        <f aca="false">INT(M2400*$Q$1/B2400)*CHOOSE($L$1,I2400,J2400)</f>
        <v>-0</v>
      </c>
      <c r="O2400" s="0" t="n">
        <f aca="false">ABS(N2400-N2399)</f>
        <v>0</v>
      </c>
      <c r="P2400" s="0" t="n">
        <f aca="false">COUNTIF(工作表2!$A$2:$A$248,A2400)</f>
        <v>0</v>
      </c>
      <c r="R2400" s="0" t="n">
        <f aca="false">D2400-IF(P2399=1,E2399,D2399)</f>
        <v>59</v>
      </c>
      <c r="S2400" s="0" t="n">
        <f aca="false">I2399*R2400</f>
        <v>59</v>
      </c>
      <c r="T2400" s="0" t="n">
        <f aca="false">T2399+R2400*U2399</f>
        <v>38555</v>
      </c>
      <c r="U2400" s="0" t="n">
        <f aca="false">INT(T2400*$Q$1/IF(P2400=1,E2400,D2400))*I2400</f>
        <v>-9</v>
      </c>
      <c r="V2400" s="0" t="n">
        <f aca="false">IF(P2400=1,ABS(U2400)+ABS(60),ABS(U2400-U2399))</f>
        <v>18</v>
      </c>
    </row>
    <row r="2401" customFormat="false" ht="15" hidden="false" customHeight="false" outlineLevel="0" collapsed="false">
      <c r="A2401" s="1" t="n">
        <v>39519</v>
      </c>
      <c r="B2401" s="2" t="n">
        <v>8435.3</v>
      </c>
      <c r="C2401" s="2" t="n">
        <v>146608</v>
      </c>
      <c r="D2401" s="2" t="n">
        <v>8468</v>
      </c>
      <c r="E2401" s="2" t="n">
        <v>8440</v>
      </c>
      <c r="F2401" s="3" t="n">
        <f aca="false">IF(P2401=1, E2401,D2401)/B2401-1</f>
        <v>0.0038765663343332</v>
      </c>
      <c r="G2401" s="2" t="n">
        <f aca="false">AVERAGE(B2342:B2401)</f>
        <v>8082.93</v>
      </c>
      <c r="H2401" s="2" t="n">
        <f aca="false">AVERAGE(C2342:C2401)</f>
        <v>130445.983333333</v>
      </c>
      <c r="I2401" s="2" t="n">
        <f aca="false">SIGN(C2401-H2401)</f>
        <v>1</v>
      </c>
      <c r="J2401" s="2" t="n">
        <f aca="false">SIGN(F2401)</f>
        <v>1</v>
      </c>
      <c r="K2401" s="0" t="n">
        <f aca="false">B2401-B2400</f>
        <v>53.6999999999989</v>
      </c>
      <c r="L2401" s="0" t="n">
        <f aca="false">I2400*K2401</f>
        <v>-53.6999999999989</v>
      </c>
      <c r="M2401" s="0" t="n">
        <f aca="false">M2400+K2401*N2400</f>
        <v>3104.61000000002</v>
      </c>
      <c r="N2401" s="0" t="n">
        <f aca="false">INT(M2401*$Q$1/B2401)*CHOOSE($L$1,I2401,J2401)</f>
        <v>0</v>
      </c>
      <c r="O2401" s="0" t="n">
        <f aca="false">ABS(N2401-N2400)</f>
        <v>0</v>
      </c>
      <c r="P2401" s="0" t="n">
        <f aca="false">COUNTIF(工作表2!$A$2:$A$248,A2401)</f>
        <v>0</v>
      </c>
      <c r="R2401" s="0" t="n">
        <f aca="false">D2401-IF(P2400=1,E2400,D2400)</f>
        <v>99</v>
      </c>
      <c r="S2401" s="0" t="n">
        <f aca="false">I2400*R2401</f>
        <v>-99</v>
      </c>
      <c r="T2401" s="0" t="n">
        <f aca="false">T2400+R2401*U2400</f>
        <v>37664</v>
      </c>
      <c r="U2401" s="0" t="n">
        <f aca="false">INT(T2401*$Q$1/IF(P2401=1,E2401,D2401))*I2401</f>
        <v>8</v>
      </c>
      <c r="V2401" s="0" t="n">
        <f aca="false">IF(P2401=1,ABS(U2401)+ABS(60),ABS(U2401-U2400))</f>
        <v>17</v>
      </c>
    </row>
    <row r="2402" customFormat="false" ht="15" hidden="false" customHeight="false" outlineLevel="0" collapsed="false">
      <c r="A2402" s="1" t="n">
        <v>39520</v>
      </c>
      <c r="B2402" s="2" t="n">
        <v>8210.99</v>
      </c>
      <c r="C2402" s="2" t="n">
        <v>111747</v>
      </c>
      <c r="D2402" s="2" t="n">
        <v>8189</v>
      </c>
      <c r="E2402" s="2" t="n">
        <v>8170</v>
      </c>
      <c r="F2402" s="3" t="n">
        <f aca="false">IF(P2402=1, E2402,D2402)/B2402-1</f>
        <v>-0.00267811798577267</v>
      </c>
      <c r="G2402" s="2" t="n">
        <f aca="false">AVERAGE(B2343:B2402)</f>
        <v>8076.458</v>
      </c>
      <c r="H2402" s="2" t="n">
        <f aca="false">AVERAGE(C2343:C2402)</f>
        <v>130974.166666667</v>
      </c>
      <c r="I2402" s="2" t="n">
        <f aca="false">SIGN(C2402-H2402)</f>
        <v>-1</v>
      </c>
      <c r="J2402" s="2" t="n">
        <f aca="false">SIGN(F2402)</f>
        <v>-1</v>
      </c>
      <c r="K2402" s="0" t="n">
        <f aca="false">B2402-B2401</f>
        <v>-224.309999999999</v>
      </c>
      <c r="L2402" s="0" t="n">
        <f aca="false">I2401*K2402</f>
        <v>-224.309999999999</v>
      </c>
      <c r="M2402" s="0" t="n">
        <f aca="false">M2401+K2402*N2401</f>
        <v>3104.61000000002</v>
      </c>
      <c r="N2402" s="0" t="n">
        <f aca="false">INT(M2402*$Q$1/B2402)*CHOOSE($L$1,I2402,J2402)</f>
        <v>-0</v>
      </c>
      <c r="O2402" s="0" t="n">
        <f aca="false">ABS(N2402-N2401)</f>
        <v>0</v>
      </c>
      <c r="P2402" s="0" t="n">
        <f aca="false">COUNTIF(工作表2!$A$2:$A$248,A2402)</f>
        <v>0</v>
      </c>
      <c r="R2402" s="0" t="n">
        <f aca="false">D2402-IF(P2401=1,E2401,D2401)</f>
        <v>-279</v>
      </c>
      <c r="S2402" s="0" t="n">
        <f aca="false">I2401*R2402</f>
        <v>-279</v>
      </c>
      <c r="T2402" s="0" t="n">
        <f aca="false">T2401+R2402*U2401</f>
        <v>35432</v>
      </c>
      <c r="U2402" s="0" t="n">
        <f aca="false">INT(T2402*$Q$1/IF(P2402=1,E2402,D2402))*I2402</f>
        <v>-8</v>
      </c>
      <c r="V2402" s="0" t="n">
        <f aca="false">IF(P2402=1,ABS(U2402)+ABS(60),ABS(U2402-U2401))</f>
        <v>16</v>
      </c>
    </row>
    <row r="2403" customFormat="false" ht="15" hidden="false" customHeight="false" outlineLevel="0" collapsed="false">
      <c r="A2403" s="1" t="n">
        <v>39521</v>
      </c>
      <c r="B2403" s="2" t="n">
        <v>8161.39</v>
      </c>
      <c r="C2403" s="2" t="n">
        <v>109031</v>
      </c>
      <c r="D2403" s="2" t="n">
        <v>8117</v>
      </c>
      <c r="E2403" s="2" t="n">
        <v>8090</v>
      </c>
      <c r="F2403" s="3" t="n">
        <f aca="false">IF(P2403=1, E2403,D2403)/B2403-1</f>
        <v>-0.00543902447989864</v>
      </c>
      <c r="G2403" s="2" t="n">
        <f aca="false">AVERAGE(B2344:B2403)</f>
        <v>8068.509</v>
      </c>
      <c r="H2403" s="2" t="n">
        <f aca="false">AVERAGE(C2344:C2403)</f>
        <v>131354.2</v>
      </c>
      <c r="I2403" s="2" t="n">
        <f aca="false">SIGN(C2403-H2403)</f>
        <v>-1</v>
      </c>
      <c r="J2403" s="2" t="n">
        <f aca="false">SIGN(F2403)</f>
        <v>-1</v>
      </c>
      <c r="K2403" s="0" t="n">
        <f aca="false">B2403-B2402</f>
        <v>-49.5999999999995</v>
      </c>
      <c r="L2403" s="0" t="n">
        <f aca="false">I2402*K2403</f>
        <v>49.5999999999995</v>
      </c>
      <c r="M2403" s="0" t="n">
        <f aca="false">M2402+K2403*N2402</f>
        <v>3104.61000000002</v>
      </c>
      <c r="N2403" s="0" t="n">
        <f aca="false">INT(M2403*$Q$1/B2403)*CHOOSE($L$1,I2403,J2403)</f>
        <v>-0</v>
      </c>
      <c r="O2403" s="0" t="n">
        <f aca="false">ABS(N2403-N2402)</f>
        <v>0</v>
      </c>
      <c r="P2403" s="0" t="n">
        <f aca="false">COUNTIF(工作表2!$A$2:$A$248,A2403)</f>
        <v>0</v>
      </c>
      <c r="R2403" s="0" t="n">
        <f aca="false">D2403-IF(P2402=1,E2402,D2402)</f>
        <v>-72</v>
      </c>
      <c r="S2403" s="0" t="n">
        <f aca="false">I2402*R2403</f>
        <v>72</v>
      </c>
      <c r="T2403" s="0" t="n">
        <f aca="false">T2402+R2403*U2402</f>
        <v>36008</v>
      </c>
      <c r="U2403" s="0" t="n">
        <f aca="false">INT(T2403*$Q$1/IF(P2403=1,E2403,D2403))*I2403</f>
        <v>-8</v>
      </c>
      <c r="V2403" s="0" t="n">
        <f aca="false">IF(P2403=1,ABS(U2403)+ABS(60),ABS(U2403-U2402))</f>
        <v>0</v>
      </c>
    </row>
    <row r="2404" customFormat="false" ht="15" hidden="false" customHeight="false" outlineLevel="0" collapsed="false">
      <c r="A2404" s="1" t="n">
        <v>39524</v>
      </c>
      <c r="B2404" s="2" t="n">
        <v>8005.46</v>
      </c>
      <c r="C2404" s="2" t="n">
        <v>118217</v>
      </c>
      <c r="D2404" s="2" t="n">
        <v>7977</v>
      </c>
      <c r="E2404" s="2" t="n">
        <v>7967</v>
      </c>
      <c r="F2404" s="3" t="n">
        <f aca="false">IF(P2404=1, E2404,D2404)/B2404-1</f>
        <v>-0.00355507366222552</v>
      </c>
      <c r="G2404" s="2" t="n">
        <f aca="false">AVERAGE(B2345:B2404)</f>
        <v>8060.41933333333</v>
      </c>
      <c r="H2404" s="2" t="n">
        <f aca="false">AVERAGE(C2345:C2404)</f>
        <v>131505.216666667</v>
      </c>
      <c r="I2404" s="2" t="n">
        <f aca="false">SIGN(C2404-H2404)</f>
        <v>-1</v>
      </c>
      <c r="J2404" s="2" t="n">
        <f aca="false">SIGN(F2404)</f>
        <v>-1</v>
      </c>
      <c r="K2404" s="0" t="n">
        <f aca="false">B2404-B2403</f>
        <v>-155.93</v>
      </c>
      <c r="L2404" s="0" t="n">
        <f aca="false">I2403*K2404</f>
        <v>155.93</v>
      </c>
      <c r="M2404" s="0" t="n">
        <f aca="false">M2403+K2404*N2403</f>
        <v>3104.61000000002</v>
      </c>
      <c r="N2404" s="0" t="n">
        <f aca="false">INT(M2404*$Q$1/B2404)*CHOOSE($L$1,I2404,J2404)</f>
        <v>-0</v>
      </c>
      <c r="O2404" s="0" t="n">
        <f aca="false">ABS(N2404-N2403)</f>
        <v>0</v>
      </c>
      <c r="P2404" s="0" t="n">
        <f aca="false">COUNTIF(工作表2!$A$2:$A$248,A2404)</f>
        <v>0</v>
      </c>
      <c r="R2404" s="0" t="n">
        <f aca="false">D2404-IF(P2403=1,E2403,D2403)</f>
        <v>-140</v>
      </c>
      <c r="S2404" s="0" t="n">
        <f aca="false">I2403*R2404</f>
        <v>140</v>
      </c>
      <c r="T2404" s="0" t="n">
        <f aca="false">T2403+R2404*U2403</f>
        <v>37128</v>
      </c>
      <c r="U2404" s="0" t="n">
        <f aca="false">INT(T2404*$Q$1/IF(P2404=1,E2404,D2404))*I2404</f>
        <v>-9</v>
      </c>
      <c r="V2404" s="0" t="n">
        <f aca="false">IF(P2404=1,ABS(U2404)+ABS(60),ABS(U2404-U2403))</f>
        <v>1</v>
      </c>
    </row>
    <row r="2405" customFormat="false" ht="15" hidden="false" customHeight="false" outlineLevel="0" collapsed="false">
      <c r="A2405" s="1" t="n">
        <v>39525</v>
      </c>
      <c r="B2405" s="2" t="n">
        <v>8057.82</v>
      </c>
      <c r="C2405" s="2" t="n">
        <v>102279</v>
      </c>
      <c r="D2405" s="2" t="n">
        <v>8059</v>
      </c>
      <c r="E2405" s="2" t="n">
        <v>8043</v>
      </c>
      <c r="F2405" s="3" t="n">
        <f aca="false">IF(P2405=1, E2405,D2405)/B2405-1</f>
        <v>0.000146441593383839</v>
      </c>
      <c r="G2405" s="2" t="n">
        <f aca="false">AVERAGE(B2346:B2405)</f>
        <v>8058.2505</v>
      </c>
      <c r="H2405" s="2" t="n">
        <f aca="false">AVERAGE(C2346:C2405)</f>
        <v>130860.166666667</v>
      </c>
      <c r="I2405" s="2" t="n">
        <f aca="false">SIGN(C2405-H2405)</f>
        <v>-1</v>
      </c>
      <c r="J2405" s="2" t="n">
        <f aca="false">SIGN(F2405)</f>
        <v>1</v>
      </c>
      <c r="K2405" s="0" t="n">
        <f aca="false">B2405-B2404</f>
        <v>52.3599999999997</v>
      </c>
      <c r="L2405" s="0" t="n">
        <f aca="false">I2404*K2405</f>
        <v>-52.3599999999997</v>
      </c>
      <c r="M2405" s="0" t="n">
        <f aca="false">M2404+K2405*N2404</f>
        <v>3104.61000000002</v>
      </c>
      <c r="N2405" s="0" t="n">
        <f aca="false">INT(M2405*$Q$1/B2405)*CHOOSE($L$1,I2405,J2405)</f>
        <v>0</v>
      </c>
      <c r="O2405" s="0" t="n">
        <f aca="false">ABS(N2405-N2404)</f>
        <v>0</v>
      </c>
      <c r="P2405" s="0" t="n">
        <f aca="false">COUNTIF(工作表2!$A$2:$A$248,A2405)</f>
        <v>0</v>
      </c>
      <c r="R2405" s="0" t="n">
        <f aca="false">D2405-IF(P2404=1,E2404,D2404)</f>
        <v>82</v>
      </c>
      <c r="S2405" s="0" t="n">
        <f aca="false">I2404*R2405</f>
        <v>-82</v>
      </c>
      <c r="T2405" s="0" t="n">
        <f aca="false">T2404+R2405*U2404</f>
        <v>36390</v>
      </c>
      <c r="U2405" s="0" t="n">
        <f aca="false">INT(T2405*$Q$1/IF(P2405=1,E2405,D2405))*I2405</f>
        <v>-9</v>
      </c>
      <c r="V2405" s="0" t="n">
        <f aca="false">IF(P2405=1,ABS(U2405)+ABS(60),ABS(U2405-U2404))</f>
        <v>0</v>
      </c>
    </row>
    <row r="2406" customFormat="false" ht="15" hidden="false" customHeight="false" outlineLevel="0" collapsed="false">
      <c r="A2406" s="1" t="n">
        <v>39526</v>
      </c>
      <c r="B2406" s="2" t="n">
        <v>8179.35</v>
      </c>
      <c r="C2406" s="2" t="n">
        <v>122621</v>
      </c>
      <c r="D2406" s="2" t="n">
        <v>8169</v>
      </c>
      <c r="E2406" s="2" t="n">
        <v>8137</v>
      </c>
      <c r="F2406" s="3" t="n">
        <f aca="false">IF(P2406=1, E2406,D2406)/B2406-1</f>
        <v>-0.00517767304247896</v>
      </c>
      <c r="G2406" s="2" t="n">
        <f aca="false">AVERAGE(B2347:B2406)</f>
        <v>8059.27166666667</v>
      </c>
      <c r="H2406" s="2" t="n">
        <f aca="false">AVERAGE(C2347:C2406)</f>
        <v>130375.1</v>
      </c>
      <c r="I2406" s="2" t="n">
        <f aca="false">SIGN(C2406-H2406)</f>
        <v>-1</v>
      </c>
      <c r="J2406" s="2" t="n">
        <f aca="false">SIGN(F2406)</f>
        <v>-1</v>
      </c>
      <c r="K2406" s="0" t="n">
        <f aca="false">B2406-B2405</f>
        <v>121.530000000001</v>
      </c>
      <c r="L2406" s="0" t="n">
        <f aca="false">I2405*K2406</f>
        <v>-121.530000000001</v>
      </c>
      <c r="M2406" s="0" t="n">
        <f aca="false">M2405+K2406*N2405</f>
        <v>3104.61000000002</v>
      </c>
      <c r="N2406" s="0" t="n">
        <f aca="false">INT(M2406*$Q$1/B2406)*CHOOSE($L$1,I2406,J2406)</f>
        <v>-0</v>
      </c>
      <c r="O2406" s="0" t="n">
        <f aca="false">ABS(N2406-N2405)</f>
        <v>0</v>
      </c>
      <c r="P2406" s="0" t="n">
        <f aca="false">COUNTIF(工作表2!$A$2:$A$248,A2406)</f>
        <v>1</v>
      </c>
      <c r="R2406" s="0" t="n">
        <f aca="false">D2406-IF(P2405=1,E2405,D2405)</f>
        <v>110</v>
      </c>
      <c r="S2406" s="0" t="n">
        <f aca="false">I2405*R2406</f>
        <v>-110</v>
      </c>
      <c r="T2406" s="0" t="n">
        <f aca="false">T2405+R2406*U2405</f>
        <v>35400</v>
      </c>
      <c r="U2406" s="0" t="n">
        <f aca="false">INT(T2406*$Q$1/IF(P2406=1,E2406,D2406))*I2406</f>
        <v>-8</v>
      </c>
      <c r="V2406" s="0" t="n">
        <f aca="false">IF(P2406=1,ABS(U2406)+ABS(60),ABS(U2406-U2405))</f>
        <v>68</v>
      </c>
    </row>
    <row r="2407" customFormat="false" ht="15" hidden="false" customHeight="false" outlineLevel="0" collapsed="false">
      <c r="A2407" s="1" t="n">
        <v>39527</v>
      </c>
      <c r="B2407" s="2" t="n">
        <v>8337.62</v>
      </c>
      <c r="C2407" s="2" t="n">
        <v>145699</v>
      </c>
      <c r="D2407" s="2" t="n">
        <v>8340</v>
      </c>
      <c r="E2407" s="2" t="n">
        <v>8318</v>
      </c>
      <c r="F2407" s="3" t="n">
        <f aca="false">IF(P2407=1, E2407,D2407)/B2407-1</f>
        <v>0.000285453162892857</v>
      </c>
      <c r="G2407" s="2" t="n">
        <f aca="false">AVERAGE(B2348:B2407)</f>
        <v>8067.71783333333</v>
      </c>
      <c r="H2407" s="2" t="n">
        <f aca="false">AVERAGE(C2348:C2407)</f>
        <v>130873.15</v>
      </c>
      <c r="I2407" s="2" t="n">
        <f aca="false">SIGN(C2407-H2407)</f>
        <v>1</v>
      </c>
      <c r="J2407" s="2" t="n">
        <f aca="false">SIGN(F2407)</f>
        <v>1</v>
      </c>
      <c r="K2407" s="0" t="n">
        <f aca="false">B2407-B2406</f>
        <v>158.27</v>
      </c>
      <c r="L2407" s="0" t="n">
        <f aca="false">I2406*K2407</f>
        <v>-158.27</v>
      </c>
      <c r="M2407" s="0" t="n">
        <f aca="false">M2406+K2407*N2406</f>
        <v>3104.61000000002</v>
      </c>
      <c r="N2407" s="0" t="n">
        <f aca="false">INT(M2407*$Q$1/B2407)*CHOOSE($L$1,I2407,J2407)</f>
        <v>0</v>
      </c>
      <c r="O2407" s="0" t="n">
        <f aca="false">ABS(N2407-N2406)</f>
        <v>0</v>
      </c>
      <c r="P2407" s="0" t="n">
        <f aca="false">COUNTIF(工作表2!$A$2:$A$248,A2407)</f>
        <v>0</v>
      </c>
      <c r="R2407" s="0" t="n">
        <f aca="false">D2407-IF(P2406=1,E2406,D2406)</f>
        <v>203</v>
      </c>
      <c r="S2407" s="0" t="n">
        <f aca="false">I2406*R2407</f>
        <v>-203</v>
      </c>
      <c r="T2407" s="0" t="n">
        <f aca="false">T2406+R2407*U2406</f>
        <v>33776</v>
      </c>
      <c r="U2407" s="0" t="n">
        <f aca="false">INT(T2407*$Q$1/IF(P2407=1,E2407,D2407))*I2407</f>
        <v>8</v>
      </c>
      <c r="V2407" s="0" t="n">
        <f aca="false">IF(P2407=1,ABS(U2407)+ABS(60),ABS(U2407-U2406))</f>
        <v>16</v>
      </c>
    </row>
    <row r="2408" customFormat="false" ht="15" hidden="false" customHeight="false" outlineLevel="0" collapsed="false">
      <c r="A2408" s="1" t="n">
        <v>39528</v>
      </c>
      <c r="B2408" s="2" t="n">
        <v>8524.99</v>
      </c>
      <c r="C2408" s="2" t="n">
        <v>171362</v>
      </c>
      <c r="D2408" s="2" t="n">
        <v>8613</v>
      </c>
      <c r="E2408" s="2" t="n">
        <v>8606</v>
      </c>
      <c r="F2408" s="3" t="n">
        <f aca="false">IF(P2408=1, E2408,D2408)/B2408-1</f>
        <v>0.0103237657756783</v>
      </c>
      <c r="G2408" s="2" t="n">
        <f aca="false">AVERAGE(B2349:B2408)</f>
        <v>8079.67783333333</v>
      </c>
      <c r="H2408" s="2" t="n">
        <f aca="false">AVERAGE(C2349:C2408)</f>
        <v>131339.966666667</v>
      </c>
      <c r="I2408" s="2" t="n">
        <f aca="false">SIGN(C2408-H2408)</f>
        <v>1</v>
      </c>
      <c r="J2408" s="2" t="n">
        <f aca="false">SIGN(F2408)</f>
        <v>1</v>
      </c>
      <c r="K2408" s="0" t="n">
        <f aca="false">B2408-B2407</f>
        <v>187.369999999999</v>
      </c>
      <c r="L2408" s="0" t="n">
        <f aca="false">I2407*K2408</f>
        <v>187.369999999999</v>
      </c>
      <c r="M2408" s="0" t="n">
        <f aca="false">M2407+K2408*N2407</f>
        <v>3104.61000000002</v>
      </c>
      <c r="N2408" s="0" t="n">
        <f aca="false">INT(M2408*$Q$1/B2408)*CHOOSE($L$1,I2408,J2408)</f>
        <v>0</v>
      </c>
      <c r="O2408" s="0" t="n">
        <f aca="false">ABS(N2408-N2407)</f>
        <v>0</v>
      </c>
      <c r="P2408" s="0" t="n">
        <f aca="false">COUNTIF(工作表2!$A$2:$A$248,A2408)</f>
        <v>0</v>
      </c>
      <c r="R2408" s="0" t="n">
        <f aca="false">D2408-IF(P2407=1,E2407,D2407)</f>
        <v>273</v>
      </c>
      <c r="S2408" s="0" t="n">
        <f aca="false">I2407*R2408</f>
        <v>273</v>
      </c>
      <c r="T2408" s="0" t="n">
        <f aca="false">T2407+R2408*U2407</f>
        <v>35960</v>
      </c>
      <c r="U2408" s="0" t="n">
        <f aca="false">INT(T2408*$Q$1/IF(P2408=1,E2408,D2408))*I2408</f>
        <v>8</v>
      </c>
      <c r="V2408" s="0" t="n">
        <f aca="false">IF(P2408=1,ABS(U2408)+ABS(60),ABS(U2408-U2407))</f>
        <v>0</v>
      </c>
    </row>
    <row r="2409" customFormat="false" ht="15" hidden="false" customHeight="false" outlineLevel="0" collapsed="false">
      <c r="A2409" s="1" t="n">
        <v>39531</v>
      </c>
      <c r="B2409" s="2" t="n">
        <v>8865.35</v>
      </c>
      <c r="C2409" s="2" t="n">
        <v>270865</v>
      </c>
      <c r="D2409" s="2" t="n">
        <v>8878</v>
      </c>
      <c r="E2409" s="2" t="n">
        <v>8866</v>
      </c>
      <c r="F2409" s="3" t="n">
        <f aca="false">IF(P2409=1, E2409,D2409)/B2409-1</f>
        <v>0.00142690361914632</v>
      </c>
      <c r="G2409" s="2" t="n">
        <f aca="false">AVERAGE(B2350:B2409)</f>
        <v>8093.86183333333</v>
      </c>
      <c r="H2409" s="2" t="n">
        <f aca="false">AVERAGE(C2350:C2409)</f>
        <v>133987.35</v>
      </c>
      <c r="I2409" s="2" t="n">
        <f aca="false">SIGN(C2409-H2409)</f>
        <v>1</v>
      </c>
      <c r="J2409" s="2" t="n">
        <f aca="false">SIGN(F2409)</f>
        <v>1</v>
      </c>
      <c r="K2409" s="0" t="n">
        <f aca="false">B2409-B2408</f>
        <v>340.360000000001</v>
      </c>
      <c r="L2409" s="0" t="n">
        <f aca="false">I2408*K2409</f>
        <v>340.360000000001</v>
      </c>
      <c r="M2409" s="0" t="n">
        <f aca="false">M2408+K2409*N2408</f>
        <v>3104.61000000002</v>
      </c>
      <c r="N2409" s="0" t="n">
        <f aca="false">INT(M2409*$Q$1/B2409)*CHOOSE($L$1,I2409,J2409)</f>
        <v>0</v>
      </c>
      <c r="O2409" s="0" t="n">
        <f aca="false">ABS(N2409-N2408)</f>
        <v>0</v>
      </c>
      <c r="P2409" s="0" t="n">
        <f aca="false">COUNTIF(工作表2!$A$2:$A$248,A2409)</f>
        <v>0</v>
      </c>
      <c r="R2409" s="0" t="n">
        <f aca="false">D2409-IF(P2408=1,E2408,D2408)</f>
        <v>265</v>
      </c>
      <c r="S2409" s="0" t="n">
        <f aca="false">I2408*R2409</f>
        <v>265</v>
      </c>
      <c r="T2409" s="0" t="n">
        <f aca="false">T2408+R2409*U2408</f>
        <v>38080</v>
      </c>
      <c r="U2409" s="0" t="n">
        <f aca="false">INT(T2409*$Q$1/IF(P2409=1,E2409,D2409))*I2409</f>
        <v>8</v>
      </c>
      <c r="V2409" s="0" t="n">
        <f aca="false">IF(P2409=1,ABS(U2409)+ABS(60),ABS(U2409-U2408))</f>
        <v>0</v>
      </c>
    </row>
    <row r="2410" customFormat="false" ht="15" hidden="false" customHeight="false" outlineLevel="0" collapsed="false">
      <c r="A2410" s="1" t="n">
        <v>39532</v>
      </c>
      <c r="B2410" s="2" t="n">
        <v>8795.09</v>
      </c>
      <c r="C2410" s="2" t="n">
        <v>201990</v>
      </c>
      <c r="D2410" s="2" t="n">
        <v>8760</v>
      </c>
      <c r="E2410" s="2" t="n">
        <v>8735</v>
      </c>
      <c r="F2410" s="3" t="n">
        <f aca="false">IF(P2410=1, E2410,D2410)/B2410-1</f>
        <v>-0.00398972608580472</v>
      </c>
      <c r="G2410" s="2" t="n">
        <f aca="false">AVERAGE(B2351:B2410)</f>
        <v>8109.49533333333</v>
      </c>
      <c r="H2410" s="2" t="n">
        <f aca="false">AVERAGE(C2351:C2410)</f>
        <v>135867.7</v>
      </c>
      <c r="I2410" s="2" t="n">
        <f aca="false">SIGN(C2410-H2410)</f>
        <v>1</v>
      </c>
      <c r="J2410" s="2" t="n">
        <f aca="false">SIGN(F2410)</f>
        <v>-1</v>
      </c>
      <c r="K2410" s="0" t="n">
        <f aca="false">B2410-B2409</f>
        <v>-70.2600000000002</v>
      </c>
      <c r="L2410" s="0" t="n">
        <f aca="false">I2409*K2410</f>
        <v>-70.2600000000002</v>
      </c>
      <c r="M2410" s="0" t="n">
        <f aca="false">M2409+K2410*N2409</f>
        <v>3104.61000000002</v>
      </c>
      <c r="N2410" s="0" t="n">
        <f aca="false">INT(M2410*$Q$1/B2410)*CHOOSE($L$1,I2410,J2410)</f>
        <v>-0</v>
      </c>
      <c r="O2410" s="0" t="n">
        <f aca="false">ABS(N2410-N2409)</f>
        <v>0</v>
      </c>
      <c r="P2410" s="0" t="n">
        <f aca="false">COUNTIF(工作表2!$A$2:$A$248,A2410)</f>
        <v>0</v>
      </c>
      <c r="R2410" s="0" t="n">
        <f aca="false">D2410-IF(P2409=1,E2409,D2409)</f>
        <v>-118</v>
      </c>
      <c r="S2410" s="0" t="n">
        <f aca="false">I2409*R2410</f>
        <v>-118</v>
      </c>
      <c r="T2410" s="0" t="n">
        <f aca="false">T2409+R2410*U2409</f>
        <v>37136</v>
      </c>
      <c r="U2410" s="0" t="n">
        <f aca="false">INT(T2410*$Q$1/IF(P2410=1,E2410,D2410))*I2410</f>
        <v>8</v>
      </c>
      <c r="V2410" s="0" t="n">
        <f aca="false">IF(P2410=1,ABS(U2410)+ABS(60),ABS(U2410-U2409))</f>
        <v>0</v>
      </c>
    </row>
    <row r="2411" customFormat="false" ht="15" hidden="false" customHeight="false" outlineLevel="0" collapsed="false">
      <c r="A2411" s="1" t="n">
        <v>39533</v>
      </c>
      <c r="B2411" s="2" t="n">
        <v>8768.02</v>
      </c>
      <c r="C2411" s="2" t="n">
        <v>183343</v>
      </c>
      <c r="D2411" s="2" t="n">
        <v>8720</v>
      </c>
      <c r="E2411" s="2" t="n">
        <v>8703</v>
      </c>
      <c r="F2411" s="3" t="n">
        <f aca="false">IF(P2411=1, E2411,D2411)/B2411-1</f>
        <v>-0.00547672108412167</v>
      </c>
      <c r="G2411" s="2" t="n">
        <f aca="false">AVERAGE(B2352:B2411)</f>
        <v>8123.27166666667</v>
      </c>
      <c r="H2411" s="2" t="n">
        <f aca="false">AVERAGE(C2352:C2411)</f>
        <v>137249.55</v>
      </c>
      <c r="I2411" s="2" t="n">
        <f aca="false">SIGN(C2411-H2411)</f>
        <v>1</v>
      </c>
      <c r="J2411" s="2" t="n">
        <f aca="false">SIGN(F2411)</f>
        <v>-1</v>
      </c>
      <c r="K2411" s="0" t="n">
        <f aca="false">B2411-B2410</f>
        <v>-27.0699999999997</v>
      </c>
      <c r="L2411" s="0" t="n">
        <f aca="false">I2410*K2411</f>
        <v>-27.0699999999997</v>
      </c>
      <c r="M2411" s="0" t="n">
        <f aca="false">M2410+K2411*N2410</f>
        <v>3104.61000000002</v>
      </c>
      <c r="N2411" s="0" t="n">
        <f aca="false">INT(M2411*$Q$1/B2411)*CHOOSE($L$1,I2411,J2411)</f>
        <v>-0</v>
      </c>
      <c r="O2411" s="0" t="n">
        <f aca="false">ABS(N2411-N2410)</f>
        <v>0</v>
      </c>
      <c r="P2411" s="0" t="n">
        <f aca="false">COUNTIF(工作表2!$A$2:$A$248,A2411)</f>
        <v>0</v>
      </c>
      <c r="R2411" s="0" t="n">
        <f aca="false">D2411-IF(P2410=1,E2410,D2410)</f>
        <v>-40</v>
      </c>
      <c r="S2411" s="0" t="n">
        <f aca="false">I2410*R2411</f>
        <v>-40</v>
      </c>
      <c r="T2411" s="0" t="n">
        <f aca="false">T2410+R2411*U2410</f>
        <v>36816</v>
      </c>
      <c r="U2411" s="0" t="n">
        <f aca="false">INT(T2411*$Q$1/IF(P2411=1,E2411,D2411))*I2411</f>
        <v>8</v>
      </c>
      <c r="V2411" s="0" t="n">
        <f aca="false">IF(P2411=1,ABS(U2411)+ABS(60),ABS(U2411-U2410))</f>
        <v>0</v>
      </c>
    </row>
    <row r="2412" customFormat="false" ht="15" hidden="false" customHeight="false" outlineLevel="0" collapsed="false">
      <c r="A2412" s="1" t="n">
        <v>39534</v>
      </c>
      <c r="B2412" s="2" t="n">
        <v>8605.95</v>
      </c>
      <c r="C2412" s="2" t="n">
        <v>160832</v>
      </c>
      <c r="D2412" s="2" t="n">
        <v>8558</v>
      </c>
      <c r="E2412" s="2" t="n">
        <v>8541</v>
      </c>
      <c r="F2412" s="3" t="n">
        <f aca="false">IF(P2412=1, E2412,D2412)/B2412-1</f>
        <v>-0.00557172653803484</v>
      </c>
      <c r="G2412" s="2" t="n">
        <f aca="false">AVERAGE(B2353:B2412)</f>
        <v>8131.11283333333</v>
      </c>
      <c r="H2412" s="2" t="n">
        <f aca="false">AVERAGE(C2353:C2412)</f>
        <v>138564.483333333</v>
      </c>
      <c r="I2412" s="2" t="n">
        <f aca="false">SIGN(C2412-H2412)</f>
        <v>1</v>
      </c>
      <c r="J2412" s="2" t="n">
        <f aca="false">SIGN(F2412)</f>
        <v>-1</v>
      </c>
      <c r="K2412" s="0" t="n">
        <f aca="false">B2412-B2411</f>
        <v>-162.07</v>
      </c>
      <c r="L2412" s="0" t="n">
        <f aca="false">I2411*K2412</f>
        <v>-162.07</v>
      </c>
      <c r="M2412" s="0" t="n">
        <f aca="false">M2411+K2412*N2411</f>
        <v>3104.61000000002</v>
      </c>
      <c r="N2412" s="0" t="n">
        <f aca="false">INT(M2412*$Q$1/B2412)*CHOOSE($L$1,I2412,J2412)</f>
        <v>-0</v>
      </c>
      <c r="O2412" s="0" t="n">
        <f aca="false">ABS(N2412-N2411)</f>
        <v>0</v>
      </c>
      <c r="P2412" s="0" t="n">
        <f aca="false">COUNTIF(工作表2!$A$2:$A$248,A2412)</f>
        <v>0</v>
      </c>
      <c r="R2412" s="0" t="n">
        <f aca="false">D2412-IF(P2411=1,E2411,D2411)</f>
        <v>-162</v>
      </c>
      <c r="S2412" s="0" t="n">
        <f aca="false">I2411*R2412</f>
        <v>-162</v>
      </c>
      <c r="T2412" s="0" t="n">
        <f aca="false">T2411+R2412*U2411</f>
        <v>35520</v>
      </c>
      <c r="U2412" s="0" t="n">
        <f aca="false">INT(T2412*$Q$1/IF(P2412=1,E2412,D2412))*I2412</f>
        <v>8</v>
      </c>
      <c r="V2412" s="0" t="n">
        <f aca="false">IF(P2412=1,ABS(U2412)+ABS(60),ABS(U2412-U2411))</f>
        <v>0</v>
      </c>
    </row>
    <row r="2413" customFormat="false" ht="15" hidden="false" customHeight="false" outlineLevel="0" collapsed="false">
      <c r="A2413" s="1" t="n">
        <v>39535</v>
      </c>
      <c r="B2413" s="2" t="n">
        <v>8623.48</v>
      </c>
      <c r="C2413" s="2" t="n">
        <v>155402</v>
      </c>
      <c r="D2413" s="2" t="n">
        <v>8627</v>
      </c>
      <c r="E2413" s="2" t="n">
        <v>8610</v>
      </c>
      <c r="F2413" s="3" t="n">
        <f aca="false">IF(P2413=1, E2413,D2413)/B2413-1</f>
        <v>0.000408187877747768</v>
      </c>
      <c r="G2413" s="2" t="n">
        <f aca="false">AVERAGE(B2354:B2413)</f>
        <v>8138.71966666667</v>
      </c>
      <c r="H2413" s="2" t="n">
        <f aca="false">AVERAGE(C2354:C2413)</f>
        <v>139908.133333333</v>
      </c>
      <c r="I2413" s="2" t="n">
        <f aca="false">SIGN(C2413-H2413)</f>
        <v>1</v>
      </c>
      <c r="J2413" s="2" t="n">
        <f aca="false">SIGN(F2413)</f>
        <v>1</v>
      </c>
      <c r="K2413" s="0" t="n">
        <f aca="false">B2413-B2412</f>
        <v>17.5299999999988</v>
      </c>
      <c r="L2413" s="0" t="n">
        <f aca="false">I2412*K2413</f>
        <v>17.5299999999988</v>
      </c>
      <c r="M2413" s="0" t="n">
        <f aca="false">M2412+K2413*N2412</f>
        <v>3104.61000000002</v>
      </c>
      <c r="N2413" s="0" t="n">
        <f aca="false">INT(M2413*$Q$1/B2413)*CHOOSE($L$1,I2413,J2413)</f>
        <v>0</v>
      </c>
      <c r="O2413" s="0" t="n">
        <f aca="false">ABS(N2413-N2412)</f>
        <v>0</v>
      </c>
      <c r="P2413" s="0" t="n">
        <f aca="false">COUNTIF(工作表2!$A$2:$A$248,A2413)</f>
        <v>0</v>
      </c>
      <c r="R2413" s="0" t="n">
        <f aca="false">D2413-IF(P2412=1,E2412,D2412)</f>
        <v>69</v>
      </c>
      <c r="S2413" s="0" t="n">
        <f aca="false">I2412*R2413</f>
        <v>69</v>
      </c>
      <c r="T2413" s="0" t="n">
        <f aca="false">T2412+R2413*U2412</f>
        <v>36072</v>
      </c>
      <c r="U2413" s="0" t="n">
        <f aca="false">INT(T2413*$Q$1/IF(P2413=1,E2413,D2413))*I2413</f>
        <v>8</v>
      </c>
      <c r="V2413" s="0" t="n">
        <f aca="false">IF(P2413=1,ABS(U2413)+ABS(60),ABS(U2413-U2412))</f>
        <v>0</v>
      </c>
    </row>
    <row r="2414" customFormat="false" ht="15" hidden="false" customHeight="false" outlineLevel="0" collapsed="false">
      <c r="A2414" s="1" t="n">
        <v>39538</v>
      </c>
      <c r="B2414" s="2" t="n">
        <v>8572.59</v>
      </c>
      <c r="C2414" s="2" t="n">
        <v>139081</v>
      </c>
      <c r="D2414" s="2" t="n">
        <v>8519</v>
      </c>
      <c r="E2414" s="2" t="n">
        <v>8505</v>
      </c>
      <c r="F2414" s="3" t="n">
        <f aca="false">IF(P2414=1, E2414,D2414)/B2414-1</f>
        <v>-0.00625131961285919</v>
      </c>
      <c r="G2414" s="2" t="n">
        <f aca="false">AVERAGE(B2355:B2414)</f>
        <v>8145.65633333333</v>
      </c>
      <c r="H2414" s="2" t="n">
        <f aca="false">AVERAGE(C2355:C2414)</f>
        <v>141150.783333333</v>
      </c>
      <c r="I2414" s="2" t="n">
        <f aca="false">SIGN(C2414-H2414)</f>
        <v>-1</v>
      </c>
      <c r="J2414" s="2" t="n">
        <f aca="false">SIGN(F2414)</f>
        <v>-1</v>
      </c>
      <c r="K2414" s="0" t="n">
        <f aca="false">B2414-B2413</f>
        <v>-50.8899999999994</v>
      </c>
      <c r="L2414" s="0" t="n">
        <f aca="false">I2413*K2414</f>
        <v>-50.8899999999994</v>
      </c>
      <c r="M2414" s="0" t="n">
        <f aca="false">M2413+K2414*N2413</f>
        <v>3104.61000000002</v>
      </c>
      <c r="N2414" s="0" t="n">
        <f aca="false">INT(M2414*$Q$1/B2414)*CHOOSE($L$1,I2414,J2414)</f>
        <v>-0</v>
      </c>
      <c r="O2414" s="0" t="n">
        <f aca="false">ABS(N2414-N2413)</f>
        <v>0</v>
      </c>
      <c r="P2414" s="0" t="n">
        <f aca="false">COUNTIF(工作表2!$A$2:$A$248,A2414)</f>
        <v>0</v>
      </c>
      <c r="R2414" s="0" t="n">
        <f aca="false">D2414-IF(P2413=1,E2413,D2413)</f>
        <v>-108</v>
      </c>
      <c r="S2414" s="0" t="n">
        <f aca="false">I2413*R2414</f>
        <v>-108</v>
      </c>
      <c r="T2414" s="0" t="n">
        <f aca="false">T2413+R2414*U2413</f>
        <v>35208</v>
      </c>
      <c r="U2414" s="0" t="n">
        <f aca="false">INT(T2414*$Q$1/IF(P2414=1,E2414,D2414))*I2414</f>
        <v>-8</v>
      </c>
      <c r="V2414" s="0" t="n">
        <f aca="false">IF(P2414=1,ABS(U2414)+ABS(60),ABS(U2414-U2413))</f>
        <v>16</v>
      </c>
    </row>
    <row r="2415" customFormat="false" ht="15" hidden="false" customHeight="false" outlineLevel="0" collapsed="false">
      <c r="A2415" s="1" t="n">
        <v>39539</v>
      </c>
      <c r="B2415" s="2" t="n">
        <v>8419.72</v>
      </c>
      <c r="C2415" s="2" t="n">
        <v>131486</v>
      </c>
      <c r="D2415" s="2" t="n">
        <v>8330</v>
      </c>
      <c r="E2415" s="2" t="n">
        <v>8310</v>
      </c>
      <c r="F2415" s="3" t="n">
        <f aca="false">IF(P2415=1, E2415,D2415)/B2415-1</f>
        <v>-0.0106559363019197</v>
      </c>
      <c r="G2415" s="2" t="n">
        <f aca="false">AVERAGE(B2356:B2415)</f>
        <v>8147.423</v>
      </c>
      <c r="H2415" s="2" t="n">
        <f aca="false">AVERAGE(C2356:C2415)</f>
        <v>141459.833333333</v>
      </c>
      <c r="I2415" s="2" t="n">
        <f aca="false">SIGN(C2415-H2415)</f>
        <v>-1</v>
      </c>
      <c r="J2415" s="2" t="n">
        <f aca="false">SIGN(F2415)</f>
        <v>-1</v>
      </c>
      <c r="K2415" s="0" t="n">
        <f aca="false">B2415-B2414</f>
        <v>-152.870000000001</v>
      </c>
      <c r="L2415" s="0" t="n">
        <f aca="false">I2414*K2415</f>
        <v>152.870000000001</v>
      </c>
      <c r="M2415" s="0" t="n">
        <f aca="false">M2414+K2415*N2414</f>
        <v>3104.61000000002</v>
      </c>
      <c r="N2415" s="0" t="n">
        <f aca="false">INT(M2415*$Q$1/B2415)*CHOOSE($L$1,I2415,J2415)</f>
        <v>-0</v>
      </c>
      <c r="O2415" s="0" t="n">
        <f aca="false">ABS(N2415-N2414)</f>
        <v>0</v>
      </c>
      <c r="P2415" s="0" t="n">
        <f aca="false">COUNTIF(工作表2!$A$2:$A$248,A2415)</f>
        <v>0</v>
      </c>
      <c r="R2415" s="0" t="n">
        <f aca="false">D2415-IF(P2414=1,E2414,D2414)</f>
        <v>-189</v>
      </c>
      <c r="S2415" s="0" t="n">
        <f aca="false">I2414*R2415</f>
        <v>189</v>
      </c>
      <c r="T2415" s="0" t="n">
        <f aca="false">T2414+R2415*U2414</f>
        <v>36720</v>
      </c>
      <c r="U2415" s="0" t="n">
        <f aca="false">INT(T2415*$Q$1/IF(P2415=1,E2415,D2415))*I2415</f>
        <v>-8</v>
      </c>
      <c r="V2415" s="0" t="n">
        <f aca="false">IF(P2415=1,ABS(U2415)+ABS(60),ABS(U2415-U2414))</f>
        <v>0</v>
      </c>
    </row>
    <row r="2416" customFormat="false" ht="15" hidden="false" customHeight="false" outlineLevel="0" collapsed="false">
      <c r="A2416" s="1" t="n">
        <v>39540</v>
      </c>
      <c r="B2416" s="2" t="n">
        <v>8605.32</v>
      </c>
      <c r="C2416" s="2" t="n">
        <v>146609</v>
      </c>
      <c r="D2416" s="2" t="n">
        <v>8570</v>
      </c>
      <c r="E2416" s="2" t="n">
        <v>8553</v>
      </c>
      <c r="F2416" s="3" t="n">
        <f aca="false">IF(P2416=1, E2416,D2416)/B2416-1</f>
        <v>-0.00410443771992208</v>
      </c>
      <c r="G2416" s="2" t="n">
        <f aca="false">AVERAGE(B2357:B2416)</f>
        <v>8150.89583333333</v>
      </c>
      <c r="H2416" s="2" t="n">
        <f aca="false">AVERAGE(C2357:C2416)</f>
        <v>141990.966666667</v>
      </c>
      <c r="I2416" s="2" t="n">
        <f aca="false">SIGN(C2416-H2416)</f>
        <v>1</v>
      </c>
      <c r="J2416" s="2" t="n">
        <f aca="false">SIGN(F2416)</f>
        <v>-1</v>
      </c>
      <c r="K2416" s="0" t="n">
        <f aca="false">B2416-B2415</f>
        <v>185.6</v>
      </c>
      <c r="L2416" s="0" t="n">
        <f aca="false">I2415*K2416</f>
        <v>-185.6</v>
      </c>
      <c r="M2416" s="0" t="n">
        <f aca="false">M2415+K2416*N2415</f>
        <v>3104.61000000002</v>
      </c>
      <c r="N2416" s="0" t="n">
        <f aca="false">INT(M2416*$Q$1/B2416)*CHOOSE($L$1,I2416,J2416)</f>
        <v>-0</v>
      </c>
      <c r="O2416" s="0" t="n">
        <f aca="false">ABS(N2416-N2415)</f>
        <v>0</v>
      </c>
      <c r="P2416" s="0" t="n">
        <f aca="false">COUNTIF(工作表2!$A$2:$A$248,A2416)</f>
        <v>0</v>
      </c>
      <c r="R2416" s="0" t="n">
        <f aca="false">D2416-IF(P2415=1,E2415,D2415)</f>
        <v>240</v>
      </c>
      <c r="S2416" s="0" t="n">
        <f aca="false">I2415*R2416</f>
        <v>-240</v>
      </c>
      <c r="T2416" s="0" t="n">
        <f aca="false">T2415+R2416*U2415</f>
        <v>34800</v>
      </c>
      <c r="U2416" s="0" t="n">
        <f aca="false">INT(T2416*$Q$1/IF(P2416=1,E2416,D2416))*I2416</f>
        <v>8</v>
      </c>
      <c r="V2416" s="0" t="n">
        <f aca="false">IF(P2416=1,ABS(U2416)+ABS(60),ABS(U2416-U2415))</f>
        <v>16</v>
      </c>
    </row>
    <row r="2417" customFormat="false" ht="15" hidden="false" customHeight="false" outlineLevel="0" collapsed="false">
      <c r="A2417" s="1" t="n">
        <v>39541</v>
      </c>
      <c r="B2417" s="2" t="n">
        <v>8596.34</v>
      </c>
      <c r="C2417" s="2" t="n">
        <v>129265</v>
      </c>
      <c r="D2417" s="2" t="n">
        <v>8575</v>
      </c>
      <c r="E2417" s="2" t="n">
        <v>8550</v>
      </c>
      <c r="F2417" s="3" t="n">
        <f aca="false">IF(P2417=1, E2417,D2417)/B2417-1</f>
        <v>-0.00248245183415274</v>
      </c>
      <c r="G2417" s="2" t="n">
        <f aca="false">AVERAGE(B2358:B2417)</f>
        <v>8152.39683333333</v>
      </c>
      <c r="H2417" s="2" t="n">
        <f aca="false">AVERAGE(C2358:C2417)</f>
        <v>142760.65</v>
      </c>
      <c r="I2417" s="2" t="n">
        <f aca="false">SIGN(C2417-H2417)</f>
        <v>-1</v>
      </c>
      <c r="J2417" s="2" t="n">
        <f aca="false">SIGN(F2417)</f>
        <v>-1</v>
      </c>
      <c r="K2417" s="0" t="n">
        <f aca="false">B2417-B2416</f>
        <v>-8.97999999999956</v>
      </c>
      <c r="L2417" s="0" t="n">
        <f aca="false">I2416*K2417</f>
        <v>-8.97999999999956</v>
      </c>
      <c r="M2417" s="0" t="n">
        <f aca="false">M2416+K2417*N2416</f>
        <v>3104.61000000002</v>
      </c>
      <c r="N2417" s="0" t="n">
        <f aca="false">INT(M2417*$Q$1/B2417)*CHOOSE($L$1,I2417,J2417)</f>
        <v>-0</v>
      </c>
      <c r="O2417" s="0" t="n">
        <f aca="false">ABS(N2417-N2416)</f>
        <v>0</v>
      </c>
      <c r="P2417" s="0" t="n">
        <f aca="false">COUNTIF(工作表2!$A$2:$A$248,A2417)</f>
        <v>0</v>
      </c>
      <c r="R2417" s="0" t="n">
        <f aca="false">D2417-IF(P2416=1,E2416,D2416)</f>
        <v>5</v>
      </c>
      <c r="S2417" s="0" t="n">
        <f aca="false">I2416*R2417</f>
        <v>5</v>
      </c>
      <c r="T2417" s="0" t="n">
        <f aca="false">T2416+R2417*U2416</f>
        <v>34840</v>
      </c>
      <c r="U2417" s="0" t="n">
        <f aca="false">INT(T2417*$Q$1/IF(P2417=1,E2417,D2417))*I2417</f>
        <v>-8</v>
      </c>
      <c r="V2417" s="0" t="n">
        <f aca="false">IF(P2417=1,ABS(U2417)+ABS(60),ABS(U2417-U2416))</f>
        <v>16</v>
      </c>
    </row>
    <row r="2418" customFormat="false" ht="15" hidden="false" customHeight="false" outlineLevel="0" collapsed="false">
      <c r="A2418" s="1" t="n">
        <v>39545</v>
      </c>
      <c r="B2418" s="2" t="n">
        <v>8729.79</v>
      </c>
      <c r="C2418" s="2" t="n">
        <v>134525</v>
      </c>
      <c r="D2418" s="2" t="n">
        <v>8709</v>
      </c>
      <c r="E2418" s="2" t="n">
        <v>8688</v>
      </c>
      <c r="F2418" s="3" t="n">
        <f aca="false">IF(P2418=1, E2418,D2418)/B2418-1</f>
        <v>-0.0023815005859249</v>
      </c>
      <c r="G2418" s="2" t="n">
        <f aca="false">AVERAGE(B2359:B2418)</f>
        <v>8159.17583333333</v>
      </c>
      <c r="H2418" s="2" t="n">
        <f aca="false">AVERAGE(C2359:C2418)</f>
        <v>143162</v>
      </c>
      <c r="I2418" s="2" t="n">
        <f aca="false">SIGN(C2418-H2418)</f>
        <v>-1</v>
      </c>
      <c r="J2418" s="2" t="n">
        <f aca="false">SIGN(F2418)</f>
        <v>-1</v>
      </c>
      <c r="K2418" s="0" t="n">
        <f aca="false">B2418-B2417</f>
        <v>133.450000000001</v>
      </c>
      <c r="L2418" s="0" t="n">
        <f aca="false">I2417*K2418</f>
        <v>-133.450000000001</v>
      </c>
      <c r="M2418" s="0" t="n">
        <f aca="false">M2417+K2418*N2417</f>
        <v>3104.61000000002</v>
      </c>
      <c r="N2418" s="0" t="n">
        <f aca="false">INT(M2418*$Q$1/B2418)*CHOOSE($L$1,I2418,J2418)</f>
        <v>-0</v>
      </c>
      <c r="O2418" s="0" t="n">
        <f aca="false">ABS(N2418-N2417)</f>
        <v>0</v>
      </c>
      <c r="P2418" s="0" t="n">
        <f aca="false">COUNTIF(工作表2!$A$2:$A$248,A2418)</f>
        <v>0</v>
      </c>
      <c r="R2418" s="0" t="n">
        <f aca="false">D2418-IF(P2417=1,E2417,D2417)</f>
        <v>134</v>
      </c>
      <c r="S2418" s="0" t="n">
        <f aca="false">I2417*R2418</f>
        <v>-134</v>
      </c>
      <c r="T2418" s="0" t="n">
        <f aca="false">T2417+R2418*U2417</f>
        <v>33768</v>
      </c>
      <c r="U2418" s="0" t="n">
        <f aca="false">INT(T2418*$Q$1/IF(P2418=1,E2418,D2418))*I2418</f>
        <v>-7</v>
      </c>
      <c r="V2418" s="0" t="n">
        <f aca="false">IF(P2418=1,ABS(U2418)+ABS(60),ABS(U2418-U2417))</f>
        <v>1</v>
      </c>
    </row>
    <row r="2419" customFormat="false" ht="15" hidden="false" customHeight="false" outlineLevel="0" collapsed="false">
      <c r="A2419" s="1" t="n">
        <v>39546</v>
      </c>
      <c r="B2419" s="2" t="n">
        <v>8672.85</v>
      </c>
      <c r="C2419" s="2" t="n">
        <v>133477</v>
      </c>
      <c r="D2419" s="2" t="n">
        <v>8635</v>
      </c>
      <c r="E2419" s="2" t="n">
        <v>8610</v>
      </c>
      <c r="F2419" s="3" t="n">
        <f aca="false">IF(P2419=1, E2419,D2419)/B2419-1</f>
        <v>-0.0043641940077368</v>
      </c>
      <c r="G2419" s="2" t="n">
        <f aca="false">AVERAGE(B2360:B2419)</f>
        <v>8167.32</v>
      </c>
      <c r="H2419" s="2" t="n">
        <f aca="false">AVERAGE(C2360:C2419)</f>
        <v>143637.9</v>
      </c>
      <c r="I2419" s="2" t="n">
        <f aca="false">SIGN(C2419-H2419)</f>
        <v>-1</v>
      </c>
      <c r="J2419" s="2" t="n">
        <f aca="false">SIGN(F2419)</f>
        <v>-1</v>
      </c>
      <c r="K2419" s="0" t="n">
        <f aca="false">B2419-B2418</f>
        <v>-56.9400000000005</v>
      </c>
      <c r="L2419" s="0" t="n">
        <f aca="false">I2418*K2419</f>
        <v>56.9400000000005</v>
      </c>
      <c r="M2419" s="0" t="n">
        <f aca="false">M2418+K2419*N2418</f>
        <v>3104.61000000002</v>
      </c>
      <c r="N2419" s="0" t="n">
        <f aca="false">INT(M2419*$Q$1/B2419)*CHOOSE($L$1,I2419,J2419)</f>
        <v>-0</v>
      </c>
      <c r="O2419" s="0" t="n">
        <f aca="false">ABS(N2419-N2418)</f>
        <v>0</v>
      </c>
      <c r="P2419" s="0" t="n">
        <f aca="false">COUNTIF(工作表2!$A$2:$A$248,A2419)</f>
        <v>0</v>
      </c>
      <c r="R2419" s="0" t="n">
        <f aca="false">D2419-IF(P2418=1,E2418,D2418)</f>
        <v>-74</v>
      </c>
      <c r="S2419" s="0" t="n">
        <f aca="false">I2418*R2419</f>
        <v>74</v>
      </c>
      <c r="T2419" s="0" t="n">
        <f aca="false">T2418+R2419*U2418</f>
        <v>34286</v>
      </c>
      <c r="U2419" s="0" t="n">
        <f aca="false">INT(T2419*$Q$1/IF(P2419=1,E2419,D2419))*I2419</f>
        <v>-7</v>
      </c>
      <c r="V2419" s="0" t="n">
        <f aca="false">IF(P2419=1,ABS(U2419)+ABS(60),ABS(U2419-U2418))</f>
        <v>0</v>
      </c>
    </row>
    <row r="2420" customFormat="false" ht="15" hidden="false" customHeight="false" outlineLevel="0" collapsed="false">
      <c r="A2420" s="1" t="n">
        <v>39547</v>
      </c>
      <c r="B2420" s="2" t="n">
        <v>8667.93</v>
      </c>
      <c r="C2420" s="2" t="n">
        <v>135029</v>
      </c>
      <c r="D2420" s="2" t="n">
        <v>8677</v>
      </c>
      <c r="E2420" s="2" t="n">
        <v>8648</v>
      </c>
      <c r="F2420" s="3" t="n">
        <f aca="false">IF(P2420=1, E2420,D2420)/B2420-1</f>
        <v>0.00104638593066619</v>
      </c>
      <c r="G2420" s="2" t="n">
        <f aca="false">AVERAGE(B2361:B2420)</f>
        <v>8174.76716666667</v>
      </c>
      <c r="H2420" s="2" t="n">
        <f aca="false">AVERAGE(C2361:C2420)</f>
        <v>143775.416666667</v>
      </c>
      <c r="I2420" s="2" t="n">
        <f aca="false">SIGN(C2420-H2420)</f>
        <v>-1</v>
      </c>
      <c r="J2420" s="2" t="n">
        <f aca="false">SIGN(F2420)</f>
        <v>1</v>
      </c>
      <c r="K2420" s="0" t="n">
        <f aca="false">B2420-B2419</f>
        <v>-4.92000000000007</v>
      </c>
      <c r="L2420" s="0" t="n">
        <f aca="false">I2419*K2420</f>
        <v>4.92000000000007</v>
      </c>
      <c r="M2420" s="0" t="n">
        <f aca="false">M2419+K2420*N2419</f>
        <v>3104.61000000002</v>
      </c>
      <c r="N2420" s="0" t="n">
        <f aca="false">INT(M2420*$Q$1/B2420)*CHOOSE($L$1,I2420,J2420)</f>
        <v>0</v>
      </c>
      <c r="O2420" s="0" t="n">
        <f aca="false">ABS(N2420-N2419)</f>
        <v>0</v>
      </c>
      <c r="P2420" s="0" t="n">
        <f aca="false">COUNTIF(工作表2!$A$2:$A$248,A2420)</f>
        <v>0</v>
      </c>
      <c r="R2420" s="0" t="n">
        <f aca="false">D2420-IF(P2419=1,E2419,D2419)</f>
        <v>42</v>
      </c>
      <c r="S2420" s="0" t="n">
        <f aca="false">I2419*R2420</f>
        <v>-42</v>
      </c>
      <c r="T2420" s="0" t="n">
        <f aca="false">T2419+R2420*U2419</f>
        <v>33992</v>
      </c>
      <c r="U2420" s="0" t="n">
        <f aca="false">INT(T2420*$Q$1/IF(P2420=1,E2420,D2420))*I2420</f>
        <v>-7</v>
      </c>
      <c r="V2420" s="0" t="n">
        <f aca="false">IF(P2420=1,ABS(U2420)+ABS(60),ABS(U2420-U2419))</f>
        <v>0</v>
      </c>
    </row>
    <row r="2421" customFormat="false" ht="15" hidden="false" customHeight="false" outlineLevel="0" collapsed="false">
      <c r="A2421" s="1" t="n">
        <v>39548</v>
      </c>
      <c r="B2421" s="2" t="n">
        <v>8829.4</v>
      </c>
      <c r="C2421" s="2" t="n">
        <v>130942</v>
      </c>
      <c r="D2421" s="2" t="n">
        <v>8819</v>
      </c>
      <c r="E2421" s="2" t="n">
        <v>8778</v>
      </c>
      <c r="F2421" s="3" t="n">
        <f aca="false">IF(P2421=1, E2421,D2421)/B2421-1</f>
        <v>-0.00117788298185606</v>
      </c>
      <c r="G2421" s="2" t="n">
        <f aca="false">AVERAGE(B2362:B2421)</f>
        <v>8190.53433333333</v>
      </c>
      <c r="H2421" s="2" t="n">
        <f aca="false">AVERAGE(C2362:C2421)</f>
        <v>143731.833333333</v>
      </c>
      <c r="I2421" s="2" t="n">
        <f aca="false">SIGN(C2421-H2421)</f>
        <v>-1</v>
      </c>
      <c r="J2421" s="2" t="n">
        <f aca="false">SIGN(F2421)</f>
        <v>-1</v>
      </c>
      <c r="K2421" s="0" t="n">
        <f aca="false">B2421-B2420</f>
        <v>161.469999999999</v>
      </c>
      <c r="L2421" s="0" t="n">
        <f aca="false">I2420*K2421</f>
        <v>-161.469999999999</v>
      </c>
      <c r="M2421" s="0" t="n">
        <f aca="false">M2420+K2421*N2420</f>
        <v>3104.61000000002</v>
      </c>
      <c r="N2421" s="0" t="n">
        <f aca="false">INT(M2421*$Q$1/B2421)*CHOOSE($L$1,I2421,J2421)</f>
        <v>-0</v>
      </c>
      <c r="O2421" s="0" t="n">
        <f aca="false">ABS(N2421-N2420)</f>
        <v>0</v>
      </c>
      <c r="P2421" s="0" t="n">
        <f aca="false">COUNTIF(工作表2!$A$2:$A$248,A2421)</f>
        <v>0</v>
      </c>
      <c r="R2421" s="0" t="n">
        <f aca="false">D2421-IF(P2420=1,E2420,D2420)</f>
        <v>142</v>
      </c>
      <c r="S2421" s="0" t="n">
        <f aca="false">I2420*R2421</f>
        <v>-142</v>
      </c>
      <c r="T2421" s="0" t="n">
        <f aca="false">T2420+R2421*U2420</f>
        <v>32998</v>
      </c>
      <c r="U2421" s="0" t="n">
        <f aca="false">INT(T2421*$Q$1/IF(P2421=1,E2421,D2421))*I2421</f>
        <v>-7</v>
      </c>
      <c r="V2421" s="0" t="n">
        <f aca="false">IF(P2421=1,ABS(U2421)+ABS(60),ABS(U2421-U2420))</f>
        <v>0</v>
      </c>
    </row>
    <row r="2422" customFormat="false" ht="15" hidden="false" customHeight="false" outlineLevel="0" collapsed="false">
      <c r="A2422" s="1" t="n">
        <v>39549</v>
      </c>
      <c r="B2422" s="2" t="n">
        <v>8909.58</v>
      </c>
      <c r="C2422" s="2" t="n">
        <v>203175</v>
      </c>
      <c r="D2422" s="2" t="n">
        <v>8912</v>
      </c>
      <c r="E2422" s="2" t="n">
        <v>8880</v>
      </c>
      <c r="F2422" s="3" t="n">
        <f aca="false">IF(P2422=1, E2422,D2422)/B2422-1</f>
        <v>0.000271617741801622</v>
      </c>
      <c r="G2422" s="2" t="n">
        <f aca="false">AVERAGE(B2363:B2422)</f>
        <v>8206.31216666667</v>
      </c>
      <c r="H2422" s="2" t="n">
        <f aca="false">AVERAGE(C2363:C2422)</f>
        <v>144936.7</v>
      </c>
      <c r="I2422" s="2" t="n">
        <f aca="false">SIGN(C2422-H2422)</f>
        <v>1</v>
      </c>
      <c r="J2422" s="2" t="n">
        <f aca="false">SIGN(F2422)</f>
        <v>1</v>
      </c>
      <c r="K2422" s="0" t="n">
        <f aca="false">B2422-B2421</f>
        <v>80.1800000000003</v>
      </c>
      <c r="L2422" s="0" t="n">
        <f aca="false">I2421*K2422</f>
        <v>-80.1800000000003</v>
      </c>
      <c r="M2422" s="0" t="n">
        <f aca="false">M2421+K2422*N2421</f>
        <v>3104.61000000002</v>
      </c>
      <c r="N2422" s="0" t="n">
        <f aca="false">INT(M2422*$Q$1/B2422)*CHOOSE($L$1,I2422,J2422)</f>
        <v>0</v>
      </c>
      <c r="O2422" s="0" t="n">
        <f aca="false">ABS(N2422-N2421)</f>
        <v>0</v>
      </c>
      <c r="P2422" s="0" t="n">
        <f aca="false">COUNTIF(工作表2!$A$2:$A$248,A2422)</f>
        <v>0</v>
      </c>
      <c r="R2422" s="0" t="n">
        <f aca="false">D2422-IF(P2421=1,E2421,D2421)</f>
        <v>93</v>
      </c>
      <c r="S2422" s="0" t="n">
        <f aca="false">I2421*R2422</f>
        <v>-93</v>
      </c>
      <c r="T2422" s="0" t="n">
        <f aca="false">T2421+R2422*U2421</f>
        <v>32347</v>
      </c>
      <c r="U2422" s="0" t="n">
        <f aca="false">INT(T2422*$Q$1/IF(P2422=1,E2422,D2422))*I2422</f>
        <v>7</v>
      </c>
      <c r="V2422" s="0" t="n">
        <f aca="false">IF(P2422=1,ABS(U2422)+ABS(60),ABS(U2422-U2421))</f>
        <v>14</v>
      </c>
    </row>
    <row r="2423" customFormat="false" ht="15" hidden="false" customHeight="false" outlineLevel="0" collapsed="false">
      <c r="A2423" s="1" t="n">
        <v>39552</v>
      </c>
      <c r="B2423" s="2" t="n">
        <v>8892.68</v>
      </c>
      <c r="C2423" s="2" t="n">
        <v>173947</v>
      </c>
      <c r="D2423" s="2" t="n">
        <v>8871</v>
      </c>
      <c r="E2423" s="2" t="n">
        <v>8844</v>
      </c>
      <c r="F2423" s="3" t="n">
        <f aca="false">IF(P2423=1, E2423,D2423)/B2423-1</f>
        <v>-0.00243796020997045</v>
      </c>
      <c r="G2423" s="2" t="n">
        <f aca="false">AVERAGE(B2364:B2423)</f>
        <v>8219.7725</v>
      </c>
      <c r="H2423" s="2" t="n">
        <f aca="false">AVERAGE(C2364:C2423)</f>
        <v>145340.75</v>
      </c>
      <c r="I2423" s="2" t="n">
        <f aca="false">SIGN(C2423-H2423)</f>
        <v>1</v>
      </c>
      <c r="J2423" s="2" t="n">
        <f aca="false">SIGN(F2423)</f>
        <v>-1</v>
      </c>
      <c r="K2423" s="0" t="n">
        <f aca="false">B2423-B2422</f>
        <v>-16.8999999999996</v>
      </c>
      <c r="L2423" s="0" t="n">
        <f aca="false">I2422*K2423</f>
        <v>-16.8999999999996</v>
      </c>
      <c r="M2423" s="0" t="n">
        <f aca="false">M2422+K2423*N2422</f>
        <v>3104.61000000002</v>
      </c>
      <c r="N2423" s="0" t="n">
        <f aca="false">INT(M2423*$Q$1/B2423)*CHOOSE($L$1,I2423,J2423)</f>
        <v>-0</v>
      </c>
      <c r="O2423" s="0" t="n">
        <f aca="false">ABS(N2423-N2422)</f>
        <v>0</v>
      </c>
      <c r="P2423" s="0" t="n">
        <f aca="false">COUNTIF(工作表2!$A$2:$A$248,A2423)</f>
        <v>0</v>
      </c>
      <c r="R2423" s="0" t="n">
        <f aca="false">D2423-IF(P2422=1,E2422,D2422)</f>
        <v>-41</v>
      </c>
      <c r="S2423" s="0" t="n">
        <f aca="false">I2422*R2423</f>
        <v>-41</v>
      </c>
      <c r="T2423" s="0" t="n">
        <f aca="false">T2422+R2423*U2422</f>
        <v>32060</v>
      </c>
      <c r="U2423" s="0" t="n">
        <f aca="false">INT(T2423*$Q$1/IF(P2423=1,E2423,D2423))*I2423</f>
        <v>7</v>
      </c>
      <c r="V2423" s="0" t="n">
        <f aca="false">IF(P2423=1,ABS(U2423)+ABS(60),ABS(U2423-U2422))</f>
        <v>0</v>
      </c>
    </row>
    <row r="2424" customFormat="false" ht="15" hidden="false" customHeight="false" outlineLevel="0" collapsed="false">
      <c r="A2424" s="1" t="n">
        <v>39553</v>
      </c>
      <c r="B2424" s="2" t="n">
        <v>8924.78</v>
      </c>
      <c r="C2424" s="2" t="n">
        <v>168345</v>
      </c>
      <c r="D2424" s="2" t="n">
        <v>8918</v>
      </c>
      <c r="E2424" s="2" t="n">
        <v>8879</v>
      </c>
      <c r="F2424" s="3" t="n">
        <f aca="false">IF(P2424=1, E2424,D2424)/B2424-1</f>
        <v>-0.00075968259161574</v>
      </c>
      <c r="G2424" s="2" t="n">
        <f aca="false">AVERAGE(B2365:B2424)</f>
        <v>8234.231</v>
      </c>
      <c r="H2424" s="2" t="n">
        <f aca="false">AVERAGE(C2365:C2424)</f>
        <v>145909.166666667</v>
      </c>
      <c r="I2424" s="2" t="n">
        <f aca="false">SIGN(C2424-H2424)</f>
        <v>1</v>
      </c>
      <c r="J2424" s="2" t="n">
        <f aca="false">SIGN(F2424)</f>
        <v>-1</v>
      </c>
      <c r="K2424" s="0" t="n">
        <f aca="false">B2424-B2423</f>
        <v>32.1000000000004</v>
      </c>
      <c r="L2424" s="0" t="n">
        <f aca="false">I2423*K2424</f>
        <v>32.1000000000004</v>
      </c>
      <c r="M2424" s="0" t="n">
        <f aca="false">M2423+K2424*N2423</f>
        <v>3104.61000000002</v>
      </c>
      <c r="N2424" s="0" t="n">
        <f aca="false">INT(M2424*$Q$1/B2424)*CHOOSE($L$1,I2424,J2424)</f>
        <v>-0</v>
      </c>
      <c r="O2424" s="0" t="n">
        <f aca="false">ABS(N2424-N2423)</f>
        <v>0</v>
      </c>
      <c r="P2424" s="0" t="n">
        <f aca="false">COUNTIF(工作表2!$A$2:$A$248,A2424)</f>
        <v>0</v>
      </c>
      <c r="R2424" s="0" t="n">
        <f aca="false">D2424-IF(P2423=1,E2423,D2423)</f>
        <v>47</v>
      </c>
      <c r="S2424" s="0" t="n">
        <f aca="false">I2423*R2424</f>
        <v>47</v>
      </c>
      <c r="T2424" s="0" t="n">
        <f aca="false">T2423+R2424*U2423</f>
        <v>32389</v>
      </c>
      <c r="U2424" s="0" t="n">
        <f aca="false">INT(T2424*$Q$1/IF(P2424=1,E2424,D2424))*I2424</f>
        <v>7</v>
      </c>
      <c r="V2424" s="0" t="n">
        <f aca="false">IF(P2424=1,ABS(U2424)+ABS(60),ABS(U2424-U2423))</f>
        <v>0</v>
      </c>
    </row>
    <row r="2425" customFormat="false" ht="15" hidden="false" customHeight="false" outlineLevel="0" collapsed="false">
      <c r="A2425" s="1" t="n">
        <v>39554</v>
      </c>
      <c r="B2425" s="2" t="n">
        <v>9066.04</v>
      </c>
      <c r="C2425" s="2" t="n">
        <v>210287</v>
      </c>
      <c r="D2425" s="2" t="n">
        <v>9086</v>
      </c>
      <c r="E2425" s="2" t="n">
        <v>9045</v>
      </c>
      <c r="F2425" s="3" t="n">
        <f aca="false">IF(P2425=1, E2425,D2425)/B2425-1</f>
        <v>-0.00232074863997966</v>
      </c>
      <c r="G2425" s="2" t="n">
        <f aca="false">AVERAGE(B2366:B2425)</f>
        <v>8251.50983333333</v>
      </c>
      <c r="H2425" s="2" t="n">
        <f aca="false">AVERAGE(C2366:C2425)</f>
        <v>147591.783333333</v>
      </c>
      <c r="I2425" s="2" t="n">
        <f aca="false">SIGN(C2425-H2425)</f>
        <v>1</v>
      </c>
      <c r="J2425" s="2" t="n">
        <f aca="false">SIGN(F2425)</f>
        <v>-1</v>
      </c>
      <c r="K2425" s="0" t="n">
        <f aca="false">B2425-B2424</f>
        <v>141.26</v>
      </c>
      <c r="L2425" s="0" t="n">
        <f aca="false">I2424*K2425</f>
        <v>141.26</v>
      </c>
      <c r="M2425" s="0" t="n">
        <f aca="false">M2424+K2425*N2424</f>
        <v>3104.61000000002</v>
      </c>
      <c r="N2425" s="0" t="n">
        <f aca="false">INT(M2425*$Q$1/B2425)*CHOOSE($L$1,I2425,J2425)</f>
        <v>-0</v>
      </c>
      <c r="O2425" s="0" t="n">
        <f aca="false">ABS(N2425-N2424)</f>
        <v>0</v>
      </c>
      <c r="P2425" s="0" t="n">
        <f aca="false">COUNTIF(工作表2!$A$2:$A$248,A2425)</f>
        <v>1</v>
      </c>
      <c r="R2425" s="0" t="n">
        <f aca="false">D2425-IF(P2424=1,E2424,D2424)</f>
        <v>168</v>
      </c>
      <c r="S2425" s="0" t="n">
        <f aca="false">I2424*R2425</f>
        <v>168</v>
      </c>
      <c r="T2425" s="0" t="n">
        <f aca="false">T2424+R2425*U2424</f>
        <v>33565</v>
      </c>
      <c r="U2425" s="0" t="n">
        <f aca="false">INT(T2425*$Q$1/IF(P2425=1,E2425,D2425))*I2425</f>
        <v>7</v>
      </c>
      <c r="V2425" s="0" t="n">
        <f aca="false">IF(P2425=1,ABS(U2425)+ABS(60),ABS(U2425-U2424))</f>
        <v>67</v>
      </c>
    </row>
    <row r="2426" customFormat="false" ht="15" hidden="false" customHeight="false" outlineLevel="0" collapsed="false">
      <c r="A2426" s="1" t="n">
        <v>39555</v>
      </c>
      <c r="B2426" s="2" t="n">
        <v>9090.43</v>
      </c>
      <c r="C2426" s="2" t="n">
        <v>238960</v>
      </c>
      <c r="D2426" s="2" t="n">
        <v>9060</v>
      </c>
      <c r="E2426" s="2" t="n">
        <v>9035</v>
      </c>
      <c r="F2426" s="3" t="n">
        <f aca="false">IF(P2426=1, E2426,D2426)/B2426-1</f>
        <v>-0.00334747641200694</v>
      </c>
      <c r="G2426" s="2" t="n">
        <f aca="false">AVERAGE(B2367:B2426)</f>
        <v>8266.7935</v>
      </c>
      <c r="H2426" s="2" t="n">
        <f aca="false">AVERAGE(C2367:C2426)</f>
        <v>148772.85</v>
      </c>
      <c r="I2426" s="2" t="n">
        <f aca="false">SIGN(C2426-H2426)</f>
        <v>1</v>
      </c>
      <c r="J2426" s="2" t="n">
        <f aca="false">SIGN(F2426)</f>
        <v>-1</v>
      </c>
      <c r="K2426" s="0" t="n">
        <f aca="false">B2426-B2425</f>
        <v>24.3899999999994</v>
      </c>
      <c r="L2426" s="0" t="n">
        <f aca="false">I2425*K2426</f>
        <v>24.3899999999994</v>
      </c>
      <c r="M2426" s="0" t="n">
        <f aca="false">M2425+K2426*N2425</f>
        <v>3104.61000000002</v>
      </c>
      <c r="N2426" s="0" t="n">
        <f aca="false">INT(M2426*$Q$1/B2426)*CHOOSE($L$1,I2426,J2426)</f>
        <v>-0</v>
      </c>
      <c r="O2426" s="0" t="n">
        <f aca="false">ABS(N2426-N2425)</f>
        <v>0</v>
      </c>
      <c r="P2426" s="0" t="n">
        <f aca="false">COUNTIF(工作表2!$A$2:$A$248,A2426)</f>
        <v>0</v>
      </c>
      <c r="R2426" s="0" t="n">
        <f aca="false">D2426-IF(P2425=1,E2425,D2425)</f>
        <v>15</v>
      </c>
      <c r="S2426" s="0" t="n">
        <f aca="false">I2425*R2426</f>
        <v>15</v>
      </c>
      <c r="T2426" s="0" t="n">
        <f aca="false">T2425+R2426*U2425</f>
        <v>33670</v>
      </c>
      <c r="U2426" s="0" t="n">
        <f aca="false">INT(T2426*$Q$1/IF(P2426=1,E2426,D2426))*I2426</f>
        <v>7</v>
      </c>
      <c r="V2426" s="0" t="n">
        <f aca="false">IF(P2426=1,ABS(U2426)+ABS(60),ABS(U2426-U2425))</f>
        <v>0</v>
      </c>
    </row>
    <row r="2427" customFormat="false" ht="15" hidden="false" customHeight="false" outlineLevel="0" collapsed="false">
      <c r="A2427" s="1" t="n">
        <v>39556</v>
      </c>
      <c r="B2427" s="2" t="n">
        <v>9074.34</v>
      </c>
      <c r="C2427" s="2" t="n">
        <v>180611</v>
      </c>
      <c r="D2427" s="2" t="n">
        <v>9081</v>
      </c>
      <c r="E2427" s="2" t="n">
        <v>9048</v>
      </c>
      <c r="F2427" s="3" t="n">
        <f aca="false">IF(P2427=1, E2427,D2427)/B2427-1</f>
        <v>0.000733937674806118</v>
      </c>
      <c r="G2427" s="2" t="n">
        <f aca="false">AVERAGE(B2368:B2427)</f>
        <v>8277.55183333334</v>
      </c>
      <c r="H2427" s="2" t="n">
        <f aca="false">AVERAGE(C2368:C2427)</f>
        <v>148279.25</v>
      </c>
      <c r="I2427" s="2" t="n">
        <f aca="false">SIGN(C2427-H2427)</f>
        <v>1</v>
      </c>
      <c r="J2427" s="2" t="n">
        <f aca="false">SIGN(F2427)</f>
        <v>1</v>
      </c>
      <c r="K2427" s="0" t="n">
        <f aca="false">B2427-B2426</f>
        <v>-16.0900000000001</v>
      </c>
      <c r="L2427" s="0" t="n">
        <f aca="false">I2426*K2427</f>
        <v>-16.0900000000001</v>
      </c>
      <c r="M2427" s="0" t="n">
        <f aca="false">M2426+K2427*N2426</f>
        <v>3104.61000000002</v>
      </c>
      <c r="N2427" s="0" t="n">
        <f aca="false">INT(M2427*$Q$1/B2427)*CHOOSE($L$1,I2427,J2427)</f>
        <v>0</v>
      </c>
      <c r="O2427" s="0" t="n">
        <f aca="false">ABS(N2427-N2426)</f>
        <v>0</v>
      </c>
      <c r="P2427" s="0" t="n">
        <f aca="false">COUNTIF(工作表2!$A$2:$A$248,A2427)</f>
        <v>0</v>
      </c>
      <c r="R2427" s="0" t="n">
        <f aca="false">D2427-IF(P2426=1,E2426,D2426)</f>
        <v>21</v>
      </c>
      <c r="S2427" s="0" t="n">
        <f aca="false">I2426*R2427</f>
        <v>21</v>
      </c>
      <c r="T2427" s="0" t="n">
        <f aca="false">T2426+R2427*U2426</f>
        <v>33817</v>
      </c>
      <c r="U2427" s="0" t="n">
        <f aca="false">INT(T2427*$Q$1/IF(P2427=1,E2427,D2427))*I2427</f>
        <v>7</v>
      </c>
      <c r="V2427" s="0" t="n">
        <f aca="false">IF(P2427=1,ABS(U2427)+ABS(60),ABS(U2427-U2426))</f>
        <v>0</v>
      </c>
    </row>
    <row r="2428" customFormat="false" ht="15" hidden="false" customHeight="false" outlineLevel="0" collapsed="false">
      <c r="A2428" s="1" t="n">
        <v>39559</v>
      </c>
      <c r="B2428" s="2" t="n">
        <v>9083.32</v>
      </c>
      <c r="C2428" s="2" t="n">
        <v>164753</v>
      </c>
      <c r="D2428" s="2" t="n">
        <v>9084</v>
      </c>
      <c r="E2428" s="2" t="n">
        <v>9055</v>
      </c>
      <c r="F2428" s="3" t="n">
        <f aca="false">IF(P2428=1, E2428,D2428)/B2428-1</f>
        <v>7.48624952109367E-005</v>
      </c>
      <c r="G2428" s="2" t="n">
        <f aca="false">AVERAGE(B2369:B2428)</f>
        <v>8292.61483333334</v>
      </c>
      <c r="H2428" s="2" t="n">
        <f aca="false">AVERAGE(C2369:C2428)</f>
        <v>147209.433333333</v>
      </c>
      <c r="I2428" s="2" t="n">
        <f aca="false">SIGN(C2428-H2428)</f>
        <v>1</v>
      </c>
      <c r="J2428" s="2" t="n">
        <f aca="false">SIGN(F2428)</f>
        <v>1</v>
      </c>
      <c r="K2428" s="0" t="n">
        <f aca="false">B2428-B2427</f>
        <v>8.97999999999956</v>
      </c>
      <c r="L2428" s="0" t="n">
        <f aca="false">I2427*K2428</f>
        <v>8.97999999999956</v>
      </c>
      <c r="M2428" s="0" t="n">
        <f aca="false">M2427+K2428*N2427</f>
        <v>3104.61000000002</v>
      </c>
      <c r="N2428" s="0" t="n">
        <f aca="false">INT(M2428*$Q$1/B2428)*CHOOSE($L$1,I2428,J2428)</f>
        <v>0</v>
      </c>
      <c r="O2428" s="0" t="n">
        <f aca="false">ABS(N2428-N2427)</f>
        <v>0</v>
      </c>
      <c r="P2428" s="0" t="n">
        <f aca="false">COUNTIF(工作表2!$A$2:$A$248,A2428)</f>
        <v>0</v>
      </c>
      <c r="R2428" s="0" t="n">
        <f aca="false">D2428-IF(P2427=1,E2427,D2427)</f>
        <v>3</v>
      </c>
      <c r="S2428" s="0" t="n">
        <f aca="false">I2427*R2428</f>
        <v>3</v>
      </c>
      <c r="T2428" s="0" t="n">
        <f aca="false">T2427+R2428*U2427</f>
        <v>33838</v>
      </c>
      <c r="U2428" s="0" t="n">
        <f aca="false">INT(T2428*$Q$1/IF(P2428=1,E2428,D2428))*I2428</f>
        <v>7</v>
      </c>
      <c r="V2428" s="0" t="n">
        <f aca="false">IF(P2428=1,ABS(U2428)+ABS(60),ABS(U2428-U2427))</f>
        <v>0</v>
      </c>
    </row>
    <row r="2429" customFormat="false" ht="15" hidden="false" customHeight="false" outlineLevel="0" collapsed="false">
      <c r="A2429" s="1" t="n">
        <v>39560</v>
      </c>
      <c r="B2429" s="2" t="n">
        <v>9037.25</v>
      </c>
      <c r="C2429" s="2" t="n">
        <v>137687</v>
      </c>
      <c r="D2429" s="2" t="n">
        <v>9030</v>
      </c>
      <c r="E2429" s="2" t="n">
        <v>8998</v>
      </c>
      <c r="F2429" s="3" t="n">
        <f aca="false">IF(P2429=1, E2429,D2429)/B2429-1</f>
        <v>-0.000802235193227974</v>
      </c>
      <c r="G2429" s="2" t="n">
        <f aca="false">AVERAGE(B2370:B2429)</f>
        <v>8308.2085</v>
      </c>
      <c r="H2429" s="2" t="n">
        <f aca="false">AVERAGE(C2370:C2429)</f>
        <v>146673</v>
      </c>
      <c r="I2429" s="2" t="n">
        <f aca="false">SIGN(C2429-H2429)</f>
        <v>-1</v>
      </c>
      <c r="J2429" s="2" t="n">
        <f aca="false">SIGN(F2429)</f>
        <v>-1</v>
      </c>
      <c r="K2429" s="0" t="n">
        <f aca="false">B2429-B2428</f>
        <v>-46.0699999999997</v>
      </c>
      <c r="L2429" s="0" t="n">
        <f aca="false">I2428*K2429</f>
        <v>-46.0699999999997</v>
      </c>
      <c r="M2429" s="0" t="n">
        <f aca="false">M2428+K2429*N2428</f>
        <v>3104.61000000002</v>
      </c>
      <c r="N2429" s="0" t="n">
        <f aca="false">INT(M2429*$Q$1/B2429)*CHOOSE($L$1,I2429,J2429)</f>
        <v>-0</v>
      </c>
      <c r="O2429" s="0" t="n">
        <f aca="false">ABS(N2429-N2428)</f>
        <v>0</v>
      </c>
      <c r="P2429" s="0" t="n">
        <f aca="false">COUNTIF(工作表2!$A$2:$A$248,A2429)</f>
        <v>0</v>
      </c>
      <c r="R2429" s="0" t="n">
        <f aca="false">D2429-IF(P2428=1,E2428,D2428)</f>
        <v>-54</v>
      </c>
      <c r="S2429" s="0" t="n">
        <f aca="false">I2428*R2429</f>
        <v>-54</v>
      </c>
      <c r="T2429" s="0" t="n">
        <f aca="false">T2428+R2429*U2428</f>
        <v>33460</v>
      </c>
      <c r="U2429" s="0" t="n">
        <f aca="false">INT(T2429*$Q$1/IF(P2429=1,E2429,D2429))*I2429</f>
        <v>-7</v>
      </c>
      <c r="V2429" s="0" t="n">
        <f aca="false">IF(P2429=1,ABS(U2429)+ABS(60),ABS(U2429-U2428))</f>
        <v>14</v>
      </c>
    </row>
    <row r="2430" customFormat="false" ht="15" hidden="false" customHeight="false" outlineLevel="0" collapsed="false">
      <c r="A2430" s="1" t="n">
        <v>39561</v>
      </c>
      <c r="B2430" s="2" t="n">
        <v>9008.49</v>
      </c>
      <c r="C2430" s="2" t="n">
        <v>183133</v>
      </c>
      <c r="D2430" s="2" t="n">
        <v>8980</v>
      </c>
      <c r="E2430" s="2" t="n">
        <v>8949</v>
      </c>
      <c r="F2430" s="3" t="n">
        <f aca="false">IF(P2430=1, E2430,D2430)/B2430-1</f>
        <v>-0.0031625721957842</v>
      </c>
      <c r="G2430" s="2" t="n">
        <f aca="false">AVERAGE(B2371:B2430)</f>
        <v>8321.93916666667</v>
      </c>
      <c r="H2430" s="2" t="n">
        <f aca="false">AVERAGE(C2371:C2430)</f>
        <v>146963.7</v>
      </c>
      <c r="I2430" s="2" t="n">
        <f aca="false">SIGN(C2430-H2430)</f>
        <v>1</v>
      </c>
      <c r="J2430" s="2" t="n">
        <f aca="false">SIGN(F2430)</f>
        <v>-1</v>
      </c>
      <c r="K2430" s="0" t="n">
        <f aca="false">B2430-B2429</f>
        <v>-28.7600000000002</v>
      </c>
      <c r="L2430" s="0" t="n">
        <f aca="false">I2429*K2430</f>
        <v>28.7600000000002</v>
      </c>
      <c r="M2430" s="0" t="n">
        <f aca="false">M2429+K2430*N2429</f>
        <v>3104.61000000002</v>
      </c>
      <c r="N2430" s="0" t="n">
        <f aca="false">INT(M2430*$Q$1/B2430)*CHOOSE($L$1,I2430,J2430)</f>
        <v>-0</v>
      </c>
      <c r="O2430" s="0" t="n">
        <f aca="false">ABS(N2430-N2429)</f>
        <v>0</v>
      </c>
      <c r="P2430" s="0" t="n">
        <f aca="false">COUNTIF(工作表2!$A$2:$A$248,A2430)</f>
        <v>0</v>
      </c>
      <c r="R2430" s="0" t="n">
        <f aca="false">D2430-IF(P2429=1,E2429,D2429)</f>
        <v>-50</v>
      </c>
      <c r="S2430" s="0" t="n">
        <f aca="false">I2429*R2430</f>
        <v>50</v>
      </c>
      <c r="T2430" s="0" t="n">
        <f aca="false">T2429+R2430*U2429</f>
        <v>33810</v>
      </c>
      <c r="U2430" s="0" t="n">
        <f aca="false">INT(T2430*$Q$1/IF(P2430=1,E2430,D2430))*I2430</f>
        <v>7</v>
      </c>
      <c r="V2430" s="0" t="n">
        <f aca="false">IF(P2430=1,ABS(U2430)+ABS(60),ABS(U2430-U2429))</f>
        <v>14</v>
      </c>
    </row>
    <row r="2431" customFormat="false" ht="15" hidden="false" customHeight="false" outlineLevel="0" collapsed="false">
      <c r="A2431" s="1" t="n">
        <v>39562</v>
      </c>
      <c r="B2431" s="2" t="n">
        <v>8990.33</v>
      </c>
      <c r="C2431" s="2" t="n">
        <v>149596</v>
      </c>
      <c r="D2431" s="2" t="n">
        <v>8978</v>
      </c>
      <c r="E2431" s="2" t="n">
        <v>8945</v>
      </c>
      <c r="F2431" s="3" t="n">
        <f aca="false">IF(P2431=1, E2431,D2431)/B2431-1</f>
        <v>-0.00137147357216028</v>
      </c>
      <c r="G2431" s="2" t="n">
        <f aca="false">AVERAGE(B2372:B2431)</f>
        <v>8336.608</v>
      </c>
      <c r="H2431" s="2" t="n">
        <f aca="false">AVERAGE(C2372:C2431)</f>
        <v>147089.866666667</v>
      </c>
      <c r="I2431" s="2" t="n">
        <f aca="false">SIGN(C2431-H2431)</f>
        <v>1</v>
      </c>
      <c r="J2431" s="2" t="n">
        <f aca="false">SIGN(F2431)</f>
        <v>-1</v>
      </c>
      <c r="K2431" s="0" t="n">
        <f aca="false">B2431-B2430</f>
        <v>-18.1599999999999</v>
      </c>
      <c r="L2431" s="0" t="n">
        <f aca="false">I2430*K2431</f>
        <v>-18.1599999999999</v>
      </c>
      <c r="M2431" s="0" t="n">
        <f aca="false">M2430+K2431*N2430</f>
        <v>3104.61000000002</v>
      </c>
      <c r="N2431" s="0" t="n">
        <f aca="false">INT(M2431*$Q$1/B2431)*CHOOSE($L$1,I2431,J2431)</f>
        <v>-0</v>
      </c>
      <c r="O2431" s="0" t="n">
        <f aca="false">ABS(N2431-N2430)</f>
        <v>0</v>
      </c>
      <c r="P2431" s="0" t="n">
        <f aca="false">COUNTIF(工作表2!$A$2:$A$248,A2431)</f>
        <v>0</v>
      </c>
      <c r="R2431" s="0" t="n">
        <f aca="false">D2431-IF(P2430=1,E2430,D2430)</f>
        <v>-2</v>
      </c>
      <c r="S2431" s="0" t="n">
        <f aca="false">I2430*R2431</f>
        <v>-2</v>
      </c>
      <c r="T2431" s="0" t="n">
        <f aca="false">T2430+R2431*U2430</f>
        <v>33796</v>
      </c>
      <c r="U2431" s="0" t="n">
        <f aca="false">INT(T2431*$Q$1/IF(P2431=1,E2431,D2431))*I2431</f>
        <v>7</v>
      </c>
      <c r="V2431" s="0" t="n">
        <f aca="false">IF(P2431=1,ABS(U2431)+ABS(60),ABS(U2431-U2430))</f>
        <v>0</v>
      </c>
    </row>
    <row r="2432" customFormat="false" ht="15" hidden="false" customHeight="false" outlineLevel="0" collapsed="false">
      <c r="A2432" s="1" t="n">
        <v>39563</v>
      </c>
      <c r="B2432" s="2" t="n">
        <v>8947.83</v>
      </c>
      <c r="C2432" s="2" t="n">
        <v>149522</v>
      </c>
      <c r="D2432" s="2" t="n">
        <v>8978</v>
      </c>
      <c r="E2432" s="2" t="n">
        <v>8945</v>
      </c>
      <c r="F2432" s="3" t="n">
        <f aca="false">IF(P2432=1, E2432,D2432)/B2432-1</f>
        <v>0.00337176723294919</v>
      </c>
      <c r="G2432" s="2" t="n">
        <f aca="false">AVERAGE(B2373:B2432)</f>
        <v>8359.3725</v>
      </c>
      <c r="H2432" s="2" t="n">
        <f aca="false">AVERAGE(C2373:C2432)</f>
        <v>147339.7</v>
      </c>
      <c r="I2432" s="2" t="n">
        <f aca="false">SIGN(C2432-H2432)</f>
        <v>1</v>
      </c>
      <c r="J2432" s="2" t="n">
        <f aca="false">SIGN(F2432)</f>
        <v>1</v>
      </c>
      <c r="K2432" s="0" t="n">
        <f aca="false">B2432-B2431</f>
        <v>-42.5</v>
      </c>
      <c r="L2432" s="0" t="n">
        <f aca="false">I2431*K2432</f>
        <v>-42.5</v>
      </c>
      <c r="M2432" s="0" t="n">
        <f aca="false">M2431+K2432*N2431</f>
        <v>3104.61000000002</v>
      </c>
      <c r="N2432" s="0" t="n">
        <f aca="false">INT(M2432*$Q$1/B2432)*CHOOSE($L$1,I2432,J2432)</f>
        <v>0</v>
      </c>
      <c r="O2432" s="0" t="n">
        <f aca="false">ABS(N2432-N2431)</f>
        <v>0</v>
      </c>
      <c r="P2432" s="0" t="n">
        <f aca="false">COUNTIF(工作表2!$A$2:$A$248,A2432)</f>
        <v>0</v>
      </c>
      <c r="R2432" s="0" t="n">
        <f aca="false">D2432-IF(P2431=1,E2431,D2431)</f>
        <v>0</v>
      </c>
      <c r="S2432" s="0" t="n">
        <f aca="false">I2431*R2432</f>
        <v>0</v>
      </c>
      <c r="T2432" s="0" t="n">
        <f aca="false">T2431+R2432*U2431</f>
        <v>33796</v>
      </c>
      <c r="U2432" s="0" t="n">
        <f aca="false">INT(T2432*$Q$1/IF(P2432=1,E2432,D2432))*I2432</f>
        <v>7</v>
      </c>
      <c r="V2432" s="0" t="n">
        <f aca="false">IF(P2432=1,ABS(U2432)+ABS(60),ABS(U2432-U2431))</f>
        <v>0</v>
      </c>
    </row>
    <row r="2433" customFormat="false" ht="15" hidden="false" customHeight="false" outlineLevel="0" collapsed="false">
      <c r="A2433" s="1" t="n">
        <v>39566</v>
      </c>
      <c r="B2433" s="2" t="n">
        <v>9079.6</v>
      </c>
      <c r="C2433" s="2" t="n">
        <v>145245</v>
      </c>
      <c r="D2433" s="2" t="n">
        <v>9090</v>
      </c>
      <c r="E2433" s="2" t="n">
        <v>9058</v>
      </c>
      <c r="F2433" s="3" t="n">
        <f aca="false">IF(P2433=1, E2433,D2433)/B2433-1</f>
        <v>0.00114542490858627</v>
      </c>
      <c r="G2433" s="2" t="n">
        <f aca="false">AVERAGE(B2374:B2433)</f>
        <v>8387.22583333334</v>
      </c>
      <c r="H2433" s="2" t="n">
        <f aca="false">AVERAGE(C2374:C2433)</f>
        <v>147062.716666667</v>
      </c>
      <c r="I2433" s="2" t="n">
        <f aca="false">SIGN(C2433-H2433)</f>
        <v>-1</v>
      </c>
      <c r="J2433" s="2" t="n">
        <f aca="false">SIGN(F2433)</f>
        <v>1</v>
      </c>
      <c r="K2433" s="0" t="n">
        <f aca="false">B2433-B2432</f>
        <v>131.77</v>
      </c>
      <c r="L2433" s="0" t="n">
        <f aca="false">I2432*K2433</f>
        <v>131.77</v>
      </c>
      <c r="M2433" s="0" t="n">
        <f aca="false">M2432+K2433*N2432</f>
        <v>3104.61000000002</v>
      </c>
      <c r="N2433" s="0" t="n">
        <f aca="false">INT(M2433*$Q$1/B2433)*CHOOSE($L$1,I2433,J2433)</f>
        <v>0</v>
      </c>
      <c r="O2433" s="0" t="n">
        <f aca="false">ABS(N2433-N2432)</f>
        <v>0</v>
      </c>
      <c r="P2433" s="0" t="n">
        <f aca="false">COUNTIF(工作表2!$A$2:$A$248,A2433)</f>
        <v>0</v>
      </c>
      <c r="R2433" s="0" t="n">
        <f aca="false">D2433-IF(P2432=1,E2432,D2432)</f>
        <v>112</v>
      </c>
      <c r="S2433" s="0" t="n">
        <f aca="false">I2432*R2433</f>
        <v>112</v>
      </c>
      <c r="T2433" s="0" t="n">
        <f aca="false">T2432+R2433*U2432</f>
        <v>34580</v>
      </c>
      <c r="U2433" s="0" t="n">
        <f aca="false">INT(T2433*$Q$1/IF(P2433=1,E2433,D2433))*I2433</f>
        <v>-7</v>
      </c>
      <c r="V2433" s="0" t="n">
        <f aca="false">IF(P2433=1,ABS(U2433)+ABS(60),ABS(U2433-U2432))</f>
        <v>14</v>
      </c>
    </row>
    <row r="2434" customFormat="false" ht="15" hidden="false" customHeight="false" outlineLevel="0" collapsed="false">
      <c r="A2434" s="1" t="n">
        <v>39567</v>
      </c>
      <c r="B2434" s="2" t="n">
        <v>8891.74</v>
      </c>
      <c r="C2434" s="2" t="n">
        <v>148143</v>
      </c>
      <c r="D2434" s="2" t="n">
        <v>8920</v>
      </c>
      <c r="E2434" s="2" t="n">
        <v>8898</v>
      </c>
      <c r="F2434" s="3" t="n">
        <f aca="false">IF(P2434=1, E2434,D2434)/B2434-1</f>
        <v>0.00317823058254074</v>
      </c>
      <c r="G2434" s="2" t="n">
        <f aca="false">AVERAGE(B2375:B2434)</f>
        <v>8410.13733333334</v>
      </c>
      <c r="H2434" s="2" t="n">
        <f aca="false">AVERAGE(C2375:C2434)</f>
        <v>147128.166666667</v>
      </c>
      <c r="I2434" s="2" t="n">
        <f aca="false">SIGN(C2434-H2434)</f>
        <v>1</v>
      </c>
      <c r="J2434" s="2" t="n">
        <f aca="false">SIGN(F2434)</f>
        <v>1</v>
      </c>
      <c r="K2434" s="0" t="n">
        <f aca="false">B2434-B2433</f>
        <v>-187.860000000001</v>
      </c>
      <c r="L2434" s="0" t="n">
        <f aca="false">I2433*K2434</f>
        <v>187.860000000001</v>
      </c>
      <c r="M2434" s="0" t="n">
        <f aca="false">M2433+K2434*N2433</f>
        <v>3104.61000000002</v>
      </c>
      <c r="N2434" s="0" t="n">
        <f aca="false">INT(M2434*$Q$1/B2434)*CHOOSE($L$1,I2434,J2434)</f>
        <v>0</v>
      </c>
      <c r="O2434" s="0" t="n">
        <f aca="false">ABS(N2434-N2433)</f>
        <v>0</v>
      </c>
      <c r="P2434" s="0" t="n">
        <f aca="false">COUNTIF(工作表2!$A$2:$A$248,A2434)</f>
        <v>0</v>
      </c>
      <c r="R2434" s="0" t="n">
        <f aca="false">D2434-IF(P2433=1,E2433,D2433)</f>
        <v>-170</v>
      </c>
      <c r="S2434" s="0" t="n">
        <f aca="false">I2433*R2434</f>
        <v>170</v>
      </c>
      <c r="T2434" s="0" t="n">
        <f aca="false">T2433+R2434*U2433</f>
        <v>35770</v>
      </c>
      <c r="U2434" s="0" t="n">
        <f aca="false">INT(T2434*$Q$1/IF(P2434=1,E2434,D2434))*I2434</f>
        <v>8</v>
      </c>
      <c r="V2434" s="0" t="n">
        <f aca="false">IF(P2434=1,ABS(U2434)+ABS(60),ABS(U2434-U2433))</f>
        <v>15</v>
      </c>
    </row>
    <row r="2435" customFormat="false" ht="15" hidden="false" customHeight="false" outlineLevel="0" collapsed="false">
      <c r="A2435" s="1" t="n">
        <v>39568</v>
      </c>
      <c r="B2435" s="2" t="n">
        <v>8919.92</v>
      </c>
      <c r="C2435" s="2" t="n">
        <v>148437</v>
      </c>
      <c r="D2435" s="2" t="n">
        <v>8937</v>
      </c>
      <c r="E2435" s="2" t="n">
        <v>8909</v>
      </c>
      <c r="F2435" s="3" t="n">
        <f aca="false">IF(P2435=1, E2435,D2435)/B2435-1</f>
        <v>0.0019148153795101</v>
      </c>
      <c r="G2435" s="2" t="n">
        <f aca="false">AVERAGE(B2376:B2435)</f>
        <v>8429.8095</v>
      </c>
      <c r="H2435" s="2" t="n">
        <f aca="false">AVERAGE(C2376:C2435)</f>
        <v>147633.166666667</v>
      </c>
      <c r="I2435" s="2" t="n">
        <f aca="false">SIGN(C2435-H2435)</f>
        <v>1</v>
      </c>
      <c r="J2435" s="2" t="n">
        <f aca="false">SIGN(F2435)</f>
        <v>1</v>
      </c>
      <c r="K2435" s="0" t="n">
        <f aca="false">B2435-B2434</f>
        <v>28.1800000000003</v>
      </c>
      <c r="L2435" s="0" t="n">
        <f aca="false">I2434*K2435</f>
        <v>28.1800000000003</v>
      </c>
      <c r="M2435" s="0" t="n">
        <f aca="false">M2434+K2435*N2434</f>
        <v>3104.61000000002</v>
      </c>
      <c r="N2435" s="0" t="n">
        <f aca="false">INT(M2435*$Q$1/B2435)*CHOOSE($L$1,I2435,J2435)</f>
        <v>0</v>
      </c>
      <c r="O2435" s="0" t="n">
        <f aca="false">ABS(N2435-N2434)</f>
        <v>0</v>
      </c>
      <c r="P2435" s="0" t="n">
        <f aca="false">COUNTIF(工作表2!$A$2:$A$248,A2435)</f>
        <v>0</v>
      </c>
      <c r="R2435" s="0" t="n">
        <f aca="false">D2435-IF(P2434=1,E2434,D2434)</f>
        <v>17</v>
      </c>
      <c r="S2435" s="0" t="n">
        <f aca="false">I2434*R2435</f>
        <v>17</v>
      </c>
      <c r="T2435" s="0" t="n">
        <f aca="false">T2434+R2435*U2434</f>
        <v>35906</v>
      </c>
      <c r="U2435" s="0" t="n">
        <f aca="false">INT(T2435*$Q$1/IF(P2435=1,E2435,D2435))*I2435</f>
        <v>8</v>
      </c>
      <c r="V2435" s="0" t="n">
        <f aca="false">IF(P2435=1,ABS(U2435)+ABS(60),ABS(U2435-U2434))</f>
        <v>0</v>
      </c>
    </row>
    <row r="2436" customFormat="false" ht="15" hidden="false" customHeight="false" outlineLevel="0" collapsed="false">
      <c r="A2436" s="1" t="n">
        <v>39570</v>
      </c>
      <c r="B2436" s="2" t="n">
        <v>8963.63</v>
      </c>
      <c r="C2436" s="2" t="n">
        <v>177761</v>
      </c>
      <c r="D2436" s="2" t="n">
        <v>9009</v>
      </c>
      <c r="E2436" s="2" t="n">
        <v>8980</v>
      </c>
      <c r="F2436" s="3" t="n">
        <f aca="false">IF(P2436=1, E2436,D2436)/B2436-1</f>
        <v>0.0050615654595294</v>
      </c>
      <c r="G2436" s="2" t="n">
        <f aca="false">AVERAGE(B2377:B2436)</f>
        <v>8454.44016666667</v>
      </c>
      <c r="H2436" s="2" t="n">
        <f aca="false">AVERAGE(C2377:C2436)</f>
        <v>148890.683333333</v>
      </c>
      <c r="I2436" s="2" t="n">
        <f aca="false">SIGN(C2436-H2436)</f>
        <v>1</v>
      </c>
      <c r="J2436" s="2" t="n">
        <f aca="false">SIGN(F2436)</f>
        <v>1</v>
      </c>
      <c r="K2436" s="0" t="n">
        <f aca="false">B2436-B2435</f>
        <v>43.7099999999991</v>
      </c>
      <c r="L2436" s="0" t="n">
        <f aca="false">I2435*K2436</f>
        <v>43.7099999999991</v>
      </c>
      <c r="M2436" s="0" t="n">
        <f aca="false">M2435+K2436*N2435</f>
        <v>3104.61000000002</v>
      </c>
      <c r="N2436" s="0" t="n">
        <f aca="false">INT(M2436*$Q$1/B2436)*CHOOSE($L$1,I2436,J2436)</f>
        <v>0</v>
      </c>
      <c r="O2436" s="0" t="n">
        <f aca="false">ABS(N2436-N2435)</f>
        <v>0</v>
      </c>
      <c r="P2436" s="0" t="n">
        <f aca="false">COUNTIF(工作表2!$A$2:$A$248,A2436)</f>
        <v>0</v>
      </c>
      <c r="R2436" s="0" t="n">
        <f aca="false">D2436-IF(P2435=1,E2435,D2435)</f>
        <v>72</v>
      </c>
      <c r="S2436" s="0" t="n">
        <f aca="false">I2435*R2436</f>
        <v>72</v>
      </c>
      <c r="T2436" s="0" t="n">
        <f aca="false">T2435+R2436*U2435</f>
        <v>36482</v>
      </c>
      <c r="U2436" s="0" t="n">
        <f aca="false">INT(T2436*$Q$1/IF(P2436=1,E2436,D2436))*I2436</f>
        <v>8</v>
      </c>
      <c r="V2436" s="0" t="n">
        <f aca="false">IF(P2436=1,ABS(U2436)+ABS(60),ABS(U2436-U2435))</f>
        <v>0</v>
      </c>
    </row>
    <row r="2437" customFormat="false" ht="15" hidden="false" customHeight="false" outlineLevel="0" collapsed="false">
      <c r="A2437" s="1" t="n">
        <v>39573</v>
      </c>
      <c r="B2437" s="2" t="n">
        <v>8837.07</v>
      </c>
      <c r="C2437" s="2" t="n">
        <v>156599</v>
      </c>
      <c r="D2437" s="2" t="n">
        <v>8847</v>
      </c>
      <c r="E2437" s="2" t="n">
        <v>8820</v>
      </c>
      <c r="F2437" s="3" t="n">
        <f aca="false">IF(P2437=1, E2437,D2437)/B2437-1</f>
        <v>0.00112367560741289</v>
      </c>
      <c r="G2437" s="2" t="n">
        <f aca="false">AVERAGE(B2378:B2437)</f>
        <v>8475.451</v>
      </c>
      <c r="H2437" s="2" t="n">
        <f aca="false">AVERAGE(C2378:C2437)</f>
        <v>149901.483333333</v>
      </c>
      <c r="I2437" s="2" t="n">
        <f aca="false">SIGN(C2437-H2437)</f>
        <v>1</v>
      </c>
      <c r="J2437" s="2" t="n">
        <f aca="false">SIGN(F2437)</f>
        <v>1</v>
      </c>
      <c r="K2437" s="0" t="n">
        <f aca="false">B2437-B2436</f>
        <v>-126.56</v>
      </c>
      <c r="L2437" s="0" t="n">
        <f aca="false">I2436*K2437</f>
        <v>-126.56</v>
      </c>
      <c r="M2437" s="0" t="n">
        <f aca="false">M2436+K2437*N2436</f>
        <v>3104.61000000002</v>
      </c>
      <c r="N2437" s="0" t="n">
        <f aca="false">INT(M2437*$Q$1/B2437)*CHOOSE($L$1,I2437,J2437)</f>
        <v>0</v>
      </c>
      <c r="O2437" s="0" t="n">
        <f aca="false">ABS(N2437-N2436)</f>
        <v>0</v>
      </c>
      <c r="P2437" s="0" t="n">
        <f aca="false">COUNTIF(工作表2!$A$2:$A$248,A2437)</f>
        <v>0</v>
      </c>
      <c r="R2437" s="0" t="n">
        <f aca="false">D2437-IF(P2436=1,E2436,D2436)</f>
        <v>-162</v>
      </c>
      <c r="S2437" s="0" t="n">
        <f aca="false">I2436*R2437</f>
        <v>-162</v>
      </c>
      <c r="T2437" s="0" t="n">
        <f aca="false">T2436+R2437*U2436</f>
        <v>35186</v>
      </c>
      <c r="U2437" s="0" t="n">
        <f aca="false">INT(T2437*$Q$1/IF(P2437=1,E2437,D2437))*I2437</f>
        <v>7</v>
      </c>
      <c r="V2437" s="0" t="n">
        <f aca="false">IF(P2437=1,ABS(U2437)+ABS(60),ABS(U2437-U2436))</f>
        <v>1</v>
      </c>
    </row>
    <row r="2438" customFormat="false" ht="15" hidden="false" customHeight="false" outlineLevel="0" collapsed="false">
      <c r="A2438" s="1" t="n">
        <v>39574</v>
      </c>
      <c r="B2438" s="2" t="n">
        <v>8857.37</v>
      </c>
      <c r="C2438" s="2" t="n">
        <v>135226</v>
      </c>
      <c r="D2438" s="2" t="n">
        <v>8870</v>
      </c>
      <c r="E2438" s="2" t="n">
        <v>8842</v>
      </c>
      <c r="F2438" s="3" t="n">
        <f aca="false">IF(P2438=1, E2438,D2438)/B2438-1</f>
        <v>0.00142593117370038</v>
      </c>
      <c r="G2438" s="2" t="n">
        <f aca="false">AVERAGE(B2379:B2438)</f>
        <v>8497.34883333333</v>
      </c>
      <c r="H2438" s="2" t="n">
        <f aca="false">AVERAGE(C2379:C2438)</f>
        <v>150302.4</v>
      </c>
      <c r="I2438" s="2" t="n">
        <f aca="false">SIGN(C2438-H2438)</f>
        <v>-1</v>
      </c>
      <c r="J2438" s="2" t="n">
        <f aca="false">SIGN(F2438)</f>
        <v>1</v>
      </c>
      <c r="K2438" s="0" t="n">
        <f aca="false">B2438-B2437</f>
        <v>20.3000000000011</v>
      </c>
      <c r="L2438" s="0" t="n">
        <f aca="false">I2437*K2438</f>
        <v>20.3000000000011</v>
      </c>
      <c r="M2438" s="0" t="n">
        <f aca="false">M2437+K2438*N2437</f>
        <v>3104.61000000002</v>
      </c>
      <c r="N2438" s="0" t="n">
        <f aca="false">INT(M2438*$Q$1/B2438)*CHOOSE($L$1,I2438,J2438)</f>
        <v>0</v>
      </c>
      <c r="O2438" s="0" t="n">
        <f aca="false">ABS(N2438-N2437)</f>
        <v>0</v>
      </c>
      <c r="P2438" s="0" t="n">
        <f aca="false">COUNTIF(工作表2!$A$2:$A$248,A2438)</f>
        <v>0</v>
      </c>
      <c r="R2438" s="0" t="n">
        <f aca="false">D2438-IF(P2437=1,E2437,D2437)</f>
        <v>23</v>
      </c>
      <c r="S2438" s="0" t="n">
        <f aca="false">I2437*R2438</f>
        <v>23</v>
      </c>
      <c r="T2438" s="0" t="n">
        <f aca="false">T2437+R2438*U2437</f>
        <v>35347</v>
      </c>
      <c r="U2438" s="0" t="n">
        <f aca="false">INT(T2438*$Q$1/IF(P2438=1,E2438,D2438))*I2438</f>
        <v>-7</v>
      </c>
      <c r="V2438" s="0" t="n">
        <f aca="false">IF(P2438=1,ABS(U2438)+ABS(60),ABS(U2438-U2437))</f>
        <v>14</v>
      </c>
    </row>
    <row r="2439" customFormat="false" ht="15" hidden="false" customHeight="false" outlineLevel="0" collapsed="false">
      <c r="A2439" s="1" t="n">
        <v>39575</v>
      </c>
      <c r="B2439" s="2" t="n">
        <v>8926.34</v>
      </c>
      <c r="C2439" s="2" t="n">
        <v>154057</v>
      </c>
      <c r="D2439" s="2" t="n">
        <v>8921</v>
      </c>
      <c r="E2439" s="2" t="n">
        <v>8895</v>
      </c>
      <c r="F2439" s="3" t="n">
        <f aca="false">IF(P2439=1, E2439,D2439)/B2439-1</f>
        <v>-0.000598229509519044</v>
      </c>
      <c r="G2439" s="2" t="n">
        <f aca="false">AVERAGE(B2380:B2439)</f>
        <v>8520.769</v>
      </c>
      <c r="H2439" s="2" t="n">
        <f aca="false">AVERAGE(C2380:C2439)</f>
        <v>150799.65</v>
      </c>
      <c r="I2439" s="2" t="n">
        <f aca="false">SIGN(C2439-H2439)</f>
        <v>1</v>
      </c>
      <c r="J2439" s="2" t="n">
        <f aca="false">SIGN(F2439)</f>
        <v>-1</v>
      </c>
      <c r="K2439" s="0" t="n">
        <f aca="false">B2439-B2438</f>
        <v>68.9699999999993</v>
      </c>
      <c r="L2439" s="0" t="n">
        <f aca="false">I2438*K2439</f>
        <v>-68.9699999999993</v>
      </c>
      <c r="M2439" s="0" t="n">
        <f aca="false">M2438+K2439*N2438</f>
        <v>3104.61000000002</v>
      </c>
      <c r="N2439" s="0" t="n">
        <f aca="false">INT(M2439*$Q$1/B2439)*CHOOSE($L$1,I2439,J2439)</f>
        <v>-0</v>
      </c>
      <c r="O2439" s="0" t="n">
        <f aca="false">ABS(N2439-N2438)</f>
        <v>0</v>
      </c>
      <c r="P2439" s="0" t="n">
        <f aca="false">COUNTIF(工作表2!$A$2:$A$248,A2439)</f>
        <v>0</v>
      </c>
      <c r="R2439" s="0" t="n">
        <f aca="false">D2439-IF(P2438=1,E2438,D2438)</f>
        <v>51</v>
      </c>
      <c r="S2439" s="0" t="n">
        <f aca="false">I2438*R2439</f>
        <v>-51</v>
      </c>
      <c r="T2439" s="0" t="n">
        <f aca="false">T2438+R2439*U2438</f>
        <v>34990</v>
      </c>
      <c r="U2439" s="0" t="n">
        <f aca="false">INT(T2439*$Q$1/IF(P2439=1,E2439,D2439))*I2439</f>
        <v>7</v>
      </c>
      <c r="V2439" s="0" t="n">
        <f aca="false">IF(P2439=1,ABS(U2439)+ABS(60),ABS(U2439-U2438))</f>
        <v>14</v>
      </c>
    </row>
    <row r="2440" customFormat="false" ht="15" hidden="false" customHeight="false" outlineLevel="0" collapsed="false">
      <c r="A2440" s="1" t="n">
        <v>39576</v>
      </c>
      <c r="B2440" s="2" t="n">
        <v>8866.62</v>
      </c>
      <c r="C2440" s="2" t="n">
        <v>136787</v>
      </c>
      <c r="D2440" s="2" t="n">
        <v>8894</v>
      </c>
      <c r="E2440" s="2" t="n">
        <v>8870</v>
      </c>
      <c r="F2440" s="3" t="n">
        <f aca="false">IF(P2440=1, E2440,D2440)/B2440-1</f>
        <v>0.00308798617737072</v>
      </c>
      <c r="G2440" s="2" t="n">
        <f aca="false">AVERAGE(B2381:B2440)</f>
        <v>8540.64616666667</v>
      </c>
      <c r="H2440" s="2" t="n">
        <f aca="false">AVERAGE(C2381:C2440)</f>
        <v>151027.266666667</v>
      </c>
      <c r="I2440" s="2" t="n">
        <f aca="false">SIGN(C2440-H2440)</f>
        <v>-1</v>
      </c>
      <c r="J2440" s="2" t="n">
        <f aca="false">SIGN(F2440)</f>
        <v>1</v>
      </c>
      <c r="K2440" s="0" t="n">
        <f aca="false">B2440-B2439</f>
        <v>-59.7199999999994</v>
      </c>
      <c r="L2440" s="0" t="n">
        <f aca="false">I2439*K2440</f>
        <v>-59.7199999999994</v>
      </c>
      <c r="M2440" s="0" t="n">
        <f aca="false">M2439+K2440*N2439</f>
        <v>3104.61000000002</v>
      </c>
      <c r="N2440" s="0" t="n">
        <f aca="false">INT(M2440*$Q$1/B2440)*CHOOSE($L$1,I2440,J2440)</f>
        <v>0</v>
      </c>
      <c r="O2440" s="0" t="n">
        <f aca="false">ABS(N2440-N2439)</f>
        <v>0</v>
      </c>
      <c r="P2440" s="0" t="n">
        <f aca="false">COUNTIF(工作表2!$A$2:$A$248,A2440)</f>
        <v>0</v>
      </c>
      <c r="R2440" s="0" t="n">
        <f aca="false">D2440-IF(P2439=1,E2439,D2439)</f>
        <v>-27</v>
      </c>
      <c r="S2440" s="0" t="n">
        <f aca="false">I2439*R2440</f>
        <v>-27</v>
      </c>
      <c r="T2440" s="0" t="n">
        <f aca="false">T2439+R2440*U2439</f>
        <v>34801</v>
      </c>
      <c r="U2440" s="0" t="n">
        <f aca="false">INT(T2440*$Q$1/IF(P2440=1,E2440,D2440))*I2440</f>
        <v>-7</v>
      </c>
      <c r="V2440" s="0" t="n">
        <f aca="false">IF(P2440=1,ABS(U2440)+ABS(60),ABS(U2440-U2439))</f>
        <v>14</v>
      </c>
    </row>
    <row r="2441" customFormat="false" ht="15" hidden="false" customHeight="false" outlineLevel="0" collapsed="false">
      <c r="A2441" s="1" t="n">
        <v>39577</v>
      </c>
      <c r="B2441" s="2" t="n">
        <v>8792.39</v>
      </c>
      <c r="C2441" s="2" t="n">
        <v>131534</v>
      </c>
      <c r="D2441" s="2" t="n">
        <v>8773</v>
      </c>
      <c r="E2441" s="2" t="n">
        <v>8754</v>
      </c>
      <c r="F2441" s="3" t="n">
        <f aca="false">IF(P2441=1, E2441,D2441)/B2441-1</f>
        <v>-0.00220531618820363</v>
      </c>
      <c r="G2441" s="2" t="n">
        <f aca="false">AVERAGE(B2382:B2441)</f>
        <v>8561.29766666667</v>
      </c>
      <c r="H2441" s="2" t="n">
        <f aca="false">AVERAGE(C2382:C2441)</f>
        <v>151325.6</v>
      </c>
      <c r="I2441" s="2" t="n">
        <f aca="false">SIGN(C2441-H2441)</f>
        <v>-1</v>
      </c>
      <c r="J2441" s="2" t="n">
        <f aca="false">SIGN(F2441)</f>
        <v>-1</v>
      </c>
      <c r="K2441" s="0" t="n">
        <f aca="false">B2441-B2440</f>
        <v>-74.2300000000014</v>
      </c>
      <c r="L2441" s="0" t="n">
        <f aca="false">I2440*K2441</f>
        <v>74.2300000000014</v>
      </c>
      <c r="M2441" s="0" t="n">
        <f aca="false">M2440+K2441*N2440</f>
        <v>3104.61000000002</v>
      </c>
      <c r="N2441" s="0" t="n">
        <f aca="false">INT(M2441*$Q$1/B2441)*CHOOSE($L$1,I2441,J2441)</f>
        <v>-0</v>
      </c>
      <c r="O2441" s="0" t="n">
        <f aca="false">ABS(N2441-N2440)</f>
        <v>0</v>
      </c>
      <c r="P2441" s="0" t="n">
        <f aca="false">COUNTIF(工作表2!$A$2:$A$248,A2441)</f>
        <v>0</v>
      </c>
      <c r="R2441" s="0" t="n">
        <f aca="false">D2441-IF(P2440=1,E2440,D2440)</f>
        <v>-121</v>
      </c>
      <c r="S2441" s="0" t="n">
        <f aca="false">I2440*R2441</f>
        <v>121</v>
      </c>
      <c r="T2441" s="0" t="n">
        <f aca="false">T2440+R2441*U2440</f>
        <v>35648</v>
      </c>
      <c r="U2441" s="0" t="n">
        <f aca="false">INT(T2441*$Q$1/IF(P2441=1,E2441,D2441))*I2441</f>
        <v>-8</v>
      </c>
      <c r="V2441" s="0" t="n">
        <f aca="false">IF(P2441=1,ABS(U2441)+ABS(60),ABS(U2441-U2440))</f>
        <v>1</v>
      </c>
    </row>
    <row r="2442" customFormat="false" ht="15" hidden="false" customHeight="false" outlineLevel="0" collapsed="false">
      <c r="A2442" s="1" t="n">
        <v>39580</v>
      </c>
      <c r="B2442" s="2" t="n">
        <v>8830.05</v>
      </c>
      <c r="C2442" s="2" t="n">
        <v>106763</v>
      </c>
      <c r="D2442" s="2" t="n">
        <v>8864</v>
      </c>
      <c r="E2442" s="2" t="n">
        <v>8840</v>
      </c>
      <c r="F2442" s="3" t="n">
        <f aca="false">IF(P2442=1, E2442,D2442)/B2442-1</f>
        <v>0.00384482534073993</v>
      </c>
      <c r="G2442" s="2" t="n">
        <f aca="false">AVERAGE(B2383:B2442)</f>
        <v>8582.62266666667</v>
      </c>
      <c r="H2442" s="2" t="n">
        <f aca="false">AVERAGE(C2383:C2442)</f>
        <v>151452.75</v>
      </c>
      <c r="I2442" s="2" t="n">
        <f aca="false">SIGN(C2442-H2442)</f>
        <v>-1</v>
      </c>
      <c r="J2442" s="2" t="n">
        <f aca="false">SIGN(F2442)</f>
        <v>1</v>
      </c>
      <c r="K2442" s="0" t="n">
        <f aca="false">B2442-B2441</f>
        <v>37.6599999999999</v>
      </c>
      <c r="L2442" s="0" t="n">
        <f aca="false">I2441*K2442</f>
        <v>-37.6599999999999</v>
      </c>
      <c r="M2442" s="0" t="n">
        <f aca="false">M2441+K2442*N2441</f>
        <v>3104.61000000002</v>
      </c>
      <c r="N2442" s="0" t="n">
        <f aca="false">INT(M2442*$Q$1/B2442)*CHOOSE($L$1,I2442,J2442)</f>
        <v>0</v>
      </c>
      <c r="O2442" s="0" t="n">
        <f aca="false">ABS(N2442-N2441)</f>
        <v>0</v>
      </c>
      <c r="P2442" s="0" t="n">
        <f aca="false">COUNTIF(工作表2!$A$2:$A$248,A2442)</f>
        <v>0</v>
      </c>
      <c r="R2442" s="0" t="n">
        <f aca="false">D2442-IF(P2441=1,E2441,D2441)</f>
        <v>91</v>
      </c>
      <c r="S2442" s="0" t="n">
        <f aca="false">I2441*R2442</f>
        <v>-91</v>
      </c>
      <c r="T2442" s="0" t="n">
        <f aca="false">T2441+R2442*U2441</f>
        <v>34920</v>
      </c>
      <c r="U2442" s="0" t="n">
        <f aca="false">INT(T2442*$Q$1/IF(P2442=1,E2442,D2442))*I2442</f>
        <v>-7</v>
      </c>
      <c r="V2442" s="0" t="n">
        <f aca="false">IF(P2442=1,ABS(U2442)+ABS(60),ABS(U2442-U2441))</f>
        <v>1</v>
      </c>
    </row>
    <row r="2443" customFormat="false" ht="15" hidden="false" customHeight="false" outlineLevel="0" collapsed="false">
      <c r="A2443" s="1" t="n">
        <v>39581</v>
      </c>
      <c r="B2443" s="2" t="n">
        <v>8989.53</v>
      </c>
      <c r="C2443" s="2" t="n">
        <v>138456</v>
      </c>
      <c r="D2443" s="2" t="n">
        <v>9030</v>
      </c>
      <c r="E2443" s="2" t="n">
        <v>9008</v>
      </c>
      <c r="F2443" s="3" t="n">
        <f aca="false">IF(P2443=1, E2443,D2443)/B2443-1</f>
        <v>0.0045019038815155</v>
      </c>
      <c r="G2443" s="2" t="n">
        <f aca="false">AVERAGE(B2384:B2443)</f>
        <v>8601.36016666667</v>
      </c>
      <c r="H2443" s="2" t="n">
        <f aca="false">AVERAGE(C2384:C2443)</f>
        <v>151849.6</v>
      </c>
      <c r="I2443" s="2" t="n">
        <f aca="false">SIGN(C2443-H2443)</f>
        <v>-1</v>
      </c>
      <c r="J2443" s="2" t="n">
        <f aca="false">SIGN(F2443)</f>
        <v>1</v>
      </c>
      <c r="K2443" s="0" t="n">
        <f aca="false">B2443-B2442</f>
        <v>159.480000000001</v>
      </c>
      <c r="L2443" s="0" t="n">
        <f aca="false">I2442*K2443</f>
        <v>-159.480000000001</v>
      </c>
      <c r="M2443" s="0" t="n">
        <f aca="false">M2442+K2443*N2442</f>
        <v>3104.61000000002</v>
      </c>
      <c r="N2443" s="0" t="n">
        <f aca="false">INT(M2443*$Q$1/B2443)*CHOOSE($L$1,I2443,J2443)</f>
        <v>0</v>
      </c>
      <c r="O2443" s="0" t="n">
        <f aca="false">ABS(N2443-N2442)</f>
        <v>0</v>
      </c>
      <c r="P2443" s="0" t="n">
        <f aca="false">COUNTIF(工作表2!$A$2:$A$248,A2443)</f>
        <v>0</v>
      </c>
      <c r="R2443" s="0" t="n">
        <f aca="false">D2443-IF(P2442=1,E2442,D2442)</f>
        <v>166</v>
      </c>
      <c r="S2443" s="0" t="n">
        <f aca="false">I2442*R2443</f>
        <v>-166</v>
      </c>
      <c r="T2443" s="0" t="n">
        <f aca="false">T2442+R2443*U2442</f>
        <v>33758</v>
      </c>
      <c r="U2443" s="0" t="n">
        <f aca="false">INT(T2443*$Q$1/IF(P2443=1,E2443,D2443))*I2443</f>
        <v>-7</v>
      </c>
      <c r="V2443" s="0" t="n">
        <f aca="false">IF(P2443=1,ABS(U2443)+ABS(60),ABS(U2443-U2442))</f>
        <v>0</v>
      </c>
    </row>
    <row r="2444" customFormat="false" ht="15" hidden="false" customHeight="false" outlineLevel="0" collapsed="false">
      <c r="A2444" s="1" t="n">
        <v>39582</v>
      </c>
      <c r="B2444" s="2" t="n">
        <v>9018.42</v>
      </c>
      <c r="C2444" s="2" t="n">
        <v>142369</v>
      </c>
      <c r="D2444" s="2" t="n">
        <v>9058</v>
      </c>
      <c r="E2444" s="2" t="n">
        <v>9045</v>
      </c>
      <c r="F2444" s="3" t="n">
        <f aca="false">IF(P2444=1, E2444,D2444)/B2444-1</f>
        <v>0.00438879537657377</v>
      </c>
      <c r="G2444" s="2" t="n">
        <f aca="false">AVERAGE(B2385:B2444)</f>
        <v>8620.39433333334</v>
      </c>
      <c r="H2444" s="2" t="n">
        <f aca="false">AVERAGE(C2385:C2444)</f>
        <v>152421.65</v>
      </c>
      <c r="I2444" s="2" t="n">
        <f aca="false">SIGN(C2444-H2444)</f>
        <v>-1</v>
      </c>
      <c r="J2444" s="2" t="n">
        <f aca="false">SIGN(F2444)</f>
        <v>1</v>
      </c>
      <c r="K2444" s="0" t="n">
        <f aca="false">B2444-B2443</f>
        <v>28.8899999999994</v>
      </c>
      <c r="L2444" s="0" t="n">
        <f aca="false">I2443*K2444</f>
        <v>-28.8899999999994</v>
      </c>
      <c r="M2444" s="0" t="n">
        <f aca="false">M2443+K2444*N2443</f>
        <v>3104.61000000002</v>
      </c>
      <c r="N2444" s="0" t="n">
        <f aca="false">INT(M2444*$Q$1/B2444)*CHOOSE($L$1,I2444,J2444)</f>
        <v>0</v>
      </c>
      <c r="O2444" s="0" t="n">
        <f aca="false">ABS(N2444-N2443)</f>
        <v>0</v>
      </c>
      <c r="P2444" s="0" t="n">
        <f aca="false">COUNTIF(工作表2!$A$2:$A$248,A2444)</f>
        <v>0</v>
      </c>
      <c r="R2444" s="0" t="n">
        <f aca="false">D2444-IF(P2443=1,E2443,D2443)</f>
        <v>28</v>
      </c>
      <c r="S2444" s="0" t="n">
        <f aca="false">I2443*R2444</f>
        <v>-28</v>
      </c>
      <c r="T2444" s="0" t="n">
        <f aca="false">T2443+R2444*U2443</f>
        <v>33562</v>
      </c>
      <c r="U2444" s="0" t="n">
        <f aca="false">INT(T2444*$Q$1/IF(P2444=1,E2444,D2444))*I2444</f>
        <v>-7</v>
      </c>
      <c r="V2444" s="0" t="n">
        <f aca="false">IF(P2444=1,ABS(U2444)+ABS(60),ABS(U2444-U2443))</f>
        <v>0</v>
      </c>
    </row>
    <row r="2445" customFormat="false" ht="15" hidden="false" customHeight="false" outlineLevel="0" collapsed="false">
      <c r="A2445" s="1" t="n">
        <v>39583</v>
      </c>
      <c r="B2445" s="2" t="n">
        <v>9157.18</v>
      </c>
      <c r="C2445" s="2" t="n">
        <v>169444</v>
      </c>
      <c r="D2445" s="2" t="n">
        <v>9182</v>
      </c>
      <c r="E2445" s="2" t="n">
        <v>9170</v>
      </c>
      <c r="F2445" s="3" t="n">
        <f aca="false">IF(P2445=1, E2445,D2445)/B2445-1</f>
        <v>0.00271044142410659</v>
      </c>
      <c r="G2445" s="2" t="n">
        <f aca="false">AVERAGE(B2386:B2445)</f>
        <v>8641.499</v>
      </c>
      <c r="H2445" s="2" t="n">
        <f aca="false">AVERAGE(C2386:C2445)</f>
        <v>153528.283333333</v>
      </c>
      <c r="I2445" s="2" t="n">
        <f aca="false">SIGN(C2445-H2445)</f>
        <v>1</v>
      </c>
      <c r="J2445" s="2" t="n">
        <f aca="false">SIGN(F2445)</f>
        <v>1</v>
      </c>
      <c r="K2445" s="0" t="n">
        <f aca="false">B2445-B2444</f>
        <v>138.76</v>
      </c>
      <c r="L2445" s="0" t="n">
        <f aca="false">I2444*K2445</f>
        <v>-138.76</v>
      </c>
      <c r="M2445" s="0" t="n">
        <f aca="false">M2444+K2445*N2444</f>
        <v>3104.61000000002</v>
      </c>
      <c r="N2445" s="0" t="n">
        <f aca="false">INT(M2445*$Q$1/B2445)*CHOOSE($L$1,I2445,J2445)</f>
        <v>0</v>
      </c>
      <c r="O2445" s="0" t="n">
        <f aca="false">ABS(N2445-N2444)</f>
        <v>0</v>
      </c>
      <c r="P2445" s="0" t="n">
        <f aca="false">COUNTIF(工作表2!$A$2:$A$248,A2445)</f>
        <v>0</v>
      </c>
      <c r="R2445" s="0" t="n">
        <f aca="false">D2445-IF(P2444=1,E2444,D2444)</f>
        <v>124</v>
      </c>
      <c r="S2445" s="0" t="n">
        <f aca="false">I2444*R2445</f>
        <v>-124</v>
      </c>
      <c r="T2445" s="0" t="n">
        <f aca="false">T2444+R2445*U2444</f>
        <v>32694</v>
      </c>
      <c r="U2445" s="0" t="n">
        <f aca="false">INT(T2445*$Q$1/IF(P2445=1,E2445,D2445))*I2445</f>
        <v>7</v>
      </c>
      <c r="V2445" s="0" t="n">
        <f aca="false">IF(P2445=1,ABS(U2445)+ABS(60),ABS(U2445-U2444))</f>
        <v>14</v>
      </c>
    </row>
    <row r="2446" customFormat="false" ht="15" hidden="false" customHeight="false" outlineLevel="0" collapsed="false">
      <c r="A2446" s="1" t="n">
        <v>39584</v>
      </c>
      <c r="B2446" s="2" t="n">
        <v>9197.41</v>
      </c>
      <c r="C2446" s="2" t="n">
        <v>180870</v>
      </c>
      <c r="D2446" s="2" t="n">
        <v>9248</v>
      </c>
      <c r="E2446" s="2" t="n">
        <v>9235</v>
      </c>
      <c r="F2446" s="3" t="n">
        <f aca="false">IF(P2446=1, E2446,D2446)/B2446-1</f>
        <v>0.0055004615429779</v>
      </c>
      <c r="G2446" s="2" t="n">
        <f aca="false">AVERAGE(B2387:B2446)</f>
        <v>8661.049</v>
      </c>
      <c r="H2446" s="2" t="n">
        <f aca="false">AVERAGE(C2387:C2446)</f>
        <v>154519.05</v>
      </c>
      <c r="I2446" s="2" t="n">
        <f aca="false">SIGN(C2446-H2446)</f>
        <v>1</v>
      </c>
      <c r="J2446" s="2" t="n">
        <f aca="false">SIGN(F2446)</f>
        <v>1</v>
      </c>
      <c r="K2446" s="0" t="n">
        <f aca="false">B2446-B2445</f>
        <v>40.2299999999996</v>
      </c>
      <c r="L2446" s="0" t="n">
        <f aca="false">I2445*K2446</f>
        <v>40.2299999999996</v>
      </c>
      <c r="M2446" s="0" t="n">
        <f aca="false">M2445+K2446*N2445</f>
        <v>3104.61000000002</v>
      </c>
      <c r="N2446" s="0" t="n">
        <f aca="false">INT(M2446*$Q$1/B2446)*CHOOSE($L$1,I2446,J2446)</f>
        <v>0</v>
      </c>
      <c r="O2446" s="0" t="n">
        <f aca="false">ABS(N2446-N2445)</f>
        <v>0</v>
      </c>
      <c r="P2446" s="0" t="n">
        <f aca="false">COUNTIF(工作表2!$A$2:$A$248,A2446)</f>
        <v>0</v>
      </c>
      <c r="R2446" s="0" t="n">
        <f aca="false">D2446-IF(P2445=1,E2445,D2445)</f>
        <v>66</v>
      </c>
      <c r="S2446" s="0" t="n">
        <f aca="false">I2445*R2446</f>
        <v>66</v>
      </c>
      <c r="T2446" s="0" t="n">
        <f aca="false">T2445+R2446*U2445</f>
        <v>33156</v>
      </c>
      <c r="U2446" s="0" t="n">
        <f aca="false">INT(T2446*$Q$1/IF(P2446=1,E2446,D2446))*I2446</f>
        <v>7</v>
      </c>
      <c r="V2446" s="0" t="n">
        <f aca="false">IF(P2446=1,ABS(U2446)+ABS(60),ABS(U2446-U2445))</f>
        <v>0</v>
      </c>
    </row>
    <row r="2447" customFormat="false" ht="15" hidden="false" customHeight="false" outlineLevel="0" collapsed="false">
      <c r="A2447" s="1" t="n">
        <v>39587</v>
      </c>
      <c r="B2447" s="2" t="n">
        <v>9295.2</v>
      </c>
      <c r="C2447" s="2" t="n">
        <v>150178</v>
      </c>
      <c r="D2447" s="2" t="n">
        <v>9370</v>
      </c>
      <c r="E2447" s="2" t="n">
        <v>9362</v>
      </c>
      <c r="F2447" s="3" t="n">
        <f aca="false">IF(P2447=1, E2447,D2447)/B2447-1</f>
        <v>0.00804716412772177</v>
      </c>
      <c r="G2447" s="2" t="n">
        <f aca="false">AVERAGE(B2388:B2447)</f>
        <v>8684.3945</v>
      </c>
      <c r="H2447" s="2" t="n">
        <f aca="false">AVERAGE(C2388:C2447)</f>
        <v>155127.416666667</v>
      </c>
      <c r="I2447" s="2" t="n">
        <f aca="false">SIGN(C2447-H2447)</f>
        <v>-1</v>
      </c>
      <c r="J2447" s="2" t="n">
        <f aca="false">SIGN(F2447)</f>
        <v>1</v>
      </c>
      <c r="K2447" s="0" t="n">
        <f aca="false">B2447-B2446</f>
        <v>97.7900000000009</v>
      </c>
      <c r="L2447" s="0" t="n">
        <f aca="false">I2446*K2447</f>
        <v>97.7900000000009</v>
      </c>
      <c r="M2447" s="0" t="n">
        <f aca="false">M2446+K2447*N2446</f>
        <v>3104.61000000002</v>
      </c>
      <c r="N2447" s="0" t="n">
        <f aca="false">INT(M2447*$Q$1/B2447)*CHOOSE($L$1,I2447,J2447)</f>
        <v>0</v>
      </c>
      <c r="O2447" s="0" t="n">
        <f aca="false">ABS(N2447-N2446)</f>
        <v>0</v>
      </c>
      <c r="P2447" s="0" t="n">
        <f aca="false">COUNTIF(工作表2!$A$2:$A$248,A2447)</f>
        <v>0</v>
      </c>
      <c r="R2447" s="0" t="n">
        <f aca="false">D2447-IF(P2446=1,E2446,D2446)</f>
        <v>122</v>
      </c>
      <c r="S2447" s="0" t="n">
        <f aca="false">I2446*R2447</f>
        <v>122</v>
      </c>
      <c r="T2447" s="0" t="n">
        <f aca="false">T2446+R2447*U2446</f>
        <v>34010</v>
      </c>
      <c r="U2447" s="0" t="n">
        <f aca="false">INT(T2447*$Q$1/IF(P2447=1,E2447,D2447))*I2447</f>
        <v>-7</v>
      </c>
      <c r="V2447" s="0" t="n">
        <f aca="false">IF(P2447=1,ABS(U2447)+ABS(60),ABS(U2447-U2446))</f>
        <v>14</v>
      </c>
    </row>
    <row r="2448" customFormat="false" ht="15" hidden="false" customHeight="false" outlineLevel="0" collapsed="false">
      <c r="A2448" s="1" t="n">
        <v>39588</v>
      </c>
      <c r="B2448" s="2" t="n">
        <v>9068.89</v>
      </c>
      <c r="C2448" s="2" t="n">
        <v>177701</v>
      </c>
      <c r="D2448" s="2" t="n">
        <v>9074</v>
      </c>
      <c r="E2448" s="2" t="n">
        <v>9073</v>
      </c>
      <c r="F2448" s="3" t="n">
        <f aca="false">IF(P2448=1, E2448,D2448)/B2448-1</f>
        <v>0.00056346476801461</v>
      </c>
      <c r="G2448" s="2" t="n">
        <f aca="false">AVERAGE(B2389:B2448)</f>
        <v>8700.77716666667</v>
      </c>
      <c r="H2448" s="2" t="n">
        <f aca="false">AVERAGE(C2389:C2448)</f>
        <v>156083.866666667</v>
      </c>
      <c r="I2448" s="2" t="n">
        <f aca="false">SIGN(C2448-H2448)</f>
        <v>1</v>
      </c>
      <c r="J2448" s="2" t="n">
        <f aca="false">SIGN(F2448)</f>
        <v>1</v>
      </c>
      <c r="K2448" s="0" t="n">
        <f aca="false">B2448-B2447</f>
        <v>-226.310000000001</v>
      </c>
      <c r="L2448" s="0" t="n">
        <f aca="false">I2447*K2448</f>
        <v>226.310000000001</v>
      </c>
      <c r="M2448" s="0" t="n">
        <f aca="false">M2447+K2448*N2447</f>
        <v>3104.61000000002</v>
      </c>
      <c r="N2448" s="0" t="n">
        <f aca="false">INT(M2448*$Q$1/B2448)*CHOOSE($L$1,I2448,J2448)</f>
        <v>0</v>
      </c>
      <c r="O2448" s="0" t="n">
        <f aca="false">ABS(N2448-N2447)</f>
        <v>0</v>
      </c>
      <c r="P2448" s="0" t="n">
        <f aca="false">COUNTIF(工作表2!$A$2:$A$248,A2448)</f>
        <v>0</v>
      </c>
      <c r="R2448" s="0" t="n">
        <f aca="false">D2448-IF(P2447=1,E2447,D2447)</f>
        <v>-296</v>
      </c>
      <c r="S2448" s="0" t="n">
        <f aca="false">I2447*R2448</f>
        <v>296</v>
      </c>
      <c r="T2448" s="0" t="n">
        <f aca="false">T2447+R2448*U2447</f>
        <v>36082</v>
      </c>
      <c r="U2448" s="0" t="n">
        <f aca="false">INT(T2448*$Q$1/IF(P2448=1,E2448,D2448))*I2448</f>
        <v>7</v>
      </c>
      <c r="V2448" s="0" t="n">
        <f aca="false">IF(P2448=1,ABS(U2448)+ABS(60),ABS(U2448-U2447))</f>
        <v>14</v>
      </c>
    </row>
    <row r="2449" customFormat="false" ht="15" hidden="false" customHeight="false" outlineLevel="0" collapsed="false">
      <c r="A2449" s="1" t="n">
        <v>39589</v>
      </c>
      <c r="B2449" s="2" t="n">
        <v>9015.57</v>
      </c>
      <c r="C2449" s="2" t="n">
        <v>138142</v>
      </c>
      <c r="D2449" s="2" t="n">
        <v>8998</v>
      </c>
      <c r="E2449" s="2" t="n">
        <v>8990</v>
      </c>
      <c r="F2449" s="3" t="n">
        <f aca="false">IF(P2449=1, E2449,D2449)/B2449-1</f>
        <v>-0.00283620447736521</v>
      </c>
      <c r="G2449" s="2" t="n">
        <f aca="false">AVERAGE(B2390:B2449)</f>
        <v>8715.8915</v>
      </c>
      <c r="H2449" s="2" t="n">
        <f aca="false">AVERAGE(C2390:C2449)</f>
        <v>156199.366666667</v>
      </c>
      <c r="I2449" s="2" t="n">
        <f aca="false">SIGN(C2449-H2449)</f>
        <v>-1</v>
      </c>
      <c r="J2449" s="2" t="n">
        <f aca="false">SIGN(F2449)</f>
        <v>-1</v>
      </c>
      <c r="K2449" s="0" t="n">
        <f aca="false">B2449-B2448</f>
        <v>-53.3199999999997</v>
      </c>
      <c r="L2449" s="0" t="n">
        <f aca="false">I2448*K2449</f>
        <v>-53.3199999999997</v>
      </c>
      <c r="M2449" s="0" t="n">
        <f aca="false">M2448+K2449*N2448</f>
        <v>3104.61000000002</v>
      </c>
      <c r="N2449" s="0" t="n">
        <f aca="false">INT(M2449*$Q$1/B2449)*CHOOSE($L$1,I2449,J2449)</f>
        <v>-0</v>
      </c>
      <c r="O2449" s="0" t="n">
        <f aca="false">ABS(N2449-N2448)</f>
        <v>0</v>
      </c>
      <c r="P2449" s="0" t="n">
        <f aca="false">COUNTIF(工作表2!$A$2:$A$248,A2449)</f>
        <v>1</v>
      </c>
      <c r="R2449" s="0" t="n">
        <f aca="false">D2449-IF(P2448=1,E2448,D2448)</f>
        <v>-76</v>
      </c>
      <c r="S2449" s="0" t="n">
        <f aca="false">I2448*R2449</f>
        <v>-76</v>
      </c>
      <c r="T2449" s="0" t="n">
        <f aca="false">T2448+R2449*U2448</f>
        <v>35550</v>
      </c>
      <c r="U2449" s="0" t="n">
        <f aca="false">INT(T2449*$Q$1/IF(P2449=1,E2449,D2449))*I2449</f>
        <v>-7</v>
      </c>
      <c r="V2449" s="0" t="n">
        <f aca="false">IF(P2449=1,ABS(U2449)+ABS(60),ABS(U2449-U2448))</f>
        <v>67</v>
      </c>
    </row>
    <row r="2450" customFormat="false" ht="15" hidden="false" customHeight="false" outlineLevel="0" collapsed="false">
      <c r="A2450" s="1" t="n">
        <v>39590</v>
      </c>
      <c r="B2450" s="2" t="n">
        <v>9008.03</v>
      </c>
      <c r="C2450" s="2" t="n">
        <v>141882</v>
      </c>
      <c r="D2450" s="2" t="n">
        <v>9018</v>
      </c>
      <c r="E2450" s="2" t="n">
        <v>8917</v>
      </c>
      <c r="F2450" s="3" t="n">
        <f aca="false">IF(P2450=1, E2450,D2450)/B2450-1</f>
        <v>0.00110679027489913</v>
      </c>
      <c r="G2450" s="2" t="n">
        <f aca="false">AVERAGE(B2391:B2450)</f>
        <v>8727.92016666667</v>
      </c>
      <c r="H2450" s="2" t="n">
        <f aca="false">AVERAGE(C2391:C2450)</f>
        <v>155807.583333333</v>
      </c>
      <c r="I2450" s="2" t="n">
        <f aca="false">SIGN(C2450-H2450)</f>
        <v>-1</v>
      </c>
      <c r="J2450" s="2" t="n">
        <f aca="false">SIGN(F2450)</f>
        <v>1</v>
      </c>
      <c r="K2450" s="0" t="n">
        <f aca="false">B2450-B2449</f>
        <v>-7.53999999999905</v>
      </c>
      <c r="L2450" s="0" t="n">
        <f aca="false">I2449*K2450</f>
        <v>7.53999999999905</v>
      </c>
      <c r="M2450" s="0" t="n">
        <f aca="false">M2449+K2450*N2449</f>
        <v>3104.61000000002</v>
      </c>
      <c r="N2450" s="0" t="n">
        <f aca="false">INT(M2450*$Q$1/B2450)*CHOOSE($L$1,I2450,J2450)</f>
        <v>0</v>
      </c>
      <c r="O2450" s="0" t="n">
        <f aca="false">ABS(N2450-N2449)</f>
        <v>0</v>
      </c>
      <c r="P2450" s="0" t="n">
        <f aca="false">COUNTIF(工作表2!$A$2:$A$248,A2450)</f>
        <v>0</v>
      </c>
      <c r="R2450" s="0" t="n">
        <f aca="false">D2450-IF(P2449=1,E2449,D2449)</f>
        <v>28</v>
      </c>
      <c r="S2450" s="0" t="n">
        <f aca="false">I2449*R2450</f>
        <v>-28</v>
      </c>
      <c r="T2450" s="0" t="n">
        <f aca="false">T2449+R2450*U2449</f>
        <v>35354</v>
      </c>
      <c r="U2450" s="0" t="n">
        <f aca="false">INT(T2450*$Q$1/IF(P2450=1,E2450,D2450))*I2450</f>
        <v>-7</v>
      </c>
      <c r="V2450" s="0" t="n">
        <f aca="false">IF(P2450=1,ABS(U2450)+ABS(60),ABS(U2450-U2449))</f>
        <v>0</v>
      </c>
    </row>
    <row r="2451" customFormat="false" ht="15" hidden="false" customHeight="false" outlineLevel="0" collapsed="false">
      <c r="A2451" s="1" t="n">
        <v>39591</v>
      </c>
      <c r="B2451" s="2" t="n">
        <v>8834.73</v>
      </c>
      <c r="C2451" s="2" t="n">
        <v>148282</v>
      </c>
      <c r="D2451" s="2" t="n">
        <v>8786</v>
      </c>
      <c r="E2451" s="2" t="n">
        <v>8683</v>
      </c>
      <c r="F2451" s="3" t="n">
        <f aca="false">IF(P2451=1, E2451,D2451)/B2451-1</f>
        <v>-0.00551573166355956</v>
      </c>
      <c r="G2451" s="2" t="n">
        <f aca="false">AVERAGE(B2392:B2451)</f>
        <v>8736.7045</v>
      </c>
      <c r="H2451" s="2" t="n">
        <f aca="false">AVERAGE(C2392:C2451)</f>
        <v>155369.166666667</v>
      </c>
      <c r="I2451" s="2" t="n">
        <f aca="false">SIGN(C2451-H2451)</f>
        <v>-1</v>
      </c>
      <c r="J2451" s="2" t="n">
        <f aca="false">SIGN(F2451)</f>
        <v>-1</v>
      </c>
      <c r="K2451" s="0" t="n">
        <f aca="false">B2451-B2450</f>
        <v>-173.300000000001</v>
      </c>
      <c r="L2451" s="0" t="n">
        <f aca="false">I2450*K2451</f>
        <v>173.300000000001</v>
      </c>
      <c r="M2451" s="0" t="n">
        <f aca="false">M2450+K2451*N2450</f>
        <v>3104.61000000002</v>
      </c>
      <c r="N2451" s="0" t="n">
        <f aca="false">INT(M2451*$Q$1/B2451)*CHOOSE($L$1,I2451,J2451)</f>
        <v>-0</v>
      </c>
      <c r="O2451" s="0" t="n">
        <f aca="false">ABS(N2451-N2450)</f>
        <v>0</v>
      </c>
      <c r="P2451" s="0" t="n">
        <f aca="false">COUNTIF(工作表2!$A$2:$A$248,A2451)</f>
        <v>0</v>
      </c>
      <c r="R2451" s="0" t="n">
        <f aca="false">D2451-IF(P2450=1,E2450,D2450)</f>
        <v>-232</v>
      </c>
      <c r="S2451" s="0" t="n">
        <f aca="false">I2450*R2451</f>
        <v>232</v>
      </c>
      <c r="T2451" s="0" t="n">
        <f aca="false">T2450+R2451*U2450</f>
        <v>36978</v>
      </c>
      <c r="U2451" s="0" t="n">
        <f aca="false">INT(T2451*$Q$1/IF(P2451=1,E2451,D2451))*I2451</f>
        <v>-8</v>
      </c>
      <c r="V2451" s="0" t="n">
        <f aca="false">IF(P2451=1,ABS(U2451)+ABS(60),ABS(U2451-U2450))</f>
        <v>1</v>
      </c>
    </row>
    <row r="2452" customFormat="false" ht="15" hidden="false" customHeight="false" outlineLevel="0" collapsed="false">
      <c r="A2452" s="1" t="n">
        <v>39594</v>
      </c>
      <c r="B2452" s="2" t="n">
        <v>8707.83</v>
      </c>
      <c r="C2452" s="2" t="n">
        <v>117593</v>
      </c>
      <c r="D2452" s="2" t="n">
        <v>8699</v>
      </c>
      <c r="E2452" s="2" t="n">
        <v>8588</v>
      </c>
      <c r="F2452" s="3" t="n">
        <f aca="false">IF(P2452=1, E2452,D2452)/B2452-1</f>
        <v>-0.00101402990182398</v>
      </c>
      <c r="G2452" s="2" t="n">
        <f aca="false">AVERAGE(B2393:B2452)</f>
        <v>8740.80033333333</v>
      </c>
      <c r="H2452" s="2" t="n">
        <f aca="false">AVERAGE(C2393:C2452)</f>
        <v>154377.416666667</v>
      </c>
      <c r="I2452" s="2" t="n">
        <f aca="false">SIGN(C2452-H2452)</f>
        <v>-1</v>
      </c>
      <c r="J2452" s="2" t="n">
        <f aca="false">SIGN(F2452)</f>
        <v>-1</v>
      </c>
      <c r="K2452" s="0" t="n">
        <f aca="false">B2452-B2451</f>
        <v>-126.9</v>
      </c>
      <c r="L2452" s="0" t="n">
        <f aca="false">I2451*K2452</f>
        <v>126.9</v>
      </c>
      <c r="M2452" s="0" t="n">
        <f aca="false">M2451+K2452*N2451</f>
        <v>3104.61000000002</v>
      </c>
      <c r="N2452" s="0" t="n">
        <f aca="false">INT(M2452*$Q$1/B2452)*CHOOSE($L$1,I2452,J2452)</f>
        <v>-0</v>
      </c>
      <c r="O2452" s="0" t="n">
        <f aca="false">ABS(N2452-N2451)</f>
        <v>0</v>
      </c>
      <c r="P2452" s="0" t="n">
        <f aca="false">COUNTIF(工作表2!$A$2:$A$248,A2452)</f>
        <v>0</v>
      </c>
      <c r="R2452" s="0" t="n">
        <f aca="false">D2452-IF(P2451=1,E2451,D2451)</f>
        <v>-87</v>
      </c>
      <c r="S2452" s="0" t="n">
        <f aca="false">I2451*R2452</f>
        <v>87</v>
      </c>
      <c r="T2452" s="0" t="n">
        <f aca="false">T2451+R2452*U2451</f>
        <v>37674</v>
      </c>
      <c r="U2452" s="0" t="n">
        <f aca="false">INT(T2452*$Q$1/IF(P2452=1,E2452,D2452))*I2452</f>
        <v>-8</v>
      </c>
      <c r="V2452" s="0" t="n">
        <f aca="false">IF(P2452=1,ABS(U2452)+ABS(60),ABS(U2452-U2451))</f>
        <v>0</v>
      </c>
    </row>
    <row r="2453" customFormat="false" ht="15" hidden="false" customHeight="false" outlineLevel="0" collapsed="false">
      <c r="A2453" s="1" t="n">
        <v>39595</v>
      </c>
      <c r="B2453" s="2" t="n">
        <v>8778.39</v>
      </c>
      <c r="C2453" s="2" t="n">
        <v>97016</v>
      </c>
      <c r="D2453" s="2" t="n">
        <v>8776</v>
      </c>
      <c r="E2453" s="2" t="n">
        <v>8657</v>
      </c>
      <c r="F2453" s="3" t="n">
        <f aca="false">IF(P2453=1, E2453,D2453)/B2453-1</f>
        <v>-0.000272259491774673</v>
      </c>
      <c r="G2453" s="2" t="n">
        <f aca="false">AVERAGE(B2394:B2453)</f>
        <v>8746.89416666667</v>
      </c>
      <c r="H2453" s="2" t="n">
        <f aca="false">AVERAGE(C2394:C2453)</f>
        <v>153215.533333333</v>
      </c>
      <c r="I2453" s="2" t="n">
        <f aca="false">SIGN(C2453-H2453)</f>
        <v>-1</v>
      </c>
      <c r="J2453" s="2" t="n">
        <f aca="false">SIGN(F2453)</f>
        <v>-1</v>
      </c>
      <c r="K2453" s="0" t="n">
        <f aca="false">B2453-B2452</f>
        <v>70.5599999999995</v>
      </c>
      <c r="L2453" s="0" t="n">
        <f aca="false">I2452*K2453</f>
        <v>-70.5599999999995</v>
      </c>
      <c r="M2453" s="0" t="n">
        <f aca="false">M2452+K2453*N2452</f>
        <v>3104.61000000002</v>
      </c>
      <c r="N2453" s="0" t="n">
        <f aca="false">INT(M2453*$Q$1/B2453)*CHOOSE($L$1,I2453,J2453)</f>
        <v>-0</v>
      </c>
      <c r="O2453" s="0" t="n">
        <f aca="false">ABS(N2453-N2452)</f>
        <v>0</v>
      </c>
      <c r="P2453" s="0" t="n">
        <f aca="false">COUNTIF(工作表2!$A$2:$A$248,A2453)</f>
        <v>0</v>
      </c>
      <c r="R2453" s="0" t="n">
        <f aca="false">D2453-IF(P2452=1,E2452,D2452)</f>
        <v>77</v>
      </c>
      <c r="S2453" s="0" t="n">
        <f aca="false">I2452*R2453</f>
        <v>-77</v>
      </c>
      <c r="T2453" s="0" t="n">
        <f aca="false">T2452+R2453*U2452</f>
        <v>37058</v>
      </c>
      <c r="U2453" s="0" t="n">
        <f aca="false">INT(T2453*$Q$1/IF(P2453=1,E2453,D2453))*I2453</f>
        <v>-8</v>
      </c>
      <c r="V2453" s="0" t="n">
        <f aca="false">IF(P2453=1,ABS(U2453)+ABS(60),ABS(U2453-U2452))</f>
        <v>0</v>
      </c>
    </row>
    <row r="2454" customFormat="false" ht="15" hidden="false" customHeight="false" outlineLevel="0" collapsed="false">
      <c r="A2454" s="1" t="n">
        <v>39596</v>
      </c>
      <c r="B2454" s="2" t="n">
        <v>8665.73</v>
      </c>
      <c r="C2454" s="2" t="n">
        <v>111663</v>
      </c>
      <c r="D2454" s="2" t="n">
        <v>8646</v>
      </c>
      <c r="E2454" s="2" t="n">
        <v>8539</v>
      </c>
      <c r="F2454" s="3" t="n">
        <f aca="false">IF(P2454=1, E2454,D2454)/B2454-1</f>
        <v>-0.00227678452940483</v>
      </c>
      <c r="G2454" s="2" t="n">
        <f aca="false">AVERAGE(B2395:B2454)</f>
        <v>8753.6085</v>
      </c>
      <c r="H2454" s="2" t="n">
        <f aca="false">AVERAGE(C2395:C2454)</f>
        <v>152831.366666667</v>
      </c>
      <c r="I2454" s="2" t="n">
        <f aca="false">SIGN(C2454-H2454)</f>
        <v>-1</v>
      </c>
      <c r="J2454" s="2" t="n">
        <f aca="false">SIGN(F2454)</f>
        <v>-1</v>
      </c>
      <c r="K2454" s="0" t="n">
        <f aca="false">B2454-B2453</f>
        <v>-112.66</v>
      </c>
      <c r="L2454" s="0" t="n">
        <f aca="false">I2453*K2454</f>
        <v>112.66</v>
      </c>
      <c r="M2454" s="0" t="n">
        <f aca="false">M2453+K2454*N2453</f>
        <v>3104.61000000002</v>
      </c>
      <c r="N2454" s="0" t="n">
        <f aca="false">INT(M2454*$Q$1/B2454)*CHOOSE($L$1,I2454,J2454)</f>
        <v>-0</v>
      </c>
      <c r="O2454" s="0" t="n">
        <f aca="false">ABS(N2454-N2453)</f>
        <v>0</v>
      </c>
      <c r="P2454" s="0" t="n">
        <f aca="false">COUNTIF(工作表2!$A$2:$A$248,A2454)</f>
        <v>0</v>
      </c>
      <c r="R2454" s="0" t="n">
        <f aca="false">D2454-IF(P2453=1,E2453,D2453)</f>
        <v>-130</v>
      </c>
      <c r="S2454" s="0" t="n">
        <f aca="false">I2453*R2454</f>
        <v>130</v>
      </c>
      <c r="T2454" s="0" t="n">
        <f aca="false">T2453+R2454*U2453</f>
        <v>38098</v>
      </c>
      <c r="U2454" s="0" t="n">
        <f aca="false">INT(T2454*$Q$1/IF(P2454=1,E2454,D2454))*I2454</f>
        <v>-8</v>
      </c>
      <c r="V2454" s="0" t="n">
        <f aca="false">IF(P2454=1,ABS(U2454)+ABS(60),ABS(U2454-U2453))</f>
        <v>0</v>
      </c>
    </row>
    <row r="2455" customFormat="false" ht="15" hidden="false" customHeight="false" outlineLevel="0" collapsed="false">
      <c r="A2455" s="1" t="n">
        <v>39597</v>
      </c>
      <c r="B2455" s="2" t="n">
        <v>8684.92</v>
      </c>
      <c r="C2455" s="2" t="n">
        <v>116372</v>
      </c>
      <c r="D2455" s="2" t="n">
        <v>8720</v>
      </c>
      <c r="E2455" s="2" t="n">
        <v>8610</v>
      </c>
      <c r="F2455" s="3" t="n">
        <f aca="false">IF(P2455=1, E2455,D2455)/B2455-1</f>
        <v>0.00403918516232737</v>
      </c>
      <c r="G2455" s="2" t="n">
        <f aca="false">AVERAGE(B2396:B2455)</f>
        <v>8757.18866666667</v>
      </c>
      <c r="H2455" s="2" t="n">
        <f aca="false">AVERAGE(C2396:C2455)</f>
        <v>152014.8</v>
      </c>
      <c r="I2455" s="2" t="n">
        <f aca="false">SIGN(C2455-H2455)</f>
        <v>-1</v>
      </c>
      <c r="J2455" s="2" t="n">
        <f aca="false">SIGN(F2455)</f>
        <v>1</v>
      </c>
      <c r="K2455" s="0" t="n">
        <f aca="false">B2455-B2454</f>
        <v>19.1900000000005</v>
      </c>
      <c r="L2455" s="0" t="n">
        <f aca="false">I2454*K2455</f>
        <v>-19.1900000000005</v>
      </c>
      <c r="M2455" s="0" t="n">
        <f aca="false">M2454+K2455*N2454</f>
        <v>3104.61000000002</v>
      </c>
      <c r="N2455" s="0" t="n">
        <f aca="false">INT(M2455*$Q$1/B2455)*CHOOSE($L$1,I2455,J2455)</f>
        <v>0</v>
      </c>
      <c r="O2455" s="0" t="n">
        <f aca="false">ABS(N2455-N2454)</f>
        <v>0</v>
      </c>
      <c r="P2455" s="0" t="n">
        <f aca="false">COUNTIF(工作表2!$A$2:$A$248,A2455)</f>
        <v>0</v>
      </c>
      <c r="R2455" s="0" t="n">
        <f aca="false">D2455-IF(P2454=1,E2454,D2454)</f>
        <v>74</v>
      </c>
      <c r="S2455" s="0" t="n">
        <f aca="false">I2454*R2455</f>
        <v>-74</v>
      </c>
      <c r="T2455" s="0" t="n">
        <f aca="false">T2454+R2455*U2454</f>
        <v>37506</v>
      </c>
      <c r="U2455" s="0" t="n">
        <f aca="false">INT(T2455*$Q$1/IF(P2455=1,E2455,D2455))*I2455</f>
        <v>-8</v>
      </c>
      <c r="V2455" s="0" t="n">
        <f aca="false">IF(P2455=1,ABS(U2455)+ABS(60),ABS(U2455-U2454))</f>
        <v>0</v>
      </c>
    </row>
    <row r="2456" customFormat="false" ht="15" hidden="false" customHeight="false" outlineLevel="0" collapsed="false">
      <c r="A2456" s="1" t="n">
        <v>39598</v>
      </c>
      <c r="B2456" s="2" t="n">
        <v>8619.08</v>
      </c>
      <c r="C2456" s="2" t="n">
        <v>163064</v>
      </c>
      <c r="D2456" s="2" t="n">
        <v>8632</v>
      </c>
      <c r="E2456" s="2" t="n">
        <v>8517</v>
      </c>
      <c r="F2456" s="3" t="n">
        <f aca="false">IF(P2456=1, E2456,D2456)/B2456-1</f>
        <v>0.00149899989326019</v>
      </c>
      <c r="G2456" s="2" t="n">
        <f aca="false">AVERAGE(B2397:B2456)</f>
        <v>8759.44083333333</v>
      </c>
      <c r="H2456" s="2" t="n">
        <f aca="false">AVERAGE(C2397:C2456)</f>
        <v>151844.85</v>
      </c>
      <c r="I2456" s="2" t="n">
        <f aca="false">SIGN(C2456-H2456)</f>
        <v>1</v>
      </c>
      <c r="J2456" s="2" t="n">
        <f aca="false">SIGN(F2456)</f>
        <v>1</v>
      </c>
      <c r="K2456" s="0" t="n">
        <f aca="false">B2456-B2455</f>
        <v>-65.8400000000002</v>
      </c>
      <c r="L2456" s="0" t="n">
        <f aca="false">I2455*K2456</f>
        <v>65.8400000000002</v>
      </c>
      <c r="M2456" s="0" t="n">
        <f aca="false">M2455+K2456*N2455</f>
        <v>3104.61000000002</v>
      </c>
      <c r="N2456" s="0" t="n">
        <f aca="false">INT(M2456*$Q$1/B2456)*CHOOSE($L$1,I2456,J2456)</f>
        <v>0</v>
      </c>
      <c r="O2456" s="0" t="n">
        <f aca="false">ABS(N2456-N2455)</f>
        <v>0</v>
      </c>
      <c r="P2456" s="0" t="n">
        <f aca="false">COUNTIF(工作表2!$A$2:$A$248,A2456)</f>
        <v>0</v>
      </c>
      <c r="R2456" s="0" t="n">
        <f aca="false">D2456-IF(P2455=1,E2455,D2455)</f>
        <v>-88</v>
      </c>
      <c r="S2456" s="0" t="n">
        <f aca="false">I2455*R2456</f>
        <v>88</v>
      </c>
      <c r="T2456" s="0" t="n">
        <f aca="false">T2455+R2456*U2455</f>
        <v>38210</v>
      </c>
      <c r="U2456" s="0" t="n">
        <f aca="false">INT(T2456*$Q$1/IF(P2456=1,E2456,D2456))*I2456</f>
        <v>8</v>
      </c>
      <c r="V2456" s="0" t="n">
        <f aca="false">IF(P2456=1,ABS(U2456)+ABS(60),ABS(U2456-U2455))</f>
        <v>16</v>
      </c>
    </row>
    <row r="2457" customFormat="false" ht="15" hidden="false" customHeight="false" outlineLevel="0" collapsed="false">
      <c r="A2457" s="1" t="n">
        <v>39601</v>
      </c>
      <c r="B2457" s="2" t="n">
        <v>8724.47</v>
      </c>
      <c r="C2457" s="2" t="n">
        <v>97273</v>
      </c>
      <c r="D2457" s="2" t="n">
        <v>8700</v>
      </c>
      <c r="E2457" s="2" t="n">
        <v>8594</v>
      </c>
      <c r="F2457" s="3" t="n">
        <f aca="false">IF(P2457=1, E2457,D2457)/B2457-1</f>
        <v>-0.00280475490201693</v>
      </c>
      <c r="G2457" s="2" t="n">
        <f aca="false">AVERAGE(B2398:B2457)</f>
        <v>8760.538</v>
      </c>
      <c r="H2457" s="2" t="n">
        <f aca="false">AVERAGE(C2398:C2457)</f>
        <v>150318.766666667</v>
      </c>
      <c r="I2457" s="2" t="n">
        <f aca="false">SIGN(C2457-H2457)</f>
        <v>-1</v>
      </c>
      <c r="J2457" s="2" t="n">
        <f aca="false">SIGN(F2457)</f>
        <v>-1</v>
      </c>
      <c r="K2457" s="0" t="n">
        <f aca="false">B2457-B2456</f>
        <v>105.389999999999</v>
      </c>
      <c r="L2457" s="0" t="n">
        <f aca="false">I2456*K2457</f>
        <v>105.389999999999</v>
      </c>
      <c r="M2457" s="0" t="n">
        <f aca="false">M2456+K2457*N2456</f>
        <v>3104.61000000002</v>
      </c>
      <c r="N2457" s="0" t="n">
        <f aca="false">INT(M2457*$Q$1/B2457)*CHOOSE($L$1,I2457,J2457)</f>
        <v>-0</v>
      </c>
      <c r="O2457" s="0" t="n">
        <f aca="false">ABS(N2457-N2456)</f>
        <v>0</v>
      </c>
      <c r="P2457" s="0" t="n">
        <f aca="false">COUNTIF(工作表2!$A$2:$A$248,A2457)</f>
        <v>0</v>
      </c>
      <c r="R2457" s="0" t="n">
        <f aca="false">D2457-IF(P2456=1,E2456,D2456)</f>
        <v>68</v>
      </c>
      <c r="S2457" s="0" t="n">
        <f aca="false">I2456*R2457</f>
        <v>68</v>
      </c>
      <c r="T2457" s="0" t="n">
        <f aca="false">T2456+R2457*U2456</f>
        <v>38754</v>
      </c>
      <c r="U2457" s="0" t="n">
        <f aca="false">INT(T2457*$Q$1/IF(P2457=1,E2457,D2457))*I2457</f>
        <v>-8</v>
      </c>
      <c r="V2457" s="0" t="n">
        <f aca="false">IF(P2457=1,ABS(U2457)+ABS(60),ABS(U2457-U2456))</f>
        <v>16</v>
      </c>
    </row>
    <row r="2458" customFormat="false" ht="15" hidden="false" customHeight="false" outlineLevel="0" collapsed="false">
      <c r="A2458" s="1" t="n">
        <v>39602</v>
      </c>
      <c r="B2458" s="2" t="n">
        <v>8579.43</v>
      </c>
      <c r="C2458" s="2" t="n">
        <v>98368</v>
      </c>
      <c r="D2458" s="2" t="n">
        <v>8540</v>
      </c>
      <c r="E2458" s="2" t="n">
        <v>8430</v>
      </c>
      <c r="F2458" s="3" t="n">
        <f aca="false">IF(P2458=1, E2458,D2458)/B2458-1</f>
        <v>-0.00459587641603232</v>
      </c>
      <c r="G2458" s="2" t="n">
        <f aca="false">AVERAGE(B2399:B2458)</f>
        <v>8761.33883333334</v>
      </c>
      <c r="H2458" s="2" t="n">
        <f aca="false">AVERAGE(C2399:C2458)</f>
        <v>149041.316666667</v>
      </c>
      <c r="I2458" s="2" t="n">
        <f aca="false">SIGN(C2458-H2458)</f>
        <v>-1</v>
      </c>
      <c r="J2458" s="2" t="n">
        <f aca="false">SIGN(F2458)</f>
        <v>-1</v>
      </c>
      <c r="K2458" s="0" t="n">
        <f aca="false">B2458-B2457</f>
        <v>-145.039999999999</v>
      </c>
      <c r="L2458" s="0" t="n">
        <f aca="false">I2457*K2458</f>
        <v>145.039999999999</v>
      </c>
      <c r="M2458" s="0" t="n">
        <f aca="false">M2457+K2458*N2457</f>
        <v>3104.61000000002</v>
      </c>
      <c r="N2458" s="0" t="n">
        <f aca="false">INT(M2458*$Q$1/B2458)*CHOOSE($L$1,I2458,J2458)</f>
        <v>-0</v>
      </c>
      <c r="O2458" s="0" t="n">
        <f aca="false">ABS(N2458-N2457)</f>
        <v>0</v>
      </c>
      <c r="P2458" s="0" t="n">
        <f aca="false">COUNTIF(工作表2!$A$2:$A$248,A2458)</f>
        <v>0</v>
      </c>
      <c r="R2458" s="0" t="n">
        <f aca="false">D2458-IF(P2457=1,E2457,D2457)</f>
        <v>-160</v>
      </c>
      <c r="S2458" s="0" t="n">
        <f aca="false">I2457*R2458</f>
        <v>160</v>
      </c>
      <c r="T2458" s="0" t="n">
        <f aca="false">T2457+R2458*U2457</f>
        <v>40034</v>
      </c>
      <c r="U2458" s="0" t="n">
        <f aca="false">INT(T2458*$Q$1/IF(P2458=1,E2458,D2458))*I2458</f>
        <v>-9</v>
      </c>
      <c r="V2458" s="0" t="n">
        <f aca="false">IF(P2458=1,ABS(U2458)+ABS(60),ABS(U2458-U2457))</f>
        <v>1</v>
      </c>
    </row>
    <row r="2459" customFormat="false" ht="15" hidden="false" customHeight="false" outlineLevel="0" collapsed="false">
      <c r="A2459" s="1" t="n">
        <v>39603</v>
      </c>
      <c r="B2459" s="2" t="n">
        <v>8627.8</v>
      </c>
      <c r="C2459" s="2" t="n">
        <v>85484</v>
      </c>
      <c r="D2459" s="2" t="n">
        <v>8592</v>
      </c>
      <c r="E2459" s="2" t="n">
        <v>8485</v>
      </c>
      <c r="F2459" s="3" t="n">
        <f aca="false">IF(P2459=1, E2459,D2459)/B2459-1</f>
        <v>-0.00414937759336087</v>
      </c>
      <c r="G2459" s="2" t="n">
        <f aca="false">AVERAGE(B2400:B2459)</f>
        <v>8766.81266666667</v>
      </c>
      <c r="H2459" s="2" t="n">
        <f aca="false">AVERAGE(C2400:C2459)</f>
        <v>148036.716666667</v>
      </c>
      <c r="I2459" s="2" t="n">
        <f aca="false">SIGN(C2459-H2459)</f>
        <v>-1</v>
      </c>
      <c r="J2459" s="2" t="n">
        <f aca="false">SIGN(F2459)</f>
        <v>-1</v>
      </c>
      <c r="K2459" s="0" t="n">
        <f aca="false">B2459-B2458</f>
        <v>48.369999999999</v>
      </c>
      <c r="L2459" s="0" t="n">
        <f aca="false">I2458*K2459</f>
        <v>-48.369999999999</v>
      </c>
      <c r="M2459" s="0" t="n">
        <f aca="false">M2458+K2459*N2458</f>
        <v>3104.61000000002</v>
      </c>
      <c r="N2459" s="0" t="n">
        <f aca="false">INT(M2459*$Q$1/B2459)*CHOOSE($L$1,I2459,J2459)</f>
        <v>-0</v>
      </c>
      <c r="O2459" s="0" t="n">
        <f aca="false">ABS(N2459-N2458)</f>
        <v>0</v>
      </c>
      <c r="P2459" s="0" t="n">
        <f aca="false">COUNTIF(工作表2!$A$2:$A$248,A2459)</f>
        <v>0</v>
      </c>
      <c r="R2459" s="0" t="n">
        <f aca="false">D2459-IF(P2458=1,E2458,D2458)</f>
        <v>52</v>
      </c>
      <c r="S2459" s="0" t="n">
        <f aca="false">I2458*R2459</f>
        <v>-52</v>
      </c>
      <c r="T2459" s="0" t="n">
        <f aca="false">T2458+R2459*U2458</f>
        <v>39566</v>
      </c>
      <c r="U2459" s="0" t="n">
        <f aca="false">INT(T2459*$Q$1/IF(P2459=1,E2459,D2459))*I2459</f>
        <v>-9</v>
      </c>
      <c r="V2459" s="0" t="n">
        <f aca="false">IF(P2459=1,ABS(U2459)+ABS(60),ABS(U2459-U2458))</f>
        <v>0</v>
      </c>
    </row>
    <row r="2460" customFormat="false" ht="15" hidden="false" customHeight="false" outlineLevel="0" collapsed="false">
      <c r="A2460" s="1" t="n">
        <v>39604</v>
      </c>
      <c r="B2460" s="2" t="n">
        <v>8738.46</v>
      </c>
      <c r="C2460" s="2" t="n">
        <v>102025</v>
      </c>
      <c r="D2460" s="2" t="n">
        <v>8725</v>
      </c>
      <c r="E2460" s="2" t="n">
        <v>8620</v>
      </c>
      <c r="F2460" s="3" t="n">
        <f aca="false">IF(P2460=1, E2460,D2460)/B2460-1</f>
        <v>-0.00154031717259095</v>
      </c>
      <c r="G2460" s="2" t="n">
        <f aca="false">AVERAGE(B2401:B2460)</f>
        <v>8772.76033333333</v>
      </c>
      <c r="H2460" s="2" t="n">
        <f aca="false">AVERAGE(C2401:C2460)</f>
        <v>147619.333333333</v>
      </c>
      <c r="I2460" s="2" t="n">
        <f aca="false">SIGN(C2460-H2460)</f>
        <v>-1</v>
      </c>
      <c r="J2460" s="2" t="n">
        <f aca="false">SIGN(F2460)</f>
        <v>-1</v>
      </c>
      <c r="K2460" s="0" t="n">
        <f aca="false">B2460-B2459</f>
        <v>110.66</v>
      </c>
      <c r="L2460" s="0" t="n">
        <f aca="false">I2459*K2460</f>
        <v>-110.66</v>
      </c>
      <c r="M2460" s="0" t="n">
        <f aca="false">M2459+K2460*N2459</f>
        <v>3104.61000000002</v>
      </c>
      <c r="N2460" s="0" t="n">
        <f aca="false">INT(M2460*$Q$1/B2460)*CHOOSE($L$1,I2460,J2460)</f>
        <v>-0</v>
      </c>
      <c r="O2460" s="0" t="n">
        <f aca="false">ABS(N2460-N2459)</f>
        <v>0</v>
      </c>
      <c r="P2460" s="0" t="n">
        <f aca="false">COUNTIF(工作表2!$A$2:$A$248,A2460)</f>
        <v>0</v>
      </c>
      <c r="R2460" s="0" t="n">
        <f aca="false">D2460-IF(P2459=1,E2459,D2459)</f>
        <v>133</v>
      </c>
      <c r="S2460" s="0" t="n">
        <f aca="false">I2459*R2460</f>
        <v>-133</v>
      </c>
      <c r="T2460" s="0" t="n">
        <f aca="false">T2459+R2460*U2459</f>
        <v>38369</v>
      </c>
      <c r="U2460" s="0" t="n">
        <f aca="false">INT(T2460*$Q$1/IF(P2460=1,E2460,D2460))*I2460</f>
        <v>-8</v>
      </c>
      <c r="V2460" s="0" t="n">
        <f aca="false">IF(P2460=1,ABS(U2460)+ABS(60),ABS(U2460-U2459))</f>
        <v>1</v>
      </c>
    </row>
    <row r="2461" customFormat="false" ht="15" hidden="false" customHeight="false" outlineLevel="0" collapsed="false">
      <c r="A2461" s="1" t="n">
        <v>39605</v>
      </c>
      <c r="B2461" s="2" t="n">
        <v>8745.35</v>
      </c>
      <c r="C2461" s="2" t="n">
        <v>104678</v>
      </c>
      <c r="D2461" s="2" t="n">
        <v>8743</v>
      </c>
      <c r="E2461" s="2" t="n">
        <v>8639</v>
      </c>
      <c r="F2461" s="3" t="n">
        <f aca="false">IF(P2461=1, E2461,D2461)/B2461-1</f>
        <v>-0.000268714230991396</v>
      </c>
      <c r="G2461" s="2" t="n">
        <f aca="false">AVERAGE(B2402:B2461)</f>
        <v>8777.92783333333</v>
      </c>
      <c r="H2461" s="2" t="n">
        <f aca="false">AVERAGE(C2402:C2461)</f>
        <v>146920.5</v>
      </c>
      <c r="I2461" s="2" t="n">
        <f aca="false">SIGN(C2461-H2461)</f>
        <v>-1</v>
      </c>
      <c r="J2461" s="2" t="n">
        <f aca="false">SIGN(F2461)</f>
        <v>-1</v>
      </c>
      <c r="K2461" s="0" t="n">
        <f aca="false">B2461-B2460</f>
        <v>6.89000000000124</v>
      </c>
      <c r="L2461" s="0" t="n">
        <f aca="false">I2460*K2461</f>
        <v>-6.89000000000124</v>
      </c>
      <c r="M2461" s="0" t="n">
        <f aca="false">M2460+K2461*N2460</f>
        <v>3104.61000000002</v>
      </c>
      <c r="N2461" s="0" t="n">
        <f aca="false">INT(M2461*$Q$1/B2461)*CHOOSE($L$1,I2461,J2461)</f>
        <v>-0</v>
      </c>
      <c r="O2461" s="0" t="n">
        <f aca="false">ABS(N2461-N2460)</f>
        <v>0</v>
      </c>
      <c r="P2461" s="0" t="n">
        <f aca="false">COUNTIF(工作表2!$A$2:$A$248,A2461)</f>
        <v>0</v>
      </c>
      <c r="R2461" s="0" t="n">
        <f aca="false">D2461-IF(P2460=1,E2460,D2460)</f>
        <v>18</v>
      </c>
      <c r="S2461" s="0" t="n">
        <f aca="false">I2460*R2461</f>
        <v>-18</v>
      </c>
      <c r="T2461" s="0" t="n">
        <f aca="false">T2460+R2461*U2460</f>
        <v>38225</v>
      </c>
      <c r="U2461" s="0" t="n">
        <f aca="false">INT(T2461*$Q$1/IF(P2461=1,E2461,D2461))*I2461</f>
        <v>-8</v>
      </c>
      <c r="V2461" s="0" t="n">
        <f aca="false">IF(P2461=1,ABS(U2461)+ABS(60),ABS(U2461-U2460))</f>
        <v>0</v>
      </c>
    </row>
    <row r="2462" customFormat="false" ht="15" hidden="false" customHeight="false" outlineLevel="0" collapsed="false">
      <c r="A2462" s="1" t="n">
        <v>39608</v>
      </c>
      <c r="B2462" s="2" t="n">
        <v>8587.96</v>
      </c>
      <c r="C2462" s="2" t="n">
        <v>81913</v>
      </c>
      <c r="D2462" s="2" t="n">
        <v>8529</v>
      </c>
      <c r="E2462" s="2" t="n">
        <v>8427</v>
      </c>
      <c r="F2462" s="3" t="n">
        <f aca="false">IF(P2462=1, E2462,D2462)/B2462-1</f>
        <v>-0.00686542554925729</v>
      </c>
      <c r="G2462" s="2" t="n">
        <f aca="false">AVERAGE(B2403:B2462)</f>
        <v>8784.21066666667</v>
      </c>
      <c r="H2462" s="2" t="n">
        <f aca="false">AVERAGE(C2403:C2462)</f>
        <v>146423.266666667</v>
      </c>
      <c r="I2462" s="2" t="n">
        <f aca="false">SIGN(C2462-H2462)</f>
        <v>-1</v>
      </c>
      <c r="J2462" s="2" t="n">
        <f aca="false">SIGN(F2462)</f>
        <v>-1</v>
      </c>
      <c r="K2462" s="0" t="n">
        <f aca="false">B2462-B2461</f>
        <v>-157.390000000001</v>
      </c>
      <c r="L2462" s="0" t="n">
        <f aca="false">I2461*K2462</f>
        <v>157.390000000001</v>
      </c>
      <c r="M2462" s="0" t="n">
        <f aca="false">M2461+K2462*N2461</f>
        <v>3104.61000000002</v>
      </c>
      <c r="N2462" s="0" t="n">
        <f aca="false">INT(M2462*$Q$1/B2462)*CHOOSE($L$1,I2462,J2462)</f>
        <v>-0</v>
      </c>
      <c r="O2462" s="0" t="n">
        <f aca="false">ABS(N2462-N2461)</f>
        <v>0</v>
      </c>
      <c r="P2462" s="0" t="n">
        <f aca="false">COUNTIF(工作表2!$A$2:$A$248,A2462)</f>
        <v>0</v>
      </c>
      <c r="R2462" s="0" t="n">
        <f aca="false">D2462-IF(P2461=1,E2461,D2461)</f>
        <v>-214</v>
      </c>
      <c r="S2462" s="0" t="n">
        <f aca="false">I2461*R2462</f>
        <v>214</v>
      </c>
      <c r="T2462" s="0" t="n">
        <f aca="false">T2461+R2462*U2461</f>
        <v>39937</v>
      </c>
      <c r="U2462" s="0" t="n">
        <f aca="false">INT(T2462*$Q$1/IF(P2462=1,E2462,D2462))*I2462</f>
        <v>-9</v>
      </c>
      <c r="V2462" s="0" t="n">
        <f aca="false">IF(P2462=1,ABS(U2462)+ABS(60),ABS(U2462-U2461))</f>
        <v>1</v>
      </c>
    </row>
    <row r="2463" customFormat="false" ht="15" hidden="false" customHeight="false" outlineLevel="0" collapsed="false">
      <c r="A2463" s="1" t="n">
        <v>39609</v>
      </c>
      <c r="B2463" s="2" t="n">
        <v>8370</v>
      </c>
      <c r="C2463" s="2" t="n">
        <v>117212</v>
      </c>
      <c r="D2463" s="2" t="n">
        <v>8340</v>
      </c>
      <c r="E2463" s="2" t="n">
        <v>8238</v>
      </c>
      <c r="F2463" s="3" t="n">
        <f aca="false">IF(P2463=1, E2463,D2463)/B2463-1</f>
        <v>-0.00358422939068104</v>
      </c>
      <c r="G2463" s="2" t="n">
        <f aca="false">AVERAGE(B2404:B2463)</f>
        <v>8787.6875</v>
      </c>
      <c r="H2463" s="2" t="n">
        <f aca="false">AVERAGE(C2404:C2463)</f>
        <v>146559.616666667</v>
      </c>
      <c r="I2463" s="2" t="n">
        <f aca="false">SIGN(C2463-H2463)</f>
        <v>-1</v>
      </c>
      <c r="J2463" s="2" t="n">
        <f aca="false">SIGN(F2463)</f>
        <v>-1</v>
      </c>
      <c r="K2463" s="0" t="n">
        <f aca="false">B2463-B2462</f>
        <v>-217.959999999999</v>
      </c>
      <c r="L2463" s="0" t="n">
        <f aca="false">I2462*K2463</f>
        <v>217.959999999999</v>
      </c>
      <c r="M2463" s="0" t="n">
        <f aca="false">M2462+K2463*N2462</f>
        <v>3104.61000000002</v>
      </c>
      <c r="N2463" s="0" t="n">
        <f aca="false">INT(M2463*$Q$1/B2463)*CHOOSE($L$1,I2463,J2463)</f>
        <v>-0</v>
      </c>
      <c r="O2463" s="0" t="n">
        <f aca="false">ABS(N2463-N2462)</f>
        <v>0</v>
      </c>
      <c r="P2463" s="0" t="n">
        <f aca="false">COUNTIF(工作表2!$A$2:$A$248,A2463)</f>
        <v>0</v>
      </c>
      <c r="R2463" s="0" t="n">
        <f aca="false">D2463-IF(P2462=1,E2462,D2462)</f>
        <v>-189</v>
      </c>
      <c r="S2463" s="0" t="n">
        <f aca="false">I2462*R2463</f>
        <v>189</v>
      </c>
      <c r="T2463" s="0" t="n">
        <f aca="false">T2462+R2463*U2462</f>
        <v>41638</v>
      </c>
      <c r="U2463" s="0" t="n">
        <f aca="false">INT(T2463*$Q$1/IF(P2463=1,E2463,D2463))*I2463</f>
        <v>-9</v>
      </c>
      <c r="V2463" s="0" t="n">
        <f aca="false">IF(P2463=1,ABS(U2463)+ABS(60),ABS(U2463-U2462))</f>
        <v>0</v>
      </c>
    </row>
    <row r="2464" customFormat="false" ht="15" hidden="false" customHeight="false" outlineLevel="0" collapsed="false">
      <c r="A2464" s="1" t="n">
        <v>39610</v>
      </c>
      <c r="B2464" s="2" t="n">
        <v>8345.59</v>
      </c>
      <c r="C2464" s="2" t="n">
        <v>107203</v>
      </c>
      <c r="D2464" s="2" t="n">
        <v>8316</v>
      </c>
      <c r="E2464" s="2" t="n">
        <v>8211</v>
      </c>
      <c r="F2464" s="3" t="n">
        <f aca="false">IF(P2464=1, E2464,D2464)/B2464-1</f>
        <v>-0.00354558515335646</v>
      </c>
      <c r="G2464" s="2" t="n">
        <f aca="false">AVERAGE(B2405:B2464)</f>
        <v>8793.35633333333</v>
      </c>
      <c r="H2464" s="2" t="n">
        <f aca="false">AVERAGE(C2405:C2464)</f>
        <v>146376.05</v>
      </c>
      <c r="I2464" s="2" t="n">
        <f aca="false">SIGN(C2464-H2464)</f>
        <v>-1</v>
      </c>
      <c r="J2464" s="2" t="n">
        <f aca="false">SIGN(F2464)</f>
        <v>-1</v>
      </c>
      <c r="K2464" s="0" t="n">
        <f aca="false">B2464-B2463</f>
        <v>-24.4099999999999</v>
      </c>
      <c r="L2464" s="0" t="n">
        <f aca="false">I2463*K2464</f>
        <v>24.4099999999999</v>
      </c>
      <c r="M2464" s="0" t="n">
        <f aca="false">M2463+K2464*N2463</f>
        <v>3104.61000000002</v>
      </c>
      <c r="N2464" s="0" t="n">
        <f aca="false">INT(M2464*$Q$1/B2464)*CHOOSE($L$1,I2464,J2464)</f>
        <v>-0</v>
      </c>
      <c r="O2464" s="0" t="n">
        <f aca="false">ABS(N2464-N2463)</f>
        <v>0</v>
      </c>
      <c r="P2464" s="0" t="n">
        <f aca="false">COUNTIF(工作表2!$A$2:$A$248,A2464)</f>
        <v>0</v>
      </c>
      <c r="R2464" s="0" t="n">
        <f aca="false">D2464-IF(P2463=1,E2463,D2463)</f>
        <v>-24</v>
      </c>
      <c r="S2464" s="0" t="n">
        <f aca="false">I2463*R2464</f>
        <v>24</v>
      </c>
      <c r="T2464" s="0" t="n">
        <f aca="false">T2463+R2464*U2463</f>
        <v>41854</v>
      </c>
      <c r="U2464" s="0" t="n">
        <f aca="false">INT(T2464*$Q$1/IF(P2464=1,E2464,D2464))*I2464</f>
        <v>-10</v>
      </c>
      <c r="V2464" s="0" t="n">
        <f aca="false">IF(P2464=1,ABS(U2464)+ABS(60),ABS(U2464-U2463))</f>
        <v>1</v>
      </c>
    </row>
    <row r="2465" customFormat="false" ht="15" hidden="false" customHeight="false" outlineLevel="0" collapsed="false">
      <c r="A2465" s="1" t="n">
        <v>39611</v>
      </c>
      <c r="B2465" s="2" t="n">
        <v>8062.31</v>
      </c>
      <c r="C2465" s="2" t="n">
        <v>124855</v>
      </c>
      <c r="D2465" s="2" t="n">
        <v>8043</v>
      </c>
      <c r="E2465" s="2" t="n">
        <v>7935</v>
      </c>
      <c r="F2465" s="3" t="n">
        <f aca="false">IF(P2465=1, E2465,D2465)/B2465-1</f>
        <v>-0.00239509520224357</v>
      </c>
      <c r="G2465" s="2" t="n">
        <f aca="false">AVERAGE(B2406:B2465)</f>
        <v>8793.43116666667</v>
      </c>
      <c r="H2465" s="2" t="n">
        <f aca="false">AVERAGE(C2406:C2465)</f>
        <v>146752.316666667</v>
      </c>
      <c r="I2465" s="2" t="n">
        <f aca="false">SIGN(C2465-H2465)</f>
        <v>-1</v>
      </c>
      <c r="J2465" s="2" t="n">
        <f aca="false">SIGN(F2465)</f>
        <v>-1</v>
      </c>
      <c r="K2465" s="0" t="n">
        <f aca="false">B2465-B2464</f>
        <v>-283.28</v>
      </c>
      <c r="L2465" s="0" t="n">
        <f aca="false">I2464*K2465</f>
        <v>283.28</v>
      </c>
      <c r="M2465" s="0" t="n">
        <f aca="false">M2464+K2465*N2464</f>
        <v>3104.61000000002</v>
      </c>
      <c r="N2465" s="0" t="n">
        <f aca="false">INT(M2465*$Q$1/B2465)*CHOOSE($L$1,I2465,J2465)</f>
        <v>-0</v>
      </c>
      <c r="O2465" s="0" t="n">
        <f aca="false">ABS(N2465-N2464)</f>
        <v>0</v>
      </c>
      <c r="P2465" s="0" t="n">
        <f aca="false">COUNTIF(工作表2!$A$2:$A$248,A2465)</f>
        <v>0</v>
      </c>
      <c r="R2465" s="0" t="n">
        <f aca="false">D2465-IF(P2464=1,E2464,D2464)</f>
        <v>-273</v>
      </c>
      <c r="S2465" s="0" t="n">
        <f aca="false">I2464*R2465</f>
        <v>273</v>
      </c>
      <c r="T2465" s="0" t="n">
        <f aca="false">T2464+R2465*U2464</f>
        <v>44584</v>
      </c>
      <c r="U2465" s="0" t="n">
        <f aca="false">INT(T2465*$Q$1/IF(P2465=1,E2465,D2465))*I2465</f>
        <v>-11</v>
      </c>
      <c r="V2465" s="0" t="n">
        <f aca="false">IF(P2465=1,ABS(U2465)+ABS(60),ABS(U2465-U2464))</f>
        <v>1</v>
      </c>
    </row>
    <row r="2466" customFormat="false" ht="15" hidden="false" customHeight="false" outlineLevel="0" collapsed="false">
      <c r="A2466" s="1" t="n">
        <v>39612</v>
      </c>
      <c r="B2466" s="2" t="n">
        <v>8105.59</v>
      </c>
      <c r="C2466" s="2" t="n">
        <v>101341</v>
      </c>
      <c r="D2466" s="2" t="n">
        <v>8043</v>
      </c>
      <c r="E2466" s="2" t="n">
        <v>7944</v>
      </c>
      <c r="F2466" s="3" t="n">
        <f aca="false">IF(P2466=1, E2466,D2466)/B2466-1</f>
        <v>-0.00772183147679562</v>
      </c>
      <c r="G2466" s="2" t="n">
        <f aca="false">AVERAGE(B2407:B2466)</f>
        <v>8792.20183333334</v>
      </c>
      <c r="H2466" s="2" t="n">
        <f aca="false">AVERAGE(C2407:C2466)</f>
        <v>146397.65</v>
      </c>
      <c r="I2466" s="2" t="n">
        <f aca="false">SIGN(C2466-H2466)</f>
        <v>-1</v>
      </c>
      <c r="J2466" s="2" t="n">
        <f aca="false">SIGN(F2466)</f>
        <v>-1</v>
      </c>
      <c r="K2466" s="0" t="n">
        <f aca="false">B2466-B2465</f>
        <v>43.2799999999997</v>
      </c>
      <c r="L2466" s="0" t="n">
        <f aca="false">I2465*K2466</f>
        <v>-43.2799999999997</v>
      </c>
      <c r="M2466" s="0" t="n">
        <f aca="false">M2465+K2466*N2465</f>
        <v>3104.61000000002</v>
      </c>
      <c r="N2466" s="0" t="n">
        <f aca="false">INT(M2466*$Q$1/B2466)*CHOOSE($L$1,I2466,J2466)</f>
        <v>-0</v>
      </c>
      <c r="O2466" s="0" t="n">
        <f aca="false">ABS(N2466-N2465)</f>
        <v>0</v>
      </c>
      <c r="P2466" s="0" t="n">
        <f aca="false">COUNTIF(工作表2!$A$2:$A$248,A2466)</f>
        <v>0</v>
      </c>
      <c r="R2466" s="0" t="n">
        <f aca="false">D2466-IF(P2465=1,E2465,D2465)</f>
        <v>0</v>
      </c>
      <c r="S2466" s="0" t="n">
        <f aca="false">I2465*R2466</f>
        <v>-0</v>
      </c>
      <c r="T2466" s="0" t="n">
        <f aca="false">T2465+R2466*U2465</f>
        <v>44584</v>
      </c>
      <c r="U2466" s="0" t="n">
        <f aca="false">INT(T2466*$Q$1/IF(P2466=1,E2466,D2466))*I2466</f>
        <v>-11</v>
      </c>
      <c r="V2466" s="0" t="n">
        <f aca="false">IF(P2466=1,ABS(U2466)+ABS(60),ABS(U2466-U2465))</f>
        <v>0</v>
      </c>
    </row>
    <row r="2467" customFormat="false" ht="15" hidden="false" customHeight="false" outlineLevel="0" collapsed="false">
      <c r="A2467" s="1" t="n">
        <v>39615</v>
      </c>
      <c r="B2467" s="2" t="n">
        <v>8169.77</v>
      </c>
      <c r="C2467" s="2" t="n">
        <v>84236</v>
      </c>
      <c r="D2467" s="2" t="n">
        <v>8133</v>
      </c>
      <c r="E2467" s="2" t="n">
        <v>8027</v>
      </c>
      <c r="F2467" s="3" t="n">
        <f aca="false">IF(P2467=1, E2467,D2467)/B2467-1</f>
        <v>-0.00450073869888634</v>
      </c>
      <c r="G2467" s="2" t="n">
        <f aca="false">AVERAGE(B2408:B2467)</f>
        <v>8789.40433333334</v>
      </c>
      <c r="H2467" s="2" t="n">
        <f aca="false">AVERAGE(C2408:C2467)</f>
        <v>145373.266666667</v>
      </c>
      <c r="I2467" s="2" t="n">
        <f aca="false">SIGN(C2467-H2467)</f>
        <v>-1</v>
      </c>
      <c r="J2467" s="2" t="n">
        <f aca="false">SIGN(F2467)</f>
        <v>-1</v>
      </c>
      <c r="K2467" s="0" t="n">
        <f aca="false">B2467-B2466</f>
        <v>64.1800000000003</v>
      </c>
      <c r="L2467" s="0" t="n">
        <f aca="false">I2466*K2467</f>
        <v>-64.1800000000003</v>
      </c>
      <c r="M2467" s="0" t="n">
        <f aca="false">M2466+K2467*N2466</f>
        <v>3104.61000000002</v>
      </c>
      <c r="N2467" s="0" t="n">
        <f aca="false">INT(M2467*$Q$1/B2467)*CHOOSE($L$1,I2467,J2467)</f>
        <v>-0</v>
      </c>
      <c r="O2467" s="0" t="n">
        <f aca="false">ABS(N2467-N2466)</f>
        <v>0</v>
      </c>
      <c r="P2467" s="0" t="n">
        <f aca="false">COUNTIF(工作表2!$A$2:$A$248,A2467)</f>
        <v>0</v>
      </c>
      <c r="R2467" s="0" t="n">
        <f aca="false">D2467-IF(P2466=1,E2466,D2466)</f>
        <v>90</v>
      </c>
      <c r="S2467" s="0" t="n">
        <f aca="false">I2466*R2467</f>
        <v>-90</v>
      </c>
      <c r="T2467" s="0" t="n">
        <f aca="false">T2466+R2467*U2466</f>
        <v>43594</v>
      </c>
      <c r="U2467" s="0" t="n">
        <f aca="false">INT(T2467*$Q$1/IF(P2467=1,E2467,D2467))*I2467</f>
        <v>-10</v>
      </c>
      <c r="V2467" s="0" t="n">
        <f aca="false">IF(P2467=1,ABS(U2467)+ABS(60),ABS(U2467-U2466))</f>
        <v>1</v>
      </c>
    </row>
    <row r="2468" customFormat="false" ht="15" hidden="false" customHeight="false" outlineLevel="0" collapsed="false">
      <c r="A2468" s="1" t="n">
        <v>39616</v>
      </c>
      <c r="B2468" s="2" t="n">
        <v>8201.79</v>
      </c>
      <c r="C2468" s="2" t="n">
        <v>85507</v>
      </c>
      <c r="D2468" s="2" t="n">
        <v>8147</v>
      </c>
      <c r="E2468" s="2" t="n">
        <v>8026</v>
      </c>
      <c r="F2468" s="3" t="n">
        <f aca="false">IF(P2468=1, E2468,D2468)/B2468-1</f>
        <v>-0.00668024906758169</v>
      </c>
      <c r="G2468" s="2" t="n">
        <f aca="false">AVERAGE(B2409:B2468)</f>
        <v>8784.01766666667</v>
      </c>
      <c r="H2468" s="2" t="n">
        <f aca="false">AVERAGE(C2409:C2468)</f>
        <v>143942.35</v>
      </c>
      <c r="I2468" s="2" t="n">
        <f aca="false">SIGN(C2468-H2468)</f>
        <v>-1</v>
      </c>
      <c r="J2468" s="2" t="n">
        <f aca="false">SIGN(F2468)</f>
        <v>-1</v>
      </c>
      <c r="K2468" s="0" t="n">
        <f aca="false">B2468-B2467</f>
        <v>32.0200000000004</v>
      </c>
      <c r="L2468" s="0" t="n">
        <f aca="false">I2467*K2468</f>
        <v>-32.0200000000004</v>
      </c>
      <c r="M2468" s="0" t="n">
        <f aca="false">M2467+K2468*N2467</f>
        <v>3104.61000000002</v>
      </c>
      <c r="N2468" s="0" t="n">
        <f aca="false">INT(M2468*$Q$1/B2468)*CHOOSE($L$1,I2468,J2468)</f>
        <v>-0</v>
      </c>
      <c r="O2468" s="0" t="n">
        <f aca="false">ABS(N2468-N2467)</f>
        <v>0</v>
      </c>
      <c r="P2468" s="0" t="n">
        <f aca="false">COUNTIF(工作表2!$A$2:$A$248,A2468)</f>
        <v>0</v>
      </c>
      <c r="R2468" s="0" t="n">
        <f aca="false">D2468-IF(P2467=1,E2467,D2467)</f>
        <v>14</v>
      </c>
      <c r="S2468" s="0" t="n">
        <f aca="false">I2467*R2468</f>
        <v>-14</v>
      </c>
      <c r="T2468" s="0" t="n">
        <f aca="false">T2467+R2468*U2467</f>
        <v>43454</v>
      </c>
      <c r="U2468" s="0" t="n">
        <f aca="false">INT(T2468*$Q$1/IF(P2468=1,E2468,D2468))*I2468</f>
        <v>-10</v>
      </c>
      <c r="V2468" s="0" t="n">
        <f aca="false">IF(P2468=1,ABS(U2468)+ABS(60),ABS(U2468-U2467))</f>
        <v>0</v>
      </c>
    </row>
    <row r="2469" customFormat="false" ht="15" hidden="false" customHeight="false" outlineLevel="0" collapsed="false">
      <c r="A2469" s="1" t="n">
        <v>39617</v>
      </c>
      <c r="B2469" s="2" t="n">
        <v>8217.58</v>
      </c>
      <c r="C2469" s="2" t="n">
        <v>82312</v>
      </c>
      <c r="D2469" s="2" t="n">
        <v>8219</v>
      </c>
      <c r="E2469" s="2" t="n">
        <v>8081</v>
      </c>
      <c r="F2469" s="3" t="n">
        <f aca="false">IF(P2469=1, E2469,D2469)/B2469-1</f>
        <v>-0.0166204649057264</v>
      </c>
      <c r="G2469" s="2" t="n">
        <f aca="false">AVERAGE(B2410:B2469)</f>
        <v>8773.2215</v>
      </c>
      <c r="H2469" s="2" t="n">
        <f aca="false">AVERAGE(C2410:C2469)</f>
        <v>140799.8</v>
      </c>
      <c r="I2469" s="2" t="n">
        <f aca="false">SIGN(C2469-H2469)</f>
        <v>-1</v>
      </c>
      <c r="J2469" s="2" t="n">
        <f aca="false">SIGN(F2469)</f>
        <v>-1</v>
      </c>
      <c r="K2469" s="0" t="n">
        <f aca="false">B2469-B2468</f>
        <v>15.7899999999991</v>
      </c>
      <c r="L2469" s="0" t="n">
        <f aca="false">I2468*K2469</f>
        <v>-15.7899999999991</v>
      </c>
      <c r="M2469" s="0" t="n">
        <f aca="false">M2468+K2469*N2468</f>
        <v>3104.61000000002</v>
      </c>
      <c r="N2469" s="0" t="n">
        <f aca="false">INT(M2469*$Q$1/B2469)*CHOOSE($L$1,I2469,J2469)</f>
        <v>-0</v>
      </c>
      <c r="O2469" s="0" t="n">
        <f aca="false">ABS(N2469-N2468)</f>
        <v>0</v>
      </c>
      <c r="P2469" s="0" t="n">
        <f aca="false">COUNTIF(工作表2!$A$2:$A$248,A2469)</f>
        <v>1</v>
      </c>
      <c r="R2469" s="0" t="n">
        <f aca="false">D2469-IF(P2468=1,E2468,D2468)</f>
        <v>72</v>
      </c>
      <c r="S2469" s="0" t="n">
        <f aca="false">I2468*R2469</f>
        <v>-72</v>
      </c>
      <c r="T2469" s="0" t="n">
        <f aca="false">T2468+R2469*U2468</f>
        <v>42734</v>
      </c>
      <c r="U2469" s="0" t="n">
        <f aca="false">INT(T2469*$Q$1/IF(P2469=1,E2469,D2469))*I2469</f>
        <v>-10</v>
      </c>
      <c r="V2469" s="0" t="n">
        <f aca="false">IF(P2469=1,ABS(U2469)+ABS(60),ABS(U2469-U2468))</f>
        <v>70</v>
      </c>
    </row>
    <row r="2470" customFormat="false" ht="15" hidden="false" customHeight="false" outlineLevel="0" collapsed="false">
      <c r="A2470" s="1" t="n">
        <v>39618</v>
      </c>
      <c r="B2470" s="2" t="n">
        <v>8047.74</v>
      </c>
      <c r="C2470" s="2" t="n">
        <v>82543</v>
      </c>
      <c r="D2470" s="2" t="n">
        <v>7890</v>
      </c>
      <c r="E2470" s="2" t="n">
        <v>7765</v>
      </c>
      <c r="F2470" s="3" t="n">
        <f aca="false">IF(P2470=1, E2470,D2470)/B2470-1</f>
        <v>-0.0196005338144621</v>
      </c>
      <c r="G2470" s="2" t="n">
        <f aca="false">AVERAGE(B2411:B2470)</f>
        <v>8760.76566666667</v>
      </c>
      <c r="H2470" s="2" t="n">
        <f aca="false">AVERAGE(C2411:C2470)</f>
        <v>138809.016666667</v>
      </c>
      <c r="I2470" s="2" t="n">
        <f aca="false">SIGN(C2470-H2470)</f>
        <v>-1</v>
      </c>
      <c r="J2470" s="2" t="n">
        <f aca="false">SIGN(F2470)</f>
        <v>-1</v>
      </c>
      <c r="K2470" s="0" t="n">
        <f aca="false">B2470-B2469</f>
        <v>-169.84</v>
      </c>
      <c r="L2470" s="0" t="n">
        <f aca="false">I2469*K2470</f>
        <v>169.84</v>
      </c>
      <c r="M2470" s="0" t="n">
        <f aca="false">M2469+K2470*N2469</f>
        <v>3104.61000000002</v>
      </c>
      <c r="N2470" s="0" t="n">
        <f aca="false">INT(M2470*$Q$1/B2470)*CHOOSE($L$1,I2470,J2470)</f>
        <v>-0</v>
      </c>
      <c r="O2470" s="0" t="n">
        <f aca="false">ABS(N2470-N2469)</f>
        <v>0</v>
      </c>
      <c r="P2470" s="0" t="n">
        <f aca="false">COUNTIF(工作表2!$A$2:$A$248,A2470)</f>
        <v>0</v>
      </c>
      <c r="R2470" s="0" t="n">
        <f aca="false">D2470-IF(P2469=1,E2469,D2469)</f>
        <v>-191</v>
      </c>
      <c r="S2470" s="0" t="n">
        <f aca="false">I2469*R2470</f>
        <v>191</v>
      </c>
      <c r="T2470" s="0" t="n">
        <f aca="false">T2469+R2470*U2469</f>
        <v>44644</v>
      </c>
      <c r="U2470" s="0" t="n">
        <f aca="false">INT(T2470*$Q$1/IF(P2470=1,E2470,D2470))*I2470</f>
        <v>-11</v>
      </c>
      <c r="V2470" s="0" t="n">
        <f aca="false">IF(P2470=1,ABS(U2470)+ABS(60),ABS(U2470-U2469))</f>
        <v>1</v>
      </c>
    </row>
    <row r="2471" customFormat="false" ht="15" hidden="false" customHeight="false" outlineLevel="0" collapsed="false">
      <c r="A2471" s="1" t="n">
        <v>39619</v>
      </c>
      <c r="B2471" s="2" t="n">
        <v>7902.44</v>
      </c>
      <c r="C2471" s="2" t="n">
        <v>95414</v>
      </c>
      <c r="D2471" s="2" t="n">
        <v>7778</v>
      </c>
      <c r="E2471" s="2" t="n">
        <v>7646</v>
      </c>
      <c r="F2471" s="3" t="n">
        <f aca="false">IF(P2471=1, E2471,D2471)/B2471-1</f>
        <v>-0.0157470350929586</v>
      </c>
      <c r="G2471" s="2" t="n">
        <f aca="false">AVERAGE(B2412:B2471)</f>
        <v>8746.33933333333</v>
      </c>
      <c r="H2471" s="2" t="n">
        <f aca="false">AVERAGE(C2412:C2471)</f>
        <v>137343.533333333</v>
      </c>
      <c r="I2471" s="2" t="n">
        <f aca="false">SIGN(C2471-H2471)</f>
        <v>-1</v>
      </c>
      <c r="J2471" s="2" t="n">
        <f aca="false">SIGN(F2471)</f>
        <v>-1</v>
      </c>
      <c r="K2471" s="0" t="n">
        <f aca="false">B2471-B2470</f>
        <v>-145.3</v>
      </c>
      <c r="L2471" s="0" t="n">
        <f aca="false">I2470*K2471</f>
        <v>145.3</v>
      </c>
      <c r="M2471" s="0" t="n">
        <f aca="false">M2470+K2471*N2470</f>
        <v>3104.61000000002</v>
      </c>
      <c r="N2471" s="0" t="n">
        <f aca="false">INT(M2471*$Q$1/B2471)*CHOOSE($L$1,I2471,J2471)</f>
        <v>-0</v>
      </c>
      <c r="O2471" s="0" t="n">
        <f aca="false">ABS(N2471-N2470)</f>
        <v>0</v>
      </c>
      <c r="P2471" s="0" t="n">
        <f aca="false">COUNTIF(工作表2!$A$2:$A$248,A2471)</f>
        <v>0</v>
      </c>
      <c r="R2471" s="0" t="n">
        <f aca="false">D2471-IF(P2470=1,E2470,D2470)</f>
        <v>-112</v>
      </c>
      <c r="S2471" s="0" t="n">
        <f aca="false">I2470*R2471</f>
        <v>112</v>
      </c>
      <c r="T2471" s="0" t="n">
        <f aca="false">T2470+R2471*U2470</f>
        <v>45876</v>
      </c>
      <c r="U2471" s="0" t="n">
        <f aca="false">INT(T2471*$Q$1/IF(P2471=1,E2471,D2471))*I2471</f>
        <v>-11</v>
      </c>
      <c r="V2471" s="0" t="n">
        <f aca="false">IF(P2471=1,ABS(U2471)+ABS(60),ABS(U2471-U2470))</f>
        <v>0</v>
      </c>
    </row>
    <row r="2472" customFormat="false" ht="15" hidden="false" customHeight="false" outlineLevel="0" collapsed="false">
      <c r="A2472" s="1" t="n">
        <v>39622</v>
      </c>
      <c r="B2472" s="2" t="n">
        <v>7876.49</v>
      </c>
      <c r="C2472" s="2" t="n">
        <v>81227</v>
      </c>
      <c r="D2472" s="2" t="n">
        <v>7753</v>
      </c>
      <c r="E2472" s="2" t="n">
        <v>7617</v>
      </c>
      <c r="F2472" s="3" t="n">
        <f aca="false">IF(P2472=1, E2472,D2472)/B2472-1</f>
        <v>-0.0156783034067205</v>
      </c>
      <c r="G2472" s="2" t="n">
        <f aca="false">AVERAGE(B2413:B2472)</f>
        <v>8734.18166666667</v>
      </c>
      <c r="H2472" s="2" t="n">
        <f aca="false">AVERAGE(C2413:C2472)</f>
        <v>136016.783333333</v>
      </c>
      <c r="I2472" s="2" t="n">
        <f aca="false">SIGN(C2472-H2472)</f>
        <v>-1</v>
      </c>
      <c r="J2472" s="2" t="n">
        <f aca="false">SIGN(F2472)</f>
        <v>-1</v>
      </c>
      <c r="K2472" s="0" t="n">
        <f aca="false">B2472-B2471</f>
        <v>-25.9499999999998</v>
      </c>
      <c r="L2472" s="0" t="n">
        <f aca="false">I2471*K2472</f>
        <v>25.9499999999998</v>
      </c>
      <c r="M2472" s="0" t="n">
        <f aca="false">M2471+K2472*N2471</f>
        <v>3104.61000000002</v>
      </c>
      <c r="N2472" s="0" t="n">
        <f aca="false">INT(M2472*$Q$1/B2472)*CHOOSE($L$1,I2472,J2472)</f>
        <v>-0</v>
      </c>
      <c r="O2472" s="0" t="n">
        <f aca="false">ABS(N2472-N2471)</f>
        <v>0</v>
      </c>
      <c r="P2472" s="0" t="n">
        <f aca="false">COUNTIF(工作表2!$A$2:$A$248,A2472)</f>
        <v>0</v>
      </c>
      <c r="R2472" s="0" t="n">
        <f aca="false">D2472-IF(P2471=1,E2471,D2471)</f>
        <v>-25</v>
      </c>
      <c r="S2472" s="0" t="n">
        <f aca="false">I2471*R2472</f>
        <v>25</v>
      </c>
      <c r="T2472" s="0" t="n">
        <f aca="false">T2471+R2472*U2471</f>
        <v>46151</v>
      </c>
      <c r="U2472" s="0" t="n">
        <f aca="false">INT(T2472*$Q$1/IF(P2472=1,E2472,D2472))*I2472</f>
        <v>-11</v>
      </c>
      <c r="V2472" s="0" t="n">
        <f aca="false">IF(P2472=1,ABS(U2472)+ABS(60),ABS(U2472-U2471))</f>
        <v>0</v>
      </c>
    </row>
    <row r="2473" customFormat="false" ht="15" hidden="false" customHeight="false" outlineLevel="0" collapsed="false">
      <c r="A2473" s="1" t="n">
        <v>39623</v>
      </c>
      <c r="B2473" s="2" t="n">
        <v>7738.12</v>
      </c>
      <c r="C2473" s="2" t="n">
        <v>92866</v>
      </c>
      <c r="D2473" s="2" t="n">
        <v>7693</v>
      </c>
      <c r="E2473" s="2" t="n">
        <v>7544</v>
      </c>
      <c r="F2473" s="3" t="n">
        <f aca="false">IF(P2473=1, E2473,D2473)/B2473-1</f>
        <v>-0.00583087364889656</v>
      </c>
      <c r="G2473" s="2" t="n">
        <f aca="false">AVERAGE(B2414:B2473)</f>
        <v>8719.42566666667</v>
      </c>
      <c r="H2473" s="2" t="n">
        <f aca="false">AVERAGE(C2414:C2473)</f>
        <v>134974.516666667</v>
      </c>
      <c r="I2473" s="2" t="n">
        <f aca="false">SIGN(C2473-H2473)</f>
        <v>-1</v>
      </c>
      <c r="J2473" s="2" t="n">
        <f aca="false">SIGN(F2473)</f>
        <v>-1</v>
      </c>
      <c r="K2473" s="0" t="n">
        <f aca="false">B2473-B2472</f>
        <v>-138.37</v>
      </c>
      <c r="L2473" s="0" t="n">
        <f aca="false">I2472*K2473</f>
        <v>138.37</v>
      </c>
      <c r="M2473" s="0" t="n">
        <f aca="false">M2472+K2473*N2472</f>
        <v>3104.61000000002</v>
      </c>
      <c r="N2473" s="0" t="n">
        <f aca="false">INT(M2473*$Q$1/B2473)*CHOOSE($L$1,I2473,J2473)</f>
        <v>-0</v>
      </c>
      <c r="O2473" s="0" t="n">
        <f aca="false">ABS(N2473-N2472)</f>
        <v>0</v>
      </c>
      <c r="P2473" s="0" t="n">
        <f aca="false">COUNTIF(工作表2!$A$2:$A$248,A2473)</f>
        <v>0</v>
      </c>
      <c r="R2473" s="0" t="n">
        <f aca="false">D2473-IF(P2472=1,E2472,D2472)</f>
        <v>-60</v>
      </c>
      <c r="S2473" s="0" t="n">
        <f aca="false">I2472*R2473</f>
        <v>60</v>
      </c>
      <c r="T2473" s="0" t="n">
        <f aca="false">T2472+R2473*U2472</f>
        <v>46811</v>
      </c>
      <c r="U2473" s="0" t="n">
        <f aca="false">INT(T2473*$Q$1/IF(P2473=1,E2473,D2473))*I2473</f>
        <v>-12</v>
      </c>
      <c r="V2473" s="0" t="n">
        <f aca="false">IF(P2473=1,ABS(U2473)+ABS(60),ABS(U2473-U2472))</f>
        <v>1</v>
      </c>
    </row>
    <row r="2474" customFormat="false" ht="15" hidden="false" customHeight="false" outlineLevel="0" collapsed="false">
      <c r="A2474" s="1" t="n">
        <v>39624</v>
      </c>
      <c r="B2474" s="2" t="n">
        <v>7855.06</v>
      </c>
      <c r="C2474" s="2" t="n">
        <v>109349</v>
      </c>
      <c r="D2474" s="2" t="n">
        <v>7753</v>
      </c>
      <c r="E2474" s="2" t="n">
        <v>7614</v>
      </c>
      <c r="F2474" s="3" t="n">
        <f aca="false">IF(P2474=1, E2474,D2474)/B2474-1</f>
        <v>-0.0129928988448211</v>
      </c>
      <c r="G2474" s="2" t="n">
        <f aca="false">AVERAGE(B2415:B2474)</f>
        <v>8707.46683333333</v>
      </c>
      <c r="H2474" s="2" t="n">
        <f aca="false">AVERAGE(C2415:C2474)</f>
        <v>134478.983333333</v>
      </c>
      <c r="I2474" s="2" t="n">
        <f aca="false">SIGN(C2474-H2474)</f>
        <v>-1</v>
      </c>
      <c r="J2474" s="2" t="n">
        <f aca="false">SIGN(F2474)</f>
        <v>-1</v>
      </c>
      <c r="K2474" s="0" t="n">
        <f aca="false">B2474-B2473</f>
        <v>116.940000000001</v>
      </c>
      <c r="L2474" s="0" t="n">
        <f aca="false">I2473*K2474</f>
        <v>-116.940000000001</v>
      </c>
      <c r="M2474" s="0" t="n">
        <f aca="false">M2473+K2474*N2473</f>
        <v>3104.61000000002</v>
      </c>
      <c r="N2474" s="0" t="n">
        <f aca="false">INT(M2474*$Q$1/B2474)*CHOOSE($L$1,I2474,J2474)</f>
        <v>-0</v>
      </c>
      <c r="O2474" s="0" t="n">
        <f aca="false">ABS(N2474-N2473)</f>
        <v>0</v>
      </c>
      <c r="P2474" s="0" t="n">
        <f aca="false">COUNTIF(工作表2!$A$2:$A$248,A2474)</f>
        <v>0</v>
      </c>
      <c r="R2474" s="0" t="n">
        <f aca="false">D2474-IF(P2473=1,E2473,D2473)</f>
        <v>60</v>
      </c>
      <c r="S2474" s="0" t="n">
        <f aca="false">I2473*R2474</f>
        <v>-60</v>
      </c>
      <c r="T2474" s="0" t="n">
        <f aca="false">T2473+R2474*U2473</f>
        <v>46091</v>
      </c>
      <c r="U2474" s="0" t="n">
        <f aca="false">INT(T2474*$Q$1/IF(P2474=1,E2474,D2474))*I2474</f>
        <v>-11</v>
      </c>
      <c r="V2474" s="0" t="n">
        <f aca="false">IF(P2474=1,ABS(U2474)+ABS(60),ABS(U2474-U2473))</f>
        <v>1</v>
      </c>
    </row>
    <row r="2475" customFormat="false" ht="15" hidden="false" customHeight="false" outlineLevel="0" collapsed="false">
      <c r="A2475" s="1" t="n">
        <v>39625</v>
      </c>
      <c r="B2475" s="2" t="n">
        <v>7811.8</v>
      </c>
      <c r="C2475" s="2" t="n">
        <v>95080</v>
      </c>
      <c r="D2475" s="2" t="n">
        <v>7693</v>
      </c>
      <c r="E2475" s="2" t="n">
        <v>7553</v>
      </c>
      <c r="F2475" s="3" t="n">
        <f aca="false">IF(P2475=1, E2475,D2475)/B2475-1</f>
        <v>-0.0152077626155304</v>
      </c>
      <c r="G2475" s="2" t="n">
        <f aca="false">AVERAGE(B2416:B2475)</f>
        <v>8697.33483333333</v>
      </c>
      <c r="H2475" s="2" t="n">
        <f aca="false">AVERAGE(C2416:C2475)</f>
        <v>133872.216666667</v>
      </c>
      <c r="I2475" s="2" t="n">
        <f aca="false">SIGN(C2475-H2475)</f>
        <v>-1</v>
      </c>
      <c r="J2475" s="2" t="n">
        <f aca="false">SIGN(F2475)</f>
        <v>-1</v>
      </c>
      <c r="K2475" s="0" t="n">
        <f aca="false">B2475-B2474</f>
        <v>-43.2600000000002</v>
      </c>
      <c r="L2475" s="0" t="n">
        <f aca="false">I2474*K2475</f>
        <v>43.2600000000002</v>
      </c>
      <c r="M2475" s="0" t="n">
        <f aca="false">M2474+K2475*N2474</f>
        <v>3104.61000000002</v>
      </c>
      <c r="N2475" s="0" t="n">
        <f aca="false">INT(M2475*$Q$1/B2475)*CHOOSE($L$1,I2475,J2475)</f>
        <v>-0</v>
      </c>
      <c r="O2475" s="0" t="n">
        <f aca="false">ABS(N2475-N2474)</f>
        <v>0</v>
      </c>
      <c r="P2475" s="0" t="n">
        <f aca="false">COUNTIF(工作表2!$A$2:$A$248,A2475)</f>
        <v>0</v>
      </c>
      <c r="R2475" s="0" t="n">
        <f aca="false">D2475-IF(P2474=1,E2474,D2474)</f>
        <v>-60</v>
      </c>
      <c r="S2475" s="0" t="n">
        <f aca="false">I2474*R2475</f>
        <v>60</v>
      </c>
      <c r="T2475" s="0" t="n">
        <f aca="false">T2474+R2475*U2474</f>
        <v>46751</v>
      </c>
      <c r="U2475" s="0" t="n">
        <f aca="false">INT(T2475*$Q$1/IF(P2475=1,E2475,D2475))*I2475</f>
        <v>-12</v>
      </c>
      <c r="V2475" s="0" t="n">
        <f aca="false">IF(P2475=1,ABS(U2475)+ABS(60),ABS(U2475-U2474))</f>
        <v>1</v>
      </c>
    </row>
    <row r="2476" customFormat="false" ht="15" hidden="false" customHeight="false" outlineLevel="0" collapsed="false">
      <c r="A2476" s="1" t="n">
        <v>39626</v>
      </c>
      <c r="B2476" s="2" t="n">
        <v>7548.76</v>
      </c>
      <c r="C2476" s="2" t="n">
        <v>122481</v>
      </c>
      <c r="D2476" s="2" t="n">
        <v>7416</v>
      </c>
      <c r="E2476" s="2" t="n">
        <v>7278</v>
      </c>
      <c r="F2476" s="3" t="n">
        <f aca="false">IF(P2476=1, E2476,D2476)/B2476-1</f>
        <v>-0.0175869944202757</v>
      </c>
      <c r="G2476" s="2" t="n">
        <f aca="false">AVERAGE(B2417:B2476)</f>
        <v>8679.7255</v>
      </c>
      <c r="H2476" s="2" t="n">
        <f aca="false">AVERAGE(C2417:C2476)</f>
        <v>133470.083333333</v>
      </c>
      <c r="I2476" s="2" t="n">
        <f aca="false">SIGN(C2476-H2476)</f>
        <v>-1</v>
      </c>
      <c r="J2476" s="2" t="n">
        <f aca="false">SIGN(F2476)</f>
        <v>-1</v>
      </c>
      <c r="K2476" s="0" t="n">
        <f aca="false">B2476-B2475</f>
        <v>-263.04</v>
      </c>
      <c r="L2476" s="0" t="n">
        <f aca="false">I2475*K2476</f>
        <v>263.04</v>
      </c>
      <c r="M2476" s="0" t="n">
        <f aca="false">M2475+K2476*N2475</f>
        <v>3104.61000000002</v>
      </c>
      <c r="N2476" s="0" t="n">
        <f aca="false">INT(M2476*$Q$1/B2476)*CHOOSE($L$1,I2476,J2476)</f>
        <v>-0</v>
      </c>
      <c r="O2476" s="0" t="n">
        <f aca="false">ABS(N2476-N2475)</f>
        <v>0</v>
      </c>
      <c r="P2476" s="0" t="n">
        <f aca="false">COUNTIF(工作表2!$A$2:$A$248,A2476)</f>
        <v>0</v>
      </c>
      <c r="R2476" s="0" t="n">
        <f aca="false">D2476-IF(P2475=1,E2475,D2475)</f>
        <v>-277</v>
      </c>
      <c r="S2476" s="0" t="n">
        <f aca="false">I2475*R2476</f>
        <v>277</v>
      </c>
      <c r="T2476" s="0" t="n">
        <f aca="false">T2475+R2476*U2475</f>
        <v>50075</v>
      </c>
      <c r="U2476" s="0" t="n">
        <f aca="false">INT(T2476*$Q$1/IF(P2476=1,E2476,D2476))*I2476</f>
        <v>-13</v>
      </c>
      <c r="V2476" s="0" t="n">
        <f aca="false">IF(P2476=1,ABS(U2476)+ABS(60),ABS(U2476-U2475))</f>
        <v>1</v>
      </c>
    </row>
    <row r="2477" customFormat="false" ht="15" hidden="false" customHeight="false" outlineLevel="0" collapsed="false">
      <c r="A2477" s="1" t="n">
        <v>39629</v>
      </c>
      <c r="B2477" s="2" t="n">
        <v>7523.54</v>
      </c>
      <c r="C2477" s="2" t="n">
        <v>90286</v>
      </c>
      <c r="D2477" s="2" t="n">
        <v>7416</v>
      </c>
      <c r="E2477" s="2" t="n">
        <v>7279</v>
      </c>
      <c r="F2477" s="3" t="n">
        <f aca="false">IF(P2477=1, E2477,D2477)/B2477-1</f>
        <v>-0.014293803183076</v>
      </c>
      <c r="G2477" s="2" t="n">
        <f aca="false">AVERAGE(B2418:B2477)</f>
        <v>8661.8455</v>
      </c>
      <c r="H2477" s="2" t="n">
        <f aca="false">AVERAGE(C2418:C2477)</f>
        <v>132820.433333333</v>
      </c>
      <c r="I2477" s="2" t="n">
        <f aca="false">SIGN(C2477-H2477)</f>
        <v>-1</v>
      </c>
      <c r="J2477" s="2" t="n">
        <f aca="false">SIGN(F2477)</f>
        <v>-1</v>
      </c>
      <c r="K2477" s="0" t="n">
        <f aca="false">B2477-B2476</f>
        <v>-25.2200000000003</v>
      </c>
      <c r="L2477" s="0" t="n">
        <f aca="false">I2476*K2477</f>
        <v>25.2200000000003</v>
      </c>
      <c r="M2477" s="0" t="n">
        <f aca="false">M2476+K2477*N2476</f>
        <v>3104.61000000002</v>
      </c>
      <c r="N2477" s="0" t="n">
        <f aca="false">INT(M2477*$Q$1/B2477)*CHOOSE($L$1,I2477,J2477)</f>
        <v>-0</v>
      </c>
      <c r="O2477" s="0" t="n">
        <f aca="false">ABS(N2477-N2476)</f>
        <v>0</v>
      </c>
      <c r="P2477" s="0" t="n">
        <f aca="false">COUNTIF(工作表2!$A$2:$A$248,A2477)</f>
        <v>0</v>
      </c>
      <c r="R2477" s="0" t="n">
        <f aca="false">D2477-IF(P2476=1,E2476,D2476)</f>
        <v>0</v>
      </c>
      <c r="S2477" s="0" t="n">
        <f aca="false">I2476*R2477</f>
        <v>-0</v>
      </c>
      <c r="T2477" s="0" t="n">
        <f aca="false">T2476+R2477*U2476</f>
        <v>50075</v>
      </c>
      <c r="U2477" s="0" t="n">
        <f aca="false">INT(T2477*$Q$1/IF(P2477=1,E2477,D2477))*I2477</f>
        <v>-13</v>
      </c>
      <c r="V2477" s="0" t="n">
        <f aca="false">IF(P2477=1,ABS(U2477)+ABS(60),ABS(U2477-U2476))</f>
        <v>0</v>
      </c>
    </row>
    <row r="2478" customFormat="false" ht="15" hidden="false" customHeight="false" outlineLevel="0" collapsed="false">
      <c r="A2478" s="1" t="n">
        <v>39630</v>
      </c>
      <c r="B2478" s="2" t="n">
        <v>7407.98</v>
      </c>
      <c r="C2478" s="2" t="n">
        <v>86064</v>
      </c>
      <c r="D2478" s="2" t="n">
        <v>7291</v>
      </c>
      <c r="E2478" s="2" t="n">
        <v>7160</v>
      </c>
      <c r="F2478" s="3" t="n">
        <f aca="false">IF(P2478=1, E2478,D2478)/B2478-1</f>
        <v>-0.0157910793495663</v>
      </c>
      <c r="G2478" s="2" t="n">
        <f aca="false">AVERAGE(B2419:B2478)</f>
        <v>8639.81533333334</v>
      </c>
      <c r="H2478" s="2" t="n">
        <f aca="false">AVERAGE(C2419:C2478)</f>
        <v>132012.75</v>
      </c>
      <c r="I2478" s="2" t="n">
        <f aca="false">SIGN(C2478-H2478)</f>
        <v>-1</v>
      </c>
      <c r="J2478" s="2" t="n">
        <f aca="false">SIGN(F2478)</f>
        <v>-1</v>
      </c>
      <c r="K2478" s="0" t="n">
        <f aca="false">B2478-B2477</f>
        <v>-115.56</v>
      </c>
      <c r="L2478" s="0" t="n">
        <f aca="false">I2477*K2478</f>
        <v>115.56</v>
      </c>
      <c r="M2478" s="0" t="n">
        <f aca="false">M2477+K2478*N2477</f>
        <v>3104.61000000002</v>
      </c>
      <c r="N2478" s="0" t="n">
        <f aca="false">INT(M2478*$Q$1/B2478)*CHOOSE($L$1,I2478,J2478)</f>
        <v>-0</v>
      </c>
      <c r="O2478" s="0" t="n">
        <f aca="false">ABS(N2478-N2477)</f>
        <v>0</v>
      </c>
      <c r="P2478" s="0" t="n">
        <f aca="false">COUNTIF(工作表2!$A$2:$A$248,A2478)</f>
        <v>0</v>
      </c>
      <c r="R2478" s="0" t="n">
        <f aca="false">D2478-IF(P2477=1,E2477,D2477)</f>
        <v>-125</v>
      </c>
      <c r="S2478" s="0" t="n">
        <f aca="false">I2477*R2478</f>
        <v>125</v>
      </c>
      <c r="T2478" s="0" t="n">
        <f aca="false">T2477+R2478*U2477</f>
        <v>51700</v>
      </c>
      <c r="U2478" s="0" t="n">
        <f aca="false">INT(T2478*$Q$1/IF(P2478=1,E2478,D2478))*I2478</f>
        <v>-14</v>
      </c>
      <c r="V2478" s="0" t="n">
        <f aca="false">IF(P2478=1,ABS(U2478)+ABS(60),ABS(U2478-U2477))</f>
        <v>1</v>
      </c>
    </row>
    <row r="2479" customFormat="false" ht="15" hidden="false" customHeight="false" outlineLevel="0" collapsed="false">
      <c r="A2479" s="1" t="n">
        <v>39631</v>
      </c>
      <c r="B2479" s="2" t="n">
        <v>7353.86</v>
      </c>
      <c r="C2479" s="2" t="n">
        <v>103662</v>
      </c>
      <c r="D2479" s="2" t="n">
        <v>7245</v>
      </c>
      <c r="E2479" s="2" t="n">
        <v>7115</v>
      </c>
      <c r="F2479" s="3" t="n">
        <f aca="false">IF(P2479=1, E2479,D2479)/B2479-1</f>
        <v>-0.0148031102033489</v>
      </c>
      <c r="G2479" s="2" t="n">
        <f aca="false">AVERAGE(B2420:B2479)</f>
        <v>8617.83216666667</v>
      </c>
      <c r="H2479" s="2" t="n">
        <f aca="false">AVERAGE(C2420:C2479)</f>
        <v>131515.833333333</v>
      </c>
      <c r="I2479" s="2" t="n">
        <f aca="false">SIGN(C2479-H2479)</f>
        <v>-1</v>
      </c>
      <c r="J2479" s="2" t="n">
        <f aca="false">SIGN(F2479)</f>
        <v>-1</v>
      </c>
      <c r="K2479" s="0" t="n">
        <f aca="false">B2479-B2478</f>
        <v>-54.1199999999999</v>
      </c>
      <c r="L2479" s="0" t="n">
        <f aca="false">I2478*K2479</f>
        <v>54.1199999999999</v>
      </c>
      <c r="M2479" s="0" t="n">
        <f aca="false">M2478+K2479*N2478</f>
        <v>3104.61000000002</v>
      </c>
      <c r="N2479" s="0" t="n">
        <f aca="false">INT(M2479*$Q$1/B2479)*CHOOSE($L$1,I2479,J2479)</f>
        <v>-0</v>
      </c>
      <c r="O2479" s="0" t="n">
        <f aca="false">ABS(N2479-N2478)</f>
        <v>0</v>
      </c>
      <c r="P2479" s="0" t="n">
        <f aca="false">COUNTIF(工作表2!$A$2:$A$248,A2479)</f>
        <v>0</v>
      </c>
      <c r="R2479" s="0" t="n">
        <f aca="false">D2479-IF(P2478=1,E2478,D2478)</f>
        <v>-46</v>
      </c>
      <c r="S2479" s="0" t="n">
        <f aca="false">I2478*R2479</f>
        <v>46</v>
      </c>
      <c r="T2479" s="0" t="n">
        <f aca="false">T2478+R2479*U2478</f>
        <v>52344</v>
      </c>
      <c r="U2479" s="0" t="n">
        <f aca="false">INT(T2479*$Q$1/IF(P2479=1,E2479,D2479))*I2479</f>
        <v>-14</v>
      </c>
      <c r="V2479" s="0" t="n">
        <f aca="false">IF(P2479=1,ABS(U2479)+ABS(60),ABS(U2479-U2478))</f>
        <v>0</v>
      </c>
    </row>
    <row r="2480" customFormat="false" ht="15" hidden="false" customHeight="false" outlineLevel="0" collapsed="false">
      <c r="A2480" s="1" t="n">
        <v>39632</v>
      </c>
      <c r="B2480" s="2" t="n">
        <v>7394.1</v>
      </c>
      <c r="C2480" s="2" t="n">
        <v>120816</v>
      </c>
      <c r="D2480" s="2" t="n">
        <v>7299</v>
      </c>
      <c r="E2480" s="2" t="n">
        <v>7164</v>
      </c>
      <c r="F2480" s="3" t="n">
        <f aca="false">IF(P2480=1, E2480,D2480)/B2480-1</f>
        <v>-0.0128616058749544</v>
      </c>
      <c r="G2480" s="2" t="n">
        <f aca="false">AVERAGE(B2421:B2480)</f>
        <v>8596.60166666667</v>
      </c>
      <c r="H2480" s="2" t="n">
        <f aca="false">AVERAGE(C2421:C2480)</f>
        <v>131278.95</v>
      </c>
      <c r="I2480" s="2" t="n">
        <f aca="false">SIGN(C2480-H2480)</f>
        <v>-1</v>
      </c>
      <c r="J2480" s="2" t="n">
        <f aca="false">SIGN(F2480)</f>
        <v>-1</v>
      </c>
      <c r="K2480" s="0" t="n">
        <f aca="false">B2480-B2479</f>
        <v>40.2400000000007</v>
      </c>
      <c r="L2480" s="0" t="n">
        <f aca="false">I2479*K2480</f>
        <v>-40.2400000000007</v>
      </c>
      <c r="M2480" s="0" t="n">
        <f aca="false">M2479+K2480*N2479</f>
        <v>3104.61000000002</v>
      </c>
      <c r="N2480" s="0" t="n">
        <f aca="false">INT(M2480*$Q$1/B2480)*CHOOSE($L$1,I2480,J2480)</f>
        <v>-0</v>
      </c>
      <c r="O2480" s="0" t="n">
        <f aca="false">ABS(N2480-N2479)</f>
        <v>0</v>
      </c>
      <c r="P2480" s="0" t="n">
        <f aca="false">COUNTIF(工作表2!$A$2:$A$248,A2480)</f>
        <v>0</v>
      </c>
      <c r="R2480" s="0" t="n">
        <f aca="false">D2480-IF(P2479=1,E2479,D2479)</f>
        <v>54</v>
      </c>
      <c r="S2480" s="0" t="n">
        <f aca="false">I2479*R2480</f>
        <v>-54</v>
      </c>
      <c r="T2480" s="0" t="n">
        <f aca="false">T2479+R2480*U2479</f>
        <v>51588</v>
      </c>
      <c r="U2480" s="0" t="n">
        <f aca="false">INT(T2480*$Q$1/IF(P2480=1,E2480,D2480))*I2480</f>
        <v>-14</v>
      </c>
      <c r="V2480" s="0" t="n">
        <f aca="false">IF(P2480=1,ABS(U2480)+ABS(60),ABS(U2480-U2479))</f>
        <v>0</v>
      </c>
    </row>
    <row r="2481" customFormat="false" ht="15" hidden="false" customHeight="false" outlineLevel="0" collapsed="false">
      <c r="A2481" s="1" t="n">
        <v>39633</v>
      </c>
      <c r="B2481" s="2" t="n">
        <v>7228.41</v>
      </c>
      <c r="C2481" s="2" t="n">
        <v>98254</v>
      </c>
      <c r="D2481" s="2" t="n">
        <v>7100</v>
      </c>
      <c r="E2481" s="2" t="n">
        <v>6974</v>
      </c>
      <c r="F2481" s="3" t="n">
        <f aca="false">IF(P2481=1, E2481,D2481)/B2481-1</f>
        <v>-0.0177646259689198</v>
      </c>
      <c r="G2481" s="2" t="n">
        <f aca="false">AVERAGE(B2422:B2481)</f>
        <v>8569.9185</v>
      </c>
      <c r="H2481" s="2" t="n">
        <f aca="false">AVERAGE(C2422:C2481)</f>
        <v>130734.15</v>
      </c>
      <c r="I2481" s="2" t="n">
        <f aca="false">SIGN(C2481-H2481)</f>
        <v>-1</v>
      </c>
      <c r="J2481" s="2" t="n">
        <f aca="false">SIGN(F2481)</f>
        <v>-1</v>
      </c>
      <c r="K2481" s="0" t="n">
        <f aca="false">B2481-B2480</f>
        <v>-165.690000000001</v>
      </c>
      <c r="L2481" s="0" t="n">
        <f aca="false">I2480*K2481</f>
        <v>165.690000000001</v>
      </c>
      <c r="M2481" s="0" t="n">
        <f aca="false">M2480+K2481*N2480</f>
        <v>3104.61000000002</v>
      </c>
      <c r="N2481" s="0" t="n">
        <f aca="false">INT(M2481*$Q$1/B2481)*CHOOSE($L$1,I2481,J2481)</f>
        <v>-0</v>
      </c>
      <c r="O2481" s="0" t="n">
        <f aca="false">ABS(N2481-N2480)</f>
        <v>0</v>
      </c>
      <c r="P2481" s="0" t="n">
        <f aca="false">COUNTIF(工作表2!$A$2:$A$248,A2481)</f>
        <v>0</v>
      </c>
      <c r="R2481" s="0" t="n">
        <f aca="false">D2481-IF(P2480=1,E2480,D2480)</f>
        <v>-199</v>
      </c>
      <c r="S2481" s="0" t="n">
        <f aca="false">I2480*R2481</f>
        <v>199</v>
      </c>
      <c r="T2481" s="0" t="n">
        <f aca="false">T2480+R2481*U2480</f>
        <v>54374</v>
      </c>
      <c r="U2481" s="0" t="n">
        <f aca="false">INT(T2481*$Q$1/IF(P2481=1,E2481,D2481))*I2481</f>
        <v>-15</v>
      </c>
      <c r="V2481" s="0" t="n">
        <f aca="false">IF(P2481=1,ABS(U2481)+ABS(60),ABS(U2481-U2480))</f>
        <v>1</v>
      </c>
    </row>
    <row r="2482" customFormat="false" ht="15" hidden="false" customHeight="false" outlineLevel="0" collapsed="false">
      <c r="A2482" s="1" t="n">
        <v>39636</v>
      </c>
      <c r="B2482" s="2" t="n">
        <v>7341.11</v>
      </c>
      <c r="C2482" s="2" t="n">
        <v>73879</v>
      </c>
      <c r="D2482" s="2" t="n">
        <v>7258</v>
      </c>
      <c r="E2482" s="2" t="n">
        <v>7126</v>
      </c>
      <c r="F2482" s="3" t="n">
        <f aca="false">IF(P2482=1, E2482,D2482)/B2482-1</f>
        <v>-0.0113211762253936</v>
      </c>
      <c r="G2482" s="2" t="n">
        <f aca="false">AVERAGE(B2423:B2482)</f>
        <v>8543.77733333333</v>
      </c>
      <c r="H2482" s="2" t="n">
        <f aca="false">AVERAGE(C2423:C2482)</f>
        <v>128579.216666667</v>
      </c>
      <c r="I2482" s="2" t="n">
        <f aca="false">SIGN(C2482-H2482)</f>
        <v>-1</v>
      </c>
      <c r="J2482" s="2" t="n">
        <f aca="false">SIGN(F2482)</f>
        <v>-1</v>
      </c>
      <c r="K2482" s="0" t="n">
        <f aca="false">B2482-B2481</f>
        <v>112.7</v>
      </c>
      <c r="L2482" s="0" t="n">
        <f aca="false">I2481*K2482</f>
        <v>-112.7</v>
      </c>
      <c r="M2482" s="0" t="n">
        <f aca="false">M2481+K2482*N2481</f>
        <v>3104.61000000002</v>
      </c>
      <c r="N2482" s="0" t="n">
        <f aca="false">INT(M2482*$Q$1/B2482)*CHOOSE($L$1,I2482,J2482)</f>
        <v>-0</v>
      </c>
      <c r="O2482" s="0" t="n">
        <f aca="false">ABS(N2482-N2481)</f>
        <v>0</v>
      </c>
      <c r="P2482" s="0" t="n">
        <f aca="false">COUNTIF(工作表2!$A$2:$A$248,A2482)</f>
        <v>0</v>
      </c>
      <c r="R2482" s="0" t="n">
        <f aca="false">D2482-IF(P2481=1,E2481,D2481)</f>
        <v>158</v>
      </c>
      <c r="S2482" s="0" t="n">
        <f aca="false">I2481*R2482</f>
        <v>-158</v>
      </c>
      <c r="T2482" s="0" t="n">
        <f aca="false">T2481+R2482*U2481</f>
        <v>52004</v>
      </c>
      <c r="U2482" s="0" t="n">
        <f aca="false">INT(T2482*$Q$1/IF(P2482=1,E2482,D2482))*I2482</f>
        <v>-14</v>
      </c>
      <c r="V2482" s="0" t="n">
        <f aca="false">IF(P2482=1,ABS(U2482)+ABS(60),ABS(U2482-U2481))</f>
        <v>1</v>
      </c>
    </row>
    <row r="2483" customFormat="false" ht="15" hidden="false" customHeight="false" outlineLevel="0" collapsed="false">
      <c r="A2483" s="1" t="n">
        <v>39637</v>
      </c>
      <c r="B2483" s="2" t="n">
        <v>7051.85</v>
      </c>
      <c r="C2483" s="2" t="n">
        <v>105106</v>
      </c>
      <c r="D2483" s="2" t="n">
        <v>6988</v>
      </c>
      <c r="E2483" s="2" t="n">
        <v>6853</v>
      </c>
      <c r="F2483" s="3" t="n">
        <f aca="false">IF(P2483=1, E2483,D2483)/B2483-1</f>
        <v>-0.00905436162141859</v>
      </c>
      <c r="G2483" s="2" t="n">
        <f aca="false">AVERAGE(B2424:B2483)</f>
        <v>8513.09683333333</v>
      </c>
      <c r="H2483" s="2" t="n">
        <f aca="false">AVERAGE(C2424:C2483)</f>
        <v>127431.866666667</v>
      </c>
      <c r="I2483" s="2" t="n">
        <f aca="false">SIGN(C2483-H2483)</f>
        <v>-1</v>
      </c>
      <c r="J2483" s="2" t="n">
        <f aca="false">SIGN(F2483)</f>
        <v>-1</v>
      </c>
      <c r="K2483" s="0" t="n">
        <f aca="false">B2483-B2482</f>
        <v>-289.259999999999</v>
      </c>
      <c r="L2483" s="0" t="n">
        <f aca="false">I2482*K2483</f>
        <v>289.259999999999</v>
      </c>
      <c r="M2483" s="0" t="n">
        <f aca="false">M2482+K2483*N2482</f>
        <v>3104.61000000002</v>
      </c>
      <c r="N2483" s="0" t="n">
        <f aca="false">INT(M2483*$Q$1/B2483)*CHOOSE($L$1,I2483,J2483)</f>
        <v>-0</v>
      </c>
      <c r="O2483" s="0" t="n">
        <f aca="false">ABS(N2483-N2482)</f>
        <v>0</v>
      </c>
      <c r="P2483" s="0" t="n">
        <f aca="false">COUNTIF(工作表2!$A$2:$A$248,A2483)</f>
        <v>0</v>
      </c>
      <c r="R2483" s="0" t="n">
        <f aca="false">D2483-IF(P2482=1,E2482,D2482)</f>
        <v>-270</v>
      </c>
      <c r="S2483" s="0" t="n">
        <f aca="false">I2482*R2483</f>
        <v>270</v>
      </c>
      <c r="T2483" s="0" t="n">
        <f aca="false">T2482+R2483*U2482</f>
        <v>55784</v>
      </c>
      <c r="U2483" s="0" t="n">
        <f aca="false">INT(T2483*$Q$1/IF(P2483=1,E2483,D2483))*I2483</f>
        <v>-15</v>
      </c>
      <c r="V2483" s="0" t="n">
        <f aca="false">IF(P2483=1,ABS(U2483)+ABS(60),ABS(U2483-U2482))</f>
        <v>1</v>
      </c>
    </row>
    <row r="2484" customFormat="false" ht="15" hidden="false" customHeight="false" outlineLevel="0" collapsed="false">
      <c r="A2484" s="1" t="n">
        <v>39638</v>
      </c>
      <c r="B2484" s="2" t="n">
        <v>7048.25</v>
      </c>
      <c r="C2484" s="2" t="n">
        <v>117416</v>
      </c>
      <c r="D2484" s="2" t="n">
        <v>7016</v>
      </c>
      <c r="E2484" s="2" t="n">
        <v>6882</v>
      </c>
      <c r="F2484" s="3" t="n">
        <f aca="false">IF(P2484=1, E2484,D2484)/B2484-1</f>
        <v>-0.00457560387330191</v>
      </c>
      <c r="G2484" s="2" t="n">
        <f aca="false">AVERAGE(B2425:B2484)</f>
        <v>8481.82133333333</v>
      </c>
      <c r="H2484" s="2" t="n">
        <f aca="false">AVERAGE(C2425:C2484)</f>
        <v>126583.05</v>
      </c>
      <c r="I2484" s="2" t="n">
        <f aca="false">SIGN(C2484-H2484)</f>
        <v>-1</v>
      </c>
      <c r="J2484" s="2" t="n">
        <f aca="false">SIGN(F2484)</f>
        <v>-1</v>
      </c>
      <c r="K2484" s="0" t="n">
        <f aca="false">B2484-B2483</f>
        <v>-3.60000000000036</v>
      </c>
      <c r="L2484" s="0" t="n">
        <f aca="false">I2483*K2484</f>
        <v>3.60000000000036</v>
      </c>
      <c r="M2484" s="0" t="n">
        <f aca="false">M2483+K2484*N2483</f>
        <v>3104.61000000002</v>
      </c>
      <c r="N2484" s="0" t="n">
        <f aca="false">INT(M2484*$Q$1/B2484)*CHOOSE($L$1,I2484,J2484)</f>
        <v>-0</v>
      </c>
      <c r="O2484" s="0" t="n">
        <f aca="false">ABS(N2484-N2483)</f>
        <v>0</v>
      </c>
      <c r="P2484" s="0" t="n">
        <f aca="false">COUNTIF(工作表2!$A$2:$A$248,A2484)</f>
        <v>0</v>
      </c>
      <c r="R2484" s="0" t="n">
        <f aca="false">D2484-IF(P2483=1,E2483,D2483)</f>
        <v>28</v>
      </c>
      <c r="S2484" s="0" t="n">
        <f aca="false">I2483*R2484</f>
        <v>-28</v>
      </c>
      <c r="T2484" s="0" t="n">
        <f aca="false">T2483+R2484*U2483</f>
        <v>55364</v>
      </c>
      <c r="U2484" s="0" t="n">
        <f aca="false">INT(T2484*$Q$1/IF(P2484=1,E2484,D2484))*I2484</f>
        <v>-15</v>
      </c>
      <c r="V2484" s="0" t="n">
        <f aca="false">IF(P2484=1,ABS(U2484)+ABS(60),ABS(U2484-U2483))</f>
        <v>0</v>
      </c>
    </row>
    <row r="2485" customFormat="false" ht="15" hidden="false" customHeight="false" outlineLevel="0" collapsed="false">
      <c r="A2485" s="1" t="n">
        <v>39639</v>
      </c>
      <c r="B2485" s="2" t="n">
        <v>7075.65</v>
      </c>
      <c r="C2485" s="2" t="n">
        <v>94741</v>
      </c>
      <c r="D2485" s="2" t="n">
        <v>7010</v>
      </c>
      <c r="E2485" s="2" t="n">
        <v>6878</v>
      </c>
      <c r="F2485" s="3" t="n">
        <f aca="false">IF(P2485=1, E2485,D2485)/B2485-1</f>
        <v>-0.00927829952018533</v>
      </c>
      <c r="G2485" s="2" t="n">
        <f aca="false">AVERAGE(B2426:B2485)</f>
        <v>8448.64816666667</v>
      </c>
      <c r="H2485" s="2" t="n">
        <f aca="false">AVERAGE(C2426:C2485)</f>
        <v>124657.283333333</v>
      </c>
      <c r="I2485" s="2" t="n">
        <f aca="false">SIGN(C2485-H2485)</f>
        <v>-1</v>
      </c>
      <c r="J2485" s="2" t="n">
        <f aca="false">SIGN(F2485)</f>
        <v>-1</v>
      </c>
      <c r="K2485" s="0" t="n">
        <f aca="false">B2485-B2484</f>
        <v>27.3999999999996</v>
      </c>
      <c r="L2485" s="0" t="n">
        <f aca="false">I2484*K2485</f>
        <v>-27.3999999999996</v>
      </c>
      <c r="M2485" s="0" t="n">
        <f aca="false">M2484+K2485*N2484</f>
        <v>3104.61000000002</v>
      </c>
      <c r="N2485" s="0" t="n">
        <f aca="false">INT(M2485*$Q$1/B2485)*CHOOSE($L$1,I2485,J2485)</f>
        <v>-0</v>
      </c>
      <c r="O2485" s="0" t="n">
        <f aca="false">ABS(N2485-N2484)</f>
        <v>0</v>
      </c>
      <c r="P2485" s="0" t="n">
        <f aca="false">COUNTIF(工作表2!$A$2:$A$248,A2485)</f>
        <v>0</v>
      </c>
      <c r="R2485" s="0" t="n">
        <f aca="false">D2485-IF(P2484=1,E2484,D2484)</f>
        <v>-6</v>
      </c>
      <c r="S2485" s="0" t="n">
        <f aca="false">I2484*R2485</f>
        <v>6</v>
      </c>
      <c r="T2485" s="0" t="n">
        <f aca="false">T2484+R2485*U2484</f>
        <v>55454</v>
      </c>
      <c r="U2485" s="0" t="n">
        <f aca="false">INT(T2485*$Q$1/IF(P2485=1,E2485,D2485))*I2485</f>
        <v>-15</v>
      </c>
      <c r="V2485" s="0" t="n">
        <f aca="false">IF(P2485=1,ABS(U2485)+ABS(60),ABS(U2485-U2484))</f>
        <v>0</v>
      </c>
    </row>
    <row r="2486" customFormat="false" ht="15" hidden="false" customHeight="false" outlineLevel="0" collapsed="false">
      <c r="A2486" s="1" t="n">
        <v>39640</v>
      </c>
      <c r="B2486" s="2" t="n">
        <v>7244.76</v>
      </c>
      <c r="C2486" s="2" t="n">
        <v>109435</v>
      </c>
      <c r="D2486" s="2" t="n">
        <v>7181</v>
      </c>
      <c r="E2486" s="2" t="n">
        <v>7052</v>
      </c>
      <c r="F2486" s="3" t="n">
        <f aca="false">IF(P2486=1, E2486,D2486)/B2486-1</f>
        <v>-0.00880084364423395</v>
      </c>
      <c r="G2486" s="2" t="n">
        <f aca="false">AVERAGE(B2427:B2486)</f>
        <v>8417.887</v>
      </c>
      <c r="H2486" s="2" t="n">
        <f aca="false">AVERAGE(C2427:C2486)</f>
        <v>122498.533333333</v>
      </c>
      <c r="I2486" s="2" t="n">
        <f aca="false">SIGN(C2486-H2486)</f>
        <v>-1</v>
      </c>
      <c r="J2486" s="2" t="n">
        <f aca="false">SIGN(F2486)</f>
        <v>-1</v>
      </c>
      <c r="K2486" s="0" t="n">
        <f aca="false">B2486-B2485</f>
        <v>169.110000000001</v>
      </c>
      <c r="L2486" s="0" t="n">
        <f aca="false">I2485*K2486</f>
        <v>-169.110000000001</v>
      </c>
      <c r="M2486" s="0" t="n">
        <f aca="false">M2485+K2486*N2485</f>
        <v>3104.61000000002</v>
      </c>
      <c r="N2486" s="0" t="n">
        <f aca="false">INT(M2486*$Q$1/B2486)*CHOOSE($L$1,I2486,J2486)</f>
        <v>-0</v>
      </c>
      <c r="O2486" s="0" t="n">
        <f aca="false">ABS(N2486-N2485)</f>
        <v>0</v>
      </c>
      <c r="P2486" s="0" t="n">
        <f aca="false">COUNTIF(工作表2!$A$2:$A$248,A2486)</f>
        <v>0</v>
      </c>
      <c r="R2486" s="0" t="n">
        <f aca="false">D2486-IF(P2485=1,E2485,D2485)</f>
        <v>171</v>
      </c>
      <c r="S2486" s="0" t="n">
        <f aca="false">I2485*R2486</f>
        <v>-171</v>
      </c>
      <c r="T2486" s="0" t="n">
        <f aca="false">T2485+R2486*U2485</f>
        <v>52889</v>
      </c>
      <c r="U2486" s="0" t="n">
        <f aca="false">INT(T2486*$Q$1/IF(P2486=1,E2486,D2486))*I2486</f>
        <v>-14</v>
      </c>
      <c r="V2486" s="0" t="n">
        <f aca="false">IF(P2486=1,ABS(U2486)+ABS(60),ABS(U2486-U2485))</f>
        <v>1</v>
      </c>
    </row>
    <row r="2487" customFormat="false" ht="15" hidden="false" customHeight="false" outlineLevel="0" collapsed="false">
      <c r="A2487" s="1" t="n">
        <v>39643</v>
      </c>
      <c r="B2487" s="2" t="n">
        <v>7156.96</v>
      </c>
      <c r="C2487" s="2" t="n">
        <v>94871</v>
      </c>
      <c r="D2487" s="2" t="n">
        <v>7152</v>
      </c>
      <c r="E2487" s="2" t="n">
        <v>7021</v>
      </c>
      <c r="F2487" s="3" t="n">
        <f aca="false">IF(P2487=1, E2487,D2487)/B2487-1</f>
        <v>-0.000693031678254408</v>
      </c>
      <c r="G2487" s="2" t="n">
        <f aca="false">AVERAGE(B2428:B2487)</f>
        <v>8385.93066666667</v>
      </c>
      <c r="H2487" s="2" t="n">
        <f aca="false">AVERAGE(C2428:C2487)</f>
        <v>121069.533333333</v>
      </c>
      <c r="I2487" s="2" t="n">
        <f aca="false">SIGN(C2487-H2487)</f>
        <v>-1</v>
      </c>
      <c r="J2487" s="2" t="n">
        <f aca="false">SIGN(F2487)</f>
        <v>-1</v>
      </c>
      <c r="K2487" s="0" t="n">
        <f aca="false">B2487-B2486</f>
        <v>-87.8000000000002</v>
      </c>
      <c r="L2487" s="0" t="n">
        <f aca="false">I2486*K2487</f>
        <v>87.8000000000002</v>
      </c>
      <c r="M2487" s="0" t="n">
        <f aca="false">M2486+K2487*N2486</f>
        <v>3104.61000000002</v>
      </c>
      <c r="N2487" s="0" t="n">
        <f aca="false">INT(M2487*$Q$1/B2487)*CHOOSE($L$1,I2487,J2487)</f>
        <v>-0</v>
      </c>
      <c r="O2487" s="0" t="n">
        <f aca="false">ABS(N2487-N2486)</f>
        <v>0</v>
      </c>
      <c r="P2487" s="0" t="n">
        <f aca="false">COUNTIF(工作表2!$A$2:$A$248,A2487)</f>
        <v>0</v>
      </c>
      <c r="R2487" s="0" t="n">
        <f aca="false">D2487-IF(P2486=1,E2486,D2486)</f>
        <v>-29</v>
      </c>
      <c r="S2487" s="0" t="n">
        <f aca="false">I2486*R2487</f>
        <v>29</v>
      </c>
      <c r="T2487" s="0" t="n">
        <f aca="false">T2486+R2487*U2486</f>
        <v>53295</v>
      </c>
      <c r="U2487" s="0" t="n">
        <f aca="false">INT(T2487*$Q$1/IF(P2487=1,E2487,D2487))*I2487</f>
        <v>-14</v>
      </c>
      <c r="V2487" s="0" t="n">
        <f aca="false">IF(P2487=1,ABS(U2487)+ABS(60),ABS(U2487-U2486))</f>
        <v>0</v>
      </c>
    </row>
    <row r="2488" customFormat="false" ht="15" hidden="false" customHeight="false" outlineLevel="0" collapsed="false">
      <c r="A2488" s="1" t="n">
        <v>39644</v>
      </c>
      <c r="B2488" s="2" t="n">
        <v>6834.24</v>
      </c>
      <c r="C2488" s="2" t="n">
        <v>107517</v>
      </c>
      <c r="D2488" s="2" t="n">
        <v>6790</v>
      </c>
      <c r="E2488" s="2" t="n">
        <v>6650</v>
      </c>
      <c r="F2488" s="3" t="n">
        <f aca="false">IF(P2488=1, E2488,D2488)/B2488-1</f>
        <v>-0.0064732874467387</v>
      </c>
      <c r="G2488" s="2" t="n">
        <f aca="false">AVERAGE(B2429:B2488)</f>
        <v>8348.446</v>
      </c>
      <c r="H2488" s="2" t="n">
        <f aca="false">AVERAGE(C2429:C2488)</f>
        <v>120115.6</v>
      </c>
      <c r="I2488" s="2" t="n">
        <f aca="false">SIGN(C2488-H2488)</f>
        <v>-1</v>
      </c>
      <c r="J2488" s="2" t="n">
        <f aca="false">SIGN(F2488)</f>
        <v>-1</v>
      </c>
      <c r="K2488" s="0" t="n">
        <f aca="false">B2488-B2487</f>
        <v>-322.72</v>
      </c>
      <c r="L2488" s="0" t="n">
        <f aca="false">I2487*K2488</f>
        <v>322.72</v>
      </c>
      <c r="M2488" s="0" t="n">
        <f aca="false">M2487+K2488*N2487</f>
        <v>3104.61000000002</v>
      </c>
      <c r="N2488" s="0" t="n">
        <f aca="false">INT(M2488*$Q$1/B2488)*CHOOSE($L$1,I2488,J2488)</f>
        <v>-0</v>
      </c>
      <c r="O2488" s="0" t="n">
        <f aca="false">ABS(N2488-N2487)</f>
        <v>0</v>
      </c>
      <c r="P2488" s="0" t="n">
        <f aca="false">COUNTIF(工作表2!$A$2:$A$248,A2488)</f>
        <v>0</v>
      </c>
      <c r="R2488" s="0" t="n">
        <f aca="false">D2488-IF(P2487=1,E2487,D2487)</f>
        <v>-362</v>
      </c>
      <c r="S2488" s="0" t="n">
        <f aca="false">I2487*R2488</f>
        <v>362</v>
      </c>
      <c r="T2488" s="0" t="n">
        <f aca="false">T2487+R2488*U2487</f>
        <v>58363</v>
      </c>
      <c r="U2488" s="0" t="n">
        <f aca="false">INT(T2488*$Q$1/IF(P2488=1,E2488,D2488))*I2488</f>
        <v>-17</v>
      </c>
      <c r="V2488" s="0" t="n">
        <f aca="false">IF(P2488=1,ABS(U2488)+ABS(60),ABS(U2488-U2487))</f>
        <v>3</v>
      </c>
    </row>
    <row r="2489" customFormat="false" ht="15" hidden="false" customHeight="false" outlineLevel="0" collapsed="false">
      <c r="A2489" s="1" t="n">
        <v>39645</v>
      </c>
      <c r="B2489" s="2" t="n">
        <v>6710.64</v>
      </c>
      <c r="C2489" s="2" t="n">
        <v>100546</v>
      </c>
      <c r="D2489" s="2" t="n">
        <v>6678</v>
      </c>
      <c r="E2489" s="2" t="n">
        <v>6541</v>
      </c>
      <c r="F2489" s="3" t="n">
        <f aca="false">IF(P2489=1, E2489,D2489)/B2489-1</f>
        <v>-0.0252792580141388</v>
      </c>
      <c r="G2489" s="2" t="n">
        <f aca="false">AVERAGE(B2430:B2489)</f>
        <v>8309.66916666667</v>
      </c>
      <c r="H2489" s="2" t="n">
        <f aca="false">AVERAGE(C2430:C2489)</f>
        <v>119496.583333333</v>
      </c>
      <c r="I2489" s="2" t="n">
        <f aca="false">SIGN(C2489-H2489)</f>
        <v>-1</v>
      </c>
      <c r="J2489" s="2" t="n">
        <f aca="false">SIGN(F2489)</f>
        <v>-1</v>
      </c>
      <c r="K2489" s="0" t="n">
        <f aca="false">B2489-B2488</f>
        <v>-123.599999999999</v>
      </c>
      <c r="L2489" s="0" t="n">
        <f aca="false">I2488*K2489</f>
        <v>123.599999999999</v>
      </c>
      <c r="M2489" s="0" t="n">
        <f aca="false">M2488+K2489*N2488</f>
        <v>3104.61000000002</v>
      </c>
      <c r="N2489" s="0" t="n">
        <f aca="false">INT(M2489*$Q$1/B2489)*CHOOSE($L$1,I2489,J2489)</f>
        <v>-0</v>
      </c>
      <c r="O2489" s="0" t="n">
        <f aca="false">ABS(N2489-N2488)</f>
        <v>0</v>
      </c>
      <c r="P2489" s="0" t="n">
        <f aca="false">COUNTIF(工作表2!$A$2:$A$248,A2489)</f>
        <v>1</v>
      </c>
      <c r="R2489" s="0" t="n">
        <f aca="false">D2489-IF(P2488=1,E2488,D2488)</f>
        <v>-112</v>
      </c>
      <c r="S2489" s="0" t="n">
        <f aca="false">I2488*R2489</f>
        <v>112</v>
      </c>
      <c r="T2489" s="0" t="n">
        <f aca="false">T2488+R2489*U2488</f>
        <v>60267</v>
      </c>
      <c r="U2489" s="0" t="n">
        <f aca="false">INT(T2489*$Q$1/IF(P2489=1,E2489,D2489))*I2489</f>
        <v>-18</v>
      </c>
      <c r="V2489" s="0" t="n">
        <f aca="false">IF(P2489=1,ABS(U2489)+ABS(60),ABS(U2489-U2488))</f>
        <v>78</v>
      </c>
    </row>
    <row r="2490" customFormat="false" ht="15" hidden="false" customHeight="false" outlineLevel="0" collapsed="false">
      <c r="A2490" s="1" t="n">
        <v>39646</v>
      </c>
      <c r="B2490" s="2" t="n">
        <v>6974.51</v>
      </c>
      <c r="C2490" s="2" t="n">
        <v>106303</v>
      </c>
      <c r="D2490" s="2" t="n">
        <v>6798</v>
      </c>
      <c r="E2490" s="2" t="n">
        <v>6765</v>
      </c>
      <c r="F2490" s="3" t="n">
        <f aca="false">IF(P2490=1, E2490,D2490)/B2490-1</f>
        <v>-0.0253078710905856</v>
      </c>
      <c r="G2490" s="2" t="n">
        <f aca="false">AVERAGE(B2431:B2490)</f>
        <v>8275.7695</v>
      </c>
      <c r="H2490" s="2" t="n">
        <f aca="false">AVERAGE(C2431:C2490)</f>
        <v>118216.083333333</v>
      </c>
      <c r="I2490" s="2" t="n">
        <f aca="false">SIGN(C2490-H2490)</f>
        <v>-1</v>
      </c>
      <c r="J2490" s="2" t="n">
        <f aca="false">SIGN(F2490)</f>
        <v>-1</v>
      </c>
      <c r="K2490" s="0" t="n">
        <f aca="false">B2490-B2489</f>
        <v>263.87</v>
      </c>
      <c r="L2490" s="0" t="n">
        <f aca="false">I2489*K2490</f>
        <v>-263.87</v>
      </c>
      <c r="M2490" s="0" t="n">
        <f aca="false">M2489+K2490*N2489</f>
        <v>3104.61000000002</v>
      </c>
      <c r="N2490" s="0" t="n">
        <f aca="false">INT(M2490*$Q$1/B2490)*CHOOSE($L$1,I2490,J2490)</f>
        <v>-0</v>
      </c>
      <c r="O2490" s="0" t="n">
        <f aca="false">ABS(N2490-N2489)</f>
        <v>0</v>
      </c>
      <c r="P2490" s="0" t="n">
        <f aca="false">COUNTIF(工作表2!$A$2:$A$248,A2490)</f>
        <v>0</v>
      </c>
      <c r="R2490" s="0" t="n">
        <f aca="false">D2490-IF(P2489=1,E2489,D2489)</f>
        <v>257</v>
      </c>
      <c r="S2490" s="0" t="n">
        <f aca="false">I2489*R2490</f>
        <v>-257</v>
      </c>
      <c r="T2490" s="0" t="n">
        <f aca="false">T2489+R2490*U2489</f>
        <v>55641</v>
      </c>
      <c r="U2490" s="0" t="n">
        <f aca="false">INT(T2490*$Q$1/IF(P2490=1,E2490,D2490))*I2490</f>
        <v>-16</v>
      </c>
      <c r="V2490" s="0" t="n">
        <f aca="false">IF(P2490=1,ABS(U2490)+ABS(60),ABS(U2490-U2489))</f>
        <v>2</v>
      </c>
    </row>
    <row r="2491" customFormat="false" ht="15" hidden="false" customHeight="false" outlineLevel="0" collapsed="false">
      <c r="A2491" s="1" t="n">
        <v>39647</v>
      </c>
      <c r="B2491" s="2" t="n">
        <v>6815.32</v>
      </c>
      <c r="C2491" s="2" t="n">
        <v>118933</v>
      </c>
      <c r="D2491" s="2" t="n">
        <v>6681</v>
      </c>
      <c r="E2491" s="2" t="n">
        <v>6653</v>
      </c>
      <c r="F2491" s="3" t="n">
        <f aca="false">IF(P2491=1, E2491,D2491)/B2491-1</f>
        <v>-0.0197085389974352</v>
      </c>
      <c r="G2491" s="2" t="n">
        <f aca="false">AVERAGE(B2432:B2491)</f>
        <v>8239.51933333333</v>
      </c>
      <c r="H2491" s="2" t="n">
        <f aca="false">AVERAGE(C2432:C2491)</f>
        <v>117705.033333333</v>
      </c>
      <c r="I2491" s="2" t="n">
        <f aca="false">SIGN(C2491-H2491)</f>
        <v>1</v>
      </c>
      <c r="J2491" s="2" t="n">
        <f aca="false">SIGN(F2491)</f>
        <v>-1</v>
      </c>
      <c r="K2491" s="0" t="n">
        <f aca="false">B2491-B2490</f>
        <v>-159.190000000001</v>
      </c>
      <c r="L2491" s="0" t="n">
        <f aca="false">I2490*K2491</f>
        <v>159.190000000001</v>
      </c>
      <c r="M2491" s="0" t="n">
        <f aca="false">M2490+K2491*N2490</f>
        <v>3104.61000000002</v>
      </c>
      <c r="N2491" s="0" t="n">
        <f aca="false">INT(M2491*$Q$1/B2491)*CHOOSE($L$1,I2491,J2491)</f>
        <v>-0</v>
      </c>
      <c r="O2491" s="0" t="n">
        <f aca="false">ABS(N2491-N2490)</f>
        <v>0</v>
      </c>
      <c r="P2491" s="0" t="n">
        <f aca="false">COUNTIF(工作表2!$A$2:$A$248,A2491)</f>
        <v>0</v>
      </c>
      <c r="R2491" s="0" t="n">
        <f aca="false">D2491-IF(P2490=1,E2490,D2490)</f>
        <v>-117</v>
      </c>
      <c r="S2491" s="0" t="n">
        <f aca="false">I2490*R2491</f>
        <v>117</v>
      </c>
      <c r="T2491" s="0" t="n">
        <f aca="false">T2490+R2491*U2490</f>
        <v>57513</v>
      </c>
      <c r="U2491" s="0" t="n">
        <f aca="false">INT(T2491*$Q$1/IF(P2491=1,E2491,D2491))*I2491</f>
        <v>17</v>
      </c>
      <c r="V2491" s="0" t="n">
        <f aca="false">IF(P2491=1,ABS(U2491)+ABS(60),ABS(U2491-U2490))</f>
        <v>33</v>
      </c>
    </row>
    <row r="2492" customFormat="false" ht="15" hidden="false" customHeight="false" outlineLevel="0" collapsed="false">
      <c r="A2492" s="1" t="n">
        <v>39650</v>
      </c>
      <c r="B2492" s="2" t="n">
        <v>7085.67</v>
      </c>
      <c r="C2492" s="2" t="n">
        <v>97525</v>
      </c>
      <c r="D2492" s="2" t="n">
        <v>7007</v>
      </c>
      <c r="E2492" s="2" t="n">
        <v>6963</v>
      </c>
      <c r="F2492" s="3" t="n">
        <f aca="false">IF(P2492=1, E2492,D2492)/B2492-1</f>
        <v>-0.0111026903595567</v>
      </c>
      <c r="G2492" s="2" t="n">
        <f aca="false">AVERAGE(B2433:B2492)</f>
        <v>8208.48333333333</v>
      </c>
      <c r="H2492" s="2" t="n">
        <f aca="false">AVERAGE(C2433:C2492)</f>
        <v>116838.416666667</v>
      </c>
      <c r="I2492" s="2" t="n">
        <f aca="false">SIGN(C2492-H2492)</f>
        <v>-1</v>
      </c>
      <c r="J2492" s="2" t="n">
        <f aca="false">SIGN(F2492)</f>
        <v>-1</v>
      </c>
      <c r="K2492" s="0" t="n">
        <f aca="false">B2492-B2491</f>
        <v>270.35</v>
      </c>
      <c r="L2492" s="0" t="n">
        <f aca="false">I2491*K2492</f>
        <v>270.35</v>
      </c>
      <c r="M2492" s="0" t="n">
        <f aca="false">M2491+K2492*N2491</f>
        <v>3104.61000000002</v>
      </c>
      <c r="N2492" s="0" t="n">
        <f aca="false">INT(M2492*$Q$1/B2492)*CHOOSE($L$1,I2492,J2492)</f>
        <v>-0</v>
      </c>
      <c r="O2492" s="0" t="n">
        <f aca="false">ABS(N2492-N2491)</f>
        <v>0</v>
      </c>
      <c r="P2492" s="0" t="n">
        <f aca="false">COUNTIF(工作表2!$A$2:$A$248,A2492)</f>
        <v>0</v>
      </c>
      <c r="R2492" s="0" t="n">
        <f aca="false">D2492-IF(P2491=1,E2491,D2491)</f>
        <v>326</v>
      </c>
      <c r="S2492" s="0" t="n">
        <f aca="false">I2491*R2492</f>
        <v>326</v>
      </c>
      <c r="T2492" s="0" t="n">
        <f aca="false">T2491+R2492*U2491</f>
        <v>63055</v>
      </c>
      <c r="U2492" s="0" t="n">
        <f aca="false">INT(T2492*$Q$1/IF(P2492=1,E2492,D2492))*I2492</f>
        <v>-17</v>
      </c>
      <c r="V2492" s="0" t="n">
        <f aca="false">IF(P2492=1,ABS(U2492)+ABS(60),ABS(U2492-U2491))</f>
        <v>34</v>
      </c>
    </row>
    <row r="2493" customFormat="false" ht="15" hidden="false" customHeight="false" outlineLevel="0" collapsed="false">
      <c r="A2493" s="1" t="n">
        <v>39651</v>
      </c>
      <c r="B2493" s="2" t="n">
        <v>7065.65</v>
      </c>
      <c r="C2493" s="2" t="n">
        <v>88516</v>
      </c>
      <c r="D2493" s="2" t="n">
        <v>6964</v>
      </c>
      <c r="E2493" s="2" t="n">
        <v>6927</v>
      </c>
      <c r="F2493" s="3" t="n">
        <f aca="false">IF(P2493=1, E2493,D2493)/B2493-1</f>
        <v>-0.0143865037186953</v>
      </c>
      <c r="G2493" s="2" t="n">
        <f aca="false">AVERAGE(B2434:B2493)</f>
        <v>8174.9175</v>
      </c>
      <c r="H2493" s="2" t="n">
        <f aca="false">AVERAGE(C2434:C2493)</f>
        <v>115892.933333333</v>
      </c>
      <c r="I2493" s="2" t="n">
        <f aca="false">SIGN(C2493-H2493)</f>
        <v>-1</v>
      </c>
      <c r="J2493" s="2" t="n">
        <f aca="false">SIGN(F2493)</f>
        <v>-1</v>
      </c>
      <c r="K2493" s="0" t="n">
        <f aca="false">B2493-B2492</f>
        <v>-20.0200000000004</v>
      </c>
      <c r="L2493" s="0" t="n">
        <f aca="false">I2492*K2493</f>
        <v>20.0200000000004</v>
      </c>
      <c r="M2493" s="0" t="n">
        <f aca="false">M2492+K2493*N2492</f>
        <v>3104.61000000002</v>
      </c>
      <c r="N2493" s="0" t="n">
        <f aca="false">INT(M2493*$Q$1/B2493)*CHOOSE($L$1,I2493,J2493)</f>
        <v>-0</v>
      </c>
      <c r="O2493" s="0" t="n">
        <f aca="false">ABS(N2493-N2492)</f>
        <v>0</v>
      </c>
      <c r="P2493" s="0" t="n">
        <f aca="false">COUNTIF(工作表2!$A$2:$A$248,A2493)</f>
        <v>0</v>
      </c>
      <c r="R2493" s="0" t="n">
        <f aca="false">D2493-IF(P2492=1,E2492,D2492)</f>
        <v>-43</v>
      </c>
      <c r="S2493" s="0" t="n">
        <f aca="false">I2492*R2493</f>
        <v>43</v>
      </c>
      <c r="T2493" s="0" t="n">
        <f aca="false">T2492+R2493*U2492</f>
        <v>63786</v>
      </c>
      <c r="U2493" s="0" t="n">
        <f aca="false">INT(T2493*$Q$1/IF(P2493=1,E2493,D2493))*I2493</f>
        <v>-18</v>
      </c>
      <c r="V2493" s="0" t="n">
        <f aca="false">IF(P2493=1,ABS(U2493)+ABS(60),ABS(U2493-U2492))</f>
        <v>1</v>
      </c>
    </row>
    <row r="2494" customFormat="false" ht="15" hidden="false" customHeight="false" outlineLevel="0" collapsed="false">
      <c r="A2494" s="1" t="n">
        <v>39652</v>
      </c>
      <c r="B2494" s="2" t="n">
        <v>7309.83</v>
      </c>
      <c r="C2494" s="2" t="n">
        <v>133379</v>
      </c>
      <c r="D2494" s="2" t="n">
        <v>7186</v>
      </c>
      <c r="E2494" s="2" t="n">
        <v>7152</v>
      </c>
      <c r="F2494" s="3" t="n">
        <f aca="false">IF(P2494=1, E2494,D2494)/B2494-1</f>
        <v>-0.0169402024397284</v>
      </c>
      <c r="G2494" s="2" t="n">
        <f aca="false">AVERAGE(B2435:B2494)</f>
        <v>8148.55233333333</v>
      </c>
      <c r="H2494" s="2" t="n">
        <f aca="false">AVERAGE(C2435:C2494)</f>
        <v>115646.866666667</v>
      </c>
      <c r="I2494" s="2" t="n">
        <f aca="false">SIGN(C2494-H2494)</f>
        <v>1</v>
      </c>
      <c r="J2494" s="2" t="n">
        <f aca="false">SIGN(F2494)</f>
        <v>-1</v>
      </c>
      <c r="K2494" s="0" t="n">
        <f aca="false">B2494-B2493</f>
        <v>244.18</v>
      </c>
      <c r="L2494" s="0" t="n">
        <f aca="false">I2493*K2494</f>
        <v>-244.18</v>
      </c>
      <c r="M2494" s="0" t="n">
        <f aca="false">M2493+K2494*N2493</f>
        <v>3104.61000000002</v>
      </c>
      <c r="N2494" s="0" t="n">
        <f aca="false">INT(M2494*$Q$1/B2494)*CHOOSE($L$1,I2494,J2494)</f>
        <v>-0</v>
      </c>
      <c r="O2494" s="0" t="n">
        <f aca="false">ABS(N2494-N2493)</f>
        <v>0</v>
      </c>
      <c r="P2494" s="0" t="n">
        <f aca="false">COUNTIF(工作表2!$A$2:$A$248,A2494)</f>
        <v>0</v>
      </c>
      <c r="R2494" s="0" t="n">
        <f aca="false">D2494-IF(P2493=1,E2493,D2493)</f>
        <v>222</v>
      </c>
      <c r="S2494" s="0" t="n">
        <f aca="false">I2493*R2494</f>
        <v>-222</v>
      </c>
      <c r="T2494" s="0" t="n">
        <f aca="false">T2493+R2494*U2493</f>
        <v>59790</v>
      </c>
      <c r="U2494" s="0" t="n">
        <f aca="false">INT(T2494*$Q$1/IF(P2494=1,E2494,D2494))*I2494</f>
        <v>16</v>
      </c>
      <c r="V2494" s="0" t="n">
        <f aca="false">IF(P2494=1,ABS(U2494)+ABS(60),ABS(U2494-U2493))</f>
        <v>34</v>
      </c>
    </row>
    <row r="2495" customFormat="false" ht="15" hidden="false" customHeight="false" outlineLevel="0" collapsed="false">
      <c r="A2495" s="1" t="n">
        <v>39653</v>
      </c>
      <c r="B2495" s="2" t="n">
        <v>7368.08</v>
      </c>
      <c r="C2495" s="2" t="n">
        <v>121572</v>
      </c>
      <c r="D2495" s="2" t="n">
        <v>7304</v>
      </c>
      <c r="E2495" s="2" t="n">
        <v>7268</v>
      </c>
      <c r="F2495" s="3" t="n">
        <f aca="false">IF(P2495=1, E2495,D2495)/B2495-1</f>
        <v>-0.00869697397422398</v>
      </c>
      <c r="G2495" s="2" t="n">
        <f aca="false">AVERAGE(B2436:B2495)</f>
        <v>8122.68833333333</v>
      </c>
      <c r="H2495" s="2" t="n">
        <f aca="false">AVERAGE(C2436:C2495)</f>
        <v>115199.116666667</v>
      </c>
      <c r="I2495" s="2" t="n">
        <f aca="false">SIGN(C2495-H2495)</f>
        <v>1</v>
      </c>
      <c r="J2495" s="2" t="n">
        <f aca="false">SIGN(F2495)</f>
        <v>-1</v>
      </c>
      <c r="K2495" s="0" t="n">
        <f aca="false">B2495-B2494</f>
        <v>58.25</v>
      </c>
      <c r="L2495" s="0" t="n">
        <f aca="false">I2494*K2495</f>
        <v>58.25</v>
      </c>
      <c r="M2495" s="0" t="n">
        <f aca="false">M2494+K2495*N2494</f>
        <v>3104.61000000002</v>
      </c>
      <c r="N2495" s="0" t="n">
        <f aca="false">INT(M2495*$Q$1/B2495)*CHOOSE($L$1,I2495,J2495)</f>
        <v>-0</v>
      </c>
      <c r="O2495" s="0" t="n">
        <f aca="false">ABS(N2495-N2494)</f>
        <v>0</v>
      </c>
      <c r="P2495" s="0" t="n">
        <f aca="false">COUNTIF(工作表2!$A$2:$A$248,A2495)</f>
        <v>0</v>
      </c>
      <c r="R2495" s="0" t="n">
        <f aca="false">D2495-IF(P2494=1,E2494,D2494)</f>
        <v>118</v>
      </c>
      <c r="S2495" s="0" t="n">
        <f aca="false">I2494*R2495</f>
        <v>118</v>
      </c>
      <c r="T2495" s="0" t="n">
        <f aca="false">T2494+R2495*U2494</f>
        <v>61678</v>
      </c>
      <c r="U2495" s="0" t="n">
        <f aca="false">INT(T2495*$Q$1/IF(P2495=1,E2495,D2495))*I2495</f>
        <v>16</v>
      </c>
      <c r="V2495" s="0" t="n">
        <f aca="false">IF(P2495=1,ABS(U2495)+ABS(60),ABS(U2495-U2494))</f>
        <v>0</v>
      </c>
    </row>
    <row r="2496" customFormat="false" ht="15" hidden="false" customHeight="false" outlineLevel="0" collapsed="false">
      <c r="A2496" s="1" t="n">
        <v>39654</v>
      </c>
      <c r="B2496" s="2" t="n">
        <v>7233.62</v>
      </c>
      <c r="C2496" s="2" t="n">
        <v>87547</v>
      </c>
      <c r="D2496" s="2" t="n">
        <v>7170</v>
      </c>
      <c r="E2496" s="2" t="n">
        <v>7130</v>
      </c>
      <c r="F2496" s="3" t="n">
        <f aca="false">IF(P2496=1, E2496,D2496)/B2496-1</f>
        <v>-0.00879504314575552</v>
      </c>
      <c r="G2496" s="2" t="n">
        <f aca="false">AVERAGE(B2437:B2496)</f>
        <v>8093.85483333333</v>
      </c>
      <c r="H2496" s="2" t="n">
        <f aca="false">AVERAGE(C2437:C2496)</f>
        <v>113695.55</v>
      </c>
      <c r="I2496" s="2" t="n">
        <f aca="false">SIGN(C2496-H2496)</f>
        <v>-1</v>
      </c>
      <c r="J2496" s="2" t="n">
        <f aca="false">SIGN(F2496)</f>
        <v>-1</v>
      </c>
      <c r="K2496" s="0" t="n">
        <f aca="false">B2496-B2495</f>
        <v>-134.46</v>
      </c>
      <c r="L2496" s="0" t="n">
        <f aca="false">I2495*K2496</f>
        <v>-134.46</v>
      </c>
      <c r="M2496" s="0" t="n">
        <f aca="false">M2495+K2496*N2495</f>
        <v>3104.61000000002</v>
      </c>
      <c r="N2496" s="0" t="n">
        <f aca="false">INT(M2496*$Q$1/B2496)*CHOOSE($L$1,I2496,J2496)</f>
        <v>-0</v>
      </c>
      <c r="O2496" s="0" t="n">
        <f aca="false">ABS(N2496-N2495)</f>
        <v>0</v>
      </c>
      <c r="P2496" s="0" t="n">
        <f aca="false">COUNTIF(工作表2!$A$2:$A$248,A2496)</f>
        <v>0</v>
      </c>
      <c r="R2496" s="0" t="n">
        <f aca="false">D2496-IF(P2495=1,E2495,D2495)</f>
        <v>-134</v>
      </c>
      <c r="S2496" s="0" t="n">
        <f aca="false">I2495*R2496</f>
        <v>-134</v>
      </c>
      <c r="T2496" s="0" t="n">
        <f aca="false">T2495+R2496*U2495</f>
        <v>59534</v>
      </c>
      <c r="U2496" s="0" t="n">
        <f aca="false">INT(T2496*$Q$1/IF(P2496=1,E2496,D2496))*I2496</f>
        <v>-16</v>
      </c>
      <c r="V2496" s="0" t="n">
        <f aca="false">IF(P2496=1,ABS(U2496)+ABS(60),ABS(U2496-U2495))</f>
        <v>32</v>
      </c>
    </row>
    <row r="2497" customFormat="false" ht="15" hidden="false" customHeight="false" outlineLevel="0" collapsed="false">
      <c r="A2497" s="1" t="n">
        <v>39658</v>
      </c>
      <c r="B2497" s="2" t="n">
        <v>7014.47</v>
      </c>
      <c r="C2497" s="2" t="n">
        <v>86803</v>
      </c>
      <c r="D2497" s="2" t="n">
        <v>6916</v>
      </c>
      <c r="E2497" s="2" t="n">
        <v>6880</v>
      </c>
      <c r="F2497" s="3" t="n">
        <f aca="false">IF(P2497=1, E2497,D2497)/B2497-1</f>
        <v>-0.0140381240492867</v>
      </c>
      <c r="G2497" s="2" t="n">
        <f aca="false">AVERAGE(B2438:B2497)</f>
        <v>8063.47816666666</v>
      </c>
      <c r="H2497" s="2" t="n">
        <f aca="false">AVERAGE(C2438:C2497)</f>
        <v>112532.283333333</v>
      </c>
      <c r="I2497" s="2" t="n">
        <f aca="false">SIGN(C2497-H2497)</f>
        <v>-1</v>
      </c>
      <c r="J2497" s="2" t="n">
        <f aca="false">SIGN(F2497)</f>
        <v>-1</v>
      </c>
      <c r="K2497" s="0" t="n">
        <f aca="false">B2497-B2496</f>
        <v>-219.15</v>
      </c>
      <c r="L2497" s="0" t="n">
        <f aca="false">I2496*K2497</f>
        <v>219.15</v>
      </c>
      <c r="M2497" s="0" t="n">
        <f aca="false">M2496+K2497*N2496</f>
        <v>3104.61000000002</v>
      </c>
      <c r="N2497" s="0" t="n">
        <f aca="false">INT(M2497*$Q$1/B2497)*CHOOSE($L$1,I2497,J2497)</f>
        <v>-0</v>
      </c>
      <c r="O2497" s="0" t="n">
        <f aca="false">ABS(N2497-N2496)</f>
        <v>0</v>
      </c>
      <c r="P2497" s="0" t="n">
        <f aca="false">COUNTIF(工作表2!$A$2:$A$248,A2497)</f>
        <v>0</v>
      </c>
      <c r="R2497" s="0" t="n">
        <f aca="false">D2497-IF(P2496=1,E2496,D2496)</f>
        <v>-254</v>
      </c>
      <c r="S2497" s="0" t="n">
        <f aca="false">I2496*R2497</f>
        <v>254</v>
      </c>
      <c r="T2497" s="0" t="n">
        <f aca="false">T2496+R2497*U2496</f>
        <v>63598</v>
      </c>
      <c r="U2497" s="0" t="n">
        <f aca="false">INT(T2497*$Q$1/IF(P2497=1,E2497,D2497))*I2497</f>
        <v>-18</v>
      </c>
      <c r="V2497" s="0" t="n">
        <f aca="false">IF(P2497=1,ABS(U2497)+ABS(60),ABS(U2497-U2496))</f>
        <v>2</v>
      </c>
    </row>
    <row r="2498" customFormat="false" ht="15" hidden="false" customHeight="false" outlineLevel="0" collapsed="false">
      <c r="A2498" s="1" t="n">
        <v>39659</v>
      </c>
      <c r="B2498" s="2" t="n">
        <v>7070.35</v>
      </c>
      <c r="C2498" s="2" t="n">
        <v>85790</v>
      </c>
      <c r="D2498" s="2" t="n">
        <v>7022</v>
      </c>
      <c r="E2498" s="2" t="n">
        <v>6995</v>
      </c>
      <c r="F2498" s="3" t="n">
        <f aca="false">IF(P2498=1, E2498,D2498)/B2498-1</f>
        <v>-0.00683841676861829</v>
      </c>
      <c r="G2498" s="2" t="n">
        <f aca="false">AVERAGE(B2439:B2498)</f>
        <v>8033.6945</v>
      </c>
      <c r="H2498" s="2" t="n">
        <f aca="false">AVERAGE(C2439:C2498)</f>
        <v>111708.35</v>
      </c>
      <c r="I2498" s="2" t="n">
        <f aca="false">SIGN(C2498-H2498)</f>
        <v>-1</v>
      </c>
      <c r="J2498" s="2" t="n">
        <f aca="false">SIGN(F2498)</f>
        <v>-1</v>
      </c>
      <c r="K2498" s="0" t="n">
        <f aca="false">B2498-B2497</f>
        <v>55.8800000000001</v>
      </c>
      <c r="L2498" s="0" t="n">
        <f aca="false">I2497*K2498</f>
        <v>-55.8800000000001</v>
      </c>
      <c r="M2498" s="0" t="n">
        <f aca="false">M2497+K2498*N2497</f>
        <v>3104.61000000002</v>
      </c>
      <c r="N2498" s="0" t="n">
        <f aca="false">INT(M2498*$Q$1/B2498)*CHOOSE($L$1,I2498,J2498)</f>
        <v>-0</v>
      </c>
      <c r="O2498" s="0" t="n">
        <f aca="false">ABS(N2498-N2497)</f>
        <v>0</v>
      </c>
      <c r="P2498" s="0" t="n">
        <f aca="false">COUNTIF(工作表2!$A$2:$A$248,A2498)</f>
        <v>0</v>
      </c>
      <c r="R2498" s="0" t="n">
        <f aca="false">D2498-IF(P2497=1,E2497,D2497)</f>
        <v>106</v>
      </c>
      <c r="S2498" s="0" t="n">
        <f aca="false">I2497*R2498</f>
        <v>-106</v>
      </c>
      <c r="T2498" s="0" t="n">
        <f aca="false">T2497+R2498*U2497</f>
        <v>61690</v>
      </c>
      <c r="U2498" s="0" t="n">
        <f aca="false">INT(T2498*$Q$1/IF(P2498=1,E2498,D2498))*I2498</f>
        <v>-17</v>
      </c>
      <c r="V2498" s="0" t="n">
        <f aca="false">IF(P2498=1,ABS(U2498)+ABS(60),ABS(U2498-U2497))</f>
        <v>1</v>
      </c>
    </row>
    <row r="2499" customFormat="false" ht="15" hidden="false" customHeight="false" outlineLevel="0" collapsed="false">
      <c r="A2499" s="1" t="n">
        <v>39660</v>
      </c>
      <c r="B2499" s="2" t="n">
        <v>7024.06</v>
      </c>
      <c r="C2499" s="2" t="n">
        <v>92571</v>
      </c>
      <c r="D2499" s="2" t="n">
        <v>6998</v>
      </c>
      <c r="E2499" s="2" t="n">
        <v>6962</v>
      </c>
      <c r="F2499" s="3" t="n">
        <f aca="false">IF(P2499=1, E2499,D2499)/B2499-1</f>
        <v>-0.00371010498201896</v>
      </c>
      <c r="G2499" s="2" t="n">
        <f aca="false">AVERAGE(B2440:B2499)</f>
        <v>8001.98983333333</v>
      </c>
      <c r="H2499" s="2" t="n">
        <f aca="false">AVERAGE(C2440:C2499)</f>
        <v>110683.583333333</v>
      </c>
      <c r="I2499" s="2" t="n">
        <f aca="false">SIGN(C2499-H2499)</f>
        <v>-1</v>
      </c>
      <c r="J2499" s="2" t="n">
        <f aca="false">SIGN(F2499)</f>
        <v>-1</v>
      </c>
      <c r="K2499" s="0" t="n">
        <f aca="false">B2499-B2498</f>
        <v>-46.29</v>
      </c>
      <c r="L2499" s="0" t="n">
        <f aca="false">I2498*K2499</f>
        <v>46.29</v>
      </c>
      <c r="M2499" s="0" t="n">
        <f aca="false">M2498+K2499*N2498</f>
        <v>3104.61000000002</v>
      </c>
      <c r="N2499" s="0" t="n">
        <f aca="false">INT(M2499*$Q$1/B2499)*CHOOSE($L$1,I2499,J2499)</f>
        <v>-0</v>
      </c>
      <c r="O2499" s="0" t="n">
        <f aca="false">ABS(N2499-N2498)</f>
        <v>0</v>
      </c>
      <c r="P2499" s="0" t="n">
        <f aca="false">COUNTIF(工作表2!$A$2:$A$248,A2499)</f>
        <v>0</v>
      </c>
      <c r="R2499" s="0" t="n">
        <f aca="false">D2499-IF(P2498=1,E2498,D2498)</f>
        <v>-24</v>
      </c>
      <c r="S2499" s="0" t="n">
        <f aca="false">I2498*R2499</f>
        <v>24</v>
      </c>
      <c r="T2499" s="0" t="n">
        <f aca="false">T2498+R2499*U2498</f>
        <v>62098</v>
      </c>
      <c r="U2499" s="0" t="n">
        <f aca="false">INT(T2499*$Q$1/IF(P2499=1,E2499,D2499))*I2499</f>
        <v>-17</v>
      </c>
      <c r="V2499" s="0" t="n">
        <f aca="false">IF(P2499=1,ABS(U2499)+ABS(60),ABS(U2499-U2498))</f>
        <v>0</v>
      </c>
    </row>
    <row r="2500" customFormat="false" ht="15" hidden="false" customHeight="false" outlineLevel="0" collapsed="false">
      <c r="A2500" s="1" t="n">
        <v>39661</v>
      </c>
      <c r="B2500" s="2" t="n">
        <v>7002.54</v>
      </c>
      <c r="C2500" s="2" t="n">
        <v>70867</v>
      </c>
      <c r="D2500" s="2" t="n">
        <v>6914</v>
      </c>
      <c r="E2500" s="2" t="n">
        <v>6881</v>
      </c>
      <c r="F2500" s="3" t="n">
        <f aca="false">IF(P2500=1, E2500,D2500)/B2500-1</f>
        <v>-0.0126439834688555</v>
      </c>
      <c r="G2500" s="2" t="n">
        <f aca="false">AVERAGE(B2441:B2500)</f>
        <v>7970.92183333333</v>
      </c>
      <c r="H2500" s="2" t="n">
        <f aca="false">AVERAGE(C2441:C2500)</f>
        <v>109584.916666667</v>
      </c>
      <c r="I2500" s="2" t="n">
        <f aca="false">SIGN(C2500-H2500)</f>
        <v>-1</v>
      </c>
      <c r="J2500" s="2" t="n">
        <f aca="false">SIGN(F2500)</f>
        <v>-1</v>
      </c>
      <c r="K2500" s="0" t="n">
        <f aca="false">B2500-B2499</f>
        <v>-21.5200000000004</v>
      </c>
      <c r="L2500" s="0" t="n">
        <f aca="false">I2499*K2500</f>
        <v>21.5200000000004</v>
      </c>
      <c r="M2500" s="0" t="n">
        <f aca="false">M2499+K2500*N2499</f>
        <v>3104.61000000002</v>
      </c>
      <c r="N2500" s="0" t="n">
        <f aca="false">INT(M2500*$Q$1/B2500)*CHOOSE($L$1,I2500,J2500)</f>
        <v>-0</v>
      </c>
      <c r="O2500" s="0" t="n">
        <f aca="false">ABS(N2500-N2499)</f>
        <v>0</v>
      </c>
      <c r="P2500" s="0" t="n">
        <f aca="false">COUNTIF(工作表2!$A$2:$A$248,A2500)</f>
        <v>0</v>
      </c>
      <c r="R2500" s="0" t="n">
        <f aca="false">D2500-IF(P2499=1,E2499,D2499)</f>
        <v>-84</v>
      </c>
      <c r="S2500" s="0" t="n">
        <f aca="false">I2499*R2500</f>
        <v>84</v>
      </c>
      <c r="T2500" s="0" t="n">
        <f aca="false">T2499+R2500*U2499</f>
        <v>63526</v>
      </c>
      <c r="U2500" s="0" t="n">
        <f aca="false">INT(T2500*$Q$1/IF(P2500=1,E2500,D2500))*I2500</f>
        <v>-18</v>
      </c>
      <c r="V2500" s="0" t="n">
        <f aca="false">IF(P2500=1,ABS(U2500)+ABS(60),ABS(U2500-U2499))</f>
        <v>1</v>
      </c>
    </row>
    <row r="2501" customFormat="false" ht="15" hidden="false" customHeight="false" outlineLevel="0" collapsed="false">
      <c r="A2501" s="1" t="n">
        <v>39664</v>
      </c>
      <c r="B2501" s="2" t="n">
        <v>6977.36</v>
      </c>
      <c r="C2501" s="2" t="n">
        <v>60681</v>
      </c>
      <c r="D2501" s="2" t="n">
        <v>6934</v>
      </c>
      <c r="E2501" s="2" t="n">
        <v>6900</v>
      </c>
      <c r="F2501" s="3" t="n">
        <f aca="false">IF(P2501=1, E2501,D2501)/B2501-1</f>
        <v>-0.00621438481030068</v>
      </c>
      <c r="G2501" s="2" t="n">
        <f aca="false">AVERAGE(B2442:B2501)</f>
        <v>7940.67133333333</v>
      </c>
      <c r="H2501" s="2" t="n">
        <f aca="false">AVERAGE(C2442:C2501)</f>
        <v>108404.033333333</v>
      </c>
      <c r="I2501" s="2" t="n">
        <f aca="false">SIGN(C2501-H2501)</f>
        <v>-1</v>
      </c>
      <c r="J2501" s="2" t="n">
        <f aca="false">SIGN(F2501)</f>
        <v>-1</v>
      </c>
      <c r="K2501" s="0" t="n">
        <f aca="false">B2501-B2500</f>
        <v>-25.1800000000003</v>
      </c>
      <c r="L2501" s="0" t="n">
        <f aca="false">I2500*K2501</f>
        <v>25.1800000000003</v>
      </c>
      <c r="M2501" s="0" t="n">
        <f aca="false">M2500+K2501*N2500</f>
        <v>3104.61000000002</v>
      </c>
      <c r="N2501" s="0" t="n">
        <f aca="false">INT(M2501*$Q$1/B2501)*CHOOSE($L$1,I2501,J2501)</f>
        <v>-0</v>
      </c>
      <c r="O2501" s="0" t="n">
        <f aca="false">ABS(N2501-N2500)</f>
        <v>0</v>
      </c>
      <c r="P2501" s="0" t="n">
        <f aca="false">COUNTIF(工作表2!$A$2:$A$248,A2501)</f>
        <v>0</v>
      </c>
      <c r="R2501" s="0" t="n">
        <f aca="false">D2501-IF(P2500=1,E2500,D2500)</f>
        <v>20</v>
      </c>
      <c r="S2501" s="0" t="n">
        <f aca="false">I2500*R2501</f>
        <v>-20</v>
      </c>
      <c r="T2501" s="0" t="n">
        <f aca="false">T2500+R2501*U2500</f>
        <v>63166</v>
      </c>
      <c r="U2501" s="0" t="n">
        <f aca="false">INT(T2501*$Q$1/IF(P2501=1,E2501,D2501))*I2501</f>
        <v>-18</v>
      </c>
      <c r="V2501" s="0" t="n">
        <f aca="false">IF(P2501=1,ABS(U2501)+ABS(60),ABS(U2501-U2500))</f>
        <v>0</v>
      </c>
    </row>
    <row r="2502" customFormat="false" ht="15" hidden="false" customHeight="false" outlineLevel="0" collapsed="false">
      <c r="A2502" s="1" t="n">
        <v>39665</v>
      </c>
      <c r="B2502" s="2" t="n">
        <v>6813.4</v>
      </c>
      <c r="C2502" s="2" t="n">
        <v>99460</v>
      </c>
      <c r="D2502" s="2" t="n">
        <v>6778</v>
      </c>
      <c r="E2502" s="2" t="n">
        <v>6744</v>
      </c>
      <c r="F2502" s="3" t="n">
        <f aca="false">IF(P2502=1, E2502,D2502)/B2502-1</f>
        <v>-0.0051956438782399</v>
      </c>
      <c r="G2502" s="2" t="n">
        <f aca="false">AVERAGE(B2443:B2502)</f>
        <v>7907.0605</v>
      </c>
      <c r="H2502" s="2" t="n">
        <f aca="false">AVERAGE(C2443:C2502)</f>
        <v>108282.316666667</v>
      </c>
      <c r="I2502" s="2" t="n">
        <f aca="false">SIGN(C2502-H2502)</f>
        <v>-1</v>
      </c>
      <c r="J2502" s="2" t="n">
        <f aca="false">SIGN(F2502)</f>
        <v>-1</v>
      </c>
      <c r="K2502" s="0" t="n">
        <f aca="false">B2502-B2501</f>
        <v>-163.96</v>
      </c>
      <c r="L2502" s="0" t="n">
        <f aca="false">I2501*K2502</f>
        <v>163.96</v>
      </c>
      <c r="M2502" s="0" t="n">
        <f aca="false">M2501+K2502*N2501</f>
        <v>3104.61000000002</v>
      </c>
      <c r="N2502" s="0" t="n">
        <f aca="false">INT(M2502*$Q$1/B2502)*CHOOSE($L$1,I2502,J2502)</f>
        <v>-0</v>
      </c>
      <c r="O2502" s="0" t="n">
        <f aca="false">ABS(N2502-N2501)</f>
        <v>0</v>
      </c>
      <c r="P2502" s="0" t="n">
        <f aca="false">COUNTIF(工作表2!$A$2:$A$248,A2502)</f>
        <v>0</v>
      </c>
      <c r="R2502" s="0" t="n">
        <f aca="false">D2502-IF(P2501=1,E2501,D2501)</f>
        <v>-156</v>
      </c>
      <c r="S2502" s="0" t="n">
        <f aca="false">I2501*R2502</f>
        <v>156</v>
      </c>
      <c r="T2502" s="0" t="n">
        <f aca="false">T2501+R2502*U2501</f>
        <v>65974</v>
      </c>
      <c r="U2502" s="0" t="n">
        <f aca="false">INT(T2502*$Q$1/IF(P2502=1,E2502,D2502))*I2502</f>
        <v>-19</v>
      </c>
      <c r="V2502" s="0" t="n">
        <f aca="false">IF(P2502=1,ABS(U2502)+ABS(60),ABS(U2502-U2501))</f>
        <v>1</v>
      </c>
    </row>
    <row r="2503" customFormat="false" ht="15" hidden="false" customHeight="false" outlineLevel="0" collapsed="false">
      <c r="A2503" s="1" t="n">
        <v>39666</v>
      </c>
      <c r="B2503" s="2" t="n">
        <v>7026.24</v>
      </c>
      <c r="C2503" s="2" t="n">
        <v>115011</v>
      </c>
      <c r="D2503" s="2" t="n">
        <v>7017</v>
      </c>
      <c r="E2503" s="2" t="n">
        <v>6984</v>
      </c>
      <c r="F2503" s="3" t="n">
        <f aca="false">IF(P2503=1, E2503,D2503)/B2503-1</f>
        <v>-0.00131507036480394</v>
      </c>
      <c r="G2503" s="2" t="n">
        <f aca="false">AVERAGE(B2444:B2503)</f>
        <v>7874.339</v>
      </c>
      <c r="H2503" s="2" t="n">
        <f aca="false">AVERAGE(C2444:C2503)</f>
        <v>107891.566666667</v>
      </c>
      <c r="I2503" s="2" t="n">
        <f aca="false">SIGN(C2503-H2503)</f>
        <v>1</v>
      </c>
      <c r="J2503" s="2" t="n">
        <f aca="false">SIGN(F2503)</f>
        <v>-1</v>
      </c>
      <c r="K2503" s="0" t="n">
        <f aca="false">B2503-B2502</f>
        <v>212.84</v>
      </c>
      <c r="L2503" s="0" t="n">
        <f aca="false">I2502*K2503</f>
        <v>-212.84</v>
      </c>
      <c r="M2503" s="0" t="n">
        <f aca="false">M2502+K2503*N2502</f>
        <v>3104.61000000002</v>
      </c>
      <c r="N2503" s="0" t="n">
        <f aca="false">INT(M2503*$Q$1/B2503)*CHOOSE($L$1,I2503,J2503)</f>
        <v>-0</v>
      </c>
      <c r="O2503" s="0" t="n">
        <f aca="false">ABS(N2503-N2502)</f>
        <v>0</v>
      </c>
      <c r="P2503" s="0" t="n">
        <f aca="false">COUNTIF(工作表2!$A$2:$A$248,A2503)</f>
        <v>0</v>
      </c>
      <c r="R2503" s="0" t="n">
        <f aca="false">D2503-IF(P2502=1,E2502,D2502)</f>
        <v>239</v>
      </c>
      <c r="S2503" s="0" t="n">
        <f aca="false">I2502*R2503</f>
        <v>-239</v>
      </c>
      <c r="T2503" s="0" t="n">
        <f aca="false">T2502+R2503*U2502</f>
        <v>61433</v>
      </c>
      <c r="U2503" s="0" t="n">
        <f aca="false">INT(T2503*$Q$1/IF(P2503=1,E2503,D2503))*I2503</f>
        <v>17</v>
      </c>
      <c r="V2503" s="0" t="n">
        <f aca="false">IF(P2503=1,ABS(U2503)+ABS(60),ABS(U2503-U2502))</f>
        <v>36</v>
      </c>
    </row>
    <row r="2504" customFormat="false" ht="15" hidden="false" customHeight="false" outlineLevel="0" collapsed="false">
      <c r="A2504" s="1" t="n">
        <v>39667</v>
      </c>
      <c r="B2504" s="2" t="n">
        <v>7024.58</v>
      </c>
      <c r="C2504" s="2" t="n">
        <v>99916</v>
      </c>
      <c r="D2504" s="2" t="n">
        <v>7006</v>
      </c>
      <c r="E2504" s="2" t="n">
        <v>6978</v>
      </c>
      <c r="F2504" s="3" t="n">
        <f aca="false">IF(P2504=1, E2504,D2504)/B2504-1</f>
        <v>-0.00264499799276252</v>
      </c>
      <c r="G2504" s="2" t="n">
        <f aca="false">AVERAGE(B2445:B2504)</f>
        <v>7841.10833333333</v>
      </c>
      <c r="H2504" s="2" t="n">
        <f aca="false">AVERAGE(C2445:C2504)</f>
        <v>107184.016666667</v>
      </c>
      <c r="I2504" s="2" t="n">
        <f aca="false">SIGN(C2504-H2504)</f>
        <v>-1</v>
      </c>
      <c r="J2504" s="2" t="n">
        <f aca="false">SIGN(F2504)</f>
        <v>-1</v>
      </c>
      <c r="K2504" s="0" t="n">
        <f aca="false">B2504-B2503</f>
        <v>-1.65999999999985</v>
      </c>
      <c r="L2504" s="0" t="n">
        <f aca="false">I2503*K2504</f>
        <v>-1.65999999999985</v>
      </c>
      <c r="M2504" s="0" t="n">
        <f aca="false">M2503+K2504*N2503</f>
        <v>3104.61000000002</v>
      </c>
      <c r="N2504" s="0" t="n">
        <f aca="false">INT(M2504*$Q$1/B2504)*CHOOSE($L$1,I2504,J2504)</f>
        <v>-0</v>
      </c>
      <c r="O2504" s="0" t="n">
        <f aca="false">ABS(N2504-N2503)</f>
        <v>0</v>
      </c>
      <c r="P2504" s="0" t="n">
        <f aca="false">COUNTIF(工作表2!$A$2:$A$248,A2504)</f>
        <v>0</v>
      </c>
      <c r="R2504" s="0" t="n">
        <f aca="false">D2504-IF(P2503=1,E2503,D2503)</f>
        <v>-11</v>
      </c>
      <c r="S2504" s="0" t="n">
        <f aca="false">I2503*R2504</f>
        <v>-11</v>
      </c>
      <c r="T2504" s="0" t="n">
        <f aca="false">T2503+R2504*U2503</f>
        <v>61246</v>
      </c>
      <c r="U2504" s="0" t="n">
        <f aca="false">INT(T2504*$Q$1/IF(P2504=1,E2504,D2504))*I2504</f>
        <v>-17</v>
      </c>
      <c r="V2504" s="0" t="n">
        <f aca="false">IF(P2504=1,ABS(U2504)+ABS(60),ABS(U2504-U2503))</f>
        <v>34</v>
      </c>
    </row>
    <row r="2505" customFormat="false" ht="15" hidden="false" customHeight="false" outlineLevel="0" collapsed="false">
      <c r="A2505" s="1" t="n">
        <v>39668</v>
      </c>
      <c r="B2505" s="2" t="n">
        <v>7209.04</v>
      </c>
      <c r="C2505" s="2" t="n">
        <v>128746</v>
      </c>
      <c r="D2505" s="2" t="n">
        <v>7188</v>
      </c>
      <c r="E2505" s="2" t="n">
        <v>7160</v>
      </c>
      <c r="F2505" s="3" t="n">
        <f aca="false">IF(P2505=1, E2505,D2505)/B2505-1</f>
        <v>-0.00291855781074868</v>
      </c>
      <c r="G2505" s="2" t="n">
        <f aca="false">AVERAGE(B2446:B2505)</f>
        <v>7808.63933333333</v>
      </c>
      <c r="H2505" s="2" t="n">
        <f aca="false">AVERAGE(C2446:C2505)</f>
        <v>106505.716666667</v>
      </c>
      <c r="I2505" s="2" t="n">
        <f aca="false">SIGN(C2505-H2505)</f>
        <v>1</v>
      </c>
      <c r="J2505" s="2" t="n">
        <f aca="false">SIGN(F2505)</f>
        <v>-1</v>
      </c>
      <c r="K2505" s="0" t="n">
        <f aca="false">B2505-B2504</f>
        <v>184.46</v>
      </c>
      <c r="L2505" s="0" t="n">
        <f aca="false">I2504*K2505</f>
        <v>-184.46</v>
      </c>
      <c r="M2505" s="0" t="n">
        <f aca="false">M2504+K2505*N2504</f>
        <v>3104.61000000002</v>
      </c>
      <c r="N2505" s="0" t="n">
        <f aca="false">INT(M2505*$Q$1/B2505)*CHOOSE($L$1,I2505,J2505)</f>
        <v>-0</v>
      </c>
      <c r="O2505" s="0" t="n">
        <f aca="false">ABS(N2505-N2504)</f>
        <v>0</v>
      </c>
      <c r="P2505" s="0" t="n">
        <f aca="false">COUNTIF(工作表2!$A$2:$A$248,A2505)</f>
        <v>0</v>
      </c>
      <c r="R2505" s="0" t="n">
        <f aca="false">D2505-IF(P2504=1,E2504,D2504)</f>
        <v>182</v>
      </c>
      <c r="S2505" s="0" t="n">
        <f aca="false">I2504*R2505</f>
        <v>-182</v>
      </c>
      <c r="T2505" s="0" t="n">
        <f aca="false">T2504+R2505*U2504</f>
        <v>58152</v>
      </c>
      <c r="U2505" s="0" t="n">
        <f aca="false">INT(T2505*$Q$1/IF(P2505=1,E2505,D2505))*I2505</f>
        <v>16</v>
      </c>
      <c r="V2505" s="0" t="n">
        <f aca="false">IF(P2505=1,ABS(U2505)+ABS(60),ABS(U2505-U2504))</f>
        <v>33</v>
      </c>
    </row>
    <row r="2506" customFormat="false" ht="15" hidden="false" customHeight="false" outlineLevel="0" collapsed="false">
      <c r="A2506" s="1" t="n">
        <v>39671</v>
      </c>
      <c r="B2506" s="2" t="n">
        <v>7325.62</v>
      </c>
      <c r="C2506" s="2" t="n">
        <v>135377</v>
      </c>
      <c r="D2506" s="2" t="n">
        <v>7289</v>
      </c>
      <c r="E2506" s="2" t="n">
        <v>7261</v>
      </c>
      <c r="F2506" s="3" t="n">
        <f aca="false">IF(P2506=1, E2506,D2506)/B2506-1</f>
        <v>-0.00499889429154121</v>
      </c>
      <c r="G2506" s="2" t="n">
        <f aca="false">AVERAGE(B2447:B2506)</f>
        <v>7777.44283333333</v>
      </c>
      <c r="H2506" s="2" t="n">
        <f aca="false">AVERAGE(C2447:C2506)</f>
        <v>105747.5</v>
      </c>
      <c r="I2506" s="2" t="n">
        <f aca="false">SIGN(C2506-H2506)</f>
        <v>1</v>
      </c>
      <c r="J2506" s="2" t="n">
        <f aca="false">SIGN(F2506)</f>
        <v>-1</v>
      </c>
      <c r="K2506" s="0" t="n">
        <f aca="false">B2506-B2505</f>
        <v>116.58</v>
      </c>
      <c r="L2506" s="0" t="n">
        <f aca="false">I2505*K2506</f>
        <v>116.58</v>
      </c>
      <c r="M2506" s="0" t="n">
        <f aca="false">M2505+K2506*N2505</f>
        <v>3104.61000000002</v>
      </c>
      <c r="N2506" s="0" t="n">
        <f aca="false">INT(M2506*$Q$1/B2506)*CHOOSE($L$1,I2506,J2506)</f>
        <v>-0</v>
      </c>
      <c r="O2506" s="0" t="n">
        <f aca="false">ABS(N2506-N2505)</f>
        <v>0</v>
      </c>
      <c r="P2506" s="0" t="n">
        <f aca="false">COUNTIF(工作表2!$A$2:$A$248,A2506)</f>
        <v>0</v>
      </c>
      <c r="R2506" s="0" t="n">
        <f aca="false">D2506-IF(P2505=1,E2505,D2505)</f>
        <v>101</v>
      </c>
      <c r="S2506" s="0" t="n">
        <f aca="false">I2505*R2506</f>
        <v>101</v>
      </c>
      <c r="T2506" s="0" t="n">
        <f aca="false">T2505+R2506*U2505</f>
        <v>59768</v>
      </c>
      <c r="U2506" s="0" t="n">
        <f aca="false">INT(T2506*$Q$1/IF(P2506=1,E2506,D2506))*I2506</f>
        <v>16</v>
      </c>
      <c r="V2506" s="0" t="n">
        <f aca="false">IF(P2506=1,ABS(U2506)+ABS(60),ABS(U2506-U2505))</f>
        <v>0</v>
      </c>
    </row>
    <row r="2507" customFormat="false" ht="15" hidden="false" customHeight="false" outlineLevel="0" collapsed="false">
      <c r="A2507" s="1" t="n">
        <v>39672</v>
      </c>
      <c r="B2507" s="2" t="n">
        <v>7293.8</v>
      </c>
      <c r="C2507" s="2" t="n">
        <v>122507</v>
      </c>
      <c r="D2507" s="2" t="n">
        <v>7270</v>
      </c>
      <c r="E2507" s="2" t="n">
        <v>7243</v>
      </c>
      <c r="F2507" s="3" t="n">
        <f aca="false">IF(P2507=1, E2507,D2507)/B2507-1</f>
        <v>-0.0032630453261675</v>
      </c>
      <c r="G2507" s="2" t="n">
        <f aca="false">AVERAGE(B2448:B2507)</f>
        <v>7744.08616666667</v>
      </c>
      <c r="H2507" s="2" t="n">
        <f aca="false">AVERAGE(C2448:C2507)</f>
        <v>105286.316666667</v>
      </c>
      <c r="I2507" s="2" t="n">
        <f aca="false">SIGN(C2507-H2507)</f>
        <v>1</v>
      </c>
      <c r="J2507" s="2" t="n">
        <f aca="false">SIGN(F2507)</f>
        <v>-1</v>
      </c>
      <c r="K2507" s="0" t="n">
        <f aca="false">B2507-B2506</f>
        <v>-31.8199999999997</v>
      </c>
      <c r="L2507" s="0" t="n">
        <f aca="false">I2506*K2507</f>
        <v>-31.8199999999997</v>
      </c>
      <c r="M2507" s="0" t="n">
        <f aca="false">M2506+K2507*N2506</f>
        <v>3104.61000000002</v>
      </c>
      <c r="N2507" s="0" t="n">
        <f aca="false">INT(M2507*$Q$1/B2507)*CHOOSE($L$1,I2507,J2507)</f>
        <v>-0</v>
      </c>
      <c r="O2507" s="0" t="n">
        <f aca="false">ABS(N2507-N2506)</f>
        <v>0</v>
      </c>
      <c r="P2507" s="0" t="n">
        <f aca="false">COUNTIF(工作表2!$A$2:$A$248,A2507)</f>
        <v>0</v>
      </c>
      <c r="R2507" s="0" t="n">
        <f aca="false">D2507-IF(P2506=1,E2506,D2506)</f>
        <v>-19</v>
      </c>
      <c r="S2507" s="0" t="n">
        <f aca="false">I2506*R2507</f>
        <v>-19</v>
      </c>
      <c r="T2507" s="0" t="n">
        <f aca="false">T2506+R2507*U2506</f>
        <v>59464</v>
      </c>
      <c r="U2507" s="0" t="n">
        <f aca="false">INT(T2507*$Q$1/IF(P2507=1,E2507,D2507))*I2507</f>
        <v>16</v>
      </c>
      <c r="V2507" s="0" t="n">
        <f aca="false">IF(P2507=1,ABS(U2507)+ABS(60),ABS(U2507-U2506))</f>
        <v>0</v>
      </c>
    </row>
    <row r="2508" customFormat="false" ht="15" hidden="false" customHeight="false" outlineLevel="0" collapsed="false">
      <c r="A2508" s="1" t="n">
        <v>39673</v>
      </c>
      <c r="B2508" s="2" t="n">
        <v>7292.34</v>
      </c>
      <c r="C2508" s="2" t="n">
        <v>112411</v>
      </c>
      <c r="D2508" s="2" t="n">
        <v>7299</v>
      </c>
      <c r="E2508" s="2" t="n">
        <v>7265</v>
      </c>
      <c r="F2508" s="3" t="n">
        <f aca="false">IF(P2508=1, E2508,D2508)/B2508-1</f>
        <v>0.000913287093031956</v>
      </c>
      <c r="G2508" s="2" t="n">
        <f aca="false">AVERAGE(B2449:B2508)</f>
        <v>7714.477</v>
      </c>
      <c r="H2508" s="2" t="n">
        <f aca="false">AVERAGE(C2449:C2508)</f>
        <v>104198.15</v>
      </c>
      <c r="I2508" s="2" t="n">
        <f aca="false">SIGN(C2508-H2508)</f>
        <v>1</v>
      </c>
      <c r="J2508" s="2" t="n">
        <f aca="false">SIGN(F2508)</f>
        <v>1</v>
      </c>
      <c r="K2508" s="0" t="n">
        <f aca="false">B2508-B2507</f>
        <v>-1.46000000000004</v>
      </c>
      <c r="L2508" s="0" t="n">
        <f aca="false">I2507*K2508</f>
        <v>-1.46000000000004</v>
      </c>
      <c r="M2508" s="0" t="n">
        <f aca="false">M2507+K2508*N2507</f>
        <v>3104.61000000002</v>
      </c>
      <c r="N2508" s="0" t="n">
        <f aca="false">INT(M2508*$Q$1/B2508)*CHOOSE($L$1,I2508,J2508)</f>
        <v>0</v>
      </c>
      <c r="O2508" s="0" t="n">
        <f aca="false">ABS(N2508-N2507)</f>
        <v>0</v>
      </c>
      <c r="P2508" s="0" t="n">
        <f aca="false">COUNTIF(工作表2!$A$2:$A$248,A2508)</f>
        <v>0</v>
      </c>
      <c r="R2508" s="0" t="n">
        <f aca="false">D2508-IF(P2507=1,E2507,D2507)</f>
        <v>29</v>
      </c>
      <c r="S2508" s="0" t="n">
        <f aca="false">I2507*R2508</f>
        <v>29</v>
      </c>
      <c r="T2508" s="0" t="n">
        <f aca="false">T2507+R2508*U2507</f>
        <v>59928</v>
      </c>
      <c r="U2508" s="0" t="n">
        <f aca="false">INT(T2508*$Q$1/IF(P2508=1,E2508,D2508))*I2508</f>
        <v>16</v>
      </c>
      <c r="V2508" s="0" t="n">
        <f aca="false">IF(P2508=1,ABS(U2508)+ABS(60),ABS(U2508-U2507))</f>
        <v>0</v>
      </c>
    </row>
    <row r="2509" customFormat="false" ht="15" hidden="false" customHeight="false" outlineLevel="0" collapsed="false">
      <c r="A2509" s="1" t="n">
        <v>39674</v>
      </c>
      <c r="B2509" s="2" t="n">
        <v>7326.07</v>
      </c>
      <c r="C2509" s="2" t="n">
        <v>100329</v>
      </c>
      <c r="D2509" s="2" t="n">
        <v>7363</v>
      </c>
      <c r="E2509" s="2" t="n">
        <v>7330</v>
      </c>
      <c r="F2509" s="3" t="n">
        <f aca="false">IF(P2509=1, E2509,D2509)/B2509-1</f>
        <v>0.00504090187508455</v>
      </c>
      <c r="G2509" s="2" t="n">
        <f aca="false">AVERAGE(B2450:B2509)</f>
        <v>7686.31866666667</v>
      </c>
      <c r="H2509" s="2" t="n">
        <f aca="false">AVERAGE(C2450:C2509)</f>
        <v>103567.933333333</v>
      </c>
      <c r="I2509" s="2" t="n">
        <f aca="false">SIGN(C2509-H2509)</f>
        <v>-1</v>
      </c>
      <c r="J2509" s="2" t="n">
        <f aca="false">SIGN(F2509)</f>
        <v>1</v>
      </c>
      <c r="K2509" s="0" t="n">
        <f aca="false">B2509-B2508</f>
        <v>33.7299999999996</v>
      </c>
      <c r="L2509" s="0" t="n">
        <f aca="false">I2508*K2509</f>
        <v>33.7299999999996</v>
      </c>
      <c r="M2509" s="0" t="n">
        <f aca="false">M2508+K2509*N2508</f>
        <v>3104.61000000002</v>
      </c>
      <c r="N2509" s="0" t="n">
        <f aca="false">INT(M2509*$Q$1/B2509)*CHOOSE($L$1,I2509,J2509)</f>
        <v>0</v>
      </c>
      <c r="O2509" s="0" t="n">
        <f aca="false">ABS(N2509-N2508)</f>
        <v>0</v>
      </c>
      <c r="P2509" s="0" t="n">
        <f aca="false">COUNTIF(工作表2!$A$2:$A$248,A2509)</f>
        <v>0</v>
      </c>
      <c r="R2509" s="0" t="n">
        <f aca="false">D2509-IF(P2508=1,E2508,D2508)</f>
        <v>64</v>
      </c>
      <c r="S2509" s="0" t="n">
        <f aca="false">I2508*R2509</f>
        <v>64</v>
      </c>
      <c r="T2509" s="0" t="n">
        <f aca="false">T2508+R2509*U2508</f>
        <v>60952</v>
      </c>
      <c r="U2509" s="0" t="n">
        <f aca="false">INT(T2509*$Q$1/IF(P2509=1,E2509,D2509))*I2509</f>
        <v>-16</v>
      </c>
      <c r="V2509" s="0" t="n">
        <f aca="false">IF(P2509=1,ABS(U2509)+ABS(60),ABS(U2509-U2508))</f>
        <v>32</v>
      </c>
    </row>
    <row r="2510" customFormat="false" ht="15" hidden="false" customHeight="false" outlineLevel="0" collapsed="false">
      <c r="A2510" s="1" t="n">
        <v>39675</v>
      </c>
      <c r="B2510" s="2" t="n">
        <v>7196.5</v>
      </c>
      <c r="C2510" s="2" t="n">
        <v>99933</v>
      </c>
      <c r="D2510" s="2" t="n">
        <v>7216</v>
      </c>
      <c r="E2510" s="2" t="n">
        <v>7193</v>
      </c>
      <c r="F2510" s="3" t="n">
        <f aca="false">IF(P2510=1, E2510,D2510)/B2510-1</f>
        <v>0.00270965052456051</v>
      </c>
      <c r="G2510" s="2" t="n">
        <f aca="false">AVERAGE(B2451:B2510)</f>
        <v>7656.1265</v>
      </c>
      <c r="H2510" s="2" t="n">
        <f aca="false">AVERAGE(C2451:C2510)</f>
        <v>102868.783333333</v>
      </c>
      <c r="I2510" s="2" t="n">
        <f aca="false">SIGN(C2510-H2510)</f>
        <v>-1</v>
      </c>
      <c r="J2510" s="2" t="n">
        <f aca="false">SIGN(F2510)</f>
        <v>1</v>
      </c>
      <c r="K2510" s="0" t="n">
        <f aca="false">B2510-B2509</f>
        <v>-129.57</v>
      </c>
      <c r="L2510" s="0" t="n">
        <f aca="false">I2509*K2510</f>
        <v>129.57</v>
      </c>
      <c r="M2510" s="0" t="n">
        <f aca="false">M2509+K2510*N2509</f>
        <v>3104.61000000002</v>
      </c>
      <c r="N2510" s="0" t="n">
        <f aca="false">INT(M2510*$Q$1/B2510)*CHOOSE($L$1,I2510,J2510)</f>
        <v>0</v>
      </c>
      <c r="O2510" s="0" t="n">
        <f aca="false">ABS(N2510-N2509)</f>
        <v>0</v>
      </c>
      <c r="P2510" s="0" t="n">
        <f aca="false">COUNTIF(工作表2!$A$2:$A$248,A2510)</f>
        <v>0</v>
      </c>
      <c r="R2510" s="0" t="n">
        <f aca="false">D2510-IF(P2509=1,E2509,D2509)</f>
        <v>-147</v>
      </c>
      <c r="S2510" s="0" t="n">
        <f aca="false">I2509*R2510</f>
        <v>147</v>
      </c>
      <c r="T2510" s="0" t="n">
        <f aca="false">T2509+R2510*U2509</f>
        <v>63304</v>
      </c>
      <c r="U2510" s="0" t="n">
        <f aca="false">INT(T2510*$Q$1/IF(P2510=1,E2510,D2510))*I2510</f>
        <v>-17</v>
      </c>
      <c r="V2510" s="0" t="n">
        <f aca="false">IF(P2510=1,ABS(U2510)+ABS(60),ABS(U2510-U2509))</f>
        <v>1</v>
      </c>
    </row>
    <row r="2511" customFormat="false" ht="15" hidden="false" customHeight="false" outlineLevel="0" collapsed="false">
      <c r="A2511" s="1" t="n">
        <v>39678</v>
      </c>
      <c r="B2511" s="2" t="n">
        <v>7000.74</v>
      </c>
      <c r="C2511" s="2" t="n">
        <v>82839</v>
      </c>
      <c r="D2511" s="2" t="n">
        <v>6980</v>
      </c>
      <c r="E2511" s="2" t="n">
        <v>6950</v>
      </c>
      <c r="F2511" s="3" t="n">
        <f aca="false">IF(P2511=1, E2511,D2511)/B2511-1</f>
        <v>-0.00296254395963857</v>
      </c>
      <c r="G2511" s="2" t="n">
        <f aca="false">AVERAGE(B2452:B2511)</f>
        <v>7625.56</v>
      </c>
      <c r="H2511" s="2" t="n">
        <f aca="false">AVERAGE(C2452:C2511)</f>
        <v>101778.066666667</v>
      </c>
      <c r="I2511" s="2" t="n">
        <f aca="false">SIGN(C2511-H2511)</f>
        <v>-1</v>
      </c>
      <c r="J2511" s="2" t="n">
        <f aca="false">SIGN(F2511)</f>
        <v>-1</v>
      </c>
      <c r="K2511" s="0" t="n">
        <f aca="false">B2511-B2510</f>
        <v>-195.76</v>
      </c>
      <c r="L2511" s="0" t="n">
        <f aca="false">I2510*K2511</f>
        <v>195.76</v>
      </c>
      <c r="M2511" s="0" t="n">
        <f aca="false">M2510+K2511*N2510</f>
        <v>3104.61000000002</v>
      </c>
      <c r="N2511" s="0" t="n">
        <f aca="false">INT(M2511*$Q$1/B2511)*CHOOSE($L$1,I2511,J2511)</f>
        <v>-0</v>
      </c>
      <c r="O2511" s="0" t="n">
        <f aca="false">ABS(N2511-N2510)</f>
        <v>0</v>
      </c>
      <c r="P2511" s="0" t="n">
        <f aca="false">COUNTIF(工作表2!$A$2:$A$248,A2511)</f>
        <v>0</v>
      </c>
      <c r="R2511" s="0" t="n">
        <f aca="false">D2511-IF(P2510=1,E2510,D2510)</f>
        <v>-236</v>
      </c>
      <c r="S2511" s="0" t="n">
        <f aca="false">I2510*R2511</f>
        <v>236</v>
      </c>
      <c r="T2511" s="0" t="n">
        <f aca="false">T2510+R2511*U2510</f>
        <v>67316</v>
      </c>
      <c r="U2511" s="0" t="n">
        <f aca="false">INT(T2511*$Q$1/IF(P2511=1,E2511,D2511))*I2511</f>
        <v>-19</v>
      </c>
      <c r="V2511" s="0" t="n">
        <f aca="false">IF(P2511=1,ABS(U2511)+ABS(60),ABS(U2511-U2510))</f>
        <v>2</v>
      </c>
    </row>
    <row r="2512" customFormat="false" ht="15" hidden="false" customHeight="false" outlineLevel="0" collapsed="false">
      <c r="A2512" s="1" t="n">
        <v>39679</v>
      </c>
      <c r="B2512" s="2" t="n">
        <v>6978.6</v>
      </c>
      <c r="C2512" s="2" t="n">
        <v>83112</v>
      </c>
      <c r="D2512" s="2" t="n">
        <v>6936</v>
      </c>
      <c r="E2512" s="2" t="n">
        <v>6902</v>
      </c>
      <c r="F2512" s="3" t="n">
        <f aca="false">IF(P2512=1, E2512,D2512)/B2512-1</f>
        <v>-0.00610437623592131</v>
      </c>
      <c r="G2512" s="2" t="n">
        <f aca="false">AVERAGE(B2453:B2512)</f>
        <v>7596.7395</v>
      </c>
      <c r="H2512" s="2" t="n">
        <f aca="false">AVERAGE(C2453:C2512)</f>
        <v>101203.383333333</v>
      </c>
      <c r="I2512" s="2" t="n">
        <f aca="false">SIGN(C2512-H2512)</f>
        <v>-1</v>
      </c>
      <c r="J2512" s="2" t="n">
        <f aca="false">SIGN(F2512)</f>
        <v>-1</v>
      </c>
      <c r="K2512" s="0" t="n">
        <f aca="false">B2512-B2511</f>
        <v>-22.1399999999994</v>
      </c>
      <c r="L2512" s="0" t="n">
        <f aca="false">I2511*K2512</f>
        <v>22.1399999999994</v>
      </c>
      <c r="M2512" s="0" t="n">
        <f aca="false">M2511+K2512*N2511</f>
        <v>3104.61000000002</v>
      </c>
      <c r="N2512" s="0" t="n">
        <f aca="false">INT(M2512*$Q$1/B2512)*CHOOSE($L$1,I2512,J2512)</f>
        <v>-0</v>
      </c>
      <c r="O2512" s="0" t="n">
        <f aca="false">ABS(N2512-N2511)</f>
        <v>0</v>
      </c>
      <c r="P2512" s="0" t="n">
        <f aca="false">COUNTIF(工作表2!$A$2:$A$248,A2512)</f>
        <v>0</v>
      </c>
      <c r="R2512" s="0" t="n">
        <f aca="false">D2512-IF(P2511=1,E2511,D2511)</f>
        <v>-44</v>
      </c>
      <c r="S2512" s="0" t="n">
        <f aca="false">I2511*R2512</f>
        <v>44</v>
      </c>
      <c r="T2512" s="0" t="n">
        <f aca="false">T2511+R2512*U2511</f>
        <v>68152</v>
      </c>
      <c r="U2512" s="0" t="n">
        <f aca="false">INT(T2512*$Q$1/IF(P2512=1,E2512,D2512))*I2512</f>
        <v>-19</v>
      </c>
      <c r="V2512" s="0" t="n">
        <f aca="false">IF(P2512=1,ABS(U2512)+ABS(60),ABS(U2512-U2511))</f>
        <v>0</v>
      </c>
    </row>
    <row r="2513" customFormat="false" ht="15" hidden="false" customHeight="false" outlineLevel="0" collapsed="false">
      <c r="A2513" s="1" t="n">
        <v>39680</v>
      </c>
      <c r="B2513" s="2" t="n">
        <v>7040.9</v>
      </c>
      <c r="C2513" s="2" t="n">
        <v>82527</v>
      </c>
      <c r="D2513" s="2" t="n">
        <v>7041</v>
      </c>
      <c r="E2513" s="2" t="n">
        <v>6979</v>
      </c>
      <c r="F2513" s="3" t="n">
        <f aca="false">IF(P2513=1, E2513,D2513)/B2513-1</f>
        <v>-0.00879148972432497</v>
      </c>
      <c r="G2513" s="2" t="n">
        <f aca="false">AVERAGE(B2454:B2513)</f>
        <v>7567.78133333333</v>
      </c>
      <c r="H2513" s="2" t="n">
        <f aca="false">AVERAGE(C2454:C2513)</f>
        <v>100961.9</v>
      </c>
      <c r="I2513" s="2" t="n">
        <f aca="false">SIGN(C2513-H2513)</f>
        <v>-1</v>
      </c>
      <c r="J2513" s="2" t="n">
        <f aca="false">SIGN(F2513)</f>
        <v>-1</v>
      </c>
      <c r="K2513" s="0" t="n">
        <f aca="false">B2513-B2512</f>
        <v>62.2999999999993</v>
      </c>
      <c r="L2513" s="0" t="n">
        <f aca="false">I2512*K2513</f>
        <v>-62.2999999999993</v>
      </c>
      <c r="M2513" s="0" t="n">
        <f aca="false">M2512+K2513*N2512</f>
        <v>3104.61000000002</v>
      </c>
      <c r="N2513" s="0" t="n">
        <f aca="false">INT(M2513*$Q$1/B2513)*CHOOSE($L$1,I2513,J2513)</f>
        <v>-0</v>
      </c>
      <c r="O2513" s="0" t="n">
        <f aca="false">ABS(N2513-N2512)</f>
        <v>0</v>
      </c>
      <c r="P2513" s="0" t="n">
        <f aca="false">COUNTIF(工作表2!$A$2:$A$248,A2513)</f>
        <v>1</v>
      </c>
      <c r="R2513" s="0" t="n">
        <f aca="false">D2513-IF(P2512=1,E2512,D2512)</f>
        <v>105</v>
      </c>
      <c r="S2513" s="0" t="n">
        <f aca="false">I2512*R2513</f>
        <v>-105</v>
      </c>
      <c r="T2513" s="0" t="n">
        <f aca="false">T2512+R2513*U2512</f>
        <v>66157</v>
      </c>
      <c r="U2513" s="0" t="n">
        <f aca="false">INT(T2513*$Q$1/IF(P2513=1,E2513,D2513))*I2513</f>
        <v>-18</v>
      </c>
      <c r="V2513" s="0" t="n">
        <f aca="false">IF(P2513=1,ABS(U2513)+ABS(60),ABS(U2513-U2512))</f>
        <v>78</v>
      </c>
    </row>
    <row r="2514" customFormat="false" ht="15" hidden="false" customHeight="false" outlineLevel="0" collapsed="false">
      <c r="A2514" s="1" t="n">
        <v>39681</v>
      </c>
      <c r="B2514" s="2" t="n">
        <v>6918.48</v>
      </c>
      <c r="C2514" s="2" t="n">
        <v>74074</v>
      </c>
      <c r="D2514" s="2" t="n">
        <v>6878</v>
      </c>
      <c r="E2514" s="2" t="n">
        <v>6858</v>
      </c>
      <c r="F2514" s="3" t="n">
        <f aca="false">IF(P2514=1, E2514,D2514)/B2514-1</f>
        <v>-0.00585099617256968</v>
      </c>
      <c r="G2514" s="2" t="n">
        <f aca="false">AVERAGE(B2455:B2514)</f>
        <v>7538.6605</v>
      </c>
      <c r="H2514" s="2" t="n">
        <f aca="false">AVERAGE(C2455:C2514)</f>
        <v>100335.416666667</v>
      </c>
      <c r="I2514" s="2" t="n">
        <f aca="false">SIGN(C2514-H2514)</f>
        <v>-1</v>
      </c>
      <c r="J2514" s="2" t="n">
        <f aca="false">SIGN(F2514)</f>
        <v>-1</v>
      </c>
      <c r="K2514" s="0" t="n">
        <f aca="false">B2514-B2513</f>
        <v>-122.42</v>
      </c>
      <c r="L2514" s="0" t="n">
        <f aca="false">I2513*K2514</f>
        <v>122.42</v>
      </c>
      <c r="M2514" s="0" t="n">
        <f aca="false">M2513+K2514*N2513</f>
        <v>3104.61000000002</v>
      </c>
      <c r="N2514" s="0" t="n">
        <f aca="false">INT(M2514*$Q$1/B2514)*CHOOSE($L$1,I2514,J2514)</f>
        <v>-0</v>
      </c>
      <c r="O2514" s="0" t="n">
        <f aca="false">ABS(N2514-N2513)</f>
        <v>0</v>
      </c>
      <c r="P2514" s="0" t="n">
        <f aca="false">COUNTIF(工作表2!$A$2:$A$248,A2514)</f>
        <v>0</v>
      </c>
      <c r="R2514" s="0" t="n">
        <f aca="false">D2514-IF(P2513=1,E2513,D2513)</f>
        <v>-101</v>
      </c>
      <c r="S2514" s="0" t="n">
        <f aca="false">I2513*R2514</f>
        <v>101</v>
      </c>
      <c r="T2514" s="0" t="n">
        <f aca="false">T2513+R2514*U2513</f>
        <v>67975</v>
      </c>
      <c r="U2514" s="0" t="n">
        <f aca="false">INT(T2514*$Q$1/IF(P2514=1,E2514,D2514))*I2514</f>
        <v>-19</v>
      </c>
      <c r="V2514" s="0" t="n">
        <f aca="false">IF(P2514=1,ABS(U2514)+ABS(60),ABS(U2514-U2513))</f>
        <v>1</v>
      </c>
    </row>
    <row r="2515" customFormat="false" ht="15" hidden="false" customHeight="false" outlineLevel="0" collapsed="false">
      <c r="A2515" s="1" t="n">
        <v>39682</v>
      </c>
      <c r="B2515" s="2" t="n">
        <v>6911.64</v>
      </c>
      <c r="C2515" s="2" t="n">
        <v>78927</v>
      </c>
      <c r="D2515" s="2" t="n">
        <v>6865</v>
      </c>
      <c r="E2515" s="2" t="n">
        <v>6843</v>
      </c>
      <c r="F2515" s="3" t="n">
        <f aca="false">IF(P2515=1, E2515,D2515)/B2515-1</f>
        <v>-0.00674803664542722</v>
      </c>
      <c r="G2515" s="2" t="n">
        <f aca="false">AVERAGE(B2456:B2515)</f>
        <v>7509.10583333333</v>
      </c>
      <c r="H2515" s="2" t="n">
        <f aca="false">AVERAGE(C2456:C2515)</f>
        <v>99711.3333333333</v>
      </c>
      <c r="I2515" s="2" t="n">
        <f aca="false">SIGN(C2515-H2515)</f>
        <v>-1</v>
      </c>
      <c r="J2515" s="2" t="n">
        <f aca="false">SIGN(F2515)</f>
        <v>-1</v>
      </c>
      <c r="K2515" s="0" t="n">
        <f aca="false">B2515-B2514</f>
        <v>-6.83999999999924</v>
      </c>
      <c r="L2515" s="0" t="n">
        <f aca="false">I2514*K2515</f>
        <v>6.83999999999924</v>
      </c>
      <c r="M2515" s="0" t="n">
        <f aca="false">M2514+K2515*N2514</f>
        <v>3104.61000000002</v>
      </c>
      <c r="N2515" s="0" t="n">
        <f aca="false">INT(M2515*$Q$1/B2515)*CHOOSE($L$1,I2515,J2515)</f>
        <v>-0</v>
      </c>
      <c r="O2515" s="0" t="n">
        <f aca="false">ABS(N2515-N2514)</f>
        <v>0</v>
      </c>
      <c r="P2515" s="0" t="n">
        <f aca="false">COUNTIF(工作表2!$A$2:$A$248,A2515)</f>
        <v>0</v>
      </c>
      <c r="R2515" s="0" t="n">
        <f aca="false">D2515-IF(P2514=1,E2514,D2514)</f>
        <v>-13</v>
      </c>
      <c r="S2515" s="0" t="n">
        <f aca="false">I2514*R2515</f>
        <v>13</v>
      </c>
      <c r="T2515" s="0" t="n">
        <f aca="false">T2514+R2515*U2514</f>
        <v>68222</v>
      </c>
      <c r="U2515" s="0" t="n">
        <f aca="false">INT(T2515*$Q$1/IF(P2515=1,E2515,D2515))*I2515</f>
        <v>-19</v>
      </c>
      <c r="V2515" s="0" t="n">
        <f aca="false">IF(P2515=1,ABS(U2515)+ABS(60),ABS(U2515-U2514))</f>
        <v>0</v>
      </c>
    </row>
    <row r="2516" customFormat="false" ht="15" hidden="false" customHeight="false" outlineLevel="0" collapsed="false">
      <c r="A2516" s="1" t="n">
        <v>39685</v>
      </c>
      <c r="B2516" s="2" t="n">
        <v>7030.72</v>
      </c>
      <c r="C2516" s="2" t="n">
        <v>65730</v>
      </c>
      <c r="D2516" s="2" t="n">
        <v>6988</v>
      </c>
      <c r="E2516" s="2" t="n">
        <v>6971</v>
      </c>
      <c r="F2516" s="3" t="n">
        <f aca="false">IF(P2516=1, E2516,D2516)/B2516-1</f>
        <v>-0.0060761913431342</v>
      </c>
      <c r="G2516" s="2" t="n">
        <f aca="false">AVERAGE(B2457:B2516)</f>
        <v>7482.63316666667</v>
      </c>
      <c r="H2516" s="2" t="n">
        <f aca="false">AVERAGE(C2457:C2516)</f>
        <v>98089.1</v>
      </c>
      <c r="I2516" s="2" t="n">
        <f aca="false">SIGN(C2516-H2516)</f>
        <v>-1</v>
      </c>
      <c r="J2516" s="2" t="n">
        <f aca="false">SIGN(F2516)</f>
        <v>-1</v>
      </c>
      <c r="K2516" s="0" t="n">
        <f aca="false">B2516-B2515</f>
        <v>119.08</v>
      </c>
      <c r="L2516" s="0" t="n">
        <f aca="false">I2515*K2516</f>
        <v>-119.08</v>
      </c>
      <c r="M2516" s="0" t="n">
        <f aca="false">M2515+K2516*N2515</f>
        <v>3104.61000000002</v>
      </c>
      <c r="N2516" s="0" t="n">
        <f aca="false">INT(M2516*$Q$1/B2516)*CHOOSE($L$1,I2516,J2516)</f>
        <v>-0</v>
      </c>
      <c r="O2516" s="0" t="n">
        <f aca="false">ABS(N2516-N2515)</f>
        <v>0</v>
      </c>
      <c r="P2516" s="0" t="n">
        <f aca="false">COUNTIF(工作表2!$A$2:$A$248,A2516)</f>
        <v>0</v>
      </c>
      <c r="R2516" s="0" t="n">
        <f aca="false">D2516-IF(P2515=1,E2515,D2515)</f>
        <v>123</v>
      </c>
      <c r="S2516" s="0" t="n">
        <f aca="false">I2515*R2516</f>
        <v>-123</v>
      </c>
      <c r="T2516" s="0" t="n">
        <f aca="false">T2515+R2516*U2515</f>
        <v>65885</v>
      </c>
      <c r="U2516" s="0" t="n">
        <f aca="false">INT(T2516*$Q$1/IF(P2516=1,E2516,D2516))*I2516</f>
        <v>-18</v>
      </c>
      <c r="V2516" s="0" t="n">
        <f aca="false">IF(P2516=1,ABS(U2516)+ABS(60),ABS(U2516-U2515))</f>
        <v>1</v>
      </c>
    </row>
    <row r="2517" customFormat="false" ht="15" hidden="false" customHeight="false" outlineLevel="0" collapsed="false">
      <c r="A2517" s="1" t="n">
        <v>39686</v>
      </c>
      <c r="B2517" s="2" t="n">
        <v>6964.6</v>
      </c>
      <c r="C2517" s="2" t="n">
        <v>59700</v>
      </c>
      <c r="D2517" s="2" t="n">
        <v>6946</v>
      </c>
      <c r="E2517" s="2" t="n">
        <v>6923</v>
      </c>
      <c r="F2517" s="3" t="n">
        <f aca="false">IF(P2517=1, E2517,D2517)/B2517-1</f>
        <v>-0.00267064870918654</v>
      </c>
      <c r="G2517" s="2" t="n">
        <f aca="false">AVERAGE(B2458:B2517)</f>
        <v>7453.302</v>
      </c>
      <c r="H2517" s="2" t="n">
        <f aca="false">AVERAGE(C2458:C2517)</f>
        <v>97462.8833333333</v>
      </c>
      <c r="I2517" s="2" t="n">
        <f aca="false">SIGN(C2517-H2517)</f>
        <v>-1</v>
      </c>
      <c r="J2517" s="2" t="n">
        <f aca="false">SIGN(F2517)</f>
        <v>-1</v>
      </c>
      <c r="K2517" s="0" t="n">
        <f aca="false">B2517-B2516</f>
        <v>-66.1199999999999</v>
      </c>
      <c r="L2517" s="0" t="n">
        <f aca="false">I2516*K2517</f>
        <v>66.1199999999999</v>
      </c>
      <c r="M2517" s="0" t="n">
        <f aca="false">M2516+K2517*N2516</f>
        <v>3104.61000000002</v>
      </c>
      <c r="N2517" s="0" t="n">
        <f aca="false">INT(M2517*$Q$1/B2517)*CHOOSE($L$1,I2517,J2517)</f>
        <v>-0</v>
      </c>
      <c r="O2517" s="0" t="n">
        <f aca="false">ABS(N2517-N2516)</f>
        <v>0</v>
      </c>
      <c r="P2517" s="0" t="n">
        <f aca="false">COUNTIF(工作表2!$A$2:$A$248,A2517)</f>
        <v>0</v>
      </c>
      <c r="R2517" s="0" t="n">
        <f aca="false">D2517-IF(P2516=1,E2516,D2516)</f>
        <v>-42</v>
      </c>
      <c r="S2517" s="0" t="n">
        <f aca="false">I2516*R2517</f>
        <v>42</v>
      </c>
      <c r="T2517" s="0" t="n">
        <f aca="false">T2516+R2517*U2516</f>
        <v>66641</v>
      </c>
      <c r="U2517" s="0" t="n">
        <f aca="false">INT(T2517*$Q$1/IF(P2517=1,E2517,D2517))*I2517</f>
        <v>-19</v>
      </c>
      <c r="V2517" s="0" t="n">
        <f aca="false">IF(P2517=1,ABS(U2517)+ABS(60),ABS(U2517-U2516))</f>
        <v>1</v>
      </c>
    </row>
    <row r="2518" customFormat="false" ht="15" hidden="false" customHeight="false" outlineLevel="0" collapsed="false">
      <c r="A2518" s="1" t="n">
        <v>39687</v>
      </c>
      <c r="B2518" s="2" t="n">
        <v>7080.97</v>
      </c>
      <c r="C2518" s="2" t="n">
        <v>94531</v>
      </c>
      <c r="D2518" s="2" t="n">
        <v>7082</v>
      </c>
      <c r="E2518" s="2" t="n">
        <v>7062</v>
      </c>
      <c r="F2518" s="3" t="n">
        <f aca="false">IF(P2518=1, E2518,D2518)/B2518-1</f>
        <v>0.000145460297106048</v>
      </c>
      <c r="G2518" s="2" t="n">
        <f aca="false">AVERAGE(B2459:B2518)</f>
        <v>7428.32766666667</v>
      </c>
      <c r="H2518" s="2" t="n">
        <f aca="false">AVERAGE(C2459:C2518)</f>
        <v>97398.9333333333</v>
      </c>
      <c r="I2518" s="2" t="n">
        <f aca="false">SIGN(C2518-H2518)</f>
        <v>-1</v>
      </c>
      <c r="J2518" s="2" t="n">
        <f aca="false">SIGN(F2518)</f>
        <v>1</v>
      </c>
      <c r="K2518" s="0" t="n">
        <f aca="false">B2518-B2517</f>
        <v>116.37</v>
      </c>
      <c r="L2518" s="0" t="n">
        <f aca="false">I2517*K2518</f>
        <v>-116.37</v>
      </c>
      <c r="M2518" s="0" t="n">
        <f aca="false">M2517+K2518*N2517</f>
        <v>3104.61000000002</v>
      </c>
      <c r="N2518" s="0" t="n">
        <f aca="false">INT(M2518*$Q$1/B2518)*CHOOSE($L$1,I2518,J2518)</f>
        <v>0</v>
      </c>
      <c r="O2518" s="0" t="n">
        <f aca="false">ABS(N2518-N2517)</f>
        <v>0</v>
      </c>
      <c r="P2518" s="0" t="n">
        <f aca="false">COUNTIF(工作表2!$A$2:$A$248,A2518)</f>
        <v>0</v>
      </c>
      <c r="R2518" s="0" t="n">
        <f aca="false">D2518-IF(P2517=1,E2517,D2517)</f>
        <v>136</v>
      </c>
      <c r="S2518" s="0" t="n">
        <f aca="false">I2517*R2518</f>
        <v>-136</v>
      </c>
      <c r="T2518" s="0" t="n">
        <f aca="false">T2517+R2518*U2517</f>
        <v>64057</v>
      </c>
      <c r="U2518" s="0" t="n">
        <f aca="false">INT(T2518*$Q$1/IF(P2518=1,E2518,D2518))*I2518</f>
        <v>-18</v>
      </c>
      <c r="V2518" s="0" t="n">
        <f aca="false">IF(P2518=1,ABS(U2518)+ABS(60),ABS(U2518-U2517))</f>
        <v>1</v>
      </c>
    </row>
    <row r="2519" customFormat="false" ht="15" hidden="false" customHeight="false" outlineLevel="0" collapsed="false">
      <c r="A2519" s="1" t="n">
        <v>39688</v>
      </c>
      <c r="B2519" s="2" t="n">
        <v>7033.37</v>
      </c>
      <c r="C2519" s="2" t="n">
        <v>99429</v>
      </c>
      <c r="D2519" s="2" t="n">
        <v>7041</v>
      </c>
      <c r="E2519" s="2" t="n">
        <v>7023</v>
      </c>
      <c r="F2519" s="3" t="n">
        <f aca="false">IF(P2519=1, E2519,D2519)/B2519-1</f>
        <v>0.00108482846771896</v>
      </c>
      <c r="G2519" s="2" t="n">
        <f aca="false">AVERAGE(B2460:B2519)</f>
        <v>7401.75383333333</v>
      </c>
      <c r="H2519" s="2" t="n">
        <f aca="false">AVERAGE(C2460:C2519)</f>
        <v>97631.35</v>
      </c>
      <c r="I2519" s="2" t="n">
        <f aca="false">SIGN(C2519-H2519)</f>
        <v>1</v>
      </c>
      <c r="J2519" s="2" t="n">
        <f aca="false">SIGN(F2519)</f>
        <v>1</v>
      </c>
      <c r="K2519" s="0" t="n">
        <f aca="false">B2519-B2518</f>
        <v>-47.6000000000004</v>
      </c>
      <c r="L2519" s="0" t="n">
        <f aca="false">I2518*K2519</f>
        <v>47.6000000000004</v>
      </c>
      <c r="M2519" s="0" t="n">
        <f aca="false">M2518+K2519*N2518</f>
        <v>3104.61000000002</v>
      </c>
      <c r="N2519" s="0" t="n">
        <f aca="false">INT(M2519*$Q$1/B2519)*CHOOSE($L$1,I2519,J2519)</f>
        <v>0</v>
      </c>
      <c r="O2519" s="0" t="n">
        <f aca="false">ABS(N2519-N2518)</f>
        <v>0</v>
      </c>
      <c r="P2519" s="0" t="n">
        <f aca="false">COUNTIF(工作表2!$A$2:$A$248,A2519)</f>
        <v>0</v>
      </c>
      <c r="R2519" s="0" t="n">
        <f aca="false">D2519-IF(P2518=1,E2518,D2518)</f>
        <v>-41</v>
      </c>
      <c r="S2519" s="0" t="n">
        <f aca="false">I2518*R2519</f>
        <v>41</v>
      </c>
      <c r="T2519" s="0" t="n">
        <f aca="false">T2518+R2519*U2518</f>
        <v>64795</v>
      </c>
      <c r="U2519" s="0" t="n">
        <f aca="false">INT(T2519*$Q$1/IF(P2519=1,E2519,D2519))*I2519</f>
        <v>18</v>
      </c>
      <c r="V2519" s="0" t="n">
        <f aca="false">IF(P2519=1,ABS(U2519)+ABS(60),ABS(U2519-U2518))</f>
        <v>36</v>
      </c>
    </row>
    <row r="2520" customFormat="false" ht="15" hidden="false" customHeight="false" outlineLevel="0" collapsed="false">
      <c r="A2520" s="1" t="n">
        <v>39689</v>
      </c>
      <c r="B2520" s="2" t="n">
        <v>7046.11</v>
      </c>
      <c r="C2520" s="2" t="n">
        <v>90859</v>
      </c>
      <c r="D2520" s="2" t="n">
        <v>7054</v>
      </c>
      <c r="E2520" s="2" t="n">
        <v>7033</v>
      </c>
      <c r="F2520" s="3" t="n">
        <f aca="false">IF(P2520=1, E2520,D2520)/B2520-1</f>
        <v>0.00111976679330872</v>
      </c>
      <c r="G2520" s="2" t="n">
        <f aca="false">AVERAGE(B2461:B2520)</f>
        <v>7373.548</v>
      </c>
      <c r="H2520" s="2" t="n">
        <f aca="false">AVERAGE(C2461:C2520)</f>
        <v>97445.25</v>
      </c>
      <c r="I2520" s="2" t="n">
        <f aca="false">SIGN(C2520-H2520)</f>
        <v>-1</v>
      </c>
      <c r="J2520" s="2" t="n">
        <f aca="false">SIGN(F2520)</f>
        <v>1</v>
      </c>
      <c r="K2520" s="0" t="n">
        <f aca="false">B2520-B2519</f>
        <v>12.7399999999998</v>
      </c>
      <c r="L2520" s="0" t="n">
        <f aca="false">I2519*K2520</f>
        <v>12.7399999999998</v>
      </c>
      <c r="M2520" s="0" t="n">
        <f aca="false">M2519+K2520*N2519</f>
        <v>3104.61000000002</v>
      </c>
      <c r="N2520" s="0" t="n">
        <f aca="false">INT(M2520*$Q$1/B2520)*CHOOSE($L$1,I2520,J2520)</f>
        <v>0</v>
      </c>
      <c r="O2520" s="0" t="n">
        <f aca="false">ABS(N2520-N2519)</f>
        <v>0</v>
      </c>
      <c r="P2520" s="0" t="n">
        <f aca="false">COUNTIF(工作表2!$A$2:$A$248,A2520)</f>
        <v>0</v>
      </c>
      <c r="R2520" s="0" t="n">
        <f aca="false">D2520-IF(P2519=1,E2519,D2519)</f>
        <v>13</v>
      </c>
      <c r="S2520" s="0" t="n">
        <f aca="false">I2519*R2520</f>
        <v>13</v>
      </c>
      <c r="T2520" s="0" t="n">
        <f aca="false">T2519+R2520*U2519</f>
        <v>65029</v>
      </c>
      <c r="U2520" s="0" t="n">
        <f aca="false">INT(T2520*$Q$1/IF(P2520=1,E2520,D2520))*I2520</f>
        <v>-18</v>
      </c>
      <c r="V2520" s="0" t="n">
        <f aca="false">IF(P2520=1,ABS(U2520)+ABS(60),ABS(U2520-U2519))</f>
        <v>36</v>
      </c>
    </row>
    <row r="2521" customFormat="false" ht="15" hidden="false" customHeight="false" outlineLevel="0" collapsed="false">
      <c r="A2521" s="1" t="n">
        <v>39692</v>
      </c>
      <c r="B2521" s="2" t="n">
        <v>6813.09</v>
      </c>
      <c r="C2521" s="2" t="n">
        <v>88823</v>
      </c>
      <c r="D2521" s="2" t="n">
        <v>6756</v>
      </c>
      <c r="E2521" s="2" t="n">
        <v>6740</v>
      </c>
      <c r="F2521" s="3" t="n">
        <f aca="false">IF(P2521=1, E2521,D2521)/B2521-1</f>
        <v>-0.00837945777906945</v>
      </c>
      <c r="G2521" s="2" t="n">
        <f aca="false">AVERAGE(B2462:B2521)</f>
        <v>7341.34366666667</v>
      </c>
      <c r="H2521" s="2" t="n">
        <f aca="false">AVERAGE(C2462:C2521)</f>
        <v>97181</v>
      </c>
      <c r="I2521" s="2" t="n">
        <f aca="false">SIGN(C2521-H2521)</f>
        <v>-1</v>
      </c>
      <c r="J2521" s="2" t="n">
        <f aca="false">SIGN(F2521)</f>
        <v>-1</v>
      </c>
      <c r="K2521" s="0" t="n">
        <f aca="false">B2521-B2520</f>
        <v>-233.02</v>
      </c>
      <c r="L2521" s="0" t="n">
        <f aca="false">I2520*K2521</f>
        <v>233.02</v>
      </c>
      <c r="M2521" s="0" t="n">
        <f aca="false">M2520+K2521*N2520</f>
        <v>3104.61000000002</v>
      </c>
      <c r="N2521" s="0" t="n">
        <f aca="false">INT(M2521*$Q$1/B2521)*CHOOSE($L$1,I2521,J2521)</f>
        <v>-0</v>
      </c>
      <c r="O2521" s="0" t="n">
        <f aca="false">ABS(N2521-N2520)</f>
        <v>0</v>
      </c>
      <c r="P2521" s="0" t="n">
        <f aca="false">COUNTIF(工作表2!$A$2:$A$248,A2521)</f>
        <v>0</v>
      </c>
      <c r="R2521" s="0" t="n">
        <f aca="false">D2521-IF(P2520=1,E2520,D2520)</f>
        <v>-298</v>
      </c>
      <c r="S2521" s="0" t="n">
        <f aca="false">I2520*R2521</f>
        <v>298</v>
      </c>
      <c r="T2521" s="0" t="n">
        <f aca="false">T2520+R2521*U2520</f>
        <v>70393</v>
      </c>
      <c r="U2521" s="0" t="n">
        <f aca="false">INT(T2521*$Q$1/IF(P2521=1,E2521,D2521))*I2521</f>
        <v>-20</v>
      </c>
      <c r="V2521" s="0" t="n">
        <f aca="false">IF(P2521=1,ABS(U2521)+ABS(60),ABS(U2521-U2520))</f>
        <v>2</v>
      </c>
    </row>
    <row r="2522" customFormat="false" ht="15" hidden="false" customHeight="false" outlineLevel="0" collapsed="false">
      <c r="A2522" s="1" t="n">
        <v>39693</v>
      </c>
      <c r="B2522" s="2" t="n">
        <v>6693.18</v>
      </c>
      <c r="C2522" s="2" t="n">
        <v>92149</v>
      </c>
      <c r="D2522" s="2" t="n">
        <v>6698</v>
      </c>
      <c r="E2522" s="2" t="n">
        <v>6678</v>
      </c>
      <c r="F2522" s="3" t="n">
        <f aca="false">IF(P2522=1, E2522,D2522)/B2522-1</f>
        <v>0.000720136019052076</v>
      </c>
      <c r="G2522" s="2" t="n">
        <f aca="false">AVERAGE(B2463:B2522)</f>
        <v>7309.764</v>
      </c>
      <c r="H2522" s="2" t="n">
        <f aca="false">AVERAGE(C2463:C2522)</f>
        <v>97351.6</v>
      </c>
      <c r="I2522" s="2" t="n">
        <f aca="false">SIGN(C2522-H2522)</f>
        <v>-1</v>
      </c>
      <c r="J2522" s="2" t="n">
        <f aca="false">SIGN(F2522)</f>
        <v>1</v>
      </c>
      <c r="K2522" s="0" t="n">
        <f aca="false">B2522-B2521</f>
        <v>-119.91</v>
      </c>
      <c r="L2522" s="0" t="n">
        <f aca="false">I2521*K2522</f>
        <v>119.91</v>
      </c>
      <c r="M2522" s="0" t="n">
        <f aca="false">M2521+K2522*N2521</f>
        <v>3104.61000000002</v>
      </c>
      <c r="N2522" s="0" t="n">
        <f aca="false">INT(M2522*$Q$1/B2522)*CHOOSE($L$1,I2522,J2522)</f>
        <v>0</v>
      </c>
      <c r="O2522" s="0" t="n">
        <f aca="false">ABS(N2522-N2521)</f>
        <v>0</v>
      </c>
      <c r="P2522" s="0" t="n">
        <f aca="false">COUNTIF(工作表2!$A$2:$A$248,A2522)</f>
        <v>0</v>
      </c>
      <c r="R2522" s="0" t="n">
        <f aca="false">D2522-IF(P2521=1,E2521,D2521)</f>
        <v>-58</v>
      </c>
      <c r="S2522" s="0" t="n">
        <f aca="false">I2521*R2522</f>
        <v>58</v>
      </c>
      <c r="T2522" s="0" t="n">
        <f aca="false">T2521+R2522*U2521</f>
        <v>71553</v>
      </c>
      <c r="U2522" s="0" t="n">
        <f aca="false">INT(T2522*$Q$1/IF(P2522=1,E2522,D2522))*I2522</f>
        <v>-21</v>
      </c>
      <c r="V2522" s="0" t="n">
        <f aca="false">IF(P2522=1,ABS(U2522)+ABS(60),ABS(U2522-U2521))</f>
        <v>1</v>
      </c>
    </row>
    <row r="2523" customFormat="false" ht="15" hidden="false" customHeight="false" outlineLevel="0" collapsed="false">
      <c r="A2523" s="1" t="n">
        <v>39694</v>
      </c>
      <c r="B2523" s="2" t="n">
        <v>6584.93</v>
      </c>
      <c r="C2523" s="2" t="n">
        <v>91697</v>
      </c>
      <c r="D2523" s="2" t="n">
        <v>6588</v>
      </c>
      <c r="E2523" s="2" t="n">
        <v>6570</v>
      </c>
      <c r="F2523" s="3" t="n">
        <f aca="false">IF(P2523=1, E2523,D2523)/B2523-1</f>
        <v>0.000466216041780099</v>
      </c>
      <c r="G2523" s="2" t="n">
        <f aca="false">AVERAGE(B2464:B2523)</f>
        <v>7280.01283333333</v>
      </c>
      <c r="H2523" s="2" t="n">
        <f aca="false">AVERAGE(C2464:C2523)</f>
        <v>96926.35</v>
      </c>
      <c r="I2523" s="2" t="n">
        <f aca="false">SIGN(C2523-H2523)</f>
        <v>-1</v>
      </c>
      <c r="J2523" s="2" t="n">
        <f aca="false">SIGN(F2523)</f>
        <v>1</v>
      </c>
      <c r="K2523" s="0" t="n">
        <f aca="false">B2523-B2522</f>
        <v>-108.25</v>
      </c>
      <c r="L2523" s="0" t="n">
        <f aca="false">I2522*K2523</f>
        <v>108.25</v>
      </c>
      <c r="M2523" s="0" t="n">
        <f aca="false">M2522+K2523*N2522</f>
        <v>3104.61000000002</v>
      </c>
      <c r="N2523" s="0" t="n">
        <f aca="false">INT(M2523*$Q$1/B2523)*CHOOSE($L$1,I2523,J2523)</f>
        <v>0</v>
      </c>
      <c r="O2523" s="0" t="n">
        <f aca="false">ABS(N2523-N2522)</f>
        <v>0</v>
      </c>
      <c r="P2523" s="0" t="n">
        <f aca="false">COUNTIF(工作表2!$A$2:$A$248,A2523)</f>
        <v>0</v>
      </c>
      <c r="R2523" s="0" t="n">
        <f aca="false">D2523-IF(P2522=1,E2522,D2522)</f>
        <v>-110</v>
      </c>
      <c r="S2523" s="0" t="n">
        <f aca="false">I2522*R2523</f>
        <v>110</v>
      </c>
      <c r="T2523" s="0" t="n">
        <f aca="false">T2522+R2523*U2522</f>
        <v>73863</v>
      </c>
      <c r="U2523" s="0" t="n">
        <f aca="false">INT(T2523*$Q$1/IF(P2523=1,E2523,D2523))*I2523</f>
        <v>-22</v>
      </c>
      <c r="V2523" s="0" t="n">
        <f aca="false">IF(P2523=1,ABS(U2523)+ABS(60),ABS(U2523-U2522))</f>
        <v>1</v>
      </c>
    </row>
    <row r="2524" customFormat="false" ht="15" hidden="false" customHeight="false" outlineLevel="0" collapsed="false">
      <c r="A2524" s="1" t="n">
        <v>39695</v>
      </c>
      <c r="B2524" s="2" t="n">
        <v>6412.63</v>
      </c>
      <c r="C2524" s="2" t="n">
        <v>91196</v>
      </c>
      <c r="D2524" s="2" t="n">
        <v>6397</v>
      </c>
      <c r="E2524" s="2" t="n">
        <v>6378</v>
      </c>
      <c r="F2524" s="3" t="n">
        <f aca="false">IF(P2524=1, E2524,D2524)/B2524-1</f>
        <v>-0.00243737748786377</v>
      </c>
      <c r="G2524" s="2" t="n">
        <f aca="false">AVERAGE(B2465:B2524)</f>
        <v>7247.79683333333</v>
      </c>
      <c r="H2524" s="2" t="n">
        <f aca="false">AVERAGE(C2465:C2524)</f>
        <v>96659.5666666667</v>
      </c>
      <c r="I2524" s="2" t="n">
        <f aca="false">SIGN(C2524-H2524)</f>
        <v>-1</v>
      </c>
      <c r="J2524" s="2" t="n">
        <f aca="false">SIGN(F2524)</f>
        <v>-1</v>
      </c>
      <c r="K2524" s="0" t="n">
        <f aca="false">B2524-B2523</f>
        <v>-172.3</v>
      </c>
      <c r="L2524" s="0" t="n">
        <f aca="false">I2523*K2524</f>
        <v>172.3</v>
      </c>
      <c r="M2524" s="0" t="n">
        <f aca="false">M2523+K2524*N2523</f>
        <v>3104.61000000002</v>
      </c>
      <c r="N2524" s="0" t="n">
        <f aca="false">INT(M2524*$Q$1/B2524)*CHOOSE($L$1,I2524,J2524)</f>
        <v>-0</v>
      </c>
      <c r="O2524" s="0" t="n">
        <f aca="false">ABS(N2524-N2523)</f>
        <v>0</v>
      </c>
      <c r="P2524" s="0" t="n">
        <f aca="false">COUNTIF(工作表2!$A$2:$A$248,A2524)</f>
        <v>0</v>
      </c>
      <c r="R2524" s="0" t="n">
        <f aca="false">D2524-IF(P2523=1,E2523,D2523)</f>
        <v>-191</v>
      </c>
      <c r="S2524" s="0" t="n">
        <f aca="false">I2523*R2524</f>
        <v>191</v>
      </c>
      <c r="T2524" s="0" t="n">
        <f aca="false">T2523+R2524*U2523</f>
        <v>78065</v>
      </c>
      <c r="U2524" s="0" t="n">
        <f aca="false">INT(T2524*$Q$1/IF(P2524=1,E2524,D2524))*I2524</f>
        <v>-24</v>
      </c>
      <c r="V2524" s="0" t="n">
        <f aca="false">IF(P2524=1,ABS(U2524)+ABS(60),ABS(U2524-U2523))</f>
        <v>2</v>
      </c>
    </row>
    <row r="2525" customFormat="false" ht="15" hidden="false" customHeight="false" outlineLevel="0" collapsed="false">
      <c r="A2525" s="1" t="n">
        <v>39696</v>
      </c>
      <c r="B2525" s="2" t="n">
        <v>6307.28</v>
      </c>
      <c r="C2525" s="2" t="n">
        <v>96741</v>
      </c>
      <c r="D2525" s="2" t="n">
        <v>6244</v>
      </c>
      <c r="E2525" s="2" t="n">
        <v>6225</v>
      </c>
      <c r="F2525" s="3" t="n">
        <f aca="false">IF(P2525=1, E2525,D2525)/B2525-1</f>
        <v>-0.0100328509278167</v>
      </c>
      <c r="G2525" s="2" t="n">
        <f aca="false">AVERAGE(B2466:B2525)</f>
        <v>7218.54633333333</v>
      </c>
      <c r="H2525" s="2" t="n">
        <f aca="false">AVERAGE(C2466:C2525)</f>
        <v>96191</v>
      </c>
      <c r="I2525" s="2" t="n">
        <f aca="false">SIGN(C2525-H2525)</f>
        <v>1</v>
      </c>
      <c r="J2525" s="2" t="n">
        <f aca="false">SIGN(F2525)</f>
        <v>-1</v>
      </c>
      <c r="K2525" s="0" t="n">
        <f aca="false">B2525-B2524</f>
        <v>-105.35</v>
      </c>
      <c r="L2525" s="0" t="n">
        <f aca="false">I2524*K2525</f>
        <v>105.35</v>
      </c>
      <c r="M2525" s="0" t="n">
        <f aca="false">M2524+K2525*N2524</f>
        <v>3104.61000000002</v>
      </c>
      <c r="N2525" s="0" t="n">
        <f aca="false">INT(M2525*$Q$1/B2525)*CHOOSE($L$1,I2525,J2525)</f>
        <v>-0</v>
      </c>
      <c r="O2525" s="0" t="n">
        <f aca="false">ABS(N2525-N2524)</f>
        <v>0</v>
      </c>
      <c r="P2525" s="0" t="n">
        <f aca="false">COUNTIF(工作表2!$A$2:$A$248,A2525)</f>
        <v>0</v>
      </c>
      <c r="R2525" s="0" t="n">
        <f aca="false">D2525-IF(P2524=1,E2524,D2524)</f>
        <v>-153</v>
      </c>
      <c r="S2525" s="0" t="n">
        <f aca="false">I2524*R2525</f>
        <v>153</v>
      </c>
      <c r="T2525" s="0" t="n">
        <f aca="false">T2524+R2525*U2524</f>
        <v>81737</v>
      </c>
      <c r="U2525" s="0" t="n">
        <f aca="false">INT(T2525*$Q$1/IF(P2525=1,E2525,D2525))*I2525</f>
        <v>26</v>
      </c>
      <c r="V2525" s="0" t="n">
        <f aca="false">IF(P2525=1,ABS(U2525)+ABS(60),ABS(U2525-U2524))</f>
        <v>50</v>
      </c>
    </row>
    <row r="2526" customFormat="false" ht="15" hidden="false" customHeight="false" outlineLevel="0" collapsed="false">
      <c r="A2526" s="1" t="n">
        <v>39699</v>
      </c>
      <c r="B2526" s="2" t="n">
        <v>6658.69</v>
      </c>
      <c r="C2526" s="2" t="n">
        <v>82715</v>
      </c>
      <c r="D2526" s="2" t="n">
        <v>6677</v>
      </c>
      <c r="E2526" s="2" t="n">
        <v>6661</v>
      </c>
      <c r="F2526" s="3" t="n">
        <f aca="false">IF(P2526=1, E2526,D2526)/B2526-1</f>
        <v>0.00274979012388332</v>
      </c>
      <c r="G2526" s="2" t="n">
        <f aca="false">AVERAGE(B2467:B2526)</f>
        <v>7194.43133333333</v>
      </c>
      <c r="H2526" s="2" t="n">
        <f aca="false">AVERAGE(C2467:C2526)</f>
        <v>95880.5666666667</v>
      </c>
      <c r="I2526" s="2" t="n">
        <f aca="false">SIGN(C2526-H2526)</f>
        <v>-1</v>
      </c>
      <c r="J2526" s="2" t="n">
        <f aca="false">SIGN(F2526)</f>
        <v>1</v>
      </c>
      <c r="K2526" s="0" t="n">
        <f aca="false">B2526-B2525</f>
        <v>351.41</v>
      </c>
      <c r="L2526" s="0" t="n">
        <f aca="false">I2525*K2526</f>
        <v>351.41</v>
      </c>
      <c r="M2526" s="0" t="n">
        <f aca="false">M2525+K2526*N2525</f>
        <v>3104.61000000002</v>
      </c>
      <c r="N2526" s="0" t="n">
        <f aca="false">INT(M2526*$Q$1/B2526)*CHOOSE($L$1,I2526,J2526)</f>
        <v>0</v>
      </c>
      <c r="O2526" s="0" t="n">
        <f aca="false">ABS(N2526-N2525)</f>
        <v>0</v>
      </c>
      <c r="P2526" s="0" t="n">
        <f aca="false">COUNTIF(工作表2!$A$2:$A$248,A2526)</f>
        <v>0</v>
      </c>
      <c r="R2526" s="0" t="n">
        <f aca="false">D2526-IF(P2525=1,E2525,D2525)</f>
        <v>433</v>
      </c>
      <c r="S2526" s="0" t="n">
        <f aca="false">I2525*R2526</f>
        <v>433</v>
      </c>
      <c r="T2526" s="0" t="n">
        <f aca="false">T2525+R2526*U2525</f>
        <v>92995</v>
      </c>
      <c r="U2526" s="0" t="n">
        <f aca="false">INT(T2526*$Q$1/IF(P2526=1,E2526,D2526))*I2526</f>
        <v>-27</v>
      </c>
      <c r="V2526" s="0" t="n">
        <f aca="false">IF(P2526=1,ABS(U2526)+ABS(60),ABS(U2526-U2525))</f>
        <v>53</v>
      </c>
    </row>
    <row r="2527" customFormat="false" ht="15" hidden="false" customHeight="false" outlineLevel="0" collapsed="false">
      <c r="A2527" s="1" t="n">
        <v>39700</v>
      </c>
      <c r="B2527" s="2" t="n">
        <v>6424.77</v>
      </c>
      <c r="C2527" s="2" t="n">
        <v>86599</v>
      </c>
      <c r="D2527" s="2" t="n">
        <v>6466</v>
      </c>
      <c r="E2527" s="2" t="n">
        <v>6455</v>
      </c>
      <c r="F2527" s="3" t="n">
        <f aca="false">IF(P2527=1, E2527,D2527)/B2527-1</f>
        <v>0.00641735034872837</v>
      </c>
      <c r="G2527" s="2" t="n">
        <f aca="false">AVERAGE(B2468:B2527)</f>
        <v>7165.348</v>
      </c>
      <c r="H2527" s="2" t="n">
        <f aca="false">AVERAGE(C2468:C2527)</f>
        <v>95919.95</v>
      </c>
      <c r="I2527" s="2" t="n">
        <f aca="false">SIGN(C2527-H2527)</f>
        <v>-1</v>
      </c>
      <c r="J2527" s="2" t="n">
        <f aca="false">SIGN(F2527)</f>
        <v>1</v>
      </c>
      <c r="K2527" s="0" t="n">
        <f aca="false">B2527-B2526</f>
        <v>-233.919999999999</v>
      </c>
      <c r="L2527" s="0" t="n">
        <f aca="false">I2526*K2527</f>
        <v>233.919999999999</v>
      </c>
      <c r="M2527" s="0" t="n">
        <f aca="false">M2526+K2527*N2526</f>
        <v>3104.61000000002</v>
      </c>
      <c r="N2527" s="0" t="n">
        <f aca="false">INT(M2527*$Q$1/B2527)*CHOOSE($L$1,I2527,J2527)</f>
        <v>0</v>
      </c>
      <c r="O2527" s="0" t="n">
        <f aca="false">ABS(N2527-N2526)</f>
        <v>0</v>
      </c>
      <c r="P2527" s="0" t="n">
        <f aca="false">COUNTIF(工作表2!$A$2:$A$248,A2527)</f>
        <v>0</v>
      </c>
      <c r="R2527" s="0" t="n">
        <f aca="false">D2527-IF(P2526=1,E2526,D2526)</f>
        <v>-211</v>
      </c>
      <c r="S2527" s="0" t="n">
        <f aca="false">I2526*R2527</f>
        <v>211</v>
      </c>
      <c r="T2527" s="0" t="n">
        <f aca="false">T2526+R2527*U2526</f>
        <v>98692</v>
      </c>
      <c r="U2527" s="0" t="n">
        <f aca="false">INT(T2527*$Q$1/IF(P2527=1,E2527,D2527))*I2527</f>
        <v>-30</v>
      </c>
      <c r="V2527" s="0" t="n">
        <f aca="false">IF(P2527=1,ABS(U2527)+ABS(60),ABS(U2527-U2526))</f>
        <v>3</v>
      </c>
    </row>
    <row r="2528" customFormat="false" ht="15" hidden="false" customHeight="false" outlineLevel="0" collapsed="false">
      <c r="A2528" s="1" t="n">
        <v>39701</v>
      </c>
      <c r="B2528" s="2" t="n">
        <v>6458.01</v>
      </c>
      <c r="C2528" s="2" t="n">
        <v>93490</v>
      </c>
      <c r="D2528" s="2" t="n">
        <v>6453</v>
      </c>
      <c r="E2528" s="2" t="n">
        <v>6445</v>
      </c>
      <c r="F2528" s="3" t="n">
        <f aca="false">IF(P2528=1, E2528,D2528)/B2528-1</f>
        <v>-0.000775780774572965</v>
      </c>
      <c r="G2528" s="2" t="n">
        <f aca="false">AVERAGE(B2469:B2528)</f>
        <v>7136.285</v>
      </c>
      <c r="H2528" s="2" t="n">
        <f aca="false">AVERAGE(C2469:C2528)</f>
        <v>96053</v>
      </c>
      <c r="I2528" s="2" t="n">
        <f aca="false">SIGN(C2528-H2528)</f>
        <v>-1</v>
      </c>
      <c r="J2528" s="2" t="n">
        <f aca="false">SIGN(F2528)</f>
        <v>-1</v>
      </c>
      <c r="K2528" s="0" t="n">
        <f aca="false">B2528-B2527</f>
        <v>33.2399999999998</v>
      </c>
      <c r="L2528" s="0" t="n">
        <f aca="false">I2527*K2528</f>
        <v>-33.2399999999998</v>
      </c>
      <c r="M2528" s="0" t="n">
        <f aca="false">M2527+K2528*N2527</f>
        <v>3104.61000000002</v>
      </c>
      <c r="N2528" s="0" t="n">
        <f aca="false">INT(M2528*$Q$1/B2528)*CHOOSE($L$1,I2528,J2528)</f>
        <v>-0</v>
      </c>
      <c r="O2528" s="0" t="n">
        <f aca="false">ABS(N2528-N2527)</f>
        <v>0</v>
      </c>
      <c r="P2528" s="0" t="n">
        <f aca="false">COUNTIF(工作表2!$A$2:$A$248,A2528)</f>
        <v>0</v>
      </c>
      <c r="R2528" s="0" t="n">
        <f aca="false">D2528-IF(P2527=1,E2527,D2527)</f>
        <v>-13</v>
      </c>
      <c r="S2528" s="0" t="n">
        <f aca="false">I2527*R2528</f>
        <v>13</v>
      </c>
      <c r="T2528" s="0" t="n">
        <f aca="false">T2527+R2528*U2527</f>
        <v>99082</v>
      </c>
      <c r="U2528" s="0" t="n">
        <f aca="false">INT(T2528*$Q$1/IF(P2528=1,E2528,D2528))*I2528</f>
        <v>-30</v>
      </c>
      <c r="V2528" s="0" t="n">
        <f aca="false">IF(P2528=1,ABS(U2528)+ABS(60),ABS(U2528-U2527))</f>
        <v>0</v>
      </c>
    </row>
    <row r="2529" customFormat="false" ht="15" hidden="false" customHeight="false" outlineLevel="0" collapsed="false">
      <c r="A2529" s="1" t="n">
        <v>39702</v>
      </c>
      <c r="B2529" s="2" t="n">
        <v>6251.95</v>
      </c>
      <c r="C2529" s="2" t="n">
        <v>85455</v>
      </c>
      <c r="D2529" s="2" t="n">
        <v>6230</v>
      </c>
      <c r="E2529" s="2" t="n">
        <v>6222</v>
      </c>
      <c r="F2529" s="3" t="n">
        <f aca="false">IF(P2529=1, E2529,D2529)/B2529-1</f>
        <v>-0.00351090459776549</v>
      </c>
      <c r="G2529" s="2" t="n">
        <f aca="false">AVERAGE(B2470:B2529)</f>
        <v>7103.5245</v>
      </c>
      <c r="H2529" s="2" t="n">
        <f aca="false">AVERAGE(C2470:C2529)</f>
        <v>96105.3833333333</v>
      </c>
      <c r="I2529" s="2" t="n">
        <f aca="false">SIGN(C2529-H2529)</f>
        <v>-1</v>
      </c>
      <c r="J2529" s="2" t="n">
        <f aca="false">SIGN(F2529)</f>
        <v>-1</v>
      </c>
      <c r="K2529" s="0" t="n">
        <f aca="false">B2529-B2528</f>
        <v>-206.06</v>
      </c>
      <c r="L2529" s="0" t="n">
        <f aca="false">I2528*K2529</f>
        <v>206.06</v>
      </c>
      <c r="M2529" s="0" t="n">
        <f aca="false">M2528+K2529*N2528</f>
        <v>3104.61000000002</v>
      </c>
      <c r="N2529" s="0" t="n">
        <f aca="false">INT(M2529*$Q$1/B2529)*CHOOSE($L$1,I2529,J2529)</f>
        <v>-0</v>
      </c>
      <c r="O2529" s="0" t="n">
        <f aca="false">ABS(N2529-N2528)</f>
        <v>0</v>
      </c>
      <c r="P2529" s="0" t="n">
        <f aca="false">COUNTIF(工作表2!$A$2:$A$248,A2529)</f>
        <v>0</v>
      </c>
      <c r="R2529" s="0" t="n">
        <f aca="false">D2529-IF(P2528=1,E2528,D2528)</f>
        <v>-223</v>
      </c>
      <c r="S2529" s="0" t="n">
        <f aca="false">I2528*R2529</f>
        <v>223</v>
      </c>
      <c r="T2529" s="0" t="n">
        <f aca="false">T2528+R2529*U2528</f>
        <v>105772</v>
      </c>
      <c r="U2529" s="0" t="n">
        <f aca="false">INT(T2529*$Q$1/IF(P2529=1,E2529,D2529))*I2529</f>
        <v>-33</v>
      </c>
      <c r="V2529" s="0" t="n">
        <f aca="false">IF(P2529=1,ABS(U2529)+ABS(60),ABS(U2529-U2528))</f>
        <v>3</v>
      </c>
    </row>
    <row r="2530" customFormat="false" ht="15" hidden="false" customHeight="false" outlineLevel="0" collapsed="false">
      <c r="A2530" s="1" t="n">
        <v>39703</v>
      </c>
      <c r="B2530" s="2" t="n">
        <v>6310.68</v>
      </c>
      <c r="C2530" s="2" t="n">
        <v>91619</v>
      </c>
      <c r="D2530" s="2" t="n">
        <v>6288</v>
      </c>
      <c r="E2530" s="2" t="n">
        <v>6280</v>
      </c>
      <c r="F2530" s="3" t="n">
        <f aca="false">IF(P2530=1, E2530,D2530)/B2530-1</f>
        <v>-0.00359390747114419</v>
      </c>
      <c r="G2530" s="2" t="n">
        <f aca="false">AVERAGE(B2471:B2530)</f>
        <v>7074.5735</v>
      </c>
      <c r="H2530" s="2" t="n">
        <f aca="false">AVERAGE(C2471:C2530)</f>
        <v>96256.65</v>
      </c>
      <c r="I2530" s="2" t="n">
        <f aca="false">SIGN(C2530-H2530)</f>
        <v>-1</v>
      </c>
      <c r="J2530" s="2" t="n">
        <f aca="false">SIGN(F2530)</f>
        <v>-1</v>
      </c>
      <c r="K2530" s="0" t="n">
        <f aca="false">B2530-B2529</f>
        <v>58.7300000000005</v>
      </c>
      <c r="L2530" s="0" t="n">
        <f aca="false">I2529*K2530</f>
        <v>-58.7300000000005</v>
      </c>
      <c r="M2530" s="0" t="n">
        <f aca="false">M2529+K2530*N2529</f>
        <v>3104.61000000002</v>
      </c>
      <c r="N2530" s="0" t="n">
        <f aca="false">INT(M2530*$Q$1/B2530)*CHOOSE($L$1,I2530,J2530)</f>
        <v>-0</v>
      </c>
      <c r="O2530" s="0" t="n">
        <f aca="false">ABS(N2530-N2529)</f>
        <v>0</v>
      </c>
      <c r="P2530" s="0" t="n">
        <f aca="false">COUNTIF(工作表2!$A$2:$A$248,A2530)</f>
        <v>0</v>
      </c>
      <c r="R2530" s="0" t="n">
        <f aca="false">D2530-IF(P2529=1,E2529,D2529)</f>
        <v>58</v>
      </c>
      <c r="S2530" s="0" t="n">
        <f aca="false">I2529*R2530</f>
        <v>-58</v>
      </c>
      <c r="T2530" s="0" t="n">
        <f aca="false">T2529+R2530*U2529</f>
        <v>103858</v>
      </c>
      <c r="U2530" s="0" t="n">
        <f aca="false">INT(T2530*$Q$1/IF(P2530=1,E2530,D2530))*I2530</f>
        <v>-33</v>
      </c>
      <c r="V2530" s="0" t="n">
        <f aca="false">IF(P2530=1,ABS(U2530)+ABS(60),ABS(U2530-U2529))</f>
        <v>0</v>
      </c>
    </row>
    <row r="2531" customFormat="false" ht="15" hidden="false" customHeight="false" outlineLevel="0" collapsed="false">
      <c r="A2531" s="1" t="n">
        <v>39706</v>
      </c>
      <c r="B2531" s="2" t="n">
        <v>6052.45</v>
      </c>
      <c r="C2531" s="2" t="n">
        <v>72939</v>
      </c>
      <c r="D2531" s="2" t="n">
        <v>5967</v>
      </c>
      <c r="E2531" s="2" t="n">
        <v>5941</v>
      </c>
      <c r="F2531" s="3" t="n">
        <f aca="false">IF(P2531=1, E2531,D2531)/B2531-1</f>
        <v>-0.0141182496344455</v>
      </c>
      <c r="G2531" s="2" t="n">
        <f aca="false">AVERAGE(B2472:B2531)</f>
        <v>7043.74033333333</v>
      </c>
      <c r="H2531" s="2" t="n">
        <f aca="false">AVERAGE(C2472:C2531)</f>
        <v>95882.0666666667</v>
      </c>
      <c r="I2531" s="2" t="n">
        <f aca="false">SIGN(C2531-H2531)</f>
        <v>-1</v>
      </c>
      <c r="J2531" s="2" t="n">
        <f aca="false">SIGN(F2531)</f>
        <v>-1</v>
      </c>
      <c r="K2531" s="0" t="n">
        <f aca="false">B2531-B2530</f>
        <v>-258.23</v>
      </c>
      <c r="L2531" s="0" t="n">
        <f aca="false">I2530*K2531</f>
        <v>258.23</v>
      </c>
      <c r="M2531" s="0" t="n">
        <f aca="false">M2530+K2531*N2530</f>
        <v>3104.61000000002</v>
      </c>
      <c r="N2531" s="0" t="n">
        <f aca="false">INT(M2531*$Q$1/B2531)*CHOOSE($L$1,I2531,J2531)</f>
        <v>-1</v>
      </c>
      <c r="O2531" s="0" t="n">
        <f aca="false">ABS(N2531-N2530)</f>
        <v>1</v>
      </c>
      <c r="P2531" s="0" t="n">
        <f aca="false">COUNTIF(工作表2!$A$2:$A$248,A2531)</f>
        <v>0</v>
      </c>
      <c r="R2531" s="0" t="n">
        <f aca="false">D2531-IF(P2530=1,E2530,D2530)</f>
        <v>-321</v>
      </c>
      <c r="S2531" s="0" t="n">
        <f aca="false">I2530*R2531</f>
        <v>321</v>
      </c>
      <c r="T2531" s="0" t="n">
        <f aca="false">T2530+R2531*U2530</f>
        <v>114451</v>
      </c>
      <c r="U2531" s="0" t="n">
        <f aca="false">INT(T2531*$Q$1/IF(P2531=1,E2531,D2531))*I2531</f>
        <v>-38</v>
      </c>
      <c r="V2531" s="0" t="n">
        <f aca="false">IF(P2531=1,ABS(U2531)+ABS(60),ABS(U2531-U2530))</f>
        <v>5</v>
      </c>
    </row>
    <row r="2532" customFormat="false" ht="15" hidden="false" customHeight="false" outlineLevel="0" collapsed="false">
      <c r="A2532" s="1" t="n">
        <v>39707</v>
      </c>
      <c r="B2532" s="2" t="n">
        <v>5756.59</v>
      </c>
      <c r="C2532" s="2" t="n">
        <v>82436</v>
      </c>
      <c r="D2532" s="2" t="n">
        <v>5685</v>
      </c>
      <c r="E2532" s="2" t="n">
        <v>5657</v>
      </c>
      <c r="F2532" s="3" t="n">
        <f aca="false">IF(P2532=1, E2532,D2532)/B2532-1</f>
        <v>-0.0124361818368166</v>
      </c>
      <c r="G2532" s="2" t="n">
        <f aca="false">AVERAGE(B2473:B2532)</f>
        <v>7008.40866666667</v>
      </c>
      <c r="H2532" s="2" t="n">
        <f aca="false">AVERAGE(C2473:C2532)</f>
        <v>95902.2166666667</v>
      </c>
      <c r="I2532" s="2" t="n">
        <f aca="false">SIGN(C2532-H2532)</f>
        <v>-1</v>
      </c>
      <c r="J2532" s="2" t="n">
        <f aca="false">SIGN(F2532)</f>
        <v>-1</v>
      </c>
      <c r="K2532" s="0" t="n">
        <f aca="false">B2532-B2531</f>
        <v>-295.86</v>
      </c>
      <c r="L2532" s="0" t="n">
        <f aca="false">I2531*K2532</f>
        <v>295.86</v>
      </c>
      <c r="M2532" s="0" t="n">
        <f aca="false">M2531+K2532*N2531</f>
        <v>3400.47000000002</v>
      </c>
      <c r="N2532" s="0" t="n">
        <f aca="false">INT(M2532*$Q$1/B2532)*CHOOSE($L$1,I2532,J2532)</f>
        <v>-1</v>
      </c>
      <c r="O2532" s="0" t="n">
        <f aca="false">ABS(N2532-N2531)</f>
        <v>0</v>
      </c>
      <c r="P2532" s="0" t="n">
        <f aca="false">COUNTIF(工作表2!$A$2:$A$248,A2532)</f>
        <v>0</v>
      </c>
      <c r="R2532" s="0" t="n">
        <f aca="false">D2532-IF(P2531=1,E2531,D2531)</f>
        <v>-282</v>
      </c>
      <c r="S2532" s="0" t="n">
        <f aca="false">I2531*R2532</f>
        <v>282</v>
      </c>
      <c r="T2532" s="0" t="n">
        <f aca="false">T2531+R2532*U2531</f>
        <v>125167</v>
      </c>
      <c r="U2532" s="0" t="n">
        <f aca="false">INT(T2532*$Q$1/IF(P2532=1,E2532,D2532))*I2532</f>
        <v>-44</v>
      </c>
      <c r="V2532" s="0" t="n">
        <f aca="false">IF(P2532=1,ABS(U2532)+ABS(60),ABS(U2532-U2531))</f>
        <v>6</v>
      </c>
    </row>
    <row r="2533" customFormat="false" ht="15" hidden="false" customHeight="false" outlineLevel="0" collapsed="false">
      <c r="A2533" s="1" t="n">
        <v>39708</v>
      </c>
      <c r="B2533" s="2" t="n">
        <v>5800.87</v>
      </c>
      <c r="C2533" s="2" t="n">
        <v>102661</v>
      </c>
      <c r="D2533" s="2" t="n">
        <v>5767</v>
      </c>
      <c r="E2533" s="2" t="n">
        <v>5745</v>
      </c>
      <c r="F2533" s="3" t="n">
        <f aca="false">IF(P2533=1, E2533,D2533)/B2533-1</f>
        <v>-0.00963131392360106</v>
      </c>
      <c r="G2533" s="2" t="n">
        <f aca="false">AVERAGE(B2474:B2533)</f>
        <v>6976.12116666667</v>
      </c>
      <c r="H2533" s="2" t="n">
        <f aca="false">AVERAGE(C2474:C2533)</f>
        <v>96065.4666666667</v>
      </c>
      <c r="I2533" s="2" t="n">
        <f aca="false">SIGN(C2533-H2533)</f>
        <v>1</v>
      </c>
      <c r="J2533" s="2" t="n">
        <f aca="false">SIGN(F2533)</f>
        <v>-1</v>
      </c>
      <c r="K2533" s="0" t="n">
        <f aca="false">B2533-B2532</f>
        <v>44.2799999999997</v>
      </c>
      <c r="L2533" s="0" t="n">
        <f aca="false">I2532*K2533</f>
        <v>-44.2799999999997</v>
      </c>
      <c r="M2533" s="0" t="n">
        <f aca="false">M2532+K2533*N2532</f>
        <v>3356.19000000002</v>
      </c>
      <c r="N2533" s="0" t="n">
        <f aca="false">INT(M2533*$Q$1/B2533)*CHOOSE($L$1,I2533,J2533)</f>
        <v>-1</v>
      </c>
      <c r="O2533" s="0" t="n">
        <f aca="false">ABS(N2533-N2532)</f>
        <v>0</v>
      </c>
      <c r="P2533" s="0" t="n">
        <f aca="false">COUNTIF(工作表2!$A$2:$A$248,A2533)</f>
        <v>1</v>
      </c>
      <c r="R2533" s="0" t="n">
        <f aca="false">D2533-IF(P2532=1,E2532,D2532)</f>
        <v>82</v>
      </c>
      <c r="S2533" s="0" t="n">
        <f aca="false">I2532*R2533</f>
        <v>-82</v>
      </c>
      <c r="T2533" s="0" t="n">
        <f aca="false">T2532+R2533*U2532</f>
        <v>121559</v>
      </c>
      <c r="U2533" s="0" t="n">
        <f aca="false">INT(T2533*$Q$1/IF(P2533=1,E2533,D2533))*I2533</f>
        <v>42</v>
      </c>
      <c r="V2533" s="0" t="n">
        <f aca="false">IF(P2533=1,ABS(U2533)+ABS(60),ABS(U2533-U2532))</f>
        <v>102</v>
      </c>
    </row>
    <row r="2534" customFormat="false" ht="15" hidden="false" customHeight="false" outlineLevel="0" collapsed="false">
      <c r="A2534" s="1" t="n">
        <v>39709</v>
      </c>
      <c r="B2534" s="2" t="n">
        <v>5641.95</v>
      </c>
      <c r="C2534" s="2" t="n">
        <v>95123</v>
      </c>
      <c r="D2534" s="2" t="n">
        <v>5522</v>
      </c>
      <c r="E2534" s="2" t="n">
        <v>5500</v>
      </c>
      <c r="F2534" s="3" t="n">
        <f aca="false">IF(P2534=1, E2534,D2534)/B2534-1</f>
        <v>-0.0212603798332137</v>
      </c>
      <c r="G2534" s="2" t="n">
        <f aca="false">AVERAGE(B2475:B2534)</f>
        <v>6939.236</v>
      </c>
      <c r="H2534" s="2" t="n">
        <f aca="false">AVERAGE(C2475:C2534)</f>
        <v>95828.3666666667</v>
      </c>
      <c r="I2534" s="2" t="n">
        <f aca="false">SIGN(C2534-H2534)</f>
        <v>-1</v>
      </c>
      <c r="J2534" s="2" t="n">
        <f aca="false">SIGN(F2534)</f>
        <v>-1</v>
      </c>
      <c r="K2534" s="0" t="n">
        <f aca="false">B2534-B2533</f>
        <v>-158.92</v>
      </c>
      <c r="L2534" s="0" t="n">
        <f aca="false">I2533*K2534</f>
        <v>-158.92</v>
      </c>
      <c r="M2534" s="0" t="n">
        <f aca="false">M2533+K2534*N2533</f>
        <v>3515.11000000002</v>
      </c>
      <c r="N2534" s="0" t="n">
        <f aca="false">INT(M2534*$Q$1/B2534)*CHOOSE($L$1,I2534,J2534)</f>
        <v>-1</v>
      </c>
      <c r="O2534" s="0" t="n">
        <f aca="false">ABS(N2534-N2533)</f>
        <v>0</v>
      </c>
      <c r="P2534" s="0" t="n">
        <f aca="false">COUNTIF(工作表2!$A$2:$A$248,A2534)</f>
        <v>0</v>
      </c>
      <c r="R2534" s="0" t="n">
        <f aca="false">D2534-IF(P2533=1,E2533,D2533)</f>
        <v>-223</v>
      </c>
      <c r="S2534" s="0" t="n">
        <f aca="false">I2533*R2534</f>
        <v>-223</v>
      </c>
      <c r="T2534" s="0" t="n">
        <f aca="false">T2533+R2534*U2533</f>
        <v>112193</v>
      </c>
      <c r="U2534" s="0" t="n">
        <f aca="false">INT(T2534*$Q$1/IF(P2534=1,E2534,D2534))*I2534</f>
        <v>-40</v>
      </c>
      <c r="V2534" s="0" t="n">
        <f aca="false">IF(P2534=1,ABS(U2534)+ABS(60),ABS(U2534-U2533))</f>
        <v>82</v>
      </c>
    </row>
    <row r="2535" customFormat="false" ht="15" hidden="false" customHeight="false" outlineLevel="0" collapsed="false">
      <c r="A2535" s="1" t="n">
        <v>39710</v>
      </c>
      <c r="B2535" s="2" t="n">
        <v>5970.38</v>
      </c>
      <c r="C2535" s="2" t="n">
        <v>105333</v>
      </c>
      <c r="D2535" s="2" t="n">
        <v>5908</v>
      </c>
      <c r="E2535" s="2" t="n">
        <v>5887</v>
      </c>
      <c r="F2535" s="3" t="n">
        <f aca="false">IF(P2535=1, E2535,D2535)/B2535-1</f>
        <v>-0.0104482461752854</v>
      </c>
      <c r="G2535" s="2" t="n">
        <f aca="false">AVERAGE(B2476:B2535)</f>
        <v>6908.54566666667</v>
      </c>
      <c r="H2535" s="2" t="n">
        <f aca="false">AVERAGE(C2476:C2535)</f>
        <v>95999.25</v>
      </c>
      <c r="I2535" s="2" t="n">
        <f aca="false">SIGN(C2535-H2535)</f>
        <v>1</v>
      </c>
      <c r="J2535" s="2" t="n">
        <f aca="false">SIGN(F2535)</f>
        <v>-1</v>
      </c>
      <c r="K2535" s="0" t="n">
        <f aca="false">B2535-B2534</f>
        <v>328.43</v>
      </c>
      <c r="L2535" s="0" t="n">
        <f aca="false">I2534*K2535</f>
        <v>-328.43</v>
      </c>
      <c r="M2535" s="0" t="n">
        <f aca="false">M2534+K2535*N2534</f>
        <v>3186.68000000002</v>
      </c>
      <c r="N2535" s="0" t="n">
        <f aca="false">INT(M2535*$Q$1/B2535)*CHOOSE($L$1,I2535,J2535)</f>
        <v>-1</v>
      </c>
      <c r="O2535" s="0" t="n">
        <f aca="false">ABS(N2535-N2534)</f>
        <v>0</v>
      </c>
      <c r="P2535" s="0" t="n">
        <f aca="false">COUNTIF(工作表2!$A$2:$A$248,A2535)</f>
        <v>0</v>
      </c>
      <c r="R2535" s="0" t="n">
        <f aca="false">D2535-IF(P2534=1,E2534,D2534)</f>
        <v>386</v>
      </c>
      <c r="S2535" s="0" t="n">
        <f aca="false">I2534*R2535</f>
        <v>-386</v>
      </c>
      <c r="T2535" s="0" t="n">
        <f aca="false">T2534+R2535*U2534</f>
        <v>96753</v>
      </c>
      <c r="U2535" s="0" t="n">
        <f aca="false">INT(T2535*$Q$1/IF(P2535=1,E2535,D2535))*I2535</f>
        <v>32</v>
      </c>
      <c r="V2535" s="0" t="n">
        <f aca="false">IF(P2535=1,ABS(U2535)+ABS(60),ABS(U2535-U2534))</f>
        <v>72</v>
      </c>
    </row>
    <row r="2536" customFormat="false" ht="15" hidden="false" customHeight="false" outlineLevel="0" collapsed="false">
      <c r="A2536" s="1" t="n">
        <v>39713</v>
      </c>
      <c r="B2536" s="2" t="n">
        <v>6110.6</v>
      </c>
      <c r="C2536" s="2" t="n">
        <v>101181</v>
      </c>
      <c r="D2536" s="2" t="n">
        <v>6089</v>
      </c>
      <c r="E2536" s="2" t="n">
        <v>6069</v>
      </c>
      <c r="F2536" s="3" t="n">
        <f aca="false">IF(P2536=1, E2536,D2536)/B2536-1</f>
        <v>-0.00353484109580082</v>
      </c>
      <c r="G2536" s="2" t="n">
        <f aca="false">AVERAGE(B2477:B2536)</f>
        <v>6884.57633333333</v>
      </c>
      <c r="H2536" s="2" t="n">
        <f aca="false">AVERAGE(C2477:C2536)</f>
        <v>95644.25</v>
      </c>
      <c r="I2536" s="2" t="n">
        <f aca="false">SIGN(C2536-H2536)</f>
        <v>1</v>
      </c>
      <c r="J2536" s="2" t="n">
        <f aca="false">SIGN(F2536)</f>
        <v>-1</v>
      </c>
      <c r="K2536" s="0" t="n">
        <f aca="false">B2536-B2535</f>
        <v>140.22</v>
      </c>
      <c r="L2536" s="0" t="n">
        <f aca="false">I2535*K2536</f>
        <v>140.22</v>
      </c>
      <c r="M2536" s="0" t="n">
        <f aca="false">M2535+K2536*N2535</f>
        <v>3046.46000000002</v>
      </c>
      <c r="N2536" s="0" t="n">
        <f aca="false">INT(M2536*$Q$1/B2536)*CHOOSE($L$1,I2536,J2536)</f>
        <v>-0</v>
      </c>
      <c r="O2536" s="0" t="n">
        <f aca="false">ABS(N2536-N2535)</f>
        <v>1</v>
      </c>
      <c r="P2536" s="0" t="n">
        <f aca="false">COUNTIF(工作表2!$A$2:$A$248,A2536)</f>
        <v>0</v>
      </c>
      <c r="R2536" s="0" t="n">
        <f aca="false">D2536-IF(P2535=1,E2535,D2535)</f>
        <v>181</v>
      </c>
      <c r="S2536" s="0" t="n">
        <f aca="false">I2535*R2536</f>
        <v>181</v>
      </c>
      <c r="T2536" s="0" t="n">
        <f aca="false">T2535+R2536*U2535</f>
        <v>102545</v>
      </c>
      <c r="U2536" s="0" t="n">
        <f aca="false">INT(T2536*$Q$1/IF(P2536=1,E2536,D2536))*I2536</f>
        <v>33</v>
      </c>
      <c r="V2536" s="0" t="n">
        <f aca="false">IF(P2536=1,ABS(U2536)+ABS(60),ABS(U2536-U2535))</f>
        <v>1</v>
      </c>
    </row>
    <row r="2537" customFormat="false" ht="15" hidden="false" customHeight="false" outlineLevel="0" collapsed="false">
      <c r="A2537" s="1" t="n">
        <v>39714</v>
      </c>
      <c r="B2537" s="2" t="n">
        <v>6182.21</v>
      </c>
      <c r="C2537" s="2" t="n">
        <v>90283</v>
      </c>
      <c r="D2537" s="2" t="n">
        <v>6135</v>
      </c>
      <c r="E2537" s="2" t="n">
        <v>6119</v>
      </c>
      <c r="F2537" s="3" t="n">
        <f aca="false">IF(P2537=1, E2537,D2537)/B2537-1</f>
        <v>-0.00763642774994699</v>
      </c>
      <c r="G2537" s="2" t="n">
        <f aca="false">AVERAGE(B2478:B2537)</f>
        <v>6862.22083333333</v>
      </c>
      <c r="H2537" s="2" t="n">
        <f aca="false">AVERAGE(C2478:C2537)</f>
        <v>95644.2</v>
      </c>
      <c r="I2537" s="2" t="n">
        <f aca="false">SIGN(C2537-H2537)</f>
        <v>-1</v>
      </c>
      <c r="J2537" s="2" t="n">
        <f aca="false">SIGN(F2537)</f>
        <v>-1</v>
      </c>
      <c r="K2537" s="0" t="n">
        <f aca="false">B2537-B2536</f>
        <v>71.6099999999997</v>
      </c>
      <c r="L2537" s="0" t="n">
        <f aca="false">I2536*K2537</f>
        <v>71.6099999999997</v>
      </c>
      <c r="M2537" s="0" t="n">
        <f aca="false">M2536+K2537*N2536</f>
        <v>3046.46000000002</v>
      </c>
      <c r="N2537" s="0" t="n">
        <f aca="false">INT(M2537*$Q$1/B2537)*CHOOSE($L$1,I2537,J2537)</f>
        <v>-0</v>
      </c>
      <c r="O2537" s="0" t="n">
        <f aca="false">ABS(N2537-N2536)</f>
        <v>0</v>
      </c>
      <c r="P2537" s="0" t="n">
        <f aca="false">COUNTIF(工作表2!$A$2:$A$248,A2537)</f>
        <v>0</v>
      </c>
      <c r="R2537" s="0" t="n">
        <f aca="false">D2537-IF(P2536=1,E2536,D2536)</f>
        <v>46</v>
      </c>
      <c r="S2537" s="0" t="n">
        <f aca="false">I2536*R2537</f>
        <v>46</v>
      </c>
      <c r="T2537" s="0" t="n">
        <f aca="false">T2536+R2537*U2536</f>
        <v>104063</v>
      </c>
      <c r="U2537" s="0" t="n">
        <f aca="false">INT(T2537*$Q$1/IF(P2537=1,E2537,D2537))*I2537</f>
        <v>-33</v>
      </c>
      <c r="V2537" s="0" t="n">
        <f aca="false">IF(P2537=1,ABS(U2537)+ABS(60),ABS(U2537-U2536))</f>
        <v>66</v>
      </c>
    </row>
    <row r="2538" customFormat="false" ht="15" hidden="false" customHeight="false" outlineLevel="0" collapsed="false">
      <c r="A2538" s="1" t="n">
        <v>39715</v>
      </c>
      <c r="B2538" s="2" t="n">
        <v>6132.6</v>
      </c>
      <c r="C2538" s="2" t="n">
        <v>92656</v>
      </c>
      <c r="D2538" s="2" t="n">
        <v>6155</v>
      </c>
      <c r="E2538" s="2" t="n">
        <v>6136</v>
      </c>
      <c r="F2538" s="3" t="n">
        <f aca="false">IF(P2538=1, E2538,D2538)/B2538-1</f>
        <v>0.00365261063822842</v>
      </c>
      <c r="G2538" s="2" t="n">
        <f aca="false">AVERAGE(B2479:B2538)</f>
        <v>6840.9645</v>
      </c>
      <c r="H2538" s="2" t="n">
        <f aca="false">AVERAGE(C2479:C2538)</f>
        <v>95754.0666666667</v>
      </c>
      <c r="I2538" s="2" t="n">
        <f aca="false">SIGN(C2538-H2538)</f>
        <v>-1</v>
      </c>
      <c r="J2538" s="2" t="n">
        <f aca="false">SIGN(F2538)</f>
        <v>1</v>
      </c>
      <c r="K2538" s="0" t="n">
        <f aca="false">B2538-B2537</f>
        <v>-49.6099999999997</v>
      </c>
      <c r="L2538" s="0" t="n">
        <f aca="false">I2537*K2538</f>
        <v>49.6099999999997</v>
      </c>
      <c r="M2538" s="0" t="n">
        <f aca="false">M2537+K2538*N2537</f>
        <v>3046.46000000002</v>
      </c>
      <c r="N2538" s="0" t="n">
        <f aca="false">INT(M2538*$Q$1/B2538)*CHOOSE($L$1,I2538,J2538)</f>
        <v>0</v>
      </c>
      <c r="O2538" s="0" t="n">
        <f aca="false">ABS(N2538-N2537)</f>
        <v>0</v>
      </c>
      <c r="P2538" s="0" t="n">
        <f aca="false">COUNTIF(工作表2!$A$2:$A$248,A2538)</f>
        <v>0</v>
      </c>
      <c r="R2538" s="0" t="n">
        <f aca="false">D2538-IF(P2537=1,E2537,D2537)</f>
        <v>20</v>
      </c>
      <c r="S2538" s="0" t="n">
        <f aca="false">I2537*R2538</f>
        <v>-20</v>
      </c>
      <c r="T2538" s="0" t="n">
        <f aca="false">T2537+R2538*U2537</f>
        <v>103403</v>
      </c>
      <c r="U2538" s="0" t="n">
        <f aca="false">INT(T2538*$Q$1/IF(P2538=1,E2538,D2538))*I2538</f>
        <v>-33</v>
      </c>
      <c r="V2538" s="0" t="n">
        <f aca="false">IF(P2538=1,ABS(U2538)+ABS(60),ABS(U2538-U2537))</f>
        <v>0</v>
      </c>
    </row>
    <row r="2539" customFormat="false" ht="15" hidden="false" customHeight="false" outlineLevel="0" collapsed="false">
      <c r="A2539" s="1" t="n">
        <v>39716</v>
      </c>
      <c r="B2539" s="2" t="n">
        <v>6060.83</v>
      </c>
      <c r="C2539" s="2" t="n">
        <v>73009</v>
      </c>
      <c r="D2539" s="2" t="n">
        <v>6058</v>
      </c>
      <c r="E2539" s="2" t="n">
        <v>6040</v>
      </c>
      <c r="F2539" s="3" t="n">
        <f aca="false">IF(P2539=1, E2539,D2539)/B2539-1</f>
        <v>-0.000466932746834958</v>
      </c>
      <c r="G2539" s="2" t="n">
        <f aca="false">AVERAGE(B2480:B2539)</f>
        <v>6819.414</v>
      </c>
      <c r="H2539" s="2" t="n">
        <f aca="false">AVERAGE(C2480:C2539)</f>
        <v>95243.1833333333</v>
      </c>
      <c r="I2539" s="2" t="n">
        <f aca="false">SIGN(C2539-H2539)</f>
        <v>-1</v>
      </c>
      <c r="J2539" s="2" t="n">
        <f aca="false">SIGN(F2539)</f>
        <v>-1</v>
      </c>
      <c r="K2539" s="0" t="n">
        <f aca="false">B2539-B2538</f>
        <v>-71.7700000000004</v>
      </c>
      <c r="L2539" s="0" t="n">
        <f aca="false">I2538*K2539</f>
        <v>71.7700000000004</v>
      </c>
      <c r="M2539" s="0" t="n">
        <f aca="false">M2538+K2539*N2538</f>
        <v>3046.46000000002</v>
      </c>
      <c r="N2539" s="0" t="n">
        <f aca="false">INT(M2539*$Q$1/B2539)*CHOOSE($L$1,I2539,J2539)</f>
        <v>-1</v>
      </c>
      <c r="O2539" s="0" t="n">
        <f aca="false">ABS(N2539-N2538)</f>
        <v>1</v>
      </c>
      <c r="P2539" s="0" t="n">
        <f aca="false">COUNTIF(工作表2!$A$2:$A$248,A2539)</f>
        <v>0</v>
      </c>
      <c r="R2539" s="0" t="n">
        <f aca="false">D2539-IF(P2538=1,E2538,D2538)</f>
        <v>-97</v>
      </c>
      <c r="S2539" s="0" t="n">
        <f aca="false">I2538*R2539</f>
        <v>97</v>
      </c>
      <c r="T2539" s="0" t="n">
        <f aca="false">T2538+R2539*U2538</f>
        <v>106604</v>
      </c>
      <c r="U2539" s="0" t="n">
        <f aca="false">INT(T2539*$Q$1/IF(P2539=1,E2539,D2539))*I2539</f>
        <v>-35</v>
      </c>
      <c r="V2539" s="0" t="n">
        <f aca="false">IF(P2539=1,ABS(U2539)+ABS(60),ABS(U2539-U2538))</f>
        <v>2</v>
      </c>
    </row>
    <row r="2540" customFormat="false" ht="15" hidden="false" customHeight="false" outlineLevel="0" collapsed="false">
      <c r="A2540" s="1" t="n">
        <v>39717</v>
      </c>
      <c r="B2540" s="2" t="n">
        <v>5929.63</v>
      </c>
      <c r="C2540" s="2" t="n">
        <v>86448</v>
      </c>
      <c r="D2540" s="2" t="n">
        <v>5866</v>
      </c>
      <c r="E2540" s="2" t="n">
        <v>5851</v>
      </c>
      <c r="F2540" s="3" t="n">
        <f aca="false">IF(P2540=1, E2540,D2540)/B2540-1</f>
        <v>-0.0107308550449186</v>
      </c>
      <c r="G2540" s="2" t="n">
        <f aca="false">AVERAGE(B2481:B2540)</f>
        <v>6795.00616666667</v>
      </c>
      <c r="H2540" s="2" t="n">
        <f aca="false">AVERAGE(C2481:C2540)</f>
        <v>94670.3833333333</v>
      </c>
      <c r="I2540" s="2" t="n">
        <f aca="false">SIGN(C2540-H2540)</f>
        <v>-1</v>
      </c>
      <c r="J2540" s="2" t="n">
        <f aca="false">SIGN(F2540)</f>
        <v>-1</v>
      </c>
      <c r="K2540" s="0" t="n">
        <f aca="false">B2540-B2539</f>
        <v>-131.2</v>
      </c>
      <c r="L2540" s="0" t="n">
        <f aca="false">I2539*K2540</f>
        <v>131.2</v>
      </c>
      <c r="M2540" s="0" t="n">
        <f aca="false">M2539+K2540*N2539</f>
        <v>3177.66000000002</v>
      </c>
      <c r="N2540" s="0" t="n">
        <f aca="false">INT(M2540*$Q$1/B2540)*CHOOSE($L$1,I2540,J2540)</f>
        <v>-1</v>
      </c>
      <c r="O2540" s="0" t="n">
        <f aca="false">ABS(N2540-N2539)</f>
        <v>0</v>
      </c>
      <c r="P2540" s="0" t="n">
        <f aca="false">COUNTIF(工作表2!$A$2:$A$248,A2540)</f>
        <v>0</v>
      </c>
      <c r="R2540" s="0" t="n">
        <f aca="false">D2540-IF(P2539=1,E2539,D2539)</f>
        <v>-192</v>
      </c>
      <c r="S2540" s="0" t="n">
        <f aca="false">I2539*R2540</f>
        <v>192</v>
      </c>
      <c r="T2540" s="0" t="n">
        <f aca="false">T2539+R2540*U2539</f>
        <v>113324</v>
      </c>
      <c r="U2540" s="0" t="n">
        <f aca="false">INT(T2540*$Q$1/IF(P2540=1,E2540,D2540))*I2540</f>
        <v>-38</v>
      </c>
      <c r="V2540" s="0" t="n">
        <f aca="false">IF(P2540=1,ABS(U2540)+ABS(60),ABS(U2540-U2539))</f>
        <v>3</v>
      </c>
    </row>
    <row r="2541" customFormat="false" ht="15" hidden="false" customHeight="false" outlineLevel="0" collapsed="false">
      <c r="A2541" s="1" t="n">
        <v>39721</v>
      </c>
      <c r="B2541" s="2" t="n">
        <v>5719.28</v>
      </c>
      <c r="C2541" s="2" t="n">
        <v>69582</v>
      </c>
      <c r="D2541" s="2" t="n">
        <v>5549</v>
      </c>
      <c r="E2541" s="2" t="n">
        <v>5528</v>
      </c>
      <c r="F2541" s="3" t="n">
        <f aca="false">IF(P2541=1, E2541,D2541)/B2541-1</f>
        <v>-0.0297729784168637</v>
      </c>
      <c r="G2541" s="2" t="n">
        <f aca="false">AVERAGE(B2482:B2541)</f>
        <v>6769.854</v>
      </c>
      <c r="H2541" s="2" t="n">
        <f aca="false">AVERAGE(C2482:C2541)</f>
        <v>94192.5166666667</v>
      </c>
      <c r="I2541" s="2" t="n">
        <f aca="false">SIGN(C2541-H2541)</f>
        <v>-1</v>
      </c>
      <c r="J2541" s="2" t="n">
        <f aca="false">SIGN(F2541)</f>
        <v>-1</v>
      </c>
      <c r="K2541" s="0" t="n">
        <f aca="false">B2541-B2540</f>
        <v>-210.35</v>
      </c>
      <c r="L2541" s="0" t="n">
        <f aca="false">I2540*K2541</f>
        <v>210.35</v>
      </c>
      <c r="M2541" s="0" t="n">
        <f aca="false">M2540+K2541*N2540</f>
        <v>3388.01000000002</v>
      </c>
      <c r="N2541" s="0" t="n">
        <f aca="false">INT(M2541*$Q$1/B2541)*CHOOSE($L$1,I2541,J2541)</f>
        <v>-1</v>
      </c>
      <c r="O2541" s="0" t="n">
        <f aca="false">ABS(N2541-N2540)</f>
        <v>0</v>
      </c>
      <c r="P2541" s="0" t="n">
        <f aca="false">COUNTIF(工作表2!$A$2:$A$248,A2541)</f>
        <v>0</v>
      </c>
      <c r="R2541" s="0" t="n">
        <f aca="false">D2541-IF(P2540=1,E2540,D2540)</f>
        <v>-317</v>
      </c>
      <c r="S2541" s="0" t="n">
        <f aca="false">I2540*R2541</f>
        <v>317</v>
      </c>
      <c r="T2541" s="0" t="n">
        <f aca="false">T2540+R2541*U2540</f>
        <v>125370</v>
      </c>
      <c r="U2541" s="0" t="n">
        <f aca="false">INT(T2541*$Q$1/IF(P2541=1,E2541,D2541))*I2541</f>
        <v>-45</v>
      </c>
      <c r="V2541" s="0" t="n">
        <f aca="false">IF(P2541=1,ABS(U2541)+ABS(60),ABS(U2541-U2540))</f>
        <v>7</v>
      </c>
    </row>
    <row r="2542" customFormat="false" ht="15" hidden="false" customHeight="false" outlineLevel="0" collapsed="false">
      <c r="A2542" s="1" t="n">
        <v>39722</v>
      </c>
      <c r="B2542" s="2" t="n">
        <v>5764.01</v>
      </c>
      <c r="C2542" s="2" t="n">
        <v>62858</v>
      </c>
      <c r="D2542" s="2" t="n">
        <v>5676</v>
      </c>
      <c r="E2542" s="2" t="n">
        <v>5656</v>
      </c>
      <c r="F2542" s="3" t="n">
        <f aca="false">IF(P2542=1, E2542,D2542)/B2542-1</f>
        <v>-0.0152688839887509</v>
      </c>
      <c r="G2542" s="2" t="n">
        <f aca="false">AVERAGE(B2483:B2542)</f>
        <v>6743.569</v>
      </c>
      <c r="H2542" s="2" t="n">
        <f aca="false">AVERAGE(C2483:C2542)</f>
        <v>94008.8333333333</v>
      </c>
      <c r="I2542" s="2" t="n">
        <f aca="false">SIGN(C2542-H2542)</f>
        <v>-1</v>
      </c>
      <c r="J2542" s="2" t="n">
        <f aca="false">SIGN(F2542)</f>
        <v>-1</v>
      </c>
      <c r="K2542" s="0" t="n">
        <f aca="false">B2542-B2541</f>
        <v>44.7300000000005</v>
      </c>
      <c r="L2542" s="0" t="n">
        <f aca="false">I2541*K2542</f>
        <v>-44.7300000000005</v>
      </c>
      <c r="M2542" s="0" t="n">
        <f aca="false">M2541+K2542*N2541</f>
        <v>3343.28000000002</v>
      </c>
      <c r="N2542" s="0" t="n">
        <f aca="false">INT(M2542*$Q$1/B2542)*CHOOSE($L$1,I2542,J2542)</f>
        <v>-1</v>
      </c>
      <c r="O2542" s="0" t="n">
        <f aca="false">ABS(N2542-N2541)</f>
        <v>0</v>
      </c>
      <c r="P2542" s="0" t="n">
        <f aca="false">COUNTIF(工作表2!$A$2:$A$248,A2542)</f>
        <v>0</v>
      </c>
      <c r="R2542" s="0" t="n">
        <f aca="false">D2542-IF(P2541=1,E2541,D2541)</f>
        <v>127</v>
      </c>
      <c r="S2542" s="0" t="n">
        <f aca="false">I2541*R2542</f>
        <v>-127</v>
      </c>
      <c r="T2542" s="0" t="n">
        <f aca="false">T2541+R2542*U2541</f>
        <v>119655</v>
      </c>
      <c r="U2542" s="0" t="n">
        <f aca="false">INT(T2542*$Q$1/IF(P2542=1,E2542,D2542))*I2542</f>
        <v>-42</v>
      </c>
      <c r="V2542" s="0" t="n">
        <f aca="false">IF(P2542=1,ABS(U2542)+ABS(60),ABS(U2542-U2541))</f>
        <v>3</v>
      </c>
    </row>
    <row r="2543" customFormat="false" ht="15" hidden="false" customHeight="false" outlineLevel="0" collapsed="false">
      <c r="A2543" s="1" t="n">
        <v>39723</v>
      </c>
      <c r="B2543" s="2" t="n">
        <v>5703.72</v>
      </c>
      <c r="C2543" s="2" t="n">
        <v>66459</v>
      </c>
      <c r="D2543" s="2" t="n">
        <v>5618</v>
      </c>
      <c r="E2543" s="2" t="n">
        <v>5598</v>
      </c>
      <c r="F2543" s="3" t="n">
        <f aca="false">IF(P2543=1, E2543,D2543)/B2543-1</f>
        <v>-0.0150287882294363</v>
      </c>
      <c r="G2543" s="2" t="n">
        <f aca="false">AVERAGE(B2484:B2543)</f>
        <v>6721.10016666667</v>
      </c>
      <c r="H2543" s="2" t="n">
        <f aca="false">AVERAGE(C2484:C2543)</f>
        <v>93364.7166666667</v>
      </c>
      <c r="I2543" s="2" t="n">
        <f aca="false">SIGN(C2543-H2543)</f>
        <v>-1</v>
      </c>
      <c r="J2543" s="2" t="n">
        <f aca="false">SIGN(F2543)</f>
        <v>-1</v>
      </c>
      <c r="K2543" s="0" t="n">
        <f aca="false">B2543-B2542</f>
        <v>-60.29</v>
      </c>
      <c r="L2543" s="0" t="n">
        <f aca="false">I2542*K2543</f>
        <v>60.29</v>
      </c>
      <c r="M2543" s="0" t="n">
        <f aca="false">M2542+K2543*N2542</f>
        <v>3403.57000000002</v>
      </c>
      <c r="N2543" s="0" t="n">
        <f aca="false">INT(M2543*$Q$1/B2543)*CHOOSE($L$1,I2543,J2543)</f>
        <v>-1</v>
      </c>
      <c r="O2543" s="0" t="n">
        <f aca="false">ABS(N2543-N2542)</f>
        <v>0</v>
      </c>
      <c r="P2543" s="0" t="n">
        <f aca="false">COUNTIF(工作表2!$A$2:$A$248,A2543)</f>
        <v>0</v>
      </c>
      <c r="R2543" s="0" t="n">
        <f aca="false">D2543-IF(P2542=1,E2542,D2542)</f>
        <v>-58</v>
      </c>
      <c r="S2543" s="0" t="n">
        <f aca="false">I2542*R2543</f>
        <v>58</v>
      </c>
      <c r="T2543" s="0" t="n">
        <f aca="false">T2542+R2543*U2542</f>
        <v>122091</v>
      </c>
      <c r="U2543" s="0" t="n">
        <f aca="false">INT(T2543*$Q$1/IF(P2543=1,E2543,D2543))*I2543</f>
        <v>-43</v>
      </c>
      <c r="V2543" s="0" t="n">
        <f aca="false">IF(P2543=1,ABS(U2543)+ABS(60),ABS(U2543-U2542))</f>
        <v>1</v>
      </c>
    </row>
    <row r="2544" customFormat="false" ht="15" hidden="false" customHeight="false" outlineLevel="0" collapsed="false">
      <c r="A2544" s="1" t="n">
        <v>39724</v>
      </c>
      <c r="B2544" s="2" t="n">
        <v>5742.23</v>
      </c>
      <c r="C2544" s="2" t="n">
        <v>67116</v>
      </c>
      <c r="D2544" s="2" t="n">
        <v>5645</v>
      </c>
      <c r="E2544" s="2" t="n">
        <v>5631</v>
      </c>
      <c r="F2544" s="3" t="n">
        <f aca="false">IF(P2544=1, E2544,D2544)/B2544-1</f>
        <v>-0.0169324461054329</v>
      </c>
      <c r="G2544" s="2" t="n">
        <f aca="false">AVERAGE(B2485:B2544)</f>
        <v>6699.33316666667</v>
      </c>
      <c r="H2544" s="2" t="n">
        <f aca="false">AVERAGE(C2485:C2544)</f>
        <v>92526.3833333333</v>
      </c>
      <c r="I2544" s="2" t="n">
        <f aca="false">SIGN(C2544-H2544)</f>
        <v>-1</v>
      </c>
      <c r="J2544" s="2" t="n">
        <f aca="false">SIGN(F2544)</f>
        <v>-1</v>
      </c>
      <c r="K2544" s="0" t="n">
        <f aca="false">B2544-B2543</f>
        <v>38.5099999999993</v>
      </c>
      <c r="L2544" s="0" t="n">
        <f aca="false">I2543*K2544</f>
        <v>-38.5099999999993</v>
      </c>
      <c r="M2544" s="0" t="n">
        <f aca="false">M2543+K2544*N2543</f>
        <v>3365.06000000002</v>
      </c>
      <c r="N2544" s="0" t="n">
        <f aca="false">INT(M2544*$Q$1/B2544)*CHOOSE($L$1,I2544,J2544)</f>
        <v>-1</v>
      </c>
      <c r="O2544" s="0" t="n">
        <f aca="false">ABS(N2544-N2543)</f>
        <v>0</v>
      </c>
      <c r="P2544" s="0" t="n">
        <f aca="false">COUNTIF(工作表2!$A$2:$A$248,A2544)</f>
        <v>0</v>
      </c>
      <c r="R2544" s="0" t="n">
        <f aca="false">D2544-IF(P2543=1,E2543,D2543)</f>
        <v>27</v>
      </c>
      <c r="S2544" s="0" t="n">
        <f aca="false">I2543*R2544</f>
        <v>-27</v>
      </c>
      <c r="T2544" s="0" t="n">
        <f aca="false">T2543+R2544*U2543</f>
        <v>120930</v>
      </c>
      <c r="U2544" s="0" t="n">
        <f aca="false">INT(T2544*$Q$1/IF(P2544=1,E2544,D2544))*I2544</f>
        <v>-42</v>
      </c>
      <c r="V2544" s="0" t="n">
        <f aca="false">IF(P2544=1,ABS(U2544)+ABS(60),ABS(U2544-U2543))</f>
        <v>1</v>
      </c>
    </row>
    <row r="2545" customFormat="false" ht="15" hidden="false" customHeight="false" outlineLevel="0" collapsed="false">
      <c r="A2545" s="1" t="n">
        <v>39727</v>
      </c>
      <c r="B2545" s="2" t="n">
        <v>5505.7</v>
      </c>
      <c r="C2545" s="2" t="n">
        <v>60211</v>
      </c>
      <c r="D2545" s="2" t="n">
        <v>5387</v>
      </c>
      <c r="E2545" s="2" t="n">
        <v>5362</v>
      </c>
      <c r="F2545" s="3" t="n">
        <f aca="false">IF(P2545=1, E2545,D2545)/B2545-1</f>
        <v>-0.0215594747261928</v>
      </c>
      <c r="G2545" s="2" t="n">
        <f aca="false">AVERAGE(B2486:B2545)</f>
        <v>6673.16733333333</v>
      </c>
      <c r="H2545" s="2" t="n">
        <f aca="false">AVERAGE(C2486:C2545)</f>
        <v>91950.8833333333</v>
      </c>
      <c r="I2545" s="2" t="n">
        <f aca="false">SIGN(C2545-H2545)</f>
        <v>-1</v>
      </c>
      <c r="J2545" s="2" t="n">
        <f aca="false">SIGN(F2545)</f>
        <v>-1</v>
      </c>
      <c r="K2545" s="0" t="n">
        <f aca="false">B2545-B2544</f>
        <v>-236.53</v>
      </c>
      <c r="L2545" s="0" t="n">
        <f aca="false">I2544*K2545</f>
        <v>236.53</v>
      </c>
      <c r="M2545" s="0" t="n">
        <f aca="false">M2544+K2545*N2544</f>
        <v>3601.59000000002</v>
      </c>
      <c r="N2545" s="0" t="n">
        <f aca="false">INT(M2545*$Q$1/B2545)*CHOOSE($L$1,I2545,J2545)</f>
        <v>-1</v>
      </c>
      <c r="O2545" s="0" t="n">
        <f aca="false">ABS(N2545-N2544)</f>
        <v>0</v>
      </c>
      <c r="P2545" s="0" t="n">
        <f aca="false">COUNTIF(工作表2!$A$2:$A$248,A2545)</f>
        <v>0</v>
      </c>
      <c r="R2545" s="0" t="n">
        <f aca="false">D2545-IF(P2544=1,E2544,D2544)</f>
        <v>-258</v>
      </c>
      <c r="S2545" s="0" t="n">
        <f aca="false">I2544*R2545</f>
        <v>258</v>
      </c>
      <c r="T2545" s="0" t="n">
        <f aca="false">T2544+R2545*U2544</f>
        <v>131766</v>
      </c>
      <c r="U2545" s="0" t="n">
        <f aca="false">INT(T2545*$Q$1/IF(P2545=1,E2545,D2545))*I2545</f>
        <v>-48</v>
      </c>
      <c r="V2545" s="0" t="n">
        <f aca="false">IF(P2545=1,ABS(U2545)+ABS(60),ABS(U2545-U2544))</f>
        <v>6</v>
      </c>
    </row>
    <row r="2546" customFormat="false" ht="15" hidden="false" customHeight="false" outlineLevel="0" collapsed="false">
      <c r="A2546" s="1" t="n">
        <v>39728</v>
      </c>
      <c r="B2546" s="2" t="n">
        <v>5524.66</v>
      </c>
      <c r="C2546" s="2" t="n">
        <v>59249</v>
      </c>
      <c r="D2546" s="2" t="n">
        <v>5445</v>
      </c>
      <c r="E2546" s="2" t="n">
        <v>5421</v>
      </c>
      <c r="F2546" s="3" t="n">
        <f aca="false">IF(P2546=1, E2546,D2546)/B2546-1</f>
        <v>-0.0144189868697802</v>
      </c>
      <c r="G2546" s="2" t="n">
        <f aca="false">AVERAGE(B2487:B2546)</f>
        <v>6644.499</v>
      </c>
      <c r="H2546" s="2" t="n">
        <f aca="false">AVERAGE(C2487:C2546)</f>
        <v>91114.45</v>
      </c>
      <c r="I2546" s="2" t="n">
        <f aca="false">SIGN(C2546-H2546)</f>
        <v>-1</v>
      </c>
      <c r="J2546" s="2" t="n">
        <f aca="false">SIGN(F2546)</f>
        <v>-1</v>
      </c>
      <c r="K2546" s="0" t="n">
        <f aca="false">B2546-B2545</f>
        <v>18.96</v>
      </c>
      <c r="L2546" s="0" t="n">
        <f aca="false">I2545*K2546</f>
        <v>-18.96</v>
      </c>
      <c r="M2546" s="0" t="n">
        <f aca="false">M2545+K2546*N2545</f>
        <v>3582.63000000002</v>
      </c>
      <c r="N2546" s="0" t="n">
        <f aca="false">INT(M2546*$Q$1/B2546)*CHOOSE($L$1,I2546,J2546)</f>
        <v>-1</v>
      </c>
      <c r="O2546" s="0" t="n">
        <f aca="false">ABS(N2546-N2545)</f>
        <v>0</v>
      </c>
      <c r="P2546" s="0" t="n">
        <f aca="false">COUNTIF(工作表2!$A$2:$A$248,A2546)</f>
        <v>0</v>
      </c>
      <c r="R2546" s="0" t="n">
        <f aca="false">D2546-IF(P2545=1,E2545,D2545)</f>
        <v>58</v>
      </c>
      <c r="S2546" s="0" t="n">
        <f aca="false">I2545*R2546</f>
        <v>-58</v>
      </c>
      <c r="T2546" s="0" t="n">
        <f aca="false">T2545+R2546*U2545</f>
        <v>128982</v>
      </c>
      <c r="U2546" s="0" t="n">
        <f aca="false">INT(T2546*$Q$1/IF(P2546=1,E2546,D2546))*I2546</f>
        <v>-47</v>
      </c>
      <c r="V2546" s="0" t="n">
        <f aca="false">IF(P2546=1,ABS(U2546)+ABS(60),ABS(U2546-U2545))</f>
        <v>1</v>
      </c>
    </row>
    <row r="2547" customFormat="false" ht="15" hidden="false" customHeight="false" outlineLevel="0" collapsed="false">
      <c r="A2547" s="1" t="n">
        <v>39729</v>
      </c>
      <c r="B2547" s="2" t="n">
        <v>5206.4</v>
      </c>
      <c r="C2547" s="2" t="n">
        <v>66764</v>
      </c>
      <c r="D2547" s="2" t="n">
        <v>5112</v>
      </c>
      <c r="E2547" s="2" t="n">
        <v>5086</v>
      </c>
      <c r="F2547" s="3" t="n">
        <f aca="false">IF(P2547=1, E2547,D2547)/B2547-1</f>
        <v>-0.0181315304240933</v>
      </c>
      <c r="G2547" s="2" t="n">
        <f aca="false">AVERAGE(B2488:B2547)</f>
        <v>6611.98966666667</v>
      </c>
      <c r="H2547" s="2" t="n">
        <f aca="false">AVERAGE(C2488:C2547)</f>
        <v>90646</v>
      </c>
      <c r="I2547" s="2" t="n">
        <f aca="false">SIGN(C2547-H2547)</f>
        <v>-1</v>
      </c>
      <c r="J2547" s="2" t="n">
        <f aca="false">SIGN(F2547)</f>
        <v>-1</v>
      </c>
      <c r="K2547" s="0" t="n">
        <f aca="false">B2547-B2546</f>
        <v>-318.26</v>
      </c>
      <c r="L2547" s="0" t="n">
        <f aca="false">I2546*K2547</f>
        <v>318.26</v>
      </c>
      <c r="M2547" s="0" t="n">
        <f aca="false">M2546+K2547*N2546</f>
        <v>3900.89000000002</v>
      </c>
      <c r="N2547" s="0" t="n">
        <f aca="false">INT(M2547*$Q$1/B2547)*CHOOSE($L$1,I2547,J2547)</f>
        <v>-1</v>
      </c>
      <c r="O2547" s="0" t="n">
        <f aca="false">ABS(N2547-N2546)</f>
        <v>0</v>
      </c>
      <c r="P2547" s="0" t="n">
        <f aca="false">COUNTIF(工作表2!$A$2:$A$248,A2547)</f>
        <v>0</v>
      </c>
      <c r="R2547" s="0" t="n">
        <f aca="false">D2547-IF(P2546=1,E2546,D2546)</f>
        <v>-333</v>
      </c>
      <c r="S2547" s="0" t="n">
        <f aca="false">I2546*R2547</f>
        <v>333</v>
      </c>
      <c r="T2547" s="0" t="n">
        <f aca="false">T2546+R2547*U2546</f>
        <v>144633</v>
      </c>
      <c r="U2547" s="0" t="n">
        <f aca="false">INT(T2547*$Q$1/IF(P2547=1,E2547,D2547))*I2547</f>
        <v>-56</v>
      </c>
      <c r="V2547" s="0" t="n">
        <f aca="false">IF(P2547=1,ABS(U2547)+ABS(60),ABS(U2547-U2546))</f>
        <v>9</v>
      </c>
    </row>
    <row r="2548" customFormat="false" ht="15" hidden="false" customHeight="false" outlineLevel="0" collapsed="false">
      <c r="A2548" s="1" t="n">
        <v>39730</v>
      </c>
      <c r="B2548" s="2" t="n">
        <v>5130.71</v>
      </c>
      <c r="C2548" s="2" t="n">
        <v>74817</v>
      </c>
      <c r="D2548" s="2" t="n">
        <v>5062</v>
      </c>
      <c r="E2548" s="2" t="n">
        <v>5024</v>
      </c>
      <c r="F2548" s="3" t="n">
        <f aca="false">IF(P2548=1, E2548,D2548)/B2548-1</f>
        <v>-0.0133919087221847</v>
      </c>
      <c r="G2548" s="2" t="n">
        <f aca="false">AVERAGE(B2489:B2548)</f>
        <v>6583.5975</v>
      </c>
      <c r="H2548" s="2" t="n">
        <f aca="false">AVERAGE(C2489:C2548)</f>
        <v>90101</v>
      </c>
      <c r="I2548" s="2" t="n">
        <f aca="false">SIGN(C2548-H2548)</f>
        <v>-1</v>
      </c>
      <c r="J2548" s="2" t="n">
        <f aca="false">SIGN(F2548)</f>
        <v>-1</v>
      </c>
      <c r="K2548" s="0" t="n">
        <f aca="false">B2548-B2547</f>
        <v>-75.6899999999996</v>
      </c>
      <c r="L2548" s="0" t="n">
        <f aca="false">I2547*K2548</f>
        <v>75.6899999999996</v>
      </c>
      <c r="M2548" s="0" t="n">
        <f aca="false">M2547+K2548*N2547</f>
        <v>3976.58000000002</v>
      </c>
      <c r="N2548" s="0" t="n">
        <f aca="false">INT(M2548*$Q$1/B2548)*CHOOSE($L$1,I2548,J2548)</f>
        <v>-1</v>
      </c>
      <c r="O2548" s="0" t="n">
        <f aca="false">ABS(N2548-N2547)</f>
        <v>0</v>
      </c>
      <c r="P2548" s="0" t="n">
        <f aca="false">COUNTIF(工作表2!$A$2:$A$248,A2548)</f>
        <v>0</v>
      </c>
      <c r="R2548" s="0" t="n">
        <f aca="false">D2548-IF(P2547=1,E2547,D2547)</f>
        <v>-50</v>
      </c>
      <c r="S2548" s="0" t="n">
        <f aca="false">I2547*R2548</f>
        <v>50</v>
      </c>
      <c r="T2548" s="0" t="n">
        <f aca="false">T2547+R2548*U2547</f>
        <v>147433</v>
      </c>
      <c r="U2548" s="0" t="n">
        <f aca="false">INT(T2548*$Q$1/IF(P2548=1,E2548,D2548))*I2548</f>
        <v>-58</v>
      </c>
      <c r="V2548" s="0" t="n">
        <f aca="false">IF(P2548=1,ABS(U2548)+ABS(60),ABS(U2548-U2547))</f>
        <v>2</v>
      </c>
    </row>
    <row r="2549" customFormat="false" ht="15" hidden="false" customHeight="false" outlineLevel="0" collapsed="false">
      <c r="A2549" s="1" t="n">
        <v>39734</v>
      </c>
      <c r="B2549" s="2" t="n">
        <v>5020.44</v>
      </c>
      <c r="C2549" s="2" t="n">
        <v>44884</v>
      </c>
      <c r="D2549" s="2" t="n">
        <v>4945</v>
      </c>
      <c r="E2549" s="2" t="n">
        <v>4892</v>
      </c>
      <c r="F2549" s="3" t="n">
        <f aca="false">IF(P2549=1, E2549,D2549)/B2549-1</f>
        <v>-0.015026571376214</v>
      </c>
      <c r="G2549" s="2" t="n">
        <f aca="false">AVERAGE(B2490:B2549)</f>
        <v>6555.4275</v>
      </c>
      <c r="H2549" s="2" t="n">
        <f aca="false">AVERAGE(C2490:C2549)</f>
        <v>89173.3</v>
      </c>
      <c r="I2549" s="2" t="n">
        <f aca="false">SIGN(C2549-H2549)</f>
        <v>-1</v>
      </c>
      <c r="J2549" s="2" t="n">
        <f aca="false">SIGN(F2549)</f>
        <v>-1</v>
      </c>
      <c r="K2549" s="0" t="n">
        <f aca="false">B2549-B2548</f>
        <v>-110.27</v>
      </c>
      <c r="L2549" s="0" t="n">
        <f aca="false">I2548*K2549</f>
        <v>110.27</v>
      </c>
      <c r="M2549" s="0" t="n">
        <f aca="false">M2548+K2549*N2548</f>
        <v>4086.85000000002</v>
      </c>
      <c r="N2549" s="0" t="n">
        <f aca="false">INT(M2549*$Q$1/B2549)*CHOOSE($L$1,I2549,J2549)</f>
        <v>-1</v>
      </c>
      <c r="O2549" s="0" t="n">
        <f aca="false">ABS(N2549-N2548)</f>
        <v>0</v>
      </c>
      <c r="P2549" s="0" t="n">
        <f aca="false">COUNTIF(工作表2!$A$2:$A$248,A2549)</f>
        <v>0</v>
      </c>
      <c r="R2549" s="0" t="n">
        <f aca="false">D2549-IF(P2548=1,E2548,D2548)</f>
        <v>-117</v>
      </c>
      <c r="S2549" s="0" t="n">
        <f aca="false">I2548*R2549</f>
        <v>117</v>
      </c>
      <c r="T2549" s="0" t="n">
        <f aca="false">T2548+R2549*U2548</f>
        <v>154219</v>
      </c>
      <c r="U2549" s="0" t="n">
        <f aca="false">INT(T2549*$Q$1/IF(P2549=1,E2549,D2549))*I2549</f>
        <v>-62</v>
      </c>
      <c r="V2549" s="0" t="n">
        <f aca="false">IF(P2549=1,ABS(U2549)+ABS(60),ABS(U2549-U2548))</f>
        <v>4</v>
      </c>
    </row>
    <row r="2550" customFormat="false" ht="15" hidden="false" customHeight="false" outlineLevel="0" collapsed="false">
      <c r="A2550" s="1" t="n">
        <v>39735</v>
      </c>
      <c r="B2550" s="2" t="n">
        <v>5291.56</v>
      </c>
      <c r="C2550" s="2" t="n">
        <v>67489</v>
      </c>
      <c r="D2550" s="2" t="n">
        <v>5287</v>
      </c>
      <c r="E2550" s="2" t="n">
        <v>5235</v>
      </c>
      <c r="F2550" s="3" t="n">
        <f aca="false">IF(P2550=1, E2550,D2550)/B2550-1</f>
        <v>-0.000861749654166299</v>
      </c>
      <c r="G2550" s="2" t="n">
        <f aca="false">AVERAGE(B2491:B2550)</f>
        <v>6527.37833333334</v>
      </c>
      <c r="H2550" s="2" t="n">
        <f aca="false">AVERAGE(C2491:C2550)</f>
        <v>88526.4</v>
      </c>
      <c r="I2550" s="2" t="n">
        <f aca="false">SIGN(C2550-H2550)</f>
        <v>-1</v>
      </c>
      <c r="J2550" s="2" t="n">
        <f aca="false">SIGN(F2550)</f>
        <v>-1</v>
      </c>
      <c r="K2550" s="0" t="n">
        <f aca="false">B2550-B2549</f>
        <v>271.120000000001</v>
      </c>
      <c r="L2550" s="0" t="n">
        <f aca="false">I2549*K2550</f>
        <v>-271.120000000001</v>
      </c>
      <c r="M2550" s="0" t="n">
        <f aca="false">M2549+K2550*N2549</f>
        <v>3815.73000000002</v>
      </c>
      <c r="N2550" s="0" t="n">
        <f aca="false">INT(M2550*$Q$1/B2550)*CHOOSE($L$1,I2550,J2550)</f>
        <v>-1</v>
      </c>
      <c r="O2550" s="0" t="n">
        <f aca="false">ABS(N2550-N2549)</f>
        <v>0</v>
      </c>
      <c r="P2550" s="0" t="n">
        <f aca="false">COUNTIF(工作表2!$A$2:$A$248,A2550)</f>
        <v>0</v>
      </c>
      <c r="R2550" s="0" t="n">
        <f aca="false">D2550-IF(P2549=1,E2549,D2549)</f>
        <v>342</v>
      </c>
      <c r="S2550" s="0" t="n">
        <f aca="false">I2549*R2550</f>
        <v>-342</v>
      </c>
      <c r="T2550" s="0" t="n">
        <f aca="false">T2549+R2550*U2549</f>
        <v>133015</v>
      </c>
      <c r="U2550" s="0" t="n">
        <f aca="false">INT(T2550*$Q$1/IF(P2550=1,E2550,D2550))*I2550</f>
        <v>-50</v>
      </c>
      <c r="V2550" s="0" t="n">
        <f aca="false">IF(P2550=1,ABS(U2550)+ABS(60),ABS(U2550-U2549))</f>
        <v>12</v>
      </c>
    </row>
    <row r="2551" customFormat="false" ht="15" hidden="false" customHeight="false" outlineLevel="0" collapsed="false">
      <c r="A2551" s="1" t="n">
        <v>39736</v>
      </c>
      <c r="B2551" s="2" t="n">
        <v>5246.26</v>
      </c>
      <c r="C2551" s="2" t="n">
        <v>53352</v>
      </c>
      <c r="D2551" s="2" t="n">
        <v>5245</v>
      </c>
      <c r="E2551" s="2" t="n">
        <v>5160</v>
      </c>
      <c r="F2551" s="3" t="n">
        <f aca="false">IF(P2551=1, E2551,D2551)/B2551-1</f>
        <v>-0.0164421892929439</v>
      </c>
      <c r="G2551" s="2" t="n">
        <f aca="false">AVERAGE(B2492:B2551)</f>
        <v>6501.22733333333</v>
      </c>
      <c r="H2551" s="2" t="n">
        <f aca="false">AVERAGE(C2492:C2551)</f>
        <v>87433.3833333333</v>
      </c>
      <c r="I2551" s="2" t="n">
        <f aca="false">SIGN(C2551-H2551)</f>
        <v>-1</v>
      </c>
      <c r="J2551" s="2" t="n">
        <f aca="false">SIGN(F2551)</f>
        <v>-1</v>
      </c>
      <c r="K2551" s="0" t="n">
        <f aca="false">B2551-B2550</f>
        <v>-45.3000000000002</v>
      </c>
      <c r="L2551" s="0" t="n">
        <f aca="false">I2550*K2551</f>
        <v>45.3000000000002</v>
      </c>
      <c r="M2551" s="0" t="n">
        <f aca="false">M2550+K2551*N2550</f>
        <v>3861.03000000002</v>
      </c>
      <c r="N2551" s="0" t="n">
        <f aca="false">INT(M2551*$Q$1/B2551)*CHOOSE($L$1,I2551,J2551)</f>
        <v>-1</v>
      </c>
      <c r="O2551" s="0" t="n">
        <f aca="false">ABS(N2551-N2550)</f>
        <v>0</v>
      </c>
      <c r="P2551" s="0" t="n">
        <f aca="false">COUNTIF(工作表2!$A$2:$A$248,A2551)</f>
        <v>1</v>
      </c>
      <c r="R2551" s="0" t="n">
        <f aca="false">D2551-IF(P2550=1,E2550,D2550)</f>
        <v>-42</v>
      </c>
      <c r="S2551" s="0" t="n">
        <f aca="false">I2550*R2551</f>
        <v>42</v>
      </c>
      <c r="T2551" s="0" t="n">
        <f aca="false">T2550+R2551*U2550</f>
        <v>135115</v>
      </c>
      <c r="U2551" s="0" t="n">
        <f aca="false">INT(T2551*$Q$1/IF(P2551=1,E2551,D2551))*I2551</f>
        <v>-52</v>
      </c>
      <c r="V2551" s="0" t="n">
        <f aca="false">IF(P2551=1,ABS(U2551)+ABS(60),ABS(U2551-U2550))</f>
        <v>112</v>
      </c>
    </row>
    <row r="2552" customFormat="false" ht="15" hidden="false" customHeight="false" outlineLevel="0" collapsed="false">
      <c r="A2552" s="1" t="n">
        <v>39737</v>
      </c>
      <c r="B2552" s="2" t="n">
        <v>5075.97</v>
      </c>
      <c r="C2552" s="2" t="n">
        <v>28645</v>
      </c>
      <c r="D2552" s="2" t="n">
        <v>4978</v>
      </c>
      <c r="E2552" s="2" t="n">
        <v>4949</v>
      </c>
      <c r="F2552" s="3" t="n">
        <f aca="false">IF(P2552=1, E2552,D2552)/B2552-1</f>
        <v>-0.0193007444882456</v>
      </c>
      <c r="G2552" s="2" t="n">
        <f aca="false">AVERAGE(B2493:B2552)</f>
        <v>6467.73233333333</v>
      </c>
      <c r="H2552" s="2" t="n">
        <f aca="false">AVERAGE(C2493:C2552)</f>
        <v>86285.3833333333</v>
      </c>
      <c r="I2552" s="2" t="n">
        <f aca="false">SIGN(C2552-H2552)</f>
        <v>-1</v>
      </c>
      <c r="J2552" s="2" t="n">
        <f aca="false">SIGN(F2552)</f>
        <v>-1</v>
      </c>
      <c r="K2552" s="0" t="n">
        <f aca="false">B2552-B2551</f>
        <v>-170.29</v>
      </c>
      <c r="L2552" s="0" t="n">
        <f aca="false">I2551*K2552</f>
        <v>170.29</v>
      </c>
      <c r="M2552" s="0" t="n">
        <f aca="false">M2551+K2552*N2551</f>
        <v>4031.32000000002</v>
      </c>
      <c r="N2552" s="0" t="n">
        <f aca="false">INT(M2552*$Q$1/B2552)*CHOOSE($L$1,I2552,J2552)</f>
        <v>-1</v>
      </c>
      <c r="O2552" s="0" t="n">
        <f aca="false">ABS(N2552-N2551)</f>
        <v>0</v>
      </c>
      <c r="P2552" s="0" t="n">
        <f aca="false">COUNTIF(工作表2!$A$2:$A$248,A2552)</f>
        <v>0</v>
      </c>
      <c r="R2552" s="0" t="n">
        <f aca="false">D2552-IF(P2551=1,E2551,D2551)</f>
        <v>-182</v>
      </c>
      <c r="S2552" s="0" t="n">
        <f aca="false">I2551*R2552</f>
        <v>182</v>
      </c>
      <c r="T2552" s="0" t="n">
        <f aca="false">T2551+R2552*U2551</f>
        <v>144579</v>
      </c>
      <c r="U2552" s="0" t="n">
        <f aca="false">INT(T2552*$Q$1/IF(P2552=1,E2552,D2552))*I2552</f>
        <v>-58</v>
      </c>
      <c r="V2552" s="0" t="n">
        <f aca="false">IF(P2552=1,ABS(U2552)+ABS(60),ABS(U2552-U2551))</f>
        <v>6</v>
      </c>
    </row>
    <row r="2553" customFormat="false" ht="15" hidden="false" customHeight="false" outlineLevel="0" collapsed="false">
      <c r="A2553" s="1" t="n">
        <v>39738</v>
      </c>
      <c r="B2553" s="2" t="n">
        <v>4960.4</v>
      </c>
      <c r="C2553" s="2" t="n">
        <v>55324</v>
      </c>
      <c r="D2553" s="2" t="n">
        <v>4804</v>
      </c>
      <c r="E2553" s="2" t="n">
        <v>4776</v>
      </c>
      <c r="F2553" s="3" t="n">
        <f aca="false">IF(P2553=1, E2553,D2553)/B2553-1</f>
        <v>-0.0315297153455366</v>
      </c>
      <c r="G2553" s="2" t="n">
        <f aca="false">AVERAGE(B2494:B2553)</f>
        <v>6432.64483333333</v>
      </c>
      <c r="H2553" s="2" t="n">
        <f aca="false">AVERAGE(C2494:C2553)</f>
        <v>85732.1833333333</v>
      </c>
      <c r="I2553" s="2" t="n">
        <f aca="false">SIGN(C2553-H2553)</f>
        <v>-1</v>
      </c>
      <c r="J2553" s="2" t="n">
        <f aca="false">SIGN(F2553)</f>
        <v>-1</v>
      </c>
      <c r="K2553" s="0" t="n">
        <f aca="false">B2553-B2552</f>
        <v>-115.570000000001</v>
      </c>
      <c r="L2553" s="0" t="n">
        <f aca="false">I2552*K2553</f>
        <v>115.570000000001</v>
      </c>
      <c r="M2553" s="0" t="n">
        <f aca="false">M2552+K2553*N2552</f>
        <v>4146.89000000002</v>
      </c>
      <c r="N2553" s="0" t="n">
        <f aca="false">INT(M2553*$Q$1/B2553)*CHOOSE($L$1,I2553,J2553)</f>
        <v>-1</v>
      </c>
      <c r="O2553" s="0" t="n">
        <f aca="false">ABS(N2553-N2552)</f>
        <v>0</v>
      </c>
      <c r="P2553" s="0" t="n">
        <f aca="false">COUNTIF(工作表2!$A$2:$A$248,A2553)</f>
        <v>0</v>
      </c>
      <c r="R2553" s="0" t="n">
        <f aca="false">D2553-IF(P2552=1,E2552,D2552)</f>
        <v>-174</v>
      </c>
      <c r="S2553" s="0" t="n">
        <f aca="false">I2552*R2553</f>
        <v>174</v>
      </c>
      <c r="T2553" s="0" t="n">
        <f aca="false">T2552+R2553*U2552</f>
        <v>154671</v>
      </c>
      <c r="U2553" s="0" t="n">
        <f aca="false">INT(T2553*$Q$1/IF(P2553=1,E2553,D2553))*I2553</f>
        <v>-64</v>
      </c>
      <c r="V2553" s="0" t="n">
        <f aca="false">IF(P2553=1,ABS(U2553)+ABS(60),ABS(U2553-U2552))</f>
        <v>6</v>
      </c>
    </row>
    <row r="2554" customFormat="false" ht="15" hidden="false" customHeight="false" outlineLevel="0" collapsed="false">
      <c r="A2554" s="1" t="n">
        <v>39741</v>
      </c>
      <c r="B2554" s="2" t="n">
        <v>4931.84</v>
      </c>
      <c r="C2554" s="2" t="n">
        <v>41027</v>
      </c>
      <c r="D2554" s="2" t="n">
        <v>4823</v>
      </c>
      <c r="E2554" s="2" t="n">
        <v>4790</v>
      </c>
      <c r="F2554" s="3" t="n">
        <f aca="false">IF(P2554=1, E2554,D2554)/B2554-1</f>
        <v>-0.0220688424604205</v>
      </c>
      <c r="G2554" s="2" t="n">
        <f aca="false">AVERAGE(B2495:B2554)</f>
        <v>6393.01166666667</v>
      </c>
      <c r="H2554" s="2" t="n">
        <f aca="false">AVERAGE(C2495:C2554)</f>
        <v>84192.9833333333</v>
      </c>
      <c r="I2554" s="2" t="n">
        <f aca="false">SIGN(C2554-H2554)</f>
        <v>-1</v>
      </c>
      <c r="J2554" s="2" t="n">
        <f aca="false">SIGN(F2554)</f>
        <v>-1</v>
      </c>
      <c r="K2554" s="0" t="n">
        <f aca="false">B2554-B2553</f>
        <v>-28.5599999999995</v>
      </c>
      <c r="L2554" s="0" t="n">
        <f aca="false">I2553*K2554</f>
        <v>28.5599999999995</v>
      </c>
      <c r="M2554" s="0" t="n">
        <f aca="false">M2553+K2554*N2553</f>
        <v>4175.45000000002</v>
      </c>
      <c r="N2554" s="0" t="n">
        <f aca="false">INT(M2554*$Q$1/B2554)*CHOOSE($L$1,I2554,J2554)</f>
        <v>-1</v>
      </c>
      <c r="O2554" s="0" t="n">
        <f aca="false">ABS(N2554-N2553)</f>
        <v>0</v>
      </c>
      <c r="P2554" s="0" t="n">
        <f aca="false">COUNTIF(工作表2!$A$2:$A$248,A2554)</f>
        <v>0</v>
      </c>
      <c r="R2554" s="0" t="n">
        <f aca="false">D2554-IF(P2553=1,E2553,D2553)</f>
        <v>19</v>
      </c>
      <c r="S2554" s="0" t="n">
        <f aca="false">I2553*R2554</f>
        <v>-19</v>
      </c>
      <c r="T2554" s="0" t="n">
        <f aca="false">T2553+R2554*U2553</f>
        <v>153455</v>
      </c>
      <c r="U2554" s="0" t="n">
        <f aca="false">INT(T2554*$Q$1/IF(P2554=1,E2554,D2554))*I2554</f>
        <v>-63</v>
      </c>
      <c r="V2554" s="0" t="n">
        <f aca="false">IF(P2554=1,ABS(U2554)+ABS(60),ABS(U2554-U2553))</f>
        <v>1</v>
      </c>
    </row>
    <row r="2555" customFormat="false" ht="15" hidden="false" customHeight="false" outlineLevel="0" collapsed="false">
      <c r="A2555" s="1" t="n">
        <v>39742</v>
      </c>
      <c r="B2555" s="2" t="n">
        <v>4949.59</v>
      </c>
      <c r="C2555" s="2" t="n">
        <v>67412</v>
      </c>
      <c r="D2555" s="2" t="n">
        <v>4817</v>
      </c>
      <c r="E2555" s="2" t="n">
        <v>4775</v>
      </c>
      <c r="F2555" s="3" t="n">
        <f aca="false">IF(P2555=1, E2555,D2555)/B2555-1</f>
        <v>-0.0267880773963096</v>
      </c>
      <c r="G2555" s="2" t="n">
        <f aca="false">AVERAGE(B2496:B2555)</f>
        <v>6352.7035</v>
      </c>
      <c r="H2555" s="2" t="n">
        <f aca="false">AVERAGE(C2496:C2555)</f>
        <v>83290.3166666667</v>
      </c>
      <c r="I2555" s="2" t="n">
        <f aca="false">SIGN(C2555-H2555)</f>
        <v>-1</v>
      </c>
      <c r="J2555" s="2" t="n">
        <f aca="false">SIGN(F2555)</f>
        <v>-1</v>
      </c>
      <c r="K2555" s="0" t="n">
        <f aca="false">B2555-B2554</f>
        <v>17.75</v>
      </c>
      <c r="L2555" s="0" t="n">
        <f aca="false">I2554*K2555</f>
        <v>-17.75</v>
      </c>
      <c r="M2555" s="0" t="n">
        <f aca="false">M2554+K2555*N2554</f>
        <v>4157.70000000002</v>
      </c>
      <c r="N2555" s="0" t="n">
        <f aca="false">INT(M2555*$Q$1/B2555)*CHOOSE($L$1,I2555,J2555)</f>
        <v>-1</v>
      </c>
      <c r="O2555" s="0" t="n">
        <f aca="false">ABS(N2555-N2554)</f>
        <v>0</v>
      </c>
      <c r="P2555" s="0" t="n">
        <f aca="false">COUNTIF(工作表2!$A$2:$A$248,A2555)</f>
        <v>0</v>
      </c>
      <c r="R2555" s="0" t="n">
        <f aca="false">D2555-IF(P2554=1,E2554,D2554)</f>
        <v>-6</v>
      </c>
      <c r="S2555" s="0" t="n">
        <f aca="false">I2554*R2555</f>
        <v>6</v>
      </c>
      <c r="T2555" s="0" t="n">
        <f aca="false">T2554+R2555*U2554</f>
        <v>153833</v>
      </c>
      <c r="U2555" s="0" t="n">
        <f aca="false">INT(T2555*$Q$1/IF(P2555=1,E2555,D2555))*I2555</f>
        <v>-63</v>
      </c>
      <c r="V2555" s="0" t="n">
        <f aca="false">IF(P2555=1,ABS(U2555)+ABS(60),ABS(U2555-U2554))</f>
        <v>0</v>
      </c>
    </row>
    <row r="2556" customFormat="false" ht="15" hidden="false" customHeight="false" outlineLevel="0" collapsed="false">
      <c r="A2556" s="1" t="n">
        <v>39743</v>
      </c>
      <c r="B2556" s="2" t="n">
        <v>4862.59</v>
      </c>
      <c r="C2556" s="2" t="n">
        <v>47043</v>
      </c>
      <c r="D2556" s="2" t="n">
        <v>4656</v>
      </c>
      <c r="E2556" s="2" t="n">
        <v>4611</v>
      </c>
      <c r="F2556" s="3" t="n">
        <f aca="false">IF(P2556=1, E2556,D2556)/B2556-1</f>
        <v>-0.04248558895568</v>
      </c>
      <c r="G2556" s="2" t="n">
        <f aca="false">AVERAGE(B2497:B2556)</f>
        <v>6313.18633333333</v>
      </c>
      <c r="H2556" s="2" t="n">
        <f aca="false">AVERAGE(C2497:C2556)</f>
        <v>82615.25</v>
      </c>
      <c r="I2556" s="2" t="n">
        <f aca="false">SIGN(C2556-H2556)</f>
        <v>-1</v>
      </c>
      <c r="J2556" s="2" t="n">
        <f aca="false">SIGN(F2556)</f>
        <v>-1</v>
      </c>
      <c r="K2556" s="0" t="n">
        <f aca="false">B2556-B2555</f>
        <v>-87</v>
      </c>
      <c r="L2556" s="0" t="n">
        <f aca="false">I2555*K2556</f>
        <v>87</v>
      </c>
      <c r="M2556" s="0" t="n">
        <f aca="false">M2555+K2556*N2555</f>
        <v>4244.70000000002</v>
      </c>
      <c r="N2556" s="0" t="n">
        <f aca="false">INT(M2556*$Q$1/B2556)*CHOOSE($L$1,I2556,J2556)</f>
        <v>-1</v>
      </c>
      <c r="O2556" s="0" t="n">
        <f aca="false">ABS(N2556-N2555)</f>
        <v>0</v>
      </c>
      <c r="P2556" s="0" t="n">
        <f aca="false">COUNTIF(工作表2!$A$2:$A$248,A2556)</f>
        <v>0</v>
      </c>
      <c r="R2556" s="0" t="n">
        <f aca="false">D2556-IF(P2555=1,E2555,D2555)</f>
        <v>-161</v>
      </c>
      <c r="S2556" s="0" t="n">
        <f aca="false">I2555*R2556</f>
        <v>161</v>
      </c>
      <c r="T2556" s="0" t="n">
        <f aca="false">T2555+R2556*U2555</f>
        <v>163976</v>
      </c>
      <c r="U2556" s="0" t="n">
        <f aca="false">INT(T2556*$Q$1/IF(P2556=1,E2556,D2556))*I2556</f>
        <v>-70</v>
      </c>
      <c r="V2556" s="0" t="n">
        <f aca="false">IF(P2556=1,ABS(U2556)+ABS(60),ABS(U2556-U2555))</f>
        <v>7</v>
      </c>
    </row>
    <row r="2557" customFormat="false" ht="15" hidden="false" customHeight="false" outlineLevel="0" collapsed="false">
      <c r="A2557" s="1" t="n">
        <v>39744</v>
      </c>
      <c r="B2557" s="2" t="n">
        <v>4730.51</v>
      </c>
      <c r="C2557" s="2" t="n">
        <v>25727</v>
      </c>
      <c r="D2557" s="2" t="n">
        <v>4494</v>
      </c>
      <c r="E2557" s="2" t="n">
        <v>4450</v>
      </c>
      <c r="F2557" s="3" t="n">
        <f aca="false">IF(P2557=1, E2557,D2557)/B2557-1</f>
        <v>-0.0499967233976887</v>
      </c>
      <c r="G2557" s="2" t="n">
        <f aca="false">AVERAGE(B2498:B2557)</f>
        <v>6275.12033333334</v>
      </c>
      <c r="H2557" s="2" t="n">
        <f aca="false">AVERAGE(C2498:C2557)</f>
        <v>81597.3166666667</v>
      </c>
      <c r="I2557" s="2" t="n">
        <f aca="false">SIGN(C2557-H2557)</f>
        <v>-1</v>
      </c>
      <c r="J2557" s="2" t="n">
        <f aca="false">SIGN(F2557)</f>
        <v>-1</v>
      </c>
      <c r="K2557" s="0" t="n">
        <f aca="false">B2557-B2556</f>
        <v>-132.08</v>
      </c>
      <c r="L2557" s="0" t="n">
        <f aca="false">I2556*K2557</f>
        <v>132.08</v>
      </c>
      <c r="M2557" s="0" t="n">
        <f aca="false">M2556+K2557*N2556</f>
        <v>4376.78000000002</v>
      </c>
      <c r="N2557" s="0" t="n">
        <f aca="false">INT(M2557*$Q$1/B2557)*CHOOSE($L$1,I2557,J2557)</f>
        <v>-1</v>
      </c>
      <c r="O2557" s="0" t="n">
        <f aca="false">ABS(N2557-N2556)</f>
        <v>0</v>
      </c>
      <c r="P2557" s="0" t="n">
        <f aca="false">COUNTIF(工作表2!$A$2:$A$248,A2557)</f>
        <v>0</v>
      </c>
      <c r="R2557" s="0" t="n">
        <f aca="false">D2557-IF(P2556=1,E2556,D2556)</f>
        <v>-162</v>
      </c>
      <c r="S2557" s="0" t="n">
        <f aca="false">I2556*R2557</f>
        <v>162</v>
      </c>
      <c r="T2557" s="0" t="n">
        <f aca="false">T2556+R2557*U2556</f>
        <v>175316</v>
      </c>
      <c r="U2557" s="0" t="n">
        <f aca="false">INT(T2557*$Q$1/IF(P2557=1,E2557,D2557))*I2557</f>
        <v>-78</v>
      </c>
      <c r="V2557" s="0" t="n">
        <f aca="false">IF(P2557=1,ABS(U2557)+ABS(60),ABS(U2557-U2556))</f>
        <v>8</v>
      </c>
    </row>
    <row r="2558" customFormat="false" ht="15" hidden="false" customHeight="false" outlineLevel="0" collapsed="false">
      <c r="A2558" s="1" t="n">
        <v>39745</v>
      </c>
      <c r="B2558" s="2" t="n">
        <v>4579.62</v>
      </c>
      <c r="C2558" s="2" t="n">
        <v>25678</v>
      </c>
      <c r="D2558" s="2" t="n">
        <v>4337</v>
      </c>
      <c r="E2558" s="2" t="n">
        <v>4295</v>
      </c>
      <c r="F2558" s="3" t="n">
        <f aca="false">IF(P2558=1, E2558,D2558)/B2558-1</f>
        <v>-0.0529781946973766</v>
      </c>
      <c r="G2558" s="2" t="n">
        <f aca="false">AVERAGE(B2499:B2558)</f>
        <v>6233.60816666667</v>
      </c>
      <c r="H2558" s="2" t="n">
        <f aca="false">AVERAGE(C2499:C2558)</f>
        <v>80595.45</v>
      </c>
      <c r="I2558" s="2" t="n">
        <f aca="false">SIGN(C2558-H2558)</f>
        <v>-1</v>
      </c>
      <c r="J2558" s="2" t="n">
        <f aca="false">SIGN(F2558)</f>
        <v>-1</v>
      </c>
      <c r="K2558" s="0" t="n">
        <f aca="false">B2558-B2557</f>
        <v>-150.89</v>
      </c>
      <c r="L2558" s="0" t="n">
        <f aca="false">I2557*K2558</f>
        <v>150.89</v>
      </c>
      <c r="M2558" s="0" t="n">
        <f aca="false">M2557+K2558*N2557</f>
        <v>4527.67000000002</v>
      </c>
      <c r="N2558" s="0" t="n">
        <f aca="false">INT(M2558*$Q$1/B2558)*CHOOSE($L$1,I2558,J2558)</f>
        <v>-1</v>
      </c>
      <c r="O2558" s="0" t="n">
        <f aca="false">ABS(N2558-N2557)</f>
        <v>0</v>
      </c>
      <c r="P2558" s="0" t="n">
        <f aca="false">COUNTIF(工作表2!$A$2:$A$248,A2558)</f>
        <v>0</v>
      </c>
      <c r="R2558" s="0" t="n">
        <f aca="false">D2558-IF(P2557=1,E2557,D2557)</f>
        <v>-157</v>
      </c>
      <c r="S2558" s="0" t="n">
        <f aca="false">I2557*R2558</f>
        <v>157</v>
      </c>
      <c r="T2558" s="0" t="n">
        <f aca="false">T2557+R2558*U2557</f>
        <v>187562</v>
      </c>
      <c r="U2558" s="0" t="n">
        <f aca="false">INT(T2558*$Q$1/IF(P2558=1,E2558,D2558))*I2558</f>
        <v>-86</v>
      </c>
      <c r="V2558" s="0" t="n">
        <f aca="false">IF(P2558=1,ABS(U2558)+ABS(60),ABS(U2558-U2557))</f>
        <v>8</v>
      </c>
    </row>
    <row r="2559" customFormat="false" ht="15" hidden="false" customHeight="false" outlineLevel="0" collapsed="false">
      <c r="A2559" s="1" t="n">
        <v>39748</v>
      </c>
      <c r="B2559" s="2" t="n">
        <v>4366.87</v>
      </c>
      <c r="C2559" s="2" t="n">
        <v>35865</v>
      </c>
      <c r="D2559" s="2" t="n">
        <v>4034</v>
      </c>
      <c r="E2559" s="2" t="n">
        <v>3995</v>
      </c>
      <c r="F2559" s="3" t="n">
        <f aca="false">IF(P2559=1, E2559,D2559)/B2559-1</f>
        <v>-0.0762262215270891</v>
      </c>
      <c r="G2559" s="2" t="n">
        <f aca="false">AVERAGE(B2500:B2559)</f>
        <v>6189.32166666667</v>
      </c>
      <c r="H2559" s="2" t="n">
        <f aca="false">AVERAGE(C2500:C2559)</f>
        <v>79650.35</v>
      </c>
      <c r="I2559" s="2" t="n">
        <f aca="false">SIGN(C2559-H2559)</f>
        <v>-1</v>
      </c>
      <c r="J2559" s="2" t="n">
        <f aca="false">SIGN(F2559)</f>
        <v>-1</v>
      </c>
      <c r="K2559" s="0" t="n">
        <f aca="false">B2559-B2558</f>
        <v>-212.75</v>
      </c>
      <c r="L2559" s="0" t="n">
        <f aca="false">I2558*K2559</f>
        <v>212.75</v>
      </c>
      <c r="M2559" s="0" t="n">
        <f aca="false">M2558+K2559*N2558</f>
        <v>4740.42000000002</v>
      </c>
      <c r="N2559" s="0" t="n">
        <f aca="false">INT(M2559*$Q$1/B2559)*CHOOSE($L$1,I2559,J2559)</f>
        <v>-2</v>
      </c>
      <c r="O2559" s="0" t="n">
        <f aca="false">ABS(N2559-N2558)</f>
        <v>1</v>
      </c>
      <c r="P2559" s="0" t="n">
        <f aca="false">COUNTIF(工作表2!$A$2:$A$248,A2559)</f>
        <v>0</v>
      </c>
      <c r="R2559" s="0" t="n">
        <f aca="false">D2559-IF(P2558=1,E2558,D2558)</f>
        <v>-303</v>
      </c>
      <c r="S2559" s="0" t="n">
        <f aca="false">I2558*R2559</f>
        <v>303</v>
      </c>
      <c r="T2559" s="0" t="n">
        <f aca="false">T2558+R2559*U2558</f>
        <v>213620</v>
      </c>
      <c r="U2559" s="0" t="n">
        <f aca="false">INT(T2559*$Q$1/IF(P2559=1,E2559,D2559))*I2559</f>
        <v>-105</v>
      </c>
      <c r="V2559" s="0" t="n">
        <f aca="false">IF(P2559=1,ABS(U2559)+ABS(60),ABS(U2559-U2558))</f>
        <v>19</v>
      </c>
    </row>
    <row r="2560" customFormat="false" ht="15" hidden="false" customHeight="false" outlineLevel="0" collapsed="false">
      <c r="A2560" s="1" t="n">
        <v>39749</v>
      </c>
      <c r="B2560" s="2" t="n">
        <v>4399.97</v>
      </c>
      <c r="C2560" s="2" t="n">
        <v>71991</v>
      </c>
      <c r="D2560" s="2" t="n">
        <v>4316</v>
      </c>
      <c r="E2560" s="2" t="n">
        <v>4262</v>
      </c>
      <c r="F2560" s="3" t="n">
        <f aca="false">IF(P2560=1, E2560,D2560)/B2560-1</f>
        <v>-0.0190842210287798</v>
      </c>
      <c r="G2560" s="2" t="n">
        <f aca="false">AVERAGE(B2501:B2560)</f>
        <v>6145.9455</v>
      </c>
      <c r="H2560" s="2" t="n">
        <f aca="false">AVERAGE(C2501:C2560)</f>
        <v>79669.0833333333</v>
      </c>
      <c r="I2560" s="2" t="n">
        <f aca="false">SIGN(C2560-H2560)</f>
        <v>-1</v>
      </c>
      <c r="J2560" s="2" t="n">
        <f aca="false">SIGN(F2560)</f>
        <v>-1</v>
      </c>
      <c r="K2560" s="0" t="n">
        <f aca="false">B2560-B2559</f>
        <v>33.1000000000004</v>
      </c>
      <c r="L2560" s="0" t="n">
        <f aca="false">I2559*K2560</f>
        <v>-33.1000000000004</v>
      </c>
      <c r="M2560" s="0" t="n">
        <f aca="false">M2559+K2560*N2559</f>
        <v>4674.22000000002</v>
      </c>
      <c r="N2560" s="0" t="n">
        <f aca="false">INT(M2560*$Q$1/B2560)*CHOOSE($L$1,I2560,J2560)</f>
        <v>-2</v>
      </c>
      <c r="O2560" s="0" t="n">
        <f aca="false">ABS(N2560-N2559)</f>
        <v>0</v>
      </c>
      <c r="P2560" s="0" t="n">
        <f aca="false">COUNTIF(工作表2!$A$2:$A$248,A2560)</f>
        <v>0</v>
      </c>
      <c r="R2560" s="0" t="n">
        <f aca="false">D2560-IF(P2559=1,E2559,D2559)</f>
        <v>282</v>
      </c>
      <c r="S2560" s="0" t="n">
        <f aca="false">I2559*R2560</f>
        <v>-282</v>
      </c>
      <c r="T2560" s="0" t="n">
        <f aca="false">T2559+R2560*U2559</f>
        <v>184010</v>
      </c>
      <c r="U2560" s="0" t="n">
        <f aca="false">INT(T2560*$Q$1/IF(P2560=1,E2560,D2560))*I2560</f>
        <v>-85</v>
      </c>
      <c r="V2560" s="0" t="n">
        <f aca="false">IF(P2560=1,ABS(U2560)+ABS(60),ABS(U2560-U2559))</f>
        <v>20</v>
      </c>
    </row>
    <row r="2561" customFormat="false" ht="15" hidden="false" customHeight="false" outlineLevel="0" collapsed="false">
      <c r="A2561" s="1" t="n">
        <v>39750</v>
      </c>
      <c r="B2561" s="2" t="n">
        <v>4405.11</v>
      </c>
      <c r="C2561" s="2" t="n">
        <v>79740</v>
      </c>
      <c r="D2561" s="2" t="n">
        <v>4288</v>
      </c>
      <c r="E2561" s="2" t="n">
        <v>4231</v>
      </c>
      <c r="F2561" s="3" t="n">
        <f aca="false">IF(P2561=1, E2561,D2561)/B2561-1</f>
        <v>-0.0265850341989189</v>
      </c>
      <c r="G2561" s="2" t="n">
        <f aca="false">AVERAGE(B2502:B2561)</f>
        <v>6103.07466666667</v>
      </c>
      <c r="H2561" s="2" t="n">
        <f aca="false">AVERAGE(C2502:C2561)</f>
        <v>79986.7333333333</v>
      </c>
      <c r="I2561" s="2" t="n">
        <f aca="false">SIGN(C2561-H2561)</f>
        <v>-1</v>
      </c>
      <c r="J2561" s="2" t="n">
        <f aca="false">SIGN(F2561)</f>
        <v>-1</v>
      </c>
      <c r="K2561" s="0" t="n">
        <f aca="false">B2561-B2560</f>
        <v>5.13999999999942</v>
      </c>
      <c r="L2561" s="0" t="n">
        <f aca="false">I2560*K2561</f>
        <v>-5.13999999999942</v>
      </c>
      <c r="M2561" s="0" t="n">
        <f aca="false">M2560+K2561*N2560</f>
        <v>4663.94000000002</v>
      </c>
      <c r="N2561" s="0" t="n">
        <f aca="false">INT(M2561*$Q$1/B2561)*CHOOSE($L$1,I2561,J2561)</f>
        <v>-2</v>
      </c>
      <c r="O2561" s="0" t="n">
        <f aca="false">ABS(N2561-N2560)</f>
        <v>0</v>
      </c>
      <c r="P2561" s="0" t="n">
        <f aca="false">COUNTIF(工作表2!$A$2:$A$248,A2561)</f>
        <v>0</v>
      </c>
      <c r="R2561" s="0" t="n">
        <f aca="false">D2561-IF(P2560=1,E2560,D2560)</f>
        <v>-28</v>
      </c>
      <c r="S2561" s="0" t="n">
        <f aca="false">I2560*R2561</f>
        <v>28</v>
      </c>
      <c r="T2561" s="0" t="n">
        <f aca="false">T2560+R2561*U2560</f>
        <v>186390</v>
      </c>
      <c r="U2561" s="0" t="n">
        <f aca="false">INT(T2561*$Q$1/IF(P2561=1,E2561,D2561))*I2561</f>
        <v>-86</v>
      </c>
      <c r="V2561" s="0" t="n">
        <f aca="false">IF(P2561=1,ABS(U2561)+ABS(60),ABS(U2561-U2560))</f>
        <v>1</v>
      </c>
    </row>
    <row r="2562" customFormat="false" ht="15" hidden="false" customHeight="false" outlineLevel="0" collapsed="false">
      <c r="A2562" s="1" t="n">
        <v>39751</v>
      </c>
      <c r="B2562" s="2" t="n">
        <v>4683.64</v>
      </c>
      <c r="C2562" s="2" t="n">
        <v>67700</v>
      </c>
      <c r="D2562" s="2" t="n">
        <v>4594</v>
      </c>
      <c r="E2562" s="2" t="n">
        <v>4531</v>
      </c>
      <c r="F2562" s="3" t="n">
        <f aca="false">IF(P2562=1, E2562,D2562)/B2562-1</f>
        <v>-0.0191389602958384</v>
      </c>
      <c r="G2562" s="2" t="n">
        <f aca="false">AVERAGE(B2503:B2562)</f>
        <v>6067.57866666667</v>
      </c>
      <c r="H2562" s="2" t="n">
        <f aca="false">AVERAGE(C2503:C2562)</f>
        <v>79457.4</v>
      </c>
      <c r="I2562" s="2" t="n">
        <f aca="false">SIGN(C2562-H2562)</f>
        <v>-1</v>
      </c>
      <c r="J2562" s="2" t="n">
        <f aca="false">SIGN(F2562)</f>
        <v>-1</v>
      </c>
      <c r="K2562" s="0" t="n">
        <f aca="false">B2562-B2561</f>
        <v>278.530000000001</v>
      </c>
      <c r="L2562" s="0" t="n">
        <f aca="false">I2561*K2562</f>
        <v>-278.530000000001</v>
      </c>
      <c r="M2562" s="0" t="n">
        <f aca="false">M2561+K2562*N2561</f>
        <v>4106.88000000002</v>
      </c>
      <c r="N2562" s="0" t="n">
        <f aca="false">INT(M2562*$Q$1/B2562)*CHOOSE($L$1,I2562,J2562)</f>
        <v>-1</v>
      </c>
      <c r="O2562" s="0" t="n">
        <f aca="false">ABS(N2562-N2561)</f>
        <v>1</v>
      </c>
      <c r="P2562" s="0" t="n">
        <f aca="false">COUNTIF(工作表2!$A$2:$A$248,A2562)</f>
        <v>0</v>
      </c>
      <c r="R2562" s="0" t="n">
        <f aca="false">D2562-IF(P2561=1,E2561,D2561)</f>
        <v>306</v>
      </c>
      <c r="S2562" s="0" t="n">
        <f aca="false">I2561*R2562</f>
        <v>-306</v>
      </c>
      <c r="T2562" s="0" t="n">
        <f aca="false">T2561+R2562*U2561</f>
        <v>160074</v>
      </c>
      <c r="U2562" s="0" t="n">
        <f aca="false">INT(T2562*$Q$1/IF(P2562=1,E2562,D2562))*I2562</f>
        <v>-69</v>
      </c>
      <c r="V2562" s="0" t="n">
        <f aca="false">IF(P2562=1,ABS(U2562)+ABS(60),ABS(U2562-U2561))</f>
        <v>17</v>
      </c>
    </row>
    <row r="2563" customFormat="false" ht="15" hidden="false" customHeight="false" outlineLevel="0" collapsed="false">
      <c r="A2563" s="1" t="n">
        <v>39752</v>
      </c>
      <c r="B2563" s="2" t="n">
        <v>4870.66</v>
      </c>
      <c r="C2563" s="2" t="n">
        <v>86778</v>
      </c>
      <c r="D2563" s="2" t="n">
        <v>4844</v>
      </c>
      <c r="E2563" s="2" t="n">
        <v>4794</v>
      </c>
      <c r="F2563" s="3" t="n">
        <f aca="false">IF(P2563=1, E2563,D2563)/B2563-1</f>
        <v>-0.00547359084805754</v>
      </c>
      <c r="G2563" s="2" t="n">
        <f aca="false">AVERAGE(B2504:B2563)</f>
        <v>6031.65233333333</v>
      </c>
      <c r="H2563" s="2" t="n">
        <f aca="false">AVERAGE(C2504:C2563)</f>
        <v>78986.85</v>
      </c>
      <c r="I2563" s="2" t="n">
        <f aca="false">SIGN(C2563-H2563)</f>
        <v>1</v>
      </c>
      <c r="J2563" s="2" t="n">
        <f aca="false">SIGN(F2563)</f>
        <v>-1</v>
      </c>
      <c r="K2563" s="0" t="n">
        <f aca="false">B2563-B2562</f>
        <v>187.02</v>
      </c>
      <c r="L2563" s="0" t="n">
        <f aca="false">I2562*K2563</f>
        <v>-187.02</v>
      </c>
      <c r="M2563" s="0" t="n">
        <f aca="false">M2562+K2563*N2562</f>
        <v>3919.86000000002</v>
      </c>
      <c r="N2563" s="0" t="n">
        <f aca="false">INT(M2563*$Q$1/B2563)*CHOOSE($L$1,I2563,J2563)</f>
        <v>-1</v>
      </c>
      <c r="O2563" s="0" t="n">
        <f aca="false">ABS(N2563-N2562)</f>
        <v>0</v>
      </c>
      <c r="P2563" s="0" t="n">
        <f aca="false">COUNTIF(工作表2!$A$2:$A$248,A2563)</f>
        <v>0</v>
      </c>
      <c r="R2563" s="0" t="n">
        <f aca="false">D2563-IF(P2562=1,E2562,D2562)</f>
        <v>250</v>
      </c>
      <c r="S2563" s="0" t="n">
        <f aca="false">I2562*R2563</f>
        <v>-250</v>
      </c>
      <c r="T2563" s="0" t="n">
        <f aca="false">T2562+R2563*U2562</f>
        <v>142824</v>
      </c>
      <c r="U2563" s="0" t="n">
        <f aca="false">INT(T2563*$Q$1/IF(P2563=1,E2563,D2563))*I2563</f>
        <v>58</v>
      </c>
      <c r="V2563" s="0" t="n">
        <f aca="false">IF(P2563=1,ABS(U2563)+ABS(60),ABS(U2563-U2562))</f>
        <v>127</v>
      </c>
    </row>
    <row r="2564" customFormat="false" ht="15" hidden="false" customHeight="false" outlineLevel="0" collapsed="false">
      <c r="A2564" s="1" t="n">
        <v>39755</v>
      </c>
      <c r="B2564" s="2" t="n">
        <v>4995.06</v>
      </c>
      <c r="C2564" s="2" t="n">
        <v>78149</v>
      </c>
      <c r="D2564" s="2" t="n">
        <v>4992</v>
      </c>
      <c r="E2564" s="2" t="n">
        <v>4936</v>
      </c>
      <c r="F2564" s="3" t="n">
        <f aca="false">IF(P2564=1, E2564,D2564)/B2564-1</f>
        <v>-0.000612605253990983</v>
      </c>
      <c r="G2564" s="2" t="n">
        <f aca="false">AVERAGE(B2505:B2564)</f>
        <v>5997.827</v>
      </c>
      <c r="H2564" s="2" t="n">
        <f aca="false">AVERAGE(C2505:C2564)</f>
        <v>78624.0666666667</v>
      </c>
      <c r="I2564" s="2" t="n">
        <f aca="false">SIGN(C2564-H2564)</f>
        <v>-1</v>
      </c>
      <c r="J2564" s="2" t="n">
        <f aca="false">SIGN(F2564)</f>
        <v>-1</v>
      </c>
      <c r="K2564" s="0" t="n">
        <f aca="false">B2564-B2563</f>
        <v>124.400000000001</v>
      </c>
      <c r="L2564" s="0" t="n">
        <f aca="false">I2563*K2564</f>
        <v>124.400000000001</v>
      </c>
      <c r="M2564" s="0" t="n">
        <f aca="false">M2563+K2564*N2563</f>
        <v>3795.46000000002</v>
      </c>
      <c r="N2564" s="0" t="n">
        <f aca="false">INT(M2564*$Q$1/B2564)*CHOOSE($L$1,I2564,J2564)</f>
        <v>-1</v>
      </c>
      <c r="O2564" s="0" t="n">
        <f aca="false">ABS(N2564-N2563)</f>
        <v>0</v>
      </c>
      <c r="P2564" s="0" t="n">
        <f aca="false">COUNTIF(工作表2!$A$2:$A$248,A2564)</f>
        <v>0</v>
      </c>
      <c r="R2564" s="0" t="n">
        <f aca="false">D2564-IF(P2563=1,E2563,D2563)</f>
        <v>148</v>
      </c>
      <c r="S2564" s="0" t="n">
        <f aca="false">I2563*R2564</f>
        <v>148</v>
      </c>
      <c r="T2564" s="0" t="n">
        <f aca="false">T2563+R2564*U2563</f>
        <v>151408</v>
      </c>
      <c r="U2564" s="0" t="n">
        <f aca="false">INT(T2564*$Q$1/IF(P2564=1,E2564,D2564))*I2564</f>
        <v>-60</v>
      </c>
      <c r="V2564" s="0" t="n">
        <f aca="false">IF(P2564=1,ABS(U2564)+ABS(60),ABS(U2564-U2563))</f>
        <v>118</v>
      </c>
    </row>
    <row r="2565" customFormat="false" ht="15" hidden="false" customHeight="false" outlineLevel="0" collapsed="false">
      <c r="A2565" s="1" t="n">
        <v>39756</v>
      </c>
      <c r="B2565" s="2" t="n">
        <v>4992.63</v>
      </c>
      <c r="C2565" s="2" t="n">
        <v>74326</v>
      </c>
      <c r="D2565" s="2" t="n">
        <v>4978</v>
      </c>
      <c r="E2565" s="2" t="n">
        <v>4940</v>
      </c>
      <c r="F2565" s="3" t="n">
        <f aca="false">IF(P2565=1, E2565,D2565)/B2565-1</f>
        <v>-0.00293031929063436</v>
      </c>
      <c r="G2565" s="2" t="n">
        <f aca="false">AVERAGE(B2506:B2565)</f>
        <v>5960.88683333334</v>
      </c>
      <c r="H2565" s="2" t="n">
        <f aca="false">AVERAGE(C2506:C2565)</f>
        <v>77717.0666666667</v>
      </c>
      <c r="I2565" s="2" t="n">
        <f aca="false">SIGN(C2565-H2565)</f>
        <v>-1</v>
      </c>
      <c r="J2565" s="2" t="n">
        <f aca="false">SIGN(F2565)</f>
        <v>-1</v>
      </c>
      <c r="K2565" s="0" t="n">
        <f aca="false">B2565-B2564</f>
        <v>-2.43000000000029</v>
      </c>
      <c r="L2565" s="0" t="n">
        <f aca="false">I2564*K2565</f>
        <v>2.43000000000029</v>
      </c>
      <c r="M2565" s="0" t="n">
        <f aca="false">M2564+K2565*N2564</f>
        <v>3797.89000000002</v>
      </c>
      <c r="N2565" s="0" t="n">
        <f aca="false">INT(M2565*$Q$1/B2565)*CHOOSE($L$1,I2565,J2565)</f>
        <v>-1</v>
      </c>
      <c r="O2565" s="0" t="n">
        <f aca="false">ABS(N2565-N2564)</f>
        <v>0</v>
      </c>
      <c r="P2565" s="0" t="n">
        <f aca="false">COUNTIF(工作表2!$A$2:$A$248,A2565)</f>
        <v>0</v>
      </c>
      <c r="R2565" s="0" t="n">
        <f aca="false">D2565-IF(P2564=1,E2564,D2564)</f>
        <v>-14</v>
      </c>
      <c r="S2565" s="0" t="n">
        <f aca="false">I2564*R2565</f>
        <v>14</v>
      </c>
      <c r="T2565" s="0" t="n">
        <f aca="false">T2564+R2565*U2564</f>
        <v>152248</v>
      </c>
      <c r="U2565" s="0" t="n">
        <f aca="false">INT(T2565*$Q$1/IF(P2565=1,E2565,D2565))*I2565</f>
        <v>-61</v>
      </c>
      <c r="V2565" s="0" t="n">
        <f aca="false">IF(P2565=1,ABS(U2565)+ABS(60),ABS(U2565-U2564))</f>
        <v>1</v>
      </c>
    </row>
    <row r="2566" customFormat="false" ht="15" hidden="false" customHeight="false" outlineLevel="0" collapsed="false">
      <c r="A2566" s="1" t="n">
        <v>39757</v>
      </c>
      <c r="B2566" s="2" t="n">
        <v>4978.26</v>
      </c>
      <c r="C2566" s="2" t="n">
        <v>83731</v>
      </c>
      <c r="D2566" s="2" t="n">
        <v>4900</v>
      </c>
      <c r="E2566" s="2" t="n">
        <v>4857</v>
      </c>
      <c r="F2566" s="3" t="n">
        <f aca="false">IF(P2566=1, E2566,D2566)/B2566-1</f>
        <v>-0.0157203520908913</v>
      </c>
      <c r="G2566" s="2" t="n">
        <f aca="false">AVERAGE(B2507:B2566)</f>
        <v>5921.76416666667</v>
      </c>
      <c r="H2566" s="2" t="n">
        <f aca="false">AVERAGE(C2507:C2566)</f>
        <v>76856.3</v>
      </c>
      <c r="I2566" s="2" t="n">
        <f aca="false">SIGN(C2566-H2566)</f>
        <v>1</v>
      </c>
      <c r="J2566" s="2" t="n">
        <f aca="false">SIGN(F2566)</f>
        <v>-1</v>
      </c>
      <c r="K2566" s="0" t="n">
        <f aca="false">B2566-B2565</f>
        <v>-14.3699999999999</v>
      </c>
      <c r="L2566" s="0" t="n">
        <f aca="false">I2565*K2566</f>
        <v>14.3699999999999</v>
      </c>
      <c r="M2566" s="0" t="n">
        <f aca="false">M2565+K2566*N2565</f>
        <v>3812.26000000002</v>
      </c>
      <c r="N2566" s="0" t="n">
        <f aca="false">INT(M2566*$Q$1/B2566)*CHOOSE($L$1,I2566,J2566)</f>
        <v>-1</v>
      </c>
      <c r="O2566" s="0" t="n">
        <f aca="false">ABS(N2566-N2565)</f>
        <v>0</v>
      </c>
      <c r="P2566" s="0" t="n">
        <f aca="false">COUNTIF(工作表2!$A$2:$A$248,A2566)</f>
        <v>0</v>
      </c>
      <c r="R2566" s="0" t="n">
        <f aca="false">D2566-IF(P2565=1,E2565,D2565)</f>
        <v>-78</v>
      </c>
      <c r="S2566" s="0" t="n">
        <f aca="false">I2565*R2566</f>
        <v>78</v>
      </c>
      <c r="T2566" s="0" t="n">
        <f aca="false">T2565+R2566*U2565</f>
        <v>157006</v>
      </c>
      <c r="U2566" s="0" t="n">
        <f aca="false">INT(T2566*$Q$1/IF(P2566=1,E2566,D2566))*I2566</f>
        <v>64</v>
      </c>
      <c r="V2566" s="0" t="n">
        <f aca="false">IF(P2566=1,ABS(U2566)+ABS(60),ABS(U2566-U2565))</f>
        <v>125</v>
      </c>
    </row>
    <row r="2567" customFormat="false" ht="15" hidden="false" customHeight="false" outlineLevel="0" collapsed="false">
      <c r="A2567" s="1" t="n">
        <v>39758</v>
      </c>
      <c r="B2567" s="2" t="n">
        <v>4694.12</v>
      </c>
      <c r="C2567" s="2" t="n">
        <v>56834</v>
      </c>
      <c r="D2567" s="2" t="n">
        <v>4557</v>
      </c>
      <c r="E2567" s="2" t="n">
        <v>4518</v>
      </c>
      <c r="F2567" s="3" t="n">
        <f aca="false">IF(P2567=1, E2567,D2567)/B2567-1</f>
        <v>-0.0292110129268105</v>
      </c>
      <c r="G2567" s="2" t="n">
        <f aca="false">AVERAGE(B2508:B2567)</f>
        <v>5878.43616666667</v>
      </c>
      <c r="H2567" s="2" t="n">
        <f aca="false">AVERAGE(C2508:C2567)</f>
        <v>75761.75</v>
      </c>
      <c r="I2567" s="2" t="n">
        <f aca="false">SIGN(C2567-H2567)</f>
        <v>-1</v>
      </c>
      <c r="J2567" s="2" t="n">
        <f aca="false">SIGN(F2567)</f>
        <v>-1</v>
      </c>
      <c r="K2567" s="0" t="n">
        <f aca="false">B2567-B2566</f>
        <v>-284.14</v>
      </c>
      <c r="L2567" s="0" t="n">
        <f aca="false">I2566*K2567</f>
        <v>-284.14</v>
      </c>
      <c r="M2567" s="0" t="n">
        <f aca="false">M2566+K2567*N2566</f>
        <v>4096.40000000002</v>
      </c>
      <c r="N2567" s="0" t="n">
        <f aca="false">INT(M2567*$Q$1/B2567)*CHOOSE($L$1,I2567,J2567)</f>
        <v>-1</v>
      </c>
      <c r="O2567" s="0" t="n">
        <f aca="false">ABS(N2567-N2566)</f>
        <v>0</v>
      </c>
      <c r="P2567" s="0" t="n">
        <f aca="false">COUNTIF(工作表2!$A$2:$A$248,A2567)</f>
        <v>0</v>
      </c>
      <c r="R2567" s="0" t="n">
        <f aca="false">D2567-IF(P2566=1,E2566,D2566)</f>
        <v>-343</v>
      </c>
      <c r="S2567" s="0" t="n">
        <f aca="false">I2566*R2567</f>
        <v>-343</v>
      </c>
      <c r="T2567" s="0" t="n">
        <f aca="false">T2566+R2567*U2566</f>
        <v>135054</v>
      </c>
      <c r="U2567" s="0" t="n">
        <f aca="false">INT(T2567*$Q$1/IF(P2567=1,E2567,D2567))*I2567</f>
        <v>-59</v>
      </c>
      <c r="V2567" s="0" t="n">
        <f aca="false">IF(P2567=1,ABS(U2567)+ABS(60),ABS(U2567-U2566))</f>
        <v>123</v>
      </c>
    </row>
    <row r="2568" customFormat="false" ht="15" hidden="false" customHeight="false" outlineLevel="0" collapsed="false">
      <c r="A2568" s="1" t="n">
        <v>39759</v>
      </c>
      <c r="B2568" s="2" t="n">
        <v>4742.33</v>
      </c>
      <c r="C2568" s="2" t="n">
        <v>67181</v>
      </c>
      <c r="D2568" s="2" t="n">
        <v>4633</v>
      </c>
      <c r="E2568" s="2" t="n">
        <v>4577</v>
      </c>
      <c r="F2568" s="3" t="n">
        <f aca="false">IF(P2568=1, E2568,D2568)/B2568-1</f>
        <v>-0.0230540683588025</v>
      </c>
      <c r="G2568" s="2" t="n">
        <f aca="false">AVERAGE(B2509:B2568)</f>
        <v>5835.936</v>
      </c>
      <c r="H2568" s="2" t="n">
        <f aca="false">AVERAGE(C2509:C2568)</f>
        <v>75007.9166666667</v>
      </c>
      <c r="I2568" s="2" t="n">
        <f aca="false">SIGN(C2568-H2568)</f>
        <v>-1</v>
      </c>
      <c r="J2568" s="2" t="n">
        <f aca="false">SIGN(F2568)</f>
        <v>-1</v>
      </c>
      <c r="K2568" s="0" t="n">
        <f aca="false">B2568-B2567</f>
        <v>48.21</v>
      </c>
      <c r="L2568" s="0" t="n">
        <f aca="false">I2567*K2568</f>
        <v>-48.21</v>
      </c>
      <c r="M2568" s="0" t="n">
        <f aca="false">M2567+K2568*N2567</f>
        <v>4048.19000000002</v>
      </c>
      <c r="N2568" s="0" t="n">
        <f aca="false">INT(M2568*$Q$1/B2568)*CHOOSE($L$1,I2568,J2568)</f>
        <v>-1</v>
      </c>
      <c r="O2568" s="0" t="n">
        <f aca="false">ABS(N2568-N2567)</f>
        <v>0</v>
      </c>
      <c r="P2568" s="0" t="n">
        <f aca="false">COUNTIF(工作表2!$A$2:$A$248,A2568)</f>
        <v>0</v>
      </c>
      <c r="R2568" s="0" t="n">
        <f aca="false">D2568-IF(P2567=1,E2567,D2567)</f>
        <v>76</v>
      </c>
      <c r="S2568" s="0" t="n">
        <f aca="false">I2567*R2568</f>
        <v>-76</v>
      </c>
      <c r="T2568" s="0" t="n">
        <f aca="false">T2567+R2568*U2567</f>
        <v>130570</v>
      </c>
      <c r="U2568" s="0" t="n">
        <f aca="false">INT(T2568*$Q$1/IF(P2568=1,E2568,D2568))*I2568</f>
        <v>-56</v>
      </c>
      <c r="V2568" s="0" t="n">
        <f aca="false">IF(P2568=1,ABS(U2568)+ABS(60),ABS(U2568-U2567))</f>
        <v>3</v>
      </c>
    </row>
    <row r="2569" customFormat="false" ht="15" hidden="false" customHeight="false" outlineLevel="0" collapsed="false">
      <c r="A2569" s="1" t="n">
        <v>39762</v>
      </c>
      <c r="B2569" s="2" t="n">
        <v>4740.27</v>
      </c>
      <c r="C2569" s="2" t="n">
        <v>57250</v>
      </c>
      <c r="D2569" s="2" t="n">
        <v>4632</v>
      </c>
      <c r="E2569" s="2" t="n">
        <v>4576</v>
      </c>
      <c r="F2569" s="3" t="n">
        <f aca="false">IF(P2569=1, E2569,D2569)/B2569-1</f>
        <v>-0.0228404711124051</v>
      </c>
      <c r="G2569" s="2" t="n">
        <f aca="false">AVERAGE(B2510:B2569)</f>
        <v>5792.83933333334</v>
      </c>
      <c r="H2569" s="2" t="n">
        <f aca="false">AVERAGE(C2510:C2569)</f>
        <v>74289.9333333333</v>
      </c>
      <c r="I2569" s="2" t="n">
        <f aca="false">SIGN(C2569-H2569)</f>
        <v>-1</v>
      </c>
      <c r="J2569" s="2" t="n">
        <f aca="false">SIGN(F2569)</f>
        <v>-1</v>
      </c>
      <c r="K2569" s="0" t="n">
        <f aca="false">B2569-B2568</f>
        <v>-2.05999999999949</v>
      </c>
      <c r="L2569" s="0" t="n">
        <f aca="false">I2568*K2569</f>
        <v>2.05999999999949</v>
      </c>
      <c r="M2569" s="0" t="n">
        <f aca="false">M2568+K2569*N2568</f>
        <v>4050.25000000002</v>
      </c>
      <c r="N2569" s="0" t="n">
        <f aca="false">INT(M2569*$Q$1/B2569)*CHOOSE($L$1,I2569,J2569)</f>
        <v>-1</v>
      </c>
      <c r="O2569" s="0" t="n">
        <f aca="false">ABS(N2569-N2568)</f>
        <v>0</v>
      </c>
      <c r="P2569" s="0" t="n">
        <f aca="false">COUNTIF(工作表2!$A$2:$A$248,A2569)</f>
        <v>0</v>
      </c>
      <c r="R2569" s="0" t="n">
        <f aca="false">D2569-IF(P2568=1,E2568,D2568)</f>
        <v>-1</v>
      </c>
      <c r="S2569" s="0" t="n">
        <f aca="false">I2568*R2569</f>
        <v>1</v>
      </c>
      <c r="T2569" s="0" t="n">
        <f aca="false">T2568+R2569*U2568</f>
        <v>130626</v>
      </c>
      <c r="U2569" s="0" t="n">
        <f aca="false">INT(T2569*$Q$1/IF(P2569=1,E2569,D2569))*I2569</f>
        <v>-56</v>
      </c>
      <c r="V2569" s="0" t="n">
        <f aca="false">IF(P2569=1,ABS(U2569)+ABS(60),ABS(U2569-U2568))</f>
        <v>0</v>
      </c>
    </row>
    <row r="2570" customFormat="false" ht="15" hidden="false" customHeight="false" outlineLevel="0" collapsed="false">
      <c r="A2570" s="1" t="n">
        <v>39763</v>
      </c>
      <c r="B2570" s="2" t="n">
        <v>4638.57</v>
      </c>
      <c r="C2570" s="2" t="n">
        <v>55455</v>
      </c>
      <c r="D2570" s="2" t="n">
        <v>4474</v>
      </c>
      <c r="E2570" s="2" t="n">
        <v>4418</v>
      </c>
      <c r="F2570" s="3" t="n">
        <f aca="false">IF(P2570=1, E2570,D2570)/B2570-1</f>
        <v>-0.0354786065533127</v>
      </c>
      <c r="G2570" s="2" t="n">
        <f aca="false">AVERAGE(B2511:B2570)</f>
        <v>5750.20716666667</v>
      </c>
      <c r="H2570" s="2" t="n">
        <f aca="false">AVERAGE(C2511:C2570)</f>
        <v>73548.6333333333</v>
      </c>
      <c r="I2570" s="2" t="n">
        <f aca="false">SIGN(C2570-H2570)</f>
        <v>-1</v>
      </c>
      <c r="J2570" s="2" t="n">
        <f aca="false">SIGN(F2570)</f>
        <v>-1</v>
      </c>
      <c r="K2570" s="0" t="n">
        <f aca="false">B2570-B2569</f>
        <v>-101.700000000001</v>
      </c>
      <c r="L2570" s="0" t="n">
        <f aca="false">I2569*K2570</f>
        <v>101.700000000001</v>
      </c>
      <c r="M2570" s="0" t="n">
        <f aca="false">M2569+K2570*N2569</f>
        <v>4151.95000000002</v>
      </c>
      <c r="N2570" s="0" t="n">
        <f aca="false">INT(M2570*$Q$1/B2570)*CHOOSE($L$1,I2570,J2570)</f>
        <v>-1</v>
      </c>
      <c r="O2570" s="0" t="n">
        <f aca="false">ABS(N2570-N2569)</f>
        <v>0</v>
      </c>
      <c r="P2570" s="0" t="n">
        <f aca="false">COUNTIF(工作表2!$A$2:$A$248,A2570)</f>
        <v>0</v>
      </c>
      <c r="R2570" s="0" t="n">
        <f aca="false">D2570-IF(P2569=1,E2569,D2569)</f>
        <v>-158</v>
      </c>
      <c r="S2570" s="0" t="n">
        <f aca="false">I2569*R2570</f>
        <v>158</v>
      </c>
      <c r="T2570" s="0" t="n">
        <f aca="false">T2569+R2570*U2569</f>
        <v>139474</v>
      </c>
      <c r="U2570" s="0" t="n">
        <f aca="false">INT(T2570*$Q$1/IF(P2570=1,E2570,D2570))*I2570</f>
        <v>-62</v>
      </c>
      <c r="V2570" s="0" t="n">
        <f aca="false">IF(P2570=1,ABS(U2570)+ABS(60),ABS(U2570-U2569))</f>
        <v>6</v>
      </c>
    </row>
    <row r="2571" customFormat="false" ht="15" hidden="false" customHeight="false" outlineLevel="0" collapsed="false">
      <c r="A2571" s="1" t="n">
        <v>39764</v>
      </c>
      <c r="B2571" s="2" t="n">
        <v>4615.57</v>
      </c>
      <c r="C2571" s="2" t="n">
        <v>46184</v>
      </c>
      <c r="D2571" s="2" t="n">
        <v>4521</v>
      </c>
      <c r="E2571" s="2" t="n">
        <v>4460</v>
      </c>
      <c r="F2571" s="3" t="n">
        <f aca="false">IF(P2571=1, E2571,D2571)/B2571-1</f>
        <v>-0.0204893436780289</v>
      </c>
      <c r="G2571" s="2" t="n">
        <f aca="false">AVERAGE(B2512:B2571)</f>
        <v>5710.45433333333</v>
      </c>
      <c r="H2571" s="2" t="n">
        <f aca="false">AVERAGE(C2512:C2571)</f>
        <v>72937.7166666667</v>
      </c>
      <c r="I2571" s="2" t="n">
        <f aca="false">SIGN(C2571-H2571)</f>
        <v>-1</v>
      </c>
      <c r="J2571" s="2" t="n">
        <f aca="false">SIGN(F2571)</f>
        <v>-1</v>
      </c>
      <c r="K2571" s="0" t="n">
        <f aca="false">B2571-B2570</f>
        <v>-23</v>
      </c>
      <c r="L2571" s="0" t="n">
        <f aca="false">I2570*K2571</f>
        <v>23</v>
      </c>
      <c r="M2571" s="0" t="n">
        <f aca="false">M2570+K2571*N2570</f>
        <v>4174.95000000002</v>
      </c>
      <c r="N2571" s="0" t="n">
        <f aca="false">INT(M2571*$Q$1/B2571)*CHOOSE($L$1,I2571,J2571)</f>
        <v>-1</v>
      </c>
      <c r="O2571" s="0" t="n">
        <f aca="false">ABS(N2571-N2570)</f>
        <v>0</v>
      </c>
      <c r="P2571" s="0" t="n">
        <f aca="false">COUNTIF(工作表2!$A$2:$A$248,A2571)</f>
        <v>0</v>
      </c>
      <c r="R2571" s="0" t="n">
        <f aca="false">D2571-IF(P2570=1,E2570,D2570)</f>
        <v>47</v>
      </c>
      <c r="S2571" s="0" t="n">
        <f aca="false">I2570*R2571</f>
        <v>-47</v>
      </c>
      <c r="T2571" s="0" t="n">
        <f aca="false">T2570+R2571*U2570</f>
        <v>136560</v>
      </c>
      <c r="U2571" s="0" t="n">
        <f aca="false">INT(T2571*$Q$1/IF(P2571=1,E2571,D2571))*I2571</f>
        <v>-60</v>
      </c>
      <c r="V2571" s="0" t="n">
        <f aca="false">IF(P2571=1,ABS(U2571)+ABS(60),ABS(U2571-U2570))</f>
        <v>2</v>
      </c>
    </row>
    <row r="2572" customFormat="false" ht="15" hidden="false" customHeight="false" outlineLevel="0" collapsed="false">
      <c r="A2572" s="1" t="n">
        <v>39765</v>
      </c>
      <c r="B2572" s="2" t="n">
        <v>4437.83</v>
      </c>
      <c r="C2572" s="2" t="n">
        <v>49253</v>
      </c>
      <c r="D2572" s="2" t="n">
        <v>4285</v>
      </c>
      <c r="E2572" s="2" t="n">
        <v>4210</v>
      </c>
      <c r="F2572" s="3" t="n">
        <f aca="false">IF(P2572=1, E2572,D2572)/B2572-1</f>
        <v>-0.0344380023570078</v>
      </c>
      <c r="G2572" s="2" t="n">
        <f aca="false">AVERAGE(B2513:B2572)</f>
        <v>5668.10816666667</v>
      </c>
      <c r="H2572" s="2" t="n">
        <f aca="false">AVERAGE(C2513:C2572)</f>
        <v>72373.4</v>
      </c>
      <c r="I2572" s="2" t="n">
        <f aca="false">SIGN(C2572-H2572)</f>
        <v>-1</v>
      </c>
      <c r="J2572" s="2" t="n">
        <f aca="false">SIGN(F2572)</f>
        <v>-1</v>
      </c>
      <c r="K2572" s="0" t="n">
        <f aca="false">B2572-B2571</f>
        <v>-177.74</v>
      </c>
      <c r="L2572" s="0" t="n">
        <f aca="false">I2571*K2572</f>
        <v>177.74</v>
      </c>
      <c r="M2572" s="0" t="n">
        <f aca="false">M2571+K2572*N2571</f>
        <v>4352.69000000002</v>
      </c>
      <c r="N2572" s="0" t="n">
        <f aca="false">INT(M2572*$Q$1/B2572)*CHOOSE($L$1,I2572,J2572)</f>
        <v>-1</v>
      </c>
      <c r="O2572" s="0" t="n">
        <f aca="false">ABS(N2572-N2571)</f>
        <v>0</v>
      </c>
      <c r="P2572" s="0" t="n">
        <f aca="false">COUNTIF(工作表2!$A$2:$A$248,A2572)</f>
        <v>0</v>
      </c>
      <c r="R2572" s="0" t="n">
        <f aca="false">D2572-IF(P2571=1,E2571,D2571)</f>
        <v>-236</v>
      </c>
      <c r="S2572" s="0" t="n">
        <f aca="false">I2571*R2572</f>
        <v>236</v>
      </c>
      <c r="T2572" s="0" t="n">
        <f aca="false">T2571+R2572*U2571</f>
        <v>150720</v>
      </c>
      <c r="U2572" s="0" t="n">
        <f aca="false">INT(T2572*$Q$1/IF(P2572=1,E2572,D2572))*I2572</f>
        <v>-70</v>
      </c>
      <c r="V2572" s="0" t="n">
        <f aca="false">IF(P2572=1,ABS(U2572)+ABS(60),ABS(U2572-U2571))</f>
        <v>10</v>
      </c>
    </row>
    <row r="2573" customFormat="false" ht="15" hidden="false" customHeight="false" outlineLevel="0" collapsed="false">
      <c r="A2573" s="1" t="n">
        <v>39766</v>
      </c>
      <c r="B2573" s="2" t="n">
        <v>4452.7</v>
      </c>
      <c r="C2573" s="2" t="n">
        <v>51200</v>
      </c>
      <c r="D2573" s="2" t="n">
        <v>4380</v>
      </c>
      <c r="E2573" s="2" t="n">
        <v>4299</v>
      </c>
      <c r="F2573" s="3" t="n">
        <f aca="false">IF(P2573=1, E2573,D2573)/B2573-1</f>
        <v>-0.0163271722774945</v>
      </c>
      <c r="G2573" s="2" t="n">
        <f aca="false">AVERAGE(B2514:B2573)</f>
        <v>5624.9715</v>
      </c>
      <c r="H2573" s="2" t="n">
        <f aca="false">AVERAGE(C2514:C2573)</f>
        <v>71851.2833333333</v>
      </c>
      <c r="I2573" s="2" t="n">
        <f aca="false">SIGN(C2573-H2573)</f>
        <v>-1</v>
      </c>
      <c r="J2573" s="2" t="n">
        <f aca="false">SIGN(F2573)</f>
        <v>-1</v>
      </c>
      <c r="K2573" s="0" t="n">
        <f aca="false">B2573-B2572</f>
        <v>14.8699999999999</v>
      </c>
      <c r="L2573" s="0" t="n">
        <f aca="false">I2572*K2573</f>
        <v>-14.8699999999999</v>
      </c>
      <c r="M2573" s="0" t="n">
        <f aca="false">M2572+K2573*N2572</f>
        <v>4337.82000000002</v>
      </c>
      <c r="N2573" s="0" t="n">
        <f aca="false">INT(M2573*$Q$1/B2573)*CHOOSE($L$1,I2573,J2573)</f>
        <v>-1</v>
      </c>
      <c r="O2573" s="0" t="n">
        <f aca="false">ABS(N2573-N2572)</f>
        <v>0</v>
      </c>
      <c r="P2573" s="0" t="n">
        <f aca="false">COUNTIF(工作表2!$A$2:$A$248,A2573)</f>
        <v>0</v>
      </c>
      <c r="R2573" s="0" t="n">
        <f aca="false">D2573-IF(P2572=1,E2572,D2572)</f>
        <v>95</v>
      </c>
      <c r="S2573" s="0" t="n">
        <f aca="false">I2572*R2573</f>
        <v>-95</v>
      </c>
      <c r="T2573" s="0" t="n">
        <f aca="false">T2572+R2573*U2572</f>
        <v>144070</v>
      </c>
      <c r="U2573" s="0" t="n">
        <f aca="false">INT(T2573*$Q$1/IF(P2573=1,E2573,D2573))*I2573</f>
        <v>-65</v>
      </c>
      <c r="V2573" s="0" t="n">
        <f aca="false">IF(P2573=1,ABS(U2573)+ABS(60),ABS(U2573-U2572))</f>
        <v>5</v>
      </c>
    </row>
    <row r="2574" customFormat="false" ht="15" hidden="false" customHeight="false" outlineLevel="0" collapsed="false">
      <c r="A2574" s="1" t="n">
        <v>39769</v>
      </c>
      <c r="B2574" s="2" t="n">
        <v>4439.8</v>
      </c>
      <c r="C2574" s="2" t="n">
        <v>43802</v>
      </c>
      <c r="D2574" s="2" t="n">
        <v>4357</v>
      </c>
      <c r="E2574" s="2" t="n">
        <v>4271</v>
      </c>
      <c r="F2574" s="3" t="n">
        <f aca="false">IF(P2574=1, E2574,D2574)/B2574-1</f>
        <v>-0.0186494887157079</v>
      </c>
      <c r="G2574" s="2" t="n">
        <f aca="false">AVERAGE(B2515:B2574)</f>
        <v>5583.66016666667</v>
      </c>
      <c r="H2574" s="2" t="n">
        <f aca="false">AVERAGE(C2515:C2574)</f>
        <v>71346.75</v>
      </c>
      <c r="I2574" s="2" t="n">
        <f aca="false">SIGN(C2574-H2574)</f>
        <v>-1</v>
      </c>
      <c r="J2574" s="2" t="n">
        <f aca="false">SIGN(F2574)</f>
        <v>-1</v>
      </c>
      <c r="K2574" s="0" t="n">
        <f aca="false">B2574-B2573</f>
        <v>-12.8999999999996</v>
      </c>
      <c r="L2574" s="0" t="n">
        <f aca="false">I2573*K2574</f>
        <v>12.8999999999996</v>
      </c>
      <c r="M2574" s="0" t="n">
        <f aca="false">M2573+K2574*N2573</f>
        <v>4350.72000000002</v>
      </c>
      <c r="N2574" s="0" t="n">
        <f aca="false">INT(M2574*$Q$1/B2574)*CHOOSE($L$1,I2574,J2574)</f>
        <v>-1</v>
      </c>
      <c r="O2574" s="0" t="n">
        <f aca="false">ABS(N2574-N2573)</f>
        <v>0</v>
      </c>
      <c r="P2574" s="0" t="n">
        <f aca="false">COUNTIF(工作表2!$A$2:$A$248,A2574)</f>
        <v>0</v>
      </c>
      <c r="R2574" s="0" t="n">
        <f aca="false">D2574-IF(P2573=1,E2573,D2573)</f>
        <v>-23</v>
      </c>
      <c r="S2574" s="0" t="n">
        <f aca="false">I2573*R2574</f>
        <v>23</v>
      </c>
      <c r="T2574" s="0" t="n">
        <f aca="false">T2573+R2574*U2573</f>
        <v>145565</v>
      </c>
      <c r="U2574" s="0" t="n">
        <f aca="false">INT(T2574*$Q$1/IF(P2574=1,E2574,D2574))*I2574</f>
        <v>-66</v>
      </c>
      <c r="V2574" s="0" t="n">
        <f aca="false">IF(P2574=1,ABS(U2574)+ABS(60),ABS(U2574-U2573))</f>
        <v>1</v>
      </c>
    </row>
    <row r="2575" customFormat="false" ht="15" hidden="false" customHeight="false" outlineLevel="0" collapsed="false">
      <c r="A2575" s="1" t="n">
        <v>39770</v>
      </c>
      <c r="B2575" s="2" t="n">
        <v>4305.18</v>
      </c>
      <c r="C2575" s="2" t="n">
        <v>43953</v>
      </c>
      <c r="D2575" s="2" t="n">
        <v>4244</v>
      </c>
      <c r="E2575" s="2" t="n">
        <v>4130</v>
      </c>
      <c r="F2575" s="3" t="n">
        <f aca="false">IF(P2575=1, E2575,D2575)/B2575-1</f>
        <v>-0.0142107879345348</v>
      </c>
      <c r="G2575" s="2" t="n">
        <f aca="false">AVERAGE(B2516:B2575)</f>
        <v>5540.21916666667</v>
      </c>
      <c r="H2575" s="2" t="n">
        <f aca="false">AVERAGE(C2516:C2575)</f>
        <v>70763.85</v>
      </c>
      <c r="I2575" s="2" t="n">
        <f aca="false">SIGN(C2575-H2575)</f>
        <v>-1</v>
      </c>
      <c r="J2575" s="2" t="n">
        <f aca="false">SIGN(F2575)</f>
        <v>-1</v>
      </c>
      <c r="K2575" s="0" t="n">
        <f aca="false">B2575-B2574</f>
        <v>-134.62</v>
      </c>
      <c r="L2575" s="0" t="n">
        <f aca="false">I2574*K2575</f>
        <v>134.62</v>
      </c>
      <c r="M2575" s="0" t="n">
        <f aca="false">M2574+K2575*N2574</f>
        <v>4485.34000000002</v>
      </c>
      <c r="N2575" s="0" t="n">
        <f aca="false">INT(M2575*$Q$1/B2575)*CHOOSE($L$1,I2575,J2575)</f>
        <v>-2</v>
      </c>
      <c r="O2575" s="0" t="n">
        <f aca="false">ABS(N2575-N2574)</f>
        <v>1</v>
      </c>
      <c r="P2575" s="0" t="n">
        <f aca="false">COUNTIF(工作表2!$A$2:$A$248,A2575)</f>
        <v>0</v>
      </c>
      <c r="R2575" s="0" t="n">
        <f aca="false">D2575-IF(P2574=1,E2574,D2574)</f>
        <v>-113</v>
      </c>
      <c r="S2575" s="0" t="n">
        <f aca="false">I2574*R2575</f>
        <v>113</v>
      </c>
      <c r="T2575" s="0" t="n">
        <f aca="false">T2574+R2575*U2574</f>
        <v>153023</v>
      </c>
      <c r="U2575" s="0" t="n">
        <f aca="false">INT(T2575*$Q$1/IF(P2575=1,E2575,D2575))*I2575</f>
        <v>-72</v>
      </c>
      <c r="V2575" s="0" t="n">
        <f aca="false">IF(P2575=1,ABS(U2575)+ABS(60),ABS(U2575-U2574))</f>
        <v>6</v>
      </c>
    </row>
    <row r="2576" customFormat="false" ht="15" hidden="false" customHeight="false" outlineLevel="0" collapsed="false">
      <c r="A2576" s="1" t="n">
        <v>39771</v>
      </c>
      <c r="B2576" s="2" t="n">
        <v>4284.09</v>
      </c>
      <c r="C2576" s="2" t="n">
        <v>48971</v>
      </c>
      <c r="D2576" s="2" t="n">
        <v>4261</v>
      </c>
      <c r="E2576" s="2" t="n">
        <v>4149</v>
      </c>
      <c r="F2576" s="3" t="n">
        <f aca="false">IF(P2576=1, E2576,D2576)/B2576-1</f>
        <v>-0.0315329509884247</v>
      </c>
      <c r="G2576" s="2" t="n">
        <f aca="false">AVERAGE(B2517:B2576)</f>
        <v>5494.442</v>
      </c>
      <c r="H2576" s="2" t="n">
        <f aca="false">AVERAGE(C2517:C2576)</f>
        <v>70484.5333333333</v>
      </c>
      <c r="I2576" s="2" t="n">
        <f aca="false">SIGN(C2576-H2576)</f>
        <v>-1</v>
      </c>
      <c r="J2576" s="2" t="n">
        <f aca="false">SIGN(F2576)</f>
        <v>-1</v>
      </c>
      <c r="K2576" s="0" t="n">
        <f aca="false">B2576-B2575</f>
        <v>-21.0900000000001</v>
      </c>
      <c r="L2576" s="0" t="n">
        <f aca="false">I2575*K2576</f>
        <v>21.0900000000001</v>
      </c>
      <c r="M2576" s="0" t="n">
        <f aca="false">M2575+K2576*N2575</f>
        <v>4527.52000000002</v>
      </c>
      <c r="N2576" s="0" t="n">
        <f aca="false">INT(M2576*$Q$1/B2576)*CHOOSE($L$1,I2576,J2576)</f>
        <v>-2</v>
      </c>
      <c r="O2576" s="0" t="n">
        <f aca="false">ABS(N2576-N2575)</f>
        <v>0</v>
      </c>
      <c r="P2576" s="0" t="n">
        <f aca="false">COUNTIF(工作表2!$A$2:$A$248,A2576)</f>
        <v>1</v>
      </c>
      <c r="R2576" s="0" t="n">
        <f aca="false">D2576-IF(P2575=1,E2575,D2575)</f>
        <v>17</v>
      </c>
      <c r="S2576" s="0" t="n">
        <f aca="false">I2575*R2576</f>
        <v>-17</v>
      </c>
      <c r="T2576" s="0" t="n">
        <f aca="false">T2575+R2576*U2575</f>
        <v>151799</v>
      </c>
      <c r="U2576" s="0" t="n">
        <f aca="false">INT(T2576*$Q$1/IF(P2576=1,E2576,D2576))*I2576</f>
        <v>-73</v>
      </c>
      <c r="V2576" s="0" t="n">
        <f aca="false">IF(P2576=1,ABS(U2576)+ABS(60),ABS(U2576-U2575))</f>
        <v>133</v>
      </c>
    </row>
    <row r="2577" customFormat="false" ht="15" hidden="false" customHeight="false" outlineLevel="0" collapsed="false">
      <c r="A2577" s="1" t="n">
        <v>39772</v>
      </c>
      <c r="B2577" s="2" t="n">
        <v>4089.93</v>
      </c>
      <c r="C2577" s="2" t="n">
        <v>44969</v>
      </c>
      <c r="D2577" s="2" t="n">
        <v>3903</v>
      </c>
      <c r="E2577" s="2" t="n">
        <v>3867</v>
      </c>
      <c r="F2577" s="3" t="n">
        <f aca="false">IF(P2577=1, E2577,D2577)/B2577-1</f>
        <v>-0.0457049387153325</v>
      </c>
      <c r="G2577" s="2" t="n">
        <f aca="false">AVERAGE(B2518:B2577)</f>
        <v>5446.53083333334</v>
      </c>
      <c r="H2577" s="2" t="n">
        <f aca="false">AVERAGE(C2518:C2577)</f>
        <v>70239.0166666667</v>
      </c>
      <c r="I2577" s="2" t="n">
        <f aca="false">SIGN(C2577-H2577)</f>
        <v>-1</v>
      </c>
      <c r="J2577" s="2" t="n">
        <f aca="false">SIGN(F2577)</f>
        <v>-1</v>
      </c>
      <c r="K2577" s="0" t="n">
        <f aca="false">B2577-B2576</f>
        <v>-194.16</v>
      </c>
      <c r="L2577" s="0" t="n">
        <f aca="false">I2576*K2577</f>
        <v>194.16</v>
      </c>
      <c r="M2577" s="0" t="n">
        <f aca="false">M2576+K2577*N2576</f>
        <v>4915.84000000002</v>
      </c>
      <c r="N2577" s="0" t="n">
        <f aca="false">INT(M2577*$Q$1/B2577)*CHOOSE($L$1,I2577,J2577)</f>
        <v>-2</v>
      </c>
      <c r="O2577" s="0" t="n">
        <f aca="false">ABS(N2577-N2576)</f>
        <v>0</v>
      </c>
      <c r="P2577" s="0" t="n">
        <f aca="false">COUNTIF(工作表2!$A$2:$A$248,A2577)</f>
        <v>0</v>
      </c>
      <c r="R2577" s="0" t="n">
        <f aca="false">D2577-IF(P2576=1,E2576,D2576)</f>
        <v>-246</v>
      </c>
      <c r="S2577" s="0" t="n">
        <f aca="false">I2576*R2577</f>
        <v>246</v>
      </c>
      <c r="T2577" s="0" t="n">
        <f aca="false">T2576+R2577*U2576</f>
        <v>169757</v>
      </c>
      <c r="U2577" s="0" t="n">
        <f aca="false">INT(T2577*$Q$1/IF(P2577=1,E2577,D2577))*I2577</f>
        <v>-86</v>
      </c>
      <c r="V2577" s="0" t="n">
        <f aca="false">IF(P2577=1,ABS(U2577)+ABS(60),ABS(U2577-U2576))</f>
        <v>13</v>
      </c>
    </row>
    <row r="2578" customFormat="false" ht="15" hidden="false" customHeight="false" outlineLevel="0" collapsed="false">
      <c r="A2578" s="1" t="n">
        <v>39773</v>
      </c>
      <c r="B2578" s="2" t="n">
        <v>4171.1</v>
      </c>
      <c r="C2578" s="2" t="n">
        <v>51850</v>
      </c>
      <c r="D2578" s="2" t="n">
        <v>4121</v>
      </c>
      <c r="E2578" s="2" t="n">
        <v>4063</v>
      </c>
      <c r="F2578" s="3" t="n">
        <f aca="false">IF(P2578=1, E2578,D2578)/B2578-1</f>
        <v>-0.0120112200618543</v>
      </c>
      <c r="G2578" s="2" t="n">
        <f aca="false">AVERAGE(B2519:B2578)</f>
        <v>5398.033</v>
      </c>
      <c r="H2578" s="2" t="n">
        <f aca="false">AVERAGE(C2519:C2578)</f>
        <v>69527.6666666667</v>
      </c>
      <c r="I2578" s="2" t="n">
        <f aca="false">SIGN(C2578-H2578)</f>
        <v>-1</v>
      </c>
      <c r="J2578" s="2" t="n">
        <f aca="false">SIGN(F2578)</f>
        <v>-1</v>
      </c>
      <c r="K2578" s="0" t="n">
        <f aca="false">B2578-B2577</f>
        <v>81.1700000000005</v>
      </c>
      <c r="L2578" s="0" t="n">
        <f aca="false">I2577*K2578</f>
        <v>-81.1700000000005</v>
      </c>
      <c r="M2578" s="0" t="n">
        <f aca="false">M2577+K2578*N2577</f>
        <v>4753.50000000002</v>
      </c>
      <c r="N2578" s="0" t="n">
        <f aca="false">INT(M2578*$Q$1/B2578)*CHOOSE($L$1,I2578,J2578)</f>
        <v>-2</v>
      </c>
      <c r="O2578" s="0" t="n">
        <f aca="false">ABS(N2578-N2577)</f>
        <v>0</v>
      </c>
      <c r="P2578" s="0" t="n">
        <f aca="false">COUNTIF(工作表2!$A$2:$A$248,A2578)</f>
        <v>0</v>
      </c>
      <c r="R2578" s="0" t="n">
        <f aca="false">D2578-IF(P2577=1,E2577,D2577)</f>
        <v>218</v>
      </c>
      <c r="S2578" s="0" t="n">
        <f aca="false">I2577*R2578</f>
        <v>-218</v>
      </c>
      <c r="T2578" s="0" t="n">
        <f aca="false">T2577+R2578*U2577</f>
        <v>151009</v>
      </c>
      <c r="U2578" s="0" t="n">
        <f aca="false">INT(T2578*$Q$1/IF(P2578=1,E2578,D2578))*I2578</f>
        <v>-73</v>
      </c>
      <c r="V2578" s="0" t="n">
        <f aca="false">IF(P2578=1,ABS(U2578)+ABS(60),ABS(U2578-U2577))</f>
        <v>13</v>
      </c>
    </row>
    <row r="2579" customFormat="false" ht="15" hidden="false" customHeight="false" outlineLevel="0" collapsed="false">
      <c r="A2579" s="1" t="n">
        <v>39776</v>
      </c>
      <c r="B2579" s="2" t="n">
        <v>4160.54</v>
      </c>
      <c r="C2579" s="2" t="n">
        <v>45793</v>
      </c>
      <c r="D2579" s="2" t="n">
        <v>4045</v>
      </c>
      <c r="E2579" s="2" t="n">
        <v>3993</v>
      </c>
      <c r="F2579" s="3" t="n">
        <f aca="false">IF(P2579=1, E2579,D2579)/B2579-1</f>
        <v>-0.0277704336456325</v>
      </c>
      <c r="G2579" s="2" t="n">
        <f aca="false">AVERAGE(B2520:B2579)</f>
        <v>5350.1525</v>
      </c>
      <c r="H2579" s="2" t="n">
        <f aca="false">AVERAGE(C2520:C2579)</f>
        <v>68633.7333333333</v>
      </c>
      <c r="I2579" s="2" t="n">
        <f aca="false">SIGN(C2579-H2579)</f>
        <v>-1</v>
      </c>
      <c r="J2579" s="2" t="n">
        <f aca="false">SIGN(F2579)</f>
        <v>-1</v>
      </c>
      <c r="K2579" s="0" t="n">
        <f aca="false">B2579-B2578</f>
        <v>-10.5600000000004</v>
      </c>
      <c r="L2579" s="0" t="n">
        <f aca="false">I2578*K2579</f>
        <v>10.5600000000004</v>
      </c>
      <c r="M2579" s="0" t="n">
        <f aca="false">M2578+K2579*N2578</f>
        <v>4774.62000000002</v>
      </c>
      <c r="N2579" s="0" t="n">
        <f aca="false">INT(M2579*$Q$1/B2579)*CHOOSE($L$1,I2579,J2579)</f>
        <v>-2</v>
      </c>
      <c r="O2579" s="0" t="n">
        <f aca="false">ABS(N2579-N2578)</f>
        <v>0</v>
      </c>
      <c r="P2579" s="0" t="n">
        <f aca="false">COUNTIF(工作表2!$A$2:$A$248,A2579)</f>
        <v>0</v>
      </c>
      <c r="R2579" s="0" t="n">
        <f aca="false">D2579-IF(P2578=1,E2578,D2578)</f>
        <v>-76</v>
      </c>
      <c r="S2579" s="0" t="n">
        <f aca="false">I2578*R2579</f>
        <v>76</v>
      </c>
      <c r="T2579" s="0" t="n">
        <f aca="false">T2578+R2579*U2578</f>
        <v>156557</v>
      </c>
      <c r="U2579" s="0" t="n">
        <f aca="false">INT(T2579*$Q$1/IF(P2579=1,E2579,D2579))*I2579</f>
        <v>-77</v>
      </c>
      <c r="V2579" s="0" t="n">
        <f aca="false">IF(P2579=1,ABS(U2579)+ABS(60),ABS(U2579-U2578))</f>
        <v>4</v>
      </c>
    </row>
    <row r="2580" customFormat="false" ht="15" hidden="false" customHeight="false" outlineLevel="0" collapsed="false">
      <c r="A2580" s="1" t="n">
        <v>39777</v>
      </c>
      <c r="B2580" s="2" t="n">
        <v>4266.49</v>
      </c>
      <c r="C2580" s="2" t="n">
        <v>56963</v>
      </c>
      <c r="D2580" s="2" t="n">
        <v>4199</v>
      </c>
      <c r="E2580" s="2" t="n">
        <v>4134</v>
      </c>
      <c r="F2580" s="3" t="n">
        <f aca="false">IF(P2580=1, E2580,D2580)/B2580-1</f>
        <v>-0.0158186237398892</v>
      </c>
      <c r="G2580" s="2" t="n">
        <f aca="false">AVERAGE(B2521:B2580)</f>
        <v>5303.8255</v>
      </c>
      <c r="H2580" s="2" t="n">
        <f aca="false">AVERAGE(C2521:C2580)</f>
        <v>68068.8</v>
      </c>
      <c r="I2580" s="2" t="n">
        <f aca="false">SIGN(C2580-H2580)</f>
        <v>-1</v>
      </c>
      <c r="J2580" s="2" t="n">
        <f aca="false">SIGN(F2580)</f>
        <v>-1</v>
      </c>
      <c r="K2580" s="0" t="n">
        <f aca="false">B2580-B2579</f>
        <v>105.95</v>
      </c>
      <c r="L2580" s="0" t="n">
        <f aca="false">I2579*K2580</f>
        <v>-105.95</v>
      </c>
      <c r="M2580" s="0" t="n">
        <f aca="false">M2579+K2580*N2579</f>
        <v>4562.72000000002</v>
      </c>
      <c r="N2580" s="0" t="n">
        <f aca="false">INT(M2580*$Q$1/B2580)*CHOOSE($L$1,I2580,J2580)</f>
        <v>-2</v>
      </c>
      <c r="O2580" s="0" t="n">
        <f aca="false">ABS(N2580-N2579)</f>
        <v>0</v>
      </c>
      <c r="P2580" s="0" t="n">
        <f aca="false">COUNTIF(工作表2!$A$2:$A$248,A2580)</f>
        <v>0</v>
      </c>
      <c r="R2580" s="0" t="n">
        <f aca="false">D2580-IF(P2579=1,E2579,D2579)</f>
        <v>154</v>
      </c>
      <c r="S2580" s="0" t="n">
        <f aca="false">I2579*R2580</f>
        <v>-154</v>
      </c>
      <c r="T2580" s="0" t="n">
        <f aca="false">T2579+R2580*U2579</f>
        <v>144699</v>
      </c>
      <c r="U2580" s="0" t="n">
        <f aca="false">INT(T2580*$Q$1/IF(P2580=1,E2580,D2580))*I2580</f>
        <v>-68</v>
      </c>
      <c r="V2580" s="0" t="n">
        <f aca="false">IF(P2580=1,ABS(U2580)+ABS(60),ABS(U2580-U2579))</f>
        <v>9</v>
      </c>
    </row>
    <row r="2581" customFormat="false" ht="15" hidden="false" customHeight="false" outlineLevel="0" collapsed="false">
      <c r="A2581" s="1" t="n">
        <v>39778</v>
      </c>
      <c r="B2581" s="2" t="n">
        <v>4271.8</v>
      </c>
      <c r="C2581" s="2" t="n">
        <v>44974</v>
      </c>
      <c r="D2581" s="2" t="n">
        <v>4209</v>
      </c>
      <c r="E2581" s="2" t="n">
        <v>4146</v>
      </c>
      <c r="F2581" s="3" t="n">
        <f aca="false">IF(P2581=1, E2581,D2581)/B2581-1</f>
        <v>-0.0147010627838382</v>
      </c>
      <c r="G2581" s="2" t="n">
        <f aca="false">AVERAGE(B2522:B2581)</f>
        <v>5261.47066666667</v>
      </c>
      <c r="H2581" s="2" t="n">
        <f aca="false">AVERAGE(C2522:C2581)</f>
        <v>67337.9833333333</v>
      </c>
      <c r="I2581" s="2" t="n">
        <f aca="false">SIGN(C2581-H2581)</f>
        <v>-1</v>
      </c>
      <c r="J2581" s="2" t="n">
        <f aca="false">SIGN(F2581)</f>
        <v>-1</v>
      </c>
      <c r="K2581" s="0" t="n">
        <f aca="false">B2581-B2580</f>
        <v>5.3100000000004</v>
      </c>
      <c r="L2581" s="0" t="n">
        <f aca="false">I2580*K2581</f>
        <v>-5.3100000000004</v>
      </c>
      <c r="M2581" s="0" t="n">
        <f aca="false">M2580+K2581*N2580</f>
        <v>4552.10000000002</v>
      </c>
      <c r="N2581" s="0" t="n">
        <f aca="false">INT(M2581*$Q$1/B2581)*CHOOSE($L$1,I2581,J2581)</f>
        <v>-2</v>
      </c>
      <c r="O2581" s="0" t="n">
        <f aca="false">ABS(N2581-N2580)</f>
        <v>0</v>
      </c>
      <c r="P2581" s="0" t="n">
        <f aca="false">COUNTIF(工作表2!$A$2:$A$248,A2581)</f>
        <v>0</v>
      </c>
      <c r="R2581" s="0" t="n">
        <f aca="false">D2581-IF(P2580=1,E2580,D2580)</f>
        <v>10</v>
      </c>
      <c r="S2581" s="0" t="n">
        <f aca="false">I2580*R2581</f>
        <v>-10</v>
      </c>
      <c r="T2581" s="0" t="n">
        <f aca="false">T2580+R2581*U2580</f>
        <v>144019</v>
      </c>
      <c r="U2581" s="0" t="n">
        <f aca="false">INT(T2581*$Q$1/IF(P2581=1,E2581,D2581))*I2581</f>
        <v>-68</v>
      </c>
      <c r="V2581" s="0" t="n">
        <f aca="false">IF(P2581=1,ABS(U2581)+ABS(60),ABS(U2581-U2580))</f>
        <v>0</v>
      </c>
    </row>
    <row r="2582" customFormat="false" ht="15" hidden="false" customHeight="false" outlineLevel="0" collapsed="false">
      <c r="A2582" s="1" t="n">
        <v>39779</v>
      </c>
      <c r="B2582" s="2" t="n">
        <v>4453.75</v>
      </c>
      <c r="C2582" s="2" t="n">
        <v>62103</v>
      </c>
      <c r="D2582" s="2" t="n">
        <v>4430</v>
      </c>
      <c r="E2582" s="2" t="n">
        <v>4371</v>
      </c>
      <c r="F2582" s="3" t="n">
        <f aca="false">IF(P2582=1, E2582,D2582)/B2582-1</f>
        <v>-0.00533258490036481</v>
      </c>
      <c r="G2582" s="2" t="n">
        <f aca="false">AVERAGE(B2523:B2582)</f>
        <v>5224.14683333333</v>
      </c>
      <c r="H2582" s="2" t="n">
        <f aca="false">AVERAGE(C2523:C2582)</f>
        <v>66837.2166666667</v>
      </c>
      <c r="I2582" s="2" t="n">
        <f aca="false">SIGN(C2582-H2582)</f>
        <v>-1</v>
      </c>
      <c r="J2582" s="2" t="n">
        <f aca="false">SIGN(F2582)</f>
        <v>-1</v>
      </c>
      <c r="K2582" s="0" t="n">
        <f aca="false">B2582-B2581</f>
        <v>181.95</v>
      </c>
      <c r="L2582" s="0" t="n">
        <f aca="false">I2581*K2582</f>
        <v>-181.95</v>
      </c>
      <c r="M2582" s="0" t="n">
        <f aca="false">M2581+K2582*N2581</f>
        <v>4188.20000000002</v>
      </c>
      <c r="N2582" s="0" t="n">
        <f aca="false">INT(M2582*$Q$1/B2582)*CHOOSE($L$1,I2582,J2582)</f>
        <v>-1</v>
      </c>
      <c r="O2582" s="0" t="n">
        <f aca="false">ABS(N2582-N2581)</f>
        <v>1</v>
      </c>
      <c r="P2582" s="0" t="n">
        <f aca="false">COUNTIF(工作表2!$A$2:$A$248,A2582)</f>
        <v>0</v>
      </c>
      <c r="R2582" s="0" t="n">
        <f aca="false">D2582-IF(P2581=1,E2581,D2581)</f>
        <v>221</v>
      </c>
      <c r="S2582" s="0" t="n">
        <f aca="false">I2581*R2582</f>
        <v>-221</v>
      </c>
      <c r="T2582" s="0" t="n">
        <f aca="false">T2581+R2582*U2581</f>
        <v>128991</v>
      </c>
      <c r="U2582" s="0" t="n">
        <f aca="false">INT(T2582*$Q$1/IF(P2582=1,E2582,D2582))*I2582</f>
        <v>-58</v>
      </c>
      <c r="V2582" s="0" t="n">
        <f aca="false">IF(P2582=1,ABS(U2582)+ABS(60),ABS(U2582-U2581))</f>
        <v>10</v>
      </c>
    </row>
    <row r="2583" customFormat="false" ht="15" hidden="false" customHeight="false" outlineLevel="0" collapsed="false">
      <c r="A2583" s="1" t="n">
        <v>39780</v>
      </c>
      <c r="B2583" s="2" t="n">
        <v>4460.49</v>
      </c>
      <c r="C2583" s="2" t="n">
        <v>57751</v>
      </c>
      <c r="D2583" s="2" t="n">
        <v>4460</v>
      </c>
      <c r="E2583" s="2" t="n">
        <v>4410</v>
      </c>
      <c r="F2583" s="3" t="n">
        <f aca="false">IF(P2583=1, E2583,D2583)/B2583-1</f>
        <v>-0.000109853401756288</v>
      </c>
      <c r="G2583" s="2" t="n">
        <f aca="false">AVERAGE(B2524:B2583)</f>
        <v>5188.7395</v>
      </c>
      <c r="H2583" s="2" t="n">
        <f aca="false">AVERAGE(C2524:C2583)</f>
        <v>66271.45</v>
      </c>
      <c r="I2583" s="2" t="n">
        <f aca="false">SIGN(C2583-H2583)</f>
        <v>-1</v>
      </c>
      <c r="J2583" s="2" t="n">
        <f aca="false">SIGN(F2583)</f>
        <v>-1</v>
      </c>
      <c r="K2583" s="0" t="n">
        <f aca="false">B2583-B2582</f>
        <v>6.73999999999978</v>
      </c>
      <c r="L2583" s="0" t="n">
        <f aca="false">I2582*K2583</f>
        <v>-6.73999999999978</v>
      </c>
      <c r="M2583" s="0" t="n">
        <f aca="false">M2582+K2583*N2582</f>
        <v>4181.46000000002</v>
      </c>
      <c r="N2583" s="0" t="n">
        <f aca="false">INT(M2583*$Q$1/B2583)*CHOOSE($L$1,I2583,J2583)</f>
        <v>-1</v>
      </c>
      <c r="O2583" s="0" t="n">
        <f aca="false">ABS(N2583-N2582)</f>
        <v>0</v>
      </c>
      <c r="P2583" s="0" t="n">
        <f aca="false">COUNTIF(工作表2!$A$2:$A$248,A2583)</f>
        <v>0</v>
      </c>
      <c r="R2583" s="0" t="n">
        <f aca="false">D2583-IF(P2582=1,E2582,D2582)</f>
        <v>30</v>
      </c>
      <c r="S2583" s="0" t="n">
        <f aca="false">I2582*R2583</f>
        <v>-30</v>
      </c>
      <c r="T2583" s="0" t="n">
        <f aca="false">T2582+R2583*U2582</f>
        <v>127251</v>
      </c>
      <c r="U2583" s="0" t="n">
        <f aca="false">INT(T2583*$Q$1/IF(P2583=1,E2583,D2583))*I2583</f>
        <v>-57</v>
      </c>
      <c r="V2583" s="0" t="n">
        <f aca="false">IF(P2583=1,ABS(U2583)+ABS(60),ABS(U2583-U2582))</f>
        <v>1</v>
      </c>
    </row>
    <row r="2584" customFormat="false" ht="15" hidden="false" customHeight="false" outlineLevel="0" collapsed="false">
      <c r="A2584" s="1" t="n">
        <v>39783</v>
      </c>
      <c r="B2584" s="2" t="n">
        <v>4518.43</v>
      </c>
      <c r="C2584" s="2" t="n">
        <v>66882</v>
      </c>
      <c r="D2584" s="2" t="n">
        <v>4501</v>
      </c>
      <c r="E2584" s="2" t="n">
        <v>4461</v>
      </c>
      <c r="F2584" s="3" t="n">
        <f aca="false">IF(P2584=1, E2584,D2584)/B2584-1</f>
        <v>-0.00385753458612847</v>
      </c>
      <c r="G2584" s="2" t="n">
        <f aca="false">AVERAGE(B2525:B2584)</f>
        <v>5157.1695</v>
      </c>
      <c r="H2584" s="2" t="n">
        <f aca="false">AVERAGE(C2525:C2584)</f>
        <v>65866.2166666667</v>
      </c>
      <c r="I2584" s="2" t="n">
        <f aca="false">SIGN(C2584-H2584)</f>
        <v>1</v>
      </c>
      <c r="J2584" s="2" t="n">
        <f aca="false">SIGN(F2584)</f>
        <v>-1</v>
      </c>
      <c r="K2584" s="0" t="n">
        <f aca="false">B2584-B2583</f>
        <v>57.9400000000005</v>
      </c>
      <c r="L2584" s="0" t="n">
        <f aca="false">I2583*K2584</f>
        <v>-57.9400000000005</v>
      </c>
      <c r="M2584" s="0" t="n">
        <f aca="false">M2583+K2584*N2583</f>
        <v>4123.52000000002</v>
      </c>
      <c r="N2584" s="0" t="n">
        <f aca="false">INT(M2584*$Q$1/B2584)*CHOOSE($L$1,I2584,J2584)</f>
        <v>-1</v>
      </c>
      <c r="O2584" s="0" t="n">
        <f aca="false">ABS(N2584-N2583)</f>
        <v>0</v>
      </c>
      <c r="P2584" s="0" t="n">
        <f aca="false">COUNTIF(工作表2!$A$2:$A$248,A2584)</f>
        <v>0</v>
      </c>
      <c r="R2584" s="0" t="n">
        <f aca="false">D2584-IF(P2583=1,E2583,D2583)</f>
        <v>41</v>
      </c>
      <c r="S2584" s="0" t="n">
        <f aca="false">I2583*R2584</f>
        <v>-41</v>
      </c>
      <c r="T2584" s="0" t="n">
        <f aca="false">T2583+R2584*U2583</f>
        <v>124914</v>
      </c>
      <c r="U2584" s="0" t="n">
        <f aca="false">INT(T2584*$Q$1/IF(P2584=1,E2584,D2584))*I2584</f>
        <v>55</v>
      </c>
      <c r="V2584" s="0" t="n">
        <f aca="false">IF(P2584=1,ABS(U2584)+ABS(60),ABS(U2584-U2583))</f>
        <v>112</v>
      </c>
    </row>
    <row r="2585" customFormat="false" ht="15" hidden="false" customHeight="false" outlineLevel="0" collapsed="false">
      <c r="A2585" s="1" t="n">
        <v>39784</v>
      </c>
      <c r="B2585" s="2" t="n">
        <v>4356.98</v>
      </c>
      <c r="C2585" s="2" t="n">
        <v>54144</v>
      </c>
      <c r="D2585" s="2" t="n">
        <v>4240</v>
      </c>
      <c r="E2585" s="2" t="n">
        <v>4193</v>
      </c>
      <c r="F2585" s="3" t="n">
        <f aca="false">IF(P2585=1, E2585,D2585)/B2585-1</f>
        <v>-0.0268488723840824</v>
      </c>
      <c r="G2585" s="2" t="n">
        <f aca="false">AVERAGE(B2526:B2585)</f>
        <v>5124.6645</v>
      </c>
      <c r="H2585" s="2" t="n">
        <f aca="false">AVERAGE(C2526:C2585)</f>
        <v>65156.2666666667</v>
      </c>
      <c r="I2585" s="2" t="n">
        <f aca="false">SIGN(C2585-H2585)</f>
        <v>-1</v>
      </c>
      <c r="J2585" s="2" t="n">
        <f aca="false">SIGN(F2585)</f>
        <v>-1</v>
      </c>
      <c r="K2585" s="0" t="n">
        <f aca="false">B2585-B2584</f>
        <v>-161.450000000001</v>
      </c>
      <c r="L2585" s="0" t="n">
        <f aca="false">I2584*K2585</f>
        <v>-161.450000000001</v>
      </c>
      <c r="M2585" s="0" t="n">
        <f aca="false">M2584+K2585*N2584</f>
        <v>4284.97000000002</v>
      </c>
      <c r="N2585" s="0" t="n">
        <f aca="false">INT(M2585*$Q$1/B2585)*CHOOSE($L$1,I2585,J2585)</f>
        <v>-1</v>
      </c>
      <c r="O2585" s="0" t="n">
        <f aca="false">ABS(N2585-N2584)</f>
        <v>0</v>
      </c>
      <c r="P2585" s="0" t="n">
        <f aca="false">COUNTIF(工作表2!$A$2:$A$248,A2585)</f>
        <v>0</v>
      </c>
      <c r="R2585" s="0" t="n">
        <f aca="false">D2585-IF(P2584=1,E2584,D2584)</f>
        <v>-261</v>
      </c>
      <c r="S2585" s="0" t="n">
        <f aca="false">I2584*R2585</f>
        <v>-261</v>
      </c>
      <c r="T2585" s="0" t="n">
        <f aca="false">T2584+R2585*U2584</f>
        <v>110559</v>
      </c>
      <c r="U2585" s="0" t="n">
        <f aca="false">INT(T2585*$Q$1/IF(P2585=1,E2585,D2585))*I2585</f>
        <v>-52</v>
      </c>
      <c r="V2585" s="0" t="n">
        <f aca="false">IF(P2585=1,ABS(U2585)+ABS(60),ABS(U2585-U2584))</f>
        <v>107</v>
      </c>
    </row>
    <row r="2586" customFormat="false" ht="15" hidden="false" customHeight="false" outlineLevel="0" collapsed="false">
      <c r="A2586" s="1" t="n">
        <v>39785</v>
      </c>
      <c r="B2586" s="2" t="n">
        <v>4307.26</v>
      </c>
      <c r="C2586" s="2" t="n">
        <v>59415</v>
      </c>
      <c r="D2586" s="2" t="n">
        <v>4188</v>
      </c>
      <c r="E2586" s="2" t="n">
        <v>4160</v>
      </c>
      <c r="F2586" s="3" t="n">
        <f aca="false">IF(P2586=1, E2586,D2586)/B2586-1</f>
        <v>-0.0276881358450617</v>
      </c>
      <c r="G2586" s="2" t="n">
        <f aca="false">AVERAGE(B2527:B2586)</f>
        <v>5085.474</v>
      </c>
      <c r="H2586" s="2" t="n">
        <f aca="false">AVERAGE(C2527:C2586)</f>
        <v>64767.9333333333</v>
      </c>
      <c r="I2586" s="2" t="n">
        <f aca="false">SIGN(C2586-H2586)</f>
        <v>-1</v>
      </c>
      <c r="J2586" s="2" t="n">
        <f aca="false">SIGN(F2586)</f>
        <v>-1</v>
      </c>
      <c r="K2586" s="0" t="n">
        <f aca="false">B2586-B2585</f>
        <v>-49.7199999999994</v>
      </c>
      <c r="L2586" s="0" t="n">
        <f aca="false">I2585*K2586</f>
        <v>49.7199999999994</v>
      </c>
      <c r="M2586" s="0" t="n">
        <f aca="false">M2585+K2586*N2585</f>
        <v>4334.69000000002</v>
      </c>
      <c r="N2586" s="0" t="n">
        <f aca="false">INT(M2586*$Q$1/B2586)*CHOOSE($L$1,I2586,J2586)</f>
        <v>-2</v>
      </c>
      <c r="O2586" s="0" t="n">
        <f aca="false">ABS(N2586-N2585)</f>
        <v>1</v>
      </c>
      <c r="P2586" s="0" t="n">
        <f aca="false">COUNTIF(工作表2!$A$2:$A$248,A2586)</f>
        <v>0</v>
      </c>
      <c r="R2586" s="0" t="n">
        <f aca="false">D2586-IF(P2585=1,E2585,D2585)</f>
        <v>-52</v>
      </c>
      <c r="S2586" s="0" t="n">
        <f aca="false">I2585*R2586</f>
        <v>52</v>
      </c>
      <c r="T2586" s="0" t="n">
        <f aca="false">T2585+R2586*U2585</f>
        <v>113263</v>
      </c>
      <c r="U2586" s="0" t="n">
        <f aca="false">INT(T2586*$Q$1/IF(P2586=1,E2586,D2586))*I2586</f>
        <v>-54</v>
      </c>
      <c r="V2586" s="0" t="n">
        <f aca="false">IF(P2586=1,ABS(U2586)+ABS(60),ABS(U2586-U2585))</f>
        <v>2</v>
      </c>
    </row>
    <row r="2587" customFormat="false" ht="15" hidden="false" customHeight="false" outlineLevel="0" collapsed="false">
      <c r="A2587" s="1" t="n">
        <v>39786</v>
      </c>
      <c r="B2587" s="2" t="n">
        <v>4254.96</v>
      </c>
      <c r="C2587" s="2" t="n">
        <v>53671</v>
      </c>
      <c r="D2587" s="2" t="n">
        <v>4137</v>
      </c>
      <c r="E2587" s="2" t="n">
        <v>4142</v>
      </c>
      <c r="F2587" s="3" t="n">
        <f aca="false">IF(P2587=1, E2587,D2587)/B2587-1</f>
        <v>-0.0277229398161205</v>
      </c>
      <c r="G2587" s="2" t="n">
        <f aca="false">AVERAGE(B2528:B2587)</f>
        <v>5049.3105</v>
      </c>
      <c r="H2587" s="2" t="n">
        <f aca="false">AVERAGE(C2528:C2587)</f>
        <v>64219.1333333333</v>
      </c>
      <c r="I2587" s="2" t="n">
        <f aca="false">SIGN(C2587-H2587)</f>
        <v>-1</v>
      </c>
      <c r="J2587" s="2" t="n">
        <f aca="false">SIGN(F2587)</f>
        <v>-1</v>
      </c>
      <c r="K2587" s="0" t="n">
        <f aca="false">B2587-B2586</f>
        <v>-52.3000000000002</v>
      </c>
      <c r="L2587" s="0" t="n">
        <f aca="false">I2586*K2587</f>
        <v>52.3000000000002</v>
      </c>
      <c r="M2587" s="0" t="n">
        <f aca="false">M2586+K2587*N2586</f>
        <v>4439.29000000002</v>
      </c>
      <c r="N2587" s="0" t="n">
        <f aca="false">INT(M2587*$Q$1/B2587)*CHOOSE($L$1,I2587,J2587)</f>
        <v>-2</v>
      </c>
      <c r="O2587" s="0" t="n">
        <f aca="false">ABS(N2587-N2586)</f>
        <v>0</v>
      </c>
      <c r="P2587" s="0" t="n">
        <f aca="false">COUNTIF(工作表2!$A$2:$A$248,A2587)</f>
        <v>0</v>
      </c>
      <c r="R2587" s="0" t="n">
        <f aca="false">D2587-IF(P2586=1,E2586,D2586)</f>
        <v>-51</v>
      </c>
      <c r="S2587" s="0" t="n">
        <f aca="false">I2586*R2587</f>
        <v>51</v>
      </c>
      <c r="T2587" s="0" t="n">
        <f aca="false">T2586+R2587*U2586</f>
        <v>116017</v>
      </c>
      <c r="U2587" s="0" t="n">
        <f aca="false">INT(T2587*$Q$1/IF(P2587=1,E2587,D2587))*I2587</f>
        <v>-56</v>
      </c>
      <c r="V2587" s="0" t="n">
        <f aca="false">IF(P2587=1,ABS(U2587)+ABS(60),ABS(U2587-U2586))</f>
        <v>2</v>
      </c>
    </row>
    <row r="2588" customFormat="false" ht="15" hidden="false" customHeight="false" outlineLevel="0" collapsed="false">
      <c r="A2588" s="1" t="n">
        <v>39787</v>
      </c>
      <c r="B2588" s="2" t="n">
        <v>4225.07</v>
      </c>
      <c r="C2588" s="2" t="n">
        <v>40044</v>
      </c>
      <c r="D2588" s="2" t="n">
        <v>4179</v>
      </c>
      <c r="E2588" s="2" t="n">
        <v>4134</v>
      </c>
      <c r="F2588" s="3" t="n">
        <f aca="false">IF(P2588=1, E2588,D2588)/B2588-1</f>
        <v>-0.0109039613544863</v>
      </c>
      <c r="G2588" s="2" t="n">
        <f aca="false">AVERAGE(B2529:B2588)</f>
        <v>5012.09483333333</v>
      </c>
      <c r="H2588" s="2" t="n">
        <f aca="false">AVERAGE(C2529:C2588)</f>
        <v>63328.3666666667</v>
      </c>
      <c r="I2588" s="2" t="n">
        <f aca="false">SIGN(C2588-H2588)</f>
        <v>-1</v>
      </c>
      <c r="J2588" s="2" t="n">
        <f aca="false">SIGN(F2588)</f>
        <v>-1</v>
      </c>
      <c r="K2588" s="0" t="n">
        <f aca="false">B2588-B2587</f>
        <v>-29.8900000000003</v>
      </c>
      <c r="L2588" s="0" t="n">
        <f aca="false">I2587*K2588</f>
        <v>29.8900000000003</v>
      </c>
      <c r="M2588" s="0" t="n">
        <f aca="false">M2587+K2588*N2587</f>
        <v>4499.07000000002</v>
      </c>
      <c r="N2588" s="0" t="n">
        <f aca="false">INT(M2588*$Q$1/B2588)*CHOOSE($L$1,I2588,J2588)</f>
        <v>-2</v>
      </c>
      <c r="O2588" s="0" t="n">
        <f aca="false">ABS(N2588-N2587)</f>
        <v>0</v>
      </c>
      <c r="P2588" s="0" t="n">
        <f aca="false">COUNTIF(工作表2!$A$2:$A$248,A2588)</f>
        <v>0</v>
      </c>
      <c r="R2588" s="0" t="n">
        <f aca="false">D2588-IF(P2587=1,E2587,D2587)</f>
        <v>42</v>
      </c>
      <c r="S2588" s="0" t="n">
        <f aca="false">I2587*R2588</f>
        <v>-42</v>
      </c>
      <c r="T2588" s="0" t="n">
        <f aca="false">T2587+R2588*U2587</f>
        <v>113665</v>
      </c>
      <c r="U2588" s="0" t="n">
        <f aca="false">INT(T2588*$Q$1/IF(P2588=1,E2588,D2588))*I2588</f>
        <v>-54</v>
      </c>
      <c r="V2588" s="0" t="n">
        <f aca="false">IF(P2588=1,ABS(U2588)+ABS(60),ABS(U2588-U2587))</f>
        <v>2</v>
      </c>
    </row>
    <row r="2589" customFormat="false" ht="15" hidden="false" customHeight="false" outlineLevel="0" collapsed="false">
      <c r="A2589" s="1" t="n">
        <v>39790</v>
      </c>
      <c r="B2589" s="2" t="n">
        <v>4418.33</v>
      </c>
      <c r="C2589" s="2" t="n">
        <v>64201</v>
      </c>
      <c r="D2589" s="2" t="n">
        <v>4471</v>
      </c>
      <c r="E2589" s="2" t="n">
        <v>4421</v>
      </c>
      <c r="F2589" s="3" t="n">
        <f aca="false">IF(P2589=1, E2589,D2589)/B2589-1</f>
        <v>0.011920793603013</v>
      </c>
      <c r="G2589" s="2" t="n">
        <f aca="false">AVERAGE(B2530:B2589)</f>
        <v>4981.5345</v>
      </c>
      <c r="H2589" s="2" t="n">
        <f aca="false">AVERAGE(C2530:C2589)</f>
        <v>62974.1333333333</v>
      </c>
      <c r="I2589" s="2" t="n">
        <f aca="false">SIGN(C2589-H2589)</f>
        <v>1</v>
      </c>
      <c r="J2589" s="2" t="n">
        <f aca="false">SIGN(F2589)</f>
        <v>1</v>
      </c>
      <c r="K2589" s="0" t="n">
        <f aca="false">B2589-B2588</f>
        <v>193.26</v>
      </c>
      <c r="L2589" s="0" t="n">
        <f aca="false">I2588*K2589</f>
        <v>-193.26</v>
      </c>
      <c r="M2589" s="0" t="n">
        <f aca="false">M2588+K2589*N2588</f>
        <v>4112.55000000002</v>
      </c>
      <c r="N2589" s="0" t="n">
        <f aca="false">INT(M2589*$Q$1/B2589)*CHOOSE($L$1,I2589,J2589)</f>
        <v>1</v>
      </c>
      <c r="O2589" s="0" t="n">
        <f aca="false">ABS(N2589-N2588)</f>
        <v>3</v>
      </c>
      <c r="P2589" s="0" t="n">
        <f aca="false">COUNTIF(工作表2!$A$2:$A$248,A2589)</f>
        <v>0</v>
      </c>
      <c r="R2589" s="0" t="n">
        <f aca="false">D2589-IF(P2588=1,E2588,D2588)</f>
        <v>292</v>
      </c>
      <c r="S2589" s="0" t="n">
        <f aca="false">I2588*R2589</f>
        <v>-292</v>
      </c>
      <c r="T2589" s="0" t="n">
        <f aca="false">T2588+R2589*U2588</f>
        <v>97897</v>
      </c>
      <c r="U2589" s="0" t="n">
        <f aca="false">INT(T2589*$Q$1/IF(P2589=1,E2589,D2589))*I2589</f>
        <v>43</v>
      </c>
      <c r="V2589" s="0" t="n">
        <f aca="false">IF(P2589=1,ABS(U2589)+ABS(60),ABS(U2589-U2588))</f>
        <v>97</v>
      </c>
    </row>
    <row r="2590" customFormat="false" ht="15" hidden="false" customHeight="false" outlineLevel="0" collapsed="false">
      <c r="A2590" s="1" t="n">
        <v>39791</v>
      </c>
      <c r="B2590" s="2" t="n">
        <v>4472.66</v>
      </c>
      <c r="C2590" s="2" t="n">
        <v>82875</v>
      </c>
      <c r="D2590" s="2" t="n">
        <v>4460</v>
      </c>
      <c r="E2590" s="2" t="n">
        <v>4421</v>
      </c>
      <c r="F2590" s="3" t="n">
        <f aca="false">IF(P2590=1, E2590,D2590)/B2590-1</f>
        <v>-0.00283053037789593</v>
      </c>
      <c r="G2590" s="2" t="n">
        <f aca="false">AVERAGE(B2531:B2590)</f>
        <v>4950.90083333333</v>
      </c>
      <c r="H2590" s="2" t="n">
        <f aca="false">AVERAGE(C2531:C2590)</f>
        <v>62828.4</v>
      </c>
      <c r="I2590" s="2" t="n">
        <f aca="false">SIGN(C2590-H2590)</f>
        <v>1</v>
      </c>
      <c r="J2590" s="2" t="n">
        <f aca="false">SIGN(F2590)</f>
        <v>-1</v>
      </c>
      <c r="K2590" s="0" t="n">
        <f aca="false">B2590-B2589</f>
        <v>54.3299999999999</v>
      </c>
      <c r="L2590" s="0" t="n">
        <f aca="false">I2589*K2590</f>
        <v>54.3299999999999</v>
      </c>
      <c r="M2590" s="0" t="n">
        <f aca="false">M2589+K2590*N2589</f>
        <v>4166.88000000002</v>
      </c>
      <c r="N2590" s="0" t="n">
        <f aca="false">INT(M2590*$Q$1/B2590)*CHOOSE($L$1,I2590,J2590)</f>
        <v>-1</v>
      </c>
      <c r="O2590" s="0" t="n">
        <f aca="false">ABS(N2590-N2589)</f>
        <v>2</v>
      </c>
      <c r="P2590" s="0" t="n">
        <f aca="false">COUNTIF(工作表2!$A$2:$A$248,A2590)</f>
        <v>0</v>
      </c>
      <c r="R2590" s="0" t="n">
        <f aca="false">D2590-IF(P2589=1,E2589,D2589)</f>
        <v>-11</v>
      </c>
      <c r="S2590" s="0" t="n">
        <f aca="false">I2589*R2590</f>
        <v>-11</v>
      </c>
      <c r="T2590" s="0" t="n">
        <f aca="false">T2589+R2590*U2589</f>
        <v>97424</v>
      </c>
      <c r="U2590" s="0" t="n">
        <f aca="false">INT(T2590*$Q$1/IF(P2590=1,E2590,D2590))*I2590</f>
        <v>43</v>
      </c>
      <c r="V2590" s="0" t="n">
        <f aca="false">IF(P2590=1,ABS(U2590)+ABS(60),ABS(U2590-U2589))</f>
        <v>0</v>
      </c>
    </row>
    <row r="2591" customFormat="false" ht="15" hidden="false" customHeight="false" outlineLevel="0" collapsed="false">
      <c r="A2591" s="1" t="n">
        <v>39792</v>
      </c>
      <c r="B2591" s="2" t="n">
        <v>4658.87</v>
      </c>
      <c r="C2591" s="2" t="n">
        <v>92368</v>
      </c>
      <c r="D2591" s="2" t="n">
        <v>4691</v>
      </c>
      <c r="E2591" s="2" t="n">
        <v>4651</v>
      </c>
      <c r="F2591" s="3" t="n">
        <f aca="false">IF(P2591=1, E2591,D2591)/B2591-1</f>
        <v>0.00689652211802438</v>
      </c>
      <c r="G2591" s="2" t="n">
        <f aca="false">AVERAGE(B2532:B2591)</f>
        <v>4927.6745</v>
      </c>
      <c r="H2591" s="2" t="n">
        <f aca="false">AVERAGE(C2532:C2591)</f>
        <v>63152.2166666667</v>
      </c>
      <c r="I2591" s="2" t="n">
        <f aca="false">SIGN(C2591-H2591)</f>
        <v>1</v>
      </c>
      <c r="J2591" s="2" t="n">
        <f aca="false">SIGN(F2591)</f>
        <v>1</v>
      </c>
      <c r="K2591" s="0" t="n">
        <f aca="false">B2591-B2590</f>
        <v>186.21</v>
      </c>
      <c r="L2591" s="0" t="n">
        <f aca="false">I2590*K2591</f>
        <v>186.21</v>
      </c>
      <c r="M2591" s="0" t="n">
        <f aca="false">M2590+K2591*N2590</f>
        <v>3980.67000000002</v>
      </c>
      <c r="N2591" s="0" t="n">
        <f aca="false">INT(M2591*$Q$1/B2591)*CHOOSE($L$1,I2591,J2591)</f>
        <v>1</v>
      </c>
      <c r="O2591" s="0" t="n">
        <f aca="false">ABS(N2591-N2590)</f>
        <v>2</v>
      </c>
      <c r="P2591" s="0" t="n">
        <f aca="false">COUNTIF(工作表2!$A$2:$A$248,A2591)</f>
        <v>0</v>
      </c>
      <c r="R2591" s="0" t="n">
        <f aca="false">D2591-IF(P2590=1,E2590,D2590)</f>
        <v>231</v>
      </c>
      <c r="S2591" s="0" t="n">
        <f aca="false">I2590*R2591</f>
        <v>231</v>
      </c>
      <c r="T2591" s="0" t="n">
        <f aca="false">T2590+R2591*U2590</f>
        <v>107357</v>
      </c>
      <c r="U2591" s="0" t="n">
        <f aca="false">INT(T2591*$Q$1/IF(P2591=1,E2591,D2591))*I2591</f>
        <v>45</v>
      </c>
      <c r="V2591" s="0" t="n">
        <f aca="false">IF(P2591=1,ABS(U2591)+ABS(60),ABS(U2591-U2590))</f>
        <v>2</v>
      </c>
    </row>
    <row r="2592" customFormat="false" ht="15" hidden="false" customHeight="false" outlineLevel="0" collapsed="false">
      <c r="A2592" s="1" t="n">
        <v>39793</v>
      </c>
      <c r="B2592" s="2" t="n">
        <v>4655.57</v>
      </c>
      <c r="C2592" s="2" t="n">
        <v>95903</v>
      </c>
      <c r="D2592" s="2" t="n">
        <v>4666</v>
      </c>
      <c r="E2592" s="2" t="n">
        <v>4645</v>
      </c>
      <c r="F2592" s="3" t="n">
        <f aca="false">IF(P2592=1, E2592,D2592)/B2592-1</f>
        <v>0.0022403271779825</v>
      </c>
      <c r="G2592" s="2" t="n">
        <f aca="false">AVERAGE(B2533:B2592)</f>
        <v>4909.32416666667</v>
      </c>
      <c r="H2592" s="2" t="n">
        <f aca="false">AVERAGE(C2533:C2592)</f>
        <v>63376.6666666667</v>
      </c>
      <c r="I2592" s="2" t="n">
        <f aca="false">SIGN(C2592-H2592)</f>
        <v>1</v>
      </c>
      <c r="J2592" s="2" t="n">
        <f aca="false">SIGN(F2592)</f>
        <v>1</v>
      </c>
      <c r="K2592" s="0" t="n">
        <f aca="false">B2592-B2591</f>
        <v>-3.30000000000018</v>
      </c>
      <c r="L2592" s="0" t="n">
        <f aca="false">I2591*K2592</f>
        <v>-3.30000000000018</v>
      </c>
      <c r="M2592" s="0" t="n">
        <f aca="false">M2591+K2592*N2591</f>
        <v>3977.37000000002</v>
      </c>
      <c r="N2592" s="0" t="n">
        <f aca="false">INT(M2592*$Q$1/B2592)*CHOOSE($L$1,I2592,J2592)</f>
        <v>1</v>
      </c>
      <c r="O2592" s="0" t="n">
        <f aca="false">ABS(N2592-N2591)</f>
        <v>0</v>
      </c>
      <c r="P2592" s="0" t="n">
        <f aca="false">COUNTIF(工作表2!$A$2:$A$248,A2592)</f>
        <v>0</v>
      </c>
      <c r="R2592" s="0" t="n">
        <f aca="false">D2592-IF(P2591=1,E2591,D2591)</f>
        <v>-25</v>
      </c>
      <c r="S2592" s="0" t="n">
        <f aca="false">I2591*R2592</f>
        <v>-25</v>
      </c>
      <c r="T2592" s="0" t="n">
        <f aca="false">T2591+R2592*U2591</f>
        <v>106232</v>
      </c>
      <c r="U2592" s="0" t="n">
        <f aca="false">INT(T2592*$Q$1/IF(P2592=1,E2592,D2592))*I2592</f>
        <v>45</v>
      </c>
      <c r="V2592" s="0" t="n">
        <f aca="false">IF(P2592=1,ABS(U2592)+ABS(60),ABS(U2592-U2591))</f>
        <v>0</v>
      </c>
    </row>
    <row r="2593" customFormat="false" ht="15" hidden="false" customHeight="false" outlineLevel="0" collapsed="false">
      <c r="A2593" s="1" t="n">
        <v>39794</v>
      </c>
      <c r="B2593" s="2" t="n">
        <v>4481.27</v>
      </c>
      <c r="C2593" s="2" t="n">
        <v>90216</v>
      </c>
      <c r="D2593" s="2" t="n">
        <v>4425</v>
      </c>
      <c r="E2593" s="2" t="n">
        <v>4388</v>
      </c>
      <c r="F2593" s="3" t="n">
        <f aca="false">IF(P2593=1, E2593,D2593)/B2593-1</f>
        <v>-0.0125567082545797</v>
      </c>
      <c r="G2593" s="2" t="n">
        <f aca="false">AVERAGE(B2534:B2593)</f>
        <v>4887.33083333333</v>
      </c>
      <c r="H2593" s="2" t="n">
        <f aca="false">AVERAGE(C2534:C2593)</f>
        <v>63169.25</v>
      </c>
      <c r="I2593" s="2" t="n">
        <f aca="false">SIGN(C2593-H2593)</f>
        <v>1</v>
      </c>
      <c r="J2593" s="2" t="n">
        <f aca="false">SIGN(F2593)</f>
        <v>-1</v>
      </c>
      <c r="K2593" s="0" t="n">
        <f aca="false">B2593-B2592</f>
        <v>-174.299999999999</v>
      </c>
      <c r="L2593" s="0" t="n">
        <f aca="false">I2592*K2593</f>
        <v>-174.299999999999</v>
      </c>
      <c r="M2593" s="0" t="n">
        <f aca="false">M2592+K2593*N2592</f>
        <v>3803.07000000002</v>
      </c>
      <c r="N2593" s="0" t="n">
        <f aca="false">INT(M2593*$Q$1/B2593)*CHOOSE($L$1,I2593,J2593)</f>
        <v>-1</v>
      </c>
      <c r="O2593" s="0" t="n">
        <f aca="false">ABS(N2593-N2592)</f>
        <v>2</v>
      </c>
      <c r="P2593" s="0" t="n">
        <f aca="false">COUNTIF(工作表2!$A$2:$A$248,A2593)</f>
        <v>0</v>
      </c>
      <c r="R2593" s="0" t="n">
        <f aca="false">D2593-IF(P2592=1,E2592,D2592)</f>
        <v>-241</v>
      </c>
      <c r="S2593" s="0" t="n">
        <f aca="false">I2592*R2593</f>
        <v>-241</v>
      </c>
      <c r="T2593" s="0" t="n">
        <f aca="false">T2592+R2593*U2592</f>
        <v>95387</v>
      </c>
      <c r="U2593" s="0" t="n">
        <f aca="false">INT(T2593*$Q$1/IF(P2593=1,E2593,D2593))*I2593</f>
        <v>43</v>
      </c>
      <c r="V2593" s="0" t="n">
        <f aca="false">IF(P2593=1,ABS(U2593)+ABS(60),ABS(U2593-U2592))</f>
        <v>2</v>
      </c>
    </row>
    <row r="2594" customFormat="false" ht="15" hidden="false" customHeight="false" outlineLevel="0" collapsed="false">
      <c r="A2594" s="1" t="n">
        <v>39797</v>
      </c>
      <c r="B2594" s="2" t="n">
        <v>4613.72</v>
      </c>
      <c r="C2594" s="2" t="n">
        <v>71110</v>
      </c>
      <c r="D2594" s="2" t="n">
        <v>4610</v>
      </c>
      <c r="E2594" s="2" t="n">
        <v>4582</v>
      </c>
      <c r="F2594" s="3" t="n">
        <f aca="false">IF(P2594=1, E2594,D2594)/B2594-1</f>
        <v>-0.000806290802216059</v>
      </c>
      <c r="G2594" s="2" t="n">
        <f aca="false">AVERAGE(B2535:B2594)</f>
        <v>4870.19366666667</v>
      </c>
      <c r="H2594" s="2" t="n">
        <f aca="false">AVERAGE(C2535:C2594)</f>
        <v>62769.0333333333</v>
      </c>
      <c r="I2594" s="2" t="n">
        <f aca="false">SIGN(C2594-H2594)</f>
        <v>1</v>
      </c>
      <c r="J2594" s="2" t="n">
        <f aca="false">SIGN(F2594)</f>
        <v>-1</v>
      </c>
      <c r="K2594" s="0" t="n">
        <f aca="false">B2594-B2593</f>
        <v>132.45</v>
      </c>
      <c r="L2594" s="0" t="n">
        <f aca="false">I2593*K2594</f>
        <v>132.45</v>
      </c>
      <c r="M2594" s="0" t="n">
        <f aca="false">M2593+K2594*N2593</f>
        <v>3670.62000000002</v>
      </c>
      <c r="N2594" s="0" t="n">
        <f aca="false">INT(M2594*$Q$1/B2594)*CHOOSE($L$1,I2594,J2594)</f>
        <v>-1</v>
      </c>
      <c r="O2594" s="0" t="n">
        <f aca="false">ABS(N2594-N2593)</f>
        <v>0</v>
      </c>
      <c r="P2594" s="0" t="n">
        <f aca="false">COUNTIF(工作表2!$A$2:$A$248,A2594)</f>
        <v>0</v>
      </c>
      <c r="R2594" s="0" t="n">
        <f aca="false">D2594-IF(P2593=1,E2593,D2593)</f>
        <v>185</v>
      </c>
      <c r="S2594" s="0" t="n">
        <f aca="false">I2593*R2594</f>
        <v>185</v>
      </c>
      <c r="T2594" s="0" t="n">
        <f aca="false">T2593+R2594*U2593</f>
        <v>103342</v>
      </c>
      <c r="U2594" s="0" t="n">
        <f aca="false">INT(T2594*$Q$1/IF(P2594=1,E2594,D2594))*I2594</f>
        <v>44</v>
      </c>
      <c r="V2594" s="0" t="n">
        <f aca="false">IF(P2594=1,ABS(U2594)+ABS(60),ABS(U2594-U2593))</f>
        <v>1</v>
      </c>
    </row>
    <row r="2595" customFormat="false" ht="15" hidden="false" customHeight="false" outlineLevel="0" collapsed="false">
      <c r="A2595" s="1" t="n">
        <v>39798</v>
      </c>
      <c r="B2595" s="2" t="n">
        <v>4616.89</v>
      </c>
      <c r="C2595" s="2" t="n">
        <v>58410</v>
      </c>
      <c r="D2595" s="2" t="n">
        <v>4585</v>
      </c>
      <c r="E2595" s="2" t="n">
        <v>4568</v>
      </c>
      <c r="F2595" s="3" t="n">
        <f aca="false">IF(P2595=1, E2595,D2595)/B2595-1</f>
        <v>-0.00690724708624213</v>
      </c>
      <c r="G2595" s="2" t="n">
        <f aca="false">AVERAGE(B2536:B2595)</f>
        <v>4847.6355</v>
      </c>
      <c r="H2595" s="2" t="n">
        <f aca="false">AVERAGE(C2536:C2595)</f>
        <v>61986.9833333333</v>
      </c>
      <c r="I2595" s="2" t="n">
        <f aca="false">SIGN(C2595-H2595)</f>
        <v>-1</v>
      </c>
      <c r="J2595" s="2" t="n">
        <f aca="false">SIGN(F2595)</f>
        <v>-1</v>
      </c>
      <c r="K2595" s="0" t="n">
        <f aca="false">B2595-B2594</f>
        <v>3.17000000000007</v>
      </c>
      <c r="L2595" s="0" t="n">
        <f aca="false">I2594*K2595</f>
        <v>3.17000000000007</v>
      </c>
      <c r="M2595" s="0" t="n">
        <f aca="false">M2594+K2595*N2594</f>
        <v>3667.45000000002</v>
      </c>
      <c r="N2595" s="0" t="n">
        <f aca="false">INT(M2595*$Q$1/B2595)*CHOOSE($L$1,I2595,J2595)</f>
        <v>-1</v>
      </c>
      <c r="O2595" s="0" t="n">
        <f aca="false">ABS(N2595-N2594)</f>
        <v>0</v>
      </c>
      <c r="P2595" s="0" t="n">
        <f aca="false">COUNTIF(工作表2!$A$2:$A$248,A2595)</f>
        <v>0</v>
      </c>
      <c r="R2595" s="0" t="n">
        <f aca="false">D2595-IF(P2594=1,E2594,D2594)</f>
        <v>-25</v>
      </c>
      <c r="S2595" s="0" t="n">
        <f aca="false">I2594*R2595</f>
        <v>-25</v>
      </c>
      <c r="T2595" s="0" t="n">
        <f aca="false">T2594+R2595*U2594</f>
        <v>102242</v>
      </c>
      <c r="U2595" s="0" t="n">
        <f aca="false">INT(T2595*$Q$1/IF(P2595=1,E2595,D2595))*I2595</f>
        <v>-44</v>
      </c>
      <c r="V2595" s="0" t="n">
        <f aca="false">IF(P2595=1,ABS(U2595)+ABS(60),ABS(U2595-U2594))</f>
        <v>88</v>
      </c>
    </row>
    <row r="2596" customFormat="false" ht="15" hidden="false" customHeight="false" outlineLevel="0" collapsed="false">
      <c r="A2596" s="1" t="n">
        <v>39799</v>
      </c>
      <c r="B2596" s="2" t="n">
        <v>4648.02</v>
      </c>
      <c r="C2596" s="2" t="n">
        <v>94534</v>
      </c>
      <c r="D2596" s="2" t="n">
        <v>4666</v>
      </c>
      <c r="E2596" s="2" t="n">
        <v>4623</v>
      </c>
      <c r="F2596" s="3" t="n">
        <f aca="false">IF(P2596=1, E2596,D2596)/B2596-1</f>
        <v>-0.00538293725070038</v>
      </c>
      <c r="G2596" s="2" t="n">
        <f aca="false">AVERAGE(B2537:B2596)</f>
        <v>4823.25916666667</v>
      </c>
      <c r="H2596" s="2" t="n">
        <f aca="false">AVERAGE(C2537:C2596)</f>
        <v>61876.2</v>
      </c>
      <c r="I2596" s="2" t="n">
        <f aca="false">SIGN(C2596-H2596)</f>
        <v>1</v>
      </c>
      <c r="J2596" s="2" t="n">
        <f aca="false">SIGN(F2596)</f>
        <v>-1</v>
      </c>
      <c r="K2596" s="0" t="n">
        <f aca="false">B2596-B2595</f>
        <v>31.1300000000001</v>
      </c>
      <c r="L2596" s="0" t="n">
        <f aca="false">I2595*K2596</f>
        <v>-31.1300000000001</v>
      </c>
      <c r="M2596" s="0" t="n">
        <f aca="false">M2595+K2596*N2595</f>
        <v>3636.32000000002</v>
      </c>
      <c r="N2596" s="0" t="n">
        <f aca="false">INT(M2596*$Q$1/B2596)*CHOOSE($L$1,I2596,J2596)</f>
        <v>-1</v>
      </c>
      <c r="O2596" s="0" t="n">
        <f aca="false">ABS(N2596-N2595)</f>
        <v>0</v>
      </c>
      <c r="P2596" s="0" t="n">
        <f aca="false">COUNTIF(工作表2!$A$2:$A$248,A2596)</f>
        <v>1</v>
      </c>
      <c r="R2596" s="0" t="n">
        <f aca="false">D2596-IF(P2595=1,E2595,D2595)</f>
        <v>81</v>
      </c>
      <c r="S2596" s="0" t="n">
        <f aca="false">I2595*R2596</f>
        <v>-81</v>
      </c>
      <c r="T2596" s="0" t="n">
        <f aca="false">T2595+R2596*U2595</f>
        <v>98678</v>
      </c>
      <c r="U2596" s="0" t="n">
        <f aca="false">INT(T2596*$Q$1/IF(P2596=1,E2596,D2596))*I2596</f>
        <v>42</v>
      </c>
      <c r="V2596" s="0" t="n">
        <f aca="false">IF(P2596=1,ABS(U2596)+ABS(60),ABS(U2596-U2595))</f>
        <v>102</v>
      </c>
    </row>
    <row r="2597" customFormat="false" ht="15" hidden="false" customHeight="false" outlineLevel="0" collapsed="false">
      <c r="A2597" s="1" t="n">
        <v>39800</v>
      </c>
      <c r="B2597" s="2" t="n">
        <v>4694.81</v>
      </c>
      <c r="C2597" s="2" t="n">
        <v>62116</v>
      </c>
      <c r="D2597" s="2" t="n">
        <v>4695</v>
      </c>
      <c r="E2597" s="2" t="n">
        <v>4664</v>
      </c>
      <c r="F2597" s="3" t="n">
        <f aca="false">IF(P2597=1, E2597,D2597)/B2597-1</f>
        <v>4.0470221372102E-005</v>
      </c>
      <c r="G2597" s="2" t="n">
        <f aca="false">AVERAGE(B2538:B2597)</f>
        <v>4798.46916666667</v>
      </c>
      <c r="H2597" s="2" t="n">
        <f aca="false">AVERAGE(C2538:C2597)</f>
        <v>61406.75</v>
      </c>
      <c r="I2597" s="2" t="n">
        <f aca="false">SIGN(C2597-H2597)</f>
        <v>1</v>
      </c>
      <c r="J2597" s="2" t="n">
        <f aca="false">SIGN(F2597)</f>
        <v>1</v>
      </c>
      <c r="K2597" s="0" t="n">
        <f aca="false">B2597-B2596</f>
        <v>46.79</v>
      </c>
      <c r="L2597" s="0" t="n">
        <f aca="false">I2596*K2597</f>
        <v>46.79</v>
      </c>
      <c r="M2597" s="0" t="n">
        <f aca="false">M2596+K2597*N2596</f>
        <v>3589.53000000002</v>
      </c>
      <c r="N2597" s="0" t="n">
        <f aca="false">INT(M2597*$Q$1/B2597)*CHOOSE($L$1,I2597,J2597)</f>
        <v>1</v>
      </c>
      <c r="O2597" s="0" t="n">
        <f aca="false">ABS(N2597-N2596)</f>
        <v>2</v>
      </c>
      <c r="P2597" s="0" t="n">
        <f aca="false">COUNTIF(工作表2!$A$2:$A$248,A2597)</f>
        <v>0</v>
      </c>
      <c r="R2597" s="0" t="n">
        <f aca="false">D2597-IF(P2596=1,E2596,D2596)</f>
        <v>72</v>
      </c>
      <c r="S2597" s="0" t="n">
        <f aca="false">I2596*R2597</f>
        <v>72</v>
      </c>
      <c r="T2597" s="0" t="n">
        <f aca="false">T2596+R2597*U2596</f>
        <v>101702</v>
      </c>
      <c r="U2597" s="0" t="n">
        <f aca="false">INT(T2597*$Q$1/IF(P2597=1,E2597,D2597))*I2597</f>
        <v>43</v>
      </c>
      <c r="V2597" s="0" t="n">
        <f aca="false">IF(P2597=1,ABS(U2597)+ABS(60),ABS(U2597-U2596))</f>
        <v>1</v>
      </c>
    </row>
    <row r="2598" customFormat="false" ht="15" hidden="false" customHeight="false" outlineLevel="0" collapsed="false">
      <c r="A2598" s="1" t="n">
        <v>39801</v>
      </c>
      <c r="B2598" s="2" t="n">
        <v>4694.52</v>
      </c>
      <c r="C2598" s="2" t="n">
        <v>70741</v>
      </c>
      <c r="D2598" s="2" t="n">
        <v>4680</v>
      </c>
      <c r="E2598" s="2" t="n">
        <v>4655</v>
      </c>
      <c r="F2598" s="3" t="n">
        <f aca="false">IF(P2598=1, E2598,D2598)/B2598-1</f>
        <v>-0.00309296797116643</v>
      </c>
      <c r="G2598" s="2" t="n">
        <f aca="false">AVERAGE(B2539:B2598)</f>
        <v>4774.50116666667</v>
      </c>
      <c r="H2598" s="2" t="n">
        <f aca="false">AVERAGE(C2539:C2598)</f>
        <v>61041.5</v>
      </c>
      <c r="I2598" s="2" t="n">
        <f aca="false">SIGN(C2598-H2598)</f>
        <v>1</v>
      </c>
      <c r="J2598" s="2" t="n">
        <f aca="false">SIGN(F2598)</f>
        <v>-1</v>
      </c>
      <c r="K2598" s="0" t="n">
        <f aca="false">B2598-B2597</f>
        <v>-0.289999999999964</v>
      </c>
      <c r="L2598" s="0" t="n">
        <f aca="false">I2597*K2598</f>
        <v>-0.289999999999964</v>
      </c>
      <c r="M2598" s="0" t="n">
        <f aca="false">M2597+K2598*N2597</f>
        <v>3589.24000000002</v>
      </c>
      <c r="N2598" s="0" t="n">
        <f aca="false">INT(M2598*$Q$1/B2598)*CHOOSE($L$1,I2598,J2598)</f>
        <v>-1</v>
      </c>
      <c r="O2598" s="0" t="n">
        <f aca="false">ABS(N2598-N2597)</f>
        <v>2</v>
      </c>
      <c r="P2598" s="0" t="n">
        <f aca="false">COUNTIF(工作表2!$A$2:$A$248,A2598)</f>
        <v>0</v>
      </c>
      <c r="R2598" s="0" t="n">
        <f aca="false">D2598-IF(P2597=1,E2597,D2597)</f>
        <v>-15</v>
      </c>
      <c r="S2598" s="0" t="n">
        <f aca="false">I2597*R2598</f>
        <v>-15</v>
      </c>
      <c r="T2598" s="0" t="n">
        <f aca="false">T2597+R2598*U2597</f>
        <v>101057</v>
      </c>
      <c r="U2598" s="0" t="n">
        <f aca="false">INT(T2598*$Q$1/IF(P2598=1,E2598,D2598))*I2598</f>
        <v>43</v>
      </c>
      <c r="V2598" s="0" t="n">
        <f aca="false">IF(P2598=1,ABS(U2598)+ABS(60),ABS(U2598-U2597))</f>
        <v>0</v>
      </c>
    </row>
    <row r="2599" customFormat="false" ht="15" hidden="false" customHeight="false" outlineLevel="0" collapsed="false">
      <c r="A2599" s="1" t="n">
        <v>39804</v>
      </c>
      <c r="B2599" s="2" t="n">
        <v>4535.54</v>
      </c>
      <c r="C2599" s="2" t="n">
        <v>67152</v>
      </c>
      <c r="D2599" s="2" t="n">
        <v>4529</v>
      </c>
      <c r="E2599" s="2" t="n">
        <v>4502</v>
      </c>
      <c r="F2599" s="3" t="n">
        <f aca="false">IF(P2599=1, E2599,D2599)/B2599-1</f>
        <v>-0.00144194517080654</v>
      </c>
      <c r="G2599" s="2" t="n">
        <f aca="false">AVERAGE(B2540:B2599)</f>
        <v>4749.07966666667</v>
      </c>
      <c r="H2599" s="2" t="n">
        <f aca="false">AVERAGE(C2540:C2599)</f>
        <v>60943.8833333333</v>
      </c>
      <c r="I2599" s="2" t="n">
        <f aca="false">SIGN(C2599-H2599)</f>
        <v>1</v>
      </c>
      <c r="J2599" s="2" t="n">
        <f aca="false">SIGN(F2599)</f>
        <v>-1</v>
      </c>
      <c r="K2599" s="0" t="n">
        <f aca="false">B2599-B2598</f>
        <v>-158.98</v>
      </c>
      <c r="L2599" s="0" t="n">
        <f aca="false">I2598*K2599</f>
        <v>-158.98</v>
      </c>
      <c r="M2599" s="0" t="n">
        <f aca="false">M2598+K2599*N2598</f>
        <v>3748.22000000002</v>
      </c>
      <c r="N2599" s="0" t="n">
        <f aca="false">INT(M2599*$Q$1/B2599)*CHOOSE($L$1,I2599,J2599)</f>
        <v>-1</v>
      </c>
      <c r="O2599" s="0" t="n">
        <f aca="false">ABS(N2599-N2598)</f>
        <v>0</v>
      </c>
      <c r="P2599" s="0" t="n">
        <f aca="false">COUNTIF(工作表2!$A$2:$A$248,A2599)</f>
        <v>0</v>
      </c>
      <c r="R2599" s="0" t="n">
        <f aca="false">D2599-IF(P2598=1,E2598,D2598)</f>
        <v>-151</v>
      </c>
      <c r="S2599" s="0" t="n">
        <f aca="false">I2598*R2599</f>
        <v>-151</v>
      </c>
      <c r="T2599" s="0" t="n">
        <f aca="false">T2598+R2599*U2598</f>
        <v>94564</v>
      </c>
      <c r="U2599" s="0" t="n">
        <f aca="false">INT(T2599*$Q$1/IF(P2599=1,E2599,D2599))*I2599</f>
        <v>41</v>
      </c>
      <c r="V2599" s="0" t="n">
        <f aca="false">IF(P2599=1,ABS(U2599)+ABS(60),ABS(U2599-U2598))</f>
        <v>2</v>
      </c>
    </row>
    <row r="2600" customFormat="false" ht="15" hidden="false" customHeight="false" outlineLevel="0" collapsed="false">
      <c r="A2600" s="1" t="n">
        <v>39805</v>
      </c>
      <c r="B2600" s="2" t="n">
        <v>4405.86</v>
      </c>
      <c r="C2600" s="2" t="n">
        <v>51178</v>
      </c>
      <c r="D2600" s="2" t="n">
        <v>4349</v>
      </c>
      <c r="E2600" s="2" t="n">
        <v>4330</v>
      </c>
      <c r="F2600" s="3" t="n">
        <f aca="false">IF(P2600=1, E2600,D2600)/B2600-1</f>
        <v>-0.012905539440654</v>
      </c>
      <c r="G2600" s="2" t="n">
        <f aca="false">AVERAGE(B2541:B2600)</f>
        <v>4723.6835</v>
      </c>
      <c r="H2600" s="2" t="n">
        <f aca="false">AVERAGE(C2541:C2600)</f>
        <v>60356.05</v>
      </c>
      <c r="I2600" s="2" t="n">
        <f aca="false">SIGN(C2600-H2600)</f>
        <v>-1</v>
      </c>
      <c r="J2600" s="2" t="n">
        <f aca="false">SIGN(F2600)</f>
        <v>-1</v>
      </c>
      <c r="K2600" s="0" t="n">
        <f aca="false">B2600-B2599</f>
        <v>-129.68</v>
      </c>
      <c r="L2600" s="0" t="n">
        <f aca="false">I2599*K2600</f>
        <v>-129.68</v>
      </c>
      <c r="M2600" s="0" t="n">
        <f aca="false">M2599+K2600*N2599</f>
        <v>3877.90000000002</v>
      </c>
      <c r="N2600" s="0" t="n">
        <f aca="false">INT(M2600*$Q$1/B2600)*CHOOSE($L$1,I2600,J2600)</f>
        <v>-1</v>
      </c>
      <c r="O2600" s="0" t="n">
        <f aca="false">ABS(N2600-N2599)</f>
        <v>0</v>
      </c>
      <c r="P2600" s="0" t="n">
        <f aca="false">COUNTIF(工作表2!$A$2:$A$248,A2600)</f>
        <v>0</v>
      </c>
      <c r="R2600" s="0" t="n">
        <f aca="false">D2600-IF(P2599=1,E2599,D2599)</f>
        <v>-180</v>
      </c>
      <c r="S2600" s="0" t="n">
        <f aca="false">I2599*R2600</f>
        <v>-180</v>
      </c>
      <c r="T2600" s="0" t="n">
        <f aca="false">T2599+R2600*U2599</f>
        <v>87184</v>
      </c>
      <c r="U2600" s="0" t="n">
        <f aca="false">INT(T2600*$Q$1/IF(P2600=1,E2600,D2600))*I2600</f>
        <v>-40</v>
      </c>
      <c r="V2600" s="0" t="n">
        <f aca="false">IF(P2600=1,ABS(U2600)+ABS(60),ABS(U2600-U2599))</f>
        <v>81</v>
      </c>
    </row>
    <row r="2601" customFormat="false" ht="15" hidden="false" customHeight="false" outlineLevel="0" collapsed="false">
      <c r="A2601" s="1" t="n">
        <v>39806</v>
      </c>
      <c r="B2601" s="2" t="n">
        <v>4423.09</v>
      </c>
      <c r="C2601" s="2" t="n">
        <v>42632</v>
      </c>
      <c r="D2601" s="2" t="n">
        <v>4379</v>
      </c>
      <c r="E2601" s="2" t="n">
        <v>4350</v>
      </c>
      <c r="F2601" s="3" t="n">
        <f aca="false">IF(P2601=1, E2601,D2601)/B2601-1</f>
        <v>-0.00996814444200778</v>
      </c>
      <c r="G2601" s="2" t="n">
        <f aca="false">AVERAGE(B2542:B2601)</f>
        <v>4702.08033333333</v>
      </c>
      <c r="H2601" s="2" t="n">
        <f aca="false">AVERAGE(C2542:C2601)</f>
        <v>59906.8833333333</v>
      </c>
      <c r="I2601" s="2" t="n">
        <f aca="false">SIGN(C2601-H2601)</f>
        <v>-1</v>
      </c>
      <c r="J2601" s="2" t="n">
        <f aca="false">SIGN(F2601)</f>
        <v>-1</v>
      </c>
      <c r="K2601" s="0" t="n">
        <f aca="false">B2601-B2600</f>
        <v>17.2300000000005</v>
      </c>
      <c r="L2601" s="0" t="n">
        <f aca="false">I2600*K2601</f>
        <v>-17.2300000000005</v>
      </c>
      <c r="M2601" s="0" t="n">
        <f aca="false">M2600+K2601*N2600</f>
        <v>3860.67000000002</v>
      </c>
      <c r="N2601" s="0" t="n">
        <f aca="false">INT(M2601*$Q$1/B2601)*CHOOSE($L$1,I2601,J2601)</f>
        <v>-1</v>
      </c>
      <c r="O2601" s="0" t="n">
        <f aca="false">ABS(N2601-N2600)</f>
        <v>0</v>
      </c>
      <c r="P2601" s="0" t="n">
        <f aca="false">COUNTIF(工作表2!$A$2:$A$248,A2601)</f>
        <v>0</v>
      </c>
      <c r="R2601" s="0" t="n">
        <f aca="false">D2601-IF(P2600=1,E2600,D2600)</f>
        <v>30</v>
      </c>
      <c r="S2601" s="0" t="n">
        <f aca="false">I2600*R2601</f>
        <v>-30</v>
      </c>
      <c r="T2601" s="0" t="n">
        <f aca="false">T2600+R2601*U2600</f>
        <v>85984</v>
      </c>
      <c r="U2601" s="0" t="n">
        <f aca="false">INT(T2601*$Q$1/IF(P2601=1,E2601,D2601))*I2601</f>
        <v>-39</v>
      </c>
      <c r="V2601" s="0" t="n">
        <f aca="false">IF(P2601=1,ABS(U2601)+ABS(60),ABS(U2601-U2600))</f>
        <v>1</v>
      </c>
    </row>
    <row r="2602" customFormat="false" ht="15" hidden="false" customHeight="false" outlineLevel="0" collapsed="false">
      <c r="A2602" s="1" t="n">
        <v>39807</v>
      </c>
      <c r="B2602" s="2" t="n">
        <v>4413.45</v>
      </c>
      <c r="C2602" s="2" t="n">
        <v>29490</v>
      </c>
      <c r="D2602" s="2" t="n">
        <v>4405</v>
      </c>
      <c r="E2602" s="2" t="n">
        <v>4372</v>
      </c>
      <c r="F2602" s="3" t="n">
        <f aca="false">IF(P2602=1, E2602,D2602)/B2602-1</f>
        <v>-0.00191460195538629</v>
      </c>
      <c r="G2602" s="2" t="n">
        <f aca="false">AVERAGE(B2543:B2602)</f>
        <v>4679.571</v>
      </c>
      <c r="H2602" s="2" t="n">
        <f aca="false">AVERAGE(C2543:C2602)</f>
        <v>59350.75</v>
      </c>
      <c r="I2602" s="2" t="n">
        <f aca="false">SIGN(C2602-H2602)</f>
        <v>-1</v>
      </c>
      <c r="J2602" s="2" t="n">
        <f aca="false">SIGN(F2602)</f>
        <v>-1</v>
      </c>
      <c r="K2602" s="0" t="n">
        <f aca="false">B2602-B2601</f>
        <v>-9.64000000000033</v>
      </c>
      <c r="L2602" s="0" t="n">
        <f aca="false">I2601*K2602</f>
        <v>9.64000000000033</v>
      </c>
      <c r="M2602" s="0" t="n">
        <f aca="false">M2601+K2602*N2601</f>
        <v>3870.31000000002</v>
      </c>
      <c r="N2602" s="0" t="n">
        <f aca="false">INT(M2602*$Q$1/B2602)*CHOOSE($L$1,I2602,J2602)</f>
        <v>-1</v>
      </c>
      <c r="O2602" s="0" t="n">
        <f aca="false">ABS(N2602-N2601)</f>
        <v>0</v>
      </c>
      <c r="P2602" s="0" t="n">
        <f aca="false">COUNTIF(工作表2!$A$2:$A$248,A2602)</f>
        <v>0</v>
      </c>
      <c r="R2602" s="0" t="n">
        <f aca="false">D2602-IF(P2601=1,E2601,D2601)</f>
        <v>26</v>
      </c>
      <c r="S2602" s="0" t="n">
        <f aca="false">I2601*R2602</f>
        <v>-26</v>
      </c>
      <c r="T2602" s="0" t="n">
        <f aca="false">T2601+R2602*U2601</f>
        <v>84970</v>
      </c>
      <c r="U2602" s="0" t="n">
        <f aca="false">INT(T2602*$Q$1/IF(P2602=1,E2602,D2602))*I2602</f>
        <v>-38</v>
      </c>
      <c r="V2602" s="0" t="n">
        <f aca="false">IF(P2602=1,ABS(U2602)+ABS(60),ABS(U2602-U2601))</f>
        <v>1</v>
      </c>
    </row>
    <row r="2603" customFormat="false" ht="15" hidden="false" customHeight="false" outlineLevel="0" collapsed="false">
      <c r="A2603" s="1" t="n">
        <v>39808</v>
      </c>
      <c r="B2603" s="2" t="n">
        <v>4425.08</v>
      </c>
      <c r="C2603" s="2" t="n">
        <v>29917</v>
      </c>
      <c r="D2603" s="2" t="n">
        <v>4378</v>
      </c>
      <c r="E2603" s="2" t="n">
        <v>4350</v>
      </c>
      <c r="F2603" s="3" t="n">
        <f aca="false">IF(P2603=1, E2603,D2603)/B2603-1</f>
        <v>-0.0106393556726658</v>
      </c>
      <c r="G2603" s="2" t="n">
        <f aca="false">AVERAGE(B2544:B2603)</f>
        <v>4658.26033333333</v>
      </c>
      <c r="H2603" s="2" t="n">
        <f aca="false">AVERAGE(C2544:C2603)</f>
        <v>58741.7166666667</v>
      </c>
      <c r="I2603" s="2" t="n">
        <f aca="false">SIGN(C2603-H2603)</f>
        <v>-1</v>
      </c>
      <c r="J2603" s="2" t="n">
        <f aca="false">SIGN(F2603)</f>
        <v>-1</v>
      </c>
      <c r="K2603" s="0" t="n">
        <f aca="false">B2603-B2602</f>
        <v>11.6300000000001</v>
      </c>
      <c r="L2603" s="0" t="n">
        <f aca="false">I2602*K2603</f>
        <v>-11.6300000000001</v>
      </c>
      <c r="M2603" s="0" t="n">
        <f aca="false">M2602+K2603*N2602</f>
        <v>3858.68000000002</v>
      </c>
      <c r="N2603" s="0" t="n">
        <f aca="false">INT(M2603*$Q$1/B2603)*CHOOSE($L$1,I2603,J2603)</f>
        <v>-1</v>
      </c>
      <c r="O2603" s="0" t="n">
        <f aca="false">ABS(N2603-N2602)</f>
        <v>0</v>
      </c>
      <c r="P2603" s="0" t="n">
        <f aca="false">COUNTIF(工作表2!$A$2:$A$248,A2603)</f>
        <v>0</v>
      </c>
      <c r="R2603" s="0" t="n">
        <f aca="false">D2603-IF(P2602=1,E2602,D2602)</f>
        <v>-27</v>
      </c>
      <c r="S2603" s="0" t="n">
        <f aca="false">I2602*R2603</f>
        <v>27</v>
      </c>
      <c r="T2603" s="0" t="n">
        <f aca="false">T2602+R2603*U2602</f>
        <v>85996</v>
      </c>
      <c r="U2603" s="0" t="n">
        <f aca="false">INT(T2603*$Q$1/IF(P2603=1,E2603,D2603))*I2603</f>
        <v>-39</v>
      </c>
      <c r="V2603" s="0" t="n">
        <f aca="false">IF(P2603=1,ABS(U2603)+ABS(60),ABS(U2603-U2602))</f>
        <v>1</v>
      </c>
    </row>
    <row r="2604" customFormat="false" ht="15" hidden="false" customHeight="false" outlineLevel="0" collapsed="false">
      <c r="A2604" s="1" t="n">
        <v>39811</v>
      </c>
      <c r="B2604" s="2" t="n">
        <v>4416.16</v>
      </c>
      <c r="C2604" s="2" t="n">
        <v>23638</v>
      </c>
      <c r="D2604" s="2" t="n">
        <v>4386</v>
      </c>
      <c r="E2604" s="2" t="n">
        <v>4363</v>
      </c>
      <c r="F2604" s="3" t="n">
        <f aca="false">IF(P2604=1, E2604,D2604)/B2604-1</f>
        <v>-0.00682946270062679</v>
      </c>
      <c r="G2604" s="2" t="n">
        <f aca="false">AVERAGE(B2545:B2604)</f>
        <v>4636.15916666667</v>
      </c>
      <c r="H2604" s="2" t="n">
        <f aca="false">AVERAGE(C2545:C2604)</f>
        <v>58017.0833333333</v>
      </c>
      <c r="I2604" s="2" t="n">
        <f aca="false">SIGN(C2604-H2604)</f>
        <v>-1</v>
      </c>
      <c r="J2604" s="2" t="n">
        <f aca="false">SIGN(F2604)</f>
        <v>-1</v>
      </c>
      <c r="K2604" s="0" t="n">
        <f aca="false">B2604-B2603</f>
        <v>-8.92000000000007</v>
      </c>
      <c r="L2604" s="0" t="n">
        <f aca="false">I2603*K2604</f>
        <v>8.92000000000007</v>
      </c>
      <c r="M2604" s="0" t="n">
        <f aca="false">M2603+K2604*N2603</f>
        <v>3867.60000000002</v>
      </c>
      <c r="N2604" s="0" t="n">
        <f aca="false">INT(M2604*$Q$1/B2604)*CHOOSE($L$1,I2604,J2604)</f>
        <v>-1</v>
      </c>
      <c r="O2604" s="0" t="n">
        <f aca="false">ABS(N2604-N2603)</f>
        <v>0</v>
      </c>
      <c r="P2604" s="0" t="n">
        <f aca="false">COUNTIF(工作表2!$A$2:$A$248,A2604)</f>
        <v>0</v>
      </c>
      <c r="R2604" s="0" t="n">
        <f aca="false">D2604-IF(P2603=1,E2603,D2603)</f>
        <v>8</v>
      </c>
      <c r="S2604" s="0" t="n">
        <f aca="false">I2603*R2604</f>
        <v>-8</v>
      </c>
      <c r="T2604" s="0" t="n">
        <f aca="false">T2603+R2604*U2603</f>
        <v>85684</v>
      </c>
      <c r="U2604" s="0" t="n">
        <f aca="false">INT(T2604*$Q$1/IF(P2604=1,E2604,D2604))*I2604</f>
        <v>-39</v>
      </c>
      <c r="V2604" s="0" t="n">
        <f aca="false">IF(P2604=1,ABS(U2604)+ABS(60),ABS(U2604-U2603))</f>
        <v>0</v>
      </c>
    </row>
    <row r="2605" customFormat="false" ht="15" hidden="false" customHeight="false" outlineLevel="0" collapsed="false">
      <c r="A2605" s="1" t="n">
        <v>39812</v>
      </c>
      <c r="B2605" s="2" t="n">
        <v>4589.04</v>
      </c>
      <c r="C2605" s="2" t="n">
        <v>50466</v>
      </c>
      <c r="D2605" s="2" t="n">
        <v>4565</v>
      </c>
      <c r="E2605" s="2" t="n">
        <v>4535</v>
      </c>
      <c r="F2605" s="3" t="n">
        <f aca="false">IF(P2605=1, E2605,D2605)/B2605-1</f>
        <v>-0.00523856841518056</v>
      </c>
      <c r="G2605" s="2" t="n">
        <f aca="false">AVERAGE(B2546:B2605)</f>
        <v>4620.8815</v>
      </c>
      <c r="H2605" s="2" t="n">
        <f aca="false">AVERAGE(C2546:C2605)</f>
        <v>57854.6666666667</v>
      </c>
      <c r="I2605" s="2" t="n">
        <f aca="false">SIGN(C2605-H2605)</f>
        <v>-1</v>
      </c>
      <c r="J2605" s="2" t="n">
        <f aca="false">SIGN(F2605)</f>
        <v>-1</v>
      </c>
      <c r="K2605" s="0" t="n">
        <f aca="false">B2605-B2604</f>
        <v>172.88</v>
      </c>
      <c r="L2605" s="0" t="n">
        <f aca="false">I2604*K2605</f>
        <v>-172.88</v>
      </c>
      <c r="M2605" s="0" t="n">
        <f aca="false">M2604+K2605*N2604</f>
        <v>3694.72000000002</v>
      </c>
      <c r="N2605" s="0" t="n">
        <f aca="false">INT(M2605*$Q$1/B2605)*CHOOSE($L$1,I2605,J2605)</f>
        <v>-1</v>
      </c>
      <c r="O2605" s="0" t="n">
        <f aca="false">ABS(N2605-N2604)</f>
        <v>0</v>
      </c>
      <c r="P2605" s="0" t="n">
        <f aca="false">COUNTIF(工作表2!$A$2:$A$248,A2605)</f>
        <v>0</v>
      </c>
      <c r="R2605" s="0" t="n">
        <f aca="false">D2605-IF(P2604=1,E2604,D2604)</f>
        <v>179</v>
      </c>
      <c r="S2605" s="0" t="n">
        <f aca="false">I2604*R2605</f>
        <v>-179</v>
      </c>
      <c r="T2605" s="0" t="n">
        <f aca="false">T2604+R2605*U2604</f>
        <v>78703</v>
      </c>
      <c r="U2605" s="0" t="n">
        <f aca="false">INT(T2605*$Q$1/IF(P2605=1,E2605,D2605))*I2605</f>
        <v>-34</v>
      </c>
      <c r="V2605" s="0" t="n">
        <f aca="false">IF(P2605=1,ABS(U2605)+ABS(60),ABS(U2605-U2604))</f>
        <v>5</v>
      </c>
    </row>
    <row r="2606" customFormat="false" ht="15" hidden="false" customHeight="false" outlineLevel="0" collapsed="false">
      <c r="A2606" s="1" t="n">
        <v>39813</v>
      </c>
      <c r="B2606" s="2" t="n">
        <v>4591.22</v>
      </c>
      <c r="C2606" s="2" t="n">
        <v>53054</v>
      </c>
      <c r="D2606" s="2" t="n">
        <v>4540</v>
      </c>
      <c r="E2606" s="2" t="n">
        <v>4517</v>
      </c>
      <c r="F2606" s="3" t="n">
        <f aca="false">IF(P2606=1, E2606,D2606)/B2606-1</f>
        <v>-0.0111560761627629</v>
      </c>
      <c r="G2606" s="2" t="n">
        <f aca="false">AVERAGE(B2547:B2606)</f>
        <v>4605.32416666667</v>
      </c>
      <c r="H2606" s="2" t="n">
        <f aca="false">AVERAGE(C2547:C2606)</f>
        <v>57751.4166666667</v>
      </c>
      <c r="I2606" s="2" t="n">
        <f aca="false">SIGN(C2606-H2606)</f>
        <v>-1</v>
      </c>
      <c r="J2606" s="2" t="n">
        <f aca="false">SIGN(F2606)</f>
        <v>-1</v>
      </c>
      <c r="K2606" s="0" t="n">
        <f aca="false">B2606-B2605</f>
        <v>2.18000000000029</v>
      </c>
      <c r="L2606" s="0" t="n">
        <f aca="false">I2605*K2606</f>
        <v>-2.18000000000029</v>
      </c>
      <c r="M2606" s="0" t="n">
        <f aca="false">M2605+K2606*N2605</f>
        <v>3692.54000000002</v>
      </c>
      <c r="N2606" s="0" t="n">
        <f aca="false">INT(M2606*$Q$1/B2606)*CHOOSE($L$1,I2606,J2606)</f>
        <v>-1</v>
      </c>
      <c r="O2606" s="0" t="n">
        <f aca="false">ABS(N2606-N2605)</f>
        <v>0</v>
      </c>
      <c r="P2606" s="0" t="n">
        <f aca="false">COUNTIF(工作表2!$A$2:$A$248,A2606)</f>
        <v>0</v>
      </c>
      <c r="R2606" s="0" t="n">
        <f aca="false">D2606-IF(P2605=1,E2605,D2605)</f>
        <v>-25</v>
      </c>
      <c r="S2606" s="0" t="n">
        <f aca="false">I2605*R2606</f>
        <v>25</v>
      </c>
      <c r="T2606" s="0" t="n">
        <f aca="false">T2605+R2606*U2605</f>
        <v>79553</v>
      </c>
      <c r="U2606" s="0" t="n">
        <f aca="false">INT(T2606*$Q$1/IF(P2606=1,E2606,D2606))*I2606</f>
        <v>-35</v>
      </c>
      <c r="V2606" s="0" t="n">
        <f aca="false">IF(P2606=1,ABS(U2606)+ABS(60),ABS(U2606-U2605))</f>
        <v>1</v>
      </c>
    </row>
    <row r="2607" customFormat="false" ht="15" hidden="false" customHeight="false" outlineLevel="0" collapsed="false">
      <c r="A2607" s="1" t="n">
        <v>39818</v>
      </c>
      <c r="B2607" s="2" t="n">
        <v>4698.31</v>
      </c>
      <c r="C2607" s="2" t="n">
        <v>66902</v>
      </c>
      <c r="D2607" s="2" t="n">
        <v>4670</v>
      </c>
      <c r="E2607" s="2" t="n">
        <v>4640</v>
      </c>
      <c r="F2607" s="3" t="n">
        <f aca="false">IF(P2607=1, E2607,D2607)/B2607-1</f>
        <v>-0.00602557089676936</v>
      </c>
      <c r="G2607" s="2" t="n">
        <f aca="false">AVERAGE(B2548:B2607)</f>
        <v>4596.856</v>
      </c>
      <c r="H2607" s="2" t="n">
        <f aca="false">AVERAGE(C2548:C2607)</f>
        <v>57753.7166666667</v>
      </c>
      <c r="I2607" s="2" t="n">
        <f aca="false">SIGN(C2607-H2607)</f>
        <v>1</v>
      </c>
      <c r="J2607" s="2" t="n">
        <f aca="false">SIGN(F2607)</f>
        <v>-1</v>
      </c>
      <c r="K2607" s="0" t="n">
        <f aca="false">B2607-B2606</f>
        <v>107.09</v>
      </c>
      <c r="L2607" s="0" t="n">
        <f aca="false">I2606*K2607</f>
        <v>-107.09</v>
      </c>
      <c r="M2607" s="0" t="n">
        <f aca="false">M2606+K2607*N2606</f>
        <v>3585.45000000002</v>
      </c>
      <c r="N2607" s="0" t="n">
        <f aca="false">INT(M2607*$Q$1/B2607)*CHOOSE($L$1,I2607,J2607)</f>
        <v>-1</v>
      </c>
      <c r="O2607" s="0" t="n">
        <f aca="false">ABS(N2607-N2606)</f>
        <v>0</v>
      </c>
      <c r="P2607" s="0" t="n">
        <f aca="false">COUNTIF(工作表2!$A$2:$A$248,A2607)</f>
        <v>0</v>
      </c>
      <c r="R2607" s="0" t="n">
        <f aca="false">D2607-IF(P2606=1,E2606,D2606)</f>
        <v>130</v>
      </c>
      <c r="S2607" s="0" t="n">
        <f aca="false">I2606*R2607</f>
        <v>-130</v>
      </c>
      <c r="T2607" s="0" t="n">
        <f aca="false">T2606+R2607*U2606</f>
        <v>75003</v>
      </c>
      <c r="U2607" s="0" t="n">
        <f aca="false">INT(T2607*$Q$1/IF(P2607=1,E2607,D2607))*I2607</f>
        <v>32</v>
      </c>
      <c r="V2607" s="0" t="n">
        <f aca="false">IF(P2607=1,ABS(U2607)+ABS(60),ABS(U2607-U2606))</f>
        <v>67</v>
      </c>
    </row>
    <row r="2608" customFormat="false" ht="15" hidden="false" customHeight="false" outlineLevel="0" collapsed="false">
      <c r="A2608" s="1" t="n">
        <v>39819</v>
      </c>
      <c r="B2608" s="2" t="n">
        <v>4727.26</v>
      </c>
      <c r="C2608" s="2" t="n">
        <v>81438</v>
      </c>
      <c r="D2608" s="2" t="n">
        <v>4706</v>
      </c>
      <c r="E2608" s="2" t="n">
        <v>4680</v>
      </c>
      <c r="F2608" s="3" t="n">
        <f aca="false">IF(P2608=1, E2608,D2608)/B2608-1</f>
        <v>-0.00449731980047641</v>
      </c>
      <c r="G2608" s="2" t="n">
        <f aca="false">AVERAGE(B2549:B2608)</f>
        <v>4590.13183333333</v>
      </c>
      <c r="H2608" s="2" t="n">
        <f aca="false">AVERAGE(C2549:C2608)</f>
        <v>57864.0666666667</v>
      </c>
      <c r="I2608" s="2" t="n">
        <f aca="false">SIGN(C2608-H2608)</f>
        <v>1</v>
      </c>
      <c r="J2608" s="2" t="n">
        <f aca="false">SIGN(F2608)</f>
        <v>-1</v>
      </c>
      <c r="K2608" s="0" t="n">
        <f aca="false">B2608-B2607</f>
        <v>28.9499999999998</v>
      </c>
      <c r="L2608" s="0" t="n">
        <f aca="false">I2607*K2608</f>
        <v>28.9499999999998</v>
      </c>
      <c r="M2608" s="0" t="n">
        <f aca="false">M2607+K2608*N2607</f>
        <v>3556.50000000002</v>
      </c>
      <c r="N2608" s="0" t="n">
        <f aca="false">INT(M2608*$Q$1/B2608)*CHOOSE($L$1,I2608,J2608)</f>
        <v>-1</v>
      </c>
      <c r="O2608" s="0" t="n">
        <f aca="false">ABS(N2608-N2607)</f>
        <v>0</v>
      </c>
      <c r="P2608" s="0" t="n">
        <f aca="false">COUNTIF(工作表2!$A$2:$A$248,A2608)</f>
        <v>0</v>
      </c>
      <c r="R2608" s="0" t="n">
        <f aca="false">D2608-IF(P2607=1,E2607,D2607)</f>
        <v>36</v>
      </c>
      <c r="S2608" s="0" t="n">
        <f aca="false">I2607*R2608</f>
        <v>36</v>
      </c>
      <c r="T2608" s="0" t="n">
        <f aca="false">T2607+R2608*U2607</f>
        <v>76155</v>
      </c>
      <c r="U2608" s="0" t="n">
        <f aca="false">INT(T2608*$Q$1/IF(P2608=1,E2608,D2608))*I2608</f>
        <v>32</v>
      </c>
      <c r="V2608" s="0" t="n">
        <f aca="false">IF(P2608=1,ABS(U2608)+ABS(60),ABS(U2608-U2607))</f>
        <v>0</v>
      </c>
    </row>
    <row r="2609" customFormat="false" ht="15" hidden="false" customHeight="false" outlineLevel="0" collapsed="false">
      <c r="A2609" s="1" t="n">
        <v>39820</v>
      </c>
      <c r="B2609" s="2" t="n">
        <v>4789.84</v>
      </c>
      <c r="C2609" s="2" t="n">
        <v>96723</v>
      </c>
      <c r="D2609" s="2" t="n">
        <v>4752</v>
      </c>
      <c r="E2609" s="2" t="n">
        <v>4730</v>
      </c>
      <c r="F2609" s="3" t="n">
        <f aca="false">IF(P2609=1, E2609,D2609)/B2609-1</f>
        <v>-0.00790005511666358</v>
      </c>
      <c r="G2609" s="2" t="n">
        <f aca="false">AVERAGE(B2550:B2609)</f>
        <v>4586.2885</v>
      </c>
      <c r="H2609" s="2" t="n">
        <f aca="false">AVERAGE(C2550:C2609)</f>
        <v>58728.05</v>
      </c>
      <c r="I2609" s="2" t="n">
        <f aca="false">SIGN(C2609-H2609)</f>
        <v>1</v>
      </c>
      <c r="J2609" s="2" t="n">
        <f aca="false">SIGN(F2609)</f>
        <v>-1</v>
      </c>
      <c r="K2609" s="0" t="n">
        <f aca="false">B2609-B2608</f>
        <v>62.5799999999999</v>
      </c>
      <c r="L2609" s="0" t="n">
        <f aca="false">I2608*K2609</f>
        <v>62.5799999999999</v>
      </c>
      <c r="M2609" s="0" t="n">
        <f aca="false">M2608+K2609*N2608</f>
        <v>3493.92000000002</v>
      </c>
      <c r="N2609" s="0" t="n">
        <f aca="false">INT(M2609*$Q$1/B2609)*CHOOSE($L$1,I2609,J2609)</f>
        <v>-1</v>
      </c>
      <c r="O2609" s="0" t="n">
        <f aca="false">ABS(N2609-N2608)</f>
        <v>0</v>
      </c>
      <c r="P2609" s="0" t="n">
        <f aca="false">COUNTIF(工作表2!$A$2:$A$248,A2609)</f>
        <v>0</v>
      </c>
      <c r="R2609" s="0" t="n">
        <f aca="false">D2609-IF(P2608=1,E2608,D2608)</f>
        <v>46</v>
      </c>
      <c r="S2609" s="0" t="n">
        <f aca="false">I2608*R2609</f>
        <v>46</v>
      </c>
      <c r="T2609" s="0" t="n">
        <f aca="false">T2608+R2609*U2608</f>
        <v>77627</v>
      </c>
      <c r="U2609" s="0" t="n">
        <f aca="false">INT(T2609*$Q$1/IF(P2609=1,E2609,D2609))*I2609</f>
        <v>32</v>
      </c>
      <c r="V2609" s="0" t="n">
        <f aca="false">IF(P2609=1,ABS(U2609)+ABS(60),ABS(U2609-U2608))</f>
        <v>0</v>
      </c>
    </row>
    <row r="2610" customFormat="false" ht="15" hidden="false" customHeight="false" outlineLevel="0" collapsed="false">
      <c r="A2610" s="1" t="n">
        <v>39821</v>
      </c>
      <c r="B2610" s="2" t="n">
        <v>4535.79</v>
      </c>
      <c r="C2610" s="2" t="n">
        <v>76294</v>
      </c>
      <c r="D2610" s="2" t="n">
        <v>4452</v>
      </c>
      <c r="E2610" s="2" t="n">
        <v>4435</v>
      </c>
      <c r="F2610" s="3" t="n">
        <f aca="false">IF(P2610=1, E2610,D2610)/B2610-1</f>
        <v>-0.0184730774572897</v>
      </c>
      <c r="G2610" s="2" t="n">
        <f aca="false">AVERAGE(B2551:B2610)</f>
        <v>4573.69233333333</v>
      </c>
      <c r="H2610" s="2" t="n">
        <f aca="false">AVERAGE(C2551:C2610)</f>
        <v>58874.8</v>
      </c>
      <c r="I2610" s="2" t="n">
        <f aca="false">SIGN(C2610-H2610)</f>
        <v>1</v>
      </c>
      <c r="J2610" s="2" t="n">
        <f aca="false">SIGN(F2610)</f>
        <v>-1</v>
      </c>
      <c r="K2610" s="0" t="n">
        <f aca="false">B2610-B2609</f>
        <v>-254.05</v>
      </c>
      <c r="L2610" s="0" t="n">
        <f aca="false">I2609*K2610</f>
        <v>-254.05</v>
      </c>
      <c r="M2610" s="0" t="n">
        <f aca="false">M2609+K2610*N2609</f>
        <v>3747.97000000002</v>
      </c>
      <c r="N2610" s="0" t="n">
        <f aca="false">INT(M2610*$Q$1/B2610)*CHOOSE($L$1,I2610,J2610)</f>
        <v>-1</v>
      </c>
      <c r="O2610" s="0" t="n">
        <f aca="false">ABS(N2610-N2609)</f>
        <v>0</v>
      </c>
      <c r="P2610" s="0" t="n">
        <f aca="false">COUNTIF(工作表2!$A$2:$A$248,A2610)</f>
        <v>0</v>
      </c>
      <c r="R2610" s="0" t="n">
        <f aca="false">D2610-IF(P2609=1,E2609,D2609)</f>
        <v>-300</v>
      </c>
      <c r="S2610" s="0" t="n">
        <f aca="false">I2609*R2610</f>
        <v>-300</v>
      </c>
      <c r="T2610" s="0" t="n">
        <f aca="false">T2609+R2610*U2609</f>
        <v>68027</v>
      </c>
      <c r="U2610" s="0" t="n">
        <f aca="false">INT(T2610*$Q$1/IF(P2610=1,E2610,D2610))*I2610</f>
        <v>30</v>
      </c>
      <c r="V2610" s="0" t="n">
        <f aca="false">IF(P2610=1,ABS(U2610)+ABS(60),ABS(U2610-U2609))</f>
        <v>2</v>
      </c>
    </row>
    <row r="2611" customFormat="false" ht="15" hidden="false" customHeight="false" outlineLevel="0" collapsed="false">
      <c r="A2611" s="1" t="n">
        <v>39822</v>
      </c>
      <c r="B2611" s="2" t="n">
        <v>4502.74</v>
      </c>
      <c r="C2611" s="2" t="n">
        <v>59564</v>
      </c>
      <c r="D2611" s="2" t="n">
        <v>4421</v>
      </c>
      <c r="E2611" s="2" t="n">
        <v>4400</v>
      </c>
      <c r="F2611" s="3" t="n">
        <f aca="false">IF(P2611=1, E2611,D2611)/B2611-1</f>
        <v>-0.0181533910463406</v>
      </c>
      <c r="G2611" s="2" t="n">
        <f aca="false">AVERAGE(B2552:B2611)</f>
        <v>4561.30033333333</v>
      </c>
      <c r="H2611" s="2" t="n">
        <f aca="false">AVERAGE(C2552:C2611)</f>
        <v>58978.3333333333</v>
      </c>
      <c r="I2611" s="2" t="n">
        <f aca="false">SIGN(C2611-H2611)</f>
        <v>1</v>
      </c>
      <c r="J2611" s="2" t="n">
        <f aca="false">SIGN(F2611)</f>
        <v>-1</v>
      </c>
      <c r="K2611" s="0" t="n">
        <f aca="false">B2611-B2610</f>
        <v>-33.0500000000002</v>
      </c>
      <c r="L2611" s="0" t="n">
        <f aca="false">I2610*K2611</f>
        <v>-33.0500000000002</v>
      </c>
      <c r="M2611" s="0" t="n">
        <f aca="false">M2610+K2611*N2610</f>
        <v>3781.02000000002</v>
      </c>
      <c r="N2611" s="0" t="n">
        <f aca="false">INT(M2611*$Q$1/B2611)*CHOOSE($L$1,I2611,J2611)</f>
        <v>-1</v>
      </c>
      <c r="O2611" s="0" t="n">
        <f aca="false">ABS(N2611-N2610)</f>
        <v>0</v>
      </c>
      <c r="P2611" s="0" t="n">
        <f aca="false">COUNTIF(工作表2!$A$2:$A$248,A2611)</f>
        <v>0</v>
      </c>
      <c r="R2611" s="0" t="n">
        <f aca="false">D2611-IF(P2610=1,E2610,D2610)</f>
        <v>-31</v>
      </c>
      <c r="S2611" s="0" t="n">
        <f aca="false">I2610*R2611</f>
        <v>-31</v>
      </c>
      <c r="T2611" s="0" t="n">
        <f aca="false">T2610+R2611*U2610</f>
        <v>67097</v>
      </c>
      <c r="U2611" s="0" t="n">
        <f aca="false">INT(T2611*$Q$1/IF(P2611=1,E2611,D2611))*I2611</f>
        <v>30</v>
      </c>
      <c r="V2611" s="0" t="n">
        <f aca="false">IF(P2611=1,ABS(U2611)+ABS(60),ABS(U2611-U2610))</f>
        <v>0</v>
      </c>
    </row>
    <row r="2612" customFormat="false" ht="15" hidden="false" customHeight="false" outlineLevel="0" collapsed="false">
      <c r="A2612" s="1" t="n">
        <v>39823</v>
      </c>
      <c r="B2612" s="2" t="n">
        <v>4467.53</v>
      </c>
      <c r="C2612" s="2" t="n">
        <v>43211</v>
      </c>
      <c r="D2612" s="2" t="n">
        <v>4374</v>
      </c>
      <c r="E2612" s="2" t="n">
        <v>4350</v>
      </c>
      <c r="F2612" s="3" t="n">
        <f aca="false">IF(P2612=1, E2612,D2612)/B2612-1</f>
        <v>-0.0209355057492618</v>
      </c>
      <c r="G2612" s="2" t="n">
        <f aca="false">AVERAGE(B2553:B2612)</f>
        <v>4551.15966666667</v>
      </c>
      <c r="H2612" s="2" t="n">
        <f aca="false">AVERAGE(C2553:C2612)</f>
        <v>59221.1</v>
      </c>
      <c r="I2612" s="2" t="n">
        <f aca="false">SIGN(C2612-H2612)</f>
        <v>-1</v>
      </c>
      <c r="J2612" s="2" t="n">
        <f aca="false">SIGN(F2612)</f>
        <v>-1</v>
      </c>
      <c r="K2612" s="0" t="n">
        <f aca="false">B2612-B2611</f>
        <v>-35.21</v>
      </c>
      <c r="L2612" s="0" t="n">
        <f aca="false">I2611*K2612</f>
        <v>-35.21</v>
      </c>
      <c r="M2612" s="0" t="n">
        <f aca="false">M2611+K2612*N2611</f>
        <v>3816.23000000002</v>
      </c>
      <c r="N2612" s="0" t="n">
        <f aca="false">INT(M2612*$Q$1/B2612)*CHOOSE($L$1,I2612,J2612)</f>
        <v>-1</v>
      </c>
      <c r="O2612" s="0" t="n">
        <f aca="false">ABS(N2612-N2611)</f>
        <v>0</v>
      </c>
      <c r="P2612" s="0" t="n">
        <f aca="false">COUNTIF(工作表2!$A$2:$A$248,A2612)</f>
        <v>0</v>
      </c>
      <c r="R2612" s="0" t="n">
        <f aca="false">D2612-IF(P2611=1,E2611,D2611)</f>
        <v>-47</v>
      </c>
      <c r="S2612" s="0" t="n">
        <f aca="false">I2611*R2612</f>
        <v>-47</v>
      </c>
      <c r="T2612" s="0" t="n">
        <f aca="false">T2611+R2612*U2611</f>
        <v>65687</v>
      </c>
      <c r="U2612" s="0" t="n">
        <f aca="false">INT(T2612*$Q$1/IF(P2612=1,E2612,D2612))*I2612</f>
        <v>-30</v>
      </c>
      <c r="V2612" s="0" t="n">
        <f aca="false">IF(P2612=1,ABS(U2612)+ABS(60),ABS(U2612-U2611))</f>
        <v>60</v>
      </c>
    </row>
    <row r="2613" customFormat="false" ht="15" hidden="false" customHeight="false" outlineLevel="0" collapsed="false">
      <c r="A2613" s="1" t="n">
        <v>39825</v>
      </c>
      <c r="B2613" s="2" t="n">
        <v>4453.9</v>
      </c>
      <c r="C2613" s="2" t="n">
        <v>55857</v>
      </c>
      <c r="D2613" s="2" t="n">
        <v>4429</v>
      </c>
      <c r="E2613" s="2" t="n">
        <v>4392</v>
      </c>
      <c r="F2613" s="3" t="n">
        <f aca="false">IF(P2613=1, E2613,D2613)/B2613-1</f>
        <v>-0.00559060598576522</v>
      </c>
      <c r="G2613" s="2" t="n">
        <f aca="false">AVERAGE(B2554:B2613)</f>
        <v>4542.718</v>
      </c>
      <c r="H2613" s="2" t="n">
        <f aca="false">AVERAGE(C2554:C2613)</f>
        <v>59229.9833333333</v>
      </c>
      <c r="I2613" s="2" t="n">
        <f aca="false">SIGN(C2613-H2613)</f>
        <v>-1</v>
      </c>
      <c r="J2613" s="2" t="n">
        <f aca="false">SIGN(F2613)</f>
        <v>-1</v>
      </c>
      <c r="K2613" s="0" t="n">
        <f aca="false">B2613-B2612</f>
        <v>-13.6300000000001</v>
      </c>
      <c r="L2613" s="0" t="n">
        <f aca="false">I2612*K2613</f>
        <v>13.6300000000001</v>
      </c>
      <c r="M2613" s="0" t="n">
        <f aca="false">M2612+K2613*N2612</f>
        <v>3829.86000000002</v>
      </c>
      <c r="N2613" s="0" t="n">
        <f aca="false">INT(M2613*$Q$1/B2613)*CHOOSE($L$1,I2613,J2613)</f>
        <v>-1</v>
      </c>
      <c r="O2613" s="0" t="n">
        <f aca="false">ABS(N2613-N2612)</f>
        <v>0</v>
      </c>
      <c r="P2613" s="0" t="n">
        <f aca="false">COUNTIF(工作表2!$A$2:$A$248,A2613)</f>
        <v>0</v>
      </c>
      <c r="R2613" s="0" t="n">
        <f aca="false">D2613-IF(P2612=1,E2612,D2612)</f>
        <v>55</v>
      </c>
      <c r="S2613" s="0" t="n">
        <f aca="false">I2612*R2613</f>
        <v>-55</v>
      </c>
      <c r="T2613" s="0" t="n">
        <f aca="false">T2612+R2613*U2612</f>
        <v>64037</v>
      </c>
      <c r="U2613" s="0" t="n">
        <f aca="false">INT(T2613*$Q$1/IF(P2613=1,E2613,D2613))*I2613</f>
        <v>-28</v>
      </c>
      <c r="V2613" s="0" t="n">
        <f aca="false">IF(P2613=1,ABS(U2613)+ABS(60),ABS(U2613-U2612))</f>
        <v>2</v>
      </c>
    </row>
    <row r="2614" customFormat="false" ht="15" hidden="false" customHeight="false" outlineLevel="0" collapsed="false">
      <c r="A2614" s="1" t="n">
        <v>39826</v>
      </c>
      <c r="B2614" s="2" t="n">
        <v>4532.36</v>
      </c>
      <c r="C2614" s="2" t="n">
        <v>49719</v>
      </c>
      <c r="D2614" s="2" t="n">
        <v>4518</v>
      </c>
      <c r="E2614" s="2" t="n">
        <v>4486</v>
      </c>
      <c r="F2614" s="3" t="n">
        <f aca="false">IF(P2614=1, E2614,D2614)/B2614-1</f>
        <v>-0.00316832731733574</v>
      </c>
      <c r="G2614" s="2" t="n">
        <f aca="false">AVERAGE(B2555:B2614)</f>
        <v>4536.06</v>
      </c>
      <c r="H2614" s="2" t="n">
        <f aca="false">AVERAGE(C2555:C2614)</f>
        <v>59374.85</v>
      </c>
      <c r="I2614" s="2" t="n">
        <f aca="false">SIGN(C2614-H2614)</f>
        <v>-1</v>
      </c>
      <c r="J2614" s="2" t="n">
        <f aca="false">SIGN(F2614)</f>
        <v>-1</v>
      </c>
      <c r="K2614" s="0" t="n">
        <f aca="false">B2614-B2613</f>
        <v>78.46</v>
      </c>
      <c r="L2614" s="0" t="n">
        <f aca="false">I2613*K2614</f>
        <v>-78.46</v>
      </c>
      <c r="M2614" s="0" t="n">
        <f aca="false">M2613+K2614*N2613</f>
        <v>3751.40000000002</v>
      </c>
      <c r="N2614" s="0" t="n">
        <f aca="false">INT(M2614*$Q$1/B2614)*CHOOSE($L$1,I2614,J2614)</f>
        <v>-1</v>
      </c>
      <c r="O2614" s="0" t="n">
        <f aca="false">ABS(N2614-N2613)</f>
        <v>0</v>
      </c>
      <c r="P2614" s="0" t="n">
        <f aca="false">COUNTIF(工作表2!$A$2:$A$248,A2614)</f>
        <v>0</v>
      </c>
      <c r="R2614" s="0" t="n">
        <f aca="false">D2614-IF(P2613=1,E2613,D2613)</f>
        <v>89</v>
      </c>
      <c r="S2614" s="0" t="n">
        <f aca="false">I2613*R2614</f>
        <v>-89</v>
      </c>
      <c r="T2614" s="0" t="n">
        <f aca="false">T2613+R2614*U2613</f>
        <v>61545</v>
      </c>
      <c r="U2614" s="0" t="n">
        <f aca="false">INT(T2614*$Q$1/IF(P2614=1,E2614,D2614))*I2614</f>
        <v>-27</v>
      </c>
      <c r="V2614" s="0" t="n">
        <f aca="false">IF(P2614=1,ABS(U2614)+ABS(60),ABS(U2614-U2613))</f>
        <v>1</v>
      </c>
    </row>
    <row r="2615" customFormat="false" ht="15" hidden="false" customHeight="false" outlineLevel="0" collapsed="false">
      <c r="A2615" s="1" t="n">
        <v>39827</v>
      </c>
      <c r="B2615" s="2" t="n">
        <v>4521.47</v>
      </c>
      <c r="C2615" s="2" t="n">
        <v>60764</v>
      </c>
      <c r="D2615" s="2" t="n">
        <v>4510</v>
      </c>
      <c r="E2615" s="2" t="n">
        <v>4476</v>
      </c>
      <c r="F2615" s="3" t="n">
        <f aca="false">IF(P2615=1, E2615,D2615)/B2615-1</f>
        <v>-0.00253678560291237</v>
      </c>
      <c r="G2615" s="2" t="n">
        <f aca="false">AVERAGE(B2556:B2615)</f>
        <v>4528.92466666667</v>
      </c>
      <c r="H2615" s="2" t="n">
        <f aca="false">AVERAGE(C2556:C2615)</f>
        <v>59264.05</v>
      </c>
      <c r="I2615" s="2" t="n">
        <f aca="false">SIGN(C2615-H2615)</f>
        <v>1</v>
      </c>
      <c r="J2615" s="2" t="n">
        <f aca="false">SIGN(F2615)</f>
        <v>-1</v>
      </c>
      <c r="K2615" s="0" t="n">
        <f aca="false">B2615-B2614</f>
        <v>-10.8899999999994</v>
      </c>
      <c r="L2615" s="0" t="n">
        <f aca="false">I2614*K2615</f>
        <v>10.8899999999994</v>
      </c>
      <c r="M2615" s="0" t="n">
        <f aca="false">M2614+K2615*N2614</f>
        <v>3762.29000000002</v>
      </c>
      <c r="N2615" s="0" t="n">
        <f aca="false">INT(M2615*$Q$1/B2615)*CHOOSE($L$1,I2615,J2615)</f>
        <v>-1</v>
      </c>
      <c r="O2615" s="0" t="n">
        <f aca="false">ABS(N2615-N2614)</f>
        <v>0</v>
      </c>
      <c r="P2615" s="0" t="n">
        <f aca="false">COUNTIF(工作表2!$A$2:$A$248,A2615)</f>
        <v>0</v>
      </c>
      <c r="R2615" s="0" t="n">
        <f aca="false">D2615-IF(P2614=1,E2614,D2614)</f>
        <v>-8</v>
      </c>
      <c r="S2615" s="0" t="n">
        <f aca="false">I2614*R2615</f>
        <v>8</v>
      </c>
      <c r="T2615" s="0" t="n">
        <f aca="false">T2614+R2615*U2614</f>
        <v>61761</v>
      </c>
      <c r="U2615" s="0" t="n">
        <f aca="false">INT(T2615*$Q$1/IF(P2615=1,E2615,D2615))*I2615</f>
        <v>27</v>
      </c>
      <c r="V2615" s="0" t="n">
        <f aca="false">IF(P2615=1,ABS(U2615)+ABS(60),ABS(U2615-U2614))</f>
        <v>54</v>
      </c>
    </row>
    <row r="2616" customFormat="false" ht="15" hidden="false" customHeight="false" outlineLevel="0" collapsed="false">
      <c r="A2616" s="1" t="n">
        <v>39828</v>
      </c>
      <c r="B2616" s="2" t="n">
        <v>4320.77</v>
      </c>
      <c r="C2616" s="2" t="n">
        <v>54200</v>
      </c>
      <c r="D2616" s="2" t="n">
        <v>4239</v>
      </c>
      <c r="E2616" s="2" t="n">
        <v>4188</v>
      </c>
      <c r="F2616" s="3" t="n">
        <f aca="false">IF(P2616=1, E2616,D2616)/B2616-1</f>
        <v>-0.0189248675583288</v>
      </c>
      <c r="G2616" s="2" t="n">
        <f aca="false">AVERAGE(B2557:B2616)</f>
        <v>4519.89433333333</v>
      </c>
      <c r="H2616" s="2" t="n">
        <f aca="false">AVERAGE(C2557:C2616)</f>
        <v>59383.3333333333</v>
      </c>
      <c r="I2616" s="2" t="n">
        <f aca="false">SIGN(C2616-H2616)</f>
        <v>-1</v>
      </c>
      <c r="J2616" s="2" t="n">
        <f aca="false">SIGN(F2616)</f>
        <v>-1</v>
      </c>
      <c r="K2616" s="0" t="n">
        <f aca="false">B2616-B2615</f>
        <v>-200.7</v>
      </c>
      <c r="L2616" s="0" t="n">
        <f aca="false">I2615*K2616</f>
        <v>-200.7</v>
      </c>
      <c r="M2616" s="0" t="n">
        <f aca="false">M2615+K2616*N2615</f>
        <v>3962.99000000002</v>
      </c>
      <c r="N2616" s="0" t="n">
        <f aca="false">INT(M2616*$Q$1/B2616)*CHOOSE($L$1,I2616,J2616)</f>
        <v>-1</v>
      </c>
      <c r="O2616" s="0" t="n">
        <f aca="false">ABS(N2616-N2615)</f>
        <v>0</v>
      </c>
      <c r="P2616" s="0" t="n">
        <f aca="false">COUNTIF(工作表2!$A$2:$A$248,A2616)</f>
        <v>0</v>
      </c>
      <c r="R2616" s="0" t="n">
        <f aca="false">D2616-IF(P2615=1,E2615,D2615)</f>
        <v>-271</v>
      </c>
      <c r="S2616" s="0" t="n">
        <f aca="false">I2615*R2616</f>
        <v>-271</v>
      </c>
      <c r="T2616" s="0" t="n">
        <f aca="false">T2615+R2616*U2615</f>
        <v>54444</v>
      </c>
      <c r="U2616" s="0" t="n">
        <f aca="false">INT(T2616*$Q$1/IF(P2616=1,E2616,D2616))*I2616</f>
        <v>-25</v>
      </c>
      <c r="V2616" s="0" t="n">
        <f aca="false">IF(P2616=1,ABS(U2616)+ABS(60),ABS(U2616-U2615))</f>
        <v>52</v>
      </c>
    </row>
    <row r="2617" customFormat="false" ht="15" hidden="false" customHeight="false" outlineLevel="0" collapsed="false">
      <c r="A2617" s="1" t="n">
        <v>39829</v>
      </c>
      <c r="B2617" s="2" t="n">
        <v>4353.7</v>
      </c>
      <c r="C2617" s="2" t="n">
        <v>46843</v>
      </c>
      <c r="D2617" s="2" t="n">
        <v>4323</v>
      </c>
      <c r="E2617" s="2" t="n">
        <v>4283</v>
      </c>
      <c r="F2617" s="3" t="n">
        <f aca="false">IF(P2617=1, E2617,D2617)/B2617-1</f>
        <v>-0.00705147345935642</v>
      </c>
      <c r="G2617" s="2" t="n">
        <f aca="false">AVERAGE(B2558:B2617)</f>
        <v>4513.61416666667</v>
      </c>
      <c r="H2617" s="2" t="n">
        <f aca="false">AVERAGE(C2558:C2617)</f>
        <v>59735.2666666667</v>
      </c>
      <c r="I2617" s="2" t="n">
        <f aca="false">SIGN(C2617-H2617)</f>
        <v>-1</v>
      </c>
      <c r="J2617" s="2" t="n">
        <f aca="false">SIGN(F2617)</f>
        <v>-1</v>
      </c>
      <c r="K2617" s="0" t="n">
        <f aca="false">B2617-B2616</f>
        <v>32.9299999999994</v>
      </c>
      <c r="L2617" s="0" t="n">
        <f aca="false">I2616*K2617</f>
        <v>-32.9299999999994</v>
      </c>
      <c r="M2617" s="0" t="n">
        <f aca="false">M2616+K2617*N2616</f>
        <v>3930.06000000002</v>
      </c>
      <c r="N2617" s="0" t="n">
        <f aca="false">INT(M2617*$Q$1/B2617)*CHOOSE($L$1,I2617,J2617)</f>
        <v>-1</v>
      </c>
      <c r="O2617" s="0" t="n">
        <f aca="false">ABS(N2617-N2616)</f>
        <v>0</v>
      </c>
      <c r="P2617" s="0" t="n">
        <f aca="false">COUNTIF(工作表2!$A$2:$A$248,A2617)</f>
        <v>0</v>
      </c>
      <c r="R2617" s="0" t="n">
        <f aca="false">D2617-IF(P2616=1,E2616,D2616)</f>
        <v>84</v>
      </c>
      <c r="S2617" s="0" t="n">
        <f aca="false">I2616*R2617</f>
        <v>-84</v>
      </c>
      <c r="T2617" s="0" t="n">
        <f aca="false">T2616+R2617*U2616</f>
        <v>52344</v>
      </c>
      <c r="U2617" s="0" t="n">
        <f aca="false">INT(T2617*$Q$1/IF(P2617=1,E2617,D2617))*I2617</f>
        <v>-24</v>
      </c>
      <c r="V2617" s="0" t="n">
        <f aca="false">IF(P2617=1,ABS(U2617)+ABS(60),ABS(U2617-U2616))</f>
        <v>1</v>
      </c>
    </row>
    <row r="2618" customFormat="false" ht="15" hidden="false" customHeight="false" outlineLevel="0" collapsed="false">
      <c r="A2618" s="1" t="n">
        <v>39830</v>
      </c>
      <c r="B2618" s="2" t="n">
        <v>4366.1</v>
      </c>
      <c r="C2618" s="2" t="n">
        <v>33566</v>
      </c>
      <c r="D2618" s="2" t="n">
        <v>4349</v>
      </c>
      <c r="E2618" s="2" t="n">
        <v>4298</v>
      </c>
      <c r="F2618" s="3" t="n">
        <f aca="false">IF(P2618=1, E2618,D2618)/B2618-1</f>
        <v>-0.00391653878747633</v>
      </c>
      <c r="G2618" s="2" t="n">
        <f aca="false">AVERAGE(B2559:B2618)</f>
        <v>4510.0555</v>
      </c>
      <c r="H2618" s="2" t="n">
        <f aca="false">AVERAGE(C2559:C2618)</f>
        <v>59866.7333333333</v>
      </c>
      <c r="I2618" s="2" t="n">
        <f aca="false">SIGN(C2618-H2618)</f>
        <v>-1</v>
      </c>
      <c r="J2618" s="2" t="n">
        <f aca="false">SIGN(F2618)</f>
        <v>-1</v>
      </c>
      <c r="K2618" s="0" t="n">
        <f aca="false">B2618-B2617</f>
        <v>12.4000000000005</v>
      </c>
      <c r="L2618" s="0" t="n">
        <f aca="false">I2617*K2618</f>
        <v>-12.4000000000005</v>
      </c>
      <c r="M2618" s="0" t="n">
        <f aca="false">M2617+K2618*N2617</f>
        <v>3917.66000000002</v>
      </c>
      <c r="N2618" s="0" t="n">
        <f aca="false">INT(M2618*$Q$1/B2618)*CHOOSE($L$1,I2618,J2618)</f>
        <v>-1</v>
      </c>
      <c r="O2618" s="0" t="n">
        <f aca="false">ABS(N2618-N2617)</f>
        <v>0</v>
      </c>
      <c r="P2618" s="0" t="n">
        <f aca="false">COUNTIF(工作表2!$A$2:$A$248,A2618)</f>
        <v>0</v>
      </c>
      <c r="R2618" s="0" t="n">
        <f aca="false">D2618-IF(P2617=1,E2617,D2617)</f>
        <v>26</v>
      </c>
      <c r="S2618" s="0" t="n">
        <f aca="false">I2617*R2618</f>
        <v>-26</v>
      </c>
      <c r="T2618" s="0" t="n">
        <f aca="false">T2617+R2618*U2617</f>
        <v>51720</v>
      </c>
      <c r="U2618" s="0" t="n">
        <f aca="false">INT(T2618*$Q$1/IF(P2618=1,E2618,D2618))*I2618</f>
        <v>-23</v>
      </c>
      <c r="V2618" s="0" t="n">
        <f aca="false">IF(P2618=1,ABS(U2618)+ABS(60),ABS(U2618-U2617))</f>
        <v>1</v>
      </c>
    </row>
    <row r="2619" customFormat="false" ht="15" hidden="false" customHeight="false" outlineLevel="0" collapsed="false">
      <c r="A2619" s="1" t="n">
        <v>39832</v>
      </c>
      <c r="B2619" s="2" t="n">
        <v>4366.76</v>
      </c>
      <c r="C2619" s="2" t="n">
        <v>35490</v>
      </c>
      <c r="D2619" s="2" t="n">
        <v>4357</v>
      </c>
      <c r="E2619" s="2" t="n">
        <v>4305</v>
      </c>
      <c r="F2619" s="3" t="n">
        <f aca="false">IF(P2619=1, E2619,D2619)/B2619-1</f>
        <v>-0.00223506673139817</v>
      </c>
      <c r="G2619" s="2" t="n">
        <f aca="false">AVERAGE(B2560:B2619)</f>
        <v>4510.05366666667</v>
      </c>
      <c r="H2619" s="2" t="n">
        <f aca="false">AVERAGE(C2560:C2619)</f>
        <v>59860.4833333333</v>
      </c>
      <c r="I2619" s="2" t="n">
        <f aca="false">SIGN(C2619-H2619)</f>
        <v>-1</v>
      </c>
      <c r="J2619" s="2" t="n">
        <f aca="false">SIGN(F2619)</f>
        <v>-1</v>
      </c>
      <c r="K2619" s="0" t="n">
        <f aca="false">B2619-B2618</f>
        <v>0.659999999999855</v>
      </c>
      <c r="L2619" s="0" t="n">
        <f aca="false">I2618*K2619</f>
        <v>-0.659999999999855</v>
      </c>
      <c r="M2619" s="0" t="n">
        <f aca="false">M2618+K2619*N2618</f>
        <v>3917.00000000002</v>
      </c>
      <c r="N2619" s="0" t="n">
        <f aca="false">INT(M2619*$Q$1/B2619)*CHOOSE($L$1,I2619,J2619)</f>
        <v>-1</v>
      </c>
      <c r="O2619" s="0" t="n">
        <f aca="false">ABS(N2619-N2618)</f>
        <v>0</v>
      </c>
      <c r="P2619" s="0" t="n">
        <f aca="false">COUNTIF(工作表2!$A$2:$A$248,A2619)</f>
        <v>0</v>
      </c>
      <c r="R2619" s="0" t="n">
        <f aca="false">D2619-IF(P2618=1,E2618,D2618)</f>
        <v>8</v>
      </c>
      <c r="S2619" s="0" t="n">
        <f aca="false">I2618*R2619</f>
        <v>-8</v>
      </c>
      <c r="T2619" s="0" t="n">
        <f aca="false">T2618+R2619*U2618</f>
        <v>51536</v>
      </c>
      <c r="U2619" s="0" t="n">
        <f aca="false">INT(T2619*$Q$1/IF(P2619=1,E2619,D2619))*I2619</f>
        <v>-23</v>
      </c>
      <c r="V2619" s="0" t="n">
        <f aca="false">IF(P2619=1,ABS(U2619)+ABS(60),ABS(U2619-U2618))</f>
        <v>0</v>
      </c>
    </row>
    <row r="2620" customFormat="false" ht="15" hidden="false" customHeight="false" outlineLevel="0" collapsed="false">
      <c r="A2620" s="1" t="n">
        <v>39833</v>
      </c>
      <c r="B2620" s="2" t="n">
        <v>4242.61</v>
      </c>
      <c r="C2620" s="2" t="n">
        <v>45720</v>
      </c>
      <c r="D2620" s="2" t="n">
        <v>4240</v>
      </c>
      <c r="E2620" s="2" t="n">
        <v>4171</v>
      </c>
      <c r="F2620" s="3" t="n">
        <f aca="false">IF(P2620=1, E2620,D2620)/B2620-1</f>
        <v>-0.000615187349296664</v>
      </c>
      <c r="G2620" s="2" t="n">
        <f aca="false">AVERAGE(B2561:B2620)</f>
        <v>4507.431</v>
      </c>
      <c r="H2620" s="2" t="n">
        <f aca="false">AVERAGE(C2561:C2620)</f>
        <v>59422.6333333333</v>
      </c>
      <c r="I2620" s="2" t="n">
        <f aca="false">SIGN(C2620-H2620)</f>
        <v>-1</v>
      </c>
      <c r="J2620" s="2" t="n">
        <f aca="false">SIGN(F2620)</f>
        <v>-1</v>
      </c>
      <c r="K2620" s="0" t="n">
        <f aca="false">B2620-B2619</f>
        <v>-124.150000000001</v>
      </c>
      <c r="L2620" s="0" t="n">
        <f aca="false">I2619*K2620</f>
        <v>124.150000000001</v>
      </c>
      <c r="M2620" s="0" t="n">
        <f aca="false">M2619+K2620*N2619</f>
        <v>4041.15000000002</v>
      </c>
      <c r="N2620" s="0" t="n">
        <f aca="false">INT(M2620*$Q$1/B2620)*CHOOSE($L$1,I2620,J2620)</f>
        <v>-1</v>
      </c>
      <c r="O2620" s="0" t="n">
        <f aca="false">ABS(N2620-N2619)</f>
        <v>0</v>
      </c>
      <c r="P2620" s="0" t="n">
        <f aca="false">COUNTIF(工作表2!$A$2:$A$248,A2620)</f>
        <v>0</v>
      </c>
      <c r="R2620" s="0" t="n">
        <f aca="false">D2620-IF(P2619=1,E2619,D2619)</f>
        <v>-117</v>
      </c>
      <c r="S2620" s="0" t="n">
        <f aca="false">I2619*R2620</f>
        <v>117</v>
      </c>
      <c r="T2620" s="0" t="n">
        <f aca="false">T2619+R2620*U2619</f>
        <v>54227</v>
      </c>
      <c r="U2620" s="0" t="n">
        <f aca="false">INT(T2620*$Q$1/IF(P2620=1,E2620,D2620))*I2620</f>
        <v>-25</v>
      </c>
      <c r="V2620" s="0" t="n">
        <f aca="false">IF(P2620=1,ABS(U2620)+ABS(60),ABS(U2620-U2619))</f>
        <v>2</v>
      </c>
    </row>
    <row r="2621" customFormat="false" ht="15" hidden="false" customHeight="false" outlineLevel="0" collapsed="false">
      <c r="A2621" s="1" t="n">
        <v>39834</v>
      </c>
      <c r="B2621" s="2" t="n">
        <v>4247.97</v>
      </c>
      <c r="C2621" s="2" t="n">
        <v>49018</v>
      </c>
      <c r="D2621" s="2" t="n">
        <v>4254</v>
      </c>
      <c r="E2621" s="2" t="n">
        <v>4132</v>
      </c>
      <c r="F2621" s="3" t="n">
        <f aca="false">IF(P2621=1, E2621,D2621)/B2621-1</f>
        <v>-0.0273000986353482</v>
      </c>
      <c r="G2621" s="2" t="n">
        <f aca="false">AVERAGE(B2562:B2621)</f>
        <v>4504.812</v>
      </c>
      <c r="H2621" s="2" t="n">
        <f aca="false">AVERAGE(C2562:C2621)</f>
        <v>58910.6</v>
      </c>
      <c r="I2621" s="2" t="n">
        <f aca="false">SIGN(C2621-H2621)</f>
        <v>-1</v>
      </c>
      <c r="J2621" s="2" t="n">
        <f aca="false">SIGN(F2621)</f>
        <v>-1</v>
      </c>
      <c r="K2621" s="0" t="n">
        <f aca="false">B2621-B2620</f>
        <v>5.36000000000058</v>
      </c>
      <c r="L2621" s="0" t="n">
        <f aca="false">I2620*K2621</f>
        <v>-5.36000000000058</v>
      </c>
      <c r="M2621" s="0" t="n">
        <f aca="false">M2620+K2621*N2620</f>
        <v>4035.79000000002</v>
      </c>
      <c r="N2621" s="0" t="n">
        <f aca="false">INT(M2621*$Q$1/B2621)*CHOOSE($L$1,I2621,J2621)</f>
        <v>-1</v>
      </c>
      <c r="O2621" s="0" t="n">
        <f aca="false">ABS(N2621-N2620)</f>
        <v>0</v>
      </c>
      <c r="P2621" s="0" t="n">
        <f aca="false">COUNTIF(工作表2!$A$2:$A$248,A2621)</f>
        <v>1</v>
      </c>
      <c r="R2621" s="0" t="n">
        <f aca="false">D2621-IF(P2620=1,E2620,D2620)</f>
        <v>14</v>
      </c>
      <c r="S2621" s="0" t="n">
        <f aca="false">I2620*R2621</f>
        <v>-14</v>
      </c>
      <c r="T2621" s="0" t="n">
        <f aca="false">T2620+R2621*U2620</f>
        <v>53877</v>
      </c>
      <c r="U2621" s="0" t="n">
        <f aca="false">INT(T2621*$Q$1/IF(P2621=1,E2621,D2621))*I2621</f>
        <v>-26</v>
      </c>
      <c r="V2621" s="0" t="n">
        <f aca="false">IF(P2621=1,ABS(U2621)+ABS(60),ABS(U2621-U2620))</f>
        <v>86</v>
      </c>
    </row>
    <row r="2622" customFormat="false" ht="15" hidden="false" customHeight="false" outlineLevel="0" collapsed="false">
      <c r="A2622" s="1" t="n">
        <v>39846</v>
      </c>
      <c r="B2622" s="2" t="n">
        <v>4259.98</v>
      </c>
      <c r="C2622" s="2" t="n">
        <v>50348</v>
      </c>
      <c r="D2622" s="2" t="n">
        <v>4161</v>
      </c>
      <c r="E2622" s="2" t="n">
        <v>4128</v>
      </c>
      <c r="F2622" s="3" t="n">
        <f aca="false">IF(P2622=1, E2622,D2622)/B2622-1</f>
        <v>-0.0232348508678444</v>
      </c>
      <c r="G2622" s="2" t="n">
        <f aca="false">AVERAGE(B2563:B2622)</f>
        <v>4497.751</v>
      </c>
      <c r="H2622" s="2" t="n">
        <f aca="false">AVERAGE(C2563:C2622)</f>
        <v>58621.4</v>
      </c>
      <c r="I2622" s="2" t="n">
        <f aca="false">SIGN(C2622-H2622)</f>
        <v>-1</v>
      </c>
      <c r="J2622" s="2" t="n">
        <f aca="false">SIGN(F2622)</f>
        <v>-1</v>
      </c>
      <c r="K2622" s="0" t="n">
        <f aca="false">B2622-B2621</f>
        <v>12.0099999999993</v>
      </c>
      <c r="L2622" s="0" t="n">
        <f aca="false">I2621*K2622</f>
        <v>-12.0099999999993</v>
      </c>
      <c r="M2622" s="0" t="n">
        <f aca="false">M2621+K2622*N2621</f>
        <v>4023.78000000002</v>
      </c>
      <c r="N2622" s="0" t="n">
        <f aca="false">INT(M2622*$Q$1/B2622)*CHOOSE($L$1,I2622,J2622)</f>
        <v>-1</v>
      </c>
      <c r="O2622" s="0" t="n">
        <f aca="false">ABS(N2622-N2621)</f>
        <v>0</v>
      </c>
      <c r="P2622" s="0" t="n">
        <f aca="false">COUNTIF(工作表2!$A$2:$A$248,A2622)</f>
        <v>0</v>
      </c>
      <c r="R2622" s="0" t="n">
        <f aca="false">D2622-IF(P2621=1,E2621,D2621)</f>
        <v>29</v>
      </c>
      <c r="S2622" s="0" t="n">
        <f aca="false">I2621*R2622</f>
        <v>-29</v>
      </c>
      <c r="T2622" s="0" t="n">
        <f aca="false">T2621+R2622*U2621</f>
        <v>53123</v>
      </c>
      <c r="U2622" s="0" t="n">
        <f aca="false">INT(T2622*$Q$1/IF(P2622=1,E2622,D2622))*I2622</f>
        <v>-25</v>
      </c>
      <c r="V2622" s="0" t="n">
        <f aca="false">IF(P2622=1,ABS(U2622)+ABS(60),ABS(U2622-U2621))</f>
        <v>1</v>
      </c>
    </row>
    <row r="2623" customFormat="false" ht="15" hidden="false" customHeight="false" outlineLevel="0" collapsed="false">
      <c r="A2623" s="1" t="n">
        <v>39847</v>
      </c>
      <c r="B2623" s="2" t="n">
        <v>4372.81</v>
      </c>
      <c r="C2623" s="2" t="n">
        <v>59587</v>
      </c>
      <c r="D2623" s="2" t="n">
        <v>4275</v>
      </c>
      <c r="E2623" s="2" t="n">
        <v>4237</v>
      </c>
      <c r="F2623" s="3" t="n">
        <f aca="false">IF(P2623=1, E2623,D2623)/B2623-1</f>
        <v>-0.0223677680942004</v>
      </c>
      <c r="G2623" s="2" t="n">
        <f aca="false">AVERAGE(B2564:B2623)</f>
        <v>4489.4535</v>
      </c>
      <c r="H2623" s="2" t="n">
        <f aca="false">AVERAGE(C2564:C2623)</f>
        <v>58168.2166666667</v>
      </c>
      <c r="I2623" s="2" t="n">
        <f aca="false">SIGN(C2623-H2623)</f>
        <v>1</v>
      </c>
      <c r="J2623" s="2" t="n">
        <f aca="false">SIGN(F2623)</f>
        <v>-1</v>
      </c>
      <c r="K2623" s="0" t="n">
        <f aca="false">B2623-B2622</f>
        <v>112.830000000001</v>
      </c>
      <c r="L2623" s="0" t="n">
        <f aca="false">I2622*K2623</f>
        <v>-112.830000000001</v>
      </c>
      <c r="M2623" s="0" t="n">
        <f aca="false">M2622+K2623*N2622</f>
        <v>3910.95000000002</v>
      </c>
      <c r="N2623" s="0" t="n">
        <f aca="false">INT(M2623*$Q$1/B2623)*CHOOSE($L$1,I2623,J2623)</f>
        <v>-1</v>
      </c>
      <c r="O2623" s="0" t="n">
        <f aca="false">ABS(N2623-N2622)</f>
        <v>0</v>
      </c>
      <c r="P2623" s="0" t="n">
        <f aca="false">COUNTIF(工作表2!$A$2:$A$248,A2623)</f>
        <v>0</v>
      </c>
      <c r="R2623" s="0" t="n">
        <f aca="false">D2623-IF(P2622=1,E2622,D2622)</f>
        <v>114</v>
      </c>
      <c r="S2623" s="0" t="n">
        <f aca="false">I2622*R2623</f>
        <v>-114</v>
      </c>
      <c r="T2623" s="0" t="n">
        <f aca="false">T2622+R2623*U2622</f>
        <v>50273</v>
      </c>
      <c r="U2623" s="0" t="n">
        <f aca="false">INT(T2623*$Q$1/IF(P2623=1,E2623,D2623))*I2623</f>
        <v>23</v>
      </c>
      <c r="V2623" s="0" t="n">
        <f aca="false">IF(P2623=1,ABS(U2623)+ABS(60),ABS(U2623-U2622))</f>
        <v>48</v>
      </c>
    </row>
    <row r="2624" customFormat="false" ht="15" hidden="false" customHeight="false" outlineLevel="0" collapsed="false">
      <c r="A2624" s="1" t="n">
        <v>39848</v>
      </c>
      <c r="B2624" s="2" t="n">
        <v>4389.97</v>
      </c>
      <c r="C2624" s="2" t="n">
        <v>61500</v>
      </c>
      <c r="D2624" s="2" t="n">
        <v>4351</v>
      </c>
      <c r="E2624" s="2" t="n">
        <v>4316</v>
      </c>
      <c r="F2624" s="3" t="n">
        <f aca="false">IF(P2624=1, E2624,D2624)/B2624-1</f>
        <v>-0.00887705382952508</v>
      </c>
      <c r="G2624" s="2" t="n">
        <f aca="false">AVERAGE(B2565:B2624)</f>
        <v>4479.36866666667</v>
      </c>
      <c r="H2624" s="2" t="n">
        <f aca="false">AVERAGE(C2565:C2624)</f>
        <v>57890.7333333333</v>
      </c>
      <c r="I2624" s="2" t="n">
        <f aca="false">SIGN(C2624-H2624)</f>
        <v>1</v>
      </c>
      <c r="J2624" s="2" t="n">
        <f aca="false">SIGN(F2624)</f>
        <v>-1</v>
      </c>
      <c r="K2624" s="0" t="n">
        <f aca="false">B2624-B2623</f>
        <v>17.1599999999999</v>
      </c>
      <c r="L2624" s="0" t="n">
        <f aca="false">I2623*K2624</f>
        <v>17.1599999999999</v>
      </c>
      <c r="M2624" s="0" t="n">
        <f aca="false">M2623+K2624*N2623</f>
        <v>3893.79000000002</v>
      </c>
      <c r="N2624" s="0" t="n">
        <f aca="false">INT(M2624*$Q$1/B2624)*CHOOSE($L$1,I2624,J2624)</f>
        <v>-1</v>
      </c>
      <c r="O2624" s="0" t="n">
        <f aca="false">ABS(N2624-N2623)</f>
        <v>0</v>
      </c>
      <c r="P2624" s="0" t="n">
        <f aca="false">COUNTIF(工作表2!$A$2:$A$248,A2624)</f>
        <v>0</v>
      </c>
      <c r="R2624" s="0" t="n">
        <f aca="false">D2624-IF(P2623=1,E2623,D2623)</f>
        <v>76</v>
      </c>
      <c r="S2624" s="0" t="n">
        <f aca="false">I2623*R2624</f>
        <v>76</v>
      </c>
      <c r="T2624" s="0" t="n">
        <f aca="false">T2623+R2624*U2623</f>
        <v>52021</v>
      </c>
      <c r="U2624" s="0" t="n">
        <f aca="false">INT(T2624*$Q$1/IF(P2624=1,E2624,D2624))*I2624</f>
        <v>23</v>
      </c>
      <c r="V2624" s="0" t="n">
        <f aca="false">IF(P2624=1,ABS(U2624)+ABS(60),ABS(U2624-U2623))</f>
        <v>0</v>
      </c>
    </row>
    <row r="2625" customFormat="false" ht="15" hidden="false" customHeight="false" outlineLevel="0" collapsed="false">
      <c r="A2625" s="1" t="n">
        <v>39849</v>
      </c>
      <c r="B2625" s="2" t="n">
        <v>4363.25</v>
      </c>
      <c r="C2625" s="2" t="n">
        <v>55545</v>
      </c>
      <c r="D2625" s="2" t="n">
        <v>4270</v>
      </c>
      <c r="E2625" s="2" t="n">
        <v>4234</v>
      </c>
      <c r="F2625" s="3" t="n">
        <f aca="false">IF(P2625=1, E2625,D2625)/B2625-1</f>
        <v>-0.0213716839511832</v>
      </c>
      <c r="G2625" s="2" t="n">
        <f aca="false">AVERAGE(B2566:B2625)</f>
        <v>4468.879</v>
      </c>
      <c r="H2625" s="2" t="n">
        <f aca="false">AVERAGE(C2566:C2625)</f>
        <v>57577.7166666667</v>
      </c>
      <c r="I2625" s="2" t="n">
        <f aca="false">SIGN(C2625-H2625)</f>
        <v>-1</v>
      </c>
      <c r="J2625" s="2" t="n">
        <f aca="false">SIGN(F2625)</f>
        <v>-1</v>
      </c>
      <c r="K2625" s="0" t="n">
        <f aca="false">B2625-B2624</f>
        <v>-26.7200000000003</v>
      </c>
      <c r="L2625" s="0" t="n">
        <f aca="false">I2624*K2625</f>
        <v>-26.7200000000003</v>
      </c>
      <c r="M2625" s="0" t="n">
        <f aca="false">M2624+K2625*N2624</f>
        <v>3920.51000000002</v>
      </c>
      <c r="N2625" s="0" t="n">
        <f aca="false">INT(M2625*$Q$1/B2625)*CHOOSE($L$1,I2625,J2625)</f>
        <v>-1</v>
      </c>
      <c r="O2625" s="0" t="n">
        <f aca="false">ABS(N2625-N2624)</f>
        <v>0</v>
      </c>
      <c r="P2625" s="0" t="n">
        <f aca="false">COUNTIF(工作表2!$A$2:$A$248,A2625)</f>
        <v>0</v>
      </c>
      <c r="R2625" s="0" t="n">
        <f aca="false">D2625-IF(P2624=1,E2624,D2624)</f>
        <v>-81</v>
      </c>
      <c r="S2625" s="0" t="n">
        <f aca="false">I2624*R2625</f>
        <v>-81</v>
      </c>
      <c r="T2625" s="0" t="n">
        <f aca="false">T2624+R2625*U2624</f>
        <v>50158</v>
      </c>
      <c r="U2625" s="0" t="n">
        <f aca="false">INT(T2625*$Q$1/IF(P2625=1,E2625,D2625))*I2625</f>
        <v>-23</v>
      </c>
      <c r="V2625" s="0" t="n">
        <f aca="false">IF(P2625=1,ABS(U2625)+ABS(60),ABS(U2625-U2624))</f>
        <v>46</v>
      </c>
    </row>
    <row r="2626" customFormat="false" ht="15" hidden="false" customHeight="false" outlineLevel="0" collapsed="false">
      <c r="A2626" s="1" t="n">
        <v>39850</v>
      </c>
      <c r="B2626" s="2" t="n">
        <v>4471.25</v>
      </c>
      <c r="C2626" s="2" t="n">
        <v>71813</v>
      </c>
      <c r="D2626" s="2" t="n">
        <v>4443</v>
      </c>
      <c r="E2626" s="2" t="n">
        <v>4388</v>
      </c>
      <c r="F2626" s="3" t="n">
        <f aca="false">IF(P2626=1, E2626,D2626)/B2626-1</f>
        <v>-0.0063181436958345</v>
      </c>
      <c r="G2626" s="2" t="n">
        <f aca="false">AVERAGE(B2567:B2626)</f>
        <v>4460.42883333333</v>
      </c>
      <c r="H2626" s="2" t="n">
        <f aca="false">AVERAGE(C2567:C2626)</f>
        <v>57379.0833333333</v>
      </c>
      <c r="I2626" s="2" t="n">
        <f aca="false">SIGN(C2626-H2626)</f>
        <v>1</v>
      </c>
      <c r="J2626" s="2" t="n">
        <f aca="false">SIGN(F2626)</f>
        <v>-1</v>
      </c>
      <c r="K2626" s="0" t="n">
        <f aca="false">B2626-B2625</f>
        <v>108</v>
      </c>
      <c r="L2626" s="0" t="n">
        <f aca="false">I2625*K2626</f>
        <v>-108</v>
      </c>
      <c r="M2626" s="0" t="n">
        <f aca="false">M2625+K2626*N2625</f>
        <v>3812.51000000002</v>
      </c>
      <c r="N2626" s="0" t="n">
        <f aca="false">INT(M2626*$Q$1/B2626)*CHOOSE($L$1,I2626,J2626)</f>
        <v>-1</v>
      </c>
      <c r="O2626" s="0" t="n">
        <f aca="false">ABS(N2626-N2625)</f>
        <v>0</v>
      </c>
      <c r="P2626" s="0" t="n">
        <f aca="false">COUNTIF(工作表2!$A$2:$A$248,A2626)</f>
        <v>0</v>
      </c>
      <c r="R2626" s="0" t="n">
        <f aca="false">D2626-IF(P2625=1,E2625,D2625)</f>
        <v>173</v>
      </c>
      <c r="S2626" s="0" t="n">
        <f aca="false">I2625*R2626</f>
        <v>-173</v>
      </c>
      <c r="T2626" s="0" t="n">
        <f aca="false">T2625+R2626*U2625</f>
        <v>46179</v>
      </c>
      <c r="U2626" s="0" t="n">
        <f aca="false">INT(T2626*$Q$1/IF(P2626=1,E2626,D2626))*I2626</f>
        <v>20</v>
      </c>
      <c r="V2626" s="0" t="n">
        <f aca="false">IF(P2626=1,ABS(U2626)+ABS(60),ABS(U2626-U2625))</f>
        <v>43</v>
      </c>
    </row>
    <row r="2627" customFormat="false" ht="15" hidden="false" customHeight="false" outlineLevel="0" collapsed="false">
      <c r="A2627" s="1" t="n">
        <v>39853</v>
      </c>
      <c r="B2627" s="2" t="n">
        <v>4494.59</v>
      </c>
      <c r="C2627" s="2" t="n">
        <v>79827</v>
      </c>
      <c r="D2627" s="2" t="n">
        <v>4456</v>
      </c>
      <c r="E2627" s="2" t="n">
        <v>4406</v>
      </c>
      <c r="F2627" s="3" t="n">
        <f aca="false">IF(P2627=1, E2627,D2627)/B2627-1</f>
        <v>-0.00858587768851005</v>
      </c>
      <c r="G2627" s="2" t="n">
        <f aca="false">AVERAGE(B2568:B2627)</f>
        <v>4457.10333333333</v>
      </c>
      <c r="H2627" s="2" t="n">
        <f aca="false">AVERAGE(C2568:C2627)</f>
        <v>57762.3</v>
      </c>
      <c r="I2627" s="2" t="n">
        <f aca="false">SIGN(C2627-H2627)</f>
        <v>1</v>
      </c>
      <c r="J2627" s="2" t="n">
        <f aca="false">SIGN(F2627)</f>
        <v>-1</v>
      </c>
      <c r="K2627" s="0" t="n">
        <f aca="false">B2627-B2626</f>
        <v>23.3400000000001</v>
      </c>
      <c r="L2627" s="0" t="n">
        <f aca="false">I2626*K2627</f>
        <v>23.3400000000001</v>
      </c>
      <c r="M2627" s="0" t="n">
        <f aca="false">M2626+K2627*N2626</f>
        <v>3789.17000000002</v>
      </c>
      <c r="N2627" s="0" t="n">
        <f aca="false">INT(M2627*$Q$1/B2627)*CHOOSE($L$1,I2627,J2627)</f>
        <v>-1</v>
      </c>
      <c r="O2627" s="0" t="n">
        <f aca="false">ABS(N2627-N2626)</f>
        <v>0</v>
      </c>
      <c r="P2627" s="0" t="n">
        <f aca="false">COUNTIF(工作表2!$A$2:$A$248,A2627)</f>
        <v>0</v>
      </c>
      <c r="R2627" s="0" t="n">
        <f aca="false">D2627-IF(P2626=1,E2626,D2626)</f>
        <v>13</v>
      </c>
      <c r="S2627" s="0" t="n">
        <f aca="false">I2626*R2627</f>
        <v>13</v>
      </c>
      <c r="T2627" s="0" t="n">
        <f aca="false">T2626+R2627*U2626</f>
        <v>46439</v>
      </c>
      <c r="U2627" s="0" t="n">
        <f aca="false">INT(T2627*$Q$1/IF(P2627=1,E2627,D2627))*I2627</f>
        <v>20</v>
      </c>
      <c r="V2627" s="0" t="n">
        <f aca="false">IF(P2627=1,ABS(U2627)+ABS(60),ABS(U2627-U2626))</f>
        <v>0</v>
      </c>
    </row>
    <row r="2628" customFormat="false" ht="15" hidden="false" customHeight="false" outlineLevel="0" collapsed="false">
      <c r="A2628" s="1" t="n">
        <v>39854</v>
      </c>
      <c r="B2628" s="2" t="n">
        <v>4526.1</v>
      </c>
      <c r="C2628" s="2" t="n">
        <v>59323</v>
      </c>
      <c r="D2628" s="2" t="n">
        <v>4497</v>
      </c>
      <c r="E2628" s="2" t="n">
        <v>4450</v>
      </c>
      <c r="F2628" s="3" t="n">
        <f aca="false">IF(P2628=1, E2628,D2628)/B2628-1</f>
        <v>-0.00642937628421825</v>
      </c>
      <c r="G2628" s="2" t="n">
        <f aca="false">AVERAGE(B2569:B2628)</f>
        <v>4453.4995</v>
      </c>
      <c r="H2628" s="2" t="n">
        <f aca="false">AVERAGE(C2569:C2628)</f>
        <v>57631.3333333333</v>
      </c>
      <c r="I2628" s="2" t="n">
        <f aca="false">SIGN(C2628-H2628)</f>
        <v>1</v>
      </c>
      <c r="J2628" s="2" t="n">
        <f aca="false">SIGN(F2628)</f>
        <v>-1</v>
      </c>
      <c r="K2628" s="0" t="n">
        <f aca="false">B2628-B2627</f>
        <v>31.5100000000002</v>
      </c>
      <c r="L2628" s="0" t="n">
        <f aca="false">I2627*K2628</f>
        <v>31.5100000000002</v>
      </c>
      <c r="M2628" s="0" t="n">
        <f aca="false">M2627+K2628*N2627</f>
        <v>3757.66000000002</v>
      </c>
      <c r="N2628" s="0" t="n">
        <f aca="false">INT(M2628*$Q$1/B2628)*CHOOSE($L$1,I2628,J2628)</f>
        <v>-1</v>
      </c>
      <c r="O2628" s="0" t="n">
        <f aca="false">ABS(N2628-N2627)</f>
        <v>0</v>
      </c>
      <c r="P2628" s="0" t="n">
        <f aca="false">COUNTIF(工作表2!$A$2:$A$248,A2628)</f>
        <v>0</v>
      </c>
      <c r="R2628" s="0" t="n">
        <f aca="false">D2628-IF(P2627=1,E2627,D2627)</f>
        <v>41</v>
      </c>
      <c r="S2628" s="0" t="n">
        <f aca="false">I2627*R2628</f>
        <v>41</v>
      </c>
      <c r="T2628" s="0" t="n">
        <f aca="false">T2627+R2628*U2627</f>
        <v>47259</v>
      </c>
      <c r="U2628" s="0" t="n">
        <f aca="false">INT(T2628*$Q$1/IF(P2628=1,E2628,D2628))*I2628</f>
        <v>21</v>
      </c>
      <c r="V2628" s="0" t="n">
        <f aca="false">IF(P2628=1,ABS(U2628)+ABS(60),ABS(U2628-U2627))</f>
        <v>1</v>
      </c>
    </row>
    <row r="2629" customFormat="false" ht="15" hidden="false" customHeight="false" outlineLevel="0" collapsed="false">
      <c r="A2629" s="1" t="n">
        <v>39855</v>
      </c>
      <c r="B2629" s="2" t="n">
        <v>4575.95</v>
      </c>
      <c r="C2629" s="2" t="n">
        <v>74316</v>
      </c>
      <c r="D2629" s="2" t="n">
        <v>4558</v>
      </c>
      <c r="E2629" s="2" t="n">
        <v>4505</v>
      </c>
      <c r="F2629" s="3" t="n">
        <f aca="false">IF(P2629=1, E2629,D2629)/B2629-1</f>
        <v>-0.00392268272162066</v>
      </c>
      <c r="G2629" s="2" t="n">
        <f aca="false">AVERAGE(B2570:B2629)</f>
        <v>4450.76083333333</v>
      </c>
      <c r="H2629" s="2" t="n">
        <f aca="false">AVERAGE(C2570:C2629)</f>
        <v>57915.7666666667</v>
      </c>
      <c r="I2629" s="2" t="n">
        <f aca="false">SIGN(C2629-H2629)</f>
        <v>1</v>
      </c>
      <c r="J2629" s="2" t="n">
        <f aca="false">SIGN(F2629)</f>
        <v>-1</v>
      </c>
      <c r="K2629" s="0" t="n">
        <f aca="false">B2629-B2628</f>
        <v>49.8499999999995</v>
      </c>
      <c r="L2629" s="0" t="n">
        <f aca="false">I2628*K2629</f>
        <v>49.8499999999995</v>
      </c>
      <c r="M2629" s="0" t="n">
        <f aca="false">M2628+K2629*N2628</f>
        <v>3707.81000000002</v>
      </c>
      <c r="N2629" s="0" t="n">
        <f aca="false">INT(M2629*$Q$1/B2629)*CHOOSE($L$1,I2629,J2629)</f>
        <v>-1</v>
      </c>
      <c r="O2629" s="0" t="n">
        <f aca="false">ABS(N2629-N2628)</f>
        <v>0</v>
      </c>
      <c r="P2629" s="0" t="n">
        <f aca="false">COUNTIF(工作表2!$A$2:$A$248,A2629)</f>
        <v>0</v>
      </c>
      <c r="R2629" s="0" t="n">
        <f aca="false">D2629-IF(P2628=1,E2628,D2628)</f>
        <v>61</v>
      </c>
      <c r="S2629" s="0" t="n">
        <f aca="false">I2628*R2629</f>
        <v>61</v>
      </c>
      <c r="T2629" s="0" t="n">
        <f aca="false">T2628+R2629*U2628</f>
        <v>48540</v>
      </c>
      <c r="U2629" s="0" t="n">
        <f aca="false">INT(T2629*$Q$1/IF(P2629=1,E2629,D2629))*I2629</f>
        <v>21</v>
      </c>
      <c r="V2629" s="0" t="n">
        <f aca="false">IF(P2629=1,ABS(U2629)+ABS(60),ABS(U2629-U2628))</f>
        <v>0</v>
      </c>
    </row>
    <row r="2630" customFormat="false" ht="15" hidden="false" customHeight="false" outlineLevel="0" collapsed="false">
      <c r="A2630" s="1" t="n">
        <v>39856</v>
      </c>
      <c r="B2630" s="2" t="n">
        <v>4466.42</v>
      </c>
      <c r="C2630" s="2" t="n">
        <v>79962</v>
      </c>
      <c r="D2630" s="2" t="n">
        <v>4445</v>
      </c>
      <c r="E2630" s="2" t="n">
        <v>4391</v>
      </c>
      <c r="F2630" s="3" t="n">
        <f aca="false">IF(P2630=1, E2630,D2630)/B2630-1</f>
        <v>-0.00479578723004104</v>
      </c>
      <c r="G2630" s="2" t="n">
        <f aca="false">AVERAGE(B2571:B2630)</f>
        <v>4447.89166666667</v>
      </c>
      <c r="H2630" s="2" t="n">
        <f aca="false">AVERAGE(C2571:C2630)</f>
        <v>58324.2166666667</v>
      </c>
      <c r="I2630" s="2" t="n">
        <f aca="false">SIGN(C2630-H2630)</f>
        <v>1</v>
      </c>
      <c r="J2630" s="2" t="n">
        <f aca="false">SIGN(F2630)</f>
        <v>-1</v>
      </c>
      <c r="K2630" s="0" t="n">
        <f aca="false">B2630-B2629</f>
        <v>-109.53</v>
      </c>
      <c r="L2630" s="0" t="n">
        <f aca="false">I2629*K2630</f>
        <v>-109.53</v>
      </c>
      <c r="M2630" s="0" t="n">
        <f aca="false">M2629+K2630*N2629</f>
        <v>3817.34000000002</v>
      </c>
      <c r="N2630" s="0" t="n">
        <f aca="false">INT(M2630*$Q$1/B2630)*CHOOSE($L$1,I2630,J2630)</f>
        <v>-1</v>
      </c>
      <c r="O2630" s="0" t="n">
        <f aca="false">ABS(N2630-N2629)</f>
        <v>0</v>
      </c>
      <c r="P2630" s="0" t="n">
        <f aca="false">COUNTIF(工作表2!$A$2:$A$248,A2630)</f>
        <v>0</v>
      </c>
      <c r="R2630" s="0" t="n">
        <f aca="false">D2630-IF(P2629=1,E2629,D2629)</f>
        <v>-113</v>
      </c>
      <c r="S2630" s="0" t="n">
        <f aca="false">I2629*R2630</f>
        <v>-113</v>
      </c>
      <c r="T2630" s="0" t="n">
        <f aca="false">T2629+R2630*U2629</f>
        <v>46167</v>
      </c>
      <c r="U2630" s="0" t="n">
        <f aca="false">INT(T2630*$Q$1/IF(P2630=1,E2630,D2630))*I2630</f>
        <v>20</v>
      </c>
      <c r="V2630" s="0" t="n">
        <f aca="false">IF(P2630=1,ABS(U2630)+ABS(60),ABS(U2630-U2629))</f>
        <v>1</v>
      </c>
    </row>
    <row r="2631" customFormat="false" ht="15" hidden="false" customHeight="false" outlineLevel="0" collapsed="false">
      <c r="A2631" s="1" t="n">
        <v>39857</v>
      </c>
      <c r="B2631" s="2" t="n">
        <v>4592.5</v>
      </c>
      <c r="C2631" s="2" t="n">
        <v>74559</v>
      </c>
      <c r="D2631" s="2" t="n">
        <v>4574</v>
      </c>
      <c r="E2631" s="2" t="n">
        <v>4516</v>
      </c>
      <c r="F2631" s="3" t="n">
        <f aca="false">IF(P2631=1, E2631,D2631)/B2631-1</f>
        <v>-0.00402830702231904</v>
      </c>
      <c r="G2631" s="2" t="n">
        <f aca="false">AVERAGE(B2572:B2631)</f>
        <v>4447.50716666667</v>
      </c>
      <c r="H2631" s="2" t="n">
        <f aca="false">AVERAGE(C2572:C2631)</f>
        <v>58797.1333333333</v>
      </c>
      <c r="I2631" s="2" t="n">
        <f aca="false">SIGN(C2631-H2631)</f>
        <v>1</v>
      </c>
      <c r="J2631" s="2" t="n">
        <f aca="false">SIGN(F2631)</f>
        <v>-1</v>
      </c>
      <c r="K2631" s="0" t="n">
        <f aca="false">B2631-B2630</f>
        <v>126.08</v>
      </c>
      <c r="L2631" s="0" t="n">
        <f aca="false">I2630*K2631</f>
        <v>126.08</v>
      </c>
      <c r="M2631" s="0" t="n">
        <f aca="false">M2630+K2631*N2630</f>
        <v>3691.26000000002</v>
      </c>
      <c r="N2631" s="0" t="n">
        <f aca="false">INT(M2631*$Q$1/B2631)*CHOOSE($L$1,I2631,J2631)</f>
        <v>-1</v>
      </c>
      <c r="O2631" s="0" t="n">
        <f aca="false">ABS(N2631-N2630)</f>
        <v>0</v>
      </c>
      <c r="P2631" s="0" t="n">
        <f aca="false">COUNTIF(工作表2!$A$2:$A$248,A2631)</f>
        <v>0</v>
      </c>
      <c r="R2631" s="0" t="n">
        <f aca="false">D2631-IF(P2630=1,E2630,D2630)</f>
        <v>129</v>
      </c>
      <c r="S2631" s="0" t="n">
        <f aca="false">I2630*R2631</f>
        <v>129</v>
      </c>
      <c r="T2631" s="0" t="n">
        <f aca="false">T2630+R2631*U2630</f>
        <v>48747</v>
      </c>
      <c r="U2631" s="0" t="n">
        <f aca="false">INT(T2631*$Q$1/IF(P2631=1,E2631,D2631))*I2631</f>
        <v>21</v>
      </c>
      <c r="V2631" s="0" t="n">
        <f aca="false">IF(P2631=1,ABS(U2631)+ABS(60),ABS(U2631-U2630))</f>
        <v>1</v>
      </c>
    </row>
    <row r="2632" customFormat="false" ht="15" hidden="false" customHeight="false" outlineLevel="0" collapsed="false">
      <c r="A2632" s="1" t="n">
        <v>39860</v>
      </c>
      <c r="B2632" s="2" t="n">
        <v>4591.26</v>
      </c>
      <c r="C2632" s="2" t="n">
        <v>72400</v>
      </c>
      <c r="D2632" s="2" t="n">
        <v>4575</v>
      </c>
      <c r="E2632" s="2" t="n">
        <v>4520</v>
      </c>
      <c r="F2632" s="3" t="n">
        <f aca="false">IF(P2632=1, E2632,D2632)/B2632-1</f>
        <v>-0.00354151148050863</v>
      </c>
      <c r="G2632" s="2" t="n">
        <f aca="false">AVERAGE(B2573:B2632)</f>
        <v>4450.06433333333</v>
      </c>
      <c r="H2632" s="2" t="n">
        <f aca="false">AVERAGE(C2573:C2632)</f>
        <v>59182.9166666667</v>
      </c>
      <c r="I2632" s="2" t="n">
        <f aca="false">SIGN(C2632-H2632)</f>
        <v>1</v>
      </c>
      <c r="J2632" s="2" t="n">
        <f aca="false">SIGN(F2632)</f>
        <v>-1</v>
      </c>
      <c r="K2632" s="0" t="n">
        <f aca="false">B2632-B2631</f>
        <v>-1.23999999999978</v>
      </c>
      <c r="L2632" s="0" t="n">
        <f aca="false">I2631*K2632</f>
        <v>-1.23999999999978</v>
      </c>
      <c r="M2632" s="0" t="n">
        <f aca="false">M2631+K2632*N2631</f>
        <v>3692.50000000002</v>
      </c>
      <c r="N2632" s="0" t="n">
        <f aca="false">INT(M2632*$Q$1/B2632)*CHOOSE($L$1,I2632,J2632)</f>
        <v>-1</v>
      </c>
      <c r="O2632" s="0" t="n">
        <f aca="false">ABS(N2632-N2631)</f>
        <v>0</v>
      </c>
      <c r="P2632" s="0" t="n">
        <f aca="false">COUNTIF(工作表2!$A$2:$A$248,A2632)</f>
        <v>0</v>
      </c>
      <c r="R2632" s="0" t="n">
        <f aca="false">D2632-IF(P2631=1,E2631,D2631)</f>
        <v>1</v>
      </c>
      <c r="S2632" s="0" t="n">
        <f aca="false">I2631*R2632</f>
        <v>1</v>
      </c>
      <c r="T2632" s="0" t="n">
        <f aca="false">T2631+R2632*U2631</f>
        <v>48768</v>
      </c>
      <c r="U2632" s="0" t="n">
        <f aca="false">INT(T2632*$Q$1/IF(P2632=1,E2632,D2632))*I2632</f>
        <v>21</v>
      </c>
      <c r="V2632" s="0" t="n">
        <f aca="false">IF(P2632=1,ABS(U2632)+ABS(60),ABS(U2632-U2631))</f>
        <v>0</v>
      </c>
    </row>
    <row r="2633" customFormat="false" ht="15" hidden="false" customHeight="false" outlineLevel="0" collapsed="false">
      <c r="A2633" s="1" t="n">
        <v>39861</v>
      </c>
      <c r="B2633" s="2" t="n">
        <v>4491.78</v>
      </c>
      <c r="C2633" s="2" t="n">
        <v>63555</v>
      </c>
      <c r="D2633" s="2" t="n">
        <v>4494</v>
      </c>
      <c r="E2633" s="2" t="n">
        <v>4422</v>
      </c>
      <c r="F2633" s="3" t="n">
        <f aca="false">IF(P2633=1, E2633,D2633)/B2633-1</f>
        <v>0.00049423613801225</v>
      </c>
      <c r="G2633" s="2" t="n">
        <f aca="false">AVERAGE(B2574:B2633)</f>
        <v>4450.71566666667</v>
      </c>
      <c r="H2633" s="2" t="n">
        <f aca="false">AVERAGE(C2574:C2633)</f>
        <v>59388.8333333333</v>
      </c>
      <c r="I2633" s="2" t="n">
        <f aca="false">SIGN(C2633-H2633)</f>
        <v>1</v>
      </c>
      <c r="J2633" s="2" t="n">
        <f aca="false">SIGN(F2633)</f>
        <v>1</v>
      </c>
      <c r="K2633" s="0" t="n">
        <f aca="false">B2633-B2632</f>
        <v>-99.4800000000005</v>
      </c>
      <c r="L2633" s="0" t="n">
        <f aca="false">I2632*K2633</f>
        <v>-99.4800000000005</v>
      </c>
      <c r="M2633" s="0" t="n">
        <f aca="false">M2632+K2633*N2632</f>
        <v>3791.98000000002</v>
      </c>
      <c r="N2633" s="0" t="n">
        <f aca="false">INT(M2633*$Q$1/B2633)*CHOOSE($L$1,I2633,J2633)</f>
        <v>1</v>
      </c>
      <c r="O2633" s="0" t="n">
        <f aca="false">ABS(N2633-N2632)</f>
        <v>2</v>
      </c>
      <c r="P2633" s="0" t="n">
        <f aca="false">COUNTIF(工作表2!$A$2:$A$248,A2633)</f>
        <v>0</v>
      </c>
      <c r="R2633" s="0" t="n">
        <f aca="false">D2633-IF(P2632=1,E2632,D2632)</f>
        <v>-81</v>
      </c>
      <c r="S2633" s="0" t="n">
        <f aca="false">I2632*R2633</f>
        <v>-81</v>
      </c>
      <c r="T2633" s="0" t="n">
        <f aca="false">T2632+R2633*U2632</f>
        <v>47067</v>
      </c>
      <c r="U2633" s="0" t="n">
        <f aca="false">INT(T2633*$Q$1/IF(P2633=1,E2633,D2633))*I2633</f>
        <v>20</v>
      </c>
      <c r="V2633" s="0" t="n">
        <f aca="false">IF(P2633=1,ABS(U2633)+ABS(60),ABS(U2633-U2632))</f>
        <v>1</v>
      </c>
    </row>
    <row r="2634" customFormat="false" ht="15" hidden="false" customHeight="false" outlineLevel="0" collapsed="false">
      <c r="A2634" s="1" t="n">
        <v>39862</v>
      </c>
      <c r="B2634" s="2" t="n">
        <v>4498.37</v>
      </c>
      <c r="C2634" s="2" t="n">
        <v>62887</v>
      </c>
      <c r="D2634" s="2" t="n">
        <v>4517</v>
      </c>
      <c r="E2634" s="2" t="n">
        <v>4426</v>
      </c>
      <c r="F2634" s="3" t="n">
        <f aca="false">IF(P2634=1, E2634,D2634)/B2634-1</f>
        <v>-0.0160880496713254</v>
      </c>
      <c r="G2634" s="2" t="n">
        <f aca="false">AVERAGE(B2575:B2634)</f>
        <v>4451.69183333333</v>
      </c>
      <c r="H2634" s="2" t="n">
        <f aca="false">AVERAGE(C2575:C2634)</f>
        <v>59706.9166666667</v>
      </c>
      <c r="I2634" s="2" t="n">
        <f aca="false">SIGN(C2634-H2634)</f>
        <v>1</v>
      </c>
      <c r="J2634" s="2" t="n">
        <f aca="false">SIGN(F2634)</f>
        <v>-1</v>
      </c>
      <c r="K2634" s="0" t="n">
        <f aca="false">B2634-B2633</f>
        <v>6.59000000000015</v>
      </c>
      <c r="L2634" s="0" t="n">
        <f aca="false">I2633*K2634</f>
        <v>6.59000000000015</v>
      </c>
      <c r="M2634" s="0" t="n">
        <f aca="false">M2633+K2634*N2633</f>
        <v>3798.57000000002</v>
      </c>
      <c r="N2634" s="0" t="n">
        <f aca="false">INT(M2634*$Q$1/B2634)*CHOOSE($L$1,I2634,J2634)</f>
        <v>-1</v>
      </c>
      <c r="O2634" s="0" t="n">
        <f aca="false">ABS(N2634-N2633)</f>
        <v>2</v>
      </c>
      <c r="P2634" s="0" t="n">
        <f aca="false">COUNTIF(工作表2!$A$2:$A$248,A2634)</f>
        <v>1</v>
      </c>
      <c r="R2634" s="0" t="n">
        <f aca="false">D2634-IF(P2633=1,E2633,D2633)</f>
        <v>23</v>
      </c>
      <c r="S2634" s="0" t="n">
        <f aca="false">I2633*R2634</f>
        <v>23</v>
      </c>
      <c r="T2634" s="0" t="n">
        <f aca="false">T2633+R2634*U2633</f>
        <v>47527</v>
      </c>
      <c r="U2634" s="0" t="n">
        <f aca="false">INT(T2634*$Q$1/IF(P2634=1,E2634,D2634))*I2634</f>
        <v>21</v>
      </c>
      <c r="V2634" s="0" t="n">
        <f aca="false">IF(P2634=1,ABS(U2634)+ABS(60),ABS(U2634-U2633))</f>
        <v>81</v>
      </c>
    </row>
    <row r="2635" customFormat="false" ht="15" hidden="false" customHeight="false" outlineLevel="0" collapsed="false">
      <c r="A2635" s="1" t="n">
        <v>39863</v>
      </c>
      <c r="B2635" s="2" t="n">
        <v>4528.87</v>
      </c>
      <c r="C2635" s="2" t="n">
        <v>70518</v>
      </c>
      <c r="D2635" s="2" t="n">
        <v>4468</v>
      </c>
      <c r="E2635" s="2" t="n">
        <v>4431</v>
      </c>
      <c r="F2635" s="3" t="n">
        <f aca="false">IF(P2635=1, E2635,D2635)/B2635-1</f>
        <v>-0.0134404387849507</v>
      </c>
      <c r="G2635" s="2" t="n">
        <f aca="false">AVERAGE(B2576:B2635)</f>
        <v>4455.42</v>
      </c>
      <c r="H2635" s="2" t="n">
        <f aca="false">AVERAGE(C2576:C2635)</f>
        <v>60149.6666666667</v>
      </c>
      <c r="I2635" s="2" t="n">
        <f aca="false">SIGN(C2635-H2635)</f>
        <v>1</v>
      </c>
      <c r="J2635" s="2" t="n">
        <f aca="false">SIGN(F2635)</f>
        <v>-1</v>
      </c>
      <c r="K2635" s="0" t="n">
        <f aca="false">B2635-B2634</f>
        <v>30.5</v>
      </c>
      <c r="L2635" s="0" t="n">
        <f aca="false">I2634*K2635</f>
        <v>30.5</v>
      </c>
      <c r="M2635" s="0" t="n">
        <f aca="false">M2634+K2635*N2634</f>
        <v>3768.07000000002</v>
      </c>
      <c r="N2635" s="0" t="n">
        <f aca="false">INT(M2635*$Q$1/B2635)*CHOOSE($L$1,I2635,J2635)</f>
        <v>-1</v>
      </c>
      <c r="O2635" s="0" t="n">
        <f aca="false">ABS(N2635-N2634)</f>
        <v>0</v>
      </c>
      <c r="P2635" s="0" t="n">
        <f aca="false">COUNTIF(工作表2!$A$2:$A$248,A2635)</f>
        <v>0</v>
      </c>
      <c r="R2635" s="0" t="n">
        <f aca="false">D2635-IF(P2634=1,E2634,D2634)</f>
        <v>42</v>
      </c>
      <c r="S2635" s="0" t="n">
        <f aca="false">I2634*R2635</f>
        <v>42</v>
      </c>
      <c r="T2635" s="0" t="n">
        <f aca="false">T2634+R2635*U2634</f>
        <v>48409</v>
      </c>
      <c r="U2635" s="0" t="n">
        <f aca="false">INT(T2635*$Q$1/IF(P2635=1,E2635,D2635))*I2635</f>
        <v>21</v>
      </c>
      <c r="V2635" s="0" t="n">
        <f aca="false">IF(P2635=1,ABS(U2635)+ABS(60),ABS(U2635-U2634))</f>
        <v>0</v>
      </c>
    </row>
    <row r="2636" customFormat="false" ht="15" hidden="false" customHeight="false" outlineLevel="0" collapsed="false">
      <c r="A2636" s="1" t="n">
        <v>39864</v>
      </c>
      <c r="B2636" s="2" t="n">
        <v>4436.94</v>
      </c>
      <c r="C2636" s="2" t="n">
        <v>59850</v>
      </c>
      <c r="D2636" s="2" t="n">
        <v>4363</v>
      </c>
      <c r="E2636" s="2" t="n">
        <v>4320</v>
      </c>
      <c r="F2636" s="3" t="n">
        <f aca="false">IF(P2636=1, E2636,D2636)/B2636-1</f>
        <v>-0.016664638241671</v>
      </c>
      <c r="G2636" s="2" t="n">
        <f aca="false">AVERAGE(B2577:B2636)</f>
        <v>4457.9675</v>
      </c>
      <c r="H2636" s="2" t="n">
        <f aca="false">AVERAGE(C2577:C2636)</f>
        <v>60330.9833333333</v>
      </c>
      <c r="I2636" s="2" t="n">
        <f aca="false">SIGN(C2636-H2636)</f>
        <v>-1</v>
      </c>
      <c r="J2636" s="2" t="n">
        <f aca="false">SIGN(F2636)</f>
        <v>-1</v>
      </c>
      <c r="K2636" s="0" t="n">
        <f aca="false">B2636-B2635</f>
        <v>-91.9300000000003</v>
      </c>
      <c r="L2636" s="0" t="n">
        <f aca="false">I2635*K2636</f>
        <v>-91.9300000000003</v>
      </c>
      <c r="M2636" s="0" t="n">
        <f aca="false">M2635+K2636*N2635</f>
        <v>3860.00000000002</v>
      </c>
      <c r="N2636" s="0" t="n">
        <f aca="false">INT(M2636*$Q$1/B2636)*CHOOSE($L$1,I2636,J2636)</f>
        <v>-1</v>
      </c>
      <c r="O2636" s="0" t="n">
        <f aca="false">ABS(N2636-N2635)</f>
        <v>0</v>
      </c>
      <c r="P2636" s="0" t="n">
        <f aca="false">COUNTIF(工作表2!$A$2:$A$248,A2636)</f>
        <v>0</v>
      </c>
      <c r="R2636" s="0" t="n">
        <f aca="false">D2636-IF(P2635=1,E2635,D2635)</f>
        <v>-105</v>
      </c>
      <c r="S2636" s="0" t="n">
        <f aca="false">I2635*R2636</f>
        <v>-105</v>
      </c>
      <c r="T2636" s="0" t="n">
        <f aca="false">T2635+R2636*U2635</f>
        <v>46204</v>
      </c>
      <c r="U2636" s="0" t="n">
        <f aca="false">INT(T2636*$Q$1/IF(P2636=1,E2636,D2636))*I2636</f>
        <v>-21</v>
      </c>
      <c r="V2636" s="0" t="n">
        <f aca="false">IF(P2636=1,ABS(U2636)+ABS(60),ABS(U2636-U2635))</f>
        <v>42</v>
      </c>
    </row>
    <row r="2637" customFormat="false" ht="15" hidden="false" customHeight="false" outlineLevel="0" collapsed="false">
      <c r="A2637" s="1" t="n">
        <v>39867</v>
      </c>
      <c r="B2637" s="2" t="n">
        <v>4477.78</v>
      </c>
      <c r="C2637" s="2" t="n">
        <v>57381</v>
      </c>
      <c r="D2637" s="2" t="n">
        <v>4426</v>
      </c>
      <c r="E2637" s="2" t="n">
        <v>4381</v>
      </c>
      <c r="F2637" s="3" t="n">
        <f aca="false">IF(P2637=1, E2637,D2637)/B2637-1</f>
        <v>-0.0115637659733171</v>
      </c>
      <c r="G2637" s="2" t="n">
        <f aca="false">AVERAGE(B2578:B2637)</f>
        <v>4464.43166666667</v>
      </c>
      <c r="H2637" s="2" t="n">
        <f aca="false">AVERAGE(C2578:C2637)</f>
        <v>60537.85</v>
      </c>
      <c r="I2637" s="2" t="n">
        <f aca="false">SIGN(C2637-H2637)</f>
        <v>-1</v>
      </c>
      <c r="J2637" s="2" t="n">
        <f aca="false">SIGN(F2637)</f>
        <v>-1</v>
      </c>
      <c r="K2637" s="0" t="n">
        <f aca="false">B2637-B2636</f>
        <v>40.8400000000002</v>
      </c>
      <c r="L2637" s="0" t="n">
        <f aca="false">I2636*K2637</f>
        <v>-40.8400000000002</v>
      </c>
      <c r="M2637" s="0" t="n">
        <f aca="false">M2636+K2637*N2636</f>
        <v>3819.16000000002</v>
      </c>
      <c r="N2637" s="0" t="n">
        <f aca="false">INT(M2637*$Q$1/B2637)*CHOOSE($L$1,I2637,J2637)</f>
        <v>-1</v>
      </c>
      <c r="O2637" s="0" t="n">
        <f aca="false">ABS(N2637-N2636)</f>
        <v>0</v>
      </c>
      <c r="P2637" s="0" t="n">
        <f aca="false">COUNTIF(工作表2!$A$2:$A$248,A2637)</f>
        <v>0</v>
      </c>
      <c r="R2637" s="0" t="n">
        <f aca="false">D2637-IF(P2636=1,E2636,D2636)</f>
        <v>63</v>
      </c>
      <c r="S2637" s="0" t="n">
        <f aca="false">I2636*R2637</f>
        <v>-63</v>
      </c>
      <c r="T2637" s="0" t="n">
        <f aca="false">T2636+R2637*U2636</f>
        <v>44881</v>
      </c>
      <c r="U2637" s="0" t="n">
        <f aca="false">INT(T2637*$Q$1/IF(P2637=1,E2637,D2637))*I2637</f>
        <v>-20</v>
      </c>
      <c r="V2637" s="0" t="n">
        <f aca="false">IF(P2637=1,ABS(U2637)+ABS(60),ABS(U2637-U2636))</f>
        <v>1</v>
      </c>
    </row>
    <row r="2638" customFormat="false" ht="15" hidden="false" customHeight="false" outlineLevel="0" collapsed="false">
      <c r="A2638" s="1" t="n">
        <v>39868</v>
      </c>
      <c r="B2638" s="2" t="n">
        <v>4430.18</v>
      </c>
      <c r="C2638" s="2" t="n">
        <v>56467</v>
      </c>
      <c r="D2638" s="2" t="n">
        <v>4381</v>
      </c>
      <c r="E2638" s="2" t="n">
        <v>4333</v>
      </c>
      <c r="F2638" s="3" t="n">
        <f aca="false">IF(P2638=1, E2638,D2638)/B2638-1</f>
        <v>-0.0111011290737623</v>
      </c>
      <c r="G2638" s="2" t="n">
        <f aca="false">AVERAGE(B2579:B2638)</f>
        <v>4468.74966666667</v>
      </c>
      <c r="H2638" s="2" t="n">
        <f aca="false">AVERAGE(C2579:C2638)</f>
        <v>60614.8</v>
      </c>
      <c r="I2638" s="2" t="n">
        <f aca="false">SIGN(C2638-H2638)</f>
        <v>-1</v>
      </c>
      <c r="J2638" s="2" t="n">
        <f aca="false">SIGN(F2638)</f>
        <v>-1</v>
      </c>
      <c r="K2638" s="0" t="n">
        <f aca="false">B2638-B2637</f>
        <v>-47.5999999999995</v>
      </c>
      <c r="L2638" s="0" t="n">
        <f aca="false">I2637*K2638</f>
        <v>47.5999999999995</v>
      </c>
      <c r="M2638" s="0" t="n">
        <f aca="false">M2637+K2638*N2637</f>
        <v>3866.76000000002</v>
      </c>
      <c r="N2638" s="0" t="n">
        <f aca="false">INT(M2638*$Q$1/B2638)*CHOOSE($L$1,I2638,J2638)</f>
        <v>-1</v>
      </c>
      <c r="O2638" s="0" t="n">
        <f aca="false">ABS(N2638-N2637)</f>
        <v>0</v>
      </c>
      <c r="P2638" s="0" t="n">
        <f aca="false">COUNTIF(工作表2!$A$2:$A$248,A2638)</f>
        <v>0</v>
      </c>
      <c r="R2638" s="0" t="n">
        <f aca="false">D2638-IF(P2637=1,E2637,D2637)</f>
        <v>-45</v>
      </c>
      <c r="S2638" s="0" t="n">
        <f aca="false">I2637*R2638</f>
        <v>45</v>
      </c>
      <c r="T2638" s="0" t="n">
        <f aca="false">T2637+R2638*U2637</f>
        <v>45781</v>
      </c>
      <c r="U2638" s="0" t="n">
        <f aca="false">INT(T2638*$Q$1/IF(P2638=1,E2638,D2638))*I2638</f>
        <v>-20</v>
      </c>
      <c r="V2638" s="0" t="n">
        <f aca="false">IF(P2638=1,ABS(U2638)+ABS(60),ABS(U2638-U2637))</f>
        <v>0</v>
      </c>
    </row>
    <row r="2639" customFormat="false" ht="15" hidden="false" customHeight="false" outlineLevel="0" collapsed="false">
      <c r="A2639" s="1" t="n">
        <v>39869</v>
      </c>
      <c r="B2639" s="2" t="n">
        <v>4493.74</v>
      </c>
      <c r="C2639" s="2" t="n">
        <v>71129</v>
      </c>
      <c r="D2639" s="2" t="n">
        <v>4466</v>
      </c>
      <c r="E2639" s="2" t="n">
        <v>4418</v>
      </c>
      <c r="F2639" s="3" t="n">
        <f aca="false">IF(P2639=1, E2639,D2639)/B2639-1</f>
        <v>-0.0061730318175951</v>
      </c>
      <c r="G2639" s="2" t="n">
        <f aca="false">AVERAGE(B2580:B2639)</f>
        <v>4474.303</v>
      </c>
      <c r="H2639" s="2" t="n">
        <f aca="false">AVERAGE(C2580:C2639)</f>
        <v>61037.0666666667</v>
      </c>
      <c r="I2639" s="2" t="n">
        <f aca="false">SIGN(C2639-H2639)</f>
        <v>1</v>
      </c>
      <c r="J2639" s="2" t="n">
        <f aca="false">SIGN(F2639)</f>
        <v>-1</v>
      </c>
      <c r="K2639" s="0" t="n">
        <f aca="false">B2639-B2638</f>
        <v>63.5599999999995</v>
      </c>
      <c r="L2639" s="0" t="n">
        <f aca="false">I2638*K2639</f>
        <v>-63.5599999999995</v>
      </c>
      <c r="M2639" s="0" t="n">
        <f aca="false">M2638+K2639*N2638</f>
        <v>3803.20000000002</v>
      </c>
      <c r="N2639" s="0" t="n">
        <f aca="false">INT(M2639*$Q$1/B2639)*CHOOSE($L$1,I2639,J2639)</f>
        <v>-1</v>
      </c>
      <c r="O2639" s="0" t="n">
        <f aca="false">ABS(N2639-N2638)</f>
        <v>0</v>
      </c>
      <c r="P2639" s="0" t="n">
        <f aca="false">COUNTIF(工作表2!$A$2:$A$248,A2639)</f>
        <v>0</v>
      </c>
      <c r="R2639" s="0" t="n">
        <f aca="false">D2639-IF(P2638=1,E2638,D2638)</f>
        <v>85</v>
      </c>
      <c r="S2639" s="0" t="n">
        <f aca="false">I2638*R2639</f>
        <v>-85</v>
      </c>
      <c r="T2639" s="0" t="n">
        <f aca="false">T2638+R2639*U2638</f>
        <v>44081</v>
      </c>
      <c r="U2639" s="0" t="n">
        <f aca="false">INT(T2639*$Q$1/IF(P2639=1,E2639,D2639))*I2639</f>
        <v>19</v>
      </c>
      <c r="V2639" s="0" t="n">
        <f aca="false">IF(P2639=1,ABS(U2639)+ABS(60),ABS(U2639-U2638))</f>
        <v>39</v>
      </c>
    </row>
    <row r="2640" customFormat="false" ht="15" hidden="false" customHeight="false" outlineLevel="0" collapsed="false">
      <c r="A2640" s="1" t="n">
        <v>39870</v>
      </c>
      <c r="B2640" s="2" t="n">
        <v>4518.56</v>
      </c>
      <c r="C2640" s="2" t="n">
        <v>58831</v>
      </c>
      <c r="D2640" s="2" t="n">
        <v>4477</v>
      </c>
      <c r="E2640" s="2" t="n">
        <v>4433</v>
      </c>
      <c r="F2640" s="3" t="n">
        <f aca="false">IF(P2640=1, E2640,D2640)/B2640-1</f>
        <v>-0.00919762048086126</v>
      </c>
      <c r="G2640" s="2" t="n">
        <f aca="false">AVERAGE(B2581:B2640)</f>
        <v>4478.50416666667</v>
      </c>
      <c r="H2640" s="2" t="n">
        <f aca="false">AVERAGE(C2581:C2640)</f>
        <v>61068.2</v>
      </c>
      <c r="I2640" s="2" t="n">
        <f aca="false">SIGN(C2640-H2640)</f>
        <v>-1</v>
      </c>
      <c r="J2640" s="2" t="n">
        <f aca="false">SIGN(F2640)</f>
        <v>-1</v>
      </c>
      <c r="K2640" s="0" t="n">
        <f aca="false">B2640-B2639</f>
        <v>24.8200000000006</v>
      </c>
      <c r="L2640" s="0" t="n">
        <f aca="false">I2639*K2640</f>
        <v>24.8200000000006</v>
      </c>
      <c r="M2640" s="0" t="n">
        <f aca="false">M2639+K2640*N2639</f>
        <v>3778.38000000002</v>
      </c>
      <c r="N2640" s="0" t="n">
        <f aca="false">INT(M2640*$Q$1/B2640)*CHOOSE($L$1,I2640,J2640)</f>
        <v>-1</v>
      </c>
      <c r="O2640" s="0" t="n">
        <f aca="false">ABS(N2640-N2639)</f>
        <v>0</v>
      </c>
      <c r="P2640" s="0" t="n">
        <f aca="false">COUNTIF(工作表2!$A$2:$A$248,A2640)</f>
        <v>0</v>
      </c>
      <c r="R2640" s="0" t="n">
        <f aca="false">D2640-IF(P2639=1,E2639,D2639)</f>
        <v>11</v>
      </c>
      <c r="S2640" s="0" t="n">
        <f aca="false">I2639*R2640</f>
        <v>11</v>
      </c>
      <c r="T2640" s="0" t="n">
        <f aca="false">T2639+R2640*U2639</f>
        <v>44290</v>
      </c>
      <c r="U2640" s="0" t="n">
        <f aca="false">INT(T2640*$Q$1/IF(P2640=1,E2640,D2640))*I2640</f>
        <v>-19</v>
      </c>
      <c r="V2640" s="0" t="n">
        <f aca="false">IF(P2640=1,ABS(U2640)+ABS(60),ABS(U2640-U2639))</f>
        <v>38</v>
      </c>
    </row>
    <row r="2641" customFormat="false" ht="15" hidden="false" customHeight="false" outlineLevel="0" collapsed="false">
      <c r="A2641" s="1" t="n">
        <v>39871</v>
      </c>
      <c r="B2641" s="2" t="n">
        <v>4557.15</v>
      </c>
      <c r="C2641" s="2" t="n">
        <v>68845</v>
      </c>
      <c r="D2641" s="2" t="n">
        <v>4510</v>
      </c>
      <c r="E2641" s="2" t="n">
        <v>4464</v>
      </c>
      <c r="F2641" s="3" t="n">
        <f aca="false">IF(P2641=1, E2641,D2641)/B2641-1</f>
        <v>-0.0103463787674313</v>
      </c>
      <c r="G2641" s="2" t="n">
        <f aca="false">AVERAGE(B2582:B2641)</f>
        <v>4483.26</v>
      </c>
      <c r="H2641" s="2" t="n">
        <f aca="false">AVERAGE(C2582:C2641)</f>
        <v>61466.05</v>
      </c>
      <c r="I2641" s="2" t="n">
        <f aca="false">SIGN(C2641-H2641)</f>
        <v>1</v>
      </c>
      <c r="J2641" s="2" t="n">
        <f aca="false">SIGN(F2641)</f>
        <v>-1</v>
      </c>
      <c r="K2641" s="0" t="n">
        <f aca="false">B2641-B2640</f>
        <v>38.5899999999992</v>
      </c>
      <c r="L2641" s="0" t="n">
        <f aca="false">I2640*K2641</f>
        <v>-38.5899999999992</v>
      </c>
      <c r="M2641" s="0" t="n">
        <f aca="false">M2640+K2641*N2640</f>
        <v>3739.79000000002</v>
      </c>
      <c r="N2641" s="0" t="n">
        <f aca="false">INT(M2641*$Q$1/B2641)*CHOOSE($L$1,I2641,J2641)</f>
        <v>-1</v>
      </c>
      <c r="O2641" s="0" t="n">
        <f aca="false">ABS(N2641-N2640)</f>
        <v>0</v>
      </c>
      <c r="P2641" s="0" t="n">
        <f aca="false">COUNTIF(工作表2!$A$2:$A$248,A2641)</f>
        <v>0</v>
      </c>
      <c r="R2641" s="0" t="n">
        <f aca="false">D2641-IF(P2640=1,E2640,D2640)</f>
        <v>33</v>
      </c>
      <c r="S2641" s="0" t="n">
        <f aca="false">I2640*R2641</f>
        <v>-33</v>
      </c>
      <c r="T2641" s="0" t="n">
        <f aca="false">T2640+R2641*U2640</f>
        <v>43663</v>
      </c>
      <c r="U2641" s="0" t="n">
        <f aca="false">INT(T2641*$Q$1/IF(P2641=1,E2641,D2641))*I2641</f>
        <v>19</v>
      </c>
      <c r="V2641" s="0" t="n">
        <f aca="false">IF(P2641=1,ABS(U2641)+ABS(60),ABS(U2641-U2640))</f>
        <v>38</v>
      </c>
    </row>
    <row r="2642" customFormat="false" ht="15" hidden="false" customHeight="false" outlineLevel="0" collapsed="false">
      <c r="A2642" s="1" t="n">
        <v>39874</v>
      </c>
      <c r="B2642" s="2" t="n">
        <v>4425.83</v>
      </c>
      <c r="C2642" s="2" t="n">
        <v>75525</v>
      </c>
      <c r="D2642" s="2" t="n">
        <v>4331</v>
      </c>
      <c r="E2642" s="2" t="n">
        <v>4285</v>
      </c>
      <c r="F2642" s="3" t="n">
        <f aca="false">IF(P2642=1, E2642,D2642)/B2642-1</f>
        <v>-0.0214264894946259</v>
      </c>
      <c r="G2642" s="2" t="n">
        <f aca="false">AVERAGE(B2583:B2642)</f>
        <v>4482.79466666667</v>
      </c>
      <c r="H2642" s="2" t="n">
        <f aca="false">AVERAGE(C2583:C2642)</f>
        <v>61689.75</v>
      </c>
      <c r="I2642" s="2" t="n">
        <f aca="false">SIGN(C2642-H2642)</f>
        <v>1</v>
      </c>
      <c r="J2642" s="2" t="n">
        <f aca="false">SIGN(F2642)</f>
        <v>-1</v>
      </c>
      <c r="K2642" s="0" t="n">
        <f aca="false">B2642-B2641</f>
        <v>-131.32</v>
      </c>
      <c r="L2642" s="0" t="n">
        <f aca="false">I2641*K2642</f>
        <v>-131.32</v>
      </c>
      <c r="M2642" s="0" t="n">
        <f aca="false">M2641+K2642*N2641</f>
        <v>3871.11000000002</v>
      </c>
      <c r="N2642" s="0" t="n">
        <f aca="false">INT(M2642*$Q$1/B2642)*CHOOSE($L$1,I2642,J2642)</f>
        <v>-1</v>
      </c>
      <c r="O2642" s="0" t="n">
        <f aca="false">ABS(N2642-N2641)</f>
        <v>0</v>
      </c>
      <c r="P2642" s="0" t="n">
        <f aca="false">COUNTIF(工作表2!$A$2:$A$248,A2642)</f>
        <v>0</v>
      </c>
      <c r="R2642" s="0" t="n">
        <f aca="false">D2642-IF(P2641=1,E2641,D2641)</f>
        <v>-179</v>
      </c>
      <c r="S2642" s="0" t="n">
        <f aca="false">I2641*R2642</f>
        <v>-179</v>
      </c>
      <c r="T2642" s="0" t="n">
        <f aca="false">T2641+R2642*U2641</f>
        <v>40262</v>
      </c>
      <c r="U2642" s="0" t="n">
        <f aca="false">INT(T2642*$Q$1/IF(P2642=1,E2642,D2642))*I2642</f>
        <v>18</v>
      </c>
      <c r="V2642" s="0" t="n">
        <f aca="false">IF(P2642=1,ABS(U2642)+ABS(60),ABS(U2642-U2641))</f>
        <v>1</v>
      </c>
    </row>
    <row r="2643" customFormat="false" ht="15" hidden="false" customHeight="false" outlineLevel="0" collapsed="false">
      <c r="A2643" s="1" t="n">
        <v>39875</v>
      </c>
      <c r="B2643" s="2" t="n">
        <v>4435.34</v>
      </c>
      <c r="C2643" s="2" t="n">
        <v>66394</v>
      </c>
      <c r="D2643" s="2" t="n">
        <v>4367</v>
      </c>
      <c r="E2643" s="2" t="n">
        <v>4317</v>
      </c>
      <c r="F2643" s="3" t="n">
        <f aca="false">IF(P2643=1, E2643,D2643)/B2643-1</f>
        <v>-0.0154080634179117</v>
      </c>
      <c r="G2643" s="2" t="n">
        <f aca="false">AVERAGE(B2584:B2643)</f>
        <v>4482.3755</v>
      </c>
      <c r="H2643" s="2" t="n">
        <f aca="false">AVERAGE(C2584:C2643)</f>
        <v>61833.8</v>
      </c>
      <c r="I2643" s="2" t="n">
        <f aca="false">SIGN(C2643-H2643)</f>
        <v>1</v>
      </c>
      <c r="J2643" s="2" t="n">
        <f aca="false">SIGN(F2643)</f>
        <v>-1</v>
      </c>
      <c r="K2643" s="0" t="n">
        <f aca="false">B2643-B2642</f>
        <v>9.51000000000022</v>
      </c>
      <c r="L2643" s="0" t="n">
        <f aca="false">I2642*K2643</f>
        <v>9.51000000000022</v>
      </c>
      <c r="M2643" s="0" t="n">
        <f aca="false">M2642+K2643*N2642</f>
        <v>3861.60000000002</v>
      </c>
      <c r="N2643" s="0" t="n">
        <f aca="false">INT(M2643*$Q$1/B2643)*CHOOSE($L$1,I2643,J2643)</f>
        <v>-1</v>
      </c>
      <c r="O2643" s="0" t="n">
        <f aca="false">ABS(N2643-N2642)</f>
        <v>0</v>
      </c>
      <c r="P2643" s="0" t="n">
        <f aca="false">COUNTIF(工作表2!$A$2:$A$248,A2643)</f>
        <v>0</v>
      </c>
      <c r="R2643" s="0" t="n">
        <f aca="false">D2643-IF(P2642=1,E2642,D2642)</f>
        <v>36</v>
      </c>
      <c r="S2643" s="0" t="n">
        <f aca="false">I2642*R2643</f>
        <v>36</v>
      </c>
      <c r="T2643" s="0" t="n">
        <f aca="false">T2642+R2643*U2642</f>
        <v>40910</v>
      </c>
      <c r="U2643" s="0" t="n">
        <f aca="false">INT(T2643*$Q$1/IF(P2643=1,E2643,D2643))*I2643</f>
        <v>18</v>
      </c>
      <c r="V2643" s="0" t="n">
        <f aca="false">IF(P2643=1,ABS(U2643)+ABS(60),ABS(U2643-U2642))</f>
        <v>0</v>
      </c>
    </row>
    <row r="2644" customFormat="false" ht="15" hidden="false" customHeight="false" outlineLevel="0" collapsed="false">
      <c r="A2644" s="1" t="n">
        <v>39876</v>
      </c>
      <c r="B2644" s="2" t="n">
        <v>4541.42</v>
      </c>
      <c r="C2644" s="2" t="n">
        <v>88603</v>
      </c>
      <c r="D2644" s="2" t="n">
        <v>4511</v>
      </c>
      <c r="E2644" s="2" t="n">
        <v>4457</v>
      </c>
      <c r="F2644" s="3" t="n">
        <f aca="false">IF(P2644=1, E2644,D2644)/B2644-1</f>
        <v>-0.00669834545142267</v>
      </c>
      <c r="G2644" s="2" t="n">
        <f aca="false">AVERAGE(B2585:B2644)</f>
        <v>4482.75866666667</v>
      </c>
      <c r="H2644" s="2" t="n">
        <f aca="false">AVERAGE(C2585:C2644)</f>
        <v>62195.8166666667</v>
      </c>
      <c r="I2644" s="2" t="n">
        <f aca="false">SIGN(C2644-H2644)</f>
        <v>1</v>
      </c>
      <c r="J2644" s="2" t="n">
        <f aca="false">SIGN(F2644)</f>
        <v>-1</v>
      </c>
      <c r="K2644" s="0" t="n">
        <f aca="false">B2644-B2643</f>
        <v>106.08</v>
      </c>
      <c r="L2644" s="0" t="n">
        <f aca="false">I2643*K2644</f>
        <v>106.08</v>
      </c>
      <c r="M2644" s="0" t="n">
        <f aca="false">M2643+K2644*N2643</f>
        <v>3755.52000000002</v>
      </c>
      <c r="N2644" s="0" t="n">
        <f aca="false">INT(M2644*$Q$1/B2644)*CHOOSE($L$1,I2644,J2644)</f>
        <v>-1</v>
      </c>
      <c r="O2644" s="0" t="n">
        <f aca="false">ABS(N2644-N2643)</f>
        <v>0</v>
      </c>
      <c r="P2644" s="0" t="n">
        <f aca="false">COUNTIF(工作表2!$A$2:$A$248,A2644)</f>
        <v>0</v>
      </c>
      <c r="R2644" s="0" t="n">
        <f aca="false">D2644-IF(P2643=1,E2643,D2643)</f>
        <v>144</v>
      </c>
      <c r="S2644" s="0" t="n">
        <f aca="false">I2643*R2644</f>
        <v>144</v>
      </c>
      <c r="T2644" s="0" t="n">
        <f aca="false">T2643+R2644*U2643</f>
        <v>43502</v>
      </c>
      <c r="U2644" s="0" t="n">
        <f aca="false">INT(T2644*$Q$1/IF(P2644=1,E2644,D2644))*I2644</f>
        <v>19</v>
      </c>
      <c r="V2644" s="0" t="n">
        <f aca="false">IF(P2644=1,ABS(U2644)+ABS(60),ABS(U2644-U2643))</f>
        <v>1</v>
      </c>
    </row>
    <row r="2645" customFormat="false" ht="15" hidden="false" customHeight="false" outlineLevel="0" collapsed="false">
      <c r="A2645" s="1" t="n">
        <v>39877</v>
      </c>
      <c r="B2645" s="2" t="n">
        <v>4637.2</v>
      </c>
      <c r="C2645" s="2" t="n">
        <v>106782</v>
      </c>
      <c r="D2645" s="2" t="n">
        <v>4595</v>
      </c>
      <c r="E2645" s="2" t="n">
        <v>4543</v>
      </c>
      <c r="F2645" s="3" t="n">
        <f aca="false">IF(P2645=1, E2645,D2645)/B2645-1</f>
        <v>-0.0091003191581126</v>
      </c>
      <c r="G2645" s="2" t="n">
        <f aca="false">AVERAGE(B2586:B2645)</f>
        <v>4487.429</v>
      </c>
      <c r="H2645" s="2" t="n">
        <f aca="false">AVERAGE(C2586:C2645)</f>
        <v>63073.1166666667</v>
      </c>
      <c r="I2645" s="2" t="n">
        <f aca="false">SIGN(C2645-H2645)</f>
        <v>1</v>
      </c>
      <c r="J2645" s="2" t="n">
        <f aca="false">SIGN(F2645)</f>
        <v>-1</v>
      </c>
      <c r="K2645" s="0" t="n">
        <f aca="false">B2645-B2644</f>
        <v>95.7799999999997</v>
      </c>
      <c r="L2645" s="0" t="n">
        <f aca="false">I2644*K2645</f>
        <v>95.7799999999997</v>
      </c>
      <c r="M2645" s="0" t="n">
        <f aca="false">M2644+K2645*N2644</f>
        <v>3659.74000000002</v>
      </c>
      <c r="N2645" s="0" t="n">
        <f aca="false">INT(M2645*$Q$1/B2645)*CHOOSE($L$1,I2645,J2645)</f>
        <v>-1</v>
      </c>
      <c r="O2645" s="0" t="n">
        <f aca="false">ABS(N2645-N2644)</f>
        <v>0</v>
      </c>
      <c r="P2645" s="0" t="n">
        <f aca="false">COUNTIF(工作表2!$A$2:$A$248,A2645)</f>
        <v>0</v>
      </c>
      <c r="R2645" s="0" t="n">
        <f aca="false">D2645-IF(P2644=1,E2644,D2644)</f>
        <v>84</v>
      </c>
      <c r="S2645" s="0" t="n">
        <f aca="false">I2644*R2645</f>
        <v>84</v>
      </c>
      <c r="T2645" s="0" t="n">
        <f aca="false">T2644+R2645*U2644</f>
        <v>45098</v>
      </c>
      <c r="U2645" s="0" t="n">
        <f aca="false">INT(T2645*$Q$1/IF(P2645=1,E2645,D2645))*I2645</f>
        <v>19</v>
      </c>
      <c r="V2645" s="0" t="n">
        <f aca="false">IF(P2645=1,ABS(U2645)+ABS(60),ABS(U2645-U2644))</f>
        <v>0</v>
      </c>
    </row>
    <row r="2646" customFormat="false" ht="15" hidden="false" customHeight="false" outlineLevel="0" collapsed="false">
      <c r="A2646" s="1" t="n">
        <v>39878</v>
      </c>
      <c r="B2646" s="2" t="n">
        <v>4653.63</v>
      </c>
      <c r="C2646" s="2" t="n">
        <v>84649</v>
      </c>
      <c r="D2646" s="2" t="n">
        <v>4628</v>
      </c>
      <c r="E2646" s="2" t="n">
        <v>4578</v>
      </c>
      <c r="F2646" s="3" t="n">
        <f aca="false">IF(P2646=1, E2646,D2646)/B2646-1</f>
        <v>-0.0055075285314905</v>
      </c>
      <c r="G2646" s="2" t="n">
        <f aca="false">AVERAGE(B2587:B2646)</f>
        <v>4493.20183333334</v>
      </c>
      <c r="H2646" s="2" t="n">
        <f aca="false">AVERAGE(C2587:C2646)</f>
        <v>63493.6833333333</v>
      </c>
      <c r="I2646" s="2" t="n">
        <f aca="false">SIGN(C2646-H2646)</f>
        <v>1</v>
      </c>
      <c r="J2646" s="2" t="n">
        <f aca="false">SIGN(F2646)</f>
        <v>-1</v>
      </c>
      <c r="K2646" s="0" t="n">
        <f aca="false">B2646-B2645</f>
        <v>16.4300000000003</v>
      </c>
      <c r="L2646" s="0" t="n">
        <f aca="false">I2645*K2646</f>
        <v>16.4300000000003</v>
      </c>
      <c r="M2646" s="0" t="n">
        <f aca="false">M2645+K2646*N2645</f>
        <v>3643.31000000002</v>
      </c>
      <c r="N2646" s="0" t="n">
        <f aca="false">INT(M2646*$Q$1/B2646)*CHOOSE($L$1,I2646,J2646)</f>
        <v>-1</v>
      </c>
      <c r="O2646" s="0" t="n">
        <f aca="false">ABS(N2646-N2645)</f>
        <v>0</v>
      </c>
      <c r="P2646" s="0" t="n">
        <f aca="false">COUNTIF(工作表2!$A$2:$A$248,A2646)</f>
        <v>0</v>
      </c>
      <c r="R2646" s="0" t="n">
        <f aca="false">D2646-IF(P2645=1,E2645,D2645)</f>
        <v>33</v>
      </c>
      <c r="S2646" s="0" t="n">
        <f aca="false">I2645*R2646</f>
        <v>33</v>
      </c>
      <c r="T2646" s="0" t="n">
        <f aca="false">T2645+R2646*U2645</f>
        <v>45725</v>
      </c>
      <c r="U2646" s="0" t="n">
        <f aca="false">INT(T2646*$Q$1/IF(P2646=1,E2646,D2646))*I2646</f>
        <v>19</v>
      </c>
      <c r="V2646" s="0" t="n">
        <f aca="false">IF(P2646=1,ABS(U2646)+ABS(60),ABS(U2646-U2645))</f>
        <v>0</v>
      </c>
    </row>
    <row r="2647" customFormat="false" ht="15" hidden="false" customHeight="false" outlineLevel="0" collapsed="false">
      <c r="A2647" s="1" t="n">
        <v>39881</v>
      </c>
      <c r="B2647" s="2" t="n">
        <v>4628.24</v>
      </c>
      <c r="C2647" s="2" t="n">
        <v>78490</v>
      </c>
      <c r="D2647" s="2" t="n">
        <v>4624</v>
      </c>
      <c r="E2647" s="2" t="n">
        <v>4570</v>
      </c>
      <c r="F2647" s="3" t="n">
        <f aca="false">IF(P2647=1, E2647,D2647)/B2647-1</f>
        <v>-0.000916114981072691</v>
      </c>
      <c r="G2647" s="2" t="n">
        <f aca="false">AVERAGE(B2588:B2647)</f>
        <v>4499.42316666667</v>
      </c>
      <c r="H2647" s="2" t="n">
        <f aca="false">AVERAGE(C2588:C2647)</f>
        <v>63907.3333333333</v>
      </c>
      <c r="I2647" s="2" t="n">
        <f aca="false">SIGN(C2647-H2647)</f>
        <v>1</v>
      </c>
      <c r="J2647" s="2" t="n">
        <f aca="false">SIGN(F2647)</f>
        <v>-1</v>
      </c>
      <c r="K2647" s="0" t="n">
        <f aca="false">B2647-B2646</f>
        <v>-25.3900000000003</v>
      </c>
      <c r="L2647" s="0" t="n">
        <f aca="false">I2646*K2647</f>
        <v>-25.3900000000003</v>
      </c>
      <c r="M2647" s="0" t="n">
        <f aca="false">M2646+K2647*N2646</f>
        <v>3668.70000000002</v>
      </c>
      <c r="N2647" s="0" t="n">
        <f aca="false">INT(M2647*$Q$1/B2647)*CHOOSE($L$1,I2647,J2647)</f>
        <v>-1</v>
      </c>
      <c r="O2647" s="0" t="n">
        <f aca="false">ABS(N2647-N2646)</f>
        <v>0</v>
      </c>
      <c r="P2647" s="0" t="n">
        <f aca="false">COUNTIF(工作表2!$A$2:$A$248,A2647)</f>
        <v>0</v>
      </c>
      <c r="R2647" s="0" t="n">
        <f aca="false">D2647-IF(P2646=1,E2646,D2646)</f>
        <v>-4</v>
      </c>
      <c r="S2647" s="0" t="n">
        <f aca="false">I2646*R2647</f>
        <v>-4</v>
      </c>
      <c r="T2647" s="0" t="n">
        <f aca="false">T2646+R2647*U2646</f>
        <v>45649</v>
      </c>
      <c r="U2647" s="0" t="n">
        <f aca="false">INT(T2647*$Q$1/IF(P2647=1,E2647,D2647))*I2647</f>
        <v>19</v>
      </c>
      <c r="V2647" s="0" t="n">
        <f aca="false">IF(P2647=1,ABS(U2647)+ABS(60),ABS(U2647-U2646))</f>
        <v>0</v>
      </c>
    </row>
    <row r="2648" customFormat="false" ht="15" hidden="false" customHeight="false" outlineLevel="0" collapsed="false">
      <c r="A2648" s="1" t="n">
        <v>39882</v>
      </c>
      <c r="B2648" s="2" t="n">
        <v>4671.02</v>
      </c>
      <c r="C2648" s="2" t="n">
        <v>86484</v>
      </c>
      <c r="D2648" s="2" t="n">
        <v>4656</v>
      </c>
      <c r="E2648" s="2" t="n">
        <v>4600</v>
      </c>
      <c r="F2648" s="3" t="n">
        <f aca="false">IF(P2648=1, E2648,D2648)/B2648-1</f>
        <v>-0.00321557175948728</v>
      </c>
      <c r="G2648" s="2" t="n">
        <f aca="false">AVERAGE(B2589:B2648)</f>
        <v>4506.85566666667</v>
      </c>
      <c r="H2648" s="2" t="n">
        <f aca="false">AVERAGE(C2589:C2648)</f>
        <v>64681.3333333333</v>
      </c>
      <c r="I2648" s="2" t="n">
        <f aca="false">SIGN(C2648-H2648)</f>
        <v>1</v>
      </c>
      <c r="J2648" s="2" t="n">
        <f aca="false">SIGN(F2648)</f>
        <v>-1</v>
      </c>
      <c r="K2648" s="0" t="n">
        <f aca="false">B2648-B2647</f>
        <v>42.7800000000007</v>
      </c>
      <c r="L2648" s="0" t="n">
        <f aca="false">I2647*K2648</f>
        <v>42.7800000000007</v>
      </c>
      <c r="M2648" s="0" t="n">
        <f aca="false">M2647+K2648*N2647</f>
        <v>3625.92000000002</v>
      </c>
      <c r="N2648" s="0" t="n">
        <f aca="false">INT(M2648*$Q$1/B2648)*CHOOSE($L$1,I2648,J2648)</f>
        <v>-1</v>
      </c>
      <c r="O2648" s="0" t="n">
        <f aca="false">ABS(N2648-N2647)</f>
        <v>0</v>
      </c>
      <c r="P2648" s="0" t="n">
        <f aca="false">COUNTIF(工作表2!$A$2:$A$248,A2648)</f>
        <v>0</v>
      </c>
      <c r="R2648" s="0" t="n">
        <f aca="false">D2648-IF(P2647=1,E2647,D2647)</f>
        <v>32</v>
      </c>
      <c r="S2648" s="0" t="n">
        <f aca="false">I2647*R2648</f>
        <v>32</v>
      </c>
      <c r="T2648" s="0" t="n">
        <f aca="false">T2647+R2648*U2647</f>
        <v>46257</v>
      </c>
      <c r="U2648" s="0" t="n">
        <f aca="false">INT(T2648*$Q$1/IF(P2648=1,E2648,D2648))*I2648</f>
        <v>19</v>
      </c>
      <c r="V2648" s="0" t="n">
        <f aca="false">IF(P2648=1,ABS(U2648)+ABS(60),ABS(U2648-U2647))</f>
        <v>0</v>
      </c>
    </row>
    <row r="2649" customFormat="false" ht="15" hidden="false" customHeight="false" outlineLevel="0" collapsed="false">
      <c r="A2649" s="1" t="n">
        <v>39883</v>
      </c>
      <c r="B2649" s="2" t="n">
        <v>4759.96</v>
      </c>
      <c r="C2649" s="2" t="n">
        <v>111911</v>
      </c>
      <c r="D2649" s="2" t="n">
        <v>4759</v>
      </c>
      <c r="E2649" s="2" t="n">
        <v>4700</v>
      </c>
      <c r="F2649" s="3" t="n">
        <f aca="false">IF(P2649=1, E2649,D2649)/B2649-1</f>
        <v>-0.000201682367078737</v>
      </c>
      <c r="G2649" s="2" t="n">
        <f aca="false">AVERAGE(B2590:B2649)</f>
        <v>4512.5495</v>
      </c>
      <c r="H2649" s="2" t="n">
        <f aca="false">AVERAGE(C2590:C2649)</f>
        <v>65476.5</v>
      </c>
      <c r="I2649" s="2" t="n">
        <f aca="false">SIGN(C2649-H2649)</f>
        <v>1</v>
      </c>
      <c r="J2649" s="2" t="n">
        <f aca="false">SIGN(F2649)</f>
        <v>-1</v>
      </c>
      <c r="K2649" s="0" t="n">
        <f aca="false">B2649-B2648</f>
        <v>88.9399999999996</v>
      </c>
      <c r="L2649" s="0" t="n">
        <f aca="false">I2648*K2649</f>
        <v>88.9399999999996</v>
      </c>
      <c r="M2649" s="0" t="n">
        <f aca="false">M2648+K2649*N2648</f>
        <v>3536.98000000002</v>
      </c>
      <c r="N2649" s="0" t="n">
        <f aca="false">INT(M2649*$Q$1/B2649)*CHOOSE($L$1,I2649,J2649)</f>
        <v>-1</v>
      </c>
      <c r="O2649" s="0" t="n">
        <f aca="false">ABS(N2649-N2648)</f>
        <v>0</v>
      </c>
      <c r="P2649" s="0" t="n">
        <f aca="false">COUNTIF(工作表2!$A$2:$A$248,A2649)</f>
        <v>0</v>
      </c>
      <c r="R2649" s="0" t="n">
        <f aca="false">D2649-IF(P2648=1,E2648,D2648)</f>
        <v>103</v>
      </c>
      <c r="S2649" s="0" t="n">
        <f aca="false">I2648*R2649</f>
        <v>103</v>
      </c>
      <c r="T2649" s="0" t="n">
        <f aca="false">T2648+R2649*U2648</f>
        <v>48214</v>
      </c>
      <c r="U2649" s="0" t="n">
        <f aca="false">INT(T2649*$Q$1/IF(P2649=1,E2649,D2649))*I2649</f>
        <v>20</v>
      </c>
      <c r="V2649" s="0" t="n">
        <f aca="false">IF(P2649=1,ABS(U2649)+ABS(60),ABS(U2649-U2648))</f>
        <v>1</v>
      </c>
    </row>
    <row r="2650" customFormat="false" ht="15" hidden="false" customHeight="false" outlineLevel="0" collapsed="false">
      <c r="A2650" s="1" t="n">
        <v>39884</v>
      </c>
      <c r="B2650" s="2" t="n">
        <v>4754.65</v>
      </c>
      <c r="C2650" s="2" t="n">
        <v>84152</v>
      </c>
      <c r="D2650" s="2" t="n">
        <v>4748</v>
      </c>
      <c r="E2650" s="2" t="n">
        <v>4687</v>
      </c>
      <c r="F2650" s="3" t="n">
        <f aca="false">IF(P2650=1, E2650,D2650)/B2650-1</f>
        <v>-0.00139863081404512</v>
      </c>
      <c r="G2650" s="2" t="n">
        <f aca="false">AVERAGE(B2591:B2650)</f>
        <v>4517.24933333333</v>
      </c>
      <c r="H2650" s="2" t="n">
        <f aca="false">AVERAGE(C2591:C2650)</f>
        <v>65497.7833333333</v>
      </c>
      <c r="I2650" s="2" t="n">
        <f aca="false">SIGN(C2650-H2650)</f>
        <v>1</v>
      </c>
      <c r="J2650" s="2" t="n">
        <f aca="false">SIGN(F2650)</f>
        <v>-1</v>
      </c>
      <c r="K2650" s="0" t="n">
        <f aca="false">B2650-B2649</f>
        <v>-5.3100000000004</v>
      </c>
      <c r="L2650" s="0" t="n">
        <f aca="false">I2649*K2650</f>
        <v>-5.3100000000004</v>
      </c>
      <c r="M2650" s="0" t="n">
        <f aca="false">M2649+K2650*N2649</f>
        <v>3542.29000000002</v>
      </c>
      <c r="N2650" s="0" t="n">
        <f aca="false">INT(M2650*$Q$1/B2650)*CHOOSE($L$1,I2650,J2650)</f>
        <v>-1</v>
      </c>
      <c r="O2650" s="0" t="n">
        <f aca="false">ABS(N2650-N2649)</f>
        <v>0</v>
      </c>
      <c r="P2650" s="0" t="n">
        <f aca="false">COUNTIF(工作表2!$A$2:$A$248,A2650)</f>
        <v>0</v>
      </c>
      <c r="R2650" s="0" t="n">
        <f aca="false">D2650-IF(P2649=1,E2649,D2649)</f>
        <v>-11</v>
      </c>
      <c r="S2650" s="0" t="n">
        <f aca="false">I2649*R2650</f>
        <v>-11</v>
      </c>
      <c r="T2650" s="0" t="n">
        <f aca="false">T2649+R2650*U2649</f>
        <v>47994</v>
      </c>
      <c r="U2650" s="0" t="n">
        <f aca="false">INT(T2650*$Q$1/IF(P2650=1,E2650,D2650))*I2650</f>
        <v>20</v>
      </c>
      <c r="V2650" s="0" t="n">
        <f aca="false">IF(P2650=1,ABS(U2650)+ABS(60),ABS(U2650-U2649))</f>
        <v>0</v>
      </c>
    </row>
    <row r="2651" customFormat="false" ht="15" hidden="false" customHeight="false" outlineLevel="0" collapsed="false">
      <c r="A2651" s="1" t="n">
        <v>39885</v>
      </c>
      <c r="B2651" s="2" t="n">
        <v>4897.39</v>
      </c>
      <c r="C2651" s="2" t="n">
        <v>124950</v>
      </c>
      <c r="D2651" s="2" t="n">
        <v>4900</v>
      </c>
      <c r="E2651" s="2" t="n">
        <v>4860</v>
      </c>
      <c r="F2651" s="3" t="n">
        <f aca="false">IF(P2651=1, E2651,D2651)/B2651-1</f>
        <v>0.000532936931712635</v>
      </c>
      <c r="G2651" s="2" t="n">
        <f aca="false">AVERAGE(B2592:B2651)</f>
        <v>4521.22466666667</v>
      </c>
      <c r="H2651" s="2" t="n">
        <f aca="false">AVERAGE(C2592:C2651)</f>
        <v>66040.8166666667</v>
      </c>
      <c r="I2651" s="2" t="n">
        <f aca="false">SIGN(C2651-H2651)</f>
        <v>1</v>
      </c>
      <c r="J2651" s="2" t="n">
        <f aca="false">SIGN(F2651)</f>
        <v>1</v>
      </c>
      <c r="K2651" s="0" t="n">
        <f aca="false">B2651-B2650</f>
        <v>142.740000000001</v>
      </c>
      <c r="L2651" s="0" t="n">
        <f aca="false">I2650*K2651</f>
        <v>142.740000000001</v>
      </c>
      <c r="M2651" s="0" t="n">
        <f aca="false">M2650+K2651*N2650</f>
        <v>3399.55000000002</v>
      </c>
      <c r="N2651" s="0" t="n">
        <f aca="false">INT(M2651*$Q$1/B2651)*CHOOSE($L$1,I2651,J2651)</f>
        <v>1</v>
      </c>
      <c r="O2651" s="0" t="n">
        <f aca="false">ABS(N2651-N2650)</f>
        <v>2</v>
      </c>
      <c r="P2651" s="0" t="n">
        <f aca="false">COUNTIF(工作表2!$A$2:$A$248,A2651)</f>
        <v>0</v>
      </c>
      <c r="R2651" s="0" t="n">
        <f aca="false">D2651-IF(P2650=1,E2650,D2650)</f>
        <v>152</v>
      </c>
      <c r="S2651" s="0" t="n">
        <f aca="false">I2650*R2651</f>
        <v>152</v>
      </c>
      <c r="T2651" s="0" t="n">
        <f aca="false">T2650+R2651*U2650</f>
        <v>51034</v>
      </c>
      <c r="U2651" s="0" t="n">
        <f aca="false">INT(T2651*$Q$1/IF(P2651=1,E2651,D2651))*I2651</f>
        <v>20</v>
      </c>
      <c r="V2651" s="0" t="n">
        <f aca="false">IF(P2651=1,ABS(U2651)+ABS(60),ABS(U2651-U2650))</f>
        <v>0</v>
      </c>
    </row>
    <row r="2652" customFormat="false" ht="15" hidden="false" customHeight="false" outlineLevel="0" collapsed="false">
      <c r="A2652" s="1" t="n">
        <v>39888</v>
      </c>
      <c r="B2652" s="2" t="n">
        <v>4971.32</v>
      </c>
      <c r="C2652" s="2" t="n">
        <v>105369</v>
      </c>
      <c r="D2652" s="2" t="n">
        <v>4962</v>
      </c>
      <c r="E2652" s="2" t="n">
        <v>4927</v>
      </c>
      <c r="F2652" s="3" t="n">
        <f aca="false">IF(P2652=1, E2652,D2652)/B2652-1</f>
        <v>-0.00187475358657252</v>
      </c>
      <c r="G2652" s="2" t="n">
        <f aca="false">AVERAGE(B2593:B2652)</f>
        <v>4526.48716666667</v>
      </c>
      <c r="H2652" s="2" t="n">
        <f aca="false">AVERAGE(C2593:C2652)</f>
        <v>66198.5833333333</v>
      </c>
      <c r="I2652" s="2" t="n">
        <f aca="false">SIGN(C2652-H2652)</f>
        <v>1</v>
      </c>
      <c r="J2652" s="2" t="n">
        <f aca="false">SIGN(F2652)</f>
        <v>-1</v>
      </c>
      <c r="K2652" s="0" t="n">
        <f aca="false">B2652-B2651</f>
        <v>73.9299999999994</v>
      </c>
      <c r="L2652" s="0" t="n">
        <f aca="false">I2651*K2652</f>
        <v>73.9299999999994</v>
      </c>
      <c r="M2652" s="0" t="n">
        <f aca="false">M2651+K2652*N2651</f>
        <v>3473.48000000002</v>
      </c>
      <c r="N2652" s="0" t="n">
        <f aca="false">INT(M2652*$Q$1/B2652)*CHOOSE($L$1,I2652,J2652)</f>
        <v>-1</v>
      </c>
      <c r="O2652" s="0" t="n">
        <f aca="false">ABS(N2652-N2651)</f>
        <v>2</v>
      </c>
      <c r="P2652" s="0" t="n">
        <f aca="false">COUNTIF(工作表2!$A$2:$A$248,A2652)</f>
        <v>0</v>
      </c>
      <c r="R2652" s="0" t="n">
        <f aca="false">D2652-IF(P2651=1,E2651,D2651)</f>
        <v>62</v>
      </c>
      <c r="S2652" s="0" t="n">
        <f aca="false">I2651*R2652</f>
        <v>62</v>
      </c>
      <c r="T2652" s="0" t="n">
        <f aca="false">T2651+R2652*U2651</f>
        <v>52274</v>
      </c>
      <c r="U2652" s="0" t="n">
        <f aca="false">INT(T2652*$Q$1/IF(P2652=1,E2652,D2652))*I2652</f>
        <v>21</v>
      </c>
      <c r="V2652" s="0" t="n">
        <f aca="false">IF(P2652=1,ABS(U2652)+ABS(60),ABS(U2652-U2651))</f>
        <v>1</v>
      </c>
    </row>
    <row r="2653" customFormat="false" ht="15" hidden="false" customHeight="false" outlineLevel="0" collapsed="false">
      <c r="A2653" s="1" t="n">
        <v>39889</v>
      </c>
      <c r="B2653" s="2" t="n">
        <v>5041.39</v>
      </c>
      <c r="C2653" s="2" t="n">
        <v>107393</v>
      </c>
      <c r="D2653" s="2" t="n">
        <v>5057</v>
      </c>
      <c r="E2653" s="2" t="n">
        <v>5027</v>
      </c>
      <c r="F2653" s="3" t="n">
        <f aca="false">IF(P2653=1, E2653,D2653)/B2653-1</f>
        <v>0.00309636826351456</v>
      </c>
      <c r="G2653" s="2" t="n">
        <f aca="false">AVERAGE(B2594:B2653)</f>
        <v>4535.8225</v>
      </c>
      <c r="H2653" s="2" t="n">
        <f aca="false">AVERAGE(C2594:C2653)</f>
        <v>66484.8666666667</v>
      </c>
      <c r="I2653" s="2" t="n">
        <f aca="false">SIGN(C2653-H2653)</f>
        <v>1</v>
      </c>
      <c r="J2653" s="2" t="n">
        <f aca="false">SIGN(F2653)</f>
        <v>1</v>
      </c>
      <c r="K2653" s="0" t="n">
        <f aca="false">B2653-B2652</f>
        <v>70.0700000000006</v>
      </c>
      <c r="L2653" s="0" t="n">
        <f aca="false">I2652*K2653</f>
        <v>70.0700000000006</v>
      </c>
      <c r="M2653" s="0" t="n">
        <f aca="false">M2652+K2653*N2652</f>
        <v>3403.41000000002</v>
      </c>
      <c r="N2653" s="0" t="n">
        <f aca="false">INT(M2653*$Q$1/B2653)*CHOOSE($L$1,I2653,J2653)</f>
        <v>1</v>
      </c>
      <c r="O2653" s="0" t="n">
        <f aca="false">ABS(N2653-N2652)</f>
        <v>2</v>
      </c>
      <c r="P2653" s="0" t="n">
        <f aca="false">COUNTIF(工作表2!$A$2:$A$248,A2653)</f>
        <v>0</v>
      </c>
      <c r="R2653" s="0" t="n">
        <f aca="false">D2653-IF(P2652=1,E2652,D2652)</f>
        <v>95</v>
      </c>
      <c r="S2653" s="0" t="n">
        <f aca="false">I2652*R2653</f>
        <v>95</v>
      </c>
      <c r="T2653" s="0" t="n">
        <f aca="false">T2652+R2653*U2652</f>
        <v>54269</v>
      </c>
      <c r="U2653" s="0" t="n">
        <f aca="false">INT(T2653*$Q$1/IF(P2653=1,E2653,D2653))*I2653</f>
        <v>21</v>
      </c>
      <c r="V2653" s="0" t="n">
        <f aca="false">IF(P2653=1,ABS(U2653)+ABS(60),ABS(U2653-U2652))</f>
        <v>0</v>
      </c>
    </row>
    <row r="2654" customFormat="false" ht="15" hidden="false" customHeight="false" outlineLevel="0" collapsed="false">
      <c r="A2654" s="1" t="n">
        <v>39890</v>
      </c>
      <c r="B2654" s="2" t="n">
        <v>5047.54</v>
      </c>
      <c r="C2654" s="2" t="n">
        <v>119427</v>
      </c>
      <c r="D2654" s="2" t="n">
        <v>5067</v>
      </c>
      <c r="E2654" s="2" t="n">
        <v>5028</v>
      </c>
      <c r="F2654" s="3" t="n">
        <f aca="false">IF(P2654=1, E2654,D2654)/B2654-1</f>
        <v>-0.00387119269981018</v>
      </c>
      <c r="G2654" s="2" t="n">
        <f aca="false">AVERAGE(B2595:B2654)</f>
        <v>4543.05283333333</v>
      </c>
      <c r="H2654" s="2" t="n">
        <f aca="false">AVERAGE(C2595:C2654)</f>
        <v>67290.15</v>
      </c>
      <c r="I2654" s="2" t="n">
        <f aca="false">SIGN(C2654-H2654)</f>
        <v>1</v>
      </c>
      <c r="J2654" s="2" t="n">
        <f aca="false">SIGN(F2654)</f>
        <v>-1</v>
      </c>
      <c r="K2654" s="0" t="n">
        <f aca="false">B2654-B2653</f>
        <v>6.14999999999964</v>
      </c>
      <c r="L2654" s="0" t="n">
        <f aca="false">I2653*K2654</f>
        <v>6.14999999999964</v>
      </c>
      <c r="M2654" s="0" t="n">
        <f aca="false">M2653+K2654*N2653</f>
        <v>3409.56000000002</v>
      </c>
      <c r="N2654" s="0" t="n">
        <f aca="false">INT(M2654*$Q$1/B2654)*CHOOSE($L$1,I2654,J2654)</f>
        <v>-1</v>
      </c>
      <c r="O2654" s="0" t="n">
        <f aca="false">ABS(N2654-N2653)</f>
        <v>2</v>
      </c>
      <c r="P2654" s="0" t="n">
        <f aca="false">COUNTIF(工作表2!$A$2:$A$248,A2654)</f>
        <v>1</v>
      </c>
      <c r="R2654" s="0" t="n">
        <f aca="false">D2654-IF(P2653=1,E2653,D2653)</f>
        <v>10</v>
      </c>
      <c r="S2654" s="0" t="n">
        <f aca="false">I2653*R2654</f>
        <v>10</v>
      </c>
      <c r="T2654" s="0" t="n">
        <f aca="false">T2653+R2654*U2653</f>
        <v>54479</v>
      </c>
      <c r="U2654" s="0" t="n">
        <f aca="false">INT(T2654*$Q$1/IF(P2654=1,E2654,D2654))*I2654</f>
        <v>21</v>
      </c>
      <c r="V2654" s="0" t="n">
        <f aca="false">IF(P2654=1,ABS(U2654)+ABS(60),ABS(U2654-U2653))</f>
        <v>81</v>
      </c>
    </row>
    <row r="2655" customFormat="false" ht="15" hidden="false" customHeight="false" outlineLevel="0" collapsed="false">
      <c r="A2655" s="1" t="n">
        <v>39891</v>
      </c>
      <c r="B2655" s="2" t="n">
        <v>5035.93</v>
      </c>
      <c r="C2655" s="2" t="n">
        <v>116824</v>
      </c>
      <c r="D2655" s="2" t="n">
        <v>4980</v>
      </c>
      <c r="E2655" s="2" t="n">
        <v>4947</v>
      </c>
      <c r="F2655" s="3" t="n">
        <f aca="false">IF(P2655=1, E2655,D2655)/B2655-1</f>
        <v>-0.0111061909121056</v>
      </c>
      <c r="G2655" s="2" t="n">
        <f aca="false">AVERAGE(B2596:B2655)</f>
        <v>4550.03683333333</v>
      </c>
      <c r="H2655" s="2" t="n">
        <f aca="false">AVERAGE(C2596:C2655)</f>
        <v>68263.7166666667</v>
      </c>
      <c r="I2655" s="2" t="n">
        <f aca="false">SIGN(C2655-H2655)</f>
        <v>1</v>
      </c>
      <c r="J2655" s="2" t="n">
        <f aca="false">SIGN(F2655)</f>
        <v>-1</v>
      </c>
      <c r="K2655" s="0" t="n">
        <f aca="false">B2655-B2654</f>
        <v>-11.6099999999997</v>
      </c>
      <c r="L2655" s="0" t="n">
        <f aca="false">I2654*K2655</f>
        <v>-11.6099999999997</v>
      </c>
      <c r="M2655" s="0" t="n">
        <f aca="false">M2654+K2655*N2654</f>
        <v>3421.17000000002</v>
      </c>
      <c r="N2655" s="0" t="n">
        <f aca="false">INT(M2655*$Q$1/B2655)*CHOOSE($L$1,I2655,J2655)</f>
        <v>-1</v>
      </c>
      <c r="O2655" s="0" t="n">
        <f aca="false">ABS(N2655-N2654)</f>
        <v>0</v>
      </c>
      <c r="P2655" s="0" t="n">
        <f aca="false">COUNTIF(工作表2!$A$2:$A$248,A2655)</f>
        <v>0</v>
      </c>
      <c r="R2655" s="0" t="n">
        <f aca="false">D2655-IF(P2654=1,E2654,D2654)</f>
        <v>-48</v>
      </c>
      <c r="S2655" s="0" t="n">
        <f aca="false">I2654*R2655</f>
        <v>-48</v>
      </c>
      <c r="T2655" s="0" t="n">
        <f aca="false">T2654+R2655*U2654</f>
        <v>53471</v>
      </c>
      <c r="U2655" s="0" t="n">
        <f aca="false">INT(T2655*$Q$1/IF(P2655=1,E2655,D2655))*I2655</f>
        <v>21</v>
      </c>
      <c r="V2655" s="0" t="n">
        <f aca="false">IF(P2655=1,ABS(U2655)+ABS(60),ABS(U2655-U2654))</f>
        <v>0</v>
      </c>
    </row>
    <row r="2656" customFormat="false" ht="15" hidden="false" customHeight="false" outlineLevel="0" collapsed="false">
      <c r="A2656" s="1" t="n">
        <v>39892</v>
      </c>
      <c r="B2656" s="2" t="n">
        <v>4961.62</v>
      </c>
      <c r="C2656" s="2" t="n">
        <v>101395</v>
      </c>
      <c r="D2656" s="2" t="n">
        <v>4950</v>
      </c>
      <c r="E2656" s="2" t="n">
        <v>4915</v>
      </c>
      <c r="F2656" s="3" t="n">
        <f aca="false">IF(P2656=1, E2656,D2656)/B2656-1</f>
        <v>-0.00234197701557148</v>
      </c>
      <c r="G2656" s="2" t="n">
        <f aca="false">AVERAGE(B2597:B2656)</f>
        <v>4555.2635</v>
      </c>
      <c r="H2656" s="2" t="n">
        <f aca="false">AVERAGE(C2597:C2656)</f>
        <v>68378.0666666667</v>
      </c>
      <c r="I2656" s="2" t="n">
        <f aca="false">SIGN(C2656-H2656)</f>
        <v>1</v>
      </c>
      <c r="J2656" s="2" t="n">
        <f aca="false">SIGN(F2656)</f>
        <v>-1</v>
      </c>
      <c r="K2656" s="0" t="n">
        <f aca="false">B2656-B2655</f>
        <v>-74.3100000000004</v>
      </c>
      <c r="L2656" s="0" t="n">
        <f aca="false">I2655*K2656</f>
        <v>-74.3100000000004</v>
      </c>
      <c r="M2656" s="0" t="n">
        <f aca="false">M2655+K2656*N2655</f>
        <v>3495.48000000002</v>
      </c>
      <c r="N2656" s="0" t="n">
        <f aca="false">INT(M2656*$Q$1/B2656)*CHOOSE($L$1,I2656,J2656)</f>
        <v>-1</v>
      </c>
      <c r="O2656" s="0" t="n">
        <f aca="false">ABS(N2656-N2655)</f>
        <v>0</v>
      </c>
      <c r="P2656" s="0" t="n">
        <f aca="false">COUNTIF(工作表2!$A$2:$A$248,A2656)</f>
        <v>0</v>
      </c>
      <c r="R2656" s="0" t="n">
        <f aca="false">D2656-IF(P2655=1,E2655,D2655)</f>
        <v>-30</v>
      </c>
      <c r="S2656" s="0" t="n">
        <f aca="false">I2655*R2656</f>
        <v>-30</v>
      </c>
      <c r="T2656" s="0" t="n">
        <f aca="false">T2655+R2656*U2655</f>
        <v>52841</v>
      </c>
      <c r="U2656" s="0" t="n">
        <f aca="false">INT(T2656*$Q$1/IF(P2656=1,E2656,D2656))*I2656</f>
        <v>21</v>
      </c>
      <c r="V2656" s="0" t="n">
        <f aca="false">IF(P2656=1,ABS(U2656)+ABS(60),ABS(U2656-U2655))</f>
        <v>0</v>
      </c>
    </row>
    <row r="2657" customFormat="false" ht="15" hidden="false" customHeight="false" outlineLevel="0" collapsed="false">
      <c r="A2657" s="1" t="n">
        <v>39895</v>
      </c>
      <c r="B2657" s="2" t="n">
        <v>5124.18</v>
      </c>
      <c r="C2657" s="2" t="n">
        <v>92652</v>
      </c>
      <c r="D2657" s="2" t="n">
        <v>5131</v>
      </c>
      <c r="E2657" s="2" t="n">
        <v>5094</v>
      </c>
      <c r="F2657" s="3" t="n">
        <f aca="false">IF(P2657=1, E2657,D2657)/B2657-1</f>
        <v>0.0013309446584624</v>
      </c>
      <c r="G2657" s="2" t="n">
        <f aca="false">AVERAGE(B2598:B2657)</f>
        <v>4562.41966666667</v>
      </c>
      <c r="H2657" s="2" t="n">
        <f aca="false">AVERAGE(C2598:C2657)</f>
        <v>68887</v>
      </c>
      <c r="I2657" s="2" t="n">
        <f aca="false">SIGN(C2657-H2657)</f>
        <v>1</v>
      </c>
      <c r="J2657" s="2" t="n">
        <f aca="false">SIGN(F2657)</f>
        <v>1</v>
      </c>
      <c r="K2657" s="0" t="n">
        <f aca="false">B2657-B2656</f>
        <v>162.56</v>
      </c>
      <c r="L2657" s="0" t="n">
        <f aca="false">I2656*K2657</f>
        <v>162.56</v>
      </c>
      <c r="M2657" s="0" t="n">
        <f aca="false">M2656+K2657*N2656</f>
        <v>3332.92000000002</v>
      </c>
      <c r="N2657" s="0" t="n">
        <f aca="false">INT(M2657*$Q$1/B2657)*CHOOSE($L$1,I2657,J2657)</f>
        <v>1</v>
      </c>
      <c r="O2657" s="0" t="n">
        <f aca="false">ABS(N2657-N2656)</f>
        <v>2</v>
      </c>
      <c r="P2657" s="0" t="n">
        <f aca="false">COUNTIF(工作表2!$A$2:$A$248,A2657)</f>
        <v>0</v>
      </c>
      <c r="R2657" s="0" t="n">
        <f aca="false">D2657-IF(P2656=1,E2656,D2656)</f>
        <v>181</v>
      </c>
      <c r="S2657" s="0" t="n">
        <f aca="false">I2656*R2657</f>
        <v>181</v>
      </c>
      <c r="T2657" s="0" t="n">
        <f aca="false">T2656+R2657*U2656</f>
        <v>56642</v>
      </c>
      <c r="U2657" s="0" t="n">
        <f aca="false">INT(T2657*$Q$1/IF(P2657=1,E2657,D2657))*I2657</f>
        <v>22</v>
      </c>
      <c r="V2657" s="0" t="n">
        <f aca="false">IF(P2657=1,ABS(U2657)+ABS(60),ABS(U2657-U2656))</f>
        <v>1</v>
      </c>
    </row>
    <row r="2658" customFormat="false" ht="15" hidden="false" customHeight="false" outlineLevel="0" collapsed="false">
      <c r="A2658" s="1" t="n">
        <v>39896</v>
      </c>
      <c r="B2658" s="2" t="n">
        <v>5242.18</v>
      </c>
      <c r="C2658" s="2" t="n">
        <v>139056</v>
      </c>
      <c r="D2658" s="2" t="n">
        <v>5262</v>
      </c>
      <c r="E2658" s="2" t="n">
        <v>5230</v>
      </c>
      <c r="F2658" s="3" t="n">
        <f aca="false">IF(P2658=1, E2658,D2658)/B2658-1</f>
        <v>0.00378086979081216</v>
      </c>
      <c r="G2658" s="2" t="n">
        <f aca="false">AVERAGE(B2599:B2658)</f>
        <v>4571.54733333333</v>
      </c>
      <c r="H2658" s="2" t="n">
        <f aca="false">AVERAGE(C2599:C2658)</f>
        <v>70025.5833333333</v>
      </c>
      <c r="I2658" s="2" t="n">
        <f aca="false">SIGN(C2658-H2658)</f>
        <v>1</v>
      </c>
      <c r="J2658" s="2" t="n">
        <f aca="false">SIGN(F2658)</f>
        <v>1</v>
      </c>
      <c r="K2658" s="0" t="n">
        <f aca="false">B2658-B2657</f>
        <v>118</v>
      </c>
      <c r="L2658" s="0" t="n">
        <f aca="false">I2657*K2658</f>
        <v>118</v>
      </c>
      <c r="M2658" s="0" t="n">
        <f aca="false">M2657+K2658*N2657</f>
        <v>3450.92000000002</v>
      </c>
      <c r="N2658" s="0" t="n">
        <f aca="false">INT(M2658*$Q$1/B2658)*CHOOSE($L$1,I2658,J2658)</f>
        <v>1</v>
      </c>
      <c r="O2658" s="0" t="n">
        <f aca="false">ABS(N2658-N2657)</f>
        <v>0</v>
      </c>
      <c r="P2658" s="0" t="n">
        <f aca="false">COUNTIF(工作表2!$A$2:$A$248,A2658)</f>
        <v>0</v>
      </c>
      <c r="R2658" s="0" t="n">
        <f aca="false">D2658-IF(P2657=1,E2657,D2657)</f>
        <v>131</v>
      </c>
      <c r="S2658" s="0" t="n">
        <f aca="false">I2657*R2658</f>
        <v>131</v>
      </c>
      <c r="T2658" s="0" t="n">
        <f aca="false">T2657+R2658*U2657</f>
        <v>59524</v>
      </c>
      <c r="U2658" s="0" t="n">
        <f aca="false">INT(T2658*$Q$1/IF(P2658=1,E2658,D2658))*I2658</f>
        <v>22</v>
      </c>
      <c r="V2658" s="0" t="n">
        <f aca="false">IF(P2658=1,ABS(U2658)+ABS(60),ABS(U2658-U2657))</f>
        <v>0</v>
      </c>
    </row>
    <row r="2659" customFormat="false" ht="15" hidden="false" customHeight="false" outlineLevel="0" collapsed="false">
      <c r="A2659" s="1" t="n">
        <v>39897</v>
      </c>
      <c r="B2659" s="2" t="n">
        <v>5346.38</v>
      </c>
      <c r="C2659" s="2" t="n">
        <v>146937</v>
      </c>
      <c r="D2659" s="2" t="n">
        <v>5360</v>
      </c>
      <c r="E2659" s="2" t="n">
        <v>5333</v>
      </c>
      <c r="F2659" s="3" t="n">
        <f aca="false">IF(P2659=1, E2659,D2659)/B2659-1</f>
        <v>0.0025475181337653</v>
      </c>
      <c r="G2659" s="2" t="n">
        <f aca="false">AVERAGE(B2600:B2659)</f>
        <v>4585.06133333333</v>
      </c>
      <c r="H2659" s="2" t="n">
        <f aca="false">AVERAGE(C2600:C2659)</f>
        <v>71355.3333333333</v>
      </c>
      <c r="I2659" s="2" t="n">
        <f aca="false">SIGN(C2659-H2659)</f>
        <v>1</v>
      </c>
      <c r="J2659" s="2" t="n">
        <f aca="false">SIGN(F2659)</f>
        <v>1</v>
      </c>
      <c r="K2659" s="0" t="n">
        <f aca="false">B2659-B2658</f>
        <v>104.2</v>
      </c>
      <c r="L2659" s="0" t="n">
        <f aca="false">I2658*K2659</f>
        <v>104.2</v>
      </c>
      <c r="M2659" s="0" t="n">
        <f aca="false">M2658+K2659*N2658</f>
        <v>3555.12000000002</v>
      </c>
      <c r="N2659" s="0" t="n">
        <f aca="false">INT(M2659*$Q$1/B2659)*CHOOSE($L$1,I2659,J2659)</f>
        <v>1</v>
      </c>
      <c r="O2659" s="0" t="n">
        <f aca="false">ABS(N2659-N2658)</f>
        <v>0</v>
      </c>
      <c r="P2659" s="0" t="n">
        <f aca="false">COUNTIF(工作表2!$A$2:$A$248,A2659)</f>
        <v>0</v>
      </c>
      <c r="R2659" s="0" t="n">
        <f aca="false">D2659-IF(P2658=1,E2658,D2658)</f>
        <v>98</v>
      </c>
      <c r="S2659" s="0" t="n">
        <f aca="false">I2658*R2659</f>
        <v>98</v>
      </c>
      <c r="T2659" s="0" t="n">
        <f aca="false">T2658+R2659*U2658</f>
        <v>61680</v>
      </c>
      <c r="U2659" s="0" t="n">
        <f aca="false">INT(T2659*$Q$1/IF(P2659=1,E2659,D2659))*I2659</f>
        <v>23</v>
      </c>
      <c r="V2659" s="0" t="n">
        <f aca="false">IF(P2659=1,ABS(U2659)+ABS(60),ABS(U2659-U2658))</f>
        <v>1</v>
      </c>
    </row>
    <row r="2660" customFormat="false" ht="15" hidden="false" customHeight="false" outlineLevel="0" collapsed="false">
      <c r="A2660" s="1" t="n">
        <v>39898</v>
      </c>
      <c r="B2660" s="2" t="n">
        <v>5386.56</v>
      </c>
      <c r="C2660" s="2" t="n">
        <v>147467</v>
      </c>
      <c r="D2660" s="2" t="n">
        <v>5396</v>
      </c>
      <c r="E2660" s="2" t="n">
        <v>5373</v>
      </c>
      <c r="F2660" s="3" t="n">
        <f aca="false">IF(P2660=1, E2660,D2660)/B2660-1</f>
        <v>0.00175250995069209</v>
      </c>
      <c r="G2660" s="2" t="n">
        <f aca="false">AVERAGE(B2601:B2660)</f>
        <v>4601.40633333333</v>
      </c>
      <c r="H2660" s="2" t="n">
        <f aca="false">AVERAGE(C2601:C2660)</f>
        <v>72960.15</v>
      </c>
      <c r="I2660" s="2" t="n">
        <f aca="false">SIGN(C2660-H2660)</f>
        <v>1</v>
      </c>
      <c r="J2660" s="2" t="n">
        <f aca="false">SIGN(F2660)</f>
        <v>1</v>
      </c>
      <c r="K2660" s="0" t="n">
        <f aca="false">B2660-B2659</f>
        <v>40.1800000000003</v>
      </c>
      <c r="L2660" s="0" t="n">
        <f aca="false">I2659*K2660</f>
        <v>40.1800000000003</v>
      </c>
      <c r="M2660" s="0" t="n">
        <f aca="false">M2659+K2660*N2659</f>
        <v>3595.30000000002</v>
      </c>
      <c r="N2660" s="0" t="n">
        <f aca="false">INT(M2660*$Q$1/B2660)*CHOOSE($L$1,I2660,J2660)</f>
        <v>1</v>
      </c>
      <c r="O2660" s="0" t="n">
        <f aca="false">ABS(N2660-N2659)</f>
        <v>0</v>
      </c>
      <c r="P2660" s="0" t="n">
        <f aca="false">COUNTIF(工作表2!$A$2:$A$248,A2660)</f>
        <v>0</v>
      </c>
      <c r="R2660" s="0" t="n">
        <f aca="false">D2660-IF(P2659=1,E2659,D2659)</f>
        <v>36</v>
      </c>
      <c r="S2660" s="0" t="n">
        <f aca="false">I2659*R2660</f>
        <v>36</v>
      </c>
      <c r="T2660" s="0" t="n">
        <f aca="false">T2659+R2660*U2659</f>
        <v>62508</v>
      </c>
      <c r="U2660" s="0" t="n">
        <f aca="false">INT(T2660*$Q$1/IF(P2660=1,E2660,D2660))*I2660</f>
        <v>23</v>
      </c>
      <c r="V2660" s="0" t="n">
        <f aca="false">IF(P2660=1,ABS(U2660)+ABS(60),ABS(U2660-U2659))</f>
        <v>0</v>
      </c>
    </row>
    <row r="2661" customFormat="false" ht="15" hidden="false" customHeight="false" outlineLevel="0" collapsed="false">
      <c r="A2661" s="1" t="n">
        <v>39899</v>
      </c>
      <c r="B2661" s="2" t="n">
        <v>5390.7</v>
      </c>
      <c r="C2661" s="2" t="n">
        <v>142575</v>
      </c>
      <c r="D2661" s="2" t="n">
        <v>5353</v>
      </c>
      <c r="E2661" s="2" t="n">
        <v>5328</v>
      </c>
      <c r="F2661" s="3" t="n">
        <f aca="false">IF(P2661=1, E2661,D2661)/B2661-1</f>
        <v>-0.00699352588717606</v>
      </c>
      <c r="G2661" s="2" t="n">
        <f aca="false">AVERAGE(B2602:B2661)</f>
        <v>4617.53316666667</v>
      </c>
      <c r="H2661" s="2" t="n">
        <f aca="false">AVERAGE(C2602:C2661)</f>
        <v>74625.8666666667</v>
      </c>
      <c r="I2661" s="2" t="n">
        <f aca="false">SIGN(C2661-H2661)</f>
        <v>1</v>
      </c>
      <c r="J2661" s="2" t="n">
        <f aca="false">SIGN(F2661)</f>
        <v>-1</v>
      </c>
      <c r="K2661" s="0" t="n">
        <f aca="false">B2661-B2660</f>
        <v>4.13999999999942</v>
      </c>
      <c r="L2661" s="0" t="n">
        <f aca="false">I2660*K2661</f>
        <v>4.13999999999942</v>
      </c>
      <c r="M2661" s="0" t="n">
        <f aca="false">M2660+K2661*N2660</f>
        <v>3599.44000000002</v>
      </c>
      <c r="N2661" s="0" t="n">
        <f aca="false">INT(M2661*$Q$1/B2661)*CHOOSE($L$1,I2661,J2661)</f>
        <v>-1</v>
      </c>
      <c r="O2661" s="0" t="n">
        <f aca="false">ABS(N2661-N2660)</f>
        <v>2</v>
      </c>
      <c r="P2661" s="0" t="n">
        <f aca="false">COUNTIF(工作表2!$A$2:$A$248,A2661)</f>
        <v>0</v>
      </c>
      <c r="R2661" s="0" t="n">
        <f aca="false">D2661-IF(P2660=1,E2660,D2660)</f>
        <v>-43</v>
      </c>
      <c r="S2661" s="0" t="n">
        <f aca="false">I2660*R2661</f>
        <v>-43</v>
      </c>
      <c r="T2661" s="0" t="n">
        <f aca="false">T2660+R2661*U2660</f>
        <v>61519</v>
      </c>
      <c r="U2661" s="0" t="n">
        <f aca="false">INT(T2661*$Q$1/IF(P2661=1,E2661,D2661))*I2661</f>
        <v>22</v>
      </c>
      <c r="V2661" s="0" t="n">
        <f aca="false">IF(P2661=1,ABS(U2661)+ABS(60),ABS(U2661-U2660))</f>
        <v>1</v>
      </c>
    </row>
    <row r="2662" customFormat="false" ht="15" hidden="false" customHeight="false" outlineLevel="0" collapsed="false">
      <c r="A2662" s="1" t="n">
        <v>39902</v>
      </c>
      <c r="B2662" s="2" t="n">
        <v>5206.05</v>
      </c>
      <c r="C2662" s="2" t="n">
        <v>107433</v>
      </c>
      <c r="D2662" s="2" t="n">
        <v>5175</v>
      </c>
      <c r="E2662" s="2" t="n">
        <v>5152</v>
      </c>
      <c r="F2662" s="3" t="n">
        <f aca="false">IF(P2662=1, E2662,D2662)/B2662-1</f>
        <v>-0.0059642147117297</v>
      </c>
      <c r="G2662" s="2" t="n">
        <f aca="false">AVERAGE(B2603:B2662)</f>
        <v>4630.74316666667</v>
      </c>
      <c r="H2662" s="2" t="n">
        <f aca="false">AVERAGE(C2603:C2662)</f>
        <v>75924.9166666667</v>
      </c>
      <c r="I2662" s="2" t="n">
        <f aca="false">SIGN(C2662-H2662)</f>
        <v>1</v>
      </c>
      <c r="J2662" s="2" t="n">
        <f aca="false">SIGN(F2662)</f>
        <v>-1</v>
      </c>
      <c r="K2662" s="0" t="n">
        <f aca="false">B2662-B2661</f>
        <v>-184.65</v>
      </c>
      <c r="L2662" s="0" t="n">
        <f aca="false">I2661*K2662</f>
        <v>-184.65</v>
      </c>
      <c r="M2662" s="0" t="n">
        <f aca="false">M2661+K2662*N2661</f>
        <v>3784.09000000002</v>
      </c>
      <c r="N2662" s="0" t="n">
        <f aca="false">INT(M2662*$Q$1/B2662)*CHOOSE($L$1,I2662,J2662)</f>
        <v>-1</v>
      </c>
      <c r="O2662" s="0" t="n">
        <f aca="false">ABS(N2662-N2661)</f>
        <v>0</v>
      </c>
      <c r="P2662" s="0" t="n">
        <f aca="false">COUNTIF(工作表2!$A$2:$A$248,A2662)</f>
        <v>0</v>
      </c>
      <c r="R2662" s="0" t="n">
        <f aca="false">D2662-IF(P2661=1,E2661,D2661)</f>
        <v>-178</v>
      </c>
      <c r="S2662" s="0" t="n">
        <f aca="false">I2661*R2662</f>
        <v>-178</v>
      </c>
      <c r="T2662" s="0" t="n">
        <f aca="false">T2661+R2662*U2661</f>
        <v>57603</v>
      </c>
      <c r="U2662" s="0" t="n">
        <f aca="false">INT(T2662*$Q$1/IF(P2662=1,E2662,D2662))*I2662</f>
        <v>22</v>
      </c>
      <c r="V2662" s="0" t="n">
        <f aca="false">IF(P2662=1,ABS(U2662)+ABS(60),ABS(U2662-U2661))</f>
        <v>0</v>
      </c>
    </row>
    <row r="2663" customFormat="false" ht="15" hidden="false" customHeight="false" outlineLevel="0" collapsed="false">
      <c r="A2663" s="1" t="n">
        <v>39903</v>
      </c>
      <c r="B2663" s="2" t="n">
        <v>5210.84</v>
      </c>
      <c r="C2663" s="2" t="n">
        <v>94237</v>
      </c>
      <c r="D2663" s="2" t="n">
        <v>5201</v>
      </c>
      <c r="E2663" s="2" t="n">
        <v>5174</v>
      </c>
      <c r="F2663" s="3" t="n">
        <f aca="false">IF(P2663=1, E2663,D2663)/B2663-1</f>
        <v>-0.00188837116472584</v>
      </c>
      <c r="G2663" s="2" t="n">
        <f aca="false">AVERAGE(B2604:B2663)</f>
        <v>4643.83916666667</v>
      </c>
      <c r="H2663" s="2" t="n">
        <f aca="false">AVERAGE(C2604:C2663)</f>
        <v>76996.9166666667</v>
      </c>
      <c r="I2663" s="2" t="n">
        <f aca="false">SIGN(C2663-H2663)</f>
        <v>1</v>
      </c>
      <c r="J2663" s="2" t="n">
        <f aca="false">SIGN(F2663)</f>
        <v>-1</v>
      </c>
      <c r="K2663" s="0" t="n">
        <f aca="false">B2663-B2662</f>
        <v>4.78999999999996</v>
      </c>
      <c r="L2663" s="0" t="n">
        <f aca="false">I2662*K2663</f>
        <v>4.78999999999996</v>
      </c>
      <c r="M2663" s="0" t="n">
        <f aca="false">M2662+K2663*N2662</f>
        <v>3779.30000000002</v>
      </c>
      <c r="N2663" s="0" t="n">
        <f aca="false">INT(M2663*$Q$1/B2663)*CHOOSE($L$1,I2663,J2663)</f>
        <v>-1</v>
      </c>
      <c r="O2663" s="0" t="n">
        <f aca="false">ABS(N2663-N2662)</f>
        <v>0</v>
      </c>
      <c r="P2663" s="0" t="n">
        <f aca="false">COUNTIF(工作表2!$A$2:$A$248,A2663)</f>
        <v>0</v>
      </c>
      <c r="R2663" s="0" t="n">
        <f aca="false">D2663-IF(P2662=1,E2662,D2662)</f>
        <v>26</v>
      </c>
      <c r="S2663" s="0" t="n">
        <f aca="false">I2662*R2663</f>
        <v>26</v>
      </c>
      <c r="T2663" s="0" t="n">
        <f aca="false">T2662+R2663*U2662</f>
        <v>58175</v>
      </c>
      <c r="U2663" s="0" t="n">
        <f aca="false">INT(T2663*$Q$1/IF(P2663=1,E2663,D2663))*I2663</f>
        <v>22</v>
      </c>
      <c r="V2663" s="0" t="n">
        <f aca="false">IF(P2663=1,ABS(U2663)+ABS(60),ABS(U2663-U2662))</f>
        <v>0</v>
      </c>
    </row>
    <row r="2664" customFormat="false" ht="15" hidden="false" customHeight="false" outlineLevel="0" collapsed="false">
      <c r="A2664" s="1" t="n">
        <v>39904</v>
      </c>
      <c r="B2664" s="2" t="n">
        <v>5314.45</v>
      </c>
      <c r="C2664" s="2" t="n">
        <v>102079</v>
      </c>
      <c r="D2664" s="2" t="n">
        <v>5314</v>
      </c>
      <c r="E2664" s="2" t="n">
        <v>5287</v>
      </c>
      <c r="F2664" s="3" t="n">
        <f aca="false">IF(P2664=1, E2664,D2664)/B2664-1</f>
        <v>-8.46748017198085E-005</v>
      </c>
      <c r="G2664" s="2" t="n">
        <f aca="false">AVERAGE(B2605:B2664)</f>
        <v>4658.81066666667</v>
      </c>
      <c r="H2664" s="2" t="n">
        <f aca="false">AVERAGE(C2605:C2664)</f>
        <v>78304.2666666667</v>
      </c>
      <c r="I2664" s="2" t="n">
        <f aca="false">SIGN(C2664-H2664)</f>
        <v>1</v>
      </c>
      <c r="J2664" s="2" t="n">
        <f aca="false">SIGN(F2664)</f>
        <v>-1</v>
      </c>
      <c r="K2664" s="0" t="n">
        <f aca="false">B2664-B2663</f>
        <v>103.61</v>
      </c>
      <c r="L2664" s="0" t="n">
        <f aca="false">I2663*K2664</f>
        <v>103.61</v>
      </c>
      <c r="M2664" s="0" t="n">
        <f aca="false">M2663+K2664*N2663</f>
        <v>3675.69000000002</v>
      </c>
      <c r="N2664" s="0" t="n">
        <f aca="false">INT(M2664*$Q$1/B2664)*CHOOSE($L$1,I2664,J2664)</f>
        <v>-1</v>
      </c>
      <c r="O2664" s="0" t="n">
        <f aca="false">ABS(N2664-N2663)</f>
        <v>0</v>
      </c>
      <c r="P2664" s="0" t="n">
        <f aca="false">COUNTIF(工作表2!$A$2:$A$248,A2664)</f>
        <v>0</v>
      </c>
      <c r="R2664" s="0" t="n">
        <f aca="false">D2664-IF(P2663=1,E2663,D2663)</f>
        <v>113</v>
      </c>
      <c r="S2664" s="0" t="n">
        <f aca="false">I2663*R2664</f>
        <v>113</v>
      </c>
      <c r="T2664" s="0" t="n">
        <f aca="false">T2663+R2664*U2663</f>
        <v>60661</v>
      </c>
      <c r="U2664" s="0" t="n">
        <f aca="false">INT(T2664*$Q$1/IF(P2664=1,E2664,D2664))*I2664</f>
        <v>22</v>
      </c>
      <c r="V2664" s="0" t="n">
        <f aca="false">IF(P2664=1,ABS(U2664)+ABS(60),ABS(U2664-U2663))</f>
        <v>0</v>
      </c>
    </row>
    <row r="2665" customFormat="false" ht="15" hidden="false" customHeight="false" outlineLevel="0" collapsed="false">
      <c r="A2665" s="1" t="n">
        <v>39905</v>
      </c>
      <c r="B2665" s="2" t="n">
        <v>5473.78</v>
      </c>
      <c r="C2665" s="2" t="n">
        <v>148169</v>
      </c>
      <c r="D2665" s="2" t="n">
        <v>5511</v>
      </c>
      <c r="E2665" s="2" t="n">
        <v>5491</v>
      </c>
      <c r="F2665" s="3" t="n">
        <f aca="false">IF(P2665=1, E2665,D2665)/B2665-1</f>
        <v>0.00679968869775549</v>
      </c>
      <c r="G2665" s="2" t="n">
        <f aca="false">AVERAGE(B2606:B2665)</f>
        <v>4673.55633333333</v>
      </c>
      <c r="H2665" s="2" t="n">
        <f aca="false">AVERAGE(C2606:C2665)</f>
        <v>79932.65</v>
      </c>
      <c r="I2665" s="2" t="n">
        <f aca="false">SIGN(C2665-H2665)</f>
        <v>1</v>
      </c>
      <c r="J2665" s="2" t="n">
        <f aca="false">SIGN(F2665)</f>
        <v>1</v>
      </c>
      <c r="K2665" s="0" t="n">
        <f aca="false">B2665-B2664</f>
        <v>159.33</v>
      </c>
      <c r="L2665" s="0" t="n">
        <f aca="false">I2664*K2665</f>
        <v>159.33</v>
      </c>
      <c r="M2665" s="0" t="n">
        <f aca="false">M2664+K2665*N2664</f>
        <v>3516.36000000002</v>
      </c>
      <c r="N2665" s="0" t="n">
        <f aca="false">INT(M2665*$Q$1/B2665)*CHOOSE($L$1,I2665,J2665)</f>
        <v>1</v>
      </c>
      <c r="O2665" s="0" t="n">
        <f aca="false">ABS(N2665-N2664)</f>
        <v>2</v>
      </c>
      <c r="P2665" s="0" t="n">
        <f aca="false">COUNTIF(工作表2!$A$2:$A$248,A2665)</f>
        <v>0</v>
      </c>
      <c r="R2665" s="0" t="n">
        <f aca="false">D2665-IF(P2664=1,E2664,D2664)</f>
        <v>197</v>
      </c>
      <c r="S2665" s="0" t="n">
        <f aca="false">I2664*R2665</f>
        <v>197</v>
      </c>
      <c r="T2665" s="0" t="n">
        <f aca="false">T2664+R2665*U2664</f>
        <v>64995</v>
      </c>
      <c r="U2665" s="0" t="n">
        <f aca="false">INT(T2665*$Q$1/IF(P2665=1,E2665,D2665))*I2665</f>
        <v>23</v>
      </c>
      <c r="V2665" s="0" t="n">
        <f aca="false">IF(P2665=1,ABS(U2665)+ABS(60),ABS(U2665-U2664))</f>
        <v>1</v>
      </c>
    </row>
    <row r="2666" customFormat="false" ht="15" hidden="false" customHeight="false" outlineLevel="0" collapsed="false">
      <c r="A2666" s="1" t="n">
        <v>39906</v>
      </c>
      <c r="B2666" s="2" t="n">
        <v>5529.63</v>
      </c>
      <c r="C2666" s="2" t="n">
        <v>161959</v>
      </c>
      <c r="D2666" s="2" t="n">
        <v>5509</v>
      </c>
      <c r="E2666" s="2" t="n">
        <v>5484</v>
      </c>
      <c r="F2666" s="3" t="n">
        <f aca="false">IF(P2666=1, E2666,D2666)/B2666-1</f>
        <v>-0.00373081019887411</v>
      </c>
      <c r="G2666" s="2" t="n">
        <f aca="false">AVERAGE(B2607:B2666)</f>
        <v>4689.1965</v>
      </c>
      <c r="H2666" s="2" t="n">
        <f aca="false">AVERAGE(C2607:C2666)</f>
        <v>81747.7333333333</v>
      </c>
      <c r="I2666" s="2" t="n">
        <f aca="false">SIGN(C2666-H2666)</f>
        <v>1</v>
      </c>
      <c r="J2666" s="2" t="n">
        <f aca="false">SIGN(F2666)</f>
        <v>-1</v>
      </c>
      <c r="K2666" s="0" t="n">
        <f aca="false">B2666-B2665</f>
        <v>55.8500000000004</v>
      </c>
      <c r="L2666" s="0" t="n">
        <f aca="false">I2665*K2666</f>
        <v>55.8500000000004</v>
      </c>
      <c r="M2666" s="0" t="n">
        <f aca="false">M2665+K2666*N2665</f>
        <v>3572.21000000002</v>
      </c>
      <c r="N2666" s="0" t="n">
        <f aca="false">INT(M2666*$Q$1/B2666)*CHOOSE($L$1,I2666,J2666)</f>
        <v>-1</v>
      </c>
      <c r="O2666" s="0" t="n">
        <f aca="false">ABS(N2666-N2665)</f>
        <v>2</v>
      </c>
      <c r="P2666" s="0" t="n">
        <f aca="false">COUNTIF(工作表2!$A$2:$A$248,A2666)</f>
        <v>0</v>
      </c>
      <c r="R2666" s="0" t="n">
        <f aca="false">D2666-IF(P2665=1,E2665,D2665)</f>
        <v>-2</v>
      </c>
      <c r="S2666" s="0" t="n">
        <f aca="false">I2665*R2666</f>
        <v>-2</v>
      </c>
      <c r="T2666" s="0" t="n">
        <f aca="false">T2665+R2666*U2665</f>
        <v>64949</v>
      </c>
      <c r="U2666" s="0" t="n">
        <f aca="false">INT(T2666*$Q$1/IF(P2666=1,E2666,D2666))*I2666</f>
        <v>23</v>
      </c>
      <c r="V2666" s="0" t="n">
        <f aca="false">IF(P2666=1,ABS(U2666)+ABS(60),ABS(U2666-U2665))</f>
        <v>0</v>
      </c>
    </row>
    <row r="2667" customFormat="false" ht="15" hidden="false" customHeight="false" outlineLevel="0" collapsed="false">
      <c r="A2667" s="1" t="n">
        <v>39909</v>
      </c>
      <c r="B2667" s="2" t="n">
        <v>5556.22</v>
      </c>
      <c r="C2667" s="2" t="n">
        <v>147608</v>
      </c>
      <c r="D2667" s="2" t="n">
        <v>5525</v>
      </c>
      <c r="E2667" s="2" t="n">
        <v>5503</v>
      </c>
      <c r="F2667" s="3" t="n">
        <f aca="false">IF(P2667=1, E2667,D2667)/B2667-1</f>
        <v>-0.00561892797621411</v>
      </c>
      <c r="G2667" s="2" t="n">
        <f aca="false">AVERAGE(B2608:B2667)</f>
        <v>4703.495</v>
      </c>
      <c r="H2667" s="2" t="n">
        <f aca="false">AVERAGE(C2608:C2667)</f>
        <v>83092.8333333333</v>
      </c>
      <c r="I2667" s="2" t="n">
        <f aca="false">SIGN(C2667-H2667)</f>
        <v>1</v>
      </c>
      <c r="J2667" s="2" t="n">
        <f aca="false">SIGN(F2667)</f>
        <v>-1</v>
      </c>
      <c r="K2667" s="0" t="n">
        <f aca="false">B2667-B2666</f>
        <v>26.5900000000001</v>
      </c>
      <c r="L2667" s="0" t="n">
        <f aca="false">I2666*K2667</f>
        <v>26.5900000000001</v>
      </c>
      <c r="M2667" s="0" t="n">
        <f aca="false">M2666+K2667*N2666</f>
        <v>3545.62000000002</v>
      </c>
      <c r="N2667" s="0" t="n">
        <f aca="false">INT(M2667*$Q$1/B2667)*CHOOSE($L$1,I2667,J2667)</f>
        <v>-1</v>
      </c>
      <c r="O2667" s="0" t="n">
        <f aca="false">ABS(N2667-N2666)</f>
        <v>0</v>
      </c>
      <c r="P2667" s="0" t="n">
        <f aca="false">COUNTIF(工作表2!$A$2:$A$248,A2667)</f>
        <v>0</v>
      </c>
      <c r="R2667" s="0" t="n">
        <f aca="false">D2667-IF(P2666=1,E2666,D2666)</f>
        <v>16</v>
      </c>
      <c r="S2667" s="0" t="n">
        <f aca="false">I2666*R2667</f>
        <v>16</v>
      </c>
      <c r="T2667" s="0" t="n">
        <f aca="false">T2666+R2667*U2666</f>
        <v>65317</v>
      </c>
      <c r="U2667" s="0" t="n">
        <f aca="false">INT(T2667*$Q$1/IF(P2667=1,E2667,D2667))*I2667</f>
        <v>23</v>
      </c>
      <c r="V2667" s="0" t="n">
        <f aca="false">IF(P2667=1,ABS(U2667)+ABS(60),ABS(U2667-U2666))</f>
        <v>0</v>
      </c>
    </row>
    <row r="2668" customFormat="false" ht="15" hidden="false" customHeight="false" outlineLevel="0" collapsed="false">
      <c r="A2668" s="1" t="n">
        <v>39910</v>
      </c>
      <c r="B2668" s="2" t="n">
        <v>5576.85</v>
      </c>
      <c r="C2668" s="2" t="n">
        <v>117410</v>
      </c>
      <c r="D2668" s="2" t="n">
        <v>5583</v>
      </c>
      <c r="E2668" s="2" t="n">
        <v>5559</v>
      </c>
      <c r="F2668" s="3" t="n">
        <f aca="false">IF(P2668=1, E2668,D2668)/B2668-1</f>
        <v>0.00110277307081952</v>
      </c>
      <c r="G2668" s="2" t="n">
        <f aca="false">AVERAGE(B2609:B2668)</f>
        <v>4717.65483333333</v>
      </c>
      <c r="H2668" s="2" t="n">
        <f aca="false">AVERAGE(C2609:C2668)</f>
        <v>83692.3666666667</v>
      </c>
      <c r="I2668" s="2" t="n">
        <f aca="false">SIGN(C2668-H2668)</f>
        <v>1</v>
      </c>
      <c r="J2668" s="2" t="n">
        <f aca="false">SIGN(F2668)</f>
        <v>1</v>
      </c>
      <c r="K2668" s="0" t="n">
        <f aca="false">B2668-B2667</f>
        <v>20.6300000000001</v>
      </c>
      <c r="L2668" s="0" t="n">
        <f aca="false">I2667*K2668</f>
        <v>20.6300000000001</v>
      </c>
      <c r="M2668" s="0" t="n">
        <f aca="false">M2667+K2668*N2667</f>
        <v>3524.99000000002</v>
      </c>
      <c r="N2668" s="0" t="n">
        <f aca="false">INT(M2668*$Q$1/B2668)*CHOOSE($L$1,I2668,J2668)</f>
        <v>1</v>
      </c>
      <c r="O2668" s="0" t="n">
        <f aca="false">ABS(N2668-N2667)</f>
        <v>2</v>
      </c>
      <c r="P2668" s="0" t="n">
        <f aca="false">COUNTIF(工作表2!$A$2:$A$248,A2668)</f>
        <v>0</v>
      </c>
      <c r="R2668" s="0" t="n">
        <f aca="false">D2668-IF(P2667=1,E2667,D2667)</f>
        <v>58</v>
      </c>
      <c r="S2668" s="0" t="n">
        <f aca="false">I2667*R2668</f>
        <v>58</v>
      </c>
      <c r="T2668" s="0" t="n">
        <f aca="false">T2667+R2668*U2667</f>
        <v>66651</v>
      </c>
      <c r="U2668" s="0" t="n">
        <f aca="false">INT(T2668*$Q$1/IF(P2668=1,E2668,D2668))*I2668</f>
        <v>23</v>
      </c>
      <c r="V2668" s="0" t="n">
        <f aca="false">IF(P2668=1,ABS(U2668)+ABS(60),ABS(U2668-U2667))</f>
        <v>0</v>
      </c>
    </row>
    <row r="2669" customFormat="false" ht="15" hidden="false" customHeight="false" outlineLevel="0" collapsed="false">
      <c r="A2669" s="1" t="n">
        <v>39911</v>
      </c>
      <c r="B2669" s="2" t="n">
        <v>5443.56</v>
      </c>
      <c r="C2669" s="2" t="n">
        <v>150273</v>
      </c>
      <c r="D2669" s="2" t="n">
        <v>5456</v>
      </c>
      <c r="E2669" s="2" t="n">
        <v>5435</v>
      </c>
      <c r="F2669" s="3" t="n">
        <f aca="false">IF(P2669=1, E2669,D2669)/B2669-1</f>
        <v>0.0022852691988331</v>
      </c>
      <c r="G2669" s="2" t="n">
        <f aca="false">AVERAGE(B2610:B2669)</f>
        <v>4728.55016666667</v>
      </c>
      <c r="H2669" s="2" t="n">
        <f aca="false">AVERAGE(C2610:C2669)</f>
        <v>84584.8666666667</v>
      </c>
      <c r="I2669" s="2" t="n">
        <f aca="false">SIGN(C2669-H2669)</f>
        <v>1</v>
      </c>
      <c r="J2669" s="2" t="n">
        <f aca="false">SIGN(F2669)</f>
        <v>1</v>
      </c>
      <c r="K2669" s="0" t="n">
        <f aca="false">B2669-B2668</f>
        <v>-133.29</v>
      </c>
      <c r="L2669" s="0" t="n">
        <f aca="false">I2668*K2669</f>
        <v>-133.29</v>
      </c>
      <c r="M2669" s="0" t="n">
        <f aca="false">M2668+K2669*N2668</f>
        <v>3391.70000000002</v>
      </c>
      <c r="N2669" s="0" t="n">
        <f aca="false">INT(M2669*$Q$1/B2669)*CHOOSE($L$1,I2669,J2669)</f>
        <v>1</v>
      </c>
      <c r="O2669" s="0" t="n">
        <f aca="false">ABS(N2669-N2668)</f>
        <v>0</v>
      </c>
      <c r="P2669" s="0" t="n">
        <f aca="false">COUNTIF(工作表2!$A$2:$A$248,A2669)</f>
        <v>0</v>
      </c>
      <c r="R2669" s="0" t="n">
        <f aca="false">D2669-IF(P2668=1,E2668,D2668)</f>
        <v>-127</v>
      </c>
      <c r="S2669" s="0" t="n">
        <f aca="false">I2668*R2669</f>
        <v>-127</v>
      </c>
      <c r="T2669" s="0" t="n">
        <f aca="false">T2668+R2669*U2668</f>
        <v>63730</v>
      </c>
      <c r="U2669" s="0" t="n">
        <f aca="false">INT(T2669*$Q$1/IF(P2669=1,E2669,D2669))*I2669</f>
        <v>23</v>
      </c>
      <c r="V2669" s="0" t="n">
        <f aca="false">IF(P2669=1,ABS(U2669)+ABS(60),ABS(U2669-U2668))</f>
        <v>0</v>
      </c>
    </row>
    <row r="2670" customFormat="false" ht="15" hidden="false" customHeight="false" outlineLevel="0" collapsed="false">
      <c r="A2670" s="1" t="n">
        <v>39912</v>
      </c>
      <c r="B2670" s="2" t="n">
        <v>5667.8</v>
      </c>
      <c r="C2670" s="2" t="n">
        <v>144842</v>
      </c>
      <c r="D2670" s="2" t="n">
        <v>5711</v>
      </c>
      <c r="E2670" s="2" t="n">
        <v>5685</v>
      </c>
      <c r="F2670" s="3" t="n">
        <f aca="false">IF(P2670=1, E2670,D2670)/B2670-1</f>
        <v>0.00762200501076249</v>
      </c>
      <c r="G2670" s="2" t="n">
        <f aca="false">AVERAGE(B2611:B2670)</f>
        <v>4747.417</v>
      </c>
      <c r="H2670" s="2" t="n">
        <f aca="false">AVERAGE(C2611:C2670)</f>
        <v>85727.3333333333</v>
      </c>
      <c r="I2670" s="2" t="n">
        <f aca="false">SIGN(C2670-H2670)</f>
        <v>1</v>
      </c>
      <c r="J2670" s="2" t="n">
        <f aca="false">SIGN(F2670)</f>
        <v>1</v>
      </c>
      <c r="K2670" s="0" t="n">
        <f aca="false">B2670-B2669</f>
        <v>224.24</v>
      </c>
      <c r="L2670" s="0" t="n">
        <f aca="false">I2669*K2670</f>
        <v>224.24</v>
      </c>
      <c r="M2670" s="0" t="n">
        <f aca="false">M2669+K2670*N2669</f>
        <v>3615.94000000002</v>
      </c>
      <c r="N2670" s="0" t="n">
        <f aca="false">INT(M2670*$Q$1/B2670)*CHOOSE($L$1,I2670,J2670)</f>
        <v>1</v>
      </c>
      <c r="O2670" s="0" t="n">
        <f aca="false">ABS(N2670-N2669)</f>
        <v>0</v>
      </c>
      <c r="P2670" s="0" t="n">
        <f aca="false">COUNTIF(工作表2!$A$2:$A$248,A2670)</f>
        <v>0</v>
      </c>
      <c r="R2670" s="0" t="n">
        <f aca="false">D2670-IF(P2669=1,E2669,D2669)</f>
        <v>255</v>
      </c>
      <c r="S2670" s="0" t="n">
        <f aca="false">I2669*R2670</f>
        <v>255</v>
      </c>
      <c r="T2670" s="0" t="n">
        <f aca="false">T2669+R2670*U2669</f>
        <v>69595</v>
      </c>
      <c r="U2670" s="0" t="n">
        <f aca="false">INT(T2670*$Q$1/IF(P2670=1,E2670,D2670))*I2670</f>
        <v>24</v>
      </c>
      <c r="V2670" s="0" t="n">
        <f aca="false">IF(P2670=1,ABS(U2670)+ABS(60),ABS(U2670-U2669))</f>
        <v>1</v>
      </c>
    </row>
    <row r="2671" customFormat="false" ht="15" hidden="false" customHeight="false" outlineLevel="0" collapsed="false">
      <c r="A2671" s="1" t="n">
        <v>39913</v>
      </c>
      <c r="B2671" s="2" t="n">
        <v>5781.96</v>
      </c>
      <c r="C2671" s="2" t="n">
        <v>160139</v>
      </c>
      <c r="D2671" s="2" t="n">
        <v>5827</v>
      </c>
      <c r="E2671" s="2" t="n">
        <v>5802</v>
      </c>
      <c r="F2671" s="3" t="n">
        <f aca="false">IF(P2671=1, E2671,D2671)/B2671-1</f>
        <v>0.0077897460376759</v>
      </c>
      <c r="G2671" s="2" t="n">
        <f aca="false">AVERAGE(B2612:B2671)</f>
        <v>4768.73733333333</v>
      </c>
      <c r="H2671" s="2" t="n">
        <f aca="false">AVERAGE(C2612:C2671)</f>
        <v>87403.5833333333</v>
      </c>
      <c r="I2671" s="2" t="n">
        <f aca="false">SIGN(C2671-H2671)</f>
        <v>1</v>
      </c>
      <c r="J2671" s="2" t="n">
        <f aca="false">SIGN(F2671)</f>
        <v>1</v>
      </c>
      <c r="K2671" s="0" t="n">
        <f aca="false">B2671-B2670</f>
        <v>114.16</v>
      </c>
      <c r="L2671" s="0" t="n">
        <f aca="false">I2670*K2671</f>
        <v>114.16</v>
      </c>
      <c r="M2671" s="0" t="n">
        <f aca="false">M2670+K2671*N2670</f>
        <v>3730.10000000002</v>
      </c>
      <c r="N2671" s="0" t="n">
        <f aca="false">INT(M2671*$Q$1/B2671)*CHOOSE($L$1,I2671,J2671)</f>
        <v>1</v>
      </c>
      <c r="O2671" s="0" t="n">
        <f aca="false">ABS(N2671-N2670)</f>
        <v>0</v>
      </c>
      <c r="P2671" s="0" t="n">
        <f aca="false">COUNTIF(工作表2!$A$2:$A$248,A2671)</f>
        <v>0</v>
      </c>
      <c r="R2671" s="0" t="n">
        <f aca="false">D2671-IF(P2670=1,E2670,D2670)</f>
        <v>116</v>
      </c>
      <c r="S2671" s="0" t="n">
        <f aca="false">I2670*R2671</f>
        <v>116</v>
      </c>
      <c r="T2671" s="0" t="n">
        <f aca="false">T2670+R2671*U2670</f>
        <v>72379</v>
      </c>
      <c r="U2671" s="0" t="n">
        <f aca="false">INT(T2671*$Q$1/IF(P2671=1,E2671,D2671))*I2671</f>
        <v>24</v>
      </c>
      <c r="V2671" s="0" t="n">
        <f aca="false">IF(P2671=1,ABS(U2671)+ABS(60),ABS(U2671-U2670))</f>
        <v>0</v>
      </c>
    </row>
    <row r="2672" customFormat="false" ht="15" hidden="false" customHeight="false" outlineLevel="0" collapsed="false">
      <c r="A2672" s="1" t="n">
        <v>39916</v>
      </c>
      <c r="B2672" s="2" t="n">
        <v>5857.64</v>
      </c>
      <c r="C2672" s="2" t="n">
        <v>148582</v>
      </c>
      <c r="D2672" s="2" t="n">
        <v>5846</v>
      </c>
      <c r="E2672" s="2" t="n">
        <v>5818</v>
      </c>
      <c r="F2672" s="3" t="n">
        <f aca="false">IF(P2672=1, E2672,D2672)/B2672-1</f>
        <v>-0.00198714840789127</v>
      </c>
      <c r="G2672" s="2" t="n">
        <f aca="false">AVERAGE(B2613:B2672)</f>
        <v>4791.90583333333</v>
      </c>
      <c r="H2672" s="2" t="n">
        <f aca="false">AVERAGE(C2613:C2672)</f>
        <v>89159.7666666667</v>
      </c>
      <c r="I2672" s="2" t="n">
        <f aca="false">SIGN(C2672-H2672)</f>
        <v>1</v>
      </c>
      <c r="J2672" s="2" t="n">
        <f aca="false">SIGN(F2672)</f>
        <v>-1</v>
      </c>
      <c r="K2672" s="0" t="n">
        <f aca="false">B2672-B2671</f>
        <v>75.6800000000003</v>
      </c>
      <c r="L2672" s="0" t="n">
        <f aca="false">I2671*K2672</f>
        <v>75.6800000000003</v>
      </c>
      <c r="M2672" s="0" t="n">
        <f aca="false">M2671+K2672*N2671</f>
        <v>3805.78000000002</v>
      </c>
      <c r="N2672" s="0" t="n">
        <f aca="false">INT(M2672*$Q$1/B2672)*CHOOSE($L$1,I2672,J2672)</f>
        <v>-1</v>
      </c>
      <c r="O2672" s="0" t="n">
        <f aca="false">ABS(N2672-N2671)</f>
        <v>2</v>
      </c>
      <c r="P2672" s="0" t="n">
        <f aca="false">COUNTIF(工作表2!$A$2:$A$248,A2672)</f>
        <v>0</v>
      </c>
      <c r="R2672" s="0" t="n">
        <f aca="false">D2672-IF(P2671=1,E2671,D2671)</f>
        <v>19</v>
      </c>
      <c r="S2672" s="0" t="n">
        <f aca="false">I2671*R2672</f>
        <v>19</v>
      </c>
      <c r="T2672" s="0" t="n">
        <f aca="false">T2671+R2672*U2671</f>
        <v>72835</v>
      </c>
      <c r="U2672" s="0" t="n">
        <f aca="false">INT(T2672*$Q$1/IF(P2672=1,E2672,D2672))*I2672</f>
        <v>24</v>
      </c>
      <c r="V2672" s="0" t="n">
        <f aca="false">IF(P2672=1,ABS(U2672)+ABS(60),ABS(U2672-U2671))</f>
        <v>0</v>
      </c>
    </row>
    <row r="2673" customFormat="false" ht="15" hidden="false" customHeight="false" outlineLevel="0" collapsed="false">
      <c r="A2673" s="1" t="n">
        <v>39917</v>
      </c>
      <c r="B2673" s="2" t="n">
        <v>5892.68</v>
      </c>
      <c r="C2673" s="2" t="n">
        <v>148967</v>
      </c>
      <c r="D2673" s="2" t="n">
        <v>5858</v>
      </c>
      <c r="E2673" s="2" t="n">
        <v>5841</v>
      </c>
      <c r="F2673" s="3" t="n">
        <f aca="false">IF(P2673=1, E2673,D2673)/B2673-1</f>
        <v>-0.0058852678238086</v>
      </c>
      <c r="G2673" s="2" t="n">
        <f aca="false">AVERAGE(B2614:B2673)</f>
        <v>4815.8855</v>
      </c>
      <c r="H2673" s="2" t="n">
        <f aca="false">AVERAGE(C2614:C2673)</f>
        <v>90711.6</v>
      </c>
      <c r="I2673" s="2" t="n">
        <f aca="false">SIGN(C2673-H2673)</f>
        <v>1</v>
      </c>
      <c r="J2673" s="2" t="n">
        <f aca="false">SIGN(F2673)</f>
        <v>-1</v>
      </c>
      <c r="K2673" s="0" t="n">
        <f aca="false">B2673-B2672</f>
        <v>35.04</v>
      </c>
      <c r="L2673" s="0" t="n">
        <f aca="false">I2672*K2673</f>
        <v>35.04</v>
      </c>
      <c r="M2673" s="0" t="n">
        <f aca="false">M2672+K2673*N2672</f>
        <v>3770.74000000002</v>
      </c>
      <c r="N2673" s="0" t="n">
        <f aca="false">INT(M2673*$Q$1/B2673)*CHOOSE($L$1,I2673,J2673)</f>
        <v>-1</v>
      </c>
      <c r="O2673" s="0" t="n">
        <f aca="false">ABS(N2673-N2672)</f>
        <v>0</v>
      </c>
      <c r="P2673" s="0" t="n">
        <f aca="false">COUNTIF(工作表2!$A$2:$A$248,A2673)</f>
        <v>0</v>
      </c>
      <c r="R2673" s="0" t="n">
        <f aca="false">D2673-IF(P2672=1,E2672,D2672)</f>
        <v>12</v>
      </c>
      <c r="S2673" s="0" t="n">
        <f aca="false">I2672*R2673</f>
        <v>12</v>
      </c>
      <c r="T2673" s="0" t="n">
        <f aca="false">T2672+R2673*U2672</f>
        <v>73123</v>
      </c>
      <c r="U2673" s="0" t="n">
        <f aca="false">INT(T2673*$Q$1/IF(P2673=1,E2673,D2673))*I2673</f>
        <v>24</v>
      </c>
      <c r="V2673" s="0" t="n">
        <f aca="false">IF(P2673=1,ABS(U2673)+ABS(60),ABS(U2673-U2672))</f>
        <v>0</v>
      </c>
    </row>
    <row r="2674" customFormat="false" ht="15" hidden="false" customHeight="false" outlineLevel="0" collapsed="false">
      <c r="A2674" s="1" t="n">
        <v>39918</v>
      </c>
      <c r="B2674" s="2" t="n">
        <v>5875.19</v>
      </c>
      <c r="C2674" s="2" t="n">
        <v>148650</v>
      </c>
      <c r="D2674" s="2" t="n">
        <v>5861</v>
      </c>
      <c r="E2674" s="2" t="n">
        <v>5859</v>
      </c>
      <c r="F2674" s="3" t="n">
        <f aca="false">IF(P2674=1, E2674,D2674)/B2674-1</f>
        <v>-0.00275565556177748</v>
      </c>
      <c r="G2674" s="2" t="n">
        <f aca="false">AVERAGE(B2615:B2674)</f>
        <v>4838.266</v>
      </c>
      <c r="H2674" s="2" t="n">
        <f aca="false">AVERAGE(C2615:C2674)</f>
        <v>92360.45</v>
      </c>
      <c r="I2674" s="2" t="n">
        <f aca="false">SIGN(C2674-H2674)</f>
        <v>1</v>
      </c>
      <c r="J2674" s="2" t="n">
        <f aca="false">SIGN(F2674)</f>
        <v>-1</v>
      </c>
      <c r="K2674" s="0" t="n">
        <f aca="false">B2674-B2673</f>
        <v>-17.4900000000007</v>
      </c>
      <c r="L2674" s="0" t="n">
        <f aca="false">I2673*K2674</f>
        <v>-17.4900000000007</v>
      </c>
      <c r="M2674" s="0" t="n">
        <f aca="false">M2673+K2674*N2673</f>
        <v>3788.23000000002</v>
      </c>
      <c r="N2674" s="0" t="n">
        <f aca="false">INT(M2674*$Q$1/B2674)*CHOOSE($L$1,I2674,J2674)</f>
        <v>-1</v>
      </c>
      <c r="O2674" s="0" t="n">
        <f aca="false">ABS(N2674-N2673)</f>
        <v>0</v>
      </c>
      <c r="P2674" s="0" t="n">
        <f aca="false">COUNTIF(工作表2!$A$2:$A$248,A2674)</f>
        <v>1</v>
      </c>
      <c r="R2674" s="0" t="n">
        <f aca="false">D2674-IF(P2673=1,E2673,D2673)</f>
        <v>3</v>
      </c>
      <c r="S2674" s="0" t="n">
        <f aca="false">I2673*R2674</f>
        <v>3</v>
      </c>
      <c r="T2674" s="0" t="n">
        <f aca="false">T2673+R2674*U2673</f>
        <v>73195</v>
      </c>
      <c r="U2674" s="0" t="n">
        <f aca="false">INT(T2674*$Q$1/IF(P2674=1,E2674,D2674))*I2674</f>
        <v>24</v>
      </c>
      <c r="V2674" s="0" t="n">
        <f aca="false">IF(P2674=1,ABS(U2674)+ABS(60),ABS(U2674-U2673))</f>
        <v>84</v>
      </c>
    </row>
    <row r="2675" customFormat="false" ht="15" hidden="false" customHeight="false" outlineLevel="0" collapsed="false">
      <c r="A2675" s="1" t="n">
        <v>39919</v>
      </c>
      <c r="B2675" s="2" t="n">
        <v>5997.17</v>
      </c>
      <c r="C2675" s="2" t="n">
        <v>172994</v>
      </c>
      <c r="D2675" s="2" t="n">
        <v>5994</v>
      </c>
      <c r="E2675" s="2" t="n">
        <v>5971</v>
      </c>
      <c r="F2675" s="3" t="n">
        <f aca="false">IF(P2675=1, E2675,D2675)/B2675-1</f>
        <v>-0.000528582648149034</v>
      </c>
      <c r="G2675" s="2" t="n">
        <f aca="false">AVERAGE(B2616:B2675)</f>
        <v>4862.861</v>
      </c>
      <c r="H2675" s="2" t="n">
        <f aca="false">AVERAGE(C2616:C2675)</f>
        <v>94230.95</v>
      </c>
      <c r="I2675" s="2" t="n">
        <f aca="false">SIGN(C2675-H2675)</f>
        <v>1</v>
      </c>
      <c r="J2675" s="2" t="n">
        <f aca="false">SIGN(F2675)</f>
        <v>-1</v>
      </c>
      <c r="K2675" s="0" t="n">
        <f aca="false">B2675-B2674</f>
        <v>121.98</v>
      </c>
      <c r="L2675" s="0" t="n">
        <f aca="false">I2674*K2675</f>
        <v>121.98</v>
      </c>
      <c r="M2675" s="0" t="n">
        <f aca="false">M2674+K2675*N2674</f>
        <v>3666.25000000002</v>
      </c>
      <c r="N2675" s="0" t="n">
        <f aca="false">INT(M2675*$Q$1/B2675)*CHOOSE($L$1,I2675,J2675)</f>
        <v>-1</v>
      </c>
      <c r="O2675" s="0" t="n">
        <f aca="false">ABS(N2675-N2674)</f>
        <v>0</v>
      </c>
      <c r="P2675" s="0" t="n">
        <f aca="false">COUNTIF(工作表2!$A$2:$A$248,A2675)</f>
        <v>0</v>
      </c>
      <c r="R2675" s="0" t="n">
        <f aca="false">D2675-IF(P2674=1,E2674,D2674)</f>
        <v>135</v>
      </c>
      <c r="S2675" s="0" t="n">
        <f aca="false">I2674*R2675</f>
        <v>135</v>
      </c>
      <c r="T2675" s="0" t="n">
        <f aca="false">T2674+R2675*U2674</f>
        <v>76435</v>
      </c>
      <c r="U2675" s="0" t="n">
        <f aca="false">INT(T2675*$Q$1/IF(P2675=1,E2675,D2675))*I2675</f>
        <v>25</v>
      </c>
      <c r="V2675" s="0" t="n">
        <f aca="false">IF(P2675=1,ABS(U2675)+ABS(60),ABS(U2675-U2674))</f>
        <v>1</v>
      </c>
    </row>
    <row r="2676" customFormat="false" ht="15" hidden="false" customHeight="false" outlineLevel="0" collapsed="false">
      <c r="A2676" s="1" t="n">
        <v>39920</v>
      </c>
      <c r="B2676" s="2" t="n">
        <v>5755.38</v>
      </c>
      <c r="C2676" s="2" t="n">
        <v>223653</v>
      </c>
      <c r="D2676" s="2" t="n">
        <v>5775</v>
      </c>
      <c r="E2676" s="2" t="n">
        <v>5755</v>
      </c>
      <c r="F2676" s="3" t="n">
        <f aca="false">IF(P2676=1, E2676,D2676)/B2676-1</f>
        <v>0.00340898428948222</v>
      </c>
      <c r="G2676" s="2" t="n">
        <f aca="false">AVERAGE(B2617:B2676)</f>
        <v>4886.77116666667</v>
      </c>
      <c r="H2676" s="2" t="n">
        <f aca="false">AVERAGE(C2617:C2676)</f>
        <v>97055.1666666667</v>
      </c>
      <c r="I2676" s="2" t="n">
        <f aca="false">SIGN(C2676-H2676)</f>
        <v>1</v>
      </c>
      <c r="J2676" s="2" t="n">
        <f aca="false">SIGN(F2676)</f>
        <v>1</v>
      </c>
      <c r="K2676" s="0" t="n">
        <f aca="false">B2676-B2675</f>
        <v>-241.79</v>
      </c>
      <c r="L2676" s="0" t="n">
        <f aca="false">I2675*K2676</f>
        <v>-241.79</v>
      </c>
      <c r="M2676" s="0" t="n">
        <f aca="false">M2675+K2676*N2675</f>
        <v>3908.04000000002</v>
      </c>
      <c r="N2676" s="0" t="n">
        <f aca="false">INT(M2676*$Q$1/B2676)*CHOOSE($L$1,I2676,J2676)</f>
        <v>1</v>
      </c>
      <c r="O2676" s="0" t="n">
        <f aca="false">ABS(N2676-N2675)</f>
        <v>2</v>
      </c>
      <c r="P2676" s="0" t="n">
        <f aca="false">COUNTIF(工作表2!$A$2:$A$248,A2676)</f>
        <v>0</v>
      </c>
      <c r="R2676" s="0" t="n">
        <f aca="false">D2676-IF(P2675=1,E2675,D2675)</f>
        <v>-219</v>
      </c>
      <c r="S2676" s="0" t="n">
        <f aca="false">I2675*R2676</f>
        <v>-219</v>
      </c>
      <c r="T2676" s="0" t="n">
        <f aca="false">T2675+R2676*U2675</f>
        <v>70960</v>
      </c>
      <c r="U2676" s="0" t="n">
        <f aca="false">INT(T2676*$Q$1/IF(P2676=1,E2676,D2676))*I2676</f>
        <v>24</v>
      </c>
      <c r="V2676" s="0" t="n">
        <f aca="false">IF(P2676=1,ABS(U2676)+ABS(60),ABS(U2676-U2675))</f>
        <v>1</v>
      </c>
    </row>
    <row r="2677" customFormat="false" ht="15" hidden="false" customHeight="false" outlineLevel="0" collapsed="false">
      <c r="A2677" s="1" t="n">
        <v>39923</v>
      </c>
      <c r="B2677" s="2" t="n">
        <v>5781.66</v>
      </c>
      <c r="C2677" s="2" t="n">
        <v>121456</v>
      </c>
      <c r="D2677" s="2" t="n">
        <v>5765</v>
      </c>
      <c r="E2677" s="2" t="n">
        <v>5744</v>
      </c>
      <c r="F2677" s="3" t="n">
        <f aca="false">IF(P2677=1, E2677,D2677)/B2677-1</f>
        <v>-0.00288152537506525</v>
      </c>
      <c r="G2677" s="2" t="n">
        <f aca="false">AVERAGE(B2618:B2677)</f>
        <v>4910.5705</v>
      </c>
      <c r="H2677" s="2" t="n">
        <f aca="false">AVERAGE(C2618:C2677)</f>
        <v>98298.7166666667</v>
      </c>
      <c r="I2677" s="2" t="n">
        <f aca="false">SIGN(C2677-H2677)</f>
        <v>1</v>
      </c>
      <c r="J2677" s="2" t="n">
        <f aca="false">SIGN(F2677)</f>
        <v>-1</v>
      </c>
      <c r="K2677" s="0" t="n">
        <f aca="false">B2677-B2676</f>
        <v>26.2799999999997</v>
      </c>
      <c r="L2677" s="0" t="n">
        <f aca="false">I2676*K2677</f>
        <v>26.2799999999997</v>
      </c>
      <c r="M2677" s="0" t="n">
        <f aca="false">M2676+K2677*N2676</f>
        <v>3934.32000000002</v>
      </c>
      <c r="N2677" s="0" t="n">
        <f aca="false">INT(M2677*$Q$1/B2677)*CHOOSE($L$1,I2677,J2677)</f>
        <v>-1</v>
      </c>
      <c r="O2677" s="0" t="n">
        <f aca="false">ABS(N2677-N2676)</f>
        <v>2</v>
      </c>
      <c r="P2677" s="0" t="n">
        <f aca="false">COUNTIF(工作表2!$A$2:$A$248,A2677)</f>
        <v>0</v>
      </c>
      <c r="R2677" s="0" t="n">
        <f aca="false">D2677-IF(P2676=1,E2676,D2676)</f>
        <v>-10</v>
      </c>
      <c r="S2677" s="0" t="n">
        <f aca="false">I2676*R2677</f>
        <v>-10</v>
      </c>
      <c r="T2677" s="0" t="n">
        <f aca="false">T2676+R2677*U2676</f>
        <v>70720</v>
      </c>
      <c r="U2677" s="0" t="n">
        <f aca="false">INT(T2677*$Q$1/IF(P2677=1,E2677,D2677))*I2677</f>
        <v>24</v>
      </c>
      <c r="V2677" s="0" t="n">
        <f aca="false">IF(P2677=1,ABS(U2677)+ABS(60),ABS(U2677-U2676))</f>
        <v>0</v>
      </c>
    </row>
    <row r="2678" customFormat="false" ht="15" hidden="false" customHeight="false" outlineLevel="0" collapsed="false">
      <c r="A2678" s="1" t="n">
        <v>39924</v>
      </c>
      <c r="B2678" s="2" t="n">
        <v>5881.41</v>
      </c>
      <c r="C2678" s="2" t="n">
        <v>122425</v>
      </c>
      <c r="D2678" s="2" t="n">
        <v>5895</v>
      </c>
      <c r="E2678" s="2" t="n">
        <v>5876</v>
      </c>
      <c r="F2678" s="3" t="n">
        <f aca="false">IF(P2678=1, E2678,D2678)/B2678-1</f>
        <v>0.00231067040046518</v>
      </c>
      <c r="G2678" s="2" t="n">
        <f aca="false">AVERAGE(B2619:B2678)</f>
        <v>4935.82566666667</v>
      </c>
      <c r="H2678" s="2" t="n">
        <f aca="false">AVERAGE(C2619:C2678)</f>
        <v>99779.7</v>
      </c>
      <c r="I2678" s="2" t="n">
        <f aca="false">SIGN(C2678-H2678)</f>
        <v>1</v>
      </c>
      <c r="J2678" s="2" t="n">
        <f aca="false">SIGN(F2678)</f>
        <v>1</v>
      </c>
      <c r="K2678" s="0" t="n">
        <f aca="false">B2678-B2677</f>
        <v>99.75</v>
      </c>
      <c r="L2678" s="0" t="n">
        <f aca="false">I2677*K2678</f>
        <v>99.75</v>
      </c>
      <c r="M2678" s="0" t="n">
        <f aca="false">M2677+K2678*N2677</f>
        <v>3834.57000000002</v>
      </c>
      <c r="N2678" s="0" t="n">
        <f aca="false">INT(M2678*$Q$1/B2678)*CHOOSE($L$1,I2678,J2678)</f>
        <v>1</v>
      </c>
      <c r="O2678" s="0" t="n">
        <f aca="false">ABS(N2678-N2677)</f>
        <v>2</v>
      </c>
      <c r="P2678" s="0" t="n">
        <f aca="false">COUNTIF(工作表2!$A$2:$A$248,A2678)</f>
        <v>0</v>
      </c>
      <c r="R2678" s="0" t="n">
        <f aca="false">D2678-IF(P2677=1,E2677,D2677)</f>
        <v>130</v>
      </c>
      <c r="S2678" s="0" t="n">
        <f aca="false">I2677*R2678</f>
        <v>130</v>
      </c>
      <c r="T2678" s="0" t="n">
        <f aca="false">T2677+R2678*U2677</f>
        <v>73840</v>
      </c>
      <c r="U2678" s="0" t="n">
        <f aca="false">INT(T2678*$Q$1/IF(P2678=1,E2678,D2678))*I2678</f>
        <v>25</v>
      </c>
      <c r="V2678" s="0" t="n">
        <f aca="false">IF(P2678=1,ABS(U2678)+ABS(60),ABS(U2678-U2677))</f>
        <v>1</v>
      </c>
    </row>
    <row r="2679" customFormat="false" ht="15" hidden="false" customHeight="false" outlineLevel="0" collapsed="false">
      <c r="A2679" s="1" t="n">
        <v>39925</v>
      </c>
      <c r="B2679" s="2" t="n">
        <v>5886.11</v>
      </c>
      <c r="C2679" s="2" t="n">
        <v>135470</v>
      </c>
      <c r="D2679" s="2" t="n">
        <v>5847</v>
      </c>
      <c r="E2679" s="2" t="n">
        <v>5834</v>
      </c>
      <c r="F2679" s="3" t="n">
        <f aca="false">IF(P2679=1, E2679,D2679)/B2679-1</f>
        <v>-0.00664445618583409</v>
      </c>
      <c r="G2679" s="2" t="n">
        <f aca="false">AVERAGE(B2620:B2679)</f>
        <v>4961.14816666667</v>
      </c>
      <c r="H2679" s="2" t="n">
        <f aca="false">AVERAGE(C2620:C2679)</f>
        <v>101446.033333333</v>
      </c>
      <c r="I2679" s="2" t="n">
        <f aca="false">SIGN(C2679-H2679)</f>
        <v>1</v>
      </c>
      <c r="J2679" s="2" t="n">
        <f aca="false">SIGN(F2679)</f>
        <v>-1</v>
      </c>
      <c r="K2679" s="0" t="n">
        <f aca="false">B2679-B2678</f>
        <v>4.69999999999982</v>
      </c>
      <c r="L2679" s="0" t="n">
        <f aca="false">I2678*K2679</f>
        <v>4.69999999999982</v>
      </c>
      <c r="M2679" s="0" t="n">
        <f aca="false">M2678+K2679*N2678</f>
        <v>3839.27000000002</v>
      </c>
      <c r="N2679" s="0" t="n">
        <f aca="false">INT(M2679*$Q$1/B2679)*CHOOSE($L$1,I2679,J2679)</f>
        <v>-1</v>
      </c>
      <c r="O2679" s="0" t="n">
        <f aca="false">ABS(N2679-N2678)</f>
        <v>2</v>
      </c>
      <c r="P2679" s="0" t="n">
        <f aca="false">COUNTIF(工作表2!$A$2:$A$248,A2679)</f>
        <v>0</v>
      </c>
      <c r="R2679" s="0" t="n">
        <f aca="false">D2679-IF(P2678=1,E2678,D2678)</f>
        <v>-48</v>
      </c>
      <c r="S2679" s="0" t="n">
        <f aca="false">I2678*R2679</f>
        <v>-48</v>
      </c>
      <c r="T2679" s="0" t="n">
        <f aca="false">T2678+R2679*U2678</f>
        <v>72640</v>
      </c>
      <c r="U2679" s="0" t="n">
        <f aca="false">INT(T2679*$Q$1/IF(P2679=1,E2679,D2679))*I2679</f>
        <v>24</v>
      </c>
      <c r="V2679" s="0" t="n">
        <f aca="false">IF(P2679=1,ABS(U2679)+ABS(60),ABS(U2679-U2678))</f>
        <v>1</v>
      </c>
    </row>
    <row r="2680" customFormat="false" ht="15" hidden="false" customHeight="false" outlineLevel="0" collapsed="false">
      <c r="A2680" s="1" t="n">
        <v>39926</v>
      </c>
      <c r="B2680" s="2" t="n">
        <v>5875.24</v>
      </c>
      <c r="C2680" s="2" t="n">
        <v>130235</v>
      </c>
      <c r="D2680" s="2" t="n">
        <v>5901</v>
      </c>
      <c r="E2680" s="2" t="n">
        <v>5883</v>
      </c>
      <c r="F2680" s="3" t="n">
        <f aca="false">IF(P2680=1, E2680,D2680)/B2680-1</f>
        <v>0.00438450173950344</v>
      </c>
      <c r="G2680" s="2" t="n">
        <f aca="false">AVERAGE(B2621:B2680)</f>
        <v>4988.35866666667</v>
      </c>
      <c r="H2680" s="2" t="n">
        <f aca="false">AVERAGE(C2621:C2680)</f>
        <v>102854.616666667</v>
      </c>
      <c r="I2680" s="2" t="n">
        <f aca="false">SIGN(C2680-H2680)</f>
        <v>1</v>
      </c>
      <c r="J2680" s="2" t="n">
        <f aca="false">SIGN(F2680)</f>
        <v>1</v>
      </c>
      <c r="K2680" s="0" t="n">
        <f aca="false">B2680-B2679</f>
        <v>-10.8699999999999</v>
      </c>
      <c r="L2680" s="0" t="n">
        <f aca="false">I2679*K2680</f>
        <v>-10.8699999999999</v>
      </c>
      <c r="M2680" s="0" t="n">
        <f aca="false">M2679+K2680*N2679</f>
        <v>3850.14000000002</v>
      </c>
      <c r="N2680" s="0" t="n">
        <f aca="false">INT(M2680*$Q$1/B2680)*CHOOSE($L$1,I2680,J2680)</f>
        <v>1</v>
      </c>
      <c r="O2680" s="0" t="n">
        <f aca="false">ABS(N2680-N2679)</f>
        <v>2</v>
      </c>
      <c r="P2680" s="0" t="n">
        <f aca="false">COUNTIF(工作表2!$A$2:$A$248,A2680)</f>
        <v>0</v>
      </c>
      <c r="R2680" s="0" t="n">
        <f aca="false">D2680-IF(P2679=1,E2679,D2679)</f>
        <v>54</v>
      </c>
      <c r="S2680" s="0" t="n">
        <f aca="false">I2679*R2680</f>
        <v>54</v>
      </c>
      <c r="T2680" s="0" t="n">
        <f aca="false">T2679+R2680*U2679</f>
        <v>73936</v>
      </c>
      <c r="U2680" s="0" t="n">
        <f aca="false">INT(T2680*$Q$1/IF(P2680=1,E2680,D2680))*I2680</f>
        <v>25</v>
      </c>
      <c r="V2680" s="0" t="n">
        <f aca="false">IF(P2680=1,ABS(U2680)+ABS(60),ABS(U2680-U2679))</f>
        <v>1</v>
      </c>
    </row>
    <row r="2681" customFormat="false" ht="15" hidden="false" customHeight="false" outlineLevel="0" collapsed="false">
      <c r="A2681" s="1" t="n">
        <v>39927</v>
      </c>
      <c r="B2681" s="2" t="n">
        <v>5880.77</v>
      </c>
      <c r="C2681" s="2" t="n">
        <v>144461</v>
      </c>
      <c r="D2681" s="2" t="n">
        <v>5904</v>
      </c>
      <c r="E2681" s="2" t="n">
        <v>5882</v>
      </c>
      <c r="F2681" s="3" t="n">
        <f aca="false">IF(P2681=1, E2681,D2681)/B2681-1</f>
        <v>0.00395016298886031</v>
      </c>
      <c r="G2681" s="2" t="n">
        <f aca="false">AVERAGE(B2622:B2681)</f>
        <v>5015.572</v>
      </c>
      <c r="H2681" s="2" t="n">
        <f aca="false">AVERAGE(C2622:C2681)</f>
        <v>104445.333333333</v>
      </c>
      <c r="I2681" s="2" t="n">
        <f aca="false">SIGN(C2681-H2681)</f>
        <v>1</v>
      </c>
      <c r="J2681" s="2" t="n">
        <f aca="false">SIGN(F2681)</f>
        <v>1</v>
      </c>
      <c r="K2681" s="0" t="n">
        <f aca="false">B2681-B2680</f>
        <v>5.53000000000066</v>
      </c>
      <c r="L2681" s="0" t="n">
        <f aca="false">I2680*K2681</f>
        <v>5.53000000000066</v>
      </c>
      <c r="M2681" s="0" t="n">
        <f aca="false">M2680+K2681*N2680</f>
        <v>3855.67000000002</v>
      </c>
      <c r="N2681" s="0" t="n">
        <f aca="false">INT(M2681*$Q$1/B2681)*CHOOSE($L$1,I2681,J2681)</f>
        <v>1</v>
      </c>
      <c r="O2681" s="0" t="n">
        <f aca="false">ABS(N2681-N2680)</f>
        <v>0</v>
      </c>
      <c r="P2681" s="0" t="n">
        <f aca="false">COUNTIF(工作表2!$A$2:$A$248,A2681)</f>
        <v>0</v>
      </c>
      <c r="R2681" s="0" t="n">
        <f aca="false">D2681-IF(P2680=1,E2680,D2680)</f>
        <v>3</v>
      </c>
      <c r="S2681" s="0" t="n">
        <f aca="false">I2680*R2681</f>
        <v>3</v>
      </c>
      <c r="T2681" s="0" t="n">
        <f aca="false">T2680+R2681*U2680</f>
        <v>74011</v>
      </c>
      <c r="U2681" s="0" t="n">
        <f aca="false">INT(T2681*$Q$1/IF(P2681=1,E2681,D2681))*I2681</f>
        <v>25</v>
      </c>
      <c r="V2681" s="0" t="n">
        <f aca="false">IF(P2681=1,ABS(U2681)+ABS(60),ABS(U2681-U2680))</f>
        <v>0</v>
      </c>
    </row>
    <row r="2682" customFormat="false" ht="15" hidden="false" customHeight="false" outlineLevel="0" collapsed="false">
      <c r="A2682" s="1" t="n">
        <v>39930</v>
      </c>
      <c r="B2682" s="2" t="n">
        <v>5705.05</v>
      </c>
      <c r="C2682" s="2" t="n">
        <v>136800</v>
      </c>
      <c r="D2682" s="2" t="n">
        <v>5710</v>
      </c>
      <c r="E2682" s="2" t="n">
        <v>5695</v>
      </c>
      <c r="F2682" s="3" t="n">
        <f aca="false">IF(P2682=1, E2682,D2682)/B2682-1</f>
        <v>0.00086765234309949</v>
      </c>
      <c r="G2682" s="2" t="n">
        <f aca="false">AVERAGE(B2623:B2682)</f>
        <v>5039.6565</v>
      </c>
      <c r="H2682" s="2" t="n">
        <f aca="false">AVERAGE(C2623:C2682)</f>
        <v>105886.2</v>
      </c>
      <c r="I2682" s="2" t="n">
        <f aca="false">SIGN(C2682-H2682)</f>
        <v>1</v>
      </c>
      <c r="J2682" s="2" t="n">
        <f aca="false">SIGN(F2682)</f>
        <v>1</v>
      </c>
      <c r="K2682" s="0" t="n">
        <f aca="false">B2682-B2681</f>
        <v>-175.72</v>
      </c>
      <c r="L2682" s="0" t="n">
        <f aca="false">I2681*K2682</f>
        <v>-175.72</v>
      </c>
      <c r="M2682" s="0" t="n">
        <f aca="false">M2681+K2682*N2681</f>
        <v>3679.95000000002</v>
      </c>
      <c r="N2682" s="0" t="n">
        <f aca="false">INT(M2682*$Q$1/B2682)*CHOOSE($L$1,I2682,J2682)</f>
        <v>1</v>
      </c>
      <c r="O2682" s="0" t="n">
        <f aca="false">ABS(N2682-N2681)</f>
        <v>0</v>
      </c>
      <c r="P2682" s="0" t="n">
        <f aca="false">COUNTIF(工作表2!$A$2:$A$248,A2682)</f>
        <v>0</v>
      </c>
      <c r="R2682" s="0" t="n">
        <f aca="false">D2682-IF(P2681=1,E2681,D2681)</f>
        <v>-194</v>
      </c>
      <c r="S2682" s="0" t="n">
        <f aca="false">I2681*R2682</f>
        <v>-194</v>
      </c>
      <c r="T2682" s="0" t="n">
        <f aca="false">T2681+R2682*U2681</f>
        <v>69161</v>
      </c>
      <c r="U2682" s="0" t="n">
        <f aca="false">INT(T2682*$Q$1/IF(P2682=1,E2682,D2682))*I2682</f>
        <v>24</v>
      </c>
      <c r="V2682" s="0" t="n">
        <f aca="false">IF(P2682=1,ABS(U2682)+ABS(60),ABS(U2682-U2681))</f>
        <v>1</v>
      </c>
    </row>
    <row r="2683" customFormat="false" ht="15" hidden="false" customHeight="false" outlineLevel="0" collapsed="false">
      <c r="A2683" s="1" t="n">
        <v>39931</v>
      </c>
      <c r="B2683" s="2" t="n">
        <v>5596.73</v>
      </c>
      <c r="C2683" s="2" t="n">
        <v>126943</v>
      </c>
      <c r="D2683" s="2" t="n">
        <v>5580</v>
      </c>
      <c r="E2683" s="2" t="n">
        <v>5568</v>
      </c>
      <c r="F2683" s="3" t="n">
        <f aca="false">IF(P2683=1, E2683,D2683)/B2683-1</f>
        <v>-0.00298924550585777</v>
      </c>
      <c r="G2683" s="2" t="n">
        <f aca="false">AVERAGE(B2624:B2683)</f>
        <v>5060.05516666667</v>
      </c>
      <c r="H2683" s="2" t="n">
        <f aca="false">AVERAGE(C2624:C2683)</f>
        <v>107008.8</v>
      </c>
      <c r="I2683" s="2" t="n">
        <f aca="false">SIGN(C2683-H2683)</f>
        <v>1</v>
      </c>
      <c r="J2683" s="2" t="n">
        <f aca="false">SIGN(F2683)</f>
        <v>-1</v>
      </c>
      <c r="K2683" s="0" t="n">
        <f aca="false">B2683-B2682</f>
        <v>-108.320000000001</v>
      </c>
      <c r="L2683" s="0" t="n">
        <f aca="false">I2682*K2683</f>
        <v>-108.320000000001</v>
      </c>
      <c r="M2683" s="0" t="n">
        <f aca="false">M2682+K2683*N2682</f>
        <v>3571.63000000002</v>
      </c>
      <c r="N2683" s="0" t="n">
        <f aca="false">INT(M2683*$Q$1/B2683)*CHOOSE($L$1,I2683,J2683)</f>
        <v>-1</v>
      </c>
      <c r="O2683" s="0" t="n">
        <f aca="false">ABS(N2683-N2682)</f>
        <v>2</v>
      </c>
      <c r="P2683" s="0" t="n">
        <f aca="false">COUNTIF(工作表2!$A$2:$A$248,A2683)</f>
        <v>0</v>
      </c>
      <c r="R2683" s="0" t="n">
        <f aca="false">D2683-IF(P2682=1,E2682,D2682)</f>
        <v>-130</v>
      </c>
      <c r="S2683" s="0" t="n">
        <f aca="false">I2682*R2683</f>
        <v>-130</v>
      </c>
      <c r="T2683" s="0" t="n">
        <f aca="false">T2682+R2683*U2682</f>
        <v>66041</v>
      </c>
      <c r="U2683" s="0" t="n">
        <f aca="false">INT(T2683*$Q$1/IF(P2683=1,E2683,D2683))*I2683</f>
        <v>23</v>
      </c>
      <c r="V2683" s="0" t="n">
        <f aca="false">IF(P2683=1,ABS(U2683)+ABS(60),ABS(U2683-U2682))</f>
        <v>1</v>
      </c>
    </row>
    <row r="2684" customFormat="false" ht="15" hidden="false" customHeight="false" outlineLevel="0" collapsed="false">
      <c r="A2684" s="1" t="n">
        <v>39932</v>
      </c>
      <c r="B2684" s="2" t="n">
        <v>5614.06</v>
      </c>
      <c r="C2684" s="2" t="n">
        <v>112493</v>
      </c>
      <c r="D2684" s="2" t="n">
        <v>5621</v>
      </c>
      <c r="E2684" s="2" t="n">
        <v>5607</v>
      </c>
      <c r="F2684" s="3" t="n">
        <f aca="false">IF(P2684=1, E2684,D2684)/B2684-1</f>
        <v>0.0012361820144422</v>
      </c>
      <c r="G2684" s="2" t="n">
        <f aca="false">AVERAGE(B2625:B2684)</f>
        <v>5080.45666666667</v>
      </c>
      <c r="H2684" s="2" t="n">
        <f aca="false">AVERAGE(C2625:C2684)</f>
        <v>107858.683333333</v>
      </c>
      <c r="I2684" s="2" t="n">
        <f aca="false">SIGN(C2684-H2684)</f>
        <v>1</v>
      </c>
      <c r="J2684" s="2" t="n">
        <f aca="false">SIGN(F2684)</f>
        <v>1</v>
      </c>
      <c r="K2684" s="0" t="n">
        <f aca="false">B2684-B2683</f>
        <v>17.3300000000008</v>
      </c>
      <c r="L2684" s="0" t="n">
        <f aca="false">I2683*K2684</f>
        <v>17.3300000000008</v>
      </c>
      <c r="M2684" s="0" t="n">
        <f aca="false">M2683+K2684*N2683</f>
        <v>3554.30000000002</v>
      </c>
      <c r="N2684" s="0" t="n">
        <f aca="false">INT(M2684*$Q$1/B2684)*CHOOSE($L$1,I2684,J2684)</f>
        <v>1</v>
      </c>
      <c r="O2684" s="0" t="n">
        <f aca="false">ABS(N2684-N2683)</f>
        <v>2</v>
      </c>
      <c r="P2684" s="0" t="n">
        <f aca="false">COUNTIF(工作表2!$A$2:$A$248,A2684)</f>
        <v>0</v>
      </c>
      <c r="R2684" s="0" t="n">
        <f aca="false">D2684-IF(P2683=1,E2683,D2683)</f>
        <v>41</v>
      </c>
      <c r="S2684" s="0" t="n">
        <f aca="false">I2683*R2684</f>
        <v>41</v>
      </c>
      <c r="T2684" s="0" t="n">
        <f aca="false">T2683+R2684*U2683</f>
        <v>66984</v>
      </c>
      <c r="U2684" s="0" t="n">
        <f aca="false">INT(T2684*$Q$1/IF(P2684=1,E2684,D2684))*I2684</f>
        <v>23</v>
      </c>
      <c r="V2684" s="0" t="n">
        <f aca="false">IF(P2684=1,ABS(U2684)+ABS(60),ABS(U2684-U2683))</f>
        <v>0</v>
      </c>
    </row>
    <row r="2685" customFormat="false" ht="15" hidden="false" customHeight="false" outlineLevel="0" collapsed="false">
      <c r="A2685" s="1" t="n">
        <v>39933</v>
      </c>
      <c r="B2685" s="2" t="n">
        <v>5992.57</v>
      </c>
      <c r="C2685" s="2" t="n">
        <v>136876</v>
      </c>
      <c r="D2685" s="2" t="n">
        <v>6015</v>
      </c>
      <c r="E2685" s="2" t="n">
        <v>5998</v>
      </c>
      <c r="F2685" s="3" t="n">
        <f aca="false">IF(P2685=1, E2685,D2685)/B2685-1</f>
        <v>0.00374296837583876</v>
      </c>
      <c r="G2685" s="2" t="n">
        <f aca="false">AVERAGE(B2626:B2685)</f>
        <v>5107.612</v>
      </c>
      <c r="H2685" s="2" t="n">
        <f aca="false">AVERAGE(C2626:C2685)</f>
        <v>109214.2</v>
      </c>
      <c r="I2685" s="2" t="n">
        <f aca="false">SIGN(C2685-H2685)</f>
        <v>1</v>
      </c>
      <c r="J2685" s="2" t="n">
        <f aca="false">SIGN(F2685)</f>
        <v>1</v>
      </c>
      <c r="K2685" s="0" t="n">
        <f aca="false">B2685-B2684</f>
        <v>378.509999999999</v>
      </c>
      <c r="L2685" s="0" t="n">
        <f aca="false">I2684*K2685</f>
        <v>378.509999999999</v>
      </c>
      <c r="M2685" s="0" t="n">
        <f aca="false">M2684+K2685*N2684</f>
        <v>3932.81000000001</v>
      </c>
      <c r="N2685" s="0" t="n">
        <f aca="false">INT(M2685*$Q$1/B2685)*CHOOSE($L$1,I2685,J2685)</f>
        <v>1</v>
      </c>
      <c r="O2685" s="0" t="n">
        <f aca="false">ABS(N2685-N2684)</f>
        <v>0</v>
      </c>
      <c r="P2685" s="0" t="n">
        <f aca="false">COUNTIF(工作表2!$A$2:$A$248,A2685)</f>
        <v>0</v>
      </c>
      <c r="R2685" s="0" t="n">
        <f aca="false">D2685-IF(P2684=1,E2684,D2684)</f>
        <v>394</v>
      </c>
      <c r="S2685" s="0" t="n">
        <f aca="false">I2684*R2685</f>
        <v>394</v>
      </c>
      <c r="T2685" s="0" t="n">
        <f aca="false">T2684+R2685*U2684</f>
        <v>76046</v>
      </c>
      <c r="U2685" s="0" t="n">
        <f aca="false">INT(T2685*$Q$1/IF(P2685=1,E2685,D2685))*I2685</f>
        <v>25</v>
      </c>
      <c r="V2685" s="0" t="n">
        <f aca="false">IF(P2685=1,ABS(U2685)+ABS(60),ABS(U2685-U2684))</f>
        <v>2</v>
      </c>
    </row>
    <row r="2686" customFormat="false" ht="15" hidden="false" customHeight="false" outlineLevel="0" collapsed="false">
      <c r="A2686" s="1" t="n">
        <v>39937</v>
      </c>
      <c r="B2686" s="2" t="n">
        <v>6330.4</v>
      </c>
      <c r="C2686" s="2" t="n">
        <v>164553</v>
      </c>
      <c r="D2686" s="2" t="n">
        <v>6436</v>
      </c>
      <c r="E2686" s="2" t="n">
        <v>6417</v>
      </c>
      <c r="F2686" s="3" t="n">
        <f aca="false">IF(P2686=1, E2686,D2686)/B2686-1</f>
        <v>0.0166814103374195</v>
      </c>
      <c r="G2686" s="2" t="n">
        <f aca="false">AVERAGE(B2627:B2686)</f>
        <v>5138.59783333333</v>
      </c>
      <c r="H2686" s="2" t="n">
        <f aca="false">AVERAGE(C2627:C2686)</f>
        <v>110759.866666667</v>
      </c>
      <c r="I2686" s="2" t="n">
        <f aca="false">SIGN(C2686-H2686)</f>
        <v>1</v>
      </c>
      <c r="J2686" s="2" t="n">
        <f aca="false">SIGN(F2686)</f>
        <v>1</v>
      </c>
      <c r="K2686" s="0" t="n">
        <f aca="false">B2686-B2685</f>
        <v>337.83</v>
      </c>
      <c r="L2686" s="0" t="n">
        <f aca="false">I2685*K2686</f>
        <v>337.83</v>
      </c>
      <c r="M2686" s="0" t="n">
        <f aca="false">M2685+K2686*N2685</f>
        <v>4270.64000000002</v>
      </c>
      <c r="N2686" s="0" t="n">
        <f aca="false">INT(M2686*$Q$1/B2686)*CHOOSE($L$1,I2686,J2686)</f>
        <v>1</v>
      </c>
      <c r="O2686" s="0" t="n">
        <f aca="false">ABS(N2686-N2685)</f>
        <v>0</v>
      </c>
      <c r="P2686" s="0" t="n">
        <f aca="false">COUNTIF(工作表2!$A$2:$A$248,A2686)</f>
        <v>0</v>
      </c>
      <c r="R2686" s="0" t="n">
        <f aca="false">D2686-IF(P2685=1,E2685,D2685)</f>
        <v>421</v>
      </c>
      <c r="S2686" s="0" t="n">
        <f aca="false">I2685*R2686</f>
        <v>421</v>
      </c>
      <c r="T2686" s="0" t="n">
        <f aca="false">T2685+R2686*U2685</f>
        <v>86571</v>
      </c>
      <c r="U2686" s="0" t="n">
        <f aca="false">INT(T2686*$Q$1/IF(P2686=1,E2686,D2686))*I2686</f>
        <v>26</v>
      </c>
      <c r="V2686" s="0" t="n">
        <f aca="false">IF(P2686=1,ABS(U2686)+ABS(60),ABS(U2686-U2685))</f>
        <v>1</v>
      </c>
    </row>
    <row r="2687" customFormat="false" ht="15" hidden="false" customHeight="false" outlineLevel="0" collapsed="false">
      <c r="A2687" s="1" t="n">
        <v>39938</v>
      </c>
      <c r="B2687" s="2" t="n">
        <v>6379.94</v>
      </c>
      <c r="C2687" s="2" t="n">
        <v>213438</v>
      </c>
      <c r="D2687" s="2" t="n">
        <v>6542</v>
      </c>
      <c r="E2687" s="2" t="n">
        <v>6532</v>
      </c>
      <c r="F2687" s="3" t="n">
        <f aca="false">IF(P2687=1, E2687,D2687)/B2687-1</f>
        <v>0.0254014928040076</v>
      </c>
      <c r="G2687" s="2" t="n">
        <f aca="false">AVERAGE(B2628:B2687)</f>
        <v>5170.02033333333</v>
      </c>
      <c r="H2687" s="2" t="n">
        <f aca="false">AVERAGE(C2628:C2687)</f>
        <v>112986.716666667</v>
      </c>
      <c r="I2687" s="2" t="n">
        <f aca="false">SIGN(C2687-H2687)</f>
        <v>1</v>
      </c>
      <c r="J2687" s="2" t="n">
        <f aca="false">SIGN(F2687)</f>
        <v>1</v>
      </c>
      <c r="K2687" s="0" t="n">
        <f aca="false">B2687-B2686</f>
        <v>49.54</v>
      </c>
      <c r="L2687" s="0" t="n">
        <f aca="false">I2686*K2687</f>
        <v>49.54</v>
      </c>
      <c r="M2687" s="0" t="n">
        <f aca="false">M2686+K2687*N2686</f>
        <v>4320.18000000002</v>
      </c>
      <c r="N2687" s="0" t="n">
        <f aca="false">INT(M2687*$Q$1/B2687)*CHOOSE($L$1,I2687,J2687)</f>
        <v>1</v>
      </c>
      <c r="O2687" s="0" t="n">
        <f aca="false">ABS(N2687-N2686)</f>
        <v>0</v>
      </c>
      <c r="P2687" s="0" t="n">
        <f aca="false">COUNTIF(工作表2!$A$2:$A$248,A2687)</f>
        <v>0</v>
      </c>
      <c r="R2687" s="0" t="n">
        <f aca="false">D2687-IF(P2686=1,E2686,D2686)</f>
        <v>106</v>
      </c>
      <c r="S2687" s="0" t="n">
        <f aca="false">I2686*R2687</f>
        <v>106</v>
      </c>
      <c r="T2687" s="0" t="n">
        <f aca="false">T2686+R2687*U2686</f>
        <v>89327</v>
      </c>
      <c r="U2687" s="0" t="n">
        <f aca="false">INT(T2687*$Q$1/IF(P2687=1,E2687,D2687))*I2687</f>
        <v>27</v>
      </c>
      <c r="V2687" s="0" t="n">
        <f aca="false">IF(P2687=1,ABS(U2687)+ABS(60),ABS(U2687-U2686))</f>
        <v>1</v>
      </c>
    </row>
    <row r="2688" customFormat="false" ht="15" hidden="false" customHeight="false" outlineLevel="0" collapsed="false">
      <c r="A2688" s="1" t="n">
        <v>39939</v>
      </c>
      <c r="B2688" s="2" t="n">
        <v>6566.7</v>
      </c>
      <c r="C2688" s="2" t="n">
        <v>240133</v>
      </c>
      <c r="D2688" s="2" t="n">
        <v>6536</v>
      </c>
      <c r="E2688" s="2" t="n">
        <v>6529</v>
      </c>
      <c r="F2688" s="3" t="n">
        <f aca="false">IF(P2688=1, E2688,D2688)/B2688-1</f>
        <v>-0.0046751031720651</v>
      </c>
      <c r="G2688" s="2" t="n">
        <f aca="false">AVERAGE(B2629:B2688)</f>
        <v>5204.03033333333</v>
      </c>
      <c r="H2688" s="2" t="n">
        <f aca="false">AVERAGE(C2629:C2688)</f>
        <v>116000.216666667</v>
      </c>
      <c r="I2688" s="2" t="n">
        <f aca="false">SIGN(C2688-H2688)</f>
        <v>1</v>
      </c>
      <c r="J2688" s="2" t="n">
        <f aca="false">SIGN(F2688)</f>
        <v>-1</v>
      </c>
      <c r="K2688" s="0" t="n">
        <f aca="false">B2688-B2687</f>
        <v>186.76</v>
      </c>
      <c r="L2688" s="0" t="n">
        <f aca="false">I2687*K2688</f>
        <v>186.76</v>
      </c>
      <c r="M2688" s="0" t="n">
        <f aca="false">M2687+K2688*N2687</f>
        <v>4506.94000000002</v>
      </c>
      <c r="N2688" s="0" t="n">
        <f aca="false">INT(M2688*$Q$1/B2688)*CHOOSE($L$1,I2688,J2688)</f>
        <v>-1</v>
      </c>
      <c r="O2688" s="0" t="n">
        <f aca="false">ABS(N2688-N2687)</f>
        <v>2</v>
      </c>
      <c r="P2688" s="0" t="n">
        <f aca="false">COUNTIF(工作表2!$A$2:$A$248,A2688)</f>
        <v>0</v>
      </c>
      <c r="R2688" s="0" t="n">
        <f aca="false">D2688-IF(P2687=1,E2687,D2687)</f>
        <v>-6</v>
      </c>
      <c r="S2688" s="0" t="n">
        <f aca="false">I2687*R2688</f>
        <v>-6</v>
      </c>
      <c r="T2688" s="0" t="n">
        <f aca="false">T2687+R2688*U2687</f>
        <v>89165</v>
      </c>
      <c r="U2688" s="0" t="n">
        <f aca="false">INT(T2688*$Q$1/IF(P2688=1,E2688,D2688))*I2688</f>
        <v>27</v>
      </c>
      <c r="V2688" s="0" t="n">
        <f aca="false">IF(P2688=1,ABS(U2688)+ABS(60),ABS(U2688-U2687))</f>
        <v>0</v>
      </c>
    </row>
    <row r="2689" customFormat="false" ht="15" hidden="false" customHeight="false" outlineLevel="0" collapsed="false">
      <c r="A2689" s="1" t="n">
        <v>39940</v>
      </c>
      <c r="B2689" s="2" t="n">
        <v>6572.87</v>
      </c>
      <c r="C2689" s="2" t="n">
        <v>243287</v>
      </c>
      <c r="D2689" s="2" t="n">
        <v>6613</v>
      </c>
      <c r="E2689" s="2" t="n">
        <v>6603</v>
      </c>
      <c r="F2689" s="3" t="n">
        <f aca="false">IF(P2689=1, E2689,D2689)/B2689-1</f>
        <v>0.00610539992423398</v>
      </c>
      <c r="G2689" s="2" t="n">
        <f aca="false">AVERAGE(B2630:B2689)</f>
        <v>5237.31233333333</v>
      </c>
      <c r="H2689" s="2" t="n">
        <f aca="false">AVERAGE(C2630:C2689)</f>
        <v>118816.4</v>
      </c>
      <c r="I2689" s="2" t="n">
        <f aca="false">SIGN(C2689-H2689)</f>
        <v>1</v>
      </c>
      <c r="J2689" s="2" t="n">
        <f aca="false">SIGN(F2689)</f>
        <v>1</v>
      </c>
      <c r="K2689" s="0" t="n">
        <f aca="false">B2689-B2688</f>
        <v>6.17000000000007</v>
      </c>
      <c r="L2689" s="0" t="n">
        <f aca="false">I2688*K2689</f>
        <v>6.17000000000007</v>
      </c>
      <c r="M2689" s="0" t="n">
        <f aca="false">M2688+K2689*N2688</f>
        <v>4500.77000000002</v>
      </c>
      <c r="N2689" s="0" t="n">
        <f aca="false">INT(M2689*$Q$1/B2689)*CHOOSE($L$1,I2689,J2689)</f>
        <v>1</v>
      </c>
      <c r="O2689" s="0" t="n">
        <f aca="false">ABS(N2689-N2688)</f>
        <v>2</v>
      </c>
      <c r="P2689" s="0" t="n">
        <f aca="false">COUNTIF(工作表2!$A$2:$A$248,A2689)</f>
        <v>0</v>
      </c>
      <c r="R2689" s="0" t="n">
        <f aca="false">D2689-IF(P2688=1,E2688,D2688)</f>
        <v>77</v>
      </c>
      <c r="S2689" s="0" t="n">
        <f aca="false">I2688*R2689</f>
        <v>77</v>
      </c>
      <c r="T2689" s="0" t="n">
        <f aca="false">T2688+R2689*U2688</f>
        <v>91244</v>
      </c>
      <c r="U2689" s="0" t="n">
        <f aca="false">INT(T2689*$Q$1/IF(P2689=1,E2689,D2689))*I2689</f>
        <v>27</v>
      </c>
      <c r="V2689" s="0" t="n">
        <f aca="false">IF(P2689=1,ABS(U2689)+ABS(60),ABS(U2689-U2688))</f>
        <v>0</v>
      </c>
    </row>
    <row r="2690" customFormat="false" ht="15" hidden="false" customHeight="false" outlineLevel="0" collapsed="false">
      <c r="A2690" s="1" t="n">
        <v>39941</v>
      </c>
      <c r="B2690" s="2" t="n">
        <v>6583.87</v>
      </c>
      <c r="C2690" s="2" t="n">
        <v>197926</v>
      </c>
      <c r="D2690" s="2" t="n">
        <v>6572</v>
      </c>
      <c r="E2690" s="2" t="n">
        <v>6560</v>
      </c>
      <c r="F2690" s="3" t="n">
        <f aca="false">IF(P2690=1, E2690,D2690)/B2690-1</f>
        <v>-0.00180289100483455</v>
      </c>
      <c r="G2690" s="2" t="n">
        <f aca="false">AVERAGE(B2631:B2690)</f>
        <v>5272.60316666667</v>
      </c>
      <c r="H2690" s="2" t="n">
        <f aca="false">AVERAGE(C2631:C2690)</f>
        <v>120782.466666667</v>
      </c>
      <c r="I2690" s="2" t="n">
        <f aca="false">SIGN(C2690-H2690)</f>
        <v>1</v>
      </c>
      <c r="J2690" s="2" t="n">
        <f aca="false">SIGN(F2690)</f>
        <v>-1</v>
      </c>
      <c r="K2690" s="0" t="n">
        <f aca="false">B2690-B2689</f>
        <v>11</v>
      </c>
      <c r="L2690" s="0" t="n">
        <f aca="false">I2689*K2690</f>
        <v>11</v>
      </c>
      <c r="M2690" s="0" t="n">
        <f aca="false">M2689+K2690*N2689</f>
        <v>4511.77000000002</v>
      </c>
      <c r="N2690" s="0" t="n">
        <f aca="false">INT(M2690*$Q$1/B2690)*CHOOSE($L$1,I2690,J2690)</f>
        <v>-1</v>
      </c>
      <c r="O2690" s="0" t="n">
        <f aca="false">ABS(N2690-N2689)</f>
        <v>2</v>
      </c>
      <c r="P2690" s="0" t="n">
        <f aca="false">COUNTIF(工作表2!$A$2:$A$248,A2690)</f>
        <v>0</v>
      </c>
      <c r="R2690" s="0" t="n">
        <f aca="false">D2690-IF(P2689=1,E2689,D2689)</f>
        <v>-41</v>
      </c>
      <c r="S2690" s="0" t="n">
        <f aca="false">I2689*R2690</f>
        <v>-41</v>
      </c>
      <c r="T2690" s="0" t="n">
        <f aca="false">T2689+R2690*U2689</f>
        <v>90137</v>
      </c>
      <c r="U2690" s="0" t="n">
        <f aca="false">INT(T2690*$Q$1/IF(P2690=1,E2690,D2690))*I2690</f>
        <v>27</v>
      </c>
      <c r="V2690" s="0" t="n">
        <f aca="false">IF(P2690=1,ABS(U2690)+ABS(60),ABS(U2690-U2689))</f>
        <v>0</v>
      </c>
    </row>
    <row r="2691" customFormat="false" ht="15" hidden="false" customHeight="false" outlineLevel="0" collapsed="false">
      <c r="A2691" s="1" t="n">
        <v>39944</v>
      </c>
      <c r="B2691" s="2" t="n">
        <v>6647.5</v>
      </c>
      <c r="C2691" s="2" t="n">
        <v>189613</v>
      </c>
      <c r="D2691" s="2" t="n">
        <v>6597</v>
      </c>
      <c r="E2691" s="2" t="n">
        <v>6588</v>
      </c>
      <c r="F2691" s="3" t="n">
        <f aca="false">IF(P2691=1, E2691,D2691)/B2691-1</f>
        <v>-0.00759684091763824</v>
      </c>
      <c r="G2691" s="2" t="n">
        <f aca="false">AVERAGE(B2632:B2691)</f>
        <v>5306.85316666667</v>
      </c>
      <c r="H2691" s="2" t="n">
        <f aca="false">AVERAGE(C2632:C2691)</f>
        <v>122700.033333333</v>
      </c>
      <c r="I2691" s="2" t="n">
        <f aca="false">SIGN(C2691-H2691)</f>
        <v>1</v>
      </c>
      <c r="J2691" s="2" t="n">
        <f aca="false">SIGN(F2691)</f>
        <v>-1</v>
      </c>
      <c r="K2691" s="0" t="n">
        <f aca="false">B2691-B2690</f>
        <v>63.6300000000001</v>
      </c>
      <c r="L2691" s="0" t="n">
        <f aca="false">I2690*K2691</f>
        <v>63.6300000000001</v>
      </c>
      <c r="M2691" s="0" t="n">
        <f aca="false">M2690+K2691*N2690</f>
        <v>4448.14000000001</v>
      </c>
      <c r="N2691" s="0" t="n">
        <f aca="false">INT(M2691*$Q$1/B2691)*CHOOSE($L$1,I2691,J2691)</f>
        <v>-1</v>
      </c>
      <c r="O2691" s="0" t="n">
        <f aca="false">ABS(N2691-N2690)</f>
        <v>0</v>
      </c>
      <c r="P2691" s="0" t="n">
        <f aca="false">COUNTIF(工作表2!$A$2:$A$248,A2691)</f>
        <v>0</v>
      </c>
      <c r="R2691" s="0" t="n">
        <f aca="false">D2691-IF(P2690=1,E2690,D2690)</f>
        <v>25</v>
      </c>
      <c r="S2691" s="0" t="n">
        <f aca="false">I2690*R2691</f>
        <v>25</v>
      </c>
      <c r="T2691" s="0" t="n">
        <f aca="false">T2690+R2691*U2690</f>
        <v>90812</v>
      </c>
      <c r="U2691" s="0" t="n">
        <f aca="false">INT(T2691*$Q$1/IF(P2691=1,E2691,D2691))*I2691</f>
        <v>27</v>
      </c>
      <c r="V2691" s="0" t="n">
        <f aca="false">IF(P2691=1,ABS(U2691)+ABS(60),ABS(U2691-U2690))</f>
        <v>0</v>
      </c>
    </row>
    <row r="2692" customFormat="false" ht="15" hidden="false" customHeight="false" outlineLevel="0" collapsed="false">
      <c r="A2692" s="1" t="n">
        <v>39945</v>
      </c>
      <c r="B2692" s="2" t="n">
        <v>6432.55</v>
      </c>
      <c r="C2692" s="2" t="n">
        <v>176463</v>
      </c>
      <c r="D2692" s="2" t="n">
        <v>6447</v>
      </c>
      <c r="E2692" s="2" t="n">
        <v>6436</v>
      </c>
      <c r="F2692" s="3" t="n">
        <f aca="false">IF(P2692=1, E2692,D2692)/B2692-1</f>
        <v>0.00224638751350548</v>
      </c>
      <c r="G2692" s="2" t="n">
        <f aca="false">AVERAGE(B2633:B2692)</f>
        <v>5337.54133333333</v>
      </c>
      <c r="H2692" s="2" t="n">
        <f aca="false">AVERAGE(C2633:C2692)</f>
        <v>124434.416666667</v>
      </c>
      <c r="I2692" s="2" t="n">
        <f aca="false">SIGN(C2692-H2692)</f>
        <v>1</v>
      </c>
      <c r="J2692" s="2" t="n">
        <f aca="false">SIGN(F2692)</f>
        <v>1</v>
      </c>
      <c r="K2692" s="0" t="n">
        <f aca="false">B2692-B2691</f>
        <v>-214.95</v>
      </c>
      <c r="L2692" s="0" t="n">
        <f aca="false">I2691*K2692</f>
        <v>-214.95</v>
      </c>
      <c r="M2692" s="0" t="n">
        <f aca="false">M2691+K2692*N2691</f>
        <v>4663.09000000001</v>
      </c>
      <c r="N2692" s="0" t="n">
        <f aca="false">INT(M2692*$Q$1/B2692)*CHOOSE($L$1,I2692,J2692)</f>
        <v>1</v>
      </c>
      <c r="O2692" s="0" t="n">
        <f aca="false">ABS(N2692-N2691)</f>
        <v>2</v>
      </c>
      <c r="P2692" s="0" t="n">
        <f aca="false">COUNTIF(工作表2!$A$2:$A$248,A2692)</f>
        <v>0</v>
      </c>
      <c r="R2692" s="0" t="n">
        <f aca="false">D2692-IF(P2691=1,E2691,D2691)</f>
        <v>-150</v>
      </c>
      <c r="S2692" s="0" t="n">
        <f aca="false">I2691*R2692</f>
        <v>-150</v>
      </c>
      <c r="T2692" s="0" t="n">
        <f aca="false">T2691+R2692*U2691</f>
        <v>86762</v>
      </c>
      <c r="U2692" s="0" t="n">
        <f aca="false">INT(T2692*$Q$1/IF(P2692=1,E2692,D2692))*I2692</f>
        <v>26</v>
      </c>
      <c r="V2692" s="0" t="n">
        <f aca="false">IF(P2692=1,ABS(U2692)+ABS(60),ABS(U2692-U2691))</f>
        <v>1</v>
      </c>
    </row>
    <row r="2693" customFormat="false" ht="15" hidden="false" customHeight="false" outlineLevel="0" collapsed="false">
      <c r="A2693" s="1" t="n">
        <v>39946</v>
      </c>
      <c r="B2693" s="2" t="n">
        <v>6485.14</v>
      </c>
      <c r="C2693" s="2" t="n">
        <v>159841</v>
      </c>
      <c r="D2693" s="2" t="n">
        <v>6469</v>
      </c>
      <c r="E2693" s="2" t="n">
        <v>6454</v>
      </c>
      <c r="F2693" s="3" t="n">
        <f aca="false">IF(P2693=1, E2693,D2693)/B2693-1</f>
        <v>-0.00248876662647224</v>
      </c>
      <c r="G2693" s="2" t="n">
        <f aca="false">AVERAGE(B2634:B2693)</f>
        <v>5370.764</v>
      </c>
      <c r="H2693" s="2" t="n">
        <f aca="false">AVERAGE(C2634:C2693)</f>
        <v>126039.183333333</v>
      </c>
      <c r="I2693" s="2" t="n">
        <f aca="false">SIGN(C2693-H2693)</f>
        <v>1</v>
      </c>
      <c r="J2693" s="2" t="n">
        <f aca="false">SIGN(F2693)</f>
        <v>-1</v>
      </c>
      <c r="K2693" s="0" t="n">
        <f aca="false">B2693-B2692</f>
        <v>52.5900000000001</v>
      </c>
      <c r="L2693" s="0" t="n">
        <f aca="false">I2692*K2693</f>
        <v>52.5900000000001</v>
      </c>
      <c r="M2693" s="0" t="n">
        <f aca="false">M2692+K2693*N2692</f>
        <v>4715.68000000002</v>
      </c>
      <c r="N2693" s="0" t="n">
        <f aca="false">INT(M2693*$Q$1/B2693)*CHOOSE($L$1,I2693,J2693)</f>
        <v>-1</v>
      </c>
      <c r="O2693" s="0" t="n">
        <f aca="false">ABS(N2693-N2692)</f>
        <v>2</v>
      </c>
      <c r="P2693" s="0" t="n">
        <f aca="false">COUNTIF(工作表2!$A$2:$A$248,A2693)</f>
        <v>0</v>
      </c>
      <c r="R2693" s="0" t="n">
        <f aca="false">D2693-IF(P2692=1,E2692,D2692)</f>
        <v>22</v>
      </c>
      <c r="S2693" s="0" t="n">
        <f aca="false">I2692*R2693</f>
        <v>22</v>
      </c>
      <c r="T2693" s="0" t="n">
        <f aca="false">T2692+R2693*U2692</f>
        <v>87334</v>
      </c>
      <c r="U2693" s="0" t="n">
        <f aca="false">INT(T2693*$Q$1/IF(P2693=1,E2693,D2693))*I2693</f>
        <v>27</v>
      </c>
      <c r="V2693" s="0" t="n">
        <f aca="false">IF(P2693=1,ABS(U2693)+ABS(60),ABS(U2693-U2692))</f>
        <v>1</v>
      </c>
    </row>
    <row r="2694" customFormat="false" ht="15" hidden="false" customHeight="false" outlineLevel="0" collapsed="false">
      <c r="A2694" s="1" t="n">
        <v>39947</v>
      </c>
      <c r="B2694" s="2" t="n">
        <v>6364.17</v>
      </c>
      <c r="C2694" s="2" t="n">
        <v>162659</v>
      </c>
      <c r="D2694" s="2" t="n">
        <v>6321</v>
      </c>
      <c r="E2694" s="2" t="n">
        <v>6306</v>
      </c>
      <c r="F2694" s="3" t="n">
        <f aca="false">IF(P2694=1, E2694,D2694)/B2694-1</f>
        <v>-0.00678328831567987</v>
      </c>
      <c r="G2694" s="2" t="n">
        <f aca="false">AVERAGE(B2635:B2694)</f>
        <v>5401.86066666667</v>
      </c>
      <c r="H2694" s="2" t="n">
        <f aca="false">AVERAGE(C2635:C2694)</f>
        <v>127702.05</v>
      </c>
      <c r="I2694" s="2" t="n">
        <f aca="false">SIGN(C2694-H2694)</f>
        <v>1</v>
      </c>
      <c r="J2694" s="2" t="n">
        <f aca="false">SIGN(F2694)</f>
        <v>-1</v>
      </c>
      <c r="K2694" s="0" t="n">
        <f aca="false">B2694-B2693</f>
        <v>-120.97</v>
      </c>
      <c r="L2694" s="0" t="n">
        <f aca="false">I2693*K2694</f>
        <v>-120.97</v>
      </c>
      <c r="M2694" s="0" t="n">
        <f aca="false">M2693+K2694*N2693</f>
        <v>4836.65000000002</v>
      </c>
      <c r="N2694" s="0" t="n">
        <f aca="false">INT(M2694*$Q$1/B2694)*CHOOSE($L$1,I2694,J2694)</f>
        <v>-1</v>
      </c>
      <c r="O2694" s="0" t="n">
        <f aca="false">ABS(N2694-N2693)</f>
        <v>0</v>
      </c>
      <c r="P2694" s="0" t="n">
        <f aca="false">COUNTIF(工作表2!$A$2:$A$248,A2694)</f>
        <v>0</v>
      </c>
      <c r="R2694" s="0" t="n">
        <f aca="false">D2694-IF(P2693=1,E2693,D2693)</f>
        <v>-148</v>
      </c>
      <c r="S2694" s="0" t="n">
        <f aca="false">I2693*R2694</f>
        <v>-148</v>
      </c>
      <c r="T2694" s="0" t="n">
        <f aca="false">T2693+R2694*U2693</f>
        <v>83338</v>
      </c>
      <c r="U2694" s="0" t="n">
        <f aca="false">INT(T2694*$Q$1/IF(P2694=1,E2694,D2694))*I2694</f>
        <v>26</v>
      </c>
      <c r="V2694" s="0" t="n">
        <f aca="false">IF(P2694=1,ABS(U2694)+ABS(60),ABS(U2694-U2693))</f>
        <v>1</v>
      </c>
    </row>
    <row r="2695" customFormat="false" ht="15" hidden="false" customHeight="false" outlineLevel="0" collapsed="false">
      <c r="A2695" s="1" t="n">
        <v>39948</v>
      </c>
      <c r="B2695" s="2" t="n">
        <v>6489.09</v>
      </c>
      <c r="C2695" s="2" t="n">
        <v>162659</v>
      </c>
      <c r="D2695" s="2" t="n">
        <v>6476</v>
      </c>
      <c r="E2695" s="2" t="n">
        <v>6453</v>
      </c>
      <c r="F2695" s="3" t="n">
        <f aca="false">IF(P2695=1, E2695,D2695)/B2695-1</f>
        <v>-0.00201723200017268</v>
      </c>
      <c r="G2695" s="2" t="n">
        <f aca="false">AVERAGE(B2636:B2695)</f>
        <v>5434.531</v>
      </c>
      <c r="H2695" s="2" t="n">
        <f aca="false">AVERAGE(C2636:C2695)</f>
        <v>129237.733333333</v>
      </c>
      <c r="I2695" s="2" t="n">
        <f aca="false">SIGN(C2695-H2695)</f>
        <v>1</v>
      </c>
      <c r="J2695" s="2" t="n">
        <f aca="false">SIGN(F2695)</f>
        <v>-1</v>
      </c>
      <c r="K2695" s="0" t="n">
        <f aca="false">B2695-B2694</f>
        <v>124.92</v>
      </c>
      <c r="L2695" s="0" t="n">
        <f aca="false">I2694*K2695</f>
        <v>124.92</v>
      </c>
      <c r="M2695" s="0" t="n">
        <f aca="false">M2694+K2695*N2694</f>
        <v>4711.73000000002</v>
      </c>
      <c r="N2695" s="0" t="n">
        <f aca="false">INT(M2695*$Q$1/B2695)*CHOOSE($L$1,I2695,J2695)</f>
        <v>-1</v>
      </c>
      <c r="O2695" s="0" t="n">
        <f aca="false">ABS(N2695-N2694)</f>
        <v>0</v>
      </c>
      <c r="P2695" s="0" t="n">
        <f aca="false">COUNTIF(工作表2!$A$2:$A$248,A2695)</f>
        <v>0</v>
      </c>
      <c r="R2695" s="0" t="n">
        <f aca="false">D2695-IF(P2694=1,E2694,D2694)</f>
        <v>155</v>
      </c>
      <c r="S2695" s="0" t="n">
        <f aca="false">I2694*R2695</f>
        <v>155</v>
      </c>
      <c r="T2695" s="0" t="n">
        <f aca="false">T2694+R2695*U2694</f>
        <v>87368</v>
      </c>
      <c r="U2695" s="0" t="n">
        <f aca="false">INT(T2695*$Q$1/IF(P2695=1,E2695,D2695))*I2695</f>
        <v>26</v>
      </c>
      <c r="V2695" s="0" t="n">
        <f aca="false">IF(P2695=1,ABS(U2695)+ABS(60),ABS(U2695-U2694))</f>
        <v>0</v>
      </c>
    </row>
    <row r="2696" customFormat="false" ht="15" hidden="false" customHeight="false" outlineLevel="0" collapsed="false">
      <c r="A2696" s="1" t="n">
        <v>39951</v>
      </c>
      <c r="B2696" s="2" t="n">
        <v>6577.81</v>
      </c>
      <c r="C2696" s="2" t="n">
        <v>166468</v>
      </c>
      <c r="D2696" s="2" t="n">
        <v>6561</v>
      </c>
      <c r="E2696" s="2" t="n">
        <v>6543</v>
      </c>
      <c r="F2696" s="3" t="n">
        <f aca="false">IF(P2696=1, E2696,D2696)/B2696-1</f>
        <v>-0.00255556180552496</v>
      </c>
      <c r="G2696" s="2" t="n">
        <f aca="false">AVERAGE(B2637:B2696)</f>
        <v>5470.21216666667</v>
      </c>
      <c r="H2696" s="2" t="n">
        <f aca="false">AVERAGE(C2637:C2696)</f>
        <v>131014.7</v>
      </c>
      <c r="I2696" s="2" t="n">
        <f aca="false">SIGN(C2696-H2696)</f>
        <v>1</v>
      </c>
      <c r="J2696" s="2" t="n">
        <f aca="false">SIGN(F2696)</f>
        <v>-1</v>
      </c>
      <c r="K2696" s="0" t="n">
        <f aca="false">B2696-B2695</f>
        <v>88.7200000000003</v>
      </c>
      <c r="L2696" s="0" t="n">
        <f aca="false">I2695*K2696</f>
        <v>88.7200000000003</v>
      </c>
      <c r="M2696" s="0" t="n">
        <f aca="false">M2695+K2696*N2695</f>
        <v>4623.01000000002</v>
      </c>
      <c r="N2696" s="0" t="n">
        <f aca="false">INT(M2696*$Q$1/B2696)*CHOOSE($L$1,I2696,J2696)</f>
        <v>-1</v>
      </c>
      <c r="O2696" s="0" t="n">
        <f aca="false">ABS(N2696-N2695)</f>
        <v>0</v>
      </c>
      <c r="P2696" s="0" t="n">
        <f aca="false">COUNTIF(工作表2!$A$2:$A$248,A2696)</f>
        <v>0</v>
      </c>
      <c r="R2696" s="0" t="n">
        <f aca="false">D2696-IF(P2695=1,E2695,D2695)</f>
        <v>85</v>
      </c>
      <c r="S2696" s="0" t="n">
        <f aca="false">I2695*R2696</f>
        <v>85</v>
      </c>
      <c r="T2696" s="0" t="n">
        <f aca="false">T2695+R2696*U2695</f>
        <v>89578</v>
      </c>
      <c r="U2696" s="0" t="n">
        <f aca="false">INT(T2696*$Q$1/IF(P2696=1,E2696,D2696))*I2696</f>
        <v>27</v>
      </c>
      <c r="V2696" s="0" t="n">
        <f aca="false">IF(P2696=1,ABS(U2696)+ABS(60),ABS(U2696-U2695))</f>
        <v>1</v>
      </c>
    </row>
    <row r="2697" customFormat="false" ht="15" hidden="false" customHeight="false" outlineLevel="0" collapsed="false">
      <c r="A2697" s="1" t="n">
        <v>39952</v>
      </c>
      <c r="B2697" s="2" t="n">
        <v>6655.59</v>
      </c>
      <c r="C2697" s="2" t="n">
        <v>218770</v>
      </c>
      <c r="D2697" s="2" t="n">
        <v>6693</v>
      </c>
      <c r="E2697" s="2" t="n">
        <v>6673</v>
      </c>
      <c r="F2697" s="3" t="n">
        <f aca="false">IF(P2697=1, E2697,D2697)/B2697-1</f>
        <v>0.00562083902403843</v>
      </c>
      <c r="G2697" s="2" t="n">
        <f aca="false">AVERAGE(B2638:B2697)</f>
        <v>5506.509</v>
      </c>
      <c r="H2697" s="2" t="n">
        <f aca="false">AVERAGE(C2638:C2697)</f>
        <v>133704.516666667</v>
      </c>
      <c r="I2697" s="2" t="n">
        <f aca="false">SIGN(C2697-H2697)</f>
        <v>1</v>
      </c>
      <c r="J2697" s="2" t="n">
        <f aca="false">SIGN(F2697)</f>
        <v>1</v>
      </c>
      <c r="K2697" s="0" t="n">
        <f aca="false">B2697-B2696</f>
        <v>77.7799999999998</v>
      </c>
      <c r="L2697" s="0" t="n">
        <f aca="false">I2696*K2697</f>
        <v>77.7799999999998</v>
      </c>
      <c r="M2697" s="0" t="n">
        <f aca="false">M2696+K2697*N2696</f>
        <v>4545.23000000002</v>
      </c>
      <c r="N2697" s="0" t="n">
        <f aca="false">INT(M2697*$Q$1/B2697)*CHOOSE($L$1,I2697,J2697)</f>
        <v>1</v>
      </c>
      <c r="O2697" s="0" t="n">
        <f aca="false">ABS(N2697-N2696)</f>
        <v>2</v>
      </c>
      <c r="P2697" s="0" t="n">
        <f aca="false">COUNTIF(工作表2!$A$2:$A$248,A2697)</f>
        <v>0</v>
      </c>
      <c r="R2697" s="0" t="n">
        <f aca="false">D2697-IF(P2696=1,E2696,D2696)</f>
        <v>132</v>
      </c>
      <c r="S2697" s="0" t="n">
        <f aca="false">I2696*R2697</f>
        <v>132</v>
      </c>
      <c r="T2697" s="0" t="n">
        <f aca="false">T2696+R2697*U2696</f>
        <v>93142</v>
      </c>
      <c r="U2697" s="0" t="n">
        <f aca="false">INT(T2697*$Q$1/IF(P2697=1,E2697,D2697))*I2697</f>
        <v>27</v>
      </c>
      <c r="V2697" s="0" t="n">
        <f aca="false">IF(P2697=1,ABS(U2697)+ABS(60),ABS(U2697-U2696))</f>
        <v>0</v>
      </c>
    </row>
    <row r="2698" customFormat="false" ht="15" hidden="false" customHeight="false" outlineLevel="0" collapsed="false">
      <c r="A2698" s="1" t="n">
        <v>39953</v>
      </c>
      <c r="B2698" s="2" t="n">
        <v>6703.62</v>
      </c>
      <c r="C2698" s="2" t="n">
        <v>191556</v>
      </c>
      <c r="D2698" s="2" t="n">
        <v>6697</v>
      </c>
      <c r="E2698" s="2" t="n">
        <v>6668</v>
      </c>
      <c r="F2698" s="3" t="n">
        <f aca="false">IF(P2698=1, E2698,D2698)/B2698-1</f>
        <v>-0.0053135470089295</v>
      </c>
      <c r="G2698" s="2" t="n">
        <f aca="false">AVERAGE(B2639:B2698)</f>
        <v>5544.39966666667</v>
      </c>
      <c r="H2698" s="2" t="n">
        <f aca="false">AVERAGE(C2639:C2698)</f>
        <v>135956</v>
      </c>
      <c r="I2698" s="2" t="n">
        <f aca="false">SIGN(C2698-H2698)</f>
        <v>1</v>
      </c>
      <c r="J2698" s="2" t="n">
        <f aca="false">SIGN(F2698)</f>
        <v>-1</v>
      </c>
      <c r="K2698" s="0" t="n">
        <f aca="false">B2698-B2697</f>
        <v>48.0299999999997</v>
      </c>
      <c r="L2698" s="0" t="n">
        <f aca="false">I2697*K2698</f>
        <v>48.0299999999997</v>
      </c>
      <c r="M2698" s="0" t="n">
        <f aca="false">M2697+K2698*N2697</f>
        <v>4593.26000000002</v>
      </c>
      <c r="N2698" s="0" t="n">
        <f aca="false">INT(M2698*$Q$1/B2698)*CHOOSE($L$1,I2698,J2698)</f>
        <v>-1</v>
      </c>
      <c r="O2698" s="0" t="n">
        <f aca="false">ABS(N2698-N2697)</f>
        <v>2</v>
      </c>
      <c r="P2698" s="0" t="n">
        <f aca="false">COUNTIF(工作表2!$A$2:$A$248,A2698)</f>
        <v>1</v>
      </c>
      <c r="R2698" s="0" t="n">
        <f aca="false">D2698-IF(P2697=1,E2697,D2697)</f>
        <v>4</v>
      </c>
      <c r="S2698" s="0" t="n">
        <f aca="false">I2697*R2698</f>
        <v>4</v>
      </c>
      <c r="T2698" s="0" t="n">
        <f aca="false">T2697+R2698*U2697</f>
        <v>93250</v>
      </c>
      <c r="U2698" s="0" t="n">
        <f aca="false">INT(T2698*$Q$1/IF(P2698=1,E2698,D2698))*I2698</f>
        <v>27</v>
      </c>
      <c r="V2698" s="0" t="n">
        <f aca="false">IF(P2698=1,ABS(U2698)+ABS(60),ABS(U2698-U2697))</f>
        <v>87</v>
      </c>
    </row>
    <row r="2699" customFormat="false" ht="15" hidden="false" customHeight="false" outlineLevel="0" collapsed="false">
      <c r="A2699" s="1" t="n">
        <v>39954</v>
      </c>
      <c r="B2699" s="2" t="n">
        <v>6718.81</v>
      </c>
      <c r="C2699" s="2" t="n">
        <v>182936</v>
      </c>
      <c r="D2699" s="2" t="n">
        <v>6671</v>
      </c>
      <c r="E2699" s="2" t="n">
        <v>6596</v>
      </c>
      <c r="F2699" s="3" t="n">
        <f aca="false">IF(P2699=1, E2699,D2699)/B2699-1</f>
        <v>-0.00711584343060756</v>
      </c>
      <c r="G2699" s="2" t="n">
        <f aca="false">AVERAGE(B2640:B2699)</f>
        <v>5581.48416666667</v>
      </c>
      <c r="H2699" s="2" t="n">
        <f aca="false">AVERAGE(C2640:C2699)</f>
        <v>137819.45</v>
      </c>
      <c r="I2699" s="2" t="n">
        <f aca="false">SIGN(C2699-H2699)</f>
        <v>1</v>
      </c>
      <c r="J2699" s="2" t="n">
        <f aca="false">SIGN(F2699)</f>
        <v>-1</v>
      </c>
      <c r="K2699" s="0" t="n">
        <f aca="false">B2699-B2698</f>
        <v>15.1900000000005</v>
      </c>
      <c r="L2699" s="0" t="n">
        <f aca="false">I2698*K2699</f>
        <v>15.1900000000005</v>
      </c>
      <c r="M2699" s="0" t="n">
        <f aca="false">M2698+K2699*N2698</f>
        <v>4578.07000000001</v>
      </c>
      <c r="N2699" s="0" t="n">
        <f aca="false">INT(M2699*$Q$1/B2699)*CHOOSE($L$1,I2699,J2699)</f>
        <v>-1</v>
      </c>
      <c r="O2699" s="0" t="n">
        <f aca="false">ABS(N2699-N2698)</f>
        <v>0</v>
      </c>
      <c r="P2699" s="0" t="n">
        <f aca="false">COUNTIF(工作表2!$A$2:$A$248,A2699)</f>
        <v>0</v>
      </c>
      <c r="R2699" s="0" t="n">
        <f aca="false">D2699-IF(P2698=1,E2698,D2698)</f>
        <v>3</v>
      </c>
      <c r="S2699" s="0" t="n">
        <f aca="false">I2698*R2699</f>
        <v>3</v>
      </c>
      <c r="T2699" s="0" t="n">
        <f aca="false">T2698+R2699*U2698</f>
        <v>93331</v>
      </c>
      <c r="U2699" s="0" t="n">
        <f aca="false">INT(T2699*$Q$1/IF(P2699=1,E2699,D2699))*I2699</f>
        <v>27</v>
      </c>
      <c r="V2699" s="0" t="n">
        <f aca="false">IF(P2699=1,ABS(U2699)+ABS(60),ABS(U2699-U2698))</f>
        <v>0</v>
      </c>
    </row>
    <row r="2700" customFormat="false" ht="15" hidden="false" customHeight="false" outlineLevel="0" collapsed="false">
      <c r="A2700" s="1" t="n">
        <v>39955</v>
      </c>
      <c r="B2700" s="2" t="n">
        <v>6737.29</v>
      </c>
      <c r="C2700" s="2" t="n">
        <v>187077</v>
      </c>
      <c r="D2700" s="2" t="n">
        <v>6692</v>
      </c>
      <c r="E2700" s="2" t="n">
        <v>6616</v>
      </c>
      <c r="F2700" s="3" t="n">
        <f aca="false">IF(P2700=1, E2700,D2700)/B2700-1</f>
        <v>-0.00672228744792047</v>
      </c>
      <c r="G2700" s="2" t="n">
        <f aca="false">AVERAGE(B2641:B2700)</f>
        <v>5618.463</v>
      </c>
      <c r="H2700" s="2" t="n">
        <f aca="false">AVERAGE(C2641:C2700)</f>
        <v>139956.883333333</v>
      </c>
      <c r="I2700" s="2" t="n">
        <f aca="false">SIGN(C2700-H2700)</f>
        <v>1</v>
      </c>
      <c r="J2700" s="2" t="n">
        <f aca="false">SIGN(F2700)</f>
        <v>-1</v>
      </c>
      <c r="K2700" s="0" t="n">
        <f aca="false">B2700-B2699</f>
        <v>18.4799999999996</v>
      </c>
      <c r="L2700" s="0" t="n">
        <f aca="false">I2699*K2700</f>
        <v>18.4799999999996</v>
      </c>
      <c r="M2700" s="0" t="n">
        <f aca="false">M2699+K2700*N2699</f>
        <v>4559.59000000002</v>
      </c>
      <c r="N2700" s="0" t="n">
        <f aca="false">INT(M2700*$Q$1/B2700)*CHOOSE($L$1,I2700,J2700)</f>
        <v>-1</v>
      </c>
      <c r="O2700" s="0" t="n">
        <f aca="false">ABS(N2700-N2699)</f>
        <v>0</v>
      </c>
      <c r="P2700" s="0" t="n">
        <f aca="false">COUNTIF(工作表2!$A$2:$A$248,A2700)</f>
        <v>0</v>
      </c>
      <c r="R2700" s="0" t="n">
        <f aca="false">D2700-IF(P2699=1,E2699,D2699)</f>
        <v>21</v>
      </c>
      <c r="S2700" s="0" t="n">
        <f aca="false">I2699*R2700</f>
        <v>21</v>
      </c>
      <c r="T2700" s="0" t="n">
        <f aca="false">T2699+R2700*U2699</f>
        <v>93898</v>
      </c>
      <c r="U2700" s="0" t="n">
        <f aca="false">INT(T2700*$Q$1/IF(P2700=1,E2700,D2700))*I2700</f>
        <v>28</v>
      </c>
      <c r="V2700" s="0" t="n">
        <f aca="false">IF(P2700=1,ABS(U2700)+ABS(60),ABS(U2700-U2699))</f>
        <v>1</v>
      </c>
    </row>
    <row r="2701" customFormat="false" ht="15" hidden="false" customHeight="false" outlineLevel="0" collapsed="false">
      <c r="A2701" s="1" t="n">
        <v>39958</v>
      </c>
      <c r="B2701" s="2" t="n">
        <v>6734.46</v>
      </c>
      <c r="C2701" s="2" t="n">
        <v>190668</v>
      </c>
      <c r="D2701" s="2" t="n">
        <v>6724</v>
      </c>
      <c r="E2701" s="2" t="n">
        <v>6650</v>
      </c>
      <c r="F2701" s="3" t="n">
        <f aca="false">IF(P2701=1, E2701,D2701)/B2701-1</f>
        <v>-0.00155320545374094</v>
      </c>
      <c r="G2701" s="2" t="n">
        <f aca="false">AVERAGE(B2642:B2701)</f>
        <v>5654.7515</v>
      </c>
      <c r="H2701" s="2" t="n">
        <f aca="false">AVERAGE(C2642:C2701)</f>
        <v>141987.266666667</v>
      </c>
      <c r="I2701" s="2" t="n">
        <f aca="false">SIGN(C2701-H2701)</f>
        <v>1</v>
      </c>
      <c r="J2701" s="2" t="n">
        <f aca="false">SIGN(F2701)</f>
        <v>-1</v>
      </c>
      <c r="K2701" s="0" t="n">
        <f aca="false">B2701-B2700</f>
        <v>-2.82999999999993</v>
      </c>
      <c r="L2701" s="0" t="n">
        <f aca="false">I2700*K2701</f>
        <v>-2.82999999999993</v>
      </c>
      <c r="M2701" s="0" t="n">
        <f aca="false">M2700+K2701*N2700</f>
        <v>4562.42000000001</v>
      </c>
      <c r="N2701" s="0" t="n">
        <f aca="false">INT(M2701*$Q$1/B2701)*CHOOSE($L$1,I2701,J2701)</f>
        <v>-1</v>
      </c>
      <c r="O2701" s="0" t="n">
        <f aca="false">ABS(N2701-N2700)</f>
        <v>0</v>
      </c>
      <c r="P2701" s="0" t="n">
        <f aca="false">COUNTIF(工作表2!$A$2:$A$248,A2701)</f>
        <v>0</v>
      </c>
      <c r="R2701" s="0" t="n">
        <f aca="false">D2701-IF(P2700=1,E2700,D2700)</f>
        <v>32</v>
      </c>
      <c r="S2701" s="0" t="n">
        <f aca="false">I2700*R2701</f>
        <v>32</v>
      </c>
      <c r="T2701" s="0" t="n">
        <f aca="false">T2700+R2701*U2700</f>
        <v>94794</v>
      </c>
      <c r="U2701" s="0" t="n">
        <f aca="false">INT(T2701*$Q$1/IF(P2701=1,E2701,D2701))*I2701</f>
        <v>28</v>
      </c>
      <c r="V2701" s="0" t="n">
        <f aca="false">IF(P2701=1,ABS(U2701)+ABS(60),ABS(U2701-U2700))</f>
        <v>0</v>
      </c>
    </row>
    <row r="2702" customFormat="false" ht="15" hidden="false" customHeight="false" outlineLevel="0" collapsed="false">
      <c r="A2702" s="1" t="n">
        <v>39959</v>
      </c>
      <c r="B2702" s="2" t="n">
        <v>6683.11</v>
      </c>
      <c r="C2702" s="2" t="n">
        <v>199722</v>
      </c>
      <c r="D2702" s="2" t="n">
        <v>6646</v>
      </c>
      <c r="E2702" s="2" t="n">
        <v>6570</v>
      </c>
      <c r="F2702" s="3" t="n">
        <f aca="false">IF(P2702=1, E2702,D2702)/B2702-1</f>
        <v>-0.005552804008912</v>
      </c>
      <c r="G2702" s="2" t="n">
        <f aca="false">AVERAGE(B2643:B2702)</f>
        <v>5692.37283333333</v>
      </c>
      <c r="H2702" s="2" t="n">
        <f aca="false">AVERAGE(C2643:C2702)</f>
        <v>144057.216666667</v>
      </c>
      <c r="I2702" s="2" t="n">
        <f aca="false">SIGN(C2702-H2702)</f>
        <v>1</v>
      </c>
      <c r="J2702" s="2" t="n">
        <f aca="false">SIGN(F2702)</f>
        <v>-1</v>
      </c>
      <c r="K2702" s="0" t="n">
        <f aca="false">B2702-B2701</f>
        <v>-51.3500000000004</v>
      </c>
      <c r="L2702" s="0" t="n">
        <f aca="false">I2701*K2702</f>
        <v>-51.3500000000004</v>
      </c>
      <c r="M2702" s="0" t="n">
        <f aca="false">M2701+K2702*N2701</f>
        <v>4613.77000000002</v>
      </c>
      <c r="N2702" s="0" t="n">
        <f aca="false">INT(M2702*$Q$1/B2702)*CHOOSE($L$1,I2702,J2702)</f>
        <v>-1</v>
      </c>
      <c r="O2702" s="0" t="n">
        <f aca="false">ABS(N2702-N2701)</f>
        <v>0</v>
      </c>
      <c r="P2702" s="0" t="n">
        <f aca="false">COUNTIF(工作表2!$A$2:$A$248,A2702)</f>
        <v>0</v>
      </c>
      <c r="R2702" s="0" t="n">
        <f aca="false">D2702-IF(P2701=1,E2701,D2701)</f>
        <v>-78</v>
      </c>
      <c r="S2702" s="0" t="n">
        <f aca="false">I2701*R2702</f>
        <v>-78</v>
      </c>
      <c r="T2702" s="0" t="n">
        <f aca="false">T2701+R2702*U2701</f>
        <v>92610</v>
      </c>
      <c r="U2702" s="0" t="n">
        <f aca="false">INT(T2702*$Q$1/IF(P2702=1,E2702,D2702))*I2702</f>
        <v>27</v>
      </c>
      <c r="V2702" s="0" t="n">
        <f aca="false">IF(P2702=1,ABS(U2702)+ABS(60),ABS(U2702-U2701))</f>
        <v>1</v>
      </c>
    </row>
    <row r="2703" customFormat="false" ht="15" hidden="false" customHeight="false" outlineLevel="0" collapsed="false">
      <c r="A2703" s="1" t="n">
        <v>39960</v>
      </c>
      <c r="B2703" s="2" t="n">
        <v>6890.44</v>
      </c>
      <c r="C2703" s="2" t="n">
        <v>223536</v>
      </c>
      <c r="D2703" s="2" t="n">
        <v>6932</v>
      </c>
      <c r="E2703" s="2" t="n">
        <v>6851</v>
      </c>
      <c r="F2703" s="3" t="n">
        <f aca="false">IF(P2703=1, E2703,D2703)/B2703-1</f>
        <v>0.00603154515531679</v>
      </c>
      <c r="G2703" s="2" t="n">
        <f aca="false">AVERAGE(B2644:B2703)</f>
        <v>5733.29116666667</v>
      </c>
      <c r="H2703" s="2" t="n">
        <f aca="false">AVERAGE(C2644:C2703)</f>
        <v>146676.25</v>
      </c>
      <c r="I2703" s="2" t="n">
        <f aca="false">SIGN(C2703-H2703)</f>
        <v>1</v>
      </c>
      <c r="J2703" s="2" t="n">
        <f aca="false">SIGN(F2703)</f>
        <v>1</v>
      </c>
      <c r="K2703" s="0" t="n">
        <f aca="false">B2703-B2702</f>
        <v>207.33</v>
      </c>
      <c r="L2703" s="0" t="n">
        <f aca="false">I2702*K2703</f>
        <v>207.33</v>
      </c>
      <c r="M2703" s="0" t="n">
        <f aca="false">M2702+K2703*N2702</f>
        <v>4406.44000000002</v>
      </c>
      <c r="N2703" s="0" t="n">
        <f aca="false">INT(M2703*$Q$1/B2703)*CHOOSE($L$1,I2703,J2703)</f>
        <v>1</v>
      </c>
      <c r="O2703" s="0" t="n">
        <f aca="false">ABS(N2703-N2702)</f>
        <v>2</v>
      </c>
      <c r="P2703" s="0" t="n">
        <f aca="false">COUNTIF(工作表2!$A$2:$A$248,A2703)</f>
        <v>0</v>
      </c>
      <c r="R2703" s="0" t="n">
        <f aca="false">D2703-IF(P2702=1,E2702,D2702)</f>
        <v>286</v>
      </c>
      <c r="S2703" s="0" t="n">
        <f aca="false">I2702*R2703</f>
        <v>286</v>
      </c>
      <c r="T2703" s="0" t="n">
        <f aca="false">T2702+R2703*U2702</f>
        <v>100332</v>
      </c>
      <c r="U2703" s="0" t="n">
        <f aca="false">INT(T2703*$Q$1/IF(P2703=1,E2703,D2703))*I2703</f>
        <v>28</v>
      </c>
      <c r="V2703" s="0" t="n">
        <f aca="false">IF(P2703=1,ABS(U2703)+ABS(60),ABS(U2703-U2702))</f>
        <v>1</v>
      </c>
    </row>
    <row r="2704" customFormat="false" ht="15" hidden="false" customHeight="false" outlineLevel="0" collapsed="false">
      <c r="A2704" s="1" t="n">
        <v>39965</v>
      </c>
      <c r="B2704" s="2" t="n">
        <v>6954.1</v>
      </c>
      <c r="C2704" s="2" t="n">
        <v>201854</v>
      </c>
      <c r="D2704" s="2" t="n">
        <v>6954</v>
      </c>
      <c r="E2704" s="2" t="n">
        <v>6871</v>
      </c>
      <c r="F2704" s="3" t="n">
        <f aca="false">IF(P2704=1, E2704,D2704)/B2704-1</f>
        <v>-1.43800060397048E-005</v>
      </c>
      <c r="G2704" s="2" t="n">
        <f aca="false">AVERAGE(B2645:B2704)</f>
        <v>5773.5025</v>
      </c>
      <c r="H2704" s="2" t="n">
        <f aca="false">AVERAGE(C2645:C2704)</f>
        <v>148563.766666667</v>
      </c>
      <c r="I2704" s="2" t="n">
        <f aca="false">SIGN(C2704-H2704)</f>
        <v>1</v>
      </c>
      <c r="J2704" s="2" t="n">
        <f aca="false">SIGN(F2704)</f>
        <v>-1</v>
      </c>
      <c r="K2704" s="0" t="n">
        <f aca="false">B2704-B2703</f>
        <v>63.6600000000008</v>
      </c>
      <c r="L2704" s="0" t="n">
        <f aca="false">I2703*K2704</f>
        <v>63.6600000000008</v>
      </c>
      <c r="M2704" s="0" t="n">
        <f aca="false">M2703+K2704*N2703</f>
        <v>4470.10000000002</v>
      </c>
      <c r="N2704" s="0" t="n">
        <f aca="false">INT(M2704*$Q$1/B2704)*CHOOSE($L$1,I2704,J2704)</f>
        <v>-1</v>
      </c>
      <c r="O2704" s="0" t="n">
        <f aca="false">ABS(N2704-N2703)</f>
        <v>2</v>
      </c>
      <c r="P2704" s="0" t="n">
        <f aca="false">COUNTIF(工作表2!$A$2:$A$248,A2704)</f>
        <v>0</v>
      </c>
      <c r="R2704" s="0" t="n">
        <f aca="false">D2704-IF(P2703=1,E2703,D2703)</f>
        <v>22</v>
      </c>
      <c r="S2704" s="0" t="n">
        <f aca="false">I2703*R2704</f>
        <v>22</v>
      </c>
      <c r="T2704" s="0" t="n">
        <f aca="false">T2703+R2704*U2703</f>
        <v>100948</v>
      </c>
      <c r="U2704" s="0" t="n">
        <f aca="false">INT(T2704*$Q$1/IF(P2704=1,E2704,D2704))*I2704</f>
        <v>29</v>
      </c>
      <c r="V2704" s="0" t="n">
        <f aca="false">IF(P2704=1,ABS(U2704)+ABS(60),ABS(U2704-U2703))</f>
        <v>1</v>
      </c>
    </row>
    <row r="2705" customFormat="false" ht="15" hidden="false" customHeight="false" outlineLevel="0" collapsed="false">
      <c r="A2705" s="1" t="n">
        <v>39966</v>
      </c>
      <c r="B2705" s="2" t="n">
        <v>6949.08</v>
      </c>
      <c r="C2705" s="2" t="n">
        <v>232190</v>
      </c>
      <c r="D2705" s="2" t="n">
        <v>6916</v>
      </c>
      <c r="E2705" s="2" t="n">
        <v>6829</v>
      </c>
      <c r="F2705" s="3" t="n">
        <f aca="false">IF(P2705=1, E2705,D2705)/B2705-1</f>
        <v>-0.004760342376257</v>
      </c>
      <c r="G2705" s="2" t="n">
        <f aca="false">AVERAGE(B2646:B2705)</f>
        <v>5812.03383333333</v>
      </c>
      <c r="H2705" s="2" t="n">
        <f aca="false">AVERAGE(C2646:C2705)</f>
        <v>150653.9</v>
      </c>
      <c r="I2705" s="2" t="n">
        <f aca="false">SIGN(C2705-H2705)</f>
        <v>1</v>
      </c>
      <c r="J2705" s="2" t="n">
        <f aca="false">SIGN(F2705)</f>
        <v>-1</v>
      </c>
      <c r="K2705" s="0" t="n">
        <f aca="false">B2705-B2704</f>
        <v>-5.02000000000044</v>
      </c>
      <c r="L2705" s="0" t="n">
        <f aca="false">I2704*K2705</f>
        <v>-5.02000000000044</v>
      </c>
      <c r="M2705" s="0" t="n">
        <f aca="false">M2704+K2705*N2704</f>
        <v>4475.12000000002</v>
      </c>
      <c r="N2705" s="0" t="n">
        <f aca="false">INT(M2705*$Q$1/B2705)*CHOOSE($L$1,I2705,J2705)</f>
        <v>-1</v>
      </c>
      <c r="O2705" s="0" t="n">
        <f aca="false">ABS(N2705-N2704)</f>
        <v>0</v>
      </c>
      <c r="P2705" s="0" t="n">
        <f aca="false">COUNTIF(工作表2!$A$2:$A$248,A2705)</f>
        <v>0</v>
      </c>
      <c r="R2705" s="0" t="n">
        <f aca="false">D2705-IF(P2704=1,E2704,D2704)</f>
        <v>-38</v>
      </c>
      <c r="S2705" s="0" t="n">
        <f aca="false">I2704*R2705</f>
        <v>-38</v>
      </c>
      <c r="T2705" s="0" t="n">
        <f aca="false">T2704+R2705*U2704</f>
        <v>99846</v>
      </c>
      <c r="U2705" s="0" t="n">
        <f aca="false">INT(T2705*$Q$1/IF(P2705=1,E2705,D2705))*I2705</f>
        <v>28</v>
      </c>
      <c r="V2705" s="0" t="n">
        <f aca="false">IF(P2705=1,ABS(U2705)+ABS(60),ABS(U2705-U2704))</f>
        <v>1</v>
      </c>
    </row>
    <row r="2706" customFormat="false" ht="15" hidden="false" customHeight="false" outlineLevel="0" collapsed="false">
      <c r="A2706" s="1" t="n">
        <v>39967</v>
      </c>
      <c r="B2706" s="2" t="n">
        <v>6893.14</v>
      </c>
      <c r="C2706" s="2" t="n">
        <v>156204</v>
      </c>
      <c r="D2706" s="2" t="n">
        <v>6898</v>
      </c>
      <c r="E2706" s="2" t="n">
        <v>6809</v>
      </c>
      <c r="F2706" s="3" t="n">
        <f aca="false">IF(P2706=1, E2706,D2706)/B2706-1</f>
        <v>0.000705048787635221</v>
      </c>
      <c r="G2706" s="2" t="n">
        <f aca="false">AVERAGE(B2647:B2706)</f>
        <v>5849.359</v>
      </c>
      <c r="H2706" s="2" t="n">
        <f aca="false">AVERAGE(C2647:C2706)</f>
        <v>151846.483333333</v>
      </c>
      <c r="I2706" s="2" t="n">
        <f aca="false">SIGN(C2706-H2706)</f>
        <v>1</v>
      </c>
      <c r="J2706" s="2" t="n">
        <f aca="false">SIGN(F2706)</f>
        <v>1</v>
      </c>
      <c r="K2706" s="0" t="n">
        <f aca="false">B2706-B2705</f>
        <v>-55.9399999999996</v>
      </c>
      <c r="L2706" s="0" t="n">
        <f aca="false">I2705*K2706</f>
        <v>-55.9399999999996</v>
      </c>
      <c r="M2706" s="0" t="n">
        <f aca="false">M2705+K2706*N2705</f>
        <v>4531.06000000002</v>
      </c>
      <c r="N2706" s="0" t="n">
        <f aca="false">INT(M2706*$Q$1/B2706)*CHOOSE($L$1,I2706,J2706)</f>
        <v>1</v>
      </c>
      <c r="O2706" s="0" t="n">
        <f aca="false">ABS(N2706-N2705)</f>
        <v>2</v>
      </c>
      <c r="P2706" s="0" t="n">
        <f aca="false">COUNTIF(工作表2!$A$2:$A$248,A2706)</f>
        <v>0</v>
      </c>
      <c r="R2706" s="0" t="n">
        <f aca="false">D2706-IF(P2705=1,E2705,D2705)</f>
        <v>-18</v>
      </c>
      <c r="S2706" s="0" t="n">
        <f aca="false">I2705*R2706</f>
        <v>-18</v>
      </c>
      <c r="T2706" s="0" t="n">
        <f aca="false">T2705+R2706*U2705</f>
        <v>99342</v>
      </c>
      <c r="U2706" s="0" t="n">
        <f aca="false">INT(T2706*$Q$1/IF(P2706=1,E2706,D2706))*I2706</f>
        <v>28</v>
      </c>
      <c r="V2706" s="0" t="n">
        <f aca="false">IF(P2706=1,ABS(U2706)+ABS(60),ABS(U2706-U2705))</f>
        <v>0</v>
      </c>
    </row>
    <row r="2707" customFormat="false" ht="15" hidden="false" customHeight="false" outlineLevel="0" collapsed="false">
      <c r="A2707" s="1" t="n">
        <v>39968</v>
      </c>
      <c r="B2707" s="2" t="n">
        <v>6786.06</v>
      </c>
      <c r="C2707" s="2" t="n">
        <v>159008</v>
      </c>
      <c r="D2707" s="2" t="n">
        <v>6784</v>
      </c>
      <c r="E2707" s="2" t="n">
        <v>6696</v>
      </c>
      <c r="F2707" s="3" t="n">
        <f aca="false">IF(P2707=1, E2707,D2707)/B2707-1</f>
        <v>-0.000303563481607982</v>
      </c>
      <c r="G2707" s="2" t="n">
        <f aca="false">AVERAGE(B2648:B2707)</f>
        <v>5885.32266666667</v>
      </c>
      <c r="H2707" s="2" t="n">
        <f aca="false">AVERAGE(C2648:C2707)</f>
        <v>153188.45</v>
      </c>
      <c r="I2707" s="2" t="n">
        <f aca="false">SIGN(C2707-H2707)</f>
        <v>1</v>
      </c>
      <c r="J2707" s="2" t="n">
        <f aca="false">SIGN(F2707)</f>
        <v>-1</v>
      </c>
      <c r="K2707" s="0" t="n">
        <f aca="false">B2707-B2706</f>
        <v>-107.08</v>
      </c>
      <c r="L2707" s="0" t="n">
        <f aca="false">I2706*K2707</f>
        <v>-107.08</v>
      </c>
      <c r="M2707" s="0" t="n">
        <f aca="false">M2706+K2707*N2706</f>
        <v>4423.98000000002</v>
      </c>
      <c r="N2707" s="0" t="n">
        <f aca="false">INT(M2707*$Q$1/B2707)*CHOOSE($L$1,I2707,J2707)</f>
        <v>-1</v>
      </c>
      <c r="O2707" s="0" t="n">
        <f aca="false">ABS(N2707-N2706)</f>
        <v>2</v>
      </c>
      <c r="P2707" s="0" t="n">
        <f aca="false">COUNTIF(工作表2!$A$2:$A$248,A2707)</f>
        <v>0</v>
      </c>
      <c r="R2707" s="0" t="n">
        <f aca="false">D2707-IF(P2706=1,E2706,D2706)</f>
        <v>-114</v>
      </c>
      <c r="S2707" s="0" t="n">
        <f aca="false">I2706*R2707</f>
        <v>-114</v>
      </c>
      <c r="T2707" s="0" t="n">
        <f aca="false">T2706+R2707*U2706</f>
        <v>96150</v>
      </c>
      <c r="U2707" s="0" t="n">
        <f aca="false">INT(T2707*$Q$1/IF(P2707=1,E2707,D2707))*I2707</f>
        <v>28</v>
      </c>
      <c r="V2707" s="0" t="n">
        <f aca="false">IF(P2707=1,ABS(U2707)+ABS(60),ABS(U2707-U2706))</f>
        <v>0</v>
      </c>
    </row>
    <row r="2708" customFormat="false" ht="15" hidden="false" customHeight="false" outlineLevel="0" collapsed="false">
      <c r="A2708" s="1" t="n">
        <v>39969</v>
      </c>
      <c r="B2708" s="2" t="n">
        <v>6767.1</v>
      </c>
      <c r="C2708" s="2" t="n">
        <v>121798</v>
      </c>
      <c r="D2708" s="2" t="n">
        <v>6790</v>
      </c>
      <c r="E2708" s="2" t="n">
        <v>6706</v>
      </c>
      <c r="F2708" s="3" t="n">
        <f aca="false">IF(P2708=1, E2708,D2708)/B2708-1</f>
        <v>0.00338401974257807</v>
      </c>
      <c r="G2708" s="2" t="n">
        <f aca="false">AVERAGE(B2649:B2708)</f>
        <v>5920.25733333333</v>
      </c>
      <c r="H2708" s="2" t="n">
        <f aca="false">AVERAGE(C2649:C2708)</f>
        <v>153777.016666667</v>
      </c>
      <c r="I2708" s="2" t="n">
        <f aca="false">SIGN(C2708-H2708)</f>
        <v>-1</v>
      </c>
      <c r="J2708" s="2" t="n">
        <f aca="false">SIGN(F2708)</f>
        <v>1</v>
      </c>
      <c r="K2708" s="0" t="n">
        <f aca="false">B2708-B2707</f>
        <v>-18.96</v>
      </c>
      <c r="L2708" s="0" t="n">
        <f aca="false">I2707*K2708</f>
        <v>-18.96</v>
      </c>
      <c r="M2708" s="0" t="n">
        <f aca="false">M2707+K2708*N2707</f>
        <v>4442.94000000002</v>
      </c>
      <c r="N2708" s="0" t="n">
        <f aca="false">INT(M2708*$Q$1/B2708)*CHOOSE($L$1,I2708,J2708)</f>
        <v>1</v>
      </c>
      <c r="O2708" s="0" t="n">
        <f aca="false">ABS(N2708-N2707)</f>
        <v>2</v>
      </c>
      <c r="P2708" s="0" t="n">
        <f aca="false">COUNTIF(工作表2!$A$2:$A$248,A2708)</f>
        <v>0</v>
      </c>
      <c r="R2708" s="0" t="n">
        <f aca="false">D2708-IF(P2707=1,E2707,D2707)</f>
        <v>6</v>
      </c>
      <c r="S2708" s="0" t="n">
        <f aca="false">I2707*R2708</f>
        <v>6</v>
      </c>
      <c r="T2708" s="0" t="n">
        <f aca="false">T2707+R2708*U2707</f>
        <v>96318</v>
      </c>
      <c r="U2708" s="0" t="n">
        <f aca="false">INT(T2708*$Q$1/IF(P2708=1,E2708,D2708))*I2708</f>
        <v>-28</v>
      </c>
      <c r="V2708" s="0" t="n">
        <f aca="false">IF(P2708=1,ABS(U2708)+ABS(60),ABS(U2708-U2707))</f>
        <v>56</v>
      </c>
    </row>
    <row r="2709" customFormat="false" ht="15" hidden="false" customHeight="false" outlineLevel="0" collapsed="false">
      <c r="A2709" s="1" t="n">
        <v>39970</v>
      </c>
      <c r="B2709" s="2" t="n">
        <v>6856.74</v>
      </c>
      <c r="C2709" s="2" t="n">
        <v>94335</v>
      </c>
      <c r="D2709" s="2" t="n">
        <v>6833</v>
      </c>
      <c r="E2709" s="2" t="n">
        <v>6742</v>
      </c>
      <c r="F2709" s="3" t="n">
        <f aca="false">IF(P2709=1, E2709,D2709)/B2709-1</f>
        <v>-0.00346228674267945</v>
      </c>
      <c r="G2709" s="2" t="n">
        <f aca="false">AVERAGE(B2650:B2709)</f>
        <v>5955.20366666667</v>
      </c>
      <c r="H2709" s="2" t="n">
        <f aca="false">AVERAGE(C2650:C2709)</f>
        <v>153484.083333333</v>
      </c>
      <c r="I2709" s="2" t="n">
        <f aca="false">SIGN(C2709-H2709)</f>
        <v>-1</v>
      </c>
      <c r="J2709" s="2" t="n">
        <f aca="false">SIGN(F2709)</f>
        <v>-1</v>
      </c>
      <c r="K2709" s="0" t="n">
        <f aca="false">B2709-B2708</f>
        <v>89.6399999999994</v>
      </c>
      <c r="L2709" s="0" t="n">
        <f aca="false">I2708*K2709</f>
        <v>-89.6399999999994</v>
      </c>
      <c r="M2709" s="0" t="n">
        <f aca="false">M2708+K2709*N2708</f>
        <v>4532.58000000002</v>
      </c>
      <c r="N2709" s="0" t="n">
        <f aca="false">INT(M2709*$Q$1/B2709)*CHOOSE($L$1,I2709,J2709)</f>
        <v>-1</v>
      </c>
      <c r="O2709" s="0" t="n">
        <f aca="false">ABS(N2709-N2708)</f>
        <v>2</v>
      </c>
      <c r="P2709" s="0" t="n">
        <f aca="false">COUNTIF(工作表2!$A$2:$A$248,A2709)</f>
        <v>0</v>
      </c>
      <c r="R2709" s="0" t="n">
        <f aca="false">D2709-IF(P2708=1,E2708,D2708)</f>
        <v>43</v>
      </c>
      <c r="S2709" s="0" t="n">
        <f aca="false">I2708*R2709</f>
        <v>-43</v>
      </c>
      <c r="T2709" s="0" t="n">
        <f aca="false">T2708+R2709*U2708</f>
        <v>95114</v>
      </c>
      <c r="U2709" s="0" t="n">
        <f aca="false">INT(T2709*$Q$1/IF(P2709=1,E2709,D2709))*I2709</f>
        <v>-27</v>
      </c>
      <c r="V2709" s="0" t="n">
        <f aca="false">IF(P2709=1,ABS(U2709)+ABS(60),ABS(U2709-U2708))</f>
        <v>1</v>
      </c>
    </row>
    <row r="2710" customFormat="false" ht="15" hidden="false" customHeight="false" outlineLevel="0" collapsed="false">
      <c r="A2710" s="1" t="n">
        <v>39972</v>
      </c>
      <c r="B2710" s="2" t="n">
        <v>6628.02</v>
      </c>
      <c r="C2710" s="2" t="n">
        <v>147301</v>
      </c>
      <c r="D2710" s="2" t="n">
        <v>6643</v>
      </c>
      <c r="E2710" s="2" t="n">
        <v>6557</v>
      </c>
      <c r="F2710" s="3" t="n">
        <f aca="false">IF(P2710=1, E2710,D2710)/B2710-1</f>
        <v>0.00226010181019354</v>
      </c>
      <c r="G2710" s="2" t="n">
        <f aca="false">AVERAGE(B2651:B2710)</f>
        <v>5986.4265</v>
      </c>
      <c r="H2710" s="2" t="n">
        <f aca="false">AVERAGE(C2651:C2710)</f>
        <v>154536.566666667</v>
      </c>
      <c r="I2710" s="2" t="n">
        <f aca="false">SIGN(C2710-H2710)</f>
        <v>-1</v>
      </c>
      <c r="J2710" s="2" t="n">
        <f aca="false">SIGN(F2710)</f>
        <v>1</v>
      </c>
      <c r="K2710" s="0" t="n">
        <f aca="false">B2710-B2709</f>
        <v>-228.719999999999</v>
      </c>
      <c r="L2710" s="0" t="n">
        <f aca="false">I2709*K2710</f>
        <v>228.719999999999</v>
      </c>
      <c r="M2710" s="0" t="n">
        <f aca="false">M2709+K2710*N2709</f>
        <v>4761.30000000001</v>
      </c>
      <c r="N2710" s="0" t="n">
        <f aca="false">INT(M2710*$Q$1/B2710)*CHOOSE($L$1,I2710,J2710)</f>
        <v>1</v>
      </c>
      <c r="O2710" s="0" t="n">
        <f aca="false">ABS(N2710-N2709)</f>
        <v>2</v>
      </c>
      <c r="P2710" s="0" t="n">
        <f aca="false">COUNTIF(工作表2!$A$2:$A$248,A2710)</f>
        <v>0</v>
      </c>
      <c r="R2710" s="0" t="n">
        <f aca="false">D2710-IF(P2709=1,E2709,D2709)</f>
        <v>-190</v>
      </c>
      <c r="S2710" s="0" t="n">
        <f aca="false">I2709*R2710</f>
        <v>190</v>
      </c>
      <c r="T2710" s="0" t="n">
        <f aca="false">T2709+R2710*U2709</f>
        <v>100244</v>
      </c>
      <c r="U2710" s="0" t="n">
        <f aca="false">INT(T2710*$Q$1/IF(P2710=1,E2710,D2710))*I2710</f>
        <v>-30</v>
      </c>
      <c r="V2710" s="0" t="n">
        <f aca="false">IF(P2710=1,ABS(U2710)+ABS(60),ABS(U2710-U2709))</f>
        <v>3</v>
      </c>
    </row>
    <row r="2711" customFormat="false" ht="15" hidden="false" customHeight="false" outlineLevel="0" collapsed="false">
      <c r="A2711" s="1" t="n">
        <v>39973</v>
      </c>
      <c r="B2711" s="2" t="n">
        <v>6414.39</v>
      </c>
      <c r="C2711" s="2" t="n">
        <v>159116</v>
      </c>
      <c r="D2711" s="2" t="n">
        <v>6413</v>
      </c>
      <c r="E2711" s="2" t="n">
        <v>6326</v>
      </c>
      <c r="F2711" s="3" t="n">
        <f aca="false">IF(P2711=1, E2711,D2711)/B2711-1</f>
        <v>-0.000216700263002467</v>
      </c>
      <c r="G2711" s="2" t="n">
        <f aca="false">AVERAGE(B2652:B2711)</f>
        <v>6011.70983333333</v>
      </c>
      <c r="H2711" s="2" t="n">
        <f aca="false">AVERAGE(C2652:C2711)</f>
        <v>155106</v>
      </c>
      <c r="I2711" s="2" t="n">
        <f aca="false">SIGN(C2711-H2711)</f>
        <v>1</v>
      </c>
      <c r="J2711" s="2" t="n">
        <f aca="false">SIGN(F2711)</f>
        <v>-1</v>
      </c>
      <c r="K2711" s="0" t="n">
        <f aca="false">B2711-B2710</f>
        <v>-213.63</v>
      </c>
      <c r="L2711" s="0" t="n">
        <f aca="false">I2710*K2711</f>
        <v>213.63</v>
      </c>
      <c r="M2711" s="0" t="n">
        <f aca="false">M2710+K2711*N2710</f>
        <v>4547.67000000001</v>
      </c>
      <c r="N2711" s="0" t="n">
        <f aca="false">INT(M2711*$Q$1/B2711)*CHOOSE($L$1,I2711,J2711)</f>
        <v>-1</v>
      </c>
      <c r="O2711" s="0" t="n">
        <f aca="false">ABS(N2711-N2710)</f>
        <v>2</v>
      </c>
      <c r="P2711" s="0" t="n">
        <f aca="false">COUNTIF(工作表2!$A$2:$A$248,A2711)</f>
        <v>0</v>
      </c>
      <c r="R2711" s="0" t="n">
        <f aca="false">D2711-IF(P2710=1,E2710,D2710)</f>
        <v>-230</v>
      </c>
      <c r="S2711" s="0" t="n">
        <f aca="false">I2710*R2711</f>
        <v>230</v>
      </c>
      <c r="T2711" s="0" t="n">
        <f aca="false">T2710+R2711*U2710</f>
        <v>107144</v>
      </c>
      <c r="U2711" s="0" t="n">
        <f aca="false">INT(T2711*$Q$1/IF(P2711=1,E2711,D2711))*I2711</f>
        <v>33</v>
      </c>
      <c r="V2711" s="0" t="n">
        <f aca="false">IF(P2711=1,ABS(U2711)+ABS(60),ABS(U2711-U2710))</f>
        <v>63</v>
      </c>
    </row>
    <row r="2712" customFormat="false" ht="15" hidden="false" customHeight="false" outlineLevel="0" collapsed="false">
      <c r="A2712" s="1" t="n">
        <v>39974</v>
      </c>
      <c r="B2712" s="2" t="n">
        <v>6462.27</v>
      </c>
      <c r="C2712" s="2" t="n">
        <v>114304</v>
      </c>
      <c r="D2712" s="2" t="n">
        <v>6459</v>
      </c>
      <c r="E2712" s="2" t="n">
        <v>6372</v>
      </c>
      <c r="F2712" s="3" t="n">
        <f aca="false">IF(P2712=1, E2712,D2712)/B2712-1</f>
        <v>-0.000506014140541966</v>
      </c>
      <c r="G2712" s="2" t="n">
        <f aca="false">AVERAGE(B2653:B2712)</f>
        <v>6036.559</v>
      </c>
      <c r="H2712" s="2" t="n">
        <f aca="false">AVERAGE(C2653:C2712)</f>
        <v>155254.916666667</v>
      </c>
      <c r="I2712" s="2" t="n">
        <f aca="false">SIGN(C2712-H2712)</f>
        <v>-1</v>
      </c>
      <c r="J2712" s="2" t="n">
        <f aca="false">SIGN(F2712)</f>
        <v>-1</v>
      </c>
      <c r="K2712" s="0" t="n">
        <f aca="false">B2712-B2711</f>
        <v>47.8800000000001</v>
      </c>
      <c r="L2712" s="0" t="n">
        <f aca="false">I2711*K2712</f>
        <v>47.8800000000001</v>
      </c>
      <c r="M2712" s="0" t="n">
        <f aca="false">M2711+K2712*N2711</f>
        <v>4499.79000000001</v>
      </c>
      <c r="N2712" s="0" t="n">
        <f aca="false">INT(M2712*$Q$1/B2712)*CHOOSE($L$1,I2712,J2712)</f>
        <v>-1</v>
      </c>
      <c r="O2712" s="0" t="n">
        <f aca="false">ABS(N2712-N2711)</f>
        <v>0</v>
      </c>
      <c r="P2712" s="0" t="n">
        <f aca="false">COUNTIF(工作表2!$A$2:$A$248,A2712)</f>
        <v>0</v>
      </c>
      <c r="R2712" s="0" t="n">
        <f aca="false">D2712-IF(P2711=1,E2711,D2711)</f>
        <v>46</v>
      </c>
      <c r="S2712" s="0" t="n">
        <f aca="false">I2711*R2712</f>
        <v>46</v>
      </c>
      <c r="T2712" s="0" t="n">
        <f aca="false">T2711+R2712*U2711</f>
        <v>108662</v>
      </c>
      <c r="U2712" s="0" t="n">
        <f aca="false">INT(T2712*$Q$1/IF(P2712=1,E2712,D2712))*I2712</f>
        <v>-33</v>
      </c>
      <c r="V2712" s="0" t="n">
        <f aca="false">IF(P2712=1,ABS(U2712)+ABS(60),ABS(U2712-U2711))</f>
        <v>66</v>
      </c>
    </row>
    <row r="2713" customFormat="false" ht="15" hidden="false" customHeight="false" outlineLevel="0" collapsed="false">
      <c r="A2713" s="1" t="n">
        <v>39975</v>
      </c>
      <c r="B2713" s="2" t="n">
        <v>6567.37</v>
      </c>
      <c r="C2713" s="2" t="n">
        <v>116658</v>
      </c>
      <c r="D2713" s="2" t="n">
        <v>6516</v>
      </c>
      <c r="E2713" s="2" t="n">
        <v>6425</v>
      </c>
      <c r="F2713" s="3" t="n">
        <f aca="false">IF(P2713=1, E2713,D2713)/B2713-1</f>
        <v>-0.00782200485125706</v>
      </c>
      <c r="G2713" s="2" t="n">
        <f aca="false">AVERAGE(B2654:B2713)</f>
        <v>6061.992</v>
      </c>
      <c r="H2713" s="2" t="n">
        <f aca="false">AVERAGE(C2654:C2713)</f>
        <v>155409.333333333</v>
      </c>
      <c r="I2713" s="2" t="n">
        <f aca="false">SIGN(C2713-H2713)</f>
        <v>-1</v>
      </c>
      <c r="J2713" s="2" t="n">
        <f aca="false">SIGN(F2713)</f>
        <v>-1</v>
      </c>
      <c r="K2713" s="0" t="n">
        <f aca="false">B2713-B2712</f>
        <v>105.099999999999</v>
      </c>
      <c r="L2713" s="0" t="n">
        <f aca="false">I2712*K2713</f>
        <v>-105.099999999999</v>
      </c>
      <c r="M2713" s="0" t="n">
        <f aca="false">M2712+K2713*N2712</f>
        <v>4394.69000000002</v>
      </c>
      <c r="N2713" s="0" t="n">
        <f aca="false">INT(M2713*$Q$1/B2713)*CHOOSE($L$1,I2713,J2713)</f>
        <v>-1</v>
      </c>
      <c r="O2713" s="0" t="n">
        <f aca="false">ABS(N2713-N2712)</f>
        <v>0</v>
      </c>
      <c r="P2713" s="0" t="n">
        <f aca="false">COUNTIF(工作表2!$A$2:$A$248,A2713)</f>
        <v>0</v>
      </c>
      <c r="R2713" s="0" t="n">
        <f aca="false">D2713-IF(P2712=1,E2712,D2712)</f>
        <v>57</v>
      </c>
      <c r="S2713" s="0" t="n">
        <f aca="false">I2712*R2713</f>
        <v>-57</v>
      </c>
      <c r="T2713" s="0" t="n">
        <f aca="false">T2712+R2713*U2712</f>
        <v>106781</v>
      </c>
      <c r="U2713" s="0" t="n">
        <f aca="false">INT(T2713*$Q$1/IF(P2713=1,E2713,D2713))*I2713</f>
        <v>-32</v>
      </c>
      <c r="V2713" s="0" t="n">
        <f aca="false">IF(P2713=1,ABS(U2713)+ABS(60),ABS(U2713-U2712))</f>
        <v>1</v>
      </c>
    </row>
    <row r="2714" customFormat="false" ht="15" hidden="false" customHeight="false" outlineLevel="0" collapsed="false">
      <c r="A2714" s="1" t="n">
        <v>39976</v>
      </c>
      <c r="B2714" s="2" t="n">
        <v>6448.23</v>
      </c>
      <c r="C2714" s="2" t="n">
        <v>128849</v>
      </c>
      <c r="D2714" s="2" t="n">
        <v>6437</v>
      </c>
      <c r="E2714" s="2" t="n">
        <v>6348</v>
      </c>
      <c r="F2714" s="3" t="n">
        <f aca="false">IF(P2714=1, E2714,D2714)/B2714-1</f>
        <v>-0.00174156318865792</v>
      </c>
      <c r="G2714" s="2" t="n">
        <f aca="false">AVERAGE(B2655:B2714)</f>
        <v>6085.33683333333</v>
      </c>
      <c r="H2714" s="2" t="n">
        <f aca="false">AVERAGE(C2655:C2714)</f>
        <v>155566.366666667</v>
      </c>
      <c r="I2714" s="2" t="n">
        <f aca="false">SIGN(C2714-H2714)</f>
        <v>-1</v>
      </c>
      <c r="J2714" s="2" t="n">
        <f aca="false">SIGN(F2714)</f>
        <v>-1</v>
      </c>
      <c r="K2714" s="0" t="n">
        <f aca="false">B2714-B2713</f>
        <v>-119.14</v>
      </c>
      <c r="L2714" s="0" t="n">
        <f aca="false">I2713*K2714</f>
        <v>119.14</v>
      </c>
      <c r="M2714" s="0" t="n">
        <f aca="false">M2713+K2714*N2713</f>
        <v>4513.83000000002</v>
      </c>
      <c r="N2714" s="0" t="n">
        <f aca="false">INT(M2714*$Q$1/B2714)*CHOOSE($L$1,I2714,J2714)</f>
        <v>-1</v>
      </c>
      <c r="O2714" s="0" t="n">
        <f aca="false">ABS(N2714-N2713)</f>
        <v>0</v>
      </c>
      <c r="P2714" s="0" t="n">
        <f aca="false">COUNTIF(工作表2!$A$2:$A$248,A2714)</f>
        <v>0</v>
      </c>
      <c r="R2714" s="0" t="n">
        <f aca="false">D2714-IF(P2713=1,E2713,D2713)</f>
        <v>-79</v>
      </c>
      <c r="S2714" s="0" t="n">
        <f aca="false">I2713*R2714</f>
        <v>79</v>
      </c>
      <c r="T2714" s="0" t="n">
        <f aca="false">T2713+R2714*U2713</f>
        <v>109309</v>
      </c>
      <c r="U2714" s="0" t="n">
        <f aca="false">INT(T2714*$Q$1/IF(P2714=1,E2714,D2714))*I2714</f>
        <v>-33</v>
      </c>
      <c r="V2714" s="0" t="n">
        <f aca="false">IF(P2714=1,ABS(U2714)+ABS(60),ABS(U2714-U2713))</f>
        <v>1</v>
      </c>
    </row>
    <row r="2715" customFormat="false" ht="15" hidden="false" customHeight="false" outlineLevel="0" collapsed="false">
      <c r="A2715" s="1" t="n">
        <v>39979</v>
      </c>
      <c r="B2715" s="2" t="n">
        <v>6225.56</v>
      </c>
      <c r="C2715" s="2" t="n">
        <v>112633</v>
      </c>
      <c r="D2715" s="2" t="n">
        <v>6208</v>
      </c>
      <c r="E2715" s="2" t="n">
        <v>6135</v>
      </c>
      <c r="F2715" s="3" t="n">
        <f aca="false">IF(P2715=1, E2715,D2715)/B2715-1</f>
        <v>-0.00282062979073372</v>
      </c>
      <c r="G2715" s="2" t="n">
        <f aca="false">AVERAGE(B2656:B2715)</f>
        <v>6105.164</v>
      </c>
      <c r="H2715" s="2" t="n">
        <f aca="false">AVERAGE(C2656:C2715)</f>
        <v>155496.516666667</v>
      </c>
      <c r="I2715" s="2" t="n">
        <f aca="false">SIGN(C2715-H2715)</f>
        <v>-1</v>
      </c>
      <c r="J2715" s="2" t="n">
        <f aca="false">SIGN(F2715)</f>
        <v>-1</v>
      </c>
      <c r="K2715" s="0" t="n">
        <f aca="false">B2715-B2714</f>
        <v>-222.669999999999</v>
      </c>
      <c r="L2715" s="0" t="n">
        <f aca="false">I2714*K2715</f>
        <v>222.669999999999</v>
      </c>
      <c r="M2715" s="0" t="n">
        <f aca="false">M2714+K2715*N2714</f>
        <v>4736.50000000001</v>
      </c>
      <c r="N2715" s="0" t="n">
        <f aca="false">INT(M2715*$Q$1/B2715)*CHOOSE($L$1,I2715,J2715)</f>
        <v>-1</v>
      </c>
      <c r="O2715" s="0" t="n">
        <f aca="false">ABS(N2715-N2714)</f>
        <v>0</v>
      </c>
      <c r="P2715" s="0" t="n">
        <f aca="false">COUNTIF(工作表2!$A$2:$A$248,A2715)</f>
        <v>0</v>
      </c>
      <c r="R2715" s="0" t="n">
        <f aca="false">D2715-IF(P2714=1,E2714,D2714)</f>
        <v>-229</v>
      </c>
      <c r="S2715" s="0" t="n">
        <f aca="false">I2714*R2715</f>
        <v>229</v>
      </c>
      <c r="T2715" s="0" t="n">
        <f aca="false">T2714+R2715*U2714</f>
        <v>116866</v>
      </c>
      <c r="U2715" s="0" t="n">
        <f aca="false">INT(T2715*$Q$1/IF(P2715=1,E2715,D2715))*I2715</f>
        <v>-37</v>
      </c>
      <c r="V2715" s="0" t="n">
        <f aca="false">IF(P2715=1,ABS(U2715)+ABS(60),ABS(U2715-U2714))</f>
        <v>4</v>
      </c>
    </row>
    <row r="2716" customFormat="false" ht="15" hidden="false" customHeight="false" outlineLevel="0" collapsed="false">
      <c r="A2716" s="1" t="n">
        <v>39980</v>
      </c>
      <c r="B2716" s="2" t="n">
        <v>6220.81</v>
      </c>
      <c r="C2716" s="2" t="n">
        <v>109217</v>
      </c>
      <c r="D2716" s="2" t="n">
        <v>6208</v>
      </c>
      <c r="E2716" s="2" t="n">
        <v>6130</v>
      </c>
      <c r="F2716" s="3" t="n">
        <f aca="false">IF(P2716=1, E2716,D2716)/B2716-1</f>
        <v>-0.00205921736879933</v>
      </c>
      <c r="G2716" s="2" t="n">
        <f aca="false">AVERAGE(B2657:B2716)</f>
        <v>6126.1505</v>
      </c>
      <c r="H2716" s="2" t="n">
        <f aca="false">AVERAGE(C2657:C2716)</f>
        <v>155626.883333333</v>
      </c>
      <c r="I2716" s="2" t="n">
        <f aca="false">SIGN(C2716-H2716)</f>
        <v>-1</v>
      </c>
      <c r="J2716" s="2" t="n">
        <f aca="false">SIGN(F2716)</f>
        <v>-1</v>
      </c>
      <c r="K2716" s="0" t="n">
        <f aca="false">B2716-B2715</f>
        <v>-4.75</v>
      </c>
      <c r="L2716" s="0" t="n">
        <f aca="false">I2715*K2716</f>
        <v>4.75</v>
      </c>
      <c r="M2716" s="0" t="n">
        <f aca="false">M2715+K2716*N2715</f>
        <v>4741.25000000001</v>
      </c>
      <c r="N2716" s="0" t="n">
        <f aca="false">INT(M2716*$Q$1/B2716)*CHOOSE($L$1,I2716,J2716)</f>
        <v>-1</v>
      </c>
      <c r="O2716" s="0" t="n">
        <f aca="false">ABS(N2716-N2715)</f>
        <v>0</v>
      </c>
      <c r="P2716" s="0" t="n">
        <f aca="false">COUNTIF(工作表2!$A$2:$A$248,A2716)</f>
        <v>0</v>
      </c>
      <c r="R2716" s="0" t="n">
        <f aca="false">D2716-IF(P2715=1,E2715,D2715)</f>
        <v>0</v>
      </c>
      <c r="S2716" s="0" t="n">
        <f aca="false">I2715*R2716</f>
        <v>-0</v>
      </c>
      <c r="T2716" s="0" t="n">
        <f aca="false">T2715+R2716*U2715</f>
        <v>116866</v>
      </c>
      <c r="U2716" s="0" t="n">
        <f aca="false">INT(T2716*$Q$1/IF(P2716=1,E2716,D2716))*I2716</f>
        <v>-37</v>
      </c>
      <c r="V2716" s="0" t="n">
        <f aca="false">IF(P2716=1,ABS(U2716)+ABS(60),ABS(U2716-U2715))</f>
        <v>0</v>
      </c>
    </row>
    <row r="2717" customFormat="false" ht="15" hidden="false" customHeight="false" outlineLevel="0" collapsed="false">
      <c r="A2717" s="1" t="n">
        <v>39981</v>
      </c>
      <c r="B2717" s="2" t="n">
        <v>6195.91</v>
      </c>
      <c r="C2717" s="2" t="n">
        <v>99106</v>
      </c>
      <c r="D2717" s="2" t="n">
        <v>6204</v>
      </c>
      <c r="E2717" s="2" t="n">
        <v>6142</v>
      </c>
      <c r="F2717" s="3" t="n">
        <f aca="false">IF(P2717=1, E2717,D2717)/B2717-1</f>
        <v>-0.00870090107829191</v>
      </c>
      <c r="G2717" s="2" t="n">
        <f aca="false">AVERAGE(B2658:B2717)</f>
        <v>6144.01266666667</v>
      </c>
      <c r="H2717" s="2" t="n">
        <f aca="false">AVERAGE(C2658:C2717)</f>
        <v>155734.45</v>
      </c>
      <c r="I2717" s="2" t="n">
        <f aca="false">SIGN(C2717-H2717)</f>
        <v>-1</v>
      </c>
      <c r="J2717" s="2" t="n">
        <f aca="false">SIGN(F2717)</f>
        <v>-1</v>
      </c>
      <c r="K2717" s="0" t="n">
        <f aca="false">B2717-B2716</f>
        <v>-24.9000000000005</v>
      </c>
      <c r="L2717" s="0" t="n">
        <f aca="false">I2716*K2717</f>
        <v>24.9000000000005</v>
      </c>
      <c r="M2717" s="0" t="n">
        <f aca="false">M2716+K2717*N2716</f>
        <v>4766.15000000002</v>
      </c>
      <c r="N2717" s="0" t="n">
        <f aca="false">INT(M2717*$Q$1/B2717)*CHOOSE($L$1,I2717,J2717)</f>
        <v>-1</v>
      </c>
      <c r="O2717" s="0" t="n">
        <f aca="false">ABS(N2717-N2716)</f>
        <v>0</v>
      </c>
      <c r="P2717" s="0" t="n">
        <f aca="false">COUNTIF(工作表2!$A$2:$A$248,A2717)</f>
        <v>1</v>
      </c>
      <c r="R2717" s="0" t="n">
        <f aca="false">D2717-IF(P2716=1,E2716,D2716)</f>
        <v>-4</v>
      </c>
      <c r="S2717" s="0" t="n">
        <f aca="false">I2716*R2717</f>
        <v>4</v>
      </c>
      <c r="T2717" s="0" t="n">
        <f aca="false">T2716+R2717*U2716</f>
        <v>117014</v>
      </c>
      <c r="U2717" s="0" t="n">
        <f aca="false">INT(T2717*$Q$1/IF(P2717=1,E2717,D2717))*I2717</f>
        <v>-38</v>
      </c>
      <c r="V2717" s="0" t="n">
        <f aca="false">IF(P2717=1,ABS(U2717)+ABS(60),ABS(U2717-U2716))</f>
        <v>98</v>
      </c>
    </row>
    <row r="2718" customFormat="false" ht="15" hidden="false" customHeight="false" outlineLevel="0" collapsed="false">
      <c r="A2718" s="1" t="n">
        <v>39982</v>
      </c>
      <c r="B2718" s="2" t="n">
        <v>6144.53</v>
      </c>
      <c r="C2718" s="2" t="n">
        <v>94918</v>
      </c>
      <c r="D2718" s="2" t="n">
        <v>6090</v>
      </c>
      <c r="E2718" s="2" t="n">
        <v>5995</v>
      </c>
      <c r="F2718" s="3" t="n">
        <f aca="false">IF(P2718=1, E2718,D2718)/B2718-1</f>
        <v>-0.00887455997448128</v>
      </c>
      <c r="G2718" s="2" t="n">
        <f aca="false">AVERAGE(B2659:B2718)</f>
        <v>6159.05183333333</v>
      </c>
      <c r="H2718" s="2" t="n">
        <f aca="false">AVERAGE(C2659:C2718)</f>
        <v>154998.816666667</v>
      </c>
      <c r="I2718" s="2" t="n">
        <f aca="false">SIGN(C2718-H2718)</f>
        <v>-1</v>
      </c>
      <c r="J2718" s="2" t="n">
        <f aca="false">SIGN(F2718)</f>
        <v>-1</v>
      </c>
      <c r="K2718" s="0" t="n">
        <f aca="false">B2718-B2717</f>
        <v>-51.3800000000001</v>
      </c>
      <c r="L2718" s="0" t="n">
        <f aca="false">I2717*K2718</f>
        <v>51.3800000000001</v>
      </c>
      <c r="M2718" s="0" t="n">
        <f aca="false">M2717+K2718*N2717</f>
        <v>4817.53000000002</v>
      </c>
      <c r="N2718" s="0" t="n">
        <f aca="false">INT(M2718*$Q$1/B2718)*CHOOSE($L$1,I2718,J2718)</f>
        <v>-1</v>
      </c>
      <c r="O2718" s="0" t="n">
        <f aca="false">ABS(N2718-N2717)</f>
        <v>0</v>
      </c>
      <c r="P2718" s="0" t="n">
        <f aca="false">COUNTIF(工作表2!$A$2:$A$248,A2718)</f>
        <v>0</v>
      </c>
      <c r="R2718" s="0" t="n">
        <f aca="false">D2718-IF(P2717=1,E2717,D2717)</f>
        <v>-52</v>
      </c>
      <c r="S2718" s="0" t="n">
        <f aca="false">I2717*R2718</f>
        <v>52</v>
      </c>
      <c r="T2718" s="0" t="n">
        <f aca="false">T2717+R2718*U2717</f>
        <v>118990</v>
      </c>
      <c r="U2718" s="0" t="n">
        <f aca="false">INT(T2718*$Q$1/IF(P2718=1,E2718,D2718))*I2718</f>
        <v>-39</v>
      </c>
      <c r="V2718" s="0" t="n">
        <f aca="false">IF(P2718=1,ABS(U2718)+ABS(60),ABS(U2718-U2717))</f>
        <v>1</v>
      </c>
    </row>
    <row r="2719" customFormat="false" ht="15" hidden="false" customHeight="false" outlineLevel="0" collapsed="false">
      <c r="A2719" s="1" t="n">
        <v>39983</v>
      </c>
      <c r="B2719" s="2" t="n">
        <v>6231.15</v>
      </c>
      <c r="C2719" s="2" t="n">
        <v>82969</v>
      </c>
      <c r="D2719" s="2" t="n">
        <v>6138</v>
      </c>
      <c r="E2719" s="2" t="n">
        <v>6047</v>
      </c>
      <c r="F2719" s="3" t="n">
        <f aca="false">IF(P2719=1, E2719,D2719)/B2719-1</f>
        <v>-0.0149490864447173</v>
      </c>
      <c r="G2719" s="2" t="n">
        <f aca="false">AVERAGE(B2660:B2719)</f>
        <v>6173.798</v>
      </c>
      <c r="H2719" s="2" t="n">
        <f aca="false">AVERAGE(C2660:C2719)</f>
        <v>153932.683333333</v>
      </c>
      <c r="I2719" s="2" t="n">
        <f aca="false">SIGN(C2719-H2719)</f>
        <v>-1</v>
      </c>
      <c r="J2719" s="2" t="n">
        <f aca="false">SIGN(F2719)</f>
        <v>-1</v>
      </c>
      <c r="K2719" s="0" t="n">
        <f aca="false">B2719-B2718</f>
        <v>86.6199999999999</v>
      </c>
      <c r="L2719" s="0" t="n">
        <f aca="false">I2718*K2719</f>
        <v>-86.6199999999999</v>
      </c>
      <c r="M2719" s="0" t="n">
        <f aca="false">M2718+K2719*N2718</f>
        <v>4730.91000000002</v>
      </c>
      <c r="N2719" s="0" t="n">
        <f aca="false">INT(M2719*$Q$1/B2719)*CHOOSE($L$1,I2719,J2719)</f>
        <v>-1</v>
      </c>
      <c r="O2719" s="0" t="n">
        <f aca="false">ABS(N2719-N2718)</f>
        <v>0</v>
      </c>
      <c r="P2719" s="0" t="n">
        <f aca="false">COUNTIF(工作表2!$A$2:$A$248,A2719)</f>
        <v>0</v>
      </c>
      <c r="R2719" s="0" t="n">
        <f aca="false">D2719-IF(P2718=1,E2718,D2718)</f>
        <v>48</v>
      </c>
      <c r="S2719" s="0" t="n">
        <f aca="false">I2718*R2719</f>
        <v>-48</v>
      </c>
      <c r="T2719" s="0" t="n">
        <f aca="false">T2718+R2719*U2718</f>
        <v>117118</v>
      </c>
      <c r="U2719" s="0" t="n">
        <f aca="false">INT(T2719*$Q$1/IF(P2719=1,E2719,D2719))*I2719</f>
        <v>-38</v>
      </c>
      <c r="V2719" s="0" t="n">
        <f aca="false">IF(P2719=1,ABS(U2719)+ABS(60),ABS(U2719-U2718))</f>
        <v>1</v>
      </c>
    </row>
    <row r="2720" customFormat="false" ht="15" hidden="false" customHeight="false" outlineLevel="0" collapsed="false">
      <c r="A2720" s="1" t="n">
        <v>39986</v>
      </c>
      <c r="B2720" s="2" t="n">
        <v>6341.21</v>
      </c>
      <c r="C2720" s="2" t="n">
        <v>95546</v>
      </c>
      <c r="D2720" s="2" t="n">
        <v>6206</v>
      </c>
      <c r="E2720" s="2" t="n">
        <v>6115</v>
      </c>
      <c r="F2720" s="3" t="n">
        <f aca="false">IF(P2720=1, E2720,D2720)/B2720-1</f>
        <v>-0.0213224290001435</v>
      </c>
      <c r="G2720" s="2" t="n">
        <f aca="false">AVERAGE(B2661:B2720)</f>
        <v>6189.70883333334</v>
      </c>
      <c r="H2720" s="2" t="n">
        <f aca="false">AVERAGE(C2661:C2720)</f>
        <v>153067.333333333</v>
      </c>
      <c r="I2720" s="2" t="n">
        <f aca="false">SIGN(C2720-H2720)</f>
        <v>-1</v>
      </c>
      <c r="J2720" s="2" t="n">
        <f aca="false">SIGN(F2720)</f>
        <v>-1</v>
      </c>
      <c r="K2720" s="0" t="n">
        <f aca="false">B2720-B2719</f>
        <v>110.06</v>
      </c>
      <c r="L2720" s="0" t="n">
        <f aca="false">I2719*K2720</f>
        <v>-110.06</v>
      </c>
      <c r="M2720" s="0" t="n">
        <f aca="false">M2719+K2720*N2719</f>
        <v>4620.85000000002</v>
      </c>
      <c r="N2720" s="0" t="n">
        <f aca="false">INT(M2720*$Q$1/B2720)*CHOOSE($L$1,I2720,J2720)</f>
        <v>-1</v>
      </c>
      <c r="O2720" s="0" t="n">
        <f aca="false">ABS(N2720-N2719)</f>
        <v>0</v>
      </c>
      <c r="P2720" s="0" t="n">
        <f aca="false">COUNTIF(工作表2!$A$2:$A$248,A2720)</f>
        <v>0</v>
      </c>
      <c r="R2720" s="0" t="n">
        <f aca="false">D2720-IF(P2719=1,E2719,D2719)</f>
        <v>68</v>
      </c>
      <c r="S2720" s="0" t="n">
        <f aca="false">I2719*R2720</f>
        <v>-68</v>
      </c>
      <c r="T2720" s="0" t="n">
        <f aca="false">T2719+R2720*U2719</f>
        <v>114534</v>
      </c>
      <c r="U2720" s="0" t="n">
        <f aca="false">INT(T2720*$Q$1/IF(P2720=1,E2720,D2720))*I2720</f>
        <v>-36</v>
      </c>
      <c r="V2720" s="0" t="n">
        <f aca="false">IF(P2720=1,ABS(U2720)+ABS(60),ABS(U2720-U2719))</f>
        <v>2</v>
      </c>
    </row>
    <row r="2721" customFormat="false" ht="15" hidden="false" customHeight="false" outlineLevel="0" collapsed="false">
      <c r="A2721" s="1" t="n">
        <v>39987</v>
      </c>
      <c r="B2721" s="2" t="n">
        <v>6197.47</v>
      </c>
      <c r="C2721" s="2" t="n">
        <v>91557</v>
      </c>
      <c r="D2721" s="2" t="n">
        <v>6072</v>
      </c>
      <c r="E2721" s="2" t="n">
        <v>5980</v>
      </c>
      <c r="F2721" s="3" t="n">
        <f aca="false">IF(P2721=1, E2721,D2721)/B2721-1</f>
        <v>-0.0202453581864858</v>
      </c>
      <c r="G2721" s="2" t="n">
        <f aca="false">AVERAGE(B2662:B2721)</f>
        <v>6203.155</v>
      </c>
      <c r="H2721" s="2" t="n">
        <f aca="false">AVERAGE(C2662:C2721)</f>
        <v>152217.033333333</v>
      </c>
      <c r="I2721" s="2" t="n">
        <f aca="false">SIGN(C2721-H2721)</f>
        <v>-1</v>
      </c>
      <c r="J2721" s="2" t="n">
        <f aca="false">SIGN(F2721)</f>
        <v>-1</v>
      </c>
      <c r="K2721" s="0" t="n">
        <f aca="false">B2721-B2720</f>
        <v>-143.74</v>
      </c>
      <c r="L2721" s="0" t="n">
        <f aca="false">I2720*K2721</f>
        <v>143.74</v>
      </c>
      <c r="M2721" s="0" t="n">
        <f aca="false">M2720+K2721*N2720</f>
        <v>4764.59000000001</v>
      </c>
      <c r="N2721" s="0" t="n">
        <f aca="false">INT(M2721*$Q$1/B2721)*CHOOSE($L$1,I2721,J2721)</f>
        <v>-1</v>
      </c>
      <c r="O2721" s="0" t="n">
        <f aca="false">ABS(N2721-N2720)</f>
        <v>0</v>
      </c>
      <c r="P2721" s="0" t="n">
        <f aca="false">COUNTIF(工作表2!$A$2:$A$248,A2721)</f>
        <v>0</v>
      </c>
      <c r="R2721" s="0" t="n">
        <f aca="false">D2721-IF(P2720=1,E2720,D2720)</f>
        <v>-134</v>
      </c>
      <c r="S2721" s="0" t="n">
        <f aca="false">I2720*R2721</f>
        <v>134</v>
      </c>
      <c r="T2721" s="0" t="n">
        <f aca="false">T2720+R2721*U2720</f>
        <v>119358</v>
      </c>
      <c r="U2721" s="0" t="n">
        <f aca="false">INT(T2721*$Q$1/IF(P2721=1,E2721,D2721))*I2721</f>
        <v>-39</v>
      </c>
      <c r="V2721" s="0" t="n">
        <f aca="false">IF(P2721=1,ABS(U2721)+ABS(60),ABS(U2721-U2720))</f>
        <v>3</v>
      </c>
    </row>
    <row r="2722" customFormat="false" ht="15" hidden="false" customHeight="false" outlineLevel="0" collapsed="false">
      <c r="A2722" s="1" t="n">
        <v>39988</v>
      </c>
      <c r="B2722" s="2" t="n">
        <v>6380.08</v>
      </c>
      <c r="C2722" s="2" t="n">
        <v>127982</v>
      </c>
      <c r="D2722" s="2" t="n">
        <v>6311</v>
      </c>
      <c r="E2722" s="2" t="n">
        <v>6211</v>
      </c>
      <c r="F2722" s="3" t="n">
        <f aca="false">IF(P2722=1, E2722,D2722)/B2722-1</f>
        <v>-0.010827450439493</v>
      </c>
      <c r="G2722" s="2" t="n">
        <f aca="false">AVERAGE(B2663:B2722)</f>
        <v>6222.72216666667</v>
      </c>
      <c r="H2722" s="2" t="n">
        <f aca="false">AVERAGE(C2663:C2722)</f>
        <v>152559.516666667</v>
      </c>
      <c r="I2722" s="2" t="n">
        <f aca="false">SIGN(C2722-H2722)</f>
        <v>-1</v>
      </c>
      <c r="J2722" s="2" t="n">
        <f aca="false">SIGN(F2722)</f>
        <v>-1</v>
      </c>
      <c r="K2722" s="0" t="n">
        <f aca="false">B2722-B2721</f>
        <v>182.61</v>
      </c>
      <c r="L2722" s="0" t="n">
        <f aca="false">I2721*K2722</f>
        <v>-182.61</v>
      </c>
      <c r="M2722" s="0" t="n">
        <f aca="false">M2721+K2722*N2721</f>
        <v>4581.98000000002</v>
      </c>
      <c r="N2722" s="0" t="n">
        <f aca="false">INT(M2722*$Q$1/B2722)*CHOOSE($L$1,I2722,J2722)</f>
        <v>-1</v>
      </c>
      <c r="O2722" s="0" t="n">
        <f aca="false">ABS(N2722-N2721)</f>
        <v>0</v>
      </c>
      <c r="P2722" s="0" t="n">
        <f aca="false">COUNTIF(工作表2!$A$2:$A$248,A2722)</f>
        <v>0</v>
      </c>
      <c r="R2722" s="0" t="n">
        <f aca="false">D2722-IF(P2721=1,E2721,D2721)</f>
        <v>239</v>
      </c>
      <c r="S2722" s="0" t="n">
        <f aca="false">I2721*R2722</f>
        <v>-239</v>
      </c>
      <c r="T2722" s="0" t="n">
        <f aca="false">T2721+R2722*U2721</f>
        <v>110037</v>
      </c>
      <c r="U2722" s="0" t="n">
        <f aca="false">INT(T2722*$Q$1/IF(P2722=1,E2722,D2722))*I2722</f>
        <v>-34</v>
      </c>
      <c r="V2722" s="0" t="n">
        <f aca="false">IF(P2722=1,ABS(U2722)+ABS(60),ABS(U2722-U2721))</f>
        <v>5</v>
      </c>
    </row>
    <row r="2723" customFormat="false" ht="15" hidden="false" customHeight="false" outlineLevel="0" collapsed="false">
      <c r="A2723" s="1" t="n">
        <v>39989</v>
      </c>
      <c r="B2723" s="2" t="n">
        <v>6457.61</v>
      </c>
      <c r="C2723" s="2" t="n">
        <v>120752</v>
      </c>
      <c r="D2723" s="2" t="n">
        <v>6389</v>
      </c>
      <c r="E2723" s="2" t="n">
        <v>6293</v>
      </c>
      <c r="F2723" s="3" t="n">
        <f aca="false">IF(P2723=1, E2723,D2723)/B2723-1</f>
        <v>-0.0106246738344371</v>
      </c>
      <c r="G2723" s="2" t="n">
        <f aca="false">AVERAGE(B2664:B2723)</f>
        <v>6243.50166666667</v>
      </c>
      <c r="H2723" s="2" t="n">
        <f aca="false">AVERAGE(C2664:C2723)</f>
        <v>153001.433333333</v>
      </c>
      <c r="I2723" s="2" t="n">
        <f aca="false">SIGN(C2723-H2723)</f>
        <v>-1</v>
      </c>
      <c r="J2723" s="2" t="n">
        <f aca="false">SIGN(F2723)</f>
        <v>-1</v>
      </c>
      <c r="K2723" s="0" t="n">
        <f aca="false">B2723-B2722</f>
        <v>77.5299999999997</v>
      </c>
      <c r="L2723" s="0" t="n">
        <f aca="false">I2722*K2723</f>
        <v>-77.5299999999997</v>
      </c>
      <c r="M2723" s="0" t="n">
        <f aca="false">M2722+K2723*N2722</f>
        <v>4504.45000000002</v>
      </c>
      <c r="N2723" s="0" t="n">
        <f aca="false">INT(M2723*$Q$1/B2723)*CHOOSE($L$1,I2723,J2723)</f>
        <v>-1</v>
      </c>
      <c r="O2723" s="0" t="n">
        <f aca="false">ABS(N2723-N2722)</f>
        <v>0</v>
      </c>
      <c r="P2723" s="0" t="n">
        <f aca="false">COUNTIF(工作表2!$A$2:$A$248,A2723)</f>
        <v>0</v>
      </c>
      <c r="R2723" s="0" t="n">
        <f aca="false">D2723-IF(P2722=1,E2722,D2722)</f>
        <v>78</v>
      </c>
      <c r="S2723" s="0" t="n">
        <f aca="false">I2722*R2723</f>
        <v>-78</v>
      </c>
      <c r="T2723" s="0" t="n">
        <f aca="false">T2722+R2723*U2722</f>
        <v>107385</v>
      </c>
      <c r="U2723" s="0" t="n">
        <f aca="false">INT(T2723*$Q$1/IF(P2723=1,E2723,D2723))*I2723</f>
        <v>-33</v>
      </c>
      <c r="V2723" s="0" t="n">
        <f aca="false">IF(P2723=1,ABS(U2723)+ABS(60),ABS(U2723-U2722))</f>
        <v>1</v>
      </c>
    </row>
    <row r="2724" customFormat="false" ht="15" hidden="false" customHeight="false" outlineLevel="0" collapsed="false">
      <c r="A2724" s="1" t="n">
        <v>39990</v>
      </c>
      <c r="B2724" s="2" t="n">
        <v>6463.56</v>
      </c>
      <c r="C2724" s="2" t="n">
        <v>106981</v>
      </c>
      <c r="D2724" s="2" t="n">
        <v>6391</v>
      </c>
      <c r="E2724" s="2" t="n">
        <v>6300</v>
      </c>
      <c r="F2724" s="3" t="n">
        <f aca="false">IF(P2724=1, E2724,D2724)/B2724-1</f>
        <v>-0.0112260116715867</v>
      </c>
      <c r="G2724" s="2" t="n">
        <f aca="false">AVERAGE(B2665:B2724)</f>
        <v>6262.6535</v>
      </c>
      <c r="H2724" s="2" t="n">
        <f aca="false">AVERAGE(C2665:C2724)</f>
        <v>153083.133333333</v>
      </c>
      <c r="I2724" s="2" t="n">
        <f aca="false">SIGN(C2724-H2724)</f>
        <v>-1</v>
      </c>
      <c r="J2724" s="2" t="n">
        <f aca="false">SIGN(F2724)</f>
        <v>-1</v>
      </c>
      <c r="K2724" s="0" t="n">
        <f aca="false">B2724-B2723</f>
        <v>5.95000000000073</v>
      </c>
      <c r="L2724" s="0" t="n">
        <f aca="false">I2723*K2724</f>
        <v>-5.95000000000073</v>
      </c>
      <c r="M2724" s="0" t="n">
        <f aca="false">M2723+K2724*N2723</f>
        <v>4498.50000000001</v>
      </c>
      <c r="N2724" s="0" t="n">
        <f aca="false">INT(M2724*$Q$1/B2724)*CHOOSE($L$1,I2724,J2724)</f>
        <v>-1</v>
      </c>
      <c r="O2724" s="0" t="n">
        <f aca="false">ABS(N2724-N2723)</f>
        <v>0</v>
      </c>
      <c r="P2724" s="0" t="n">
        <f aca="false">COUNTIF(工作表2!$A$2:$A$248,A2724)</f>
        <v>0</v>
      </c>
      <c r="R2724" s="0" t="n">
        <f aca="false">D2724-IF(P2723=1,E2723,D2723)</f>
        <v>2</v>
      </c>
      <c r="S2724" s="0" t="n">
        <f aca="false">I2723*R2724</f>
        <v>-2</v>
      </c>
      <c r="T2724" s="0" t="n">
        <f aca="false">T2723+R2724*U2723</f>
        <v>107319</v>
      </c>
      <c r="U2724" s="0" t="n">
        <f aca="false">INT(T2724*$Q$1/IF(P2724=1,E2724,D2724))*I2724</f>
        <v>-33</v>
      </c>
      <c r="V2724" s="0" t="n">
        <f aca="false">IF(P2724=1,ABS(U2724)+ABS(60),ABS(U2724-U2723))</f>
        <v>0</v>
      </c>
    </row>
    <row r="2725" customFormat="false" ht="15" hidden="false" customHeight="false" outlineLevel="0" collapsed="false">
      <c r="A2725" s="1" t="n">
        <v>39993</v>
      </c>
      <c r="B2725" s="2" t="n">
        <v>6391.15</v>
      </c>
      <c r="C2725" s="2" t="n">
        <v>89980</v>
      </c>
      <c r="D2725" s="2" t="n">
        <v>6345</v>
      </c>
      <c r="E2725" s="2" t="n">
        <v>6252</v>
      </c>
      <c r="F2725" s="3" t="n">
        <f aca="false">IF(P2725=1, E2725,D2725)/B2725-1</f>
        <v>-0.00722092268214636</v>
      </c>
      <c r="G2725" s="2" t="n">
        <f aca="false">AVERAGE(B2666:B2725)</f>
        <v>6277.943</v>
      </c>
      <c r="H2725" s="2" t="n">
        <f aca="false">AVERAGE(C2666:C2725)</f>
        <v>152113.316666667</v>
      </c>
      <c r="I2725" s="2" t="n">
        <f aca="false">SIGN(C2725-H2725)</f>
        <v>-1</v>
      </c>
      <c r="J2725" s="2" t="n">
        <f aca="false">SIGN(F2725)</f>
        <v>-1</v>
      </c>
      <c r="K2725" s="0" t="n">
        <f aca="false">B2725-B2724</f>
        <v>-72.4100000000008</v>
      </c>
      <c r="L2725" s="0" t="n">
        <f aca="false">I2724*K2725</f>
        <v>72.4100000000008</v>
      </c>
      <c r="M2725" s="0" t="n">
        <f aca="false">M2724+K2725*N2724</f>
        <v>4570.91000000002</v>
      </c>
      <c r="N2725" s="0" t="n">
        <f aca="false">INT(M2725*$Q$1/B2725)*CHOOSE($L$1,I2725,J2725)</f>
        <v>-1</v>
      </c>
      <c r="O2725" s="0" t="n">
        <f aca="false">ABS(N2725-N2724)</f>
        <v>0</v>
      </c>
      <c r="P2725" s="0" t="n">
        <f aca="false">COUNTIF(工作表2!$A$2:$A$248,A2725)</f>
        <v>0</v>
      </c>
      <c r="R2725" s="0" t="n">
        <f aca="false">D2725-IF(P2724=1,E2724,D2724)</f>
        <v>-46</v>
      </c>
      <c r="S2725" s="0" t="n">
        <f aca="false">I2724*R2725</f>
        <v>46</v>
      </c>
      <c r="T2725" s="0" t="n">
        <f aca="false">T2724+R2725*U2724</f>
        <v>108837</v>
      </c>
      <c r="U2725" s="0" t="n">
        <f aca="false">INT(T2725*$Q$1/IF(P2725=1,E2725,D2725))*I2725</f>
        <v>-34</v>
      </c>
      <c r="V2725" s="0" t="n">
        <f aca="false">IF(P2725=1,ABS(U2725)+ABS(60),ABS(U2725-U2724))</f>
        <v>1</v>
      </c>
    </row>
    <row r="2726" customFormat="false" ht="15" hidden="false" customHeight="false" outlineLevel="0" collapsed="false">
      <c r="A2726" s="1" t="n">
        <v>39994</v>
      </c>
      <c r="B2726" s="2" t="n">
        <v>6432.16</v>
      </c>
      <c r="C2726" s="2" t="n">
        <v>90226</v>
      </c>
      <c r="D2726" s="2" t="n">
        <v>6383</v>
      </c>
      <c r="E2726" s="2" t="n">
        <v>6294</v>
      </c>
      <c r="F2726" s="3" t="n">
        <f aca="false">IF(P2726=1, E2726,D2726)/B2726-1</f>
        <v>-0.00764284470535559</v>
      </c>
      <c r="G2726" s="2" t="n">
        <f aca="false">AVERAGE(B2667:B2726)</f>
        <v>6292.98516666667</v>
      </c>
      <c r="H2726" s="2" t="n">
        <f aca="false">AVERAGE(C2667:C2726)</f>
        <v>150917.766666667</v>
      </c>
      <c r="I2726" s="2" t="n">
        <f aca="false">SIGN(C2726-H2726)</f>
        <v>-1</v>
      </c>
      <c r="J2726" s="2" t="n">
        <f aca="false">SIGN(F2726)</f>
        <v>-1</v>
      </c>
      <c r="K2726" s="0" t="n">
        <f aca="false">B2726-B2725</f>
        <v>41.0100000000002</v>
      </c>
      <c r="L2726" s="0" t="n">
        <f aca="false">I2725*K2726</f>
        <v>-41.0100000000002</v>
      </c>
      <c r="M2726" s="0" t="n">
        <f aca="false">M2725+K2726*N2725</f>
        <v>4529.90000000002</v>
      </c>
      <c r="N2726" s="0" t="n">
        <f aca="false">INT(M2726*$Q$1/B2726)*CHOOSE($L$1,I2726,J2726)</f>
        <v>-1</v>
      </c>
      <c r="O2726" s="0" t="n">
        <f aca="false">ABS(N2726-N2725)</f>
        <v>0</v>
      </c>
      <c r="P2726" s="0" t="n">
        <f aca="false">COUNTIF(工作表2!$A$2:$A$248,A2726)</f>
        <v>0</v>
      </c>
      <c r="R2726" s="0" t="n">
        <f aca="false">D2726-IF(P2725=1,E2725,D2725)</f>
        <v>38</v>
      </c>
      <c r="S2726" s="0" t="n">
        <f aca="false">I2725*R2726</f>
        <v>-38</v>
      </c>
      <c r="T2726" s="0" t="n">
        <f aca="false">T2725+R2726*U2725</f>
        <v>107545</v>
      </c>
      <c r="U2726" s="0" t="n">
        <f aca="false">INT(T2726*$Q$1/IF(P2726=1,E2726,D2726))*I2726</f>
        <v>-33</v>
      </c>
      <c r="V2726" s="0" t="n">
        <f aca="false">IF(P2726=1,ABS(U2726)+ABS(60),ABS(U2726-U2725))</f>
        <v>1</v>
      </c>
    </row>
    <row r="2727" customFormat="false" ht="15" hidden="false" customHeight="false" outlineLevel="0" collapsed="false">
      <c r="A2727" s="1" t="n">
        <v>39995</v>
      </c>
      <c r="B2727" s="2" t="n">
        <v>6578.97</v>
      </c>
      <c r="C2727" s="2" t="n">
        <v>105532</v>
      </c>
      <c r="D2727" s="2" t="n">
        <v>6517</v>
      </c>
      <c r="E2727" s="2" t="n">
        <v>6427</v>
      </c>
      <c r="F2727" s="3" t="n">
        <f aca="false">IF(P2727=1, E2727,D2727)/B2727-1</f>
        <v>-0.00941940759723792</v>
      </c>
      <c r="G2727" s="2" t="n">
        <f aca="false">AVERAGE(B2668:B2727)</f>
        <v>6310.031</v>
      </c>
      <c r="H2727" s="2" t="n">
        <f aca="false">AVERAGE(C2668:C2727)</f>
        <v>150216.5</v>
      </c>
      <c r="I2727" s="2" t="n">
        <f aca="false">SIGN(C2727-H2727)</f>
        <v>-1</v>
      </c>
      <c r="J2727" s="2" t="n">
        <f aca="false">SIGN(F2727)</f>
        <v>-1</v>
      </c>
      <c r="K2727" s="0" t="n">
        <f aca="false">B2727-B2726</f>
        <v>146.81</v>
      </c>
      <c r="L2727" s="0" t="n">
        <f aca="false">I2726*K2727</f>
        <v>-146.81</v>
      </c>
      <c r="M2727" s="0" t="n">
        <f aca="false">M2726+K2727*N2726</f>
        <v>4383.09000000001</v>
      </c>
      <c r="N2727" s="0" t="n">
        <f aca="false">INT(M2727*$Q$1/B2727)*CHOOSE($L$1,I2727,J2727)</f>
        <v>-1</v>
      </c>
      <c r="O2727" s="0" t="n">
        <f aca="false">ABS(N2727-N2726)</f>
        <v>0</v>
      </c>
      <c r="P2727" s="0" t="n">
        <f aca="false">COUNTIF(工作表2!$A$2:$A$248,A2727)</f>
        <v>0</v>
      </c>
      <c r="R2727" s="0" t="n">
        <f aca="false">D2727-IF(P2726=1,E2726,D2726)</f>
        <v>134</v>
      </c>
      <c r="S2727" s="0" t="n">
        <f aca="false">I2726*R2727</f>
        <v>-134</v>
      </c>
      <c r="T2727" s="0" t="n">
        <f aca="false">T2726+R2727*U2726</f>
        <v>103123</v>
      </c>
      <c r="U2727" s="0" t="n">
        <f aca="false">INT(T2727*$Q$1/IF(P2727=1,E2727,D2727))*I2727</f>
        <v>-31</v>
      </c>
      <c r="V2727" s="0" t="n">
        <f aca="false">IF(P2727=1,ABS(U2727)+ABS(60),ABS(U2727-U2726))</f>
        <v>2</v>
      </c>
    </row>
    <row r="2728" customFormat="false" ht="15" hidden="false" customHeight="false" outlineLevel="0" collapsed="false">
      <c r="A2728" s="1" t="n">
        <v>39996</v>
      </c>
      <c r="B2728" s="2" t="n">
        <v>6653.51</v>
      </c>
      <c r="C2728" s="2" t="n">
        <v>133265</v>
      </c>
      <c r="D2728" s="2" t="n">
        <v>6590</v>
      </c>
      <c r="E2728" s="2" t="n">
        <v>6497</v>
      </c>
      <c r="F2728" s="3" t="n">
        <f aca="false">IF(P2728=1, E2728,D2728)/B2728-1</f>
        <v>-0.00954533772399835</v>
      </c>
      <c r="G2728" s="2" t="n">
        <f aca="false">AVERAGE(B2669:B2728)</f>
        <v>6327.97533333333</v>
      </c>
      <c r="H2728" s="2" t="n">
        <f aca="false">AVERAGE(C2669:C2728)</f>
        <v>150480.75</v>
      </c>
      <c r="I2728" s="2" t="n">
        <f aca="false">SIGN(C2728-H2728)</f>
        <v>-1</v>
      </c>
      <c r="J2728" s="2" t="n">
        <f aca="false">SIGN(F2728)</f>
        <v>-1</v>
      </c>
      <c r="K2728" s="0" t="n">
        <f aca="false">B2728-B2727</f>
        <v>74.54</v>
      </c>
      <c r="L2728" s="0" t="n">
        <f aca="false">I2727*K2728</f>
        <v>-74.54</v>
      </c>
      <c r="M2728" s="0" t="n">
        <f aca="false">M2727+K2728*N2727</f>
        <v>4308.55000000001</v>
      </c>
      <c r="N2728" s="0" t="n">
        <f aca="false">INT(M2728*$Q$1/B2728)*CHOOSE($L$1,I2728,J2728)</f>
        <v>-1</v>
      </c>
      <c r="O2728" s="0" t="n">
        <f aca="false">ABS(N2728-N2727)</f>
        <v>0</v>
      </c>
      <c r="P2728" s="0" t="n">
        <f aca="false">COUNTIF(工作表2!$A$2:$A$248,A2728)</f>
        <v>0</v>
      </c>
      <c r="R2728" s="0" t="n">
        <f aca="false">D2728-IF(P2727=1,E2727,D2727)</f>
        <v>73</v>
      </c>
      <c r="S2728" s="0" t="n">
        <f aca="false">I2727*R2728</f>
        <v>-73</v>
      </c>
      <c r="T2728" s="0" t="n">
        <f aca="false">T2727+R2728*U2727</f>
        <v>100860</v>
      </c>
      <c r="U2728" s="0" t="n">
        <f aca="false">INT(T2728*$Q$1/IF(P2728=1,E2728,D2728))*I2728</f>
        <v>-30</v>
      </c>
      <c r="V2728" s="0" t="n">
        <f aca="false">IF(P2728=1,ABS(U2728)+ABS(60),ABS(U2728-U2727))</f>
        <v>1</v>
      </c>
    </row>
    <row r="2729" customFormat="false" ht="15" hidden="false" customHeight="false" outlineLevel="0" collapsed="false">
      <c r="A2729" s="1" t="n">
        <v>39997</v>
      </c>
      <c r="B2729" s="2" t="n">
        <v>6656.6</v>
      </c>
      <c r="C2729" s="2" t="n">
        <v>107466</v>
      </c>
      <c r="D2729" s="2" t="n">
        <v>6602</v>
      </c>
      <c r="E2729" s="2" t="n">
        <v>6512</v>
      </c>
      <c r="F2729" s="3" t="n">
        <f aca="false">IF(P2729=1, E2729,D2729)/B2729-1</f>
        <v>-0.0082023856022595</v>
      </c>
      <c r="G2729" s="2" t="n">
        <f aca="false">AVERAGE(B2670:B2729)</f>
        <v>6348.19266666667</v>
      </c>
      <c r="H2729" s="2" t="n">
        <f aca="false">AVERAGE(C2670:C2729)</f>
        <v>149767.3</v>
      </c>
      <c r="I2729" s="2" t="n">
        <f aca="false">SIGN(C2729-H2729)</f>
        <v>-1</v>
      </c>
      <c r="J2729" s="2" t="n">
        <f aca="false">SIGN(F2729)</f>
        <v>-1</v>
      </c>
      <c r="K2729" s="0" t="n">
        <f aca="false">B2729-B2728</f>
        <v>3.09000000000015</v>
      </c>
      <c r="L2729" s="0" t="n">
        <f aca="false">I2728*K2729</f>
        <v>-3.09000000000015</v>
      </c>
      <c r="M2729" s="0" t="n">
        <f aca="false">M2728+K2729*N2728</f>
        <v>4305.46000000001</v>
      </c>
      <c r="N2729" s="0" t="n">
        <f aca="false">INT(M2729*$Q$1/B2729)*CHOOSE($L$1,I2729,J2729)</f>
        <v>-1</v>
      </c>
      <c r="O2729" s="0" t="n">
        <f aca="false">ABS(N2729-N2728)</f>
        <v>0</v>
      </c>
      <c r="P2729" s="0" t="n">
        <f aca="false">COUNTIF(工作表2!$A$2:$A$248,A2729)</f>
        <v>0</v>
      </c>
      <c r="R2729" s="0" t="n">
        <f aca="false">D2729-IF(P2728=1,E2728,D2728)</f>
        <v>12</v>
      </c>
      <c r="S2729" s="0" t="n">
        <f aca="false">I2728*R2729</f>
        <v>-12</v>
      </c>
      <c r="T2729" s="0" t="n">
        <f aca="false">T2728+R2729*U2728</f>
        <v>100500</v>
      </c>
      <c r="U2729" s="0" t="n">
        <f aca="false">INT(T2729*$Q$1/IF(P2729=1,E2729,D2729))*I2729</f>
        <v>-30</v>
      </c>
      <c r="V2729" s="0" t="n">
        <f aca="false">IF(P2729=1,ABS(U2729)+ABS(60),ABS(U2729-U2728))</f>
        <v>0</v>
      </c>
    </row>
    <row r="2730" customFormat="false" ht="15" hidden="false" customHeight="false" outlineLevel="0" collapsed="false">
      <c r="A2730" s="1" t="n">
        <v>40000</v>
      </c>
      <c r="B2730" s="2" t="n">
        <v>6649.91</v>
      </c>
      <c r="C2730" s="2" t="n">
        <v>104388</v>
      </c>
      <c r="D2730" s="2" t="n">
        <v>6588</v>
      </c>
      <c r="E2730" s="2" t="n">
        <v>6495</v>
      </c>
      <c r="F2730" s="3" t="n">
        <f aca="false">IF(P2730=1, E2730,D2730)/B2730-1</f>
        <v>-0.00930990043474267</v>
      </c>
      <c r="G2730" s="2" t="n">
        <f aca="false">AVERAGE(B2671:B2730)</f>
        <v>6364.56116666667</v>
      </c>
      <c r="H2730" s="2" t="n">
        <f aca="false">AVERAGE(C2671:C2730)</f>
        <v>149093.066666667</v>
      </c>
      <c r="I2730" s="2" t="n">
        <f aca="false">SIGN(C2730-H2730)</f>
        <v>-1</v>
      </c>
      <c r="J2730" s="2" t="n">
        <f aca="false">SIGN(F2730)</f>
        <v>-1</v>
      </c>
      <c r="K2730" s="0" t="n">
        <f aca="false">B2730-B2729</f>
        <v>-6.69000000000051</v>
      </c>
      <c r="L2730" s="0" t="n">
        <f aca="false">I2729*K2730</f>
        <v>6.69000000000051</v>
      </c>
      <c r="M2730" s="0" t="n">
        <f aca="false">M2729+K2730*N2729</f>
        <v>4312.15000000002</v>
      </c>
      <c r="N2730" s="0" t="n">
        <f aca="false">INT(M2730*$Q$1/B2730)*CHOOSE($L$1,I2730,J2730)</f>
        <v>-1</v>
      </c>
      <c r="O2730" s="0" t="n">
        <f aca="false">ABS(N2730-N2729)</f>
        <v>0</v>
      </c>
      <c r="P2730" s="0" t="n">
        <f aca="false">COUNTIF(工作表2!$A$2:$A$248,A2730)</f>
        <v>0</v>
      </c>
      <c r="R2730" s="0" t="n">
        <f aca="false">D2730-IF(P2729=1,E2729,D2729)</f>
        <v>-14</v>
      </c>
      <c r="S2730" s="0" t="n">
        <f aca="false">I2729*R2730</f>
        <v>14</v>
      </c>
      <c r="T2730" s="0" t="n">
        <f aca="false">T2729+R2730*U2729</f>
        <v>100920</v>
      </c>
      <c r="U2730" s="0" t="n">
        <f aca="false">INT(T2730*$Q$1/IF(P2730=1,E2730,D2730))*I2730</f>
        <v>-30</v>
      </c>
      <c r="V2730" s="0" t="n">
        <f aca="false">IF(P2730=1,ABS(U2730)+ABS(60),ABS(U2730-U2729))</f>
        <v>0</v>
      </c>
    </row>
    <row r="2731" customFormat="false" ht="15" hidden="false" customHeight="false" outlineLevel="0" collapsed="false">
      <c r="A2731" s="1" t="n">
        <v>40001</v>
      </c>
      <c r="B2731" s="2" t="n">
        <v>6715.22</v>
      </c>
      <c r="C2731" s="2" t="n">
        <v>127735</v>
      </c>
      <c r="D2731" s="2" t="n">
        <v>6665</v>
      </c>
      <c r="E2731" s="2" t="n">
        <v>6571</v>
      </c>
      <c r="F2731" s="3" t="n">
        <f aca="false">IF(P2731=1, E2731,D2731)/B2731-1</f>
        <v>-0.00747853383805741</v>
      </c>
      <c r="G2731" s="2" t="n">
        <f aca="false">AVERAGE(B2672:B2731)</f>
        <v>6380.1155</v>
      </c>
      <c r="H2731" s="2" t="n">
        <f aca="false">AVERAGE(C2672:C2731)</f>
        <v>148553</v>
      </c>
      <c r="I2731" s="2" t="n">
        <f aca="false">SIGN(C2731-H2731)</f>
        <v>-1</v>
      </c>
      <c r="J2731" s="2" t="n">
        <f aca="false">SIGN(F2731)</f>
        <v>-1</v>
      </c>
      <c r="K2731" s="0" t="n">
        <f aca="false">B2731-B2730</f>
        <v>65.3100000000004</v>
      </c>
      <c r="L2731" s="0" t="n">
        <f aca="false">I2730*K2731</f>
        <v>-65.3100000000004</v>
      </c>
      <c r="M2731" s="0" t="n">
        <f aca="false">M2730+K2731*N2730</f>
        <v>4246.84000000002</v>
      </c>
      <c r="N2731" s="0" t="n">
        <f aca="false">INT(M2731*$Q$1/B2731)*CHOOSE($L$1,I2731,J2731)</f>
        <v>-1</v>
      </c>
      <c r="O2731" s="0" t="n">
        <f aca="false">ABS(N2731-N2730)</f>
        <v>0</v>
      </c>
      <c r="P2731" s="0" t="n">
        <f aca="false">COUNTIF(工作表2!$A$2:$A$248,A2731)</f>
        <v>0</v>
      </c>
      <c r="R2731" s="0" t="n">
        <f aca="false">D2731-IF(P2730=1,E2730,D2730)</f>
        <v>77</v>
      </c>
      <c r="S2731" s="0" t="n">
        <f aca="false">I2730*R2731</f>
        <v>-77</v>
      </c>
      <c r="T2731" s="0" t="n">
        <f aca="false">T2730+R2731*U2730</f>
        <v>98610</v>
      </c>
      <c r="U2731" s="0" t="n">
        <f aca="false">INT(T2731*$Q$1/IF(P2731=1,E2731,D2731))*I2731</f>
        <v>-29</v>
      </c>
      <c r="V2731" s="0" t="n">
        <f aca="false">IF(P2731=1,ABS(U2731)+ABS(60),ABS(U2731-U2730))</f>
        <v>1</v>
      </c>
    </row>
    <row r="2732" customFormat="false" ht="15" hidden="false" customHeight="false" outlineLevel="0" collapsed="false">
      <c r="A2732" s="1" t="n">
        <v>40002</v>
      </c>
      <c r="B2732" s="2" t="n">
        <v>6668.14</v>
      </c>
      <c r="C2732" s="2" t="n">
        <v>115693</v>
      </c>
      <c r="D2732" s="2" t="n">
        <v>6627</v>
      </c>
      <c r="E2732" s="2" t="n">
        <v>6538</v>
      </c>
      <c r="F2732" s="3" t="n">
        <f aca="false">IF(P2732=1, E2732,D2732)/B2732-1</f>
        <v>-0.00616963651033131</v>
      </c>
      <c r="G2732" s="2" t="n">
        <f aca="false">AVERAGE(B2673:B2732)</f>
        <v>6393.62383333333</v>
      </c>
      <c r="H2732" s="2" t="n">
        <f aca="false">AVERAGE(C2673:C2732)</f>
        <v>148004.85</v>
      </c>
      <c r="I2732" s="2" t="n">
        <f aca="false">SIGN(C2732-H2732)</f>
        <v>-1</v>
      </c>
      <c r="J2732" s="2" t="n">
        <f aca="false">SIGN(F2732)</f>
        <v>-1</v>
      </c>
      <c r="K2732" s="0" t="n">
        <f aca="false">B2732-B2731</f>
        <v>-47.0799999999999</v>
      </c>
      <c r="L2732" s="0" t="n">
        <f aca="false">I2731*K2732</f>
        <v>47.0799999999999</v>
      </c>
      <c r="M2732" s="0" t="n">
        <f aca="false">M2731+K2732*N2731</f>
        <v>4293.92000000002</v>
      </c>
      <c r="N2732" s="0" t="n">
        <f aca="false">INT(M2732*$Q$1/B2732)*CHOOSE($L$1,I2732,J2732)</f>
        <v>-1</v>
      </c>
      <c r="O2732" s="0" t="n">
        <f aca="false">ABS(N2732-N2731)</f>
        <v>0</v>
      </c>
      <c r="P2732" s="0" t="n">
        <f aca="false">COUNTIF(工作表2!$A$2:$A$248,A2732)</f>
        <v>0</v>
      </c>
      <c r="R2732" s="0" t="n">
        <f aca="false">D2732-IF(P2731=1,E2731,D2731)</f>
        <v>-38</v>
      </c>
      <c r="S2732" s="0" t="n">
        <f aca="false">I2731*R2732</f>
        <v>38</v>
      </c>
      <c r="T2732" s="0" t="n">
        <f aca="false">T2731+R2732*U2731</f>
        <v>99712</v>
      </c>
      <c r="U2732" s="0" t="n">
        <f aca="false">INT(T2732*$Q$1/IF(P2732=1,E2732,D2732))*I2732</f>
        <v>-30</v>
      </c>
      <c r="V2732" s="0" t="n">
        <f aca="false">IF(P2732=1,ABS(U2732)+ABS(60),ABS(U2732-U2731))</f>
        <v>1</v>
      </c>
    </row>
    <row r="2733" customFormat="false" ht="15" hidden="false" customHeight="false" outlineLevel="0" collapsed="false">
      <c r="A2733" s="1" t="n">
        <v>40003</v>
      </c>
      <c r="B2733" s="2" t="n">
        <v>6748.18</v>
      </c>
      <c r="C2733" s="2" t="n">
        <v>139249</v>
      </c>
      <c r="D2733" s="2" t="n">
        <v>6724</v>
      </c>
      <c r="E2733" s="2" t="n">
        <v>6634</v>
      </c>
      <c r="F2733" s="3" t="n">
        <f aca="false">IF(P2733=1, E2733,D2733)/B2733-1</f>
        <v>-0.0035831883559716</v>
      </c>
      <c r="G2733" s="2" t="n">
        <f aca="false">AVERAGE(B2674:B2733)</f>
        <v>6407.88216666667</v>
      </c>
      <c r="H2733" s="2" t="n">
        <f aca="false">AVERAGE(C2674:C2733)</f>
        <v>147842.883333333</v>
      </c>
      <c r="I2733" s="2" t="n">
        <f aca="false">SIGN(C2733-H2733)</f>
        <v>-1</v>
      </c>
      <c r="J2733" s="2" t="n">
        <f aca="false">SIGN(F2733)</f>
        <v>-1</v>
      </c>
      <c r="K2733" s="0" t="n">
        <f aca="false">B2733-B2732</f>
        <v>80.04</v>
      </c>
      <c r="L2733" s="0" t="n">
        <f aca="false">I2732*K2733</f>
        <v>-80.04</v>
      </c>
      <c r="M2733" s="0" t="n">
        <f aca="false">M2732+K2733*N2732</f>
        <v>4213.88000000002</v>
      </c>
      <c r="N2733" s="0" t="n">
        <f aca="false">INT(M2733*$Q$1/B2733)*CHOOSE($L$1,I2733,J2733)</f>
        <v>-1</v>
      </c>
      <c r="O2733" s="0" t="n">
        <f aca="false">ABS(N2733-N2732)</f>
        <v>0</v>
      </c>
      <c r="P2733" s="0" t="n">
        <f aca="false">COUNTIF(工作表2!$A$2:$A$248,A2733)</f>
        <v>0</v>
      </c>
      <c r="R2733" s="0" t="n">
        <f aca="false">D2733-IF(P2732=1,E2732,D2732)</f>
        <v>97</v>
      </c>
      <c r="S2733" s="0" t="n">
        <f aca="false">I2732*R2733</f>
        <v>-97</v>
      </c>
      <c r="T2733" s="0" t="n">
        <f aca="false">T2732+R2733*U2732</f>
        <v>96802</v>
      </c>
      <c r="U2733" s="0" t="n">
        <f aca="false">INT(T2733*$Q$1/IF(P2733=1,E2733,D2733))*I2733</f>
        <v>-28</v>
      </c>
      <c r="V2733" s="0" t="n">
        <f aca="false">IF(P2733=1,ABS(U2733)+ABS(60),ABS(U2733-U2732))</f>
        <v>2</v>
      </c>
    </row>
    <row r="2734" customFormat="false" ht="15" hidden="false" customHeight="false" outlineLevel="0" collapsed="false">
      <c r="A2734" s="1" t="n">
        <v>40004</v>
      </c>
      <c r="B2734" s="2" t="n">
        <v>6769.86</v>
      </c>
      <c r="C2734" s="2" t="n">
        <v>109767</v>
      </c>
      <c r="D2734" s="2" t="n">
        <v>6755</v>
      </c>
      <c r="E2734" s="2" t="n">
        <v>6660</v>
      </c>
      <c r="F2734" s="3" t="n">
        <f aca="false">IF(P2734=1, E2734,D2734)/B2734-1</f>
        <v>-0.00219502323534015</v>
      </c>
      <c r="G2734" s="2" t="n">
        <f aca="false">AVERAGE(B2675:B2734)</f>
        <v>6422.79333333333</v>
      </c>
      <c r="H2734" s="2" t="n">
        <f aca="false">AVERAGE(C2675:C2734)</f>
        <v>147194.833333333</v>
      </c>
      <c r="I2734" s="2" t="n">
        <f aca="false">SIGN(C2734-H2734)</f>
        <v>-1</v>
      </c>
      <c r="J2734" s="2" t="n">
        <f aca="false">SIGN(F2734)</f>
        <v>-1</v>
      </c>
      <c r="K2734" s="0" t="n">
        <f aca="false">B2734-B2733</f>
        <v>21.6799999999994</v>
      </c>
      <c r="L2734" s="0" t="n">
        <f aca="false">I2733*K2734</f>
        <v>-21.6799999999994</v>
      </c>
      <c r="M2734" s="0" t="n">
        <f aca="false">M2733+K2734*N2733</f>
        <v>4192.20000000002</v>
      </c>
      <c r="N2734" s="0" t="n">
        <f aca="false">INT(M2734*$Q$1/B2734)*CHOOSE($L$1,I2734,J2734)</f>
        <v>-1</v>
      </c>
      <c r="O2734" s="0" t="n">
        <f aca="false">ABS(N2734-N2733)</f>
        <v>0</v>
      </c>
      <c r="P2734" s="0" t="n">
        <f aca="false">COUNTIF(工作表2!$A$2:$A$248,A2734)</f>
        <v>0</v>
      </c>
      <c r="R2734" s="0" t="n">
        <f aca="false">D2734-IF(P2733=1,E2733,D2733)</f>
        <v>31</v>
      </c>
      <c r="S2734" s="0" t="n">
        <f aca="false">I2733*R2734</f>
        <v>-31</v>
      </c>
      <c r="T2734" s="0" t="n">
        <f aca="false">T2733+R2734*U2733</f>
        <v>95934</v>
      </c>
      <c r="U2734" s="0" t="n">
        <f aca="false">INT(T2734*$Q$1/IF(P2734=1,E2734,D2734))*I2734</f>
        <v>-28</v>
      </c>
      <c r="V2734" s="0" t="n">
        <f aca="false">IF(P2734=1,ABS(U2734)+ABS(60),ABS(U2734-U2733))</f>
        <v>0</v>
      </c>
    </row>
    <row r="2735" customFormat="false" ht="15" hidden="false" customHeight="false" outlineLevel="0" collapsed="false">
      <c r="A2735" s="1" t="n">
        <v>40007</v>
      </c>
      <c r="B2735" s="2" t="n">
        <v>6538.9</v>
      </c>
      <c r="C2735" s="2" t="n">
        <v>116261</v>
      </c>
      <c r="D2735" s="2" t="n">
        <v>6469</v>
      </c>
      <c r="E2735" s="2" t="n">
        <v>6384</v>
      </c>
      <c r="F2735" s="3" t="n">
        <f aca="false">IF(P2735=1, E2735,D2735)/B2735-1</f>
        <v>-0.0106898713850953</v>
      </c>
      <c r="G2735" s="2" t="n">
        <f aca="false">AVERAGE(B2676:B2735)</f>
        <v>6431.82216666667</v>
      </c>
      <c r="H2735" s="2" t="n">
        <f aca="false">AVERAGE(C2676:C2735)</f>
        <v>146249.283333333</v>
      </c>
      <c r="I2735" s="2" t="n">
        <f aca="false">SIGN(C2735-H2735)</f>
        <v>-1</v>
      </c>
      <c r="J2735" s="2" t="n">
        <f aca="false">SIGN(F2735)</f>
        <v>-1</v>
      </c>
      <c r="K2735" s="0" t="n">
        <f aca="false">B2735-B2734</f>
        <v>-230.96</v>
      </c>
      <c r="L2735" s="0" t="n">
        <f aca="false">I2734*K2735</f>
        <v>230.96</v>
      </c>
      <c r="M2735" s="0" t="n">
        <f aca="false">M2734+K2735*N2734</f>
        <v>4423.16000000002</v>
      </c>
      <c r="N2735" s="0" t="n">
        <f aca="false">INT(M2735*$Q$1/B2735)*CHOOSE($L$1,I2735,J2735)</f>
        <v>-1</v>
      </c>
      <c r="O2735" s="0" t="n">
        <f aca="false">ABS(N2735-N2734)</f>
        <v>0</v>
      </c>
      <c r="P2735" s="0" t="n">
        <f aca="false">COUNTIF(工作表2!$A$2:$A$248,A2735)</f>
        <v>0</v>
      </c>
      <c r="R2735" s="0" t="n">
        <f aca="false">D2735-IF(P2734=1,E2734,D2734)</f>
        <v>-286</v>
      </c>
      <c r="S2735" s="0" t="n">
        <f aca="false">I2734*R2735</f>
        <v>286</v>
      </c>
      <c r="T2735" s="0" t="n">
        <f aca="false">T2734+R2735*U2734</f>
        <v>103942</v>
      </c>
      <c r="U2735" s="0" t="n">
        <f aca="false">INT(T2735*$Q$1/IF(P2735=1,E2735,D2735))*I2735</f>
        <v>-32</v>
      </c>
      <c r="V2735" s="0" t="n">
        <f aca="false">IF(P2735=1,ABS(U2735)+ABS(60),ABS(U2735-U2734))</f>
        <v>4</v>
      </c>
    </row>
    <row r="2736" customFormat="false" ht="15" hidden="false" customHeight="false" outlineLevel="0" collapsed="false">
      <c r="A2736" s="1" t="n">
        <v>40008</v>
      </c>
      <c r="B2736" s="2" t="n">
        <v>6639.41</v>
      </c>
      <c r="C2736" s="2" t="n">
        <v>96830</v>
      </c>
      <c r="D2736" s="2" t="n">
        <v>6580</v>
      </c>
      <c r="E2736" s="2" t="n">
        <v>6488</v>
      </c>
      <c r="F2736" s="3" t="n">
        <f aca="false">IF(P2736=1, E2736,D2736)/B2736-1</f>
        <v>-0.0089480842424251</v>
      </c>
      <c r="G2736" s="2" t="n">
        <f aca="false">AVERAGE(B2677:B2736)</f>
        <v>6446.556</v>
      </c>
      <c r="H2736" s="2" t="n">
        <f aca="false">AVERAGE(C2677:C2736)</f>
        <v>144135.566666667</v>
      </c>
      <c r="I2736" s="2" t="n">
        <f aca="false">SIGN(C2736-H2736)</f>
        <v>-1</v>
      </c>
      <c r="J2736" s="2" t="n">
        <f aca="false">SIGN(F2736)</f>
        <v>-1</v>
      </c>
      <c r="K2736" s="0" t="n">
        <f aca="false">B2736-B2735</f>
        <v>100.51</v>
      </c>
      <c r="L2736" s="0" t="n">
        <f aca="false">I2735*K2736</f>
        <v>-100.51</v>
      </c>
      <c r="M2736" s="0" t="n">
        <f aca="false">M2735+K2736*N2735</f>
        <v>4322.65000000002</v>
      </c>
      <c r="N2736" s="0" t="n">
        <f aca="false">INT(M2736*$Q$1/B2736)*CHOOSE($L$1,I2736,J2736)</f>
        <v>-1</v>
      </c>
      <c r="O2736" s="0" t="n">
        <f aca="false">ABS(N2736-N2735)</f>
        <v>0</v>
      </c>
      <c r="P2736" s="0" t="n">
        <f aca="false">COUNTIF(工作表2!$A$2:$A$248,A2736)</f>
        <v>0</v>
      </c>
      <c r="R2736" s="0" t="n">
        <f aca="false">D2736-IF(P2735=1,E2735,D2735)</f>
        <v>111</v>
      </c>
      <c r="S2736" s="0" t="n">
        <f aca="false">I2735*R2736</f>
        <v>-111</v>
      </c>
      <c r="T2736" s="0" t="n">
        <f aca="false">T2735+R2736*U2735</f>
        <v>100390</v>
      </c>
      <c r="U2736" s="0" t="n">
        <f aca="false">INT(T2736*$Q$1/IF(P2736=1,E2736,D2736))*I2736</f>
        <v>-30</v>
      </c>
      <c r="V2736" s="0" t="n">
        <f aca="false">IF(P2736=1,ABS(U2736)+ABS(60),ABS(U2736-U2735))</f>
        <v>2</v>
      </c>
    </row>
    <row r="2737" customFormat="false" ht="15" hidden="false" customHeight="false" outlineLevel="0" collapsed="false">
      <c r="A2737" s="1" t="n">
        <v>40009</v>
      </c>
      <c r="B2737" s="2" t="n">
        <v>6738.6</v>
      </c>
      <c r="C2737" s="2" t="n">
        <v>139561</v>
      </c>
      <c r="D2737" s="2" t="n">
        <v>6763</v>
      </c>
      <c r="E2737" s="2" t="n">
        <v>6645</v>
      </c>
      <c r="F2737" s="3" t="n">
        <f aca="false">IF(P2737=1, E2737,D2737)/B2737-1</f>
        <v>-0.0138901255453655</v>
      </c>
      <c r="G2737" s="2" t="n">
        <f aca="false">AVERAGE(B2678:B2737)</f>
        <v>6462.505</v>
      </c>
      <c r="H2737" s="2" t="n">
        <f aca="false">AVERAGE(C2678:C2737)</f>
        <v>144437.316666667</v>
      </c>
      <c r="I2737" s="2" t="n">
        <f aca="false">SIGN(C2737-H2737)</f>
        <v>-1</v>
      </c>
      <c r="J2737" s="2" t="n">
        <f aca="false">SIGN(F2737)</f>
        <v>-1</v>
      </c>
      <c r="K2737" s="0" t="n">
        <f aca="false">B2737-B2736</f>
        <v>99.1900000000005</v>
      </c>
      <c r="L2737" s="0" t="n">
        <f aca="false">I2736*K2737</f>
        <v>-99.1900000000005</v>
      </c>
      <c r="M2737" s="0" t="n">
        <f aca="false">M2736+K2737*N2736</f>
        <v>4223.46000000001</v>
      </c>
      <c r="N2737" s="0" t="n">
        <f aca="false">INT(M2737*$Q$1/B2737)*CHOOSE($L$1,I2737,J2737)</f>
        <v>-1</v>
      </c>
      <c r="O2737" s="0" t="n">
        <f aca="false">ABS(N2737-N2736)</f>
        <v>0</v>
      </c>
      <c r="P2737" s="0" t="n">
        <f aca="false">COUNTIF(工作表2!$A$2:$A$248,A2737)</f>
        <v>1</v>
      </c>
      <c r="R2737" s="0" t="n">
        <f aca="false">D2737-IF(P2736=1,E2736,D2736)</f>
        <v>183</v>
      </c>
      <c r="S2737" s="0" t="n">
        <f aca="false">I2736*R2737</f>
        <v>-183</v>
      </c>
      <c r="T2737" s="0" t="n">
        <f aca="false">T2736+R2737*U2736</f>
        <v>94900</v>
      </c>
      <c r="U2737" s="0" t="n">
        <f aca="false">INT(T2737*$Q$1/IF(P2737=1,E2737,D2737))*I2737</f>
        <v>-28</v>
      </c>
      <c r="V2737" s="0" t="n">
        <f aca="false">IF(P2737=1,ABS(U2737)+ABS(60),ABS(U2737-U2736))</f>
        <v>88</v>
      </c>
    </row>
    <row r="2738" customFormat="false" ht="15" hidden="false" customHeight="false" outlineLevel="0" collapsed="false">
      <c r="A2738" s="1" t="n">
        <v>40010</v>
      </c>
      <c r="B2738" s="2" t="n">
        <v>6780.3</v>
      </c>
      <c r="C2738" s="2" t="n">
        <v>150004</v>
      </c>
      <c r="D2738" s="2" t="n">
        <v>6709</v>
      </c>
      <c r="E2738" s="2" t="n">
        <v>6672</v>
      </c>
      <c r="F2738" s="3" t="n">
        <f aca="false">IF(P2738=1, E2738,D2738)/B2738-1</f>
        <v>-0.0105157588897247</v>
      </c>
      <c r="G2738" s="2" t="n">
        <f aca="false">AVERAGE(B2679:B2738)</f>
        <v>6477.4865</v>
      </c>
      <c r="H2738" s="2" t="n">
        <f aca="false">AVERAGE(C2679:C2738)</f>
        <v>144896.966666667</v>
      </c>
      <c r="I2738" s="2" t="n">
        <f aca="false">SIGN(C2738-H2738)</f>
        <v>1</v>
      </c>
      <c r="J2738" s="2" t="n">
        <f aca="false">SIGN(F2738)</f>
        <v>-1</v>
      </c>
      <c r="K2738" s="0" t="n">
        <f aca="false">B2738-B2737</f>
        <v>41.6999999999998</v>
      </c>
      <c r="L2738" s="0" t="n">
        <f aca="false">I2737*K2738</f>
        <v>-41.6999999999998</v>
      </c>
      <c r="M2738" s="0" t="n">
        <f aca="false">M2737+K2738*N2737</f>
        <v>4181.76000000002</v>
      </c>
      <c r="N2738" s="0" t="n">
        <f aca="false">INT(M2738*$Q$1/B2738)*CHOOSE($L$1,I2738,J2738)</f>
        <v>-1</v>
      </c>
      <c r="O2738" s="0" t="n">
        <f aca="false">ABS(N2738-N2737)</f>
        <v>0</v>
      </c>
      <c r="P2738" s="0" t="n">
        <f aca="false">COUNTIF(工作表2!$A$2:$A$248,A2738)</f>
        <v>0</v>
      </c>
      <c r="R2738" s="0" t="n">
        <f aca="false">D2738-IF(P2737=1,E2737,D2737)</f>
        <v>64</v>
      </c>
      <c r="S2738" s="0" t="n">
        <f aca="false">I2737*R2738</f>
        <v>-64</v>
      </c>
      <c r="T2738" s="0" t="n">
        <f aca="false">T2737+R2738*U2737</f>
        <v>93108</v>
      </c>
      <c r="U2738" s="0" t="n">
        <f aca="false">INT(T2738*$Q$1/IF(P2738=1,E2738,D2738))*I2738</f>
        <v>27</v>
      </c>
      <c r="V2738" s="0" t="n">
        <f aca="false">IF(P2738=1,ABS(U2738)+ABS(60),ABS(U2738-U2737))</f>
        <v>55</v>
      </c>
    </row>
    <row r="2739" customFormat="false" ht="15" hidden="false" customHeight="false" outlineLevel="0" collapsed="false">
      <c r="A2739" s="1" t="n">
        <v>40011</v>
      </c>
      <c r="B2739" s="2" t="n">
        <v>6850.99</v>
      </c>
      <c r="C2739" s="2" t="n">
        <v>133066</v>
      </c>
      <c r="D2739" s="2" t="n">
        <v>6756</v>
      </c>
      <c r="E2739" s="2" t="n">
        <v>6721</v>
      </c>
      <c r="F2739" s="3" t="n">
        <f aca="false">IF(P2739=1, E2739,D2739)/B2739-1</f>
        <v>-0.0138651494163617</v>
      </c>
      <c r="G2739" s="2" t="n">
        <f aca="false">AVERAGE(B2680:B2739)</f>
        <v>6493.56783333333</v>
      </c>
      <c r="H2739" s="2" t="n">
        <f aca="false">AVERAGE(C2680:C2739)</f>
        <v>144856.9</v>
      </c>
      <c r="I2739" s="2" t="n">
        <f aca="false">SIGN(C2739-H2739)</f>
        <v>-1</v>
      </c>
      <c r="J2739" s="2" t="n">
        <f aca="false">SIGN(F2739)</f>
        <v>-1</v>
      </c>
      <c r="K2739" s="0" t="n">
        <f aca="false">B2739-B2738</f>
        <v>70.6899999999996</v>
      </c>
      <c r="L2739" s="0" t="n">
        <f aca="false">I2738*K2739</f>
        <v>70.6899999999996</v>
      </c>
      <c r="M2739" s="0" t="n">
        <f aca="false">M2738+K2739*N2738</f>
        <v>4111.07000000002</v>
      </c>
      <c r="N2739" s="0" t="n">
        <f aca="false">INT(M2739*$Q$1/B2739)*CHOOSE($L$1,I2739,J2739)</f>
        <v>-1</v>
      </c>
      <c r="O2739" s="0" t="n">
        <f aca="false">ABS(N2739-N2738)</f>
        <v>0</v>
      </c>
      <c r="P2739" s="0" t="n">
        <f aca="false">COUNTIF(工作表2!$A$2:$A$248,A2739)</f>
        <v>0</v>
      </c>
      <c r="R2739" s="0" t="n">
        <f aca="false">D2739-IF(P2738=1,E2738,D2738)</f>
        <v>47</v>
      </c>
      <c r="S2739" s="0" t="n">
        <f aca="false">I2738*R2739</f>
        <v>47</v>
      </c>
      <c r="T2739" s="0" t="n">
        <f aca="false">T2738+R2739*U2738</f>
        <v>94377</v>
      </c>
      <c r="U2739" s="0" t="n">
        <f aca="false">INT(T2739*$Q$1/IF(P2739=1,E2739,D2739))*I2739</f>
        <v>-27</v>
      </c>
      <c r="V2739" s="0" t="n">
        <f aca="false">IF(P2739=1,ABS(U2739)+ABS(60),ABS(U2739-U2738))</f>
        <v>54</v>
      </c>
    </row>
    <row r="2740" customFormat="false" ht="15" hidden="false" customHeight="false" outlineLevel="0" collapsed="false">
      <c r="A2740" s="1" t="n">
        <v>40014</v>
      </c>
      <c r="B2740" s="2" t="n">
        <v>6938.86</v>
      </c>
      <c r="C2740" s="2" t="n">
        <v>143679</v>
      </c>
      <c r="D2740" s="2" t="n">
        <v>6859</v>
      </c>
      <c r="E2740" s="2" t="n">
        <v>6823</v>
      </c>
      <c r="F2740" s="3" t="n">
        <f aca="false">IF(P2740=1, E2740,D2740)/B2740-1</f>
        <v>-0.0115090951539589</v>
      </c>
      <c r="G2740" s="2" t="n">
        <f aca="false">AVERAGE(B2681:B2740)</f>
        <v>6511.29483333333</v>
      </c>
      <c r="H2740" s="2" t="n">
        <f aca="false">AVERAGE(C2681:C2740)</f>
        <v>145080.966666667</v>
      </c>
      <c r="I2740" s="2" t="n">
        <f aca="false">SIGN(C2740-H2740)</f>
        <v>-1</v>
      </c>
      <c r="J2740" s="2" t="n">
        <f aca="false">SIGN(F2740)</f>
        <v>-1</v>
      </c>
      <c r="K2740" s="0" t="n">
        <f aca="false">B2740-B2739</f>
        <v>87.8699999999999</v>
      </c>
      <c r="L2740" s="0" t="n">
        <f aca="false">I2739*K2740</f>
        <v>-87.8699999999999</v>
      </c>
      <c r="M2740" s="0" t="n">
        <f aca="false">M2739+K2740*N2739</f>
        <v>4023.20000000002</v>
      </c>
      <c r="N2740" s="0" t="n">
        <f aca="false">INT(M2740*$Q$1/B2740)*CHOOSE($L$1,I2740,J2740)</f>
        <v>-1</v>
      </c>
      <c r="O2740" s="0" t="n">
        <f aca="false">ABS(N2740-N2739)</f>
        <v>0</v>
      </c>
      <c r="P2740" s="0" t="n">
        <f aca="false">COUNTIF(工作表2!$A$2:$A$248,A2740)</f>
        <v>0</v>
      </c>
      <c r="R2740" s="0" t="n">
        <f aca="false">D2740-IF(P2739=1,E2739,D2739)</f>
        <v>103</v>
      </c>
      <c r="S2740" s="0" t="n">
        <f aca="false">I2739*R2740</f>
        <v>-103</v>
      </c>
      <c r="T2740" s="0" t="n">
        <f aca="false">T2739+R2740*U2739</f>
        <v>91596</v>
      </c>
      <c r="U2740" s="0" t="n">
        <f aca="false">INT(T2740*$Q$1/IF(P2740=1,E2740,D2740))*I2740</f>
        <v>-26</v>
      </c>
      <c r="V2740" s="0" t="n">
        <f aca="false">IF(P2740=1,ABS(U2740)+ABS(60),ABS(U2740-U2739))</f>
        <v>1</v>
      </c>
    </row>
    <row r="2741" customFormat="false" ht="15" hidden="false" customHeight="false" outlineLevel="0" collapsed="false">
      <c r="A2741" s="1" t="n">
        <v>40015</v>
      </c>
      <c r="B2741" s="2" t="n">
        <v>6953.34</v>
      </c>
      <c r="C2741" s="2" t="n">
        <v>151010</v>
      </c>
      <c r="D2741" s="2" t="n">
        <v>6874</v>
      </c>
      <c r="E2741" s="2" t="n">
        <v>6840</v>
      </c>
      <c r="F2741" s="3" t="n">
        <f aca="false">IF(P2741=1, E2741,D2741)/B2741-1</f>
        <v>-0.0114103438059983</v>
      </c>
      <c r="G2741" s="2" t="n">
        <f aca="false">AVERAGE(B2682:B2741)</f>
        <v>6529.171</v>
      </c>
      <c r="H2741" s="2" t="n">
        <f aca="false">AVERAGE(C2682:C2741)</f>
        <v>145190.116666667</v>
      </c>
      <c r="I2741" s="2" t="n">
        <f aca="false">SIGN(C2741-H2741)</f>
        <v>1</v>
      </c>
      <c r="J2741" s="2" t="n">
        <f aca="false">SIGN(F2741)</f>
        <v>-1</v>
      </c>
      <c r="K2741" s="0" t="n">
        <f aca="false">B2741-B2740</f>
        <v>14.4800000000005</v>
      </c>
      <c r="L2741" s="0" t="n">
        <f aca="false">I2740*K2741</f>
        <v>-14.4800000000005</v>
      </c>
      <c r="M2741" s="0" t="n">
        <f aca="false">M2740+K2741*N2740</f>
        <v>4008.72000000001</v>
      </c>
      <c r="N2741" s="0" t="n">
        <f aca="false">INT(M2741*$Q$1/B2741)*CHOOSE($L$1,I2741,J2741)</f>
        <v>-1</v>
      </c>
      <c r="O2741" s="0" t="n">
        <f aca="false">ABS(N2741-N2740)</f>
        <v>0</v>
      </c>
      <c r="P2741" s="0" t="n">
        <f aca="false">COUNTIF(工作表2!$A$2:$A$248,A2741)</f>
        <v>0</v>
      </c>
      <c r="R2741" s="0" t="n">
        <f aca="false">D2741-IF(P2740=1,E2740,D2740)</f>
        <v>15</v>
      </c>
      <c r="S2741" s="0" t="n">
        <f aca="false">I2740*R2741</f>
        <v>-15</v>
      </c>
      <c r="T2741" s="0" t="n">
        <f aca="false">T2740+R2741*U2740</f>
        <v>91206</v>
      </c>
      <c r="U2741" s="0" t="n">
        <f aca="false">INT(T2741*$Q$1/IF(P2741=1,E2741,D2741))*I2741</f>
        <v>26</v>
      </c>
      <c r="V2741" s="0" t="n">
        <f aca="false">IF(P2741=1,ABS(U2741)+ABS(60),ABS(U2741-U2740))</f>
        <v>52</v>
      </c>
    </row>
    <row r="2742" customFormat="false" ht="15" hidden="false" customHeight="false" outlineLevel="0" collapsed="false">
      <c r="A2742" s="1" t="n">
        <v>40016</v>
      </c>
      <c r="B2742" s="2" t="n">
        <v>6985.32</v>
      </c>
      <c r="C2742" s="2" t="n">
        <v>145151</v>
      </c>
      <c r="D2742" s="2" t="n">
        <v>6885</v>
      </c>
      <c r="E2742" s="2" t="n">
        <v>6854</v>
      </c>
      <c r="F2742" s="3" t="n">
        <f aca="false">IF(P2742=1, E2742,D2742)/B2742-1</f>
        <v>-0.0143615467866898</v>
      </c>
      <c r="G2742" s="2" t="n">
        <f aca="false">AVERAGE(B2683:B2742)</f>
        <v>6550.50883333333</v>
      </c>
      <c r="H2742" s="2" t="n">
        <f aca="false">AVERAGE(C2683:C2742)</f>
        <v>145329.3</v>
      </c>
      <c r="I2742" s="2" t="n">
        <f aca="false">SIGN(C2742-H2742)</f>
        <v>-1</v>
      </c>
      <c r="J2742" s="2" t="n">
        <f aca="false">SIGN(F2742)</f>
        <v>-1</v>
      </c>
      <c r="K2742" s="0" t="n">
        <f aca="false">B2742-B2741</f>
        <v>31.9799999999996</v>
      </c>
      <c r="L2742" s="0" t="n">
        <f aca="false">I2741*K2742</f>
        <v>31.9799999999996</v>
      </c>
      <c r="M2742" s="0" t="n">
        <f aca="false">M2741+K2742*N2741</f>
        <v>3976.74000000001</v>
      </c>
      <c r="N2742" s="0" t="n">
        <f aca="false">INT(M2742*$Q$1/B2742)*CHOOSE($L$1,I2742,J2742)</f>
        <v>-1</v>
      </c>
      <c r="O2742" s="0" t="n">
        <f aca="false">ABS(N2742-N2741)</f>
        <v>0</v>
      </c>
      <c r="P2742" s="0" t="n">
        <f aca="false">COUNTIF(工作表2!$A$2:$A$248,A2742)</f>
        <v>0</v>
      </c>
      <c r="R2742" s="0" t="n">
        <f aca="false">D2742-IF(P2741=1,E2741,D2741)</f>
        <v>11</v>
      </c>
      <c r="S2742" s="0" t="n">
        <f aca="false">I2741*R2742</f>
        <v>11</v>
      </c>
      <c r="T2742" s="0" t="n">
        <f aca="false">T2741+R2742*U2741</f>
        <v>91492</v>
      </c>
      <c r="U2742" s="0" t="n">
        <f aca="false">INT(T2742*$Q$1/IF(P2742=1,E2742,D2742))*I2742</f>
        <v>-26</v>
      </c>
      <c r="V2742" s="0" t="n">
        <f aca="false">IF(P2742=1,ABS(U2742)+ABS(60),ABS(U2742-U2741))</f>
        <v>52</v>
      </c>
    </row>
    <row r="2743" customFormat="false" ht="15" hidden="false" customHeight="false" outlineLevel="0" collapsed="false">
      <c r="A2743" s="1" t="n">
        <v>40017</v>
      </c>
      <c r="B2743" s="2" t="n">
        <v>6980.88</v>
      </c>
      <c r="C2743" s="2" t="n">
        <v>127925</v>
      </c>
      <c r="D2743" s="2" t="n">
        <v>6881</v>
      </c>
      <c r="E2743" s="2" t="n">
        <v>6845</v>
      </c>
      <c r="F2743" s="3" t="n">
        <f aca="false">IF(P2743=1, E2743,D2743)/B2743-1</f>
        <v>-0.0143076517573716</v>
      </c>
      <c r="G2743" s="2" t="n">
        <f aca="false">AVERAGE(B2684:B2743)</f>
        <v>6573.578</v>
      </c>
      <c r="H2743" s="2" t="n">
        <f aca="false">AVERAGE(C2684:C2743)</f>
        <v>145345.666666667</v>
      </c>
      <c r="I2743" s="2" t="n">
        <f aca="false">SIGN(C2743-H2743)</f>
        <v>-1</v>
      </c>
      <c r="J2743" s="2" t="n">
        <f aca="false">SIGN(F2743)</f>
        <v>-1</v>
      </c>
      <c r="K2743" s="0" t="n">
        <f aca="false">B2743-B2742</f>
        <v>-4.4399999999996</v>
      </c>
      <c r="L2743" s="0" t="n">
        <f aca="false">I2742*K2743</f>
        <v>4.4399999999996</v>
      </c>
      <c r="M2743" s="0" t="n">
        <f aca="false">M2742+K2743*N2742</f>
        <v>3981.18000000001</v>
      </c>
      <c r="N2743" s="0" t="n">
        <f aca="false">INT(M2743*$Q$1/B2743)*CHOOSE($L$1,I2743,J2743)</f>
        <v>-1</v>
      </c>
      <c r="O2743" s="0" t="n">
        <f aca="false">ABS(N2743-N2742)</f>
        <v>0</v>
      </c>
      <c r="P2743" s="0" t="n">
        <f aca="false">COUNTIF(工作表2!$A$2:$A$248,A2743)</f>
        <v>0</v>
      </c>
      <c r="R2743" s="0" t="n">
        <f aca="false">D2743-IF(P2742=1,E2742,D2742)</f>
        <v>-4</v>
      </c>
      <c r="S2743" s="0" t="n">
        <f aca="false">I2742*R2743</f>
        <v>4</v>
      </c>
      <c r="T2743" s="0" t="n">
        <f aca="false">T2742+R2743*U2742</f>
        <v>91596</v>
      </c>
      <c r="U2743" s="0" t="n">
        <f aca="false">INT(T2743*$Q$1/IF(P2743=1,E2743,D2743))*I2743</f>
        <v>-26</v>
      </c>
      <c r="V2743" s="0" t="n">
        <f aca="false">IF(P2743=1,ABS(U2743)+ABS(60),ABS(U2743-U2742))</f>
        <v>0</v>
      </c>
    </row>
    <row r="2744" customFormat="false" ht="15" hidden="false" customHeight="false" outlineLevel="0" collapsed="false">
      <c r="A2744" s="1" t="n">
        <v>40018</v>
      </c>
      <c r="B2744" s="2" t="n">
        <v>6973.28</v>
      </c>
      <c r="C2744" s="2" t="n">
        <v>149403</v>
      </c>
      <c r="D2744" s="2" t="n">
        <v>6897</v>
      </c>
      <c r="E2744" s="2" t="n">
        <v>6862</v>
      </c>
      <c r="F2744" s="3" t="n">
        <f aca="false">IF(P2744=1, E2744,D2744)/B2744-1</f>
        <v>-0.01093889819425</v>
      </c>
      <c r="G2744" s="2" t="n">
        <f aca="false">AVERAGE(B2685:B2744)</f>
        <v>6596.23166666666</v>
      </c>
      <c r="H2744" s="2" t="n">
        <f aca="false">AVERAGE(C2685:C2744)</f>
        <v>145960.833333333</v>
      </c>
      <c r="I2744" s="2" t="n">
        <f aca="false">SIGN(C2744-H2744)</f>
        <v>1</v>
      </c>
      <c r="J2744" s="2" t="n">
        <f aca="false">SIGN(F2744)</f>
        <v>-1</v>
      </c>
      <c r="K2744" s="0" t="n">
        <f aca="false">B2744-B2743</f>
        <v>-7.60000000000036</v>
      </c>
      <c r="L2744" s="0" t="n">
        <f aca="false">I2743*K2744</f>
        <v>7.60000000000036</v>
      </c>
      <c r="M2744" s="0" t="n">
        <f aca="false">M2743+K2744*N2743</f>
        <v>3988.78000000002</v>
      </c>
      <c r="N2744" s="0" t="n">
        <f aca="false">INT(M2744*$Q$1/B2744)*CHOOSE($L$1,I2744,J2744)</f>
        <v>-1</v>
      </c>
      <c r="O2744" s="0" t="n">
        <f aca="false">ABS(N2744-N2743)</f>
        <v>0</v>
      </c>
      <c r="P2744" s="0" t="n">
        <f aca="false">COUNTIF(工作表2!$A$2:$A$248,A2744)</f>
        <v>0</v>
      </c>
      <c r="R2744" s="0" t="n">
        <f aca="false">D2744-IF(P2743=1,E2743,D2743)</f>
        <v>16</v>
      </c>
      <c r="S2744" s="0" t="n">
        <f aca="false">I2743*R2744</f>
        <v>-16</v>
      </c>
      <c r="T2744" s="0" t="n">
        <f aca="false">T2743+R2744*U2743</f>
        <v>91180</v>
      </c>
      <c r="U2744" s="0" t="n">
        <f aca="false">INT(T2744*$Q$1/IF(P2744=1,E2744,D2744))*I2744</f>
        <v>26</v>
      </c>
      <c r="V2744" s="0" t="n">
        <f aca="false">IF(P2744=1,ABS(U2744)+ABS(60),ABS(U2744-U2743))</f>
        <v>52</v>
      </c>
    </row>
    <row r="2745" customFormat="false" ht="15" hidden="false" customHeight="false" outlineLevel="0" collapsed="false">
      <c r="A2745" s="1" t="n">
        <v>40021</v>
      </c>
      <c r="B2745" s="2" t="n">
        <v>7028.43</v>
      </c>
      <c r="C2745" s="2" t="n">
        <v>112349</v>
      </c>
      <c r="D2745" s="2" t="n">
        <v>6967</v>
      </c>
      <c r="E2745" s="2" t="n">
        <v>6931</v>
      </c>
      <c r="F2745" s="3" t="n">
        <f aca="false">IF(P2745=1, E2745,D2745)/B2745-1</f>
        <v>-0.00874021652061707</v>
      </c>
      <c r="G2745" s="2" t="n">
        <f aca="false">AVERAGE(B2686:B2745)</f>
        <v>6613.496</v>
      </c>
      <c r="H2745" s="2" t="n">
        <f aca="false">AVERAGE(C2686:C2745)</f>
        <v>145552.05</v>
      </c>
      <c r="I2745" s="2" t="n">
        <f aca="false">SIGN(C2745-H2745)</f>
        <v>-1</v>
      </c>
      <c r="J2745" s="2" t="n">
        <f aca="false">SIGN(F2745)</f>
        <v>-1</v>
      </c>
      <c r="K2745" s="0" t="n">
        <f aca="false">B2745-B2744</f>
        <v>55.1500000000006</v>
      </c>
      <c r="L2745" s="0" t="n">
        <f aca="false">I2744*K2745</f>
        <v>55.1500000000006</v>
      </c>
      <c r="M2745" s="0" t="n">
        <f aca="false">M2744+K2745*N2744</f>
        <v>3933.63000000001</v>
      </c>
      <c r="N2745" s="0" t="n">
        <f aca="false">INT(M2745*$Q$1/B2745)*CHOOSE($L$1,I2745,J2745)</f>
        <v>-1</v>
      </c>
      <c r="O2745" s="0" t="n">
        <f aca="false">ABS(N2745-N2744)</f>
        <v>0</v>
      </c>
      <c r="P2745" s="0" t="n">
        <f aca="false">COUNTIF(工作表2!$A$2:$A$248,A2745)</f>
        <v>0</v>
      </c>
      <c r="R2745" s="0" t="n">
        <f aca="false">D2745-IF(P2744=1,E2744,D2744)</f>
        <v>70</v>
      </c>
      <c r="S2745" s="0" t="n">
        <f aca="false">I2744*R2745</f>
        <v>70</v>
      </c>
      <c r="T2745" s="0" t="n">
        <f aca="false">T2744+R2745*U2744</f>
        <v>93000</v>
      </c>
      <c r="U2745" s="0" t="n">
        <f aca="false">INT(T2745*$Q$1/IF(P2745=1,E2745,D2745))*I2745</f>
        <v>-26</v>
      </c>
      <c r="V2745" s="0" t="n">
        <f aca="false">IF(P2745=1,ABS(U2745)+ABS(60),ABS(U2745-U2744))</f>
        <v>52</v>
      </c>
    </row>
    <row r="2746" customFormat="false" ht="15" hidden="false" customHeight="false" outlineLevel="0" collapsed="false">
      <c r="A2746" s="1" t="n">
        <v>40022</v>
      </c>
      <c r="B2746" s="2" t="n">
        <v>7142.63</v>
      </c>
      <c r="C2746" s="2" t="n">
        <v>153716</v>
      </c>
      <c r="D2746" s="2" t="n">
        <v>7080</v>
      </c>
      <c r="E2746" s="2" t="n">
        <v>7041</v>
      </c>
      <c r="F2746" s="3" t="n">
        <f aca="false">IF(P2746=1, E2746,D2746)/B2746-1</f>
        <v>-0.0087684788376271</v>
      </c>
      <c r="G2746" s="2" t="n">
        <f aca="false">AVERAGE(B2687:B2746)</f>
        <v>6627.03316666666</v>
      </c>
      <c r="H2746" s="2" t="n">
        <f aca="false">AVERAGE(C2687:C2746)</f>
        <v>145371.433333333</v>
      </c>
      <c r="I2746" s="2" t="n">
        <f aca="false">SIGN(C2746-H2746)</f>
        <v>1</v>
      </c>
      <c r="J2746" s="2" t="n">
        <f aca="false">SIGN(F2746)</f>
        <v>-1</v>
      </c>
      <c r="K2746" s="0" t="n">
        <f aca="false">B2746-B2745</f>
        <v>114.2</v>
      </c>
      <c r="L2746" s="0" t="n">
        <f aca="false">I2745*K2746</f>
        <v>-114.2</v>
      </c>
      <c r="M2746" s="0" t="n">
        <f aca="false">M2745+K2746*N2745</f>
        <v>3819.43000000001</v>
      </c>
      <c r="N2746" s="0" t="n">
        <f aca="false">INT(M2746*$Q$1/B2746)*CHOOSE($L$1,I2746,J2746)</f>
        <v>-1</v>
      </c>
      <c r="O2746" s="0" t="n">
        <f aca="false">ABS(N2746-N2745)</f>
        <v>0</v>
      </c>
      <c r="P2746" s="0" t="n">
        <f aca="false">COUNTIF(工作表2!$A$2:$A$248,A2746)</f>
        <v>0</v>
      </c>
      <c r="R2746" s="0" t="n">
        <f aca="false">D2746-IF(P2745=1,E2745,D2745)</f>
        <v>113</v>
      </c>
      <c r="S2746" s="0" t="n">
        <f aca="false">I2745*R2746</f>
        <v>-113</v>
      </c>
      <c r="T2746" s="0" t="n">
        <f aca="false">T2745+R2746*U2745</f>
        <v>90062</v>
      </c>
      <c r="U2746" s="0" t="n">
        <f aca="false">INT(T2746*$Q$1/IF(P2746=1,E2746,D2746))*I2746</f>
        <v>25</v>
      </c>
      <c r="V2746" s="0" t="n">
        <f aca="false">IF(P2746=1,ABS(U2746)+ABS(60),ABS(U2746-U2745))</f>
        <v>51</v>
      </c>
    </row>
    <row r="2747" customFormat="false" ht="15" hidden="false" customHeight="false" outlineLevel="0" collapsed="false">
      <c r="A2747" s="1" t="n">
        <v>40023</v>
      </c>
      <c r="B2747" s="2" t="n">
        <v>7083.63</v>
      </c>
      <c r="C2747" s="2" t="n">
        <v>161676</v>
      </c>
      <c r="D2747" s="2" t="n">
        <v>7037</v>
      </c>
      <c r="E2747" s="2" t="n">
        <v>6998</v>
      </c>
      <c r="F2747" s="3" t="n">
        <f aca="false">IF(P2747=1, E2747,D2747)/B2747-1</f>
        <v>-0.0065827831210834</v>
      </c>
      <c r="G2747" s="2" t="n">
        <f aca="false">AVERAGE(B2688:B2747)</f>
        <v>6638.76133333333</v>
      </c>
      <c r="H2747" s="2" t="n">
        <f aca="false">AVERAGE(C2688:C2747)</f>
        <v>144508.733333333</v>
      </c>
      <c r="I2747" s="2" t="n">
        <f aca="false">SIGN(C2747-H2747)</f>
        <v>1</v>
      </c>
      <c r="J2747" s="2" t="n">
        <f aca="false">SIGN(F2747)</f>
        <v>-1</v>
      </c>
      <c r="K2747" s="0" t="n">
        <f aca="false">B2747-B2746</f>
        <v>-59</v>
      </c>
      <c r="L2747" s="0" t="n">
        <f aca="false">I2746*K2747</f>
        <v>-59</v>
      </c>
      <c r="M2747" s="0" t="n">
        <f aca="false">M2746+K2747*N2746</f>
        <v>3878.43000000001</v>
      </c>
      <c r="N2747" s="0" t="n">
        <f aca="false">INT(M2747*$Q$1/B2747)*CHOOSE($L$1,I2747,J2747)</f>
        <v>-1</v>
      </c>
      <c r="O2747" s="0" t="n">
        <f aca="false">ABS(N2747-N2746)</f>
        <v>0</v>
      </c>
      <c r="P2747" s="0" t="n">
        <f aca="false">COUNTIF(工作表2!$A$2:$A$248,A2747)</f>
        <v>0</v>
      </c>
      <c r="R2747" s="0" t="n">
        <f aca="false">D2747-IF(P2746=1,E2746,D2746)</f>
        <v>-43</v>
      </c>
      <c r="S2747" s="0" t="n">
        <f aca="false">I2746*R2747</f>
        <v>-43</v>
      </c>
      <c r="T2747" s="0" t="n">
        <f aca="false">T2746+R2747*U2746</f>
        <v>88987</v>
      </c>
      <c r="U2747" s="0" t="n">
        <f aca="false">INT(T2747*$Q$1/IF(P2747=1,E2747,D2747))*I2747</f>
        <v>25</v>
      </c>
      <c r="V2747" s="0" t="n">
        <f aca="false">IF(P2747=1,ABS(U2747)+ABS(60),ABS(U2747-U2746))</f>
        <v>0</v>
      </c>
    </row>
    <row r="2748" customFormat="false" ht="15" hidden="false" customHeight="false" outlineLevel="0" collapsed="false">
      <c r="A2748" s="1" t="n">
        <v>40024</v>
      </c>
      <c r="B2748" s="2" t="n">
        <v>7027.11</v>
      </c>
      <c r="C2748" s="2" t="n">
        <v>145844</v>
      </c>
      <c r="D2748" s="2" t="n">
        <v>6963</v>
      </c>
      <c r="E2748" s="2" t="n">
        <v>6928</v>
      </c>
      <c r="F2748" s="3" t="n">
        <f aca="false">IF(P2748=1, E2748,D2748)/B2748-1</f>
        <v>-0.00912323842945384</v>
      </c>
      <c r="G2748" s="2" t="n">
        <f aca="false">AVERAGE(B2689:B2748)</f>
        <v>6646.43483333333</v>
      </c>
      <c r="H2748" s="2" t="n">
        <f aca="false">AVERAGE(C2689:C2748)</f>
        <v>142937.25</v>
      </c>
      <c r="I2748" s="2" t="n">
        <f aca="false">SIGN(C2748-H2748)</f>
        <v>1</v>
      </c>
      <c r="J2748" s="2" t="n">
        <f aca="false">SIGN(F2748)</f>
        <v>-1</v>
      </c>
      <c r="K2748" s="0" t="n">
        <f aca="false">B2748-B2747</f>
        <v>-56.5200000000004</v>
      </c>
      <c r="L2748" s="0" t="n">
        <f aca="false">I2747*K2748</f>
        <v>-56.5200000000004</v>
      </c>
      <c r="M2748" s="0" t="n">
        <f aca="false">M2747+K2748*N2747</f>
        <v>3934.95000000002</v>
      </c>
      <c r="N2748" s="0" t="n">
        <f aca="false">INT(M2748*$Q$1/B2748)*CHOOSE($L$1,I2748,J2748)</f>
        <v>-1</v>
      </c>
      <c r="O2748" s="0" t="n">
        <f aca="false">ABS(N2748-N2747)</f>
        <v>0</v>
      </c>
      <c r="P2748" s="0" t="n">
        <f aca="false">COUNTIF(工作表2!$A$2:$A$248,A2748)</f>
        <v>0</v>
      </c>
      <c r="R2748" s="0" t="n">
        <f aca="false">D2748-IF(P2747=1,E2747,D2747)</f>
        <v>-74</v>
      </c>
      <c r="S2748" s="0" t="n">
        <f aca="false">I2747*R2748</f>
        <v>-74</v>
      </c>
      <c r="T2748" s="0" t="n">
        <f aca="false">T2747+R2748*U2747</f>
        <v>87137</v>
      </c>
      <c r="U2748" s="0" t="n">
        <f aca="false">INT(T2748*$Q$1/IF(P2748=1,E2748,D2748))*I2748</f>
        <v>25</v>
      </c>
      <c r="V2748" s="0" t="n">
        <f aca="false">IF(P2748=1,ABS(U2748)+ABS(60),ABS(U2748-U2747))</f>
        <v>0</v>
      </c>
    </row>
    <row r="2749" customFormat="false" ht="15" hidden="false" customHeight="false" outlineLevel="0" collapsed="false">
      <c r="A2749" s="1" t="n">
        <v>40025</v>
      </c>
      <c r="B2749" s="2" t="n">
        <v>7077.71</v>
      </c>
      <c r="C2749" s="2" t="n">
        <v>158271</v>
      </c>
      <c r="D2749" s="2" t="n">
        <v>7028</v>
      </c>
      <c r="E2749" s="2" t="n">
        <v>6993</v>
      </c>
      <c r="F2749" s="3" t="n">
        <f aca="false">IF(P2749=1, E2749,D2749)/B2749-1</f>
        <v>-0.007023458152425</v>
      </c>
      <c r="G2749" s="2" t="n">
        <f aca="false">AVERAGE(B2690:B2749)</f>
        <v>6654.84883333333</v>
      </c>
      <c r="H2749" s="2" t="n">
        <f aca="false">AVERAGE(C2690:C2749)</f>
        <v>141520.316666667</v>
      </c>
      <c r="I2749" s="2" t="n">
        <f aca="false">SIGN(C2749-H2749)</f>
        <v>1</v>
      </c>
      <c r="J2749" s="2" t="n">
        <f aca="false">SIGN(F2749)</f>
        <v>-1</v>
      </c>
      <c r="K2749" s="0" t="n">
        <f aca="false">B2749-B2748</f>
        <v>50.6000000000004</v>
      </c>
      <c r="L2749" s="0" t="n">
        <f aca="false">I2748*K2749</f>
        <v>50.6000000000004</v>
      </c>
      <c r="M2749" s="0" t="n">
        <f aca="false">M2748+K2749*N2748</f>
        <v>3884.35000000001</v>
      </c>
      <c r="N2749" s="0" t="n">
        <f aca="false">INT(M2749*$Q$1/B2749)*CHOOSE($L$1,I2749,J2749)</f>
        <v>-1</v>
      </c>
      <c r="O2749" s="0" t="n">
        <f aca="false">ABS(N2749-N2748)</f>
        <v>0</v>
      </c>
      <c r="P2749" s="0" t="n">
        <f aca="false">COUNTIF(工作表2!$A$2:$A$248,A2749)</f>
        <v>0</v>
      </c>
      <c r="R2749" s="0" t="n">
        <f aca="false">D2749-IF(P2748=1,E2748,D2748)</f>
        <v>65</v>
      </c>
      <c r="S2749" s="0" t="n">
        <f aca="false">I2748*R2749</f>
        <v>65</v>
      </c>
      <c r="T2749" s="0" t="n">
        <f aca="false">T2748+R2749*U2748</f>
        <v>88762</v>
      </c>
      <c r="U2749" s="0" t="n">
        <f aca="false">INT(T2749*$Q$1/IF(P2749=1,E2749,D2749))*I2749</f>
        <v>25</v>
      </c>
      <c r="V2749" s="0" t="n">
        <f aca="false">IF(P2749=1,ABS(U2749)+ABS(60),ABS(U2749-U2748))</f>
        <v>0</v>
      </c>
    </row>
    <row r="2750" customFormat="false" ht="15" hidden="false" customHeight="false" outlineLevel="0" collapsed="false">
      <c r="A2750" s="1" t="n">
        <v>40028</v>
      </c>
      <c r="B2750" s="2" t="n">
        <v>7056.71</v>
      </c>
      <c r="C2750" s="2" t="n">
        <v>128772</v>
      </c>
      <c r="D2750" s="2" t="n">
        <v>6982</v>
      </c>
      <c r="E2750" s="2" t="n">
        <v>6943</v>
      </c>
      <c r="F2750" s="3" t="n">
        <f aca="false">IF(P2750=1, E2750,D2750)/B2750-1</f>
        <v>-0.0105870866168512</v>
      </c>
      <c r="G2750" s="2" t="n">
        <f aca="false">AVERAGE(B2691:B2750)</f>
        <v>6662.7295</v>
      </c>
      <c r="H2750" s="2" t="n">
        <f aca="false">AVERAGE(C2691:C2750)</f>
        <v>140367.75</v>
      </c>
      <c r="I2750" s="2" t="n">
        <f aca="false">SIGN(C2750-H2750)</f>
        <v>-1</v>
      </c>
      <c r="J2750" s="2" t="n">
        <f aca="false">SIGN(F2750)</f>
        <v>-1</v>
      </c>
      <c r="K2750" s="0" t="n">
        <f aca="false">B2750-B2749</f>
        <v>-21</v>
      </c>
      <c r="L2750" s="0" t="n">
        <f aca="false">I2749*K2750</f>
        <v>-21</v>
      </c>
      <c r="M2750" s="0" t="n">
        <f aca="false">M2749+K2750*N2749</f>
        <v>3905.35000000001</v>
      </c>
      <c r="N2750" s="0" t="n">
        <f aca="false">INT(M2750*$Q$1/B2750)*CHOOSE($L$1,I2750,J2750)</f>
        <v>-1</v>
      </c>
      <c r="O2750" s="0" t="n">
        <f aca="false">ABS(N2750-N2749)</f>
        <v>0</v>
      </c>
      <c r="P2750" s="0" t="n">
        <f aca="false">COUNTIF(工作表2!$A$2:$A$248,A2750)</f>
        <v>0</v>
      </c>
      <c r="R2750" s="0" t="n">
        <f aca="false">D2750-IF(P2749=1,E2749,D2749)</f>
        <v>-46</v>
      </c>
      <c r="S2750" s="0" t="n">
        <f aca="false">I2749*R2750</f>
        <v>-46</v>
      </c>
      <c r="T2750" s="0" t="n">
        <f aca="false">T2749+R2750*U2749</f>
        <v>87612</v>
      </c>
      <c r="U2750" s="0" t="n">
        <f aca="false">INT(T2750*$Q$1/IF(P2750=1,E2750,D2750))*I2750</f>
        <v>-25</v>
      </c>
      <c r="V2750" s="0" t="n">
        <f aca="false">IF(P2750=1,ABS(U2750)+ABS(60),ABS(U2750-U2749))</f>
        <v>50</v>
      </c>
    </row>
    <row r="2751" customFormat="false" ht="15" hidden="false" customHeight="false" outlineLevel="0" collapsed="false">
      <c r="A2751" s="1" t="n">
        <v>40029</v>
      </c>
      <c r="B2751" s="2" t="n">
        <v>6955.87</v>
      </c>
      <c r="C2751" s="2" t="n">
        <v>159958</v>
      </c>
      <c r="D2751" s="2" t="n">
        <v>6881</v>
      </c>
      <c r="E2751" s="2" t="n">
        <v>6843</v>
      </c>
      <c r="F2751" s="3" t="n">
        <f aca="false">IF(P2751=1, E2751,D2751)/B2751-1</f>
        <v>-0.0107635709120498</v>
      </c>
      <c r="G2751" s="2" t="n">
        <f aca="false">AVERAGE(B2692:B2751)</f>
        <v>6667.869</v>
      </c>
      <c r="H2751" s="2" t="n">
        <f aca="false">AVERAGE(C2692:C2751)</f>
        <v>139873.5</v>
      </c>
      <c r="I2751" s="2" t="n">
        <f aca="false">SIGN(C2751-H2751)</f>
        <v>1</v>
      </c>
      <c r="J2751" s="2" t="n">
        <f aca="false">SIGN(F2751)</f>
        <v>-1</v>
      </c>
      <c r="K2751" s="0" t="n">
        <f aca="false">B2751-B2750</f>
        <v>-100.84</v>
      </c>
      <c r="L2751" s="0" t="n">
        <f aca="false">I2750*K2751</f>
        <v>100.84</v>
      </c>
      <c r="M2751" s="0" t="n">
        <f aca="false">M2750+K2751*N2750</f>
        <v>4006.19000000002</v>
      </c>
      <c r="N2751" s="0" t="n">
        <f aca="false">INT(M2751*$Q$1/B2751)*CHOOSE($L$1,I2751,J2751)</f>
        <v>-1</v>
      </c>
      <c r="O2751" s="0" t="n">
        <f aca="false">ABS(N2751-N2750)</f>
        <v>0</v>
      </c>
      <c r="P2751" s="0" t="n">
        <f aca="false">COUNTIF(工作表2!$A$2:$A$248,A2751)</f>
        <v>0</v>
      </c>
      <c r="R2751" s="0" t="n">
        <f aca="false">D2751-IF(P2750=1,E2750,D2750)</f>
        <v>-101</v>
      </c>
      <c r="S2751" s="0" t="n">
        <f aca="false">I2750*R2751</f>
        <v>101</v>
      </c>
      <c r="T2751" s="0" t="n">
        <f aca="false">T2750+R2751*U2750</f>
        <v>90137</v>
      </c>
      <c r="U2751" s="0" t="n">
        <f aca="false">INT(T2751*$Q$1/IF(P2751=1,E2751,D2751))*I2751</f>
        <v>26</v>
      </c>
      <c r="V2751" s="0" t="n">
        <f aca="false">IF(P2751=1,ABS(U2751)+ABS(60),ABS(U2751-U2750))</f>
        <v>51</v>
      </c>
    </row>
    <row r="2752" customFormat="false" ht="15" hidden="false" customHeight="false" outlineLevel="0" collapsed="false">
      <c r="A2752" s="1" t="n">
        <v>40030</v>
      </c>
      <c r="B2752" s="2" t="n">
        <v>6848.24</v>
      </c>
      <c r="C2752" s="2" t="n">
        <v>145279</v>
      </c>
      <c r="D2752" s="2" t="n">
        <v>6783</v>
      </c>
      <c r="E2752" s="2" t="n">
        <v>6743</v>
      </c>
      <c r="F2752" s="3" t="n">
        <f aca="false">IF(P2752=1, E2752,D2752)/B2752-1</f>
        <v>-0.00952653528497827</v>
      </c>
      <c r="G2752" s="2" t="n">
        <f aca="false">AVERAGE(B2693:B2752)</f>
        <v>6674.79716666667</v>
      </c>
      <c r="H2752" s="2" t="n">
        <f aca="false">AVERAGE(C2693:C2752)</f>
        <v>139353.766666667</v>
      </c>
      <c r="I2752" s="2" t="n">
        <f aca="false">SIGN(C2752-H2752)</f>
        <v>1</v>
      </c>
      <c r="J2752" s="2" t="n">
        <f aca="false">SIGN(F2752)</f>
        <v>-1</v>
      </c>
      <c r="K2752" s="0" t="n">
        <f aca="false">B2752-B2751</f>
        <v>-107.63</v>
      </c>
      <c r="L2752" s="0" t="n">
        <f aca="false">I2751*K2752</f>
        <v>-107.63</v>
      </c>
      <c r="M2752" s="0" t="n">
        <f aca="false">M2751+K2752*N2751</f>
        <v>4113.82000000002</v>
      </c>
      <c r="N2752" s="0" t="n">
        <f aca="false">INT(M2752*$Q$1/B2752)*CHOOSE($L$1,I2752,J2752)</f>
        <v>-1</v>
      </c>
      <c r="O2752" s="0" t="n">
        <f aca="false">ABS(N2752-N2751)</f>
        <v>0</v>
      </c>
      <c r="P2752" s="0" t="n">
        <f aca="false">COUNTIF(工作表2!$A$2:$A$248,A2752)</f>
        <v>0</v>
      </c>
      <c r="R2752" s="0" t="n">
        <f aca="false">D2752-IF(P2751=1,E2751,D2751)</f>
        <v>-98</v>
      </c>
      <c r="S2752" s="0" t="n">
        <f aca="false">I2751*R2752</f>
        <v>-98</v>
      </c>
      <c r="T2752" s="0" t="n">
        <f aca="false">T2751+R2752*U2751</f>
        <v>87589</v>
      </c>
      <c r="U2752" s="0" t="n">
        <f aca="false">INT(T2752*$Q$1/IF(P2752=1,E2752,D2752))*I2752</f>
        <v>25</v>
      </c>
      <c r="V2752" s="0" t="n">
        <f aca="false">IF(P2752=1,ABS(U2752)+ABS(60),ABS(U2752-U2751))</f>
        <v>1</v>
      </c>
    </row>
    <row r="2753" customFormat="false" ht="15" hidden="false" customHeight="false" outlineLevel="0" collapsed="false">
      <c r="A2753" s="1" t="n">
        <v>40031</v>
      </c>
      <c r="B2753" s="2" t="n">
        <v>6868.65</v>
      </c>
      <c r="C2753" s="2" t="n">
        <v>121432</v>
      </c>
      <c r="D2753" s="2" t="n">
        <v>6803</v>
      </c>
      <c r="E2753" s="2" t="n">
        <v>6764</v>
      </c>
      <c r="F2753" s="3" t="n">
        <f aca="false">IF(P2753=1, E2753,D2753)/B2753-1</f>
        <v>-0.00955791895059432</v>
      </c>
      <c r="G2753" s="2" t="n">
        <f aca="false">AVERAGE(B2694:B2753)</f>
        <v>6681.189</v>
      </c>
      <c r="H2753" s="2" t="n">
        <f aca="false">AVERAGE(C2694:C2753)</f>
        <v>138713.616666667</v>
      </c>
      <c r="I2753" s="2" t="n">
        <f aca="false">SIGN(C2753-H2753)</f>
        <v>-1</v>
      </c>
      <c r="J2753" s="2" t="n">
        <f aca="false">SIGN(F2753)</f>
        <v>-1</v>
      </c>
      <c r="K2753" s="0" t="n">
        <f aca="false">B2753-B2752</f>
        <v>20.4099999999999</v>
      </c>
      <c r="L2753" s="0" t="n">
        <f aca="false">I2752*K2753</f>
        <v>20.4099999999999</v>
      </c>
      <c r="M2753" s="0" t="n">
        <f aca="false">M2752+K2753*N2752</f>
        <v>4093.41000000002</v>
      </c>
      <c r="N2753" s="0" t="n">
        <f aca="false">INT(M2753*$Q$1/B2753)*CHOOSE($L$1,I2753,J2753)</f>
        <v>-1</v>
      </c>
      <c r="O2753" s="0" t="n">
        <f aca="false">ABS(N2753-N2752)</f>
        <v>0</v>
      </c>
      <c r="P2753" s="0" t="n">
        <f aca="false">COUNTIF(工作表2!$A$2:$A$248,A2753)</f>
        <v>0</v>
      </c>
      <c r="R2753" s="0" t="n">
        <f aca="false">D2753-IF(P2752=1,E2752,D2752)</f>
        <v>20</v>
      </c>
      <c r="S2753" s="0" t="n">
        <f aca="false">I2752*R2753</f>
        <v>20</v>
      </c>
      <c r="T2753" s="0" t="n">
        <f aca="false">T2752+R2753*U2752</f>
        <v>88089</v>
      </c>
      <c r="U2753" s="0" t="n">
        <f aca="false">INT(T2753*$Q$1/IF(P2753=1,E2753,D2753))*I2753</f>
        <v>-25</v>
      </c>
      <c r="V2753" s="0" t="n">
        <f aca="false">IF(P2753=1,ABS(U2753)+ABS(60),ABS(U2753-U2752))</f>
        <v>50</v>
      </c>
    </row>
    <row r="2754" customFormat="false" ht="15" hidden="false" customHeight="false" outlineLevel="0" collapsed="false">
      <c r="A2754" s="1" t="n">
        <v>40035</v>
      </c>
      <c r="B2754" s="2" t="n">
        <v>6882.87</v>
      </c>
      <c r="C2754" s="2" t="n">
        <v>99397</v>
      </c>
      <c r="D2754" s="2" t="n">
        <v>6814</v>
      </c>
      <c r="E2754" s="2" t="n">
        <v>6779</v>
      </c>
      <c r="F2754" s="3" t="n">
        <f aca="false">IF(P2754=1, E2754,D2754)/B2754-1</f>
        <v>-0.0100060004039013</v>
      </c>
      <c r="G2754" s="2" t="n">
        <f aca="false">AVERAGE(B2695:B2754)</f>
        <v>6689.834</v>
      </c>
      <c r="H2754" s="2" t="n">
        <f aca="false">AVERAGE(C2695:C2754)</f>
        <v>137659.25</v>
      </c>
      <c r="I2754" s="2" t="n">
        <f aca="false">SIGN(C2754-H2754)</f>
        <v>-1</v>
      </c>
      <c r="J2754" s="2" t="n">
        <f aca="false">SIGN(F2754)</f>
        <v>-1</v>
      </c>
      <c r="K2754" s="0" t="n">
        <f aca="false">B2754-B2753</f>
        <v>14.2200000000003</v>
      </c>
      <c r="L2754" s="0" t="n">
        <f aca="false">I2753*K2754</f>
        <v>-14.2200000000003</v>
      </c>
      <c r="M2754" s="0" t="n">
        <f aca="false">M2753+K2754*N2753</f>
        <v>4079.19000000002</v>
      </c>
      <c r="N2754" s="0" t="n">
        <f aca="false">INT(M2754*$Q$1/B2754)*CHOOSE($L$1,I2754,J2754)</f>
        <v>-1</v>
      </c>
      <c r="O2754" s="0" t="n">
        <f aca="false">ABS(N2754-N2753)</f>
        <v>0</v>
      </c>
      <c r="P2754" s="0" t="n">
        <f aca="false">COUNTIF(工作表2!$A$2:$A$248,A2754)</f>
        <v>0</v>
      </c>
      <c r="R2754" s="0" t="n">
        <f aca="false">D2754-IF(P2753=1,E2753,D2753)</f>
        <v>11</v>
      </c>
      <c r="S2754" s="0" t="n">
        <f aca="false">I2753*R2754</f>
        <v>-11</v>
      </c>
      <c r="T2754" s="0" t="n">
        <f aca="false">T2753+R2754*U2753</f>
        <v>87814</v>
      </c>
      <c r="U2754" s="0" t="n">
        <f aca="false">INT(T2754*$Q$1/IF(P2754=1,E2754,D2754))*I2754</f>
        <v>-25</v>
      </c>
      <c r="V2754" s="0" t="n">
        <f aca="false">IF(P2754=1,ABS(U2754)+ABS(60),ABS(U2754-U2753))</f>
        <v>0</v>
      </c>
    </row>
    <row r="2755" customFormat="false" ht="15" hidden="false" customHeight="false" outlineLevel="0" collapsed="false">
      <c r="A2755" s="1" t="n">
        <v>40036</v>
      </c>
      <c r="B2755" s="2" t="n">
        <v>6909.02</v>
      </c>
      <c r="C2755" s="2" t="n">
        <v>107607</v>
      </c>
      <c r="D2755" s="2" t="n">
        <v>6895</v>
      </c>
      <c r="E2755" s="2" t="n">
        <v>6855</v>
      </c>
      <c r="F2755" s="3" t="n">
        <f aca="false">IF(P2755=1, E2755,D2755)/B2755-1</f>
        <v>-0.00202923135263766</v>
      </c>
      <c r="G2755" s="2" t="n">
        <f aca="false">AVERAGE(B2696:B2755)</f>
        <v>6696.83283333333</v>
      </c>
      <c r="H2755" s="2" t="n">
        <f aca="false">AVERAGE(C2696:C2755)</f>
        <v>136741.716666667</v>
      </c>
      <c r="I2755" s="2" t="n">
        <f aca="false">SIGN(C2755-H2755)</f>
        <v>-1</v>
      </c>
      <c r="J2755" s="2" t="n">
        <f aca="false">SIGN(F2755)</f>
        <v>-1</v>
      </c>
      <c r="K2755" s="0" t="n">
        <f aca="false">B2755-B2754</f>
        <v>26.1500000000005</v>
      </c>
      <c r="L2755" s="0" t="n">
        <f aca="false">I2754*K2755</f>
        <v>-26.1500000000005</v>
      </c>
      <c r="M2755" s="0" t="n">
        <f aca="false">M2754+K2755*N2754</f>
        <v>4053.04000000001</v>
      </c>
      <c r="N2755" s="0" t="n">
        <f aca="false">INT(M2755*$Q$1/B2755)*CHOOSE($L$1,I2755,J2755)</f>
        <v>-1</v>
      </c>
      <c r="O2755" s="0" t="n">
        <f aca="false">ABS(N2755-N2754)</f>
        <v>0</v>
      </c>
      <c r="P2755" s="0" t="n">
        <f aca="false">COUNTIF(工作表2!$A$2:$A$248,A2755)</f>
        <v>0</v>
      </c>
      <c r="R2755" s="0" t="n">
        <f aca="false">D2755-IF(P2754=1,E2754,D2754)</f>
        <v>81</v>
      </c>
      <c r="S2755" s="0" t="n">
        <f aca="false">I2754*R2755</f>
        <v>-81</v>
      </c>
      <c r="T2755" s="0" t="n">
        <f aca="false">T2754+R2755*U2754</f>
        <v>85789</v>
      </c>
      <c r="U2755" s="0" t="n">
        <f aca="false">INT(T2755*$Q$1/IF(P2755=1,E2755,D2755))*I2755</f>
        <v>-24</v>
      </c>
      <c r="V2755" s="0" t="n">
        <f aca="false">IF(P2755=1,ABS(U2755)+ABS(60),ABS(U2755-U2754))</f>
        <v>1</v>
      </c>
    </row>
    <row r="2756" customFormat="false" ht="15" hidden="false" customHeight="false" outlineLevel="0" collapsed="false">
      <c r="A2756" s="1" t="n">
        <v>40037</v>
      </c>
      <c r="B2756" s="2" t="n">
        <v>6898.9</v>
      </c>
      <c r="C2756" s="2" t="n">
        <v>103260</v>
      </c>
      <c r="D2756" s="2" t="n">
        <v>6839</v>
      </c>
      <c r="E2756" s="2" t="n">
        <v>6801</v>
      </c>
      <c r="F2756" s="3" t="n">
        <f aca="false">IF(P2756=1, E2756,D2756)/B2756-1</f>
        <v>-0.00868254359390619</v>
      </c>
      <c r="G2756" s="2" t="n">
        <f aca="false">AVERAGE(B2697:B2756)</f>
        <v>6702.18433333334</v>
      </c>
      <c r="H2756" s="2" t="n">
        <f aca="false">AVERAGE(C2697:C2756)</f>
        <v>135688.25</v>
      </c>
      <c r="I2756" s="2" t="n">
        <f aca="false">SIGN(C2756-H2756)</f>
        <v>-1</v>
      </c>
      <c r="J2756" s="2" t="n">
        <f aca="false">SIGN(F2756)</f>
        <v>-1</v>
      </c>
      <c r="K2756" s="0" t="n">
        <f aca="false">B2756-B2755</f>
        <v>-10.1200000000008</v>
      </c>
      <c r="L2756" s="0" t="n">
        <f aca="false">I2755*K2756</f>
        <v>10.1200000000008</v>
      </c>
      <c r="M2756" s="0" t="n">
        <f aca="false">M2755+K2756*N2755</f>
        <v>4063.16000000002</v>
      </c>
      <c r="N2756" s="0" t="n">
        <f aca="false">INT(M2756*$Q$1/B2756)*CHOOSE($L$1,I2756,J2756)</f>
        <v>-1</v>
      </c>
      <c r="O2756" s="0" t="n">
        <f aca="false">ABS(N2756-N2755)</f>
        <v>0</v>
      </c>
      <c r="P2756" s="0" t="n">
        <f aca="false">COUNTIF(工作表2!$A$2:$A$248,A2756)</f>
        <v>0</v>
      </c>
      <c r="R2756" s="0" t="n">
        <f aca="false">D2756-IF(P2755=1,E2755,D2755)</f>
        <v>-56</v>
      </c>
      <c r="S2756" s="0" t="n">
        <f aca="false">I2755*R2756</f>
        <v>56</v>
      </c>
      <c r="T2756" s="0" t="n">
        <f aca="false">T2755+R2756*U2755</f>
        <v>87133</v>
      </c>
      <c r="U2756" s="0" t="n">
        <f aca="false">INT(T2756*$Q$1/IF(P2756=1,E2756,D2756))*I2756</f>
        <v>-25</v>
      </c>
      <c r="V2756" s="0" t="n">
        <f aca="false">IF(P2756=1,ABS(U2756)+ABS(60),ABS(U2756-U2755))</f>
        <v>1</v>
      </c>
    </row>
    <row r="2757" customFormat="false" ht="15" hidden="false" customHeight="false" outlineLevel="0" collapsed="false">
      <c r="A2757" s="1" t="n">
        <v>40038</v>
      </c>
      <c r="B2757" s="2" t="n">
        <v>7034.96</v>
      </c>
      <c r="C2757" s="2" t="n">
        <v>120427</v>
      </c>
      <c r="D2757" s="2" t="n">
        <v>7013</v>
      </c>
      <c r="E2757" s="2" t="n">
        <v>6979</v>
      </c>
      <c r="F2757" s="3" t="n">
        <f aca="false">IF(P2757=1, E2757,D2757)/B2757-1</f>
        <v>-0.00312155292993843</v>
      </c>
      <c r="G2757" s="2" t="n">
        <f aca="false">AVERAGE(B2698:B2757)</f>
        <v>6708.50716666667</v>
      </c>
      <c r="H2757" s="2" t="n">
        <f aca="false">AVERAGE(C2698:C2757)</f>
        <v>134049.2</v>
      </c>
      <c r="I2757" s="2" t="n">
        <f aca="false">SIGN(C2757-H2757)</f>
        <v>-1</v>
      </c>
      <c r="J2757" s="2" t="n">
        <f aca="false">SIGN(F2757)</f>
        <v>-1</v>
      </c>
      <c r="K2757" s="0" t="n">
        <f aca="false">B2757-B2756</f>
        <v>136.06</v>
      </c>
      <c r="L2757" s="0" t="n">
        <f aca="false">I2756*K2757</f>
        <v>-136.06</v>
      </c>
      <c r="M2757" s="0" t="n">
        <f aca="false">M2756+K2757*N2756</f>
        <v>3927.10000000001</v>
      </c>
      <c r="N2757" s="0" t="n">
        <f aca="false">INT(M2757*$Q$1/B2757)*CHOOSE($L$1,I2757,J2757)</f>
        <v>-1</v>
      </c>
      <c r="O2757" s="0" t="n">
        <f aca="false">ABS(N2757-N2756)</f>
        <v>0</v>
      </c>
      <c r="P2757" s="0" t="n">
        <f aca="false">COUNTIF(工作表2!$A$2:$A$248,A2757)</f>
        <v>0</v>
      </c>
      <c r="R2757" s="0" t="n">
        <f aca="false">D2757-IF(P2756=1,E2756,D2756)</f>
        <v>174</v>
      </c>
      <c r="S2757" s="0" t="n">
        <f aca="false">I2756*R2757</f>
        <v>-174</v>
      </c>
      <c r="T2757" s="0" t="n">
        <f aca="false">T2756+R2757*U2756</f>
        <v>82783</v>
      </c>
      <c r="U2757" s="0" t="n">
        <f aca="false">INT(T2757*$Q$1/IF(P2757=1,E2757,D2757))*I2757</f>
        <v>-23</v>
      </c>
      <c r="V2757" s="0" t="n">
        <f aca="false">IF(P2757=1,ABS(U2757)+ABS(60),ABS(U2757-U2756))</f>
        <v>2</v>
      </c>
    </row>
    <row r="2758" customFormat="false" ht="15" hidden="false" customHeight="false" outlineLevel="0" collapsed="false">
      <c r="A2758" s="1" t="n">
        <v>40039</v>
      </c>
      <c r="B2758" s="2" t="n">
        <v>7069.51</v>
      </c>
      <c r="C2758" s="2" t="n">
        <v>124040</v>
      </c>
      <c r="D2758" s="2" t="n">
        <v>7063</v>
      </c>
      <c r="E2758" s="2" t="n">
        <v>7025</v>
      </c>
      <c r="F2758" s="3" t="n">
        <f aca="false">IF(P2758=1, E2758,D2758)/B2758-1</f>
        <v>-0.000920855900904072</v>
      </c>
      <c r="G2758" s="2" t="n">
        <f aca="false">AVERAGE(B2699:B2758)</f>
        <v>6714.60533333334</v>
      </c>
      <c r="H2758" s="2" t="n">
        <f aca="false">AVERAGE(C2699:C2758)</f>
        <v>132923.933333333</v>
      </c>
      <c r="I2758" s="2" t="n">
        <f aca="false">SIGN(C2758-H2758)</f>
        <v>-1</v>
      </c>
      <c r="J2758" s="2" t="n">
        <f aca="false">SIGN(F2758)</f>
        <v>-1</v>
      </c>
      <c r="K2758" s="0" t="n">
        <f aca="false">B2758-B2757</f>
        <v>34.5500000000002</v>
      </c>
      <c r="L2758" s="0" t="n">
        <f aca="false">I2757*K2758</f>
        <v>-34.5500000000002</v>
      </c>
      <c r="M2758" s="0" t="n">
        <f aca="false">M2757+K2758*N2757</f>
        <v>3892.55000000001</v>
      </c>
      <c r="N2758" s="0" t="n">
        <f aca="false">INT(M2758*$Q$1/B2758)*CHOOSE($L$1,I2758,J2758)</f>
        <v>-1</v>
      </c>
      <c r="O2758" s="0" t="n">
        <f aca="false">ABS(N2758-N2757)</f>
        <v>0</v>
      </c>
      <c r="P2758" s="0" t="n">
        <f aca="false">COUNTIF(工作表2!$A$2:$A$248,A2758)</f>
        <v>0</v>
      </c>
      <c r="R2758" s="0" t="n">
        <f aca="false">D2758-IF(P2757=1,E2757,D2757)</f>
        <v>50</v>
      </c>
      <c r="S2758" s="0" t="n">
        <f aca="false">I2757*R2758</f>
        <v>-50</v>
      </c>
      <c r="T2758" s="0" t="n">
        <f aca="false">T2757+R2758*U2757</f>
        <v>81633</v>
      </c>
      <c r="U2758" s="0" t="n">
        <f aca="false">INT(T2758*$Q$1/IF(P2758=1,E2758,D2758))*I2758</f>
        <v>-23</v>
      </c>
      <c r="V2758" s="0" t="n">
        <f aca="false">IF(P2758=1,ABS(U2758)+ABS(60),ABS(U2758-U2757))</f>
        <v>0</v>
      </c>
    </row>
    <row r="2759" customFormat="false" ht="15" hidden="false" customHeight="false" outlineLevel="0" collapsed="false">
      <c r="A2759" s="1" t="n">
        <v>40042</v>
      </c>
      <c r="B2759" s="2" t="n">
        <v>6931.8</v>
      </c>
      <c r="C2759" s="2" t="n">
        <v>95673</v>
      </c>
      <c r="D2759" s="2" t="n">
        <v>6914</v>
      </c>
      <c r="E2759" s="2" t="n">
        <v>6887</v>
      </c>
      <c r="F2759" s="3" t="n">
        <f aca="false">IF(P2759=1, E2759,D2759)/B2759-1</f>
        <v>-0.00256787558787042</v>
      </c>
      <c r="G2759" s="2" t="n">
        <f aca="false">AVERAGE(B2700:B2759)</f>
        <v>6718.15516666667</v>
      </c>
      <c r="H2759" s="2" t="n">
        <f aca="false">AVERAGE(C2700:C2759)</f>
        <v>131469.55</v>
      </c>
      <c r="I2759" s="2" t="n">
        <f aca="false">SIGN(C2759-H2759)</f>
        <v>-1</v>
      </c>
      <c r="J2759" s="2" t="n">
        <f aca="false">SIGN(F2759)</f>
        <v>-1</v>
      </c>
      <c r="K2759" s="0" t="n">
        <f aca="false">B2759-B2758</f>
        <v>-137.71</v>
      </c>
      <c r="L2759" s="0" t="n">
        <f aca="false">I2758*K2759</f>
        <v>137.71</v>
      </c>
      <c r="M2759" s="0" t="n">
        <f aca="false">M2758+K2759*N2758</f>
        <v>4030.26000000001</v>
      </c>
      <c r="N2759" s="0" t="n">
        <f aca="false">INT(M2759*$Q$1/B2759)*CHOOSE($L$1,I2759,J2759)</f>
        <v>-1</v>
      </c>
      <c r="O2759" s="0" t="n">
        <f aca="false">ABS(N2759-N2758)</f>
        <v>0</v>
      </c>
      <c r="P2759" s="0" t="n">
        <f aca="false">COUNTIF(工作表2!$A$2:$A$248,A2759)</f>
        <v>0</v>
      </c>
      <c r="R2759" s="0" t="n">
        <f aca="false">D2759-IF(P2758=1,E2758,D2758)</f>
        <v>-149</v>
      </c>
      <c r="S2759" s="0" t="n">
        <f aca="false">I2758*R2759</f>
        <v>149</v>
      </c>
      <c r="T2759" s="0" t="n">
        <f aca="false">T2758+R2759*U2758</f>
        <v>85060</v>
      </c>
      <c r="U2759" s="0" t="n">
        <f aca="false">INT(T2759*$Q$1/IF(P2759=1,E2759,D2759))*I2759</f>
        <v>-24</v>
      </c>
      <c r="V2759" s="0" t="n">
        <f aca="false">IF(P2759=1,ABS(U2759)+ABS(60),ABS(U2759-U2758))</f>
        <v>1</v>
      </c>
    </row>
    <row r="2760" customFormat="false" ht="15" hidden="false" customHeight="false" outlineLevel="0" collapsed="false">
      <c r="A2760" s="1" t="n">
        <v>40043</v>
      </c>
      <c r="B2760" s="2" t="n">
        <v>6789.77</v>
      </c>
      <c r="C2760" s="2" t="n">
        <v>106671</v>
      </c>
      <c r="D2760" s="2" t="n">
        <v>6817</v>
      </c>
      <c r="E2760" s="2" t="n">
        <v>6781</v>
      </c>
      <c r="F2760" s="3" t="n">
        <f aca="false">IF(P2760=1, E2760,D2760)/B2760-1</f>
        <v>0.00401044512553428</v>
      </c>
      <c r="G2760" s="2" t="n">
        <f aca="false">AVERAGE(B2701:B2760)</f>
        <v>6719.02983333334</v>
      </c>
      <c r="H2760" s="2" t="n">
        <f aca="false">AVERAGE(C2701:C2760)</f>
        <v>130129.45</v>
      </c>
      <c r="I2760" s="2" t="n">
        <f aca="false">SIGN(C2760-H2760)</f>
        <v>-1</v>
      </c>
      <c r="J2760" s="2" t="n">
        <f aca="false">SIGN(F2760)</f>
        <v>1</v>
      </c>
      <c r="K2760" s="0" t="n">
        <f aca="false">B2760-B2759</f>
        <v>-142.03</v>
      </c>
      <c r="L2760" s="0" t="n">
        <f aca="false">I2759*K2760</f>
        <v>142.03</v>
      </c>
      <c r="M2760" s="0" t="n">
        <f aca="false">M2759+K2760*N2759</f>
        <v>4172.29000000001</v>
      </c>
      <c r="N2760" s="0" t="n">
        <f aca="false">INT(M2760*$Q$1/B2760)*CHOOSE($L$1,I2760,J2760)</f>
        <v>1</v>
      </c>
      <c r="O2760" s="0" t="n">
        <f aca="false">ABS(N2760-N2759)</f>
        <v>2</v>
      </c>
      <c r="P2760" s="0" t="n">
        <f aca="false">COUNTIF(工作表2!$A$2:$A$248,A2760)</f>
        <v>0</v>
      </c>
      <c r="R2760" s="0" t="n">
        <f aca="false">D2760-IF(P2759=1,E2759,D2759)</f>
        <v>-97</v>
      </c>
      <c r="S2760" s="0" t="n">
        <f aca="false">I2759*R2760</f>
        <v>97</v>
      </c>
      <c r="T2760" s="0" t="n">
        <f aca="false">T2759+R2760*U2759</f>
        <v>87388</v>
      </c>
      <c r="U2760" s="0" t="n">
        <f aca="false">INT(T2760*$Q$1/IF(P2760=1,E2760,D2760))*I2760</f>
        <v>-25</v>
      </c>
      <c r="V2760" s="0" t="n">
        <f aca="false">IF(P2760=1,ABS(U2760)+ABS(60),ABS(U2760-U2759))</f>
        <v>1</v>
      </c>
    </row>
    <row r="2761" customFormat="false" ht="15" hidden="false" customHeight="false" outlineLevel="0" collapsed="false">
      <c r="A2761" s="1" t="n">
        <v>40044</v>
      </c>
      <c r="B2761" s="2" t="n">
        <v>6788.58</v>
      </c>
      <c r="C2761" s="2" t="n">
        <v>70558</v>
      </c>
      <c r="D2761" s="2" t="n">
        <v>6795</v>
      </c>
      <c r="E2761" s="2" t="n">
        <v>6690</v>
      </c>
      <c r="F2761" s="3" t="n">
        <f aca="false">IF(P2761=1, E2761,D2761)/B2761-1</f>
        <v>-0.0145214463113051</v>
      </c>
      <c r="G2761" s="2" t="n">
        <f aca="false">AVERAGE(B2702:B2761)</f>
        <v>6719.93183333333</v>
      </c>
      <c r="H2761" s="2" t="n">
        <f aca="false">AVERAGE(C2702:C2761)</f>
        <v>128127.616666667</v>
      </c>
      <c r="I2761" s="2" t="n">
        <f aca="false">SIGN(C2761-H2761)</f>
        <v>-1</v>
      </c>
      <c r="J2761" s="2" t="n">
        <f aca="false">SIGN(F2761)</f>
        <v>-1</v>
      </c>
      <c r="K2761" s="0" t="n">
        <f aca="false">B2761-B2760</f>
        <v>-1.19000000000051</v>
      </c>
      <c r="L2761" s="0" t="n">
        <f aca="false">I2760*K2761</f>
        <v>1.19000000000051</v>
      </c>
      <c r="M2761" s="0" t="n">
        <f aca="false">M2760+K2761*N2760</f>
        <v>4171.10000000001</v>
      </c>
      <c r="N2761" s="0" t="n">
        <f aca="false">INT(M2761*$Q$1/B2761)*CHOOSE($L$1,I2761,J2761)</f>
        <v>-1</v>
      </c>
      <c r="O2761" s="0" t="n">
        <f aca="false">ABS(N2761-N2760)</f>
        <v>2</v>
      </c>
      <c r="P2761" s="0" t="n">
        <f aca="false">COUNTIF(工作表2!$A$2:$A$248,A2761)</f>
        <v>1</v>
      </c>
      <c r="R2761" s="0" t="n">
        <f aca="false">D2761-IF(P2760=1,E2760,D2760)</f>
        <v>-22</v>
      </c>
      <c r="S2761" s="0" t="n">
        <f aca="false">I2760*R2761</f>
        <v>22</v>
      </c>
      <c r="T2761" s="0" t="n">
        <f aca="false">T2760+R2761*U2760</f>
        <v>87938</v>
      </c>
      <c r="U2761" s="0" t="n">
        <f aca="false">INT(T2761*$Q$1/IF(P2761=1,E2761,D2761))*I2761</f>
        <v>-26</v>
      </c>
      <c r="V2761" s="0" t="n">
        <f aca="false">IF(P2761=1,ABS(U2761)+ABS(60),ABS(U2761-U2760))</f>
        <v>86</v>
      </c>
    </row>
    <row r="2762" customFormat="false" ht="15" hidden="false" customHeight="false" outlineLevel="0" collapsed="false">
      <c r="A2762" s="1" t="n">
        <v>40045</v>
      </c>
      <c r="B2762" s="2" t="n">
        <v>6733.23</v>
      </c>
      <c r="C2762" s="2" t="n">
        <v>88839</v>
      </c>
      <c r="D2762" s="2" t="n">
        <v>6693</v>
      </c>
      <c r="E2762" s="2" t="n">
        <v>6659</v>
      </c>
      <c r="F2762" s="3" t="n">
        <f aca="false">IF(P2762=1, E2762,D2762)/B2762-1</f>
        <v>-0.00597484416840055</v>
      </c>
      <c r="G2762" s="2" t="n">
        <f aca="false">AVERAGE(B2703:B2762)</f>
        <v>6720.76716666667</v>
      </c>
      <c r="H2762" s="2" t="n">
        <f aca="false">AVERAGE(C2703:C2762)</f>
        <v>126279.566666667</v>
      </c>
      <c r="I2762" s="2" t="n">
        <f aca="false">SIGN(C2762-H2762)</f>
        <v>-1</v>
      </c>
      <c r="J2762" s="2" t="n">
        <f aca="false">SIGN(F2762)</f>
        <v>-1</v>
      </c>
      <c r="K2762" s="0" t="n">
        <f aca="false">B2762-B2761</f>
        <v>-55.3500000000004</v>
      </c>
      <c r="L2762" s="0" t="n">
        <f aca="false">I2761*K2762</f>
        <v>55.3500000000004</v>
      </c>
      <c r="M2762" s="0" t="n">
        <f aca="false">M2761+K2762*N2761</f>
        <v>4226.45000000001</v>
      </c>
      <c r="N2762" s="0" t="n">
        <f aca="false">INT(M2762*$Q$1/B2762)*CHOOSE($L$1,I2762,J2762)</f>
        <v>-1</v>
      </c>
      <c r="O2762" s="0" t="n">
        <f aca="false">ABS(N2762-N2761)</f>
        <v>0</v>
      </c>
      <c r="P2762" s="0" t="n">
        <f aca="false">COUNTIF(工作表2!$A$2:$A$248,A2762)</f>
        <v>0</v>
      </c>
      <c r="R2762" s="0" t="n">
        <f aca="false">D2762-IF(P2761=1,E2761,D2761)</f>
        <v>3</v>
      </c>
      <c r="S2762" s="0" t="n">
        <f aca="false">I2761*R2762</f>
        <v>-3</v>
      </c>
      <c r="T2762" s="0" t="n">
        <f aca="false">T2761+R2762*U2761</f>
        <v>87860</v>
      </c>
      <c r="U2762" s="0" t="n">
        <f aca="false">INT(T2762*$Q$1/IF(P2762=1,E2762,D2762))*I2762</f>
        <v>-26</v>
      </c>
      <c r="V2762" s="0" t="n">
        <f aca="false">IF(P2762=1,ABS(U2762)+ABS(60),ABS(U2762-U2761))</f>
        <v>0</v>
      </c>
    </row>
    <row r="2763" customFormat="false" ht="15" hidden="false" customHeight="false" outlineLevel="0" collapsed="false">
      <c r="A2763" s="1" t="n">
        <v>40046</v>
      </c>
      <c r="B2763" s="2" t="n">
        <v>6654.8</v>
      </c>
      <c r="C2763" s="2" t="n">
        <v>102951</v>
      </c>
      <c r="D2763" s="2" t="n">
        <v>6592</v>
      </c>
      <c r="E2763" s="2" t="n">
        <v>6567</v>
      </c>
      <c r="F2763" s="3" t="n">
        <f aca="false">IF(P2763=1, E2763,D2763)/B2763-1</f>
        <v>-0.00943679749954918</v>
      </c>
      <c r="G2763" s="2" t="n">
        <f aca="false">AVERAGE(B2704:B2763)</f>
        <v>6716.83983333333</v>
      </c>
      <c r="H2763" s="2" t="n">
        <f aca="false">AVERAGE(C2704:C2763)</f>
        <v>124269.816666667</v>
      </c>
      <c r="I2763" s="2" t="n">
        <f aca="false">SIGN(C2763-H2763)</f>
        <v>-1</v>
      </c>
      <c r="J2763" s="2" t="n">
        <f aca="false">SIGN(F2763)</f>
        <v>-1</v>
      </c>
      <c r="K2763" s="0" t="n">
        <f aca="false">B2763-B2762</f>
        <v>-78.4299999999994</v>
      </c>
      <c r="L2763" s="0" t="n">
        <f aca="false">I2762*K2763</f>
        <v>78.4299999999994</v>
      </c>
      <c r="M2763" s="0" t="n">
        <f aca="false">M2762+K2763*N2762</f>
        <v>4304.88000000001</v>
      </c>
      <c r="N2763" s="0" t="n">
        <f aca="false">INT(M2763*$Q$1/B2763)*CHOOSE($L$1,I2763,J2763)</f>
        <v>-1</v>
      </c>
      <c r="O2763" s="0" t="n">
        <f aca="false">ABS(N2763-N2762)</f>
        <v>0</v>
      </c>
      <c r="P2763" s="0" t="n">
        <f aca="false">COUNTIF(工作表2!$A$2:$A$248,A2763)</f>
        <v>0</v>
      </c>
      <c r="R2763" s="0" t="n">
        <f aca="false">D2763-IF(P2762=1,E2762,D2762)</f>
        <v>-101</v>
      </c>
      <c r="S2763" s="0" t="n">
        <f aca="false">I2762*R2763</f>
        <v>101</v>
      </c>
      <c r="T2763" s="0" t="n">
        <f aca="false">T2762+R2763*U2762</f>
        <v>90486</v>
      </c>
      <c r="U2763" s="0" t="n">
        <f aca="false">INT(T2763*$Q$1/IF(P2763=1,E2763,D2763))*I2763</f>
        <v>-27</v>
      </c>
      <c r="V2763" s="0" t="n">
        <f aca="false">IF(P2763=1,ABS(U2763)+ABS(60),ABS(U2763-U2762))</f>
        <v>1</v>
      </c>
    </row>
    <row r="2764" customFormat="false" ht="15" hidden="false" customHeight="false" outlineLevel="0" collapsed="false">
      <c r="A2764" s="1" t="n">
        <v>40049</v>
      </c>
      <c r="B2764" s="2" t="n">
        <v>6838.25</v>
      </c>
      <c r="C2764" s="2" t="n">
        <v>90097</v>
      </c>
      <c r="D2764" s="2" t="n">
        <v>6808</v>
      </c>
      <c r="E2764" s="2" t="n">
        <v>6767</v>
      </c>
      <c r="F2764" s="3" t="n">
        <f aca="false">IF(P2764=1, E2764,D2764)/B2764-1</f>
        <v>-0.00442364640076043</v>
      </c>
      <c r="G2764" s="2" t="n">
        <f aca="false">AVERAGE(B2705:B2764)</f>
        <v>6714.909</v>
      </c>
      <c r="H2764" s="2" t="n">
        <f aca="false">AVERAGE(C2705:C2764)</f>
        <v>122407.2</v>
      </c>
      <c r="I2764" s="2" t="n">
        <f aca="false">SIGN(C2764-H2764)</f>
        <v>-1</v>
      </c>
      <c r="J2764" s="2" t="n">
        <f aca="false">SIGN(F2764)</f>
        <v>-1</v>
      </c>
      <c r="K2764" s="0" t="n">
        <f aca="false">B2764-B2763</f>
        <v>183.45</v>
      </c>
      <c r="L2764" s="0" t="n">
        <f aca="false">I2763*K2764</f>
        <v>-183.45</v>
      </c>
      <c r="M2764" s="0" t="n">
        <f aca="false">M2763+K2764*N2763</f>
        <v>4121.43000000001</v>
      </c>
      <c r="N2764" s="0" t="n">
        <f aca="false">INT(M2764*$Q$1/B2764)*CHOOSE($L$1,I2764,J2764)</f>
        <v>-1</v>
      </c>
      <c r="O2764" s="0" t="n">
        <f aca="false">ABS(N2764-N2763)</f>
        <v>0</v>
      </c>
      <c r="P2764" s="0" t="n">
        <f aca="false">COUNTIF(工作表2!$A$2:$A$248,A2764)</f>
        <v>0</v>
      </c>
      <c r="R2764" s="0" t="n">
        <f aca="false">D2764-IF(P2763=1,E2763,D2763)</f>
        <v>216</v>
      </c>
      <c r="S2764" s="0" t="n">
        <f aca="false">I2763*R2764</f>
        <v>-216</v>
      </c>
      <c r="T2764" s="0" t="n">
        <f aca="false">T2763+R2764*U2763</f>
        <v>84654</v>
      </c>
      <c r="U2764" s="0" t="n">
        <f aca="false">INT(T2764*$Q$1/IF(P2764=1,E2764,D2764))*I2764</f>
        <v>-24</v>
      </c>
      <c r="V2764" s="0" t="n">
        <f aca="false">IF(P2764=1,ABS(U2764)+ABS(60),ABS(U2764-U2763))</f>
        <v>3</v>
      </c>
    </row>
    <row r="2765" customFormat="false" ht="15" hidden="false" customHeight="false" outlineLevel="0" collapsed="false">
      <c r="A2765" s="1" t="n">
        <v>40050</v>
      </c>
      <c r="B2765" s="2" t="n">
        <v>6811.6</v>
      </c>
      <c r="C2765" s="2" t="n">
        <v>81078</v>
      </c>
      <c r="D2765" s="2" t="n">
        <v>6760</v>
      </c>
      <c r="E2765" s="2" t="n">
        <v>6730</v>
      </c>
      <c r="F2765" s="3" t="n">
        <f aca="false">IF(P2765=1, E2765,D2765)/B2765-1</f>
        <v>-0.00757531270186163</v>
      </c>
      <c r="G2765" s="2" t="n">
        <f aca="false">AVERAGE(B2706:B2765)</f>
        <v>6712.61766666667</v>
      </c>
      <c r="H2765" s="2" t="n">
        <f aca="false">AVERAGE(C2706:C2765)</f>
        <v>119888.666666667</v>
      </c>
      <c r="I2765" s="2" t="n">
        <f aca="false">SIGN(C2765-H2765)</f>
        <v>-1</v>
      </c>
      <c r="J2765" s="2" t="n">
        <f aca="false">SIGN(F2765)</f>
        <v>-1</v>
      </c>
      <c r="K2765" s="0" t="n">
        <f aca="false">B2765-B2764</f>
        <v>-26.6499999999996</v>
      </c>
      <c r="L2765" s="0" t="n">
        <f aca="false">I2764*K2765</f>
        <v>26.6499999999996</v>
      </c>
      <c r="M2765" s="0" t="n">
        <f aca="false">M2764+K2765*N2764</f>
        <v>4148.08000000001</v>
      </c>
      <c r="N2765" s="0" t="n">
        <f aca="false">INT(M2765*$Q$1/B2765)*CHOOSE($L$1,I2765,J2765)</f>
        <v>-1</v>
      </c>
      <c r="O2765" s="0" t="n">
        <f aca="false">ABS(N2765-N2764)</f>
        <v>0</v>
      </c>
      <c r="P2765" s="0" t="n">
        <f aca="false">COUNTIF(工作表2!$A$2:$A$248,A2765)</f>
        <v>0</v>
      </c>
      <c r="R2765" s="0" t="n">
        <f aca="false">D2765-IF(P2764=1,E2764,D2764)</f>
        <v>-48</v>
      </c>
      <c r="S2765" s="0" t="n">
        <f aca="false">I2764*R2765</f>
        <v>48</v>
      </c>
      <c r="T2765" s="0" t="n">
        <f aca="false">T2764+R2765*U2764</f>
        <v>85806</v>
      </c>
      <c r="U2765" s="0" t="n">
        <f aca="false">INT(T2765*$Q$1/IF(P2765=1,E2765,D2765))*I2765</f>
        <v>-25</v>
      </c>
      <c r="V2765" s="0" t="n">
        <f aca="false">IF(P2765=1,ABS(U2765)+ABS(60),ABS(U2765-U2764))</f>
        <v>1</v>
      </c>
    </row>
    <row r="2766" customFormat="false" ht="15" hidden="false" customHeight="false" outlineLevel="0" collapsed="false">
      <c r="A2766" s="1" t="n">
        <v>40051</v>
      </c>
      <c r="B2766" s="2" t="n">
        <v>6719.21</v>
      </c>
      <c r="C2766" s="2" t="n">
        <v>101415</v>
      </c>
      <c r="D2766" s="2" t="n">
        <v>6703</v>
      </c>
      <c r="E2766" s="2" t="n">
        <v>6675</v>
      </c>
      <c r="F2766" s="3" t="n">
        <f aca="false">IF(P2766=1, E2766,D2766)/B2766-1</f>
        <v>-0.00241248599165678</v>
      </c>
      <c r="G2766" s="2" t="n">
        <f aca="false">AVERAGE(B2707:B2766)</f>
        <v>6709.71883333333</v>
      </c>
      <c r="H2766" s="2" t="n">
        <f aca="false">AVERAGE(C2707:C2766)</f>
        <v>118975.516666667</v>
      </c>
      <c r="I2766" s="2" t="n">
        <f aca="false">SIGN(C2766-H2766)</f>
        <v>-1</v>
      </c>
      <c r="J2766" s="2" t="n">
        <f aca="false">SIGN(F2766)</f>
        <v>-1</v>
      </c>
      <c r="K2766" s="0" t="n">
        <f aca="false">B2766-B2765</f>
        <v>-92.3900000000003</v>
      </c>
      <c r="L2766" s="0" t="n">
        <f aca="false">I2765*K2766</f>
        <v>92.3900000000003</v>
      </c>
      <c r="M2766" s="0" t="n">
        <f aca="false">M2765+K2766*N2765</f>
        <v>4240.47000000001</v>
      </c>
      <c r="N2766" s="0" t="n">
        <f aca="false">INT(M2766*$Q$1/B2766)*CHOOSE($L$1,I2766,J2766)</f>
        <v>-1</v>
      </c>
      <c r="O2766" s="0" t="n">
        <f aca="false">ABS(N2766-N2765)</f>
        <v>0</v>
      </c>
      <c r="P2766" s="0" t="n">
        <f aca="false">COUNTIF(工作表2!$A$2:$A$248,A2766)</f>
        <v>0</v>
      </c>
      <c r="R2766" s="0" t="n">
        <f aca="false">D2766-IF(P2765=1,E2765,D2765)</f>
        <v>-57</v>
      </c>
      <c r="S2766" s="0" t="n">
        <f aca="false">I2765*R2766</f>
        <v>57</v>
      </c>
      <c r="T2766" s="0" t="n">
        <f aca="false">T2765+R2766*U2765</f>
        <v>87231</v>
      </c>
      <c r="U2766" s="0" t="n">
        <f aca="false">INT(T2766*$Q$1/IF(P2766=1,E2766,D2766))*I2766</f>
        <v>-26</v>
      </c>
      <c r="V2766" s="0" t="n">
        <f aca="false">IF(P2766=1,ABS(U2766)+ABS(60),ABS(U2766-U2765))</f>
        <v>1</v>
      </c>
    </row>
    <row r="2767" customFormat="false" ht="15" hidden="false" customHeight="false" outlineLevel="0" collapsed="false">
      <c r="A2767" s="1" t="n">
        <v>40052</v>
      </c>
      <c r="B2767" s="2" t="n">
        <v>6690.75</v>
      </c>
      <c r="C2767" s="2" t="n">
        <v>78631</v>
      </c>
      <c r="D2767" s="2" t="n">
        <v>6645</v>
      </c>
      <c r="E2767" s="2" t="n">
        <v>6615</v>
      </c>
      <c r="F2767" s="3" t="n">
        <f aca="false">IF(P2767=1, E2767,D2767)/B2767-1</f>
        <v>-0.00683779845308818</v>
      </c>
      <c r="G2767" s="2" t="n">
        <f aca="false">AVERAGE(B2708:B2767)</f>
        <v>6708.13033333334</v>
      </c>
      <c r="H2767" s="2" t="n">
        <f aca="false">AVERAGE(C2708:C2767)</f>
        <v>117635.9</v>
      </c>
      <c r="I2767" s="2" t="n">
        <f aca="false">SIGN(C2767-H2767)</f>
        <v>-1</v>
      </c>
      <c r="J2767" s="2" t="n">
        <f aca="false">SIGN(F2767)</f>
        <v>-1</v>
      </c>
      <c r="K2767" s="0" t="n">
        <f aca="false">B2767-B2766</f>
        <v>-28.46</v>
      </c>
      <c r="L2767" s="0" t="n">
        <f aca="false">I2766*K2767</f>
        <v>28.46</v>
      </c>
      <c r="M2767" s="0" t="n">
        <f aca="false">M2766+K2767*N2766</f>
        <v>4268.93000000001</v>
      </c>
      <c r="N2767" s="0" t="n">
        <f aca="false">INT(M2767*$Q$1/B2767)*CHOOSE($L$1,I2767,J2767)</f>
        <v>-1</v>
      </c>
      <c r="O2767" s="0" t="n">
        <f aca="false">ABS(N2767-N2766)</f>
        <v>0</v>
      </c>
      <c r="P2767" s="0" t="n">
        <f aca="false">COUNTIF(工作表2!$A$2:$A$248,A2767)</f>
        <v>0</v>
      </c>
      <c r="R2767" s="0" t="n">
        <f aca="false">D2767-IF(P2766=1,E2766,D2766)</f>
        <v>-58</v>
      </c>
      <c r="S2767" s="0" t="n">
        <f aca="false">I2766*R2767</f>
        <v>58</v>
      </c>
      <c r="T2767" s="0" t="n">
        <f aca="false">T2766+R2767*U2766</f>
        <v>88739</v>
      </c>
      <c r="U2767" s="0" t="n">
        <f aca="false">INT(T2767*$Q$1/IF(P2767=1,E2767,D2767))*I2767</f>
        <v>-26</v>
      </c>
      <c r="V2767" s="0" t="n">
        <f aca="false">IF(P2767=1,ABS(U2767)+ABS(60),ABS(U2767-U2766))</f>
        <v>0</v>
      </c>
    </row>
    <row r="2768" customFormat="false" ht="15" hidden="false" customHeight="false" outlineLevel="0" collapsed="false">
      <c r="A2768" s="1" t="n">
        <v>40053</v>
      </c>
      <c r="B2768" s="2" t="n">
        <v>6809.86</v>
      </c>
      <c r="C2768" s="2" t="n">
        <v>91832</v>
      </c>
      <c r="D2768" s="2" t="n">
        <v>6754</v>
      </c>
      <c r="E2768" s="2" t="n">
        <v>6730</v>
      </c>
      <c r="F2768" s="3" t="n">
        <f aca="false">IF(P2768=1, E2768,D2768)/B2768-1</f>
        <v>-0.0082028118052353</v>
      </c>
      <c r="G2768" s="2" t="n">
        <f aca="false">AVERAGE(B2709:B2768)</f>
        <v>6708.843</v>
      </c>
      <c r="H2768" s="2" t="n">
        <f aca="false">AVERAGE(C2709:C2768)</f>
        <v>117136.466666667</v>
      </c>
      <c r="I2768" s="2" t="n">
        <f aca="false">SIGN(C2768-H2768)</f>
        <v>-1</v>
      </c>
      <c r="J2768" s="2" t="n">
        <f aca="false">SIGN(F2768)</f>
        <v>-1</v>
      </c>
      <c r="K2768" s="0" t="n">
        <f aca="false">B2768-B2767</f>
        <v>119.11</v>
      </c>
      <c r="L2768" s="0" t="n">
        <f aca="false">I2767*K2768</f>
        <v>-119.11</v>
      </c>
      <c r="M2768" s="0" t="n">
        <f aca="false">M2767+K2768*N2767</f>
        <v>4149.82000000001</v>
      </c>
      <c r="N2768" s="0" t="n">
        <f aca="false">INT(M2768*$Q$1/B2768)*CHOOSE($L$1,I2768,J2768)</f>
        <v>-1</v>
      </c>
      <c r="O2768" s="0" t="n">
        <f aca="false">ABS(N2768-N2767)</f>
        <v>0</v>
      </c>
      <c r="P2768" s="0" t="n">
        <f aca="false">COUNTIF(工作表2!$A$2:$A$248,A2768)</f>
        <v>0</v>
      </c>
      <c r="R2768" s="0" t="n">
        <f aca="false">D2768-IF(P2767=1,E2767,D2767)</f>
        <v>109</v>
      </c>
      <c r="S2768" s="0" t="n">
        <f aca="false">I2767*R2768</f>
        <v>-109</v>
      </c>
      <c r="T2768" s="0" t="n">
        <f aca="false">T2767+R2768*U2767</f>
        <v>85905</v>
      </c>
      <c r="U2768" s="0" t="n">
        <f aca="false">INT(T2768*$Q$1/IF(P2768=1,E2768,D2768))*I2768</f>
        <v>-25</v>
      </c>
      <c r="V2768" s="0" t="n">
        <f aca="false">IF(P2768=1,ABS(U2768)+ABS(60),ABS(U2768-U2767))</f>
        <v>1</v>
      </c>
    </row>
    <row r="2769" customFormat="false" ht="15" hidden="false" customHeight="false" outlineLevel="0" collapsed="false">
      <c r="A2769" s="1" t="n">
        <v>40056</v>
      </c>
      <c r="B2769" s="2" t="n">
        <v>6825.95</v>
      </c>
      <c r="C2769" s="2" t="n">
        <v>85451</v>
      </c>
      <c r="D2769" s="2" t="n">
        <v>6756</v>
      </c>
      <c r="E2769" s="2" t="n">
        <v>6730</v>
      </c>
      <c r="F2769" s="3" t="n">
        <f aca="false">IF(P2769=1, E2769,D2769)/B2769-1</f>
        <v>-0.0102476578351731</v>
      </c>
      <c r="G2769" s="2" t="n">
        <f aca="false">AVERAGE(B2710:B2769)</f>
        <v>6708.32983333333</v>
      </c>
      <c r="H2769" s="2" t="n">
        <f aca="false">AVERAGE(C2710:C2769)</f>
        <v>116988.4</v>
      </c>
      <c r="I2769" s="2" t="n">
        <f aca="false">SIGN(C2769-H2769)</f>
        <v>-1</v>
      </c>
      <c r="J2769" s="2" t="n">
        <f aca="false">SIGN(F2769)</f>
        <v>-1</v>
      </c>
      <c r="K2769" s="0" t="n">
        <f aca="false">B2769-B2768</f>
        <v>16.0900000000001</v>
      </c>
      <c r="L2769" s="0" t="n">
        <f aca="false">I2768*K2769</f>
        <v>-16.0900000000001</v>
      </c>
      <c r="M2769" s="0" t="n">
        <f aca="false">M2768+K2769*N2768</f>
        <v>4133.73000000001</v>
      </c>
      <c r="N2769" s="0" t="n">
        <f aca="false">INT(M2769*$Q$1/B2769)*CHOOSE($L$1,I2769,J2769)</f>
        <v>-1</v>
      </c>
      <c r="O2769" s="0" t="n">
        <f aca="false">ABS(N2769-N2768)</f>
        <v>0</v>
      </c>
      <c r="P2769" s="0" t="n">
        <f aca="false">COUNTIF(工作表2!$A$2:$A$248,A2769)</f>
        <v>0</v>
      </c>
      <c r="R2769" s="0" t="n">
        <f aca="false">D2769-IF(P2768=1,E2768,D2768)</f>
        <v>2</v>
      </c>
      <c r="S2769" s="0" t="n">
        <f aca="false">I2768*R2769</f>
        <v>-2</v>
      </c>
      <c r="T2769" s="0" t="n">
        <f aca="false">T2768+R2769*U2768</f>
        <v>85855</v>
      </c>
      <c r="U2769" s="0" t="n">
        <f aca="false">INT(T2769*$Q$1/IF(P2769=1,E2769,D2769))*I2769</f>
        <v>-25</v>
      </c>
      <c r="V2769" s="0" t="n">
        <f aca="false">IF(P2769=1,ABS(U2769)+ABS(60),ABS(U2769-U2768))</f>
        <v>0</v>
      </c>
    </row>
    <row r="2770" customFormat="false" ht="15" hidden="false" customHeight="false" outlineLevel="0" collapsed="false">
      <c r="A2770" s="1" t="n">
        <v>40057</v>
      </c>
      <c r="B2770" s="2" t="n">
        <v>7019.75</v>
      </c>
      <c r="C2770" s="2" t="n">
        <v>139062</v>
      </c>
      <c r="D2770" s="2" t="n">
        <v>7027</v>
      </c>
      <c r="E2770" s="2" t="n">
        <v>6997</v>
      </c>
      <c r="F2770" s="3" t="n">
        <f aca="false">IF(P2770=1, E2770,D2770)/B2770-1</f>
        <v>0.00103280031340147</v>
      </c>
      <c r="G2770" s="2" t="n">
        <f aca="false">AVERAGE(B2711:B2770)</f>
        <v>6714.85866666667</v>
      </c>
      <c r="H2770" s="2" t="n">
        <f aca="false">AVERAGE(C2711:C2770)</f>
        <v>116851.083333333</v>
      </c>
      <c r="I2770" s="2" t="n">
        <f aca="false">SIGN(C2770-H2770)</f>
        <v>1</v>
      </c>
      <c r="J2770" s="2" t="n">
        <f aca="false">SIGN(F2770)</f>
        <v>1</v>
      </c>
      <c r="K2770" s="0" t="n">
        <f aca="false">B2770-B2769</f>
        <v>193.8</v>
      </c>
      <c r="L2770" s="0" t="n">
        <f aca="false">I2769*K2770</f>
        <v>-193.8</v>
      </c>
      <c r="M2770" s="0" t="n">
        <f aca="false">M2769+K2770*N2769</f>
        <v>3939.93000000001</v>
      </c>
      <c r="N2770" s="0" t="n">
        <f aca="false">INT(M2770*$Q$1/B2770)*CHOOSE($L$1,I2770,J2770)</f>
        <v>1</v>
      </c>
      <c r="O2770" s="0" t="n">
        <f aca="false">ABS(N2770-N2769)</f>
        <v>2</v>
      </c>
      <c r="P2770" s="0" t="n">
        <f aca="false">COUNTIF(工作表2!$A$2:$A$248,A2770)</f>
        <v>0</v>
      </c>
      <c r="R2770" s="0" t="n">
        <f aca="false">D2770-IF(P2769=1,E2769,D2769)</f>
        <v>271</v>
      </c>
      <c r="S2770" s="0" t="n">
        <f aca="false">I2769*R2770</f>
        <v>-271</v>
      </c>
      <c r="T2770" s="0" t="n">
        <f aca="false">T2769+R2770*U2769</f>
        <v>79080</v>
      </c>
      <c r="U2770" s="0" t="n">
        <f aca="false">INT(T2770*$Q$1/IF(P2770=1,E2770,D2770))*I2770</f>
        <v>22</v>
      </c>
      <c r="V2770" s="0" t="n">
        <f aca="false">IF(P2770=1,ABS(U2770)+ABS(60),ABS(U2770-U2769))</f>
        <v>47</v>
      </c>
    </row>
    <row r="2771" customFormat="false" ht="15" hidden="false" customHeight="false" outlineLevel="0" collapsed="false">
      <c r="A2771" s="1" t="n">
        <v>40058</v>
      </c>
      <c r="B2771" s="2" t="n">
        <v>7039.77</v>
      </c>
      <c r="C2771" s="2" t="n">
        <v>130099</v>
      </c>
      <c r="D2771" s="2" t="n">
        <v>7026</v>
      </c>
      <c r="E2771" s="2" t="n">
        <v>7000</v>
      </c>
      <c r="F2771" s="3" t="n">
        <f aca="false">IF(P2771=1, E2771,D2771)/B2771-1</f>
        <v>-0.00195602981347409</v>
      </c>
      <c r="G2771" s="2" t="n">
        <f aca="false">AVERAGE(B2712:B2771)</f>
        <v>6725.28166666667</v>
      </c>
      <c r="H2771" s="2" t="n">
        <f aca="false">AVERAGE(C2712:C2771)</f>
        <v>116367.466666667</v>
      </c>
      <c r="I2771" s="2" t="n">
        <f aca="false">SIGN(C2771-H2771)</f>
        <v>1</v>
      </c>
      <c r="J2771" s="2" t="n">
        <f aca="false">SIGN(F2771)</f>
        <v>-1</v>
      </c>
      <c r="K2771" s="0" t="n">
        <f aca="false">B2771-B2770</f>
        <v>20.0200000000004</v>
      </c>
      <c r="L2771" s="0" t="n">
        <f aca="false">I2770*K2771</f>
        <v>20.0200000000004</v>
      </c>
      <c r="M2771" s="0" t="n">
        <f aca="false">M2770+K2771*N2770</f>
        <v>3959.95000000001</v>
      </c>
      <c r="N2771" s="0" t="n">
        <f aca="false">INT(M2771*$Q$1/B2771)*CHOOSE($L$1,I2771,J2771)</f>
        <v>-1</v>
      </c>
      <c r="O2771" s="0" t="n">
        <f aca="false">ABS(N2771-N2770)</f>
        <v>2</v>
      </c>
      <c r="P2771" s="0" t="n">
        <f aca="false">COUNTIF(工作表2!$A$2:$A$248,A2771)</f>
        <v>0</v>
      </c>
      <c r="R2771" s="0" t="n">
        <f aca="false">D2771-IF(P2770=1,E2770,D2770)</f>
        <v>-1</v>
      </c>
      <c r="S2771" s="0" t="n">
        <f aca="false">I2770*R2771</f>
        <v>-1</v>
      </c>
      <c r="T2771" s="0" t="n">
        <f aca="false">T2770+R2771*U2770</f>
        <v>79058</v>
      </c>
      <c r="U2771" s="0" t="n">
        <f aca="false">INT(T2771*$Q$1/IF(P2771=1,E2771,D2771))*I2771</f>
        <v>22</v>
      </c>
      <c r="V2771" s="0" t="n">
        <f aca="false">IF(P2771=1,ABS(U2771)+ABS(60),ABS(U2771-U2770))</f>
        <v>0</v>
      </c>
    </row>
    <row r="2772" customFormat="false" ht="15" hidden="false" customHeight="false" outlineLevel="0" collapsed="false">
      <c r="A2772" s="1" t="n">
        <v>40059</v>
      </c>
      <c r="B2772" s="2" t="n">
        <v>7104.65</v>
      </c>
      <c r="C2772" s="2" t="n">
        <v>137534</v>
      </c>
      <c r="D2772" s="2" t="n">
        <v>7094</v>
      </c>
      <c r="E2772" s="2" t="n">
        <v>7066</v>
      </c>
      <c r="F2772" s="3" t="n">
        <f aca="false">IF(P2772=1, E2772,D2772)/B2772-1</f>
        <v>-0.00149901824861176</v>
      </c>
      <c r="G2772" s="2" t="n">
        <f aca="false">AVERAGE(B2713:B2772)</f>
        <v>6735.988</v>
      </c>
      <c r="H2772" s="2" t="n">
        <f aca="false">AVERAGE(C2713:C2772)</f>
        <v>116754.633333333</v>
      </c>
      <c r="I2772" s="2" t="n">
        <f aca="false">SIGN(C2772-H2772)</f>
        <v>1</v>
      </c>
      <c r="J2772" s="2" t="n">
        <f aca="false">SIGN(F2772)</f>
        <v>-1</v>
      </c>
      <c r="K2772" s="0" t="n">
        <f aca="false">B2772-B2771</f>
        <v>64.8799999999992</v>
      </c>
      <c r="L2772" s="0" t="n">
        <f aca="false">I2771*K2772</f>
        <v>64.8799999999992</v>
      </c>
      <c r="M2772" s="0" t="n">
        <f aca="false">M2771+K2772*N2771</f>
        <v>3895.07000000002</v>
      </c>
      <c r="N2772" s="0" t="n">
        <f aca="false">INT(M2772*$Q$1/B2772)*CHOOSE($L$1,I2772,J2772)</f>
        <v>-1</v>
      </c>
      <c r="O2772" s="0" t="n">
        <f aca="false">ABS(N2772-N2771)</f>
        <v>0</v>
      </c>
      <c r="P2772" s="0" t="n">
        <f aca="false">COUNTIF(工作表2!$A$2:$A$248,A2772)</f>
        <v>0</v>
      </c>
      <c r="R2772" s="0" t="n">
        <f aca="false">D2772-IF(P2771=1,E2771,D2771)</f>
        <v>68</v>
      </c>
      <c r="S2772" s="0" t="n">
        <f aca="false">I2771*R2772</f>
        <v>68</v>
      </c>
      <c r="T2772" s="0" t="n">
        <f aca="false">T2771+R2772*U2771</f>
        <v>80554</v>
      </c>
      <c r="U2772" s="0" t="n">
        <f aca="false">INT(T2772*$Q$1/IF(P2772=1,E2772,D2772))*I2772</f>
        <v>22</v>
      </c>
      <c r="V2772" s="0" t="n">
        <f aca="false">IF(P2772=1,ABS(U2772)+ABS(60),ABS(U2772-U2771))</f>
        <v>0</v>
      </c>
    </row>
    <row r="2773" customFormat="false" ht="15" hidden="false" customHeight="false" outlineLevel="0" collapsed="false">
      <c r="A2773" s="1" t="n">
        <v>40060</v>
      </c>
      <c r="B2773" s="2" t="n">
        <v>7153.13</v>
      </c>
      <c r="C2773" s="2" t="n">
        <v>137016</v>
      </c>
      <c r="D2773" s="2" t="n">
        <v>7155</v>
      </c>
      <c r="E2773" s="2" t="n">
        <v>7125</v>
      </c>
      <c r="F2773" s="3" t="n">
        <f aca="false">IF(P2773=1, E2773,D2773)/B2773-1</f>
        <v>0.000261424019974532</v>
      </c>
      <c r="G2773" s="2" t="n">
        <f aca="false">AVERAGE(B2714:B2773)</f>
        <v>6745.75066666667</v>
      </c>
      <c r="H2773" s="2" t="n">
        <f aca="false">AVERAGE(C2714:C2773)</f>
        <v>117093.933333333</v>
      </c>
      <c r="I2773" s="2" t="n">
        <f aca="false">SIGN(C2773-H2773)</f>
        <v>1</v>
      </c>
      <c r="J2773" s="2" t="n">
        <f aca="false">SIGN(F2773)</f>
        <v>1</v>
      </c>
      <c r="K2773" s="0" t="n">
        <f aca="false">B2773-B2772</f>
        <v>48.4800000000005</v>
      </c>
      <c r="L2773" s="0" t="n">
        <f aca="false">I2772*K2773</f>
        <v>48.4800000000005</v>
      </c>
      <c r="M2773" s="0" t="n">
        <f aca="false">M2772+K2773*N2772</f>
        <v>3846.59000000001</v>
      </c>
      <c r="N2773" s="0" t="n">
        <f aca="false">INT(M2773*$Q$1/B2773)*CHOOSE($L$1,I2773,J2773)</f>
        <v>1</v>
      </c>
      <c r="O2773" s="0" t="n">
        <f aca="false">ABS(N2773-N2772)</f>
        <v>2</v>
      </c>
      <c r="P2773" s="0" t="n">
        <f aca="false">COUNTIF(工作表2!$A$2:$A$248,A2773)</f>
        <v>0</v>
      </c>
      <c r="R2773" s="0" t="n">
        <f aca="false">D2773-IF(P2772=1,E2772,D2772)</f>
        <v>61</v>
      </c>
      <c r="S2773" s="0" t="n">
        <f aca="false">I2772*R2773</f>
        <v>61</v>
      </c>
      <c r="T2773" s="0" t="n">
        <f aca="false">T2772+R2773*U2772</f>
        <v>81896</v>
      </c>
      <c r="U2773" s="0" t="n">
        <f aca="false">INT(T2773*$Q$1/IF(P2773=1,E2773,D2773))*I2773</f>
        <v>22</v>
      </c>
      <c r="V2773" s="0" t="n">
        <f aca="false">IF(P2773=1,ABS(U2773)+ABS(60),ABS(U2773-U2772))</f>
        <v>0</v>
      </c>
    </row>
    <row r="2774" customFormat="false" ht="15" hidden="false" customHeight="false" outlineLevel="0" collapsed="false">
      <c r="A2774" s="1" t="n">
        <v>40063</v>
      </c>
      <c r="B2774" s="2" t="n">
        <v>7224.59</v>
      </c>
      <c r="C2774" s="2" t="n">
        <v>124809</v>
      </c>
      <c r="D2774" s="2" t="n">
        <v>7221</v>
      </c>
      <c r="E2774" s="2" t="n">
        <v>7193</v>
      </c>
      <c r="F2774" s="3" t="n">
        <f aca="false">IF(P2774=1, E2774,D2774)/B2774-1</f>
        <v>-0.000496914011729355</v>
      </c>
      <c r="G2774" s="2" t="n">
        <f aca="false">AVERAGE(B2715:B2774)</f>
        <v>6758.69</v>
      </c>
      <c r="H2774" s="2" t="n">
        <f aca="false">AVERAGE(C2715:C2774)</f>
        <v>117026.6</v>
      </c>
      <c r="I2774" s="2" t="n">
        <f aca="false">SIGN(C2774-H2774)</f>
        <v>1</v>
      </c>
      <c r="J2774" s="2" t="n">
        <f aca="false">SIGN(F2774)</f>
        <v>-1</v>
      </c>
      <c r="K2774" s="0" t="n">
        <f aca="false">B2774-B2773</f>
        <v>71.46</v>
      </c>
      <c r="L2774" s="0" t="n">
        <f aca="false">I2773*K2774</f>
        <v>71.46</v>
      </c>
      <c r="M2774" s="0" t="n">
        <f aca="false">M2773+K2774*N2773</f>
        <v>3918.05000000001</v>
      </c>
      <c r="N2774" s="0" t="n">
        <f aca="false">INT(M2774*$Q$1/B2774)*CHOOSE($L$1,I2774,J2774)</f>
        <v>-1</v>
      </c>
      <c r="O2774" s="0" t="n">
        <f aca="false">ABS(N2774-N2773)</f>
        <v>2</v>
      </c>
      <c r="P2774" s="0" t="n">
        <f aca="false">COUNTIF(工作表2!$A$2:$A$248,A2774)</f>
        <v>0</v>
      </c>
      <c r="R2774" s="0" t="n">
        <f aca="false">D2774-IF(P2773=1,E2773,D2773)</f>
        <v>66</v>
      </c>
      <c r="S2774" s="0" t="n">
        <f aca="false">I2773*R2774</f>
        <v>66</v>
      </c>
      <c r="T2774" s="0" t="n">
        <f aca="false">T2773+R2774*U2773</f>
        <v>83348</v>
      </c>
      <c r="U2774" s="0" t="n">
        <f aca="false">INT(T2774*$Q$1/IF(P2774=1,E2774,D2774))*I2774</f>
        <v>23</v>
      </c>
      <c r="V2774" s="0" t="n">
        <f aca="false">IF(P2774=1,ABS(U2774)+ABS(60),ABS(U2774-U2773))</f>
        <v>1</v>
      </c>
    </row>
    <row r="2775" customFormat="false" ht="15" hidden="false" customHeight="false" outlineLevel="0" collapsed="false">
      <c r="A2775" s="1" t="n">
        <v>40064</v>
      </c>
      <c r="B2775" s="2" t="n">
        <v>7313.99</v>
      </c>
      <c r="C2775" s="2" t="n">
        <v>158565</v>
      </c>
      <c r="D2775" s="2" t="n">
        <v>7319</v>
      </c>
      <c r="E2775" s="2" t="n">
        <v>7293</v>
      </c>
      <c r="F2775" s="3" t="n">
        <f aca="false">IF(P2775=1, E2775,D2775)/B2775-1</f>
        <v>0.000684988631376227</v>
      </c>
      <c r="G2775" s="2" t="n">
        <f aca="false">AVERAGE(B2716:B2775)</f>
        <v>6776.8305</v>
      </c>
      <c r="H2775" s="2" t="n">
        <f aca="false">AVERAGE(C2716:C2775)</f>
        <v>117792.133333333</v>
      </c>
      <c r="I2775" s="2" t="n">
        <f aca="false">SIGN(C2775-H2775)</f>
        <v>1</v>
      </c>
      <c r="J2775" s="2" t="n">
        <f aca="false">SIGN(F2775)</f>
        <v>1</v>
      </c>
      <c r="K2775" s="0" t="n">
        <f aca="false">B2775-B2774</f>
        <v>89.3999999999996</v>
      </c>
      <c r="L2775" s="0" t="n">
        <f aca="false">I2774*K2775</f>
        <v>89.3999999999996</v>
      </c>
      <c r="M2775" s="0" t="n">
        <f aca="false">M2774+K2775*N2774</f>
        <v>3828.65000000002</v>
      </c>
      <c r="N2775" s="0" t="n">
        <f aca="false">INT(M2775*$Q$1/B2775)*CHOOSE($L$1,I2775,J2775)</f>
        <v>1</v>
      </c>
      <c r="O2775" s="0" t="n">
        <f aca="false">ABS(N2775-N2774)</f>
        <v>2</v>
      </c>
      <c r="P2775" s="0" t="n">
        <f aca="false">COUNTIF(工作表2!$A$2:$A$248,A2775)</f>
        <v>0</v>
      </c>
      <c r="R2775" s="0" t="n">
        <f aca="false">D2775-IF(P2774=1,E2774,D2774)</f>
        <v>98</v>
      </c>
      <c r="S2775" s="0" t="n">
        <f aca="false">I2774*R2775</f>
        <v>98</v>
      </c>
      <c r="T2775" s="0" t="n">
        <f aca="false">T2774+R2775*U2774</f>
        <v>85602</v>
      </c>
      <c r="U2775" s="0" t="n">
        <f aca="false">INT(T2775*$Q$1/IF(P2775=1,E2775,D2775))*I2775</f>
        <v>23</v>
      </c>
      <c r="V2775" s="0" t="n">
        <f aca="false">IF(P2775=1,ABS(U2775)+ABS(60),ABS(U2775-U2774))</f>
        <v>0</v>
      </c>
    </row>
    <row r="2776" customFormat="false" ht="15" hidden="false" customHeight="false" outlineLevel="0" collapsed="false">
      <c r="A2776" s="1" t="n">
        <v>40065</v>
      </c>
      <c r="B2776" s="2" t="n">
        <v>7250.72</v>
      </c>
      <c r="C2776" s="2" t="n">
        <v>136506</v>
      </c>
      <c r="D2776" s="2" t="n">
        <v>7257</v>
      </c>
      <c r="E2776" s="2" t="n">
        <v>7233</v>
      </c>
      <c r="F2776" s="3" t="n">
        <f aca="false">IF(P2776=1, E2776,D2776)/B2776-1</f>
        <v>0.000866120881788168</v>
      </c>
      <c r="G2776" s="2" t="n">
        <f aca="false">AVERAGE(B2717:B2776)</f>
        <v>6793.99566666667</v>
      </c>
      <c r="H2776" s="2" t="n">
        <f aca="false">AVERAGE(C2717:C2776)</f>
        <v>118246.95</v>
      </c>
      <c r="I2776" s="2" t="n">
        <f aca="false">SIGN(C2776-H2776)</f>
        <v>1</v>
      </c>
      <c r="J2776" s="2" t="n">
        <f aca="false">SIGN(F2776)</f>
        <v>1</v>
      </c>
      <c r="K2776" s="0" t="n">
        <f aca="false">B2776-B2775</f>
        <v>-63.2699999999995</v>
      </c>
      <c r="L2776" s="0" t="n">
        <f aca="false">I2775*K2776</f>
        <v>-63.2699999999995</v>
      </c>
      <c r="M2776" s="0" t="n">
        <f aca="false">M2775+K2776*N2775</f>
        <v>3765.38000000002</v>
      </c>
      <c r="N2776" s="0" t="n">
        <f aca="false">INT(M2776*$Q$1/B2776)*CHOOSE($L$1,I2776,J2776)</f>
        <v>1</v>
      </c>
      <c r="O2776" s="0" t="n">
        <f aca="false">ABS(N2776-N2775)</f>
        <v>0</v>
      </c>
      <c r="P2776" s="0" t="n">
        <f aca="false">COUNTIF(工作表2!$A$2:$A$248,A2776)</f>
        <v>0</v>
      </c>
      <c r="R2776" s="0" t="n">
        <f aca="false">D2776-IF(P2775=1,E2775,D2775)</f>
        <v>-62</v>
      </c>
      <c r="S2776" s="0" t="n">
        <f aca="false">I2775*R2776</f>
        <v>-62</v>
      </c>
      <c r="T2776" s="0" t="n">
        <f aca="false">T2775+R2776*U2775</f>
        <v>84176</v>
      </c>
      <c r="U2776" s="0" t="n">
        <f aca="false">INT(T2776*$Q$1/IF(P2776=1,E2776,D2776))*I2776</f>
        <v>23</v>
      </c>
      <c r="V2776" s="0" t="n">
        <f aca="false">IF(P2776=1,ABS(U2776)+ABS(60),ABS(U2776-U2775))</f>
        <v>0</v>
      </c>
    </row>
    <row r="2777" customFormat="false" ht="15" hidden="false" customHeight="false" outlineLevel="0" collapsed="false">
      <c r="A2777" s="1" t="n">
        <v>40066</v>
      </c>
      <c r="B2777" s="2" t="n">
        <v>7332.08</v>
      </c>
      <c r="C2777" s="2" t="n">
        <v>161825</v>
      </c>
      <c r="D2777" s="2" t="n">
        <v>7360</v>
      </c>
      <c r="E2777" s="2" t="n">
        <v>7341</v>
      </c>
      <c r="F2777" s="3" t="n">
        <f aca="false">IF(P2777=1, E2777,D2777)/B2777-1</f>
        <v>0.00380792353602244</v>
      </c>
      <c r="G2777" s="2" t="n">
        <f aca="false">AVERAGE(B2718:B2777)</f>
        <v>6812.93183333333</v>
      </c>
      <c r="H2777" s="2" t="n">
        <f aca="false">AVERAGE(C2718:C2777)</f>
        <v>119292.266666667</v>
      </c>
      <c r="I2777" s="2" t="n">
        <f aca="false">SIGN(C2777-H2777)</f>
        <v>1</v>
      </c>
      <c r="J2777" s="2" t="n">
        <f aca="false">SIGN(F2777)</f>
        <v>1</v>
      </c>
      <c r="K2777" s="0" t="n">
        <f aca="false">B2777-B2776</f>
        <v>81.3599999999997</v>
      </c>
      <c r="L2777" s="0" t="n">
        <f aca="false">I2776*K2777</f>
        <v>81.3599999999997</v>
      </c>
      <c r="M2777" s="0" t="n">
        <f aca="false">M2776+K2777*N2776</f>
        <v>3846.74000000002</v>
      </c>
      <c r="N2777" s="0" t="n">
        <f aca="false">INT(M2777*$Q$1/B2777)*CHOOSE($L$1,I2777,J2777)</f>
        <v>1</v>
      </c>
      <c r="O2777" s="0" t="n">
        <f aca="false">ABS(N2777-N2776)</f>
        <v>0</v>
      </c>
      <c r="P2777" s="0" t="n">
        <f aca="false">COUNTIF(工作表2!$A$2:$A$248,A2777)</f>
        <v>0</v>
      </c>
      <c r="R2777" s="0" t="n">
        <f aca="false">D2777-IF(P2776=1,E2776,D2776)</f>
        <v>103</v>
      </c>
      <c r="S2777" s="0" t="n">
        <f aca="false">I2776*R2777</f>
        <v>103</v>
      </c>
      <c r="T2777" s="0" t="n">
        <f aca="false">T2776+R2777*U2776</f>
        <v>86545</v>
      </c>
      <c r="U2777" s="0" t="n">
        <f aca="false">INT(T2777*$Q$1/IF(P2777=1,E2777,D2777))*I2777</f>
        <v>23</v>
      </c>
      <c r="V2777" s="0" t="n">
        <f aca="false">IF(P2777=1,ABS(U2777)+ABS(60),ABS(U2777-U2776))</f>
        <v>0</v>
      </c>
    </row>
    <row r="2778" customFormat="false" ht="15" hidden="false" customHeight="false" outlineLevel="0" collapsed="false">
      <c r="A2778" s="1" t="n">
        <v>40067</v>
      </c>
      <c r="B2778" s="2" t="n">
        <v>7337.14</v>
      </c>
      <c r="C2778" s="2" t="n">
        <v>97190</v>
      </c>
      <c r="D2778" s="2" t="n">
        <v>7353</v>
      </c>
      <c r="E2778" s="2" t="n">
        <v>7333</v>
      </c>
      <c r="F2778" s="3" t="n">
        <f aca="false">IF(P2778=1, E2778,D2778)/B2778-1</f>
        <v>0.00216160520311726</v>
      </c>
      <c r="G2778" s="2" t="n">
        <f aca="false">AVERAGE(B2719:B2778)</f>
        <v>6832.80866666667</v>
      </c>
      <c r="H2778" s="2" t="n">
        <f aca="false">AVERAGE(C2719:C2778)</f>
        <v>119330.133333333</v>
      </c>
      <c r="I2778" s="2" t="n">
        <f aca="false">SIGN(C2778-H2778)</f>
        <v>-1</v>
      </c>
      <c r="J2778" s="2" t="n">
        <f aca="false">SIGN(F2778)</f>
        <v>1</v>
      </c>
      <c r="K2778" s="0" t="n">
        <f aca="false">B2778-B2777</f>
        <v>5.0600000000004</v>
      </c>
      <c r="L2778" s="0" t="n">
        <f aca="false">I2777*K2778</f>
        <v>5.0600000000004</v>
      </c>
      <c r="M2778" s="0" t="n">
        <f aca="false">M2777+K2778*N2777</f>
        <v>3851.80000000002</v>
      </c>
      <c r="N2778" s="0" t="n">
        <f aca="false">INT(M2778*$Q$1/B2778)*CHOOSE($L$1,I2778,J2778)</f>
        <v>1</v>
      </c>
      <c r="O2778" s="0" t="n">
        <f aca="false">ABS(N2778-N2777)</f>
        <v>0</v>
      </c>
      <c r="P2778" s="0" t="n">
        <f aca="false">COUNTIF(工作表2!$A$2:$A$248,A2778)</f>
        <v>0</v>
      </c>
      <c r="R2778" s="0" t="n">
        <f aca="false">D2778-IF(P2777=1,E2777,D2777)</f>
        <v>-7</v>
      </c>
      <c r="S2778" s="0" t="n">
        <f aca="false">I2777*R2778</f>
        <v>-7</v>
      </c>
      <c r="T2778" s="0" t="n">
        <f aca="false">T2777+R2778*U2777</f>
        <v>86384</v>
      </c>
      <c r="U2778" s="0" t="n">
        <f aca="false">INT(T2778*$Q$1/IF(P2778=1,E2778,D2778))*I2778</f>
        <v>-23</v>
      </c>
      <c r="V2778" s="0" t="n">
        <f aca="false">IF(P2778=1,ABS(U2778)+ABS(60),ABS(U2778-U2777))</f>
        <v>46</v>
      </c>
    </row>
    <row r="2779" customFormat="false" ht="15" hidden="false" customHeight="false" outlineLevel="0" collapsed="false">
      <c r="A2779" s="1" t="n">
        <v>40070</v>
      </c>
      <c r="B2779" s="2" t="n">
        <v>7256.95</v>
      </c>
      <c r="C2779" s="2" t="n">
        <v>94226</v>
      </c>
      <c r="D2779" s="2" t="n">
        <v>7252</v>
      </c>
      <c r="E2779" s="2" t="n">
        <v>7233</v>
      </c>
      <c r="F2779" s="3" t="n">
        <f aca="false">IF(P2779=1, E2779,D2779)/B2779-1</f>
        <v>-0.000682104740972411</v>
      </c>
      <c r="G2779" s="2" t="n">
        <f aca="false">AVERAGE(B2720:B2779)</f>
        <v>6849.90533333333</v>
      </c>
      <c r="H2779" s="2" t="n">
        <f aca="false">AVERAGE(C2720:C2779)</f>
        <v>119517.75</v>
      </c>
      <c r="I2779" s="2" t="n">
        <f aca="false">SIGN(C2779-H2779)</f>
        <v>-1</v>
      </c>
      <c r="J2779" s="2" t="n">
        <f aca="false">SIGN(F2779)</f>
        <v>-1</v>
      </c>
      <c r="K2779" s="0" t="n">
        <f aca="false">B2779-B2778</f>
        <v>-80.1900000000005</v>
      </c>
      <c r="L2779" s="0" t="n">
        <f aca="false">I2778*K2779</f>
        <v>80.1900000000005</v>
      </c>
      <c r="M2779" s="0" t="n">
        <f aca="false">M2778+K2779*N2778</f>
        <v>3771.61000000001</v>
      </c>
      <c r="N2779" s="0" t="n">
        <f aca="false">INT(M2779*$Q$1/B2779)*CHOOSE($L$1,I2779,J2779)</f>
        <v>-1</v>
      </c>
      <c r="O2779" s="0" t="n">
        <f aca="false">ABS(N2779-N2778)</f>
        <v>2</v>
      </c>
      <c r="P2779" s="0" t="n">
        <f aca="false">COUNTIF(工作表2!$A$2:$A$248,A2779)</f>
        <v>0</v>
      </c>
      <c r="R2779" s="0" t="n">
        <f aca="false">D2779-IF(P2778=1,E2778,D2778)</f>
        <v>-101</v>
      </c>
      <c r="S2779" s="0" t="n">
        <f aca="false">I2778*R2779</f>
        <v>101</v>
      </c>
      <c r="T2779" s="0" t="n">
        <f aca="false">T2778+R2779*U2778</f>
        <v>88707</v>
      </c>
      <c r="U2779" s="0" t="n">
        <f aca="false">INT(T2779*$Q$1/IF(P2779=1,E2779,D2779))*I2779</f>
        <v>-24</v>
      </c>
      <c r="V2779" s="0" t="n">
        <f aca="false">IF(P2779=1,ABS(U2779)+ABS(60),ABS(U2779-U2778))</f>
        <v>1</v>
      </c>
    </row>
    <row r="2780" customFormat="false" ht="15" hidden="false" customHeight="false" outlineLevel="0" collapsed="false">
      <c r="A2780" s="1" t="n">
        <v>40071</v>
      </c>
      <c r="B2780" s="2" t="n">
        <v>7346.26</v>
      </c>
      <c r="C2780" s="2" t="n">
        <v>97449</v>
      </c>
      <c r="D2780" s="2" t="n">
        <v>7357</v>
      </c>
      <c r="E2780" s="2" t="n">
        <v>7338</v>
      </c>
      <c r="F2780" s="3" t="n">
        <f aca="false">IF(P2780=1, E2780,D2780)/B2780-1</f>
        <v>0.00146196840296975</v>
      </c>
      <c r="G2780" s="2" t="n">
        <f aca="false">AVERAGE(B2721:B2780)</f>
        <v>6866.65616666667</v>
      </c>
      <c r="H2780" s="2" t="n">
        <f aca="false">AVERAGE(C2721:C2780)</f>
        <v>119549.466666667</v>
      </c>
      <c r="I2780" s="2" t="n">
        <f aca="false">SIGN(C2780-H2780)</f>
        <v>-1</v>
      </c>
      <c r="J2780" s="2" t="n">
        <f aca="false">SIGN(F2780)</f>
        <v>1</v>
      </c>
      <c r="K2780" s="0" t="n">
        <f aca="false">B2780-B2779</f>
        <v>89.3100000000004</v>
      </c>
      <c r="L2780" s="0" t="n">
        <f aca="false">I2779*K2780</f>
        <v>-89.3100000000004</v>
      </c>
      <c r="M2780" s="0" t="n">
        <f aca="false">M2779+K2780*N2779</f>
        <v>3682.30000000001</v>
      </c>
      <c r="N2780" s="0" t="n">
        <f aca="false">INT(M2780*$Q$1/B2780)*CHOOSE($L$1,I2780,J2780)</f>
        <v>1</v>
      </c>
      <c r="O2780" s="0" t="n">
        <f aca="false">ABS(N2780-N2779)</f>
        <v>2</v>
      </c>
      <c r="P2780" s="0" t="n">
        <f aca="false">COUNTIF(工作表2!$A$2:$A$248,A2780)</f>
        <v>0</v>
      </c>
      <c r="R2780" s="0" t="n">
        <f aca="false">D2780-IF(P2779=1,E2779,D2779)</f>
        <v>105</v>
      </c>
      <c r="S2780" s="0" t="n">
        <f aca="false">I2779*R2780</f>
        <v>-105</v>
      </c>
      <c r="T2780" s="0" t="n">
        <f aca="false">T2779+R2780*U2779</f>
        <v>86187</v>
      </c>
      <c r="U2780" s="0" t="n">
        <f aca="false">INT(T2780*$Q$1/IF(P2780=1,E2780,D2780))*I2780</f>
        <v>-23</v>
      </c>
      <c r="V2780" s="0" t="n">
        <f aca="false">IF(P2780=1,ABS(U2780)+ABS(60),ABS(U2780-U2779))</f>
        <v>1</v>
      </c>
    </row>
    <row r="2781" customFormat="false" ht="15" hidden="false" customHeight="false" outlineLevel="0" collapsed="false">
      <c r="A2781" s="1" t="n">
        <v>40072</v>
      </c>
      <c r="B2781" s="2" t="n">
        <v>7440.24</v>
      </c>
      <c r="C2781" s="2" t="n">
        <v>132185</v>
      </c>
      <c r="D2781" s="2" t="n">
        <v>7444</v>
      </c>
      <c r="E2781" s="2" t="n">
        <v>7450</v>
      </c>
      <c r="F2781" s="3" t="n">
        <f aca="false">IF(P2781=1, E2781,D2781)/B2781-1</f>
        <v>0.00131178564132339</v>
      </c>
      <c r="G2781" s="2" t="n">
        <f aca="false">AVERAGE(B2722:B2781)</f>
        <v>6887.369</v>
      </c>
      <c r="H2781" s="2" t="n">
        <f aca="false">AVERAGE(C2722:C2781)</f>
        <v>120226.6</v>
      </c>
      <c r="I2781" s="2" t="n">
        <f aca="false">SIGN(C2781-H2781)</f>
        <v>1</v>
      </c>
      <c r="J2781" s="2" t="n">
        <f aca="false">SIGN(F2781)</f>
        <v>1</v>
      </c>
      <c r="K2781" s="0" t="n">
        <f aca="false">B2781-B2780</f>
        <v>93.9799999999996</v>
      </c>
      <c r="L2781" s="0" t="n">
        <f aca="false">I2780*K2781</f>
        <v>-93.9799999999996</v>
      </c>
      <c r="M2781" s="0" t="n">
        <f aca="false">M2780+K2781*N2780</f>
        <v>3776.28000000001</v>
      </c>
      <c r="N2781" s="0" t="n">
        <f aca="false">INT(M2781*$Q$1/B2781)*CHOOSE($L$1,I2781,J2781)</f>
        <v>1</v>
      </c>
      <c r="O2781" s="0" t="n">
        <f aca="false">ABS(N2781-N2780)</f>
        <v>0</v>
      </c>
      <c r="P2781" s="0" t="n">
        <f aca="false">COUNTIF(工作表2!$A$2:$A$248,A2781)</f>
        <v>1</v>
      </c>
      <c r="R2781" s="0" t="n">
        <f aca="false">D2781-IF(P2780=1,E2780,D2780)</f>
        <v>87</v>
      </c>
      <c r="S2781" s="0" t="n">
        <f aca="false">I2780*R2781</f>
        <v>-87</v>
      </c>
      <c r="T2781" s="0" t="n">
        <f aca="false">T2780+R2781*U2780</f>
        <v>84186</v>
      </c>
      <c r="U2781" s="0" t="n">
        <f aca="false">INT(T2781*$Q$1/IF(P2781=1,E2781,D2781))*I2781</f>
        <v>22</v>
      </c>
      <c r="V2781" s="0" t="n">
        <f aca="false">IF(P2781=1,ABS(U2781)+ABS(60),ABS(U2781-U2780))</f>
        <v>82</v>
      </c>
    </row>
    <row r="2782" customFormat="false" ht="15" hidden="false" customHeight="false" outlineLevel="0" collapsed="false">
      <c r="A2782" s="1" t="n">
        <v>40073</v>
      </c>
      <c r="B2782" s="2" t="n">
        <v>7477.3</v>
      </c>
      <c r="C2782" s="2" t="n">
        <v>146755</v>
      </c>
      <c r="D2782" s="2" t="n">
        <v>7466</v>
      </c>
      <c r="E2782" s="2" t="n">
        <v>7454</v>
      </c>
      <c r="F2782" s="3" t="n">
        <f aca="false">IF(P2782=1, E2782,D2782)/B2782-1</f>
        <v>-0.00151124068848385</v>
      </c>
      <c r="G2782" s="2" t="n">
        <f aca="false">AVERAGE(B2723:B2782)</f>
        <v>6905.656</v>
      </c>
      <c r="H2782" s="2" t="n">
        <f aca="false">AVERAGE(C2723:C2782)</f>
        <v>120539.483333333</v>
      </c>
      <c r="I2782" s="2" t="n">
        <f aca="false">SIGN(C2782-H2782)</f>
        <v>1</v>
      </c>
      <c r="J2782" s="2" t="n">
        <f aca="false">SIGN(F2782)</f>
        <v>-1</v>
      </c>
      <c r="K2782" s="0" t="n">
        <f aca="false">B2782-B2781</f>
        <v>37.0600000000004</v>
      </c>
      <c r="L2782" s="0" t="n">
        <f aca="false">I2781*K2782</f>
        <v>37.0600000000004</v>
      </c>
      <c r="M2782" s="0" t="n">
        <f aca="false">M2781+K2782*N2781</f>
        <v>3813.34000000001</v>
      </c>
      <c r="N2782" s="0" t="n">
        <f aca="false">INT(M2782*$Q$1/B2782)*CHOOSE($L$1,I2782,J2782)</f>
        <v>-1</v>
      </c>
      <c r="O2782" s="0" t="n">
        <f aca="false">ABS(N2782-N2781)</f>
        <v>2</v>
      </c>
      <c r="P2782" s="0" t="n">
        <f aca="false">COUNTIF(工作表2!$A$2:$A$248,A2782)</f>
        <v>0</v>
      </c>
      <c r="R2782" s="0" t="n">
        <f aca="false">D2782-IF(P2781=1,E2781,D2781)</f>
        <v>16</v>
      </c>
      <c r="S2782" s="0" t="n">
        <f aca="false">I2781*R2782</f>
        <v>16</v>
      </c>
      <c r="T2782" s="0" t="n">
        <f aca="false">T2781+R2782*U2781</f>
        <v>84538</v>
      </c>
      <c r="U2782" s="0" t="n">
        <f aca="false">INT(T2782*$Q$1/IF(P2782=1,E2782,D2782))*I2782</f>
        <v>22</v>
      </c>
      <c r="V2782" s="0" t="n">
        <f aca="false">IF(P2782=1,ABS(U2782)+ABS(60),ABS(U2782-U2781))</f>
        <v>0</v>
      </c>
    </row>
    <row r="2783" customFormat="false" ht="15" hidden="false" customHeight="false" outlineLevel="0" collapsed="false">
      <c r="A2783" s="1" t="n">
        <v>40074</v>
      </c>
      <c r="B2783" s="2" t="n">
        <v>7526.55</v>
      </c>
      <c r="C2783" s="2" t="n">
        <v>112892</v>
      </c>
      <c r="D2783" s="2" t="n">
        <v>7467</v>
      </c>
      <c r="E2783" s="2" t="n">
        <v>7447</v>
      </c>
      <c r="F2783" s="3" t="n">
        <f aca="false">IF(P2783=1, E2783,D2783)/B2783-1</f>
        <v>-0.00791199154991329</v>
      </c>
      <c r="G2783" s="2" t="n">
        <f aca="false">AVERAGE(B2724:B2783)</f>
        <v>6923.47166666667</v>
      </c>
      <c r="H2783" s="2" t="n">
        <f aca="false">AVERAGE(C2724:C2783)</f>
        <v>120408.483333333</v>
      </c>
      <c r="I2783" s="2" t="n">
        <f aca="false">SIGN(C2783-H2783)</f>
        <v>-1</v>
      </c>
      <c r="J2783" s="2" t="n">
        <f aca="false">SIGN(F2783)</f>
        <v>-1</v>
      </c>
      <c r="K2783" s="0" t="n">
        <f aca="false">B2783-B2782</f>
        <v>49.25</v>
      </c>
      <c r="L2783" s="0" t="n">
        <f aca="false">I2782*K2783</f>
        <v>49.25</v>
      </c>
      <c r="M2783" s="0" t="n">
        <f aca="false">M2782+K2783*N2782</f>
        <v>3764.09000000001</v>
      </c>
      <c r="N2783" s="0" t="n">
        <f aca="false">INT(M2783*$Q$1/B2783)*CHOOSE($L$1,I2783,J2783)</f>
        <v>-1</v>
      </c>
      <c r="O2783" s="0" t="n">
        <f aca="false">ABS(N2783-N2782)</f>
        <v>0</v>
      </c>
      <c r="P2783" s="0" t="n">
        <f aca="false">COUNTIF(工作表2!$A$2:$A$248,A2783)</f>
        <v>0</v>
      </c>
      <c r="R2783" s="0" t="n">
        <f aca="false">D2783-IF(P2782=1,E2782,D2782)</f>
        <v>1</v>
      </c>
      <c r="S2783" s="0" t="n">
        <f aca="false">I2782*R2783</f>
        <v>1</v>
      </c>
      <c r="T2783" s="0" t="n">
        <f aca="false">T2782+R2783*U2782</f>
        <v>84560</v>
      </c>
      <c r="U2783" s="0" t="n">
        <f aca="false">INT(T2783*$Q$1/IF(P2783=1,E2783,D2783))*I2783</f>
        <v>-22</v>
      </c>
      <c r="V2783" s="0" t="n">
        <f aca="false">IF(P2783=1,ABS(U2783)+ABS(60),ABS(U2783-U2782))</f>
        <v>44</v>
      </c>
    </row>
    <row r="2784" customFormat="false" ht="15" hidden="false" customHeight="false" outlineLevel="0" collapsed="false">
      <c r="A2784" s="1" t="n">
        <v>40077</v>
      </c>
      <c r="B2784" s="2" t="n">
        <v>7502.46</v>
      </c>
      <c r="C2784" s="2" t="n">
        <v>123457</v>
      </c>
      <c r="D2784" s="2" t="n">
        <v>7466</v>
      </c>
      <c r="E2784" s="2" t="n">
        <v>7447</v>
      </c>
      <c r="F2784" s="3" t="n">
        <f aca="false">IF(P2784=1, E2784,D2784)/B2784-1</f>
        <v>-0.00485973933883022</v>
      </c>
      <c r="G2784" s="2" t="n">
        <f aca="false">AVERAGE(B2725:B2784)</f>
        <v>6940.78666666667</v>
      </c>
      <c r="H2784" s="2" t="n">
        <f aca="false">AVERAGE(C2725:C2784)</f>
        <v>120683.083333333</v>
      </c>
      <c r="I2784" s="2" t="n">
        <f aca="false">SIGN(C2784-H2784)</f>
        <v>1</v>
      </c>
      <c r="J2784" s="2" t="n">
        <f aca="false">SIGN(F2784)</f>
        <v>-1</v>
      </c>
      <c r="K2784" s="0" t="n">
        <f aca="false">B2784-B2783</f>
        <v>-24.0900000000001</v>
      </c>
      <c r="L2784" s="0" t="n">
        <f aca="false">I2783*K2784</f>
        <v>24.0900000000001</v>
      </c>
      <c r="M2784" s="0" t="n">
        <f aca="false">M2783+K2784*N2783</f>
        <v>3788.18000000001</v>
      </c>
      <c r="N2784" s="0" t="n">
        <f aca="false">INT(M2784*$Q$1/B2784)*CHOOSE($L$1,I2784,J2784)</f>
        <v>-1</v>
      </c>
      <c r="O2784" s="0" t="n">
        <f aca="false">ABS(N2784-N2783)</f>
        <v>0</v>
      </c>
      <c r="P2784" s="0" t="n">
        <f aca="false">COUNTIF(工作表2!$A$2:$A$248,A2784)</f>
        <v>0</v>
      </c>
      <c r="R2784" s="0" t="n">
        <f aca="false">D2784-IF(P2783=1,E2783,D2783)</f>
        <v>-1</v>
      </c>
      <c r="S2784" s="0" t="n">
        <f aca="false">I2783*R2784</f>
        <v>1</v>
      </c>
      <c r="T2784" s="0" t="n">
        <f aca="false">T2783+R2784*U2783</f>
        <v>84582</v>
      </c>
      <c r="U2784" s="0" t="n">
        <f aca="false">INT(T2784*$Q$1/IF(P2784=1,E2784,D2784))*I2784</f>
        <v>22</v>
      </c>
      <c r="V2784" s="0" t="n">
        <f aca="false">IF(P2784=1,ABS(U2784)+ABS(60),ABS(U2784-U2783))</f>
        <v>44</v>
      </c>
    </row>
    <row r="2785" customFormat="false" ht="15" hidden="false" customHeight="false" outlineLevel="0" collapsed="false">
      <c r="A2785" s="1" t="n">
        <v>40078</v>
      </c>
      <c r="B2785" s="2" t="n">
        <v>7469.03</v>
      </c>
      <c r="C2785" s="2" t="n">
        <v>111180</v>
      </c>
      <c r="D2785" s="2" t="n">
        <v>7454</v>
      </c>
      <c r="E2785" s="2" t="n">
        <v>7437</v>
      </c>
      <c r="F2785" s="3" t="n">
        <f aca="false">IF(P2785=1, E2785,D2785)/B2785-1</f>
        <v>-0.00201230949668163</v>
      </c>
      <c r="G2785" s="2" t="n">
        <f aca="false">AVERAGE(B2726:B2785)</f>
        <v>6958.75133333333</v>
      </c>
      <c r="H2785" s="2" t="n">
        <f aca="false">AVERAGE(C2726:C2785)</f>
        <v>121036.416666667</v>
      </c>
      <c r="I2785" s="2" t="n">
        <f aca="false">SIGN(C2785-H2785)</f>
        <v>-1</v>
      </c>
      <c r="J2785" s="2" t="n">
        <f aca="false">SIGN(F2785)</f>
        <v>-1</v>
      </c>
      <c r="K2785" s="0" t="n">
        <f aca="false">B2785-B2784</f>
        <v>-33.4300000000003</v>
      </c>
      <c r="L2785" s="0" t="n">
        <f aca="false">I2784*K2785</f>
        <v>-33.4300000000003</v>
      </c>
      <c r="M2785" s="0" t="n">
        <f aca="false">M2784+K2785*N2784</f>
        <v>3821.61000000002</v>
      </c>
      <c r="N2785" s="0" t="n">
        <f aca="false">INT(M2785*$Q$1/B2785)*CHOOSE($L$1,I2785,J2785)</f>
        <v>-1</v>
      </c>
      <c r="O2785" s="0" t="n">
        <f aca="false">ABS(N2785-N2784)</f>
        <v>0</v>
      </c>
      <c r="P2785" s="0" t="n">
        <f aca="false">COUNTIF(工作表2!$A$2:$A$248,A2785)</f>
        <v>0</v>
      </c>
      <c r="R2785" s="0" t="n">
        <f aca="false">D2785-IF(P2784=1,E2784,D2784)</f>
        <v>-12</v>
      </c>
      <c r="S2785" s="0" t="n">
        <f aca="false">I2784*R2785</f>
        <v>-12</v>
      </c>
      <c r="T2785" s="0" t="n">
        <f aca="false">T2784+R2785*U2784</f>
        <v>84318</v>
      </c>
      <c r="U2785" s="0" t="n">
        <f aca="false">INT(T2785*$Q$1/IF(P2785=1,E2785,D2785))*I2785</f>
        <v>-22</v>
      </c>
      <c r="V2785" s="0" t="n">
        <f aca="false">IF(P2785=1,ABS(U2785)+ABS(60),ABS(U2785-U2784))</f>
        <v>44</v>
      </c>
    </row>
    <row r="2786" customFormat="false" ht="15" hidden="false" customHeight="false" outlineLevel="0" collapsed="false">
      <c r="A2786" s="1" t="n">
        <v>40079</v>
      </c>
      <c r="B2786" s="2" t="n">
        <v>7376.76</v>
      </c>
      <c r="C2786" s="2" t="n">
        <v>127646</v>
      </c>
      <c r="D2786" s="2" t="n">
        <v>7347</v>
      </c>
      <c r="E2786" s="2" t="n">
        <v>7332</v>
      </c>
      <c r="F2786" s="3" t="n">
        <f aca="false">IF(P2786=1, E2786,D2786)/B2786-1</f>
        <v>-0.00403429147755929</v>
      </c>
      <c r="G2786" s="2" t="n">
        <f aca="false">AVERAGE(B2727:B2786)</f>
        <v>6974.49466666667</v>
      </c>
      <c r="H2786" s="2" t="n">
        <f aca="false">AVERAGE(C2727:C2786)</f>
        <v>121660.083333333</v>
      </c>
      <c r="I2786" s="2" t="n">
        <f aca="false">SIGN(C2786-H2786)</f>
        <v>1</v>
      </c>
      <c r="J2786" s="2" t="n">
        <f aca="false">SIGN(F2786)</f>
        <v>-1</v>
      </c>
      <c r="K2786" s="0" t="n">
        <f aca="false">B2786-B2785</f>
        <v>-92.2699999999995</v>
      </c>
      <c r="L2786" s="0" t="n">
        <f aca="false">I2785*K2786</f>
        <v>92.2699999999995</v>
      </c>
      <c r="M2786" s="0" t="n">
        <f aca="false">M2785+K2786*N2785</f>
        <v>3913.88000000001</v>
      </c>
      <c r="N2786" s="0" t="n">
        <f aca="false">INT(M2786*$Q$1/B2786)*CHOOSE($L$1,I2786,J2786)</f>
        <v>-1</v>
      </c>
      <c r="O2786" s="0" t="n">
        <f aca="false">ABS(N2786-N2785)</f>
        <v>0</v>
      </c>
      <c r="P2786" s="0" t="n">
        <f aca="false">COUNTIF(工作表2!$A$2:$A$248,A2786)</f>
        <v>0</v>
      </c>
      <c r="R2786" s="0" t="n">
        <f aca="false">D2786-IF(P2785=1,E2785,D2785)</f>
        <v>-107</v>
      </c>
      <c r="S2786" s="0" t="n">
        <f aca="false">I2785*R2786</f>
        <v>107</v>
      </c>
      <c r="T2786" s="0" t="n">
        <f aca="false">T2785+R2786*U2785</f>
        <v>86672</v>
      </c>
      <c r="U2786" s="0" t="n">
        <f aca="false">INT(T2786*$Q$1/IF(P2786=1,E2786,D2786))*I2786</f>
        <v>23</v>
      </c>
      <c r="V2786" s="0" t="n">
        <f aca="false">IF(P2786=1,ABS(U2786)+ABS(60),ABS(U2786-U2785))</f>
        <v>45</v>
      </c>
    </row>
    <row r="2787" customFormat="false" ht="15" hidden="false" customHeight="false" outlineLevel="0" collapsed="false">
      <c r="A2787" s="1" t="n">
        <v>40080</v>
      </c>
      <c r="B2787" s="2" t="n">
        <v>7324.22</v>
      </c>
      <c r="C2787" s="2" t="n">
        <v>90247</v>
      </c>
      <c r="D2787" s="2" t="n">
        <v>7295</v>
      </c>
      <c r="E2787" s="2" t="n">
        <v>7282</v>
      </c>
      <c r="F2787" s="3" t="n">
        <f aca="false">IF(P2787=1, E2787,D2787)/B2787-1</f>
        <v>-0.00398950331912484</v>
      </c>
      <c r="G2787" s="2" t="n">
        <f aca="false">AVERAGE(B2728:B2787)</f>
        <v>6986.9155</v>
      </c>
      <c r="H2787" s="2" t="n">
        <f aca="false">AVERAGE(C2728:C2787)</f>
        <v>121405.333333333</v>
      </c>
      <c r="I2787" s="2" t="n">
        <f aca="false">SIGN(C2787-H2787)</f>
        <v>-1</v>
      </c>
      <c r="J2787" s="2" t="n">
        <f aca="false">SIGN(F2787)</f>
        <v>-1</v>
      </c>
      <c r="K2787" s="0" t="n">
        <f aca="false">B2787-B2786</f>
        <v>-52.54</v>
      </c>
      <c r="L2787" s="0" t="n">
        <f aca="false">I2786*K2787</f>
        <v>-52.54</v>
      </c>
      <c r="M2787" s="0" t="n">
        <f aca="false">M2786+K2787*N2786</f>
        <v>3966.42000000001</v>
      </c>
      <c r="N2787" s="0" t="n">
        <f aca="false">INT(M2787*$Q$1/B2787)*CHOOSE($L$1,I2787,J2787)</f>
        <v>-1</v>
      </c>
      <c r="O2787" s="0" t="n">
        <f aca="false">ABS(N2787-N2786)</f>
        <v>0</v>
      </c>
      <c r="P2787" s="0" t="n">
        <f aca="false">COUNTIF(工作表2!$A$2:$A$248,A2787)</f>
        <v>0</v>
      </c>
      <c r="R2787" s="0" t="n">
        <f aca="false">D2787-IF(P2786=1,E2786,D2786)</f>
        <v>-52</v>
      </c>
      <c r="S2787" s="0" t="n">
        <f aca="false">I2786*R2787</f>
        <v>-52</v>
      </c>
      <c r="T2787" s="0" t="n">
        <f aca="false">T2786+R2787*U2786</f>
        <v>85476</v>
      </c>
      <c r="U2787" s="0" t="n">
        <f aca="false">INT(T2787*$Q$1/IF(P2787=1,E2787,D2787))*I2787</f>
        <v>-23</v>
      </c>
      <c r="V2787" s="0" t="n">
        <f aca="false">IF(P2787=1,ABS(U2787)+ABS(60),ABS(U2787-U2786))</f>
        <v>46</v>
      </c>
    </row>
    <row r="2788" customFormat="false" ht="15" hidden="false" customHeight="false" outlineLevel="0" collapsed="false">
      <c r="A2788" s="1" t="n">
        <v>40081</v>
      </c>
      <c r="B2788" s="2" t="n">
        <v>7345.22</v>
      </c>
      <c r="C2788" s="2" t="n">
        <v>96117</v>
      </c>
      <c r="D2788" s="2" t="n">
        <v>7338</v>
      </c>
      <c r="E2788" s="2" t="n">
        <v>7320</v>
      </c>
      <c r="F2788" s="3" t="n">
        <f aca="false">IF(P2788=1, E2788,D2788)/B2788-1</f>
        <v>-0.000982952178423591</v>
      </c>
      <c r="G2788" s="2" t="n">
        <f aca="false">AVERAGE(B2729:B2788)</f>
        <v>6998.444</v>
      </c>
      <c r="H2788" s="2" t="n">
        <f aca="false">AVERAGE(C2729:C2788)</f>
        <v>120786.2</v>
      </c>
      <c r="I2788" s="2" t="n">
        <f aca="false">SIGN(C2788-H2788)</f>
        <v>-1</v>
      </c>
      <c r="J2788" s="2" t="n">
        <f aca="false">SIGN(F2788)</f>
        <v>-1</v>
      </c>
      <c r="K2788" s="0" t="n">
        <f aca="false">B2788-B2787</f>
        <v>21</v>
      </c>
      <c r="L2788" s="0" t="n">
        <f aca="false">I2787*K2788</f>
        <v>-21</v>
      </c>
      <c r="M2788" s="0" t="n">
        <f aca="false">M2787+K2788*N2787</f>
        <v>3945.42000000001</v>
      </c>
      <c r="N2788" s="0" t="n">
        <f aca="false">INT(M2788*$Q$1/B2788)*CHOOSE($L$1,I2788,J2788)</f>
        <v>-1</v>
      </c>
      <c r="O2788" s="0" t="n">
        <f aca="false">ABS(N2788-N2787)</f>
        <v>0</v>
      </c>
      <c r="P2788" s="0" t="n">
        <f aca="false">COUNTIF(工作表2!$A$2:$A$248,A2788)</f>
        <v>0</v>
      </c>
      <c r="R2788" s="0" t="n">
        <f aca="false">D2788-IF(P2787=1,E2787,D2787)</f>
        <v>43</v>
      </c>
      <c r="S2788" s="0" t="n">
        <f aca="false">I2787*R2788</f>
        <v>-43</v>
      </c>
      <c r="T2788" s="0" t="n">
        <f aca="false">T2787+R2788*U2787</f>
        <v>84487</v>
      </c>
      <c r="U2788" s="0" t="n">
        <f aca="false">INT(T2788*$Q$1/IF(P2788=1,E2788,D2788))*I2788</f>
        <v>-23</v>
      </c>
      <c r="V2788" s="0" t="n">
        <f aca="false">IF(P2788=1,ABS(U2788)+ABS(60),ABS(U2788-U2787))</f>
        <v>0</v>
      </c>
    </row>
    <row r="2789" customFormat="false" ht="15" hidden="false" customHeight="false" outlineLevel="0" collapsed="false">
      <c r="A2789" s="1" t="n">
        <v>40084</v>
      </c>
      <c r="B2789" s="2" t="n">
        <v>7284.61</v>
      </c>
      <c r="C2789" s="2" t="n">
        <v>75061</v>
      </c>
      <c r="D2789" s="2" t="n">
        <v>7280</v>
      </c>
      <c r="E2789" s="2" t="n">
        <v>7264</v>
      </c>
      <c r="F2789" s="3" t="n">
        <f aca="false">IF(P2789=1, E2789,D2789)/B2789-1</f>
        <v>-0.000632841016883545</v>
      </c>
      <c r="G2789" s="2" t="n">
        <f aca="false">AVERAGE(B2730:B2789)</f>
        <v>7008.91083333333</v>
      </c>
      <c r="H2789" s="2" t="n">
        <f aca="false">AVERAGE(C2730:C2789)</f>
        <v>120246.116666667</v>
      </c>
      <c r="I2789" s="2" t="n">
        <f aca="false">SIGN(C2789-H2789)</f>
        <v>-1</v>
      </c>
      <c r="J2789" s="2" t="n">
        <f aca="false">SIGN(F2789)</f>
        <v>-1</v>
      </c>
      <c r="K2789" s="0" t="n">
        <f aca="false">B2789-B2788</f>
        <v>-60.6100000000006</v>
      </c>
      <c r="L2789" s="0" t="n">
        <f aca="false">I2788*K2789</f>
        <v>60.6100000000006</v>
      </c>
      <c r="M2789" s="0" t="n">
        <f aca="false">M2788+K2789*N2788</f>
        <v>4006.03000000002</v>
      </c>
      <c r="N2789" s="0" t="n">
        <f aca="false">INT(M2789*$Q$1/B2789)*CHOOSE($L$1,I2789,J2789)</f>
        <v>-1</v>
      </c>
      <c r="O2789" s="0" t="n">
        <f aca="false">ABS(N2789-N2788)</f>
        <v>0</v>
      </c>
      <c r="P2789" s="0" t="n">
        <f aca="false">COUNTIF(工作表2!$A$2:$A$248,A2789)</f>
        <v>0</v>
      </c>
      <c r="R2789" s="0" t="n">
        <f aca="false">D2789-IF(P2788=1,E2788,D2788)</f>
        <v>-58</v>
      </c>
      <c r="S2789" s="0" t="n">
        <f aca="false">I2788*R2789</f>
        <v>58</v>
      </c>
      <c r="T2789" s="0" t="n">
        <f aca="false">T2788+R2789*U2788</f>
        <v>85821</v>
      </c>
      <c r="U2789" s="0" t="n">
        <f aca="false">INT(T2789*$Q$1/IF(P2789=1,E2789,D2789))*I2789</f>
        <v>-23</v>
      </c>
      <c r="V2789" s="0" t="n">
        <f aca="false">IF(P2789=1,ABS(U2789)+ABS(60),ABS(U2789-U2788))</f>
        <v>0</v>
      </c>
    </row>
    <row r="2790" customFormat="false" ht="15" hidden="false" customHeight="false" outlineLevel="0" collapsed="false">
      <c r="A2790" s="1" t="n">
        <v>40085</v>
      </c>
      <c r="B2790" s="2" t="n">
        <v>7429.98</v>
      </c>
      <c r="C2790" s="2" t="n">
        <v>101752</v>
      </c>
      <c r="D2790" s="2" t="n">
        <v>7405</v>
      </c>
      <c r="E2790" s="2" t="n">
        <v>7389</v>
      </c>
      <c r="F2790" s="3" t="n">
        <f aca="false">IF(P2790=1, E2790,D2790)/B2790-1</f>
        <v>-0.00336205481037632</v>
      </c>
      <c r="G2790" s="2" t="n">
        <f aca="false">AVERAGE(B2731:B2790)</f>
        <v>7021.912</v>
      </c>
      <c r="H2790" s="2" t="n">
        <f aca="false">AVERAGE(C2731:C2790)</f>
        <v>120202.183333333</v>
      </c>
      <c r="I2790" s="2" t="n">
        <f aca="false">SIGN(C2790-H2790)</f>
        <v>-1</v>
      </c>
      <c r="J2790" s="2" t="n">
        <f aca="false">SIGN(F2790)</f>
        <v>-1</v>
      </c>
      <c r="K2790" s="0" t="n">
        <f aca="false">B2790-B2789</f>
        <v>145.37</v>
      </c>
      <c r="L2790" s="0" t="n">
        <f aca="false">I2789*K2790</f>
        <v>-145.37</v>
      </c>
      <c r="M2790" s="0" t="n">
        <f aca="false">M2789+K2790*N2789</f>
        <v>3860.66000000002</v>
      </c>
      <c r="N2790" s="0" t="n">
        <f aca="false">INT(M2790*$Q$1/B2790)*CHOOSE($L$1,I2790,J2790)</f>
        <v>-1</v>
      </c>
      <c r="O2790" s="0" t="n">
        <f aca="false">ABS(N2790-N2789)</f>
        <v>0</v>
      </c>
      <c r="P2790" s="0" t="n">
        <f aca="false">COUNTIF(工作表2!$A$2:$A$248,A2790)</f>
        <v>0</v>
      </c>
      <c r="R2790" s="0" t="n">
        <f aca="false">D2790-IF(P2789=1,E2789,D2789)</f>
        <v>125</v>
      </c>
      <c r="S2790" s="0" t="n">
        <f aca="false">I2789*R2790</f>
        <v>-125</v>
      </c>
      <c r="T2790" s="0" t="n">
        <f aca="false">T2789+R2790*U2789</f>
        <v>82946</v>
      </c>
      <c r="U2790" s="0" t="n">
        <f aca="false">INT(T2790*$Q$1/IF(P2790=1,E2790,D2790))*I2790</f>
        <v>-22</v>
      </c>
      <c r="V2790" s="0" t="n">
        <f aca="false">IF(P2790=1,ABS(U2790)+ABS(60),ABS(U2790-U2789))</f>
        <v>1</v>
      </c>
    </row>
    <row r="2791" customFormat="false" ht="15" hidden="false" customHeight="false" outlineLevel="0" collapsed="false">
      <c r="A2791" s="1" t="n">
        <v>40086</v>
      </c>
      <c r="B2791" s="2" t="n">
        <v>7509.17</v>
      </c>
      <c r="C2791" s="2" t="n">
        <v>125239</v>
      </c>
      <c r="D2791" s="2" t="n">
        <v>7493</v>
      </c>
      <c r="E2791" s="2" t="n">
        <v>7474</v>
      </c>
      <c r="F2791" s="3" t="n">
        <f aca="false">IF(P2791=1, E2791,D2791)/B2791-1</f>
        <v>-0.00215336714976488</v>
      </c>
      <c r="G2791" s="2" t="n">
        <f aca="false">AVERAGE(B2732:B2791)</f>
        <v>7035.1445</v>
      </c>
      <c r="H2791" s="2" t="n">
        <f aca="false">AVERAGE(C2732:C2791)</f>
        <v>120160.583333333</v>
      </c>
      <c r="I2791" s="2" t="n">
        <f aca="false">SIGN(C2791-H2791)</f>
        <v>1</v>
      </c>
      <c r="J2791" s="2" t="n">
        <f aca="false">SIGN(F2791)</f>
        <v>-1</v>
      </c>
      <c r="K2791" s="0" t="n">
        <f aca="false">B2791-B2790</f>
        <v>79.1900000000005</v>
      </c>
      <c r="L2791" s="0" t="n">
        <f aca="false">I2790*K2791</f>
        <v>-79.1900000000005</v>
      </c>
      <c r="M2791" s="0" t="n">
        <f aca="false">M2790+K2791*N2790</f>
        <v>3781.47000000001</v>
      </c>
      <c r="N2791" s="0" t="n">
        <f aca="false">INT(M2791*$Q$1/B2791)*CHOOSE($L$1,I2791,J2791)</f>
        <v>-1</v>
      </c>
      <c r="O2791" s="0" t="n">
        <f aca="false">ABS(N2791-N2790)</f>
        <v>0</v>
      </c>
      <c r="P2791" s="0" t="n">
        <f aca="false">COUNTIF(工作表2!$A$2:$A$248,A2791)</f>
        <v>0</v>
      </c>
      <c r="R2791" s="0" t="n">
        <f aca="false">D2791-IF(P2790=1,E2790,D2790)</f>
        <v>88</v>
      </c>
      <c r="S2791" s="0" t="n">
        <f aca="false">I2790*R2791</f>
        <v>-88</v>
      </c>
      <c r="T2791" s="0" t="n">
        <f aca="false">T2790+R2791*U2790</f>
        <v>81010</v>
      </c>
      <c r="U2791" s="0" t="n">
        <f aca="false">INT(T2791*$Q$1/IF(P2791=1,E2791,D2791))*I2791</f>
        <v>21</v>
      </c>
      <c r="V2791" s="0" t="n">
        <f aca="false">IF(P2791=1,ABS(U2791)+ABS(60),ABS(U2791-U2790))</f>
        <v>43</v>
      </c>
    </row>
    <row r="2792" customFormat="false" ht="15" hidden="false" customHeight="false" outlineLevel="0" collapsed="false">
      <c r="A2792" s="1" t="n">
        <v>40087</v>
      </c>
      <c r="B2792" s="2" t="n">
        <v>7545.29</v>
      </c>
      <c r="C2792" s="2" t="n">
        <v>135328</v>
      </c>
      <c r="D2792" s="2" t="n">
        <v>7538</v>
      </c>
      <c r="E2792" s="2" t="n">
        <v>7519</v>
      </c>
      <c r="F2792" s="3" t="n">
        <f aca="false">IF(P2792=1, E2792,D2792)/B2792-1</f>
        <v>-0.000966165647708683</v>
      </c>
      <c r="G2792" s="2" t="n">
        <f aca="false">AVERAGE(B2733:B2792)</f>
        <v>7049.76366666666</v>
      </c>
      <c r="H2792" s="2" t="n">
        <f aca="false">AVERAGE(C2733:C2792)</f>
        <v>120487.833333333</v>
      </c>
      <c r="I2792" s="2" t="n">
        <f aca="false">SIGN(C2792-H2792)</f>
        <v>1</v>
      </c>
      <c r="J2792" s="2" t="n">
        <f aca="false">SIGN(F2792)</f>
        <v>-1</v>
      </c>
      <c r="K2792" s="0" t="n">
        <f aca="false">B2792-B2791</f>
        <v>36.1199999999999</v>
      </c>
      <c r="L2792" s="0" t="n">
        <f aca="false">I2791*K2792</f>
        <v>36.1199999999999</v>
      </c>
      <c r="M2792" s="0" t="n">
        <f aca="false">M2791+K2792*N2791</f>
        <v>3745.35000000001</v>
      </c>
      <c r="N2792" s="0" t="n">
        <f aca="false">INT(M2792*$Q$1/B2792)*CHOOSE($L$1,I2792,J2792)</f>
        <v>-0</v>
      </c>
      <c r="O2792" s="0" t="n">
        <f aca="false">ABS(N2792-N2791)</f>
        <v>1</v>
      </c>
      <c r="P2792" s="0" t="n">
        <f aca="false">COUNTIF(工作表2!$A$2:$A$248,A2792)</f>
        <v>0</v>
      </c>
      <c r="R2792" s="0" t="n">
        <f aca="false">D2792-IF(P2791=1,E2791,D2791)</f>
        <v>45</v>
      </c>
      <c r="S2792" s="0" t="n">
        <f aca="false">I2791*R2792</f>
        <v>45</v>
      </c>
      <c r="T2792" s="0" t="n">
        <f aca="false">T2791+R2792*U2791</f>
        <v>81955</v>
      </c>
      <c r="U2792" s="0" t="n">
        <f aca="false">INT(T2792*$Q$1/IF(P2792=1,E2792,D2792))*I2792</f>
        <v>21</v>
      </c>
      <c r="V2792" s="0" t="n">
        <f aca="false">IF(P2792=1,ABS(U2792)+ABS(60),ABS(U2792-U2791))</f>
        <v>0</v>
      </c>
    </row>
    <row r="2793" customFormat="false" ht="15" hidden="false" customHeight="false" outlineLevel="0" collapsed="false">
      <c r="A2793" s="1" t="n">
        <v>40088</v>
      </c>
      <c r="B2793" s="2" t="n">
        <v>7411.88</v>
      </c>
      <c r="C2793" s="2" t="n">
        <v>116040</v>
      </c>
      <c r="D2793" s="2" t="n">
        <v>7352</v>
      </c>
      <c r="E2793" s="2" t="n">
        <v>7335</v>
      </c>
      <c r="F2793" s="3" t="n">
        <f aca="false">IF(P2793=1, E2793,D2793)/B2793-1</f>
        <v>-0.0080789219469285</v>
      </c>
      <c r="G2793" s="2" t="n">
        <f aca="false">AVERAGE(B2734:B2793)</f>
        <v>7060.82533333333</v>
      </c>
      <c r="H2793" s="2" t="n">
        <f aca="false">AVERAGE(C2734:C2793)</f>
        <v>120101.016666667</v>
      </c>
      <c r="I2793" s="2" t="n">
        <f aca="false">SIGN(C2793-H2793)</f>
        <v>-1</v>
      </c>
      <c r="J2793" s="2" t="n">
        <f aca="false">SIGN(F2793)</f>
        <v>-1</v>
      </c>
      <c r="K2793" s="0" t="n">
        <f aca="false">B2793-B2792</f>
        <v>-133.41</v>
      </c>
      <c r="L2793" s="0" t="n">
        <f aca="false">I2792*K2793</f>
        <v>-133.41</v>
      </c>
      <c r="M2793" s="0" t="n">
        <f aca="false">M2792+K2793*N2792</f>
        <v>3745.35000000001</v>
      </c>
      <c r="N2793" s="0" t="n">
        <f aca="false">INT(M2793*$Q$1/B2793)*CHOOSE($L$1,I2793,J2793)</f>
        <v>-1</v>
      </c>
      <c r="O2793" s="0" t="n">
        <f aca="false">ABS(N2793-N2792)</f>
        <v>1</v>
      </c>
      <c r="P2793" s="0" t="n">
        <f aca="false">COUNTIF(工作表2!$A$2:$A$248,A2793)</f>
        <v>0</v>
      </c>
      <c r="R2793" s="0" t="n">
        <f aca="false">D2793-IF(P2792=1,E2792,D2792)</f>
        <v>-186</v>
      </c>
      <c r="S2793" s="0" t="n">
        <f aca="false">I2792*R2793</f>
        <v>-186</v>
      </c>
      <c r="T2793" s="0" t="n">
        <f aca="false">T2792+R2793*U2792</f>
        <v>78049</v>
      </c>
      <c r="U2793" s="0" t="n">
        <f aca="false">INT(T2793*$Q$1/IF(P2793=1,E2793,D2793))*I2793</f>
        <v>-21</v>
      </c>
      <c r="V2793" s="0" t="n">
        <f aca="false">IF(P2793=1,ABS(U2793)+ABS(60),ABS(U2793-U2792))</f>
        <v>42</v>
      </c>
    </row>
    <row r="2794" customFormat="false" ht="15" hidden="false" customHeight="false" outlineLevel="0" collapsed="false">
      <c r="A2794" s="1" t="n">
        <v>40091</v>
      </c>
      <c r="B2794" s="2" t="n">
        <v>7437.98</v>
      </c>
      <c r="C2794" s="2" t="n">
        <v>94779</v>
      </c>
      <c r="D2794" s="2" t="n">
        <v>7392</v>
      </c>
      <c r="E2794" s="2" t="n">
        <v>7373</v>
      </c>
      <c r="F2794" s="3" t="n">
        <f aca="false">IF(P2794=1, E2794,D2794)/B2794-1</f>
        <v>-0.00618178591499297</v>
      </c>
      <c r="G2794" s="2" t="n">
        <f aca="false">AVERAGE(B2735:B2794)</f>
        <v>7071.96066666667</v>
      </c>
      <c r="H2794" s="2" t="n">
        <f aca="false">AVERAGE(C2735:C2794)</f>
        <v>119851.216666667</v>
      </c>
      <c r="I2794" s="2" t="n">
        <f aca="false">SIGN(C2794-H2794)</f>
        <v>-1</v>
      </c>
      <c r="J2794" s="2" t="n">
        <f aca="false">SIGN(F2794)</f>
        <v>-1</v>
      </c>
      <c r="K2794" s="0" t="n">
        <f aca="false">B2794-B2793</f>
        <v>26.0999999999995</v>
      </c>
      <c r="L2794" s="0" t="n">
        <f aca="false">I2793*K2794</f>
        <v>-26.0999999999995</v>
      </c>
      <c r="M2794" s="0" t="n">
        <f aca="false">M2793+K2794*N2793</f>
        <v>3719.25000000002</v>
      </c>
      <c r="N2794" s="0" t="n">
        <f aca="false">INT(M2794*$Q$1/B2794)*CHOOSE($L$1,I2794,J2794)</f>
        <v>-1</v>
      </c>
      <c r="O2794" s="0" t="n">
        <f aca="false">ABS(N2794-N2793)</f>
        <v>0</v>
      </c>
      <c r="P2794" s="0" t="n">
        <f aca="false">COUNTIF(工作表2!$A$2:$A$248,A2794)</f>
        <v>0</v>
      </c>
      <c r="R2794" s="0" t="n">
        <f aca="false">D2794-IF(P2793=1,E2793,D2793)</f>
        <v>40</v>
      </c>
      <c r="S2794" s="0" t="n">
        <f aca="false">I2793*R2794</f>
        <v>-40</v>
      </c>
      <c r="T2794" s="0" t="n">
        <f aca="false">T2793+R2794*U2793</f>
        <v>77209</v>
      </c>
      <c r="U2794" s="0" t="n">
        <f aca="false">INT(T2794*$Q$1/IF(P2794=1,E2794,D2794))*I2794</f>
        <v>-20</v>
      </c>
      <c r="V2794" s="0" t="n">
        <f aca="false">IF(P2794=1,ABS(U2794)+ABS(60),ABS(U2794-U2793))</f>
        <v>1</v>
      </c>
    </row>
    <row r="2795" customFormat="false" ht="15" hidden="false" customHeight="false" outlineLevel="0" collapsed="false">
      <c r="A2795" s="1" t="n">
        <v>40092</v>
      </c>
      <c r="B2795" s="2" t="n">
        <v>7536.05</v>
      </c>
      <c r="C2795" s="2" t="n">
        <v>146017</v>
      </c>
      <c r="D2795" s="2" t="n">
        <v>7506</v>
      </c>
      <c r="E2795" s="2" t="n">
        <v>7475</v>
      </c>
      <c r="F2795" s="3" t="n">
        <f aca="false">IF(P2795=1, E2795,D2795)/B2795-1</f>
        <v>-0.00398750008293469</v>
      </c>
      <c r="G2795" s="2" t="n">
        <f aca="false">AVERAGE(B2736:B2795)</f>
        <v>7088.57983333333</v>
      </c>
      <c r="H2795" s="2" t="n">
        <f aca="false">AVERAGE(C2736:C2795)</f>
        <v>120347.15</v>
      </c>
      <c r="I2795" s="2" t="n">
        <f aca="false">SIGN(C2795-H2795)</f>
        <v>1</v>
      </c>
      <c r="J2795" s="2" t="n">
        <f aca="false">SIGN(F2795)</f>
        <v>-1</v>
      </c>
      <c r="K2795" s="0" t="n">
        <f aca="false">B2795-B2794</f>
        <v>98.0700000000006</v>
      </c>
      <c r="L2795" s="0" t="n">
        <f aca="false">I2794*K2795</f>
        <v>-98.0700000000006</v>
      </c>
      <c r="M2795" s="0" t="n">
        <f aca="false">M2794+K2795*N2794</f>
        <v>3621.18000000001</v>
      </c>
      <c r="N2795" s="0" t="n">
        <f aca="false">INT(M2795*$Q$1/B2795)*CHOOSE($L$1,I2795,J2795)</f>
        <v>-0</v>
      </c>
      <c r="O2795" s="0" t="n">
        <f aca="false">ABS(N2795-N2794)</f>
        <v>1</v>
      </c>
      <c r="P2795" s="0" t="n">
        <f aca="false">COUNTIF(工作表2!$A$2:$A$248,A2795)</f>
        <v>0</v>
      </c>
      <c r="R2795" s="0" t="n">
        <f aca="false">D2795-IF(P2794=1,E2794,D2794)</f>
        <v>114</v>
      </c>
      <c r="S2795" s="0" t="n">
        <f aca="false">I2794*R2795</f>
        <v>-114</v>
      </c>
      <c r="T2795" s="0" t="n">
        <f aca="false">T2794+R2795*U2794</f>
        <v>74929</v>
      </c>
      <c r="U2795" s="0" t="n">
        <f aca="false">INT(T2795*$Q$1/IF(P2795=1,E2795,D2795))*I2795</f>
        <v>19</v>
      </c>
      <c r="V2795" s="0" t="n">
        <f aca="false">IF(P2795=1,ABS(U2795)+ABS(60),ABS(U2795-U2794))</f>
        <v>39</v>
      </c>
    </row>
    <row r="2796" customFormat="false" ht="15" hidden="false" customHeight="false" outlineLevel="0" collapsed="false">
      <c r="A2796" s="1" t="n">
        <v>40093</v>
      </c>
      <c r="B2796" s="2" t="n">
        <v>7608.66</v>
      </c>
      <c r="C2796" s="2" t="n">
        <v>160939</v>
      </c>
      <c r="D2796" s="2" t="n">
        <v>7589</v>
      </c>
      <c r="E2796" s="2" t="n">
        <v>7562</v>
      </c>
      <c r="F2796" s="3" t="n">
        <f aca="false">IF(P2796=1, E2796,D2796)/B2796-1</f>
        <v>-0.00258389782169266</v>
      </c>
      <c r="G2796" s="2" t="n">
        <f aca="false">AVERAGE(B2737:B2796)</f>
        <v>7104.734</v>
      </c>
      <c r="H2796" s="2" t="n">
        <f aca="false">AVERAGE(C2737:C2796)</f>
        <v>121415.633333333</v>
      </c>
      <c r="I2796" s="2" t="n">
        <f aca="false">SIGN(C2796-H2796)</f>
        <v>1</v>
      </c>
      <c r="J2796" s="2" t="n">
        <f aca="false">SIGN(F2796)</f>
        <v>-1</v>
      </c>
      <c r="K2796" s="0" t="n">
        <f aca="false">B2796-B2795</f>
        <v>72.6099999999997</v>
      </c>
      <c r="L2796" s="0" t="n">
        <f aca="false">I2795*K2796</f>
        <v>72.6099999999997</v>
      </c>
      <c r="M2796" s="0" t="n">
        <f aca="false">M2795+K2796*N2795</f>
        <v>3621.18000000001</v>
      </c>
      <c r="N2796" s="0" t="n">
        <f aca="false">INT(M2796*$Q$1/B2796)*CHOOSE($L$1,I2796,J2796)</f>
        <v>-0</v>
      </c>
      <c r="O2796" s="0" t="n">
        <f aca="false">ABS(N2796-N2795)</f>
        <v>0</v>
      </c>
      <c r="P2796" s="0" t="n">
        <f aca="false">COUNTIF(工作表2!$A$2:$A$248,A2796)</f>
        <v>0</v>
      </c>
      <c r="R2796" s="0" t="n">
        <f aca="false">D2796-IF(P2795=1,E2795,D2795)</f>
        <v>83</v>
      </c>
      <c r="S2796" s="0" t="n">
        <f aca="false">I2795*R2796</f>
        <v>83</v>
      </c>
      <c r="T2796" s="0" t="n">
        <f aca="false">T2795+R2796*U2795</f>
        <v>76506</v>
      </c>
      <c r="U2796" s="0" t="n">
        <f aca="false">INT(T2796*$Q$1/IF(P2796=1,E2796,D2796))*I2796</f>
        <v>20</v>
      </c>
      <c r="V2796" s="0" t="n">
        <f aca="false">IF(P2796=1,ABS(U2796)+ABS(60),ABS(U2796-U2795))</f>
        <v>1</v>
      </c>
    </row>
    <row r="2797" customFormat="false" ht="15" hidden="false" customHeight="false" outlineLevel="0" collapsed="false">
      <c r="A2797" s="1" t="n">
        <v>40094</v>
      </c>
      <c r="B2797" s="2" t="n">
        <v>7503.31</v>
      </c>
      <c r="C2797" s="2" t="n">
        <v>160782</v>
      </c>
      <c r="D2797" s="2" t="n">
        <v>7481</v>
      </c>
      <c r="E2797" s="2" t="n">
        <v>7455</v>
      </c>
      <c r="F2797" s="3" t="n">
        <f aca="false">IF(P2797=1, E2797,D2797)/B2797-1</f>
        <v>-0.00297335442624658</v>
      </c>
      <c r="G2797" s="2" t="n">
        <f aca="false">AVERAGE(B2738:B2797)</f>
        <v>7117.47916666666</v>
      </c>
      <c r="H2797" s="2" t="n">
        <f aca="false">AVERAGE(C2738:C2797)</f>
        <v>121769.316666667</v>
      </c>
      <c r="I2797" s="2" t="n">
        <f aca="false">SIGN(C2797-H2797)</f>
        <v>1</v>
      </c>
      <c r="J2797" s="2" t="n">
        <f aca="false">SIGN(F2797)</f>
        <v>-1</v>
      </c>
      <c r="K2797" s="0" t="n">
        <f aca="false">B2797-B2796</f>
        <v>-105.349999999999</v>
      </c>
      <c r="L2797" s="0" t="n">
        <f aca="false">I2796*K2797</f>
        <v>-105.349999999999</v>
      </c>
      <c r="M2797" s="0" t="n">
        <f aca="false">M2796+K2797*N2796</f>
        <v>3621.18000000001</v>
      </c>
      <c r="N2797" s="0" t="n">
        <f aca="false">INT(M2797*$Q$1/B2797)*CHOOSE($L$1,I2797,J2797)</f>
        <v>-0</v>
      </c>
      <c r="O2797" s="0" t="n">
        <f aca="false">ABS(N2797-N2796)</f>
        <v>0</v>
      </c>
      <c r="P2797" s="0" t="n">
        <f aca="false">COUNTIF(工作表2!$A$2:$A$248,A2797)</f>
        <v>0</v>
      </c>
      <c r="R2797" s="0" t="n">
        <f aca="false">D2797-IF(P2796=1,E2796,D2796)</f>
        <v>-108</v>
      </c>
      <c r="S2797" s="0" t="n">
        <f aca="false">I2796*R2797</f>
        <v>-108</v>
      </c>
      <c r="T2797" s="0" t="n">
        <f aca="false">T2796+R2797*U2796</f>
        <v>74346</v>
      </c>
      <c r="U2797" s="0" t="n">
        <f aca="false">INT(T2797*$Q$1/IF(P2797=1,E2797,D2797))*I2797</f>
        <v>19</v>
      </c>
      <c r="V2797" s="0" t="n">
        <f aca="false">IF(P2797=1,ABS(U2797)+ABS(60),ABS(U2797-U2796))</f>
        <v>1</v>
      </c>
    </row>
    <row r="2798" customFormat="false" ht="15" hidden="false" customHeight="false" outlineLevel="0" collapsed="false">
      <c r="A2798" s="1" t="n">
        <v>40095</v>
      </c>
      <c r="B2798" s="2" t="n">
        <v>7571.96</v>
      </c>
      <c r="C2798" s="2" t="n">
        <v>131485</v>
      </c>
      <c r="D2798" s="2" t="n">
        <v>7552</v>
      </c>
      <c r="E2798" s="2" t="n">
        <v>7526</v>
      </c>
      <c r="F2798" s="3" t="n">
        <f aca="false">IF(P2798=1, E2798,D2798)/B2798-1</f>
        <v>-0.00263604139483042</v>
      </c>
      <c r="G2798" s="2" t="n">
        <f aca="false">AVERAGE(B2739:B2798)</f>
        <v>7130.6735</v>
      </c>
      <c r="H2798" s="2" t="n">
        <f aca="false">AVERAGE(C2739:C2798)</f>
        <v>121460.666666667</v>
      </c>
      <c r="I2798" s="2" t="n">
        <f aca="false">SIGN(C2798-H2798)</f>
        <v>1</v>
      </c>
      <c r="J2798" s="2" t="n">
        <f aca="false">SIGN(F2798)</f>
        <v>-1</v>
      </c>
      <c r="K2798" s="0" t="n">
        <f aca="false">B2798-B2797</f>
        <v>68.6499999999996</v>
      </c>
      <c r="L2798" s="0" t="n">
        <f aca="false">I2797*K2798</f>
        <v>68.6499999999996</v>
      </c>
      <c r="M2798" s="0" t="n">
        <f aca="false">M2797+K2798*N2797</f>
        <v>3621.18000000001</v>
      </c>
      <c r="N2798" s="0" t="n">
        <f aca="false">INT(M2798*$Q$1/B2798)*CHOOSE($L$1,I2798,J2798)</f>
        <v>-0</v>
      </c>
      <c r="O2798" s="0" t="n">
        <f aca="false">ABS(N2798-N2797)</f>
        <v>0</v>
      </c>
      <c r="P2798" s="0" t="n">
        <f aca="false">COUNTIF(工作表2!$A$2:$A$248,A2798)</f>
        <v>0</v>
      </c>
      <c r="R2798" s="0" t="n">
        <f aca="false">D2798-IF(P2797=1,E2797,D2797)</f>
        <v>71</v>
      </c>
      <c r="S2798" s="0" t="n">
        <f aca="false">I2797*R2798</f>
        <v>71</v>
      </c>
      <c r="T2798" s="0" t="n">
        <f aca="false">T2797+R2798*U2797</f>
        <v>75695</v>
      </c>
      <c r="U2798" s="0" t="n">
        <f aca="false">INT(T2798*$Q$1/IF(P2798=1,E2798,D2798))*I2798</f>
        <v>20</v>
      </c>
      <c r="V2798" s="0" t="n">
        <f aca="false">IF(P2798=1,ABS(U2798)+ABS(60),ABS(U2798-U2797))</f>
        <v>1</v>
      </c>
    </row>
    <row r="2799" customFormat="false" ht="15" hidden="false" customHeight="false" outlineLevel="0" collapsed="false">
      <c r="A2799" s="1" t="n">
        <v>40098</v>
      </c>
      <c r="B2799" s="2" t="n">
        <v>7599.88</v>
      </c>
      <c r="C2799" s="2" t="n">
        <v>105613</v>
      </c>
      <c r="D2799" s="2" t="n">
        <v>7576</v>
      </c>
      <c r="E2799" s="2" t="n">
        <v>7550</v>
      </c>
      <c r="F2799" s="3" t="n">
        <f aca="false">IF(P2799=1, E2799,D2799)/B2799-1</f>
        <v>-0.00314215487612968</v>
      </c>
      <c r="G2799" s="2" t="n">
        <f aca="false">AVERAGE(B2740:B2799)</f>
        <v>7143.155</v>
      </c>
      <c r="H2799" s="2" t="n">
        <f aca="false">AVERAGE(C2740:C2799)</f>
        <v>121003.116666667</v>
      </c>
      <c r="I2799" s="2" t="n">
        <f aca="false">SIGN(C2799-H2799)</f>
        <v>-1</v>
      </c>
      <c r="J2799" s="2" t="n">
        <f aca="false">SIGN(F2799)</f>
        <v>-1</v>
      </c>
      <c r="K2799" s="0" t="n">
        <f aca="false">B2799-B2798</f>
        <v>27.9200000000001</v>
      </c>
      <c r="L2799" s="0" t="n">
        <f aca="false">I2798*K2799</f>
        <v>27.9200000000001</v>
      </c>
      <c r="M2799" s="0" t="n">
        <f aca="false">M2798+K2799*N2798</f>
        <v>3621.18000000001</v>
      </c>
      <c r="N2799" s="0" t="n">
        <f aca="false">INT(M2799*$Q$1/B2799)*CHOOSE($L$1,I2799,J2799)</f>
        <v>-0</v>
      </c>
      <c r="O2799" s="0" t="n">
        <f aca="false">ABS(N2799-N2798)</f>
        <v>0</v>
      </c>
      <c r="P2799" s="0" t="n">
        <f aca="false">COUNTIF(工作表2!$A$2:$A$248,A2799)</f>
        <v>0</v>
      </c>
      <c r="R2799" s="0" t="n">
        <f aca="false">D2799-IF(P2798=1,E2798,D2798)</f>
        <v>24</v>
      </c>
      <c r="S2799" s="0" t="n">
        <f aca="false">I2798*R2799</f>
        <v>24</v>
      </c>
      <c r="T2799" s="0" t="n">
        <f aca="false">T2798+R2799*U2798</f>
        <v>76175</v>
      </c>
      <c r="U2799" s="0" t="n">
        <f aca="false">INT(T2799*$Q$1/IF(P2799=1,E2799,D2799))*I2799</f>
        <v>-20</v>
      </c>
      <c r="V2799" s="0" t="n">
        <f aca="false">IF(P2799=1,ABS(U2799)+ABS(60),ABS(U2799-U2798))</f>
        <v>40</v>
      </c>
    </row>
    <row r="2800" customFormat="false" ht="15" hidden="false" customHeight="false" outlineLevel="0" collapsed="false">
      <c r="A2800" s="1" t="n">
        <v>40099</v>
      </c>
      <c r="B2800" s="2" t="n">
        <v>7596.6</v>
      </c>
      <c r="C2800" s="2" t="n">
        <v>129482</v>
      </c>
      <c r="D2800" s="2" t="n">
        <v>7561</v>
      </c>
      <c r="E2800" s="2" t="n">
        <v>7536</v>
      </c>
      <c r="F2800" s="3" t="n">
        <f aca="false">IF(P2800=1, E2800,D2800)/B2800-1</f>
        <v>-0.00468630703209338</v>
      </c>
      <c r="G2800" s="2" t="n">
        <f aca="false">AVERAGE(B2741:B2800)</f>
        <v>7154.11733333333</v>
      </c>
      <c r="H2800" s="2" t="n">
        <f aca="false">AVERAGE(C2741:C2800)</f>
        <v>120766.5</v>
      </c>
      <c r="I2800" s="2" t="n">
        <f aca="false">SIGN(C2800-H2800)</f>
        <v>1</v>
      </c>
      <c r="J2800" s="2" t="n">
        <f aca="false">SIGN(F2800)</f>
        <v>-1</v>
      </c>
      <c r="K2800" s="0" t="n">
        <f aca="false">B2800-B2799</f>
        <v>-3.27999999999975</v>
      </c>
      <c r="L2800" s="0" t="n">
        <f aca="false">I2799*K2800</f>
        <v>3.27999999999975</v>
      </c>
      <c r="M2800" s="0" t="n">
        <f aca="false">M2799+K2800*N2799</f>
        <v>3621.18000000001</v>
      </c>
      <c r="N2800" s="0" t="n">
        <f aca="false">INT(M2800*$Q$1/B2800)*CHOOSE($L$1,I2800,J2800)</f>
        <v>-0</v>
      </c>
      <c r="O2800" s="0" t="n">
        <f aca="false">ABS(N2800-N2799)</f>
        <v>0</v>
      </c>
      <c r="P2800" s="0" t="n">
        <f aca="false">COUNTIF(工作表2!$A$2:$A$248,A2800)</f>
        <v>0</v>
      </c>
      <c r="R2800" s="0" t="n">
        <f aca="false">D2800-IF(P2799=1,E2799,D2799)</f>
        <v>-15</v>
      </c>
      <c r="S2800" s="0" t="n">
        <f aca="false">I2799*R2800</f>
        <v>15</v>
      </c>
      <c r="T2800" s="0" t="n">
        <f aca="false">T2799+R2800*U2799</f>
        <v>76475</v>
      </c>
      <c r="U2800" s="0" t="n">
        <f aca="false">INT(T2800*$Q$1/IF(P2800=1,E2800,D2800))*I2800</f>
        <v>20</v>
      </c>
      <c r="V2800" s="0" t="n">
        <f aca="false">IF(P2800=1,ABS(U2800)+ABS(60),ABS(U2800-U2799))</f>
        <v>40</v>
      </c>
    </row>
    <row r="2801" customFormat="false" ht="15" hidden="false" customHeight="false" outlineLevel="0" collapsed="false">
      <c r="A2801" s="1" t="n">
        <v>40100</v>
      </c>
      <c r="B2801" s="2" t="n">
        <v>7695.75</v>
      </c>
      <c r="C2801" s="2" t="n">
        <v>148025</v>
      </c>
      <c r="D2801" s="2" t="n">
        <v>7699</v>
      </c>
      <c r="E2801" s="2" t="n">
        <v>7669</v>
      </c>
      <c r="F2801" s="3" t="n">
        <f aca="false">IF(P2801=1, E2801,D2801)/B2801-1</f>
        <v>0.000422311015820354</v>
      </c>
      <c r="G2801" s="2" t="n">
        <f aca="false">AVERAGE(B2742:B2801)</f>
        <v>7166.49083333333</v>
      </c>
      <c r="H2801" s="2" t="n">
        <f aca="false">AVERAGE(C2742:C2801)</f>
        <v>120716.75</v>
      </c>
      <c r="I2801" s="2" t="n">
        <f aca="false">SIGN(C2801-H2801)</f>
        <v>1</v>
      </c>
      <c r="J2801" s="2" t="n">
        <f aca="false">SIGN(F2801)</f>
        <v>1</v>
      </c>
      <c r="K2801" s="0" t="n">
        <f aca="false">B2801-B2800</f>
        <v>99.1499999999996</v>
      </c>
      <c r="L2801" s="0" t="n">
        <f aca="false">I2800*K2801</f>
        <v>99.1499999999996</v>
      </c>
      <c r="M2801" s="0" t="n">
        <f aca="false">M2800+K2801*N2800</f>
        <v>3621.18000000001</v>
      </c>
      <c r="N2801" s="0" t="n">
        <f aca="false">INT(M2801*$Q$1/B2801)*CHOOSE($L$1,I2801,J2801)</f>
        <v>0</v>
      </c>
      <c r="O2801" s="0" t="n">
        <f aca="false">ABS(N2801-N2800)</f>
        <v>0</v>
      </c>
      <c r="P2801" s="0" t="n">
        <f aca="false">COUNTIF(工作表2!$A$2:$A$248,A2801)</f>
        <v>0</v>
      </c>
      <c r="R2801" s="0" t="n">
        <f aca="false">D2801-IF(P2800=1,E2800,D2800)</f>
        <v>138</v>
      </c>
      <c r="S2801" s="0" t="n">
        <f aca="false">I2800*R2801</f>
        <v>138</v>
      </c>
      <c r="T2801" s="0" t="n">
        <f aca="false">T2800+R2801*U2800</f>
        <v>79235</v>
      </c>
      <c r="U2801" s="0" t="n">
        <f aca="false">INT(T2801*$Q$1/IF(P2801=1,E2801,D2801))*I2801</f>
        <v>20</v>
      </c>
      <c r="V2801" s="0" t="n">
        <f aca="false">IF(P2801=1,ABS(U2801)+ABS(60),ABS(U2801-U2800))</f>
        <v>0</v>
      </c>
    </row>
    <row r="2802" customFormat="false" ht="15" hidden="false" customHeight="false" outlineLevel="0" collapsed="false">
      <c r="A2802" s="1" t="n">
        <v>40101</v>
      </c>
      <c r="B2802" s="2" t="n">
        <v>7710.4</v>
      </c>
      <c r="C2802" s="2" t="n">
        <v>164564</v>
      </c>
      <c r="D2802" s="2" t="n">
        <v>7710</v>
      </c>
      <c r="E2802" s="2" t="n">
        <v>7680</v>
      </c>
      <c r="F2802" s="3" t="n">
        <f aca="false">IF(P2802=1, E2802,D2802)/B2802-1</f>
        <v>-5.18779829840055E-005</v>
      </c>
      <c r="G2802" s="2" t="n">
        <f aca="false">AVERAGE(B2743:B2802)</f>
        <v>7178.5755</v>
      </c>
      <c r="H2802" s="2" t="n">
        <f aca="false">AVERAGE(C2743:C2802)</f>
        <v>121040.3</v>
      </c>
      <c r="I2802" s="2" t="n">
        <f aca="false">SIGN(C2802-H2802)</f>
        <v>1</v>
      </c>
      <c r="J2802" s="2" t="n">
        <f aca="false">SIGN(F2802)</f>
        <v>-1</v>
      </c>
      <c r="K2802" s="0" t="n">
        <f aca="false">B2802-B2801</f>
        <v>14.6499999999996</v>
      </c>
      <c r="L2802" s="0" t="n">
        <f aca="false">I2801*K2802</f>
        <v>14.6499999999996</v>
      </c>
      <c r="M2802" s="0" t="n">
        <f aca="false">M2801+K2802*N2801</f>
        <v>3621.18000000001</v>
      </c>
      <c r="N2802" s="0" t="n">
        <f aca="false">INT(M2802*$Q$1/B2802)*CHOOSE($L$1,I2802,J2802)</f>
        <v>-0</v>
      </c>
      <c r="O2802" s="0" t="n">
        <f aca="false">ABS(N2802-N2801)</f>
        <v>0</v>
      </c>
      <c r="P2802" s="0" t="n">
        <f aca="false">COUNTIF(工作表2!$A$2:$A$248,A2802)</f>
        <v>0</v>
      </c>
      <c r="R2802" s="0" t="n">
        <f aca="false">D2802-IF(P2801=1,E2801,D2801)</f>
        <v>11</v>
      </c>
      <c r="S2802" s="0" t="n">
        <f aca="false">I2801*R2802</f>
        <v>11</v>
      </c>
      <c r="T2802" s="0" t="n">
        <f aca="false">T2801+R2802*U2801</f>
        <v>79455</v>
      </c>
      <c r="U2802" s="0" t="n">
        <f aca="false">INT(T2802*$Q$1/IF(P2802=1,E2802,D2802))*I2802</f>
        <v>20</v>
      </c>
      <c r="V2802" s="0" t="n">
        <f aca="false">IF(P2802=1,ABS(U2802)+ABS(60),ABS(U2802-U2801))</f>
        <v>0</v>
      </c>
    </row>
    <row r="2803" customFormat="false" ht="15" hidden="false" customHeight="false" outlineLevel="0" collapsed="false">
      <c r="A2803" s="1" t="n">
        <v>40102</v>
      </c>
      <c r="B2803" s="2" t="n">
        <v>7715.1</v>
      </c>
      <c r="C2803" s="2" t="n">
        <v>117935</v>
      </c>
      <c r="D2803" s="2" t="n">
        <v>7694</v>
      </c>
      <c r="E2803" s="2" t="n">
        <v>7669</v>
      </c>
      <c r="F2803" s="3" t="n">
        <f aca="false">IF(P2803=1, E2803,D2803)/B2803-1</f>
        <v>-0.00273489650166558</v>
      </c>
      <c r="G2803" s="2" t="n">
        <f aca="false">AVERAGE(B2744:B2803)</f>
        <v>7190.8125</v>
      </c>
      <c r="H2803" s="2" t="n">
        <f aca="false">AVERAGE(C2744:C2803)</f>
        <v>120873.8</v>
      </c>
      <c r="I2803" s="2" t="n">
        <f aca="false">SIGN(C2803-H2803)</f>
        <v>-1</v>
      </c>
      <c r="J2803" s="2" t="n">
        <f aca="false">SIGN(F2803)</f>
        <v>-1</v>
      </c>
      <c r="K2803" s="0" t="n">
        <f aca="false">B2803-B2802</f>
        <v>4.70000000000073</v>
      </c>
      <c r="L2803" s="0" t="n">
        <f aca="false">I2802*K2803</f>
        <v>4.70000000000073</v>
      </c>
      <c r="M2803" s="0" t="n">
        <f aca="false">M2802+K2803*N2802</f>
        <v>3621.18000000001</v>
      </c>
      <c r="N2803" s="0" t="n">
        <f aca="false">INT(M2803*$Q$1/B2803)*CHOOSE($L$1,I2803,J2803)</f>
        <v>-0</v>
      </c>
      <c r="O2803" s="0" t="n">
        <f aca="false">ABS(N2803-N2802)</f>
        <v>0</v>
      </c>
      <c r="P2803" s="0" t="n">
        <f aca="false">COUNTIF(工作表2!$A$2:$A$248,A2803)</f>
        <v>0</v>
      </c>
      <c r="R2803" s="0" t="n">
        <f aca="false">D2803-IF(P2802=1,E2802,D2802)</f>
        <v>-16</v>
      </c>
      <c r="S2803" s="0" t="n">
        <f aca="false">I2802*R2803</f>
        <v>-16</v>
      </c>
      <c r="T2803" s="0" t="n">
        <f aca="false">T2802+R2803*U2802</f>
        <v>79135</v>
      </c>
      <c r="U2803" s="0" t="n">
        <f aca="false">INT(T2803*$Q$1/IF(P2803=1,E2803,D2803))*I2803</f>
        <v>-20</v>
      </c>
      <c r="V2803" s="0" t="n">
        <f aca="false">IF(P2803=1,ABS(U2803)+ABS(60),ABS(U2803-U2802))</f>
        <v>40</v>
      </c>
    </row>
    <row r="2804" customFormat="false" ht="15" hidden="false" customHeight="false" outlineLevel="0" collapsed="false">
      <c r="A2804" s="1" t="n">
        <v>40105</v>
      </c>
      <c r="B2804" s="2" t="n">
        <v>7751.32</v>
      </c>
      <c r="C2804" s="2" t="n">
        <v>111600</v>
      </c>
      <c r="D2804" s="2" t="n">
        <v>7753</v>
      </c>
      <c r="E2804" s="2" t="n">
        <v>7725</v>
      </c>
      <c r="F2804" s="3" t="n">
        <f aca="false">IF(P2804=1, E2804,D2804)/B2804-1</f>
        <v>0.000216737278295964</v>
      </c>
      <c r="G2804" s="2" t="n">
        <f aca="false">AVERAGE(B2745:B2804)</f>
        <v>7203.77983333333</v>
      </c>
      <c r="H2804" s="2" t="n">
        <f aca="false">AVERAGE(C2745:C2804)</f>
        <v>120243.75</v>
      </c>
      <c r="I2804" s="2" t="n">
        <f aca="false">SIGN(C2804-H2804)</f>
        <v>-1</v>
      </c>
      <c r="J2804" s="2" t="n">
        <f aca="false">SIGN(F2804)</f>
        <v>1</v>
      </c>
      <c r="K2804" s="0" t="n">
        <f aca="false">B2804-B2803</f>
        <v>36.2199999999993</v>
      </c>
      <c r="L2804" s="0" t="n">
        <f aca="false">I2803*K2804</f>
        <v>-36.2199999999993</v>
      </c>
      <c r="M2804" s="0" t="n">
        <f aca="false">M2803+K2804*N2803</f>
        <v>3621.18000000001</v>
      </c>
      <c r="N2804" s="0" t="n">
        <f aca="false">INT(M2804*$Q$1/B2804)*CHOOSE($L$1,I2804,J2804)</f>
        <v>0</v>
      </c>
      <c r="O2804" s="0" t="n">
        <f aca="false">ABS(N2804-N2803)</f>
        <v>0</v>
      </c>
      <c r="P2804" s="0" t="n">
        <f aca="false">COUNTIF(工作表2!$A$2:$A$248,A2804)</f>
        <v>0</v>
      </c>
      <c r="R2804" s="0" t="n">
        <f aca="false">D2804-IF(P2803=1,E2803,D2803)</f>
        <v>59</v>
      </c>
      <c r="S2804" s="0" t="n">
        <f aca="false">I2803*R2804</f>
        <v>-59</v>
      </c>
      <c r="T2804" s="0" t="n">
        <f aca="false">T2803+R2804*U2803</f>
        <v>77955</v>
      </c>
      <c r="U2804" s="0" t="n">
        <f aca="false">INT(T2804*$Q$1/IF(P2804=1,E2804,D2804))*I2804</f>
        <v>-20</v>
      </c>
      <c r="V2804" s="0" t="n">
        <f aca="false">IF(P2804=1,ABS(U2804)+ABS(60),ABS(U2804-U2803))</f>
        <v>0</v>
      </c>
    </row>
    <row r="2805" customFormat="false" ht="15" hidden="false" customHeight="false" outlineLevel="0" collapsed="false">
      <c r="A2805" s="1" t="n">
        <v>40106</v>
      </c>
      <c r="B2805" s="2" t="n">
        <v>7753.52</v>
      </c>
      <c r="C2805" s="2" t="n">
        <v>125119</v>
      </c>
      <c r="D2805" s="2" t="n">
        <v>7752</v>
      </c>
      <c r="E2805" s="2" t="n">
        <v>7722</v>
      </c>
      <c r="F2805" s="3" t="n">
        <f aca="false">IF(P2805=1, E2805,D2805)/B2805-1</f>
        <v>-0.000196039992158448</v>
      </c>
      <c r="G2805" s="2" t="n">
        <f aca="false">AVERAGE(B2746:B2805)</f>
        <v>7215.86466666666</v>
      </c>
      <c r="H2805" s="2" t="n">
        <f aca="false">AVERAGE(C2746:C2805)</f>
        <v>120456.583333333</v>
      </c>
      <c r="I2805" s="2" t="n">
        <f aca="false">SIGN(C2805-H2805)</f>
        <v>1</v>
      </c>
      <c r="J2805" s="2" t="n">
        <f aca="false">SIGN(F2805)</f>
        <v>-1</v>
      </c>
      <c r="K2805" s="0" t="n">
        <f aca="false">B2805-B2804</f>
        <v>2.20000000000073</v>
      </c>
      <c r="L2805" s="0" t="n">
        <f aca="false">I2804*K2805</f>
        <v>-2.20000000000073</v>
      </c>
      <c r="M2805" s="0" t="n">
        <f aca="false">M2804+K2805*N2804</f>
        <v>3621.18000000001</v>
      </c>
      <c r="N2805" s="0" t="n">
        <f aca="false">INT(M2805*$Q$1/B2805)*CHOOSE($L$1,I2805,J2805)</f>
        <v>-0</v>
      </c>
      <c r="O2805" s="0" t="n">
        <f aca="false">ABS(N2805-N2804)</f>
        <v>0</v>
      </c>
      <c r="P2805" s="0" t="n">
        <f aca="false">COUNTIF(工作表2!$A$2:$A$248,A2805)</f>
        <v>0</v>
      </c>
      <c r="R2805" s="0" t="n">
        <f aca="false">D2805-IF(P2804=1,E2804,D2804)</f>
        <v>-1</v>
      </c>
      <c r="S2805" s="0" t="n">
        <f aca="false">I2804*R2805</f>
        <v>1</v>
      </c>
      <c r="T2805" s="0" t="n">
        <f aca="false">T2804+R2805*U2804</f>
        <v>77975</v>
      </c>
      <c r="U2805" s="0" t="n">
        <f aca="false">INT(T2805*$Q$1/IF(P2805=1,E2805,D2805))*I2805</f>
        <v>20</v>
      </c>
      <c r="V2805" s="0" t="n">
        <f aca="false">IF(P2805=1,ABS(U2805)+ABS(60),ABS(U2805-U2804))</f>
        <v>40</v>
      </c>
    </row>
    <row r="2806" customFormat="false" ht="15" hidden="false" customHeight="false" outlineLevel="0" collapsed="false">
      <c r="A2806" s="1" t="n">
        <v>40107</v>
      </c>
      <c r="B2806" s="2" t="n">
        <v>7701.5</v>
      </c>
      <c r="C2806" s="2" t="n">
        <v>124620</v>
      </c>
      <c r="D2806" s="2" t="n">
        <v>7706</v>
      </c>
      <c r="E2806" s="2" t="n">
        <v>7650</v>
      </c>
      <c r="F2806" s="3" t="n">
        <f aca="false">IF(P2806=1, E2806,D2806)/B2806-1</f>
        <v>-0.00668700902421604</v>
      </c>
      <c r="G2806" s="2" t="n">
        <f aca="false">AVERAGE(B2747:B2806)</f>
        <v>7225.17916666667</v>
      </c>
      <c r="H2806" s="2" t="n">
        <f aca="false">AVERAGE(C2747:C2806)</f>
        <v>119971.65</v>
      </c>
      <c r="I2806" s="2" t="n">
        <f aca="false">SIGN(C2806-H2806)</f>
        <v>1</v>
      </c>
      <c r="J2806" s="2" t="n">
        <f aca="false">SIGN(F2806)</f>
        <v>-1</v>
      </c>
      <c r="K2806" s="0" t="n">
        <f aca="false">B2806-B2805</f>
        <v>-52.0200000000004</v>
      </c>
      <c r="L2806" s="0" t="n">
        <f aca="false">I2805*K2806</f>
        <v>-52.0200000000004</v>
      </c>
      <c r="M2806" s="0" t="n">
        <f aca="false">M2805+K2806*N2805</f>
        <v>3621.18000000001</v>
      </c>
      <c r="N2806" s="0" t="n">
        <f aca="false">INT(M2806*$Q$1/B2806)*CHOOSE($L$1,I2806,J2806)</f>
        <v>-0</v>
      </c>
      <c r="O2806" s="0" t="n">
        <f aca="false">ABS(N2806-N2805)</f>
        <v>0</v>
      </c>
      <c r="P2806" s="0" t="n">
        <f aca="false">COUNTIF(工作表2!$A$2:$A$248,A2806)</f>
        <v>1</v>
      </c>
      <c r="R2806" s="0" t="n">
        <f aca="false">D2806-IF(P2805=1,E2805,D2805)</f>
        <v>-46</v>
      </c>
      <c r="S2806" s="0" t="n">
        <f aca="false">I2805*R2806</f>
        <v>-46</v>
      </c>
      <c r="T2806" s="0" t="n">
        <f aca="false">T2805+R2806*U2805</f>
        <v>77055</v>
      </c>
      <c r="U2806" s="0" t="n">
        <f aca="false">INT(T2806*$Q$1/IF(P2806=1,E2806,D2806))*I2806</f>
        <v>20</v>
      </c>
      <c r="V2806" s="0" t="n">
        <f aca="false">IF(P2806=1,ABS(U2806)+ABS(60),ABS(U2806-U2805))</f>
        <v>80</v>
      </c>
    </row>
    <row r="2807" customFormat="false" ht="15" hidden="false" customHeight="false" outlineLevel="0" collapsed="false">
      <c r="A2807" s="1" t="n">
        <v>40108</v>
      </c>
      <c r="B2807" s="2" t="n">
        <v>7607.93</v>
      </c>
      <c r="C2807" s="2" t="n">
        <v>139036</v>
      </c>
      <c r="D2807" s="2" t="n">
        <v>7573</v>
      </c>
      <c r="E2807" s="2" t="n">
        <v>7540</v>
      </c>
      <c r="F2807" s="3" t="n">
        <f aca="false">IF(P2807=1, E2807,D2807)/B2807-1</f>
        <v>-0.00459126201213733</v>
      </c>
      <c r="G2807" s="2" t="n">
        <f aca="false">AVERAGE(B2748:B2807)</f>
        <v>7233.9175</v>
      </c>
      <c r="H2807" s="2" t="n">
        <f aca="false">AVERAGE(C2748:C2807)</f>
        <v>119594.316666667</v>
      </c>
      <c r="I2807" s="2" t="n">
        <f aca="false">SIGN(C2807-H2807)</f>
        <v>1</v>
      </c>
      <c r="J2807" s="2" t="n">
        <f aca="false">SIGN(F2807)</f>
        <v>-1</v>
      </c>
      <c r="K2807" s="0" t="n">
        <f aca="false">B2807-B2806</f>
        <v>-93.5699999999997</v>
      </c>
      <c r="L2807" s="0" t="n">
        <f aca="false">I2806*K2807</f>
        <v>-93.5699999999997</v>
      </c>
      <c r="M2807" s="0" t="n">
        <f aca="false">M2806+K2807*N2806</f>
        <v>3621.18000000001</v>
      </c>
      <c r="N2807" s="0" t="n">
        <f aca="false">INT(M2807*$Q$1/B2807)*CHOOSE($L$1,I2807,J2807)</f>
        <v>-0</v>
      </c>
      <c r="O2807" s="0" t="n">
        <f aca="false">ABS(N2807-N2806)</f>
        <v>0</v>
      </c>
      <c r="P2807" s="0" t="n">
        <f aca="false">COUNTIF(工作表2!$A$2:$A$248,A2807)</f>
        <v>0</v>
      </c>
      <c r="R2807" s="0" t="n">
        <f aca="false">D2807-IF(P2806=1,E2806,D2806)</f>
        <v>-77</v>
      </c>
      <c r="S2807" s="0" t="n">
        <f aca="false">I2806*R2807</f>
        <v>-77</v>
      </c>
      <c r="T2807" s="0" t="n">
        <f aca="false">T2806+R2807*U2806</f>
        <v>75515</v>
      </c>
      <c r="U2807" s="0" t="n">
        <f aca="false">INT(T2807*$Q$1/IF(P2807=1,E2807,D2807))*I2807</f>
        <v>19</v>
      </c>
      <c r="V2807" s="0" t="n">
        <f aca="false">IF(P2807=1,ABS(U2807)+ABS(60),ABS(U2807-U2806))</f>
        <v>1</v>
      </c>
    </row>
    <row r="2808" customFormat="false" ht="15" hidden="false" customHeight="false" outlineLevel="0" collapsed="false">
      <c r="A2808" s="1" t="n">
        <v>40109</v>
      </c>
      <c r="B2808" s="2" t="n">
        <v>7649.28</v>
      </c>
      <c r="C2808" s="2" t="n">
        <v>117233</v>
      </c>
      <c r="D2808" s="2" t="n">
        <v>7596</v>
      </c>
      <c r="E2808" s="2" t="n">
        <v>7569</v>
      </c>
      <c r="F2808" s="3" t="n">
        <f aca="false">IF(P2808=1, E2808,D2808)/B2808-1</f>
        <v>-0.00696536144578308</v>
      </c>
      <c r="G2808" s="2" t="n">
        <f aca="false">AVERAGE(B2749:B2808)</f>
        <v>7244.287</v>
      </c>
      <c r="H2808" s="2" t="n">
        <f aca="false">AVERAGE(C2749:C2808)</f>
        <v>119117.466666667</v>
      </c>
      <c r="I2808" s="2" t="n">
        <f aca="false">SIGN(C2808-H2808)</f>
        <v>-1</v>
      </c>
      <c r="J2808" s="2" t="n">
        <f aca="false">SIGN(F2808)</f>
        <v>-1</v>
      </c>
      <c r="K2808" s="0" t="n">
        <f aca="false">B2808-B2807</f>
        <v>41.3499999999995</v>
      </c>
      <c r="L2808" s="0" t="n">
        <f aca="false">I2807*K2808</f>
        <v>41.3499999999995</v>
      </c>
      <c r="M2808" s="0" t="n">
        <f aca="false">M2807+K2808*N2807</f>
        <v>3621.18000000001</v>
      </c>
      <c r="N2808" s="0" t="n">
        <f aca="false">INT(M2808*$Q$1/B2808)*CHOOSE($L$1,I2808,J2808)</f>
        <v>-0</v>
      </c>
      <c r="O2808" s="0" t="n">
        <f aca="false">ABS(N2808-N2807)</f>
        <v>0</v>
      </c>
      <c r="P2808" s="0" t="n">
        <f aca="false">COUNTIF(工作表2!$A$2:$A$248,A2808)</f>
        <v>0</v>
      </c>
      <c r="R2808" s="0" t="n">
        <f aca="false">D2808-IF(P2807=1,E2807,D2807)</f>
        <v>23</v>
      </c>
      <c r="S2808" s="0" t="n">
        <f aca="false">I2807*R2808</f>
        <v>23</v>
      </c>
      <c r="T2808" s="0" t="n">
        <f aca="false">T2807+R2808*U2807</f>
        <v>75952</v>
      </c>
      <c r="U2808" s="0" t="n">
        <f aca="false">INT(T2808*$Q$1/IF(P2808=1,E2808,D2808))*I2808</f>
        <v>-19</v>
      </c>
      <c r="V2808" s="0" t="n">
        <f aca="false">IF(P2808=1,ABS(U2808)+ABS(60),ABS(U2808-U2807))</f>
        <v>38</v>
      </c>
    </row>
    <row r="2809" customFormat="false" ht="15" hidden="false" customHeight="false" outlineLevel="0" collapsed="false">
      <c r="A2809" s="1" t="n">
        <v>40112</v>
      </c>
      <c r="B2809" s="2" t="n">
        <v>7668.4</v>
      </c>
      <c r="C2809" s="2" t="n">
        <v>105395</v>
      </c>
      <c r="D2809" s="2" t="n">
        <v>7643</v>
      </c>
      <c r="E2809" s="2" t="n">
        <v>7612</v>
      </c>
      <c r="F2809" s="3" t="n">
        <f aca="false">IF(P2809=1, E2809,D2809)/B2809-1</f>
        <v>-0.00331229461165294</v>
      </c>
      <c r="G2809" s="2" t="n">
        <f aca="false">AVERAGE(B2750:B2809)</f>
        <v>7254.13183333333</v>
      </c>
      <c r="H2809" s="2" t="n">
        <f aca="false">AVERAGE(C2750:C2809)</f>
        <v>118236.2</v>
      </c>
      <c r="I2809" s="2" t="n">
        <f aca="false">SIGN(C2809-H2809)</f>
        <v>-1</v>
      </c>
      <c r="J2809" s="2" t="n">
        <f aca="false">SIGN(F2809)</f>
        <v>-1</v>
      </c>
      <c r="K2809" s="0" t="n">
        <f aca="false">B2809-B2808</f>
        <v>19.1199999999999</v>
      </c>
      <c r="L2809" s="0" t="n">
        <f aca="false">I2808*K2809</f>
        <v>-19.1199999999999</v>
      </c>
      <c r="M2809" s="0" t="n">
        <f aca="false">M2808+K2809*N2808</f>
        <v>3621.18000000001</v>
      </c>
      <c r="N2809" s="0" t="n">
        <f aca="false">INT(M2809*$Q$1/B2809)*CHOOSE($L$1,I2809,J2809)</f>
        <v>-0</v>
      </c>
      <c r="O2809" s="0" t="n">
        <f aca="false">ABS(N2809-N2808)</f>
        <v>0</v>
      </c>
      <c r="P2809" s="0" t="n">
        <f aca="false">COUNTIF(工作表2!$A$2:$A$248,A2809)</f>
        <v>0</v>
      </c>
      <c r="R2809" s="0" t="n">
        <f aca="false">D2809-IF(P2808=1,E2808,D2808)</f>
        <v>47</v>
      </c>
      <c r="S2809" s="0" t="n">
        <f aca="false">I2808*R2809</f>
        <v>-47</v>
      </c>
      <c r="T2809" s="0" t="n">
        <f aca="false">T2808+R2809*U2808</f>
        <v>75059</v>
      </c>
      <c r="U2809" s="0" t="n">
        <f aca="false">INT(T2809*$Q$1/IF(P2809=1,E2809,D2809))*I2809</f>
        <v>-19</v>
      </c>
      <c r="V2809" s="0" t="n">
        <f aca="false">IF(P2809=1,ABS(U2809)+ABS(60),ABS(U2809-U2808))</f>
        <v>0</v>
      </c>
    </row>
    <row r="2810" customFormat="false" ht="15" hidden="false" customHeight="false" outlineLevel="0" collapsed="false">
      <c r="A2810" s="1" t="n">
        <v>40113</v>
      </c>
      <c r="B2810" s="2" t="n">
        <v>7657.34</v>
      </c>
      <c r="C2810" s="2" t="n">
        <v>95687</v>
      </c>
      <c r="D2810" s="2" t="n">
        <v>7644</v>
      </c>
      <c r="E2810" s="2" t="n">
        <v>7615</v>
      </c>
      <c r="F2810" s="3" t="n">
        <f aca="false">IF(P2810=1, E2810,D2810)/B2810-1</f>
        <v>-0.0017421193260323</v>
      </c>
      <c r="G2810" s="2" t="n">
        <f aca="false">AVERAGE(B2751:B2810)</f>
        <v>7264.14233333333</v>
      </c>
      <c r="H2810" s="2" t="n">
        <f aca="false">AVERAGE(C2751:C2810)</f>
        <v>117684.783333333</v>
      </c>
      <c r="I2810" s="2" t="n">
        <f aca="false">SIGN(C2810-H2810)</f>
        <v>-1</v>
      </c>
      <c r="J2810" s="2" t="n">
        <f aca="false">SIGN(F2810)</f>
        <v>-1</v>
      </c>
      <c r="K2810" s="0" t="n">
        <f aca="false">B2810-B2809</f>
        <v>-11.0599999999995</v>
      </c>
      <c r="L2810" s="0" t="n">
        <f aca="false">I2809*K2810</f>
        <v>11.0599999999995</v>
      </c>
      <c r="M2810" s="0" t="n">
        <f aca="false">M2809+K2810*N2809</f>
        <v>3621.18000000001</v>
      </c>
      <c r="N2810" s="0" t="n">
        <f aca="false">INT(M2810*$Q$1/B2810)*CHOOSE($L$1,I2810,J2810)</f>
        <v>-0</v>
      </c>
      <c r="O2810" s="0" t="n">
        <f aca="false">ABS(N2810-N2809)</f>
        <v>0</v>
      </c>
      <c r="P2810" s="0" t="n">
        <f aca="false">COUNTIF(工作表2!$A$2:$A$248,A2810)</f>
        <v>0</v>
      </c>
      <c r="R2810" s="0" t="n">
        <f aca="false">D2810-IF(P2809=1,E2809,D2809)</f>
        <v>1</v>
      </c>
      <c r="S2810" s="0" t="n">
        <f aca="false">I2809*R2810</f>
        <v>-1</v>
      </c>
      <c r="T2810" s="0" t="n">
        <f aca="false">T2809+R2810*U2809</f>
        <v>75040</v>
      </c>
      <c r="U2810" s="0" t="n">
        <f aca="false">INT(T2810*$Q$1/IF(P2810=1,E2810,D2810))*I2810</f>
        <v>-19</v>
      </c>
      <c r="V2810" s="0" t="n">
        <f aca="false">IF(P2810=1,ABS(U2810)+ABS(60),ABS(U2810-U2809))</f>
        <v>0</v>
      </c>
    </row>
    <row r="2811" customFormat="false" ht="15" hidden="false" customHeight="false" outlineLevel="0" collapsed="false">
      <c r="A2811" s="1" t="n">
        <v>40114</v>
      </c>
      <c r="B2811" s="2" t="n">
        <v>7533.95</v>
      </c>
      <c r="C2811" s="2" t="n">
        <v>111190</v>
      </c>
      <c r="D2811" s="2" t="n">
        <v>7508</v>
      </c>
      <c r="E2811" s="2" t="n">
        <v>7478</v>
      </c>
      <c r="F2811" s="3" t="n">
        <f aca="false">IF(P2811=1, E2811,D2811)/B2811-1</f>
        <v>-0.003444408311709</v>
      </c>
      <c r="G2811" s="2" t="n">
        <f aca="false">AVERAGE(B2752:B2811)</f>
        <v>7273.777</v>
      </c>
      <c r="H2811" s="2" t="n">
        <f aca="false">AVERAGE(C2752:C2811)</f>
        <v>116871.983333333</v>
      </c>
      <c r="I2811" s="2" t="n">
        <f aca="false">SIGN(C2811-H2811)</f>
        <v>-1</v>
      </c>
      <c r="J2811" s="2" t="n">
        <f aca="false">SIGN(F2811)</f>
        <v>-1</v>
      </c>
      <c r="K2811" s="0" t="n">
        <f aca="false">B2811-B2810</f>
        <v>-123.39</v>
      </c>
      <c r="L2811" s="0" t="n">
        <f aca="false">I2810*K2811</f>
        <v>123.39</v>
      </c>
      <c r="M2811" s="0" t="n">
        <f aca="false">M2810+K2811*N2810</f>
        <v>3621.18000000001</v>
      </c>
      <c r="N2811" s="0" t="n">
        <f aca="false">INT(M2811*$Q$1/B2811)*CHOOSE($L$1,I2811,J2811)</f>
        <v>-0</v>
      </c>
      <c r="O2811" s="0" t="n">
        <f aca="false">ABS(N2811-N2810)</f>
        <v>0</v>
      </c>
      <c r="P2811" s="0" t="n">
        <f aca="false">COUNTIF(工作表2!$A$2:$A$248,A2811)</f>
        <v>0</v>
      </c>
      <c r="R2811" s="0" t="n">
        <f aca="false">D2811-IF(P2810=1,E2810,D2810)</f>
        <v>-136</v>
      </c>
      <c r="S2811" s="0" t="n">
        <f aca="false">I2810*R2811</f>
        <v>136</v>
      </c>
      <c r="T2811" s="0" t="n">
        <f aca="false">T2810+R2811*U2810</f>
        <v>77624</v>
      </c>
      <c r="U2811" s="0" t="n">
        <f aca="false">INT(T2811*$Q$1/IF(P2811=1,E2811,D2811))*I2811</f>
        <v>-20</v>
      </c>
      <c r="V2811" s="0" t="n">
        <f aca="false">IF(P2811=1,ABS(U2811)+ABS(60),ABS(U2811-U2810))</f>
        <v>1</v>
      </c>
    </row>
    <row r="2812" customFormat="false" ht="15" hidden="false" customHeight="false" outlineLevel="0" collapsed="false">
      <c r="A2812" s="1" t="n">
        <v>40115</v>
      </c>
      <c r="B2812" s="2" t="n">
        <v>7355.69</v>
      </c>
      <c r="C2812" s="2" t="n">
        <v>144986</v>
      </c>
      <c r="D2812" s="2" t="n">
        <v>7322</v>
      </c>
      <c r="E2812" s="2" t="n">
        <v>7295</v>
      </c>
      <c r="F2812" s="3" t="n">
        <f aca="false">IF(P2812=1, E2812,D2812)/B2812-1</f>
        <v>-0.00458012776503625</v>
      </c>
      <c r="G2812" s="2" t="n">
        <f aca="false">AVERAGE(B2753:B2812)</f>
        <v>7282.2345</v>
      </c>
      <c r="H2812" s="2" t="n">
        <f aca="false">AVERAGE(C2753:C2812)</f>
        <v>116867.1</v>
      </c>
      <c r="I2812" s="2" t="n">
        <f aca="false">SIGN(C2812-H2812)</f>
        <v>1</v>
      </c>
      <c r="J2812" s="2" t="n">
        <f aca="false">SIGN(F2812)</f>
        <v>-1</v>
      </c>
      <c r="K2812" s="0" t="n">
        <f aca="false">B2812-B2811</f>
        <v>-178.26</v>
      </c>
      <c r="L2812" s="0" t="n">
        <f aca="false">I2811*K2812</f>
        <v>178.26</v>
      </c>
      <c r="M2812" s="0" t="n">
        <f aca="false">M2811+K2812*N2811</f>
        <v>3621.18000000001</v>
      </c>
      <c r="N2812" s="0" t="n">
        <f aca="false">INT(M2812*$Q$1/B2812)*CHOOSE($L$1,I2812,J2812)</f>
        <v>-0</v>
      </c>
      <c r="O2812" s="0" t="n">
        <f aca="false">ABS(N2812-N2811)</f>
        <v>0</v>
      </c>
      <c r="P2812" s="0" t="n">
        <f aca="false">COUNTIF(工作表2!$A$2:$A$248,A2812)</f>
        <v>0</v>
      </c>
      <c r="R2812" s="0" t="n">
        <f aca="false">D2812-IF(P2811=1,E2811,D2811)</f>
        <v>-186</v>
      </c>
      <c r="S2812" s="0" t="n">
        <f aca="false">I2811*R2812</f>
        <v>186</v>
      </c>
      <c r="T2812" s="0" t="n">
        <f aca="false">T2811+R2812*U2811</f>
        <v>81344</v>
      </c>
      <c r="U2812" s="0" t="n">
        <f aca="false">INT(T2812*$Q$1/IF(P2812=1,E2812,D2812))*I2812</f>
        <v>22</v>
      </c>
      <c r="V2812" s="0" t="n">
        <f aca="false">IF(P2812=1,ABS(U2812)+ABS(60),ABS(U2812-U2811))</f>
        <v>42</v>
      </c>
    </row>
    <row r="2813" customFormat="false" ht="15" hidden="false" customHeight="false" outlineLevel="0" collapsed="false">
      <c r="A2813" s="1" t="n">
        <v>40116</v>
      </c>
      <c r="B2813" s="2" t="n">
        <v>7340.08</v>
      </c>
      <c r="C2813" s="2" t="n">
        <v>101319</v>
      </c>
      <c r="D2813" s="2" t="n">
        <v>7285</v>
      </c>
      <c r="E2813" s="2" t="n">
        <v>7253</v>
      </c>
      <c r="F2813" s="3" t="n">
        <f aca="false">IF(P2813=1, E2813,D2813)/B2813-1</f>
        <v>-0.00750400540593565</v>
      </c>
      <c r="G2813" s="2" t="n">
        <f aca="false">AVERAGE(B2754:B2813)</f>
        <v>7290.09166666667</v>
      </c>
      <c r="H2813" s="2" t="n">
        <f aca="false">AVERAGE(C2754:C2813)</f>
        <v>116531.883333333</v>
      </c>
      <c r="I2813" s="2" t="n">
        <f aca="false">SIGN(C2813-H2813)</f>
        <v>-1</v>
      </c>
      <c r="J2813" s="2" t="n">
        <f aca="false">SIGN(F2813)</f>
        <v>-1</v>
      </c>
      <c r="K2813" s="0" t="n">
        <f aca="false">B2813-B2812</f>
        <v>-15.6099999999997</v>
      </c>
      <c r="L2813" s="0" t="n">
        <f aca="false">I2812*K2813</f>
        <v>-15.6099999999997</v>
      </c>
      <c r="M2813" s="0" t="n">
        <f aca="false">M2812+K2813*N2812</f>
        <v>3621.18000000001</v>
      </c>
      <c r="N2813" s="0" t="n">
        <f aca="false">INT(M2813*$Q$1/B2813)*CHOOSE($L$1,I2813,J2813)</f>
        <v>-0</v>
      </c>
      <c r="O2813" s="0" t="n">
        <f aca="false">ABS(N2813-N2812)</f>
        <v>0</v>
      </c>
      <c r="P2813" s="0" t="n">
        <f aca="false">COUNTIF(工作表2!$A$2:$A$248,A2813)</f>
        <v>0</v>
      </c>
      <c r="R2813" s="0" t="n">
        <f aca="false">D2813-IF(P2812=1,E2812,D2812)</f>
        <v>-37</v>
      </c>
      <c r="S2813" s="0" t="n">
        <f aca="false">I2812*R2813</f>
        <v>-37</v>
      </c>
      <c r="T2813" s="0" t="n">
        <f aca="false">T2812+R2813*U2812</f>
        <v>80530</v>
      </c>
      <c r="U2813" s="0" t="n">
        <f aca="false">INT(T2813*$Q$1/IF(P2813=1,E2813,D2813))*I2813</f>
        <v>-22</v>
      </c>
      <c r="V2813" s="0" t="n">
        <f aca="false">IF(P2813=1,ABS(U2813)+ABS(60),ABS(U2813-U2812))</f>
        <v>44</v>
      </c>
    </row>
    <row r="2814" customFormat="false" ht="15" hidden="false" customHeight="false" outlineLevel="0" collapsed="false">
      <c r="A2814" s="1" t="n">
        <v>40119</v>
      </c>
      <c r="B2814" s="2" t="n">
        <v>7335.18</v>
      </c>
      <c r="C2814" s="2" t="n">
        <v>84499</v>
      </c>
      <c r="D2814" s="2" t="n">
        <v>7278</v>
      </c>
      <c r="E2814" s="2" t="n">
        <v>7249</v>
      </c>
      <c r="F2814" s="3" t="n">
        <f aca="false">IF(P2814=1, E2814,D2814)/B2814-1</f>
        <v>-0.00779530972655074</v>
      </c>
      <c r="G2814" s="2" t="n">
        <f aca="false">AVERAGE(B2755:B2814)</f>
        <v>7297.63016666667</v>
      </c>
      <c r="H2814" s="2" t="n">
        <f aca="false">AVERAGE(C2755:C2814)</f>
        <v>116283.583333333</v>
      </c>
      <c r="I2814" s="2" t="n">
        <f aca="false">SIGN(C2814-H2814)</f>
        <v>-1</v>
      </c>
      <c r="J2814" s="2" t="n">
        <f aca="false">SIGN(F2814)</f>
        <v>-1</v>
      </c>
      <c r="K2814" s="0" t="n">
        <f aca="false">B2814-B2813</f>
        <v>-4.89999999999964</v>
      </c>
      <c r="L2814" s="0" t="n">
        <f aca="false">I2813*K2814</f>
        <v>4.89999999999964</v>
      </c>
      <c r="M2814" s="0" t="n">
        <f aca="false">M2813+K2814*N2813</f>
        <v>3621.18000000001</v>
      </c>
      <c r="N2814" s="0" t="n">
        <f aca="false">INT(M2814*$Q$1/B2814)*CHOOSE($L$1,I2814,J2814)</f>
        <v>-0</v>
      </c>
      <c r="O2814" s="0" t="n">
        <f aca="false">ABS(N2814-N2813)</f>
        <v>0</v>
      </c>
      <c r="P2814" s="0" t="n">
        <f aca="false">COUNTIF(工作表2!$A$2:$A$248,A2814)</f>
        <v>0</v>
      </c>
      <c r="R2814" s="0" t="n">
        <f aca="false">D2814-IF(P2813=1,E2813,D2813)</f>
        <v>-7</v>
      </c>
      <c r="S2814" s="0" t="n">
        <f aca="false">I2813*R2814</f>
        <v>7</v>
      </c>
      <c r="T2814" s="0" t="n">
        <f aca="false">T2813+R2814*U2813</f>
        <v>80684</v>
      </c>
      <c r="U2814" s="0" t="n">
        <f aca="false">INT(T2814*$Q$1/IF(P2814=1,E2814,D2814))*I2814</f>
        <v>-22</v>
      </c>
      <c r="V2814" s="0" t="n">
        <f aca="false">IF(P2814=1,ABS(U2814)+ABS(60),ABS(U2814-U2813))</f>
        <v>0</v>
      </c>
    </row>
    <row r="2815" customFormat="false" ht="15" hidden="false" customHeight="false" outlineLevel="0" collapsed="false">
      <c r="A2815" s="1" t="n">
        <v>40120</v>
      </c>
      <c r="B2815" s="2" t="n">
        <v>7322.93</v>
      </c>
      <c r="C2815" s="2" t="n">
        <v>79125</v>
      </c>
      <c r="D2815" s="2" t="n">
        <v>7274</v>
      </c>
      <c r="E2815" s="2" t="n">
        <v>7248</v>
      </c>
      <c r="F2815" s="3" t="n">
        <f aca="false">IF(P2815=1, E2815,D2815)/B2815-1</f>
        <v>-0.00668175170321172</v>
      </c>
      <c r="G2815" s="2" t="n">
        <f aca="false">AVERAGE(B2756:B2815)</f>
        <v>7304.52866666667</v>
      </c>
      <c r="H2815" s="2" t="n">
        <f aca="false">AVERAGE(C2756:C2815)</f>
        <v>115808.883333333</v>
      </c>
      <c r="I2815" s="2" t="n">
        <f aca="false">SIGN(C2815-H2815)</f>
        <v>-1</v>
      </c>
      <c r="J2815" s="2" t="n">
        <f aca="false">SIGN(F2815)</f>
        <v>-1</v>
      </c>
      <c r="K2815" s="0" t="n">
        <f aca="false">B2815-B2814</f>
        <v>-12.25</v>
      </c>
      <c r="L2815" s="0" t="n">
        <f aca="false">I2814*K2815</f>
        <v>12.25</v>
      </c>
      <c r="M2815" s="0" t="n">
        <f aca="false">M2814+K2815*N2814</f>
        <v>3621.18000000001</v>
      </c>
      <c r="N2815" s="0" t="n">
        <f aca="false">INT(M2815*$Q$1/B2815)*CHOOSE($L$1,I2815,J2815)</f>
        <v>-0</v>
      </c>
      <c r="O2815" s="0" t="n">
        <f aca="false">ABS(N2815-N2814)</f>
        <v>0</v>
      </c>
      <c r="P2815" s="0" t="n">
        <f aca="false">COUNTIF(工作表2!$A$2:$A$248,A2815)</f>
        <v>0</v>
      </c>
      <c r="R2815" s="0" t="n">
        <f aca="false">D2815-IF(P2814=1,E2814,D2814)</f>
        <v>-4</v>
      </c>
      <c r="S2815" s="0" t="n">
        <f aca="false">I2814*R2815</f>
        <v>4</v>
      </c>
      <c r="T2815" s="0" t="n">
        <f aca="false">T2814+R2815*U2814</f>
        <v>80772</v>
      </c>
      <c r="U2815" s="0" t="n">
        <f aca="false">INT(T2815*$Q$1/IF(P2815=1,E2815,D2815))*I2815</f>
        <v>-22</v>
      </c>
      <c r="V2815" s="0" t="n">
        <f aca="false">IF(P2815=1,ABS(U2815)+ABS(60),ABS(U2815-U2814))</f>
        <v>0</v>
      </c>
    </row>
    <row r="2816" customFormat="false" ht="15" hidden="false" customHeight="false" outlineLevel="0" collapsed="false">
      <c r="A2816" s="1" t="n">
        <v>40121</v>
      </c>
      <c r="B2816" s="2" t="n">
        <v>7467.04</v>
      </c>
      <c r="C2816" s="2" t="n">
        <v>98057</v>
      </c>
      <c r="D2816" s="2" t="n">
        <v>7439</v>
      </c>
      <c r="E2816" s="2" t="n">
        <v>7411</v>
      </c>
      <c r="F2816" s="3" t="n">
        <f aca="false">IF(P2816=1, E2816,D2816)/B2816-1</f>
        <v>-0.00375516938438791</v>
      </c>
      <c r="G2816" s="2" t="n">
        <f aca="false">AVERAGE(B2757:B2816)</f>
        <v>7313.99766666667</v>
      </c>
      <c r="H2816" s="2" t="n">
        <f aca="false">AVERAGE(C2757:C2816)</f>
        <v>115722.166666667</v>
      </c>
      <c r="I2816" s="2" t="n">
        <f aca="false">SIGN(C2816-H2816)</f>
        <v>-1</v>
      </c>
      <c r="J2816" s="2" t="n">
        <f aca="false">SIGN(F2816)</f>
        <v>-1</v>
      </c>
      <c r="K2816" s="0" t="n">
        <f aca="false">B2816-B2815</f>
        <v>144.11</v>
      </c>
      <c r="L2816" s="0" t="n">
        <f aca="false">I2815*K2816</f>
        <v>-144.11</v>
      </c>
      <c r="M2816" s="0" t="n">
        <f aca="false">M2815+K2816*N2815</f>
        <v>3621.18000000001</v>
      </c>
      <c r="N2816" s="0" t="n">
        <f aca="false">INT(M2816*$Q$1/B2816)*CHOOSE($L$1,I2816,J2816)</f>
        <v>-0</v>
      </c>
      <c r="O2816" s="0" t="n">
        <f aca="false">ABS(N2816-N2815)</f>
        <v>0</v>
      </c>
      <c r="P2816" s="0" t="n">
        <f aca="false">COUNTIF(工作表2!$A$2:$A$248,A2816)</f>
        <v>0</v>
      </c>
      <c r="R2816" s="0" t="n">
        <f aca="false">D2816-IF(P2815=1,E2815,D2815)</f>
        <v>165</v>
      </c>
      <c r="S2816" s="0" t="n">
        <f aca="false">I2815*R2816</f>
        <v>-165</v>
      </c>
      <c r="T2816" s="0" t="n">
        <f aca="false">T2815+R2816*U2815</f>
        <v>77142</v>
      </c>
      <c r="U2816" s="0" t="n">
        <f aca="false">INT(T2816*$Q$1/IF(P2816=1,E2816,D2816))*I2816</f>
        <v>-20</v>
      </c>
      <c r="V2816" s="0" t="n">
        <f aca="false">IF(P2816=1,ABS(U2816)+ABS(60),ABS(U2816-U2815))</f>
        <v>2</v>
      </c>
    </row>
    <row r="2817" customFormat="false" ht="15" hidden="false" customHeight="false" outlineLevel="0" collapsed="false">
      <c r="A2817" s="1" t="n">
        <v>40122</v>
      </c>
      <c r="B2817" s="2" t="n">
        <v>7417.46</v>
      </c>
      <c r="C2817" s="2" t="n">
        <v>86932</v>
      </c>
      <c r="D2817" s="2" t="n">
        <v>7409</v>
      </c>
      <c r="E2817" s="2" t="n">
        <v>7376</v>
      </c>
      <c r="F2817" s="3" t="n">
        <f aca="false">IF(P2817=1, E2817,D2817)/B2817-1</f>
        <v>-0.0011405521566682</v>
      </c>
      <c r="G2817" s="2" t="n">
        <f aca="false">AVERAGE(B2758:B2817)</f>
        <v>7320.37266666667</v>
      </c>
      <c r="H2817" s="2" t="n">
        <f aca="false">AVERAGE(C2758:C2817)</f>
        <v>115163.916666667</v>
      </c>
      <c r="I2817" s="2" t="n">
        <f aca="false">SIGN(C2817-H2817)</f>
        <v>-1</v>
      </c>
      <c r="J2817" s="2" t="n">
        <f aca="false">SIGN(F2817)</f>
        <v>-1</v>
      </c>
      <c r="K2817" s="0" t="n">
        <f aca="false">B2817-B2816</f>
        <v>-49.5799999999999</v>
      </c>
      <c r="L2817" s="0" t="n">
        <f aca="false">I2816*K2817</f>
        <v>49.5799999999999</v>
      </c>
      <c r="M2817" s="0" t="n">
        <f aca="false">M2816+K2817*N2816</f>
        <v>3621.18000000001</v>
      </c>
      <c r="N2817" s="0" t="n">
        <f aca="false">INT(M2817*$Q$1/B2817)*CHOOSE($L$1,I2817,J2817)</f>
        <v>-0</v>
      </c>
      <c r="O2817" s="0" t="n">
        <f aca="false">ABS(N2817-N2816)</f>
        <v>0</v>
      </c>
      <c r="P2817" s="0" t="n">
        <f aca="false">COUNTIF(工作表2!$A$2:$A$248,A2817)</f>
        <v>0</v>
      </c>
      <c r="R2817" s="0" t="n">
        <f aca="false">D2817-IF(P2816=1,E2816,D2816)</f>
        <v>-30</v>
      </c>
      <c r="S2817" s="0" t="n">
        <f aca="false">I2816*R2817</f>
        <v>30</v>
      </c>
      <c r="T2817" s="0" t="n">
        <f aca="false">T2816+R2817*U2816</f>
        <v>77742</v>
      </c>
      <c r="U2817" s="0" t="n">
        <f aca="false">INT(T2817*$Q$1/IF(P2817=1,E2817,D2817))*I2817</f>
        <v>-20</v>
      </c>
      <c r="V2817" s="0" t="n">
        <f aca="false">IF(P2817=1,ABS(U2817)+ABS(60),ABS(U2817-U2816))</f>
        <v>0</v>
      </c>
    </row>
    <row r="2818" customFormat="false" ht="15" hidden="false" customHeight="false" outlineLevel="0" collapsed="false">
      <c r="A2818" s="1" t="n">
        <v>40123</v>
      </c>
      <c r="B2818" s="2" t="n">
        <v>7463.05</v>
      </c>
      <c r="C2818" s="2" t="n">
        <v>92345</v>
      </c>
      <c r="D2818" s="2" t="n">
        <v>7478</v>
      </c>
      <c r="E2818" s="2" t="n">
        <v>7446</v>
      </c>
      <c r="F2818" s="3" t="n">
        <f aca="false">IF(P2818=1, E2818,D2818)/B2818-1</f>
        <v>0.00200320244404084</v>
      </c>
      <c r="G2818" s="2" t="n">
        <f aca="false">AVERAGE(B2759:B2818)</f>
        <v>7326.93166666667</v>
      </c>
      <c r="H2818" s="2" t="n">
        <f aca="false">AVERAGE(C2759:C2818)</f>
        <v>114635.666666667</v>
      </c>
      <c r="I2818" s="2" t="n">
        <f aca="false">SIGN(C2818-H2818)</f>
        <v>-1</v>
      </c>
      <c r="J2818" s="2" t="n">
        <f aca="false">SIGN(F2818)</f>
        <v>1</v>
      </c>
      <c r="K2818" s="0" t="n">
        <f aca="false">B2818-B2817</f>
        <v>45.5900000000001</v>
      </c>
      <c r="L2818" s="0" t="n">
        <f aca="false">I2817*K2818</f>
        <v>-45.5900000000001</v>
      </c>
      <c r="M2818" s="0" t="n">
        <f aca="false">M2817+K2818*N2817</f>
        <v>3621.18000000001</v>
      </c>
      <c r="N2818" s="0" t="n">
        <f aca="false">INT(M2818*$Q$1/B2818)*CHOOSE($L$1,I2818,J2818)</f>
        <v>0</v>
      </c>
      <c r="O2818" s="0" t="n">
        <f aca="false">ABS(N2818-N2817)</f>
        <v>0</v>
      </c>
      <c r="P2818" s="0" t="n">
        <f aca="false">COUNTIF(工作表2!$A$2:$A$248,A2818)</f>
        <v>0</v>
      </c>
      <c r="R2818" s="0" t="n">
        <f aca="false">D2818-IF(P2817=1,E2817,D2817)</f>
        <v>69</v>
      </c>
      <c r="S2818" s="0" t="n">
        <f aca="false">I2817*R2818</f>
        <v>-69</v>
      </c>
      <c r="T2818" s="0" t="n">
        <f aca="false">T2817+R2818*U2817</f>
        <v>76362</v>
      </c>
      <c r="U2818" s="0" t="n">
        <f aca="false">INT(T2818*$Q$1/IF(P2818=1,E2818,D2818))*I2818</f>
        <v>-20</v>
      </c>
      <c r="V2818" s="0" t="n">
        <f aca="false">IF(P2818=1,ABS(U2818)+ABS(60),ABS(U2818-U2817))</f>
        <v>0</v>
      </c>
    </row>
    <row r="2819" customFormat="false" ht="15" hidden="false" customHeight="false" outlineLevel="0" collapsed="false">
      <c r="A2819" s="1" t="n">
        <v>40126</v>
      </c>
      <c r="B2819" s="2" t="n">
        <v>7536.7</v>
      </c>
      <c r="C2819" s="2" t="n">
        <v>76700</v>
      </c>
      <c r="D2819" s="2" t="n">
        <v>7549</v>
      </c>
      <c r="E2819" s="2" t="n">
        <v>7521</v>
      </c>
      <c r="F2819" s="3" t="n">
        <f aca="false">IF(P2819=1, E2819,D2819)/B2819-1</f>
        <v>0.00163201401143742</v>
      </c>
      <c r="G2819" s="2" t="n">
        <f aca="false">AVERAGE(B2760:B2819)</f>
        <v>7337.01333333334</v>
      </c>
      <c r="H2819" s="2" t="n">
        <f aca="false">AVERAGE(C2760:C2819)</f>
        <v>114319.45</v>
      </c>
      <c r="I2819" s="2" t="n">
        <f aca="false">SIGN(C2819-H2819)</f>
        <v>-1</v>
      </c>
      <c r="J2819" s="2" t="n">
        <f aca="false">SIGN(F2819)</f>
        <v>1</v>
      </c>
      <c r="K2819" s="0" t="n">
        <f aca="false">B2819-B2818</f>
        <v>73.6499999999996</v>
      </c>
      <c r="L2819" s="0" t="n">
        <f aca="false">I2818*K2819</f>
        <v>-73.6499999999996</v>
      </c>
      <c r="M2819" s="0" t="n">
        <f aca="false">M2818+K2819*N2818</f>
        <v>3621.18000000001</v>
      </c>
      <c r="N2819" s="0" t="n">
        <f aca="false">INT(M2819*$Q$1/B2819)*CHOOSE($L$1,I2819,J2819)</f>
        <v>0</v>
      </c>
      <c r="O2819" s="0" t="n">
        <f aca="false">ABS(N2819-N2818)</f>
        <v>0</v>
      </c>
      <c r="P2819" s="0" t="n">
        <f aca="false">COUNTIF(工作表2!$A$2:$A$248,A2819)</f>
        <v>0</v>
      </c>
      <c r="R2819" s="0" t="n">
        <f aca="false">D2819-IF(P2818=1,E2818,D2818)</f>
        <v>71</v>
      </c>
      <c r="S2819" s="0" t="n">
        <f aca="false">I2818*R2819</f>
        <v>-71</v>
      </c>
      <c r="T2819" s="0" t="n">
        <f aca="false">T2818+R2819*U2818</f>
        <v>74942</v>
      </c>
      <c r="U2819" s="0" t="n">
        <f aca="false">INT(T2819*$Q$1/IF(P2819=1,E2819,D2819))*I2819</f>
        <v>-19</v>
      </c>
      <c r="V2819" s="0" t="n">
        <f aca="false">IF(P2819=1,ABS(U2819)+ABS(60),ABS(U2819-U2818))</f>
        <v>1</v>
      </c>
    </row>
    <row r="2820" customFormat="false" ht="15" hidden="false" customHeight="false" outlineLevel="0" collapsed="false">
      <c r="A2820" s="1" t="n">
        <v>40127</v>
      </c>
      <c r="B2820" s="2" t="n">
        <v>7593.49</v>
      </c>
      <c r="C2820" s="2" t="n">
        <v>96353</v>
      </c>
      <c r="D2820" s="2" t="n">
        <v>7589</v>
      </c>
      <c r="E2820" s="2" t="n">
        <v>7561</v>
      </c>
      <c r="F2820" s="3" t="n">
        <f aca="false">IF(P2820=1, E2820,D2820)/B2820-1</f>
        <v>-0.000591295965359784</v>
      </c>
      <c r="G2820" s="2" t="n">
        <f aca="false">AVERAGE(B2761:B2820)</f>
        <v>7350.40866666667</v>
      </c>
      <c r="H2820" s="2" t="n">
        <f aca="false">AVERAGE(C2761:C2820)</f>
        <v>114147.483333333</v>
      </c>
      <c r="I2820" s="2" t="n">
        <f aca="false">SIGN(C2820-H2820)</f>
        <v>-1</v>
      </c>
      <c r="J2820" s="2" t="n">
        <f aca="false">SIGN(F2820)</f>
        <v>-1</v>
      </c>
      <c r="K2820" s="0" t="n">
        <f aca="false">B2820-B2819</f>
        <v>56.79</v>
      </c>
      <c r="L2820" s="0" t="n">
        <f aca="false">I2819*K2820</f>
        <v>-56.79</v>
      </c>
      <c r="M2820" s="0" t="n">
        <f aca="false">M2819+K2820*N2819</f>
        <v>3621.18000000001</v>
      </c>
      <c r="N2820" s="0" t="n">
        <f aca="false">INT(M2820*$Q$1/B2820)*CHOOSE($L$1,I2820,J2820)</f>
        <v>-0</v>
      </c>
      <c r="O2820" s="0" t="n">
        <f aca="false">ABS(N2820-N2819)</f>
        <v>0</v>
      </c>
      <c r="P2820" s="0" t="n">
        <f aca="false">COUNTIF(工作表2!$A$2:$A$248,A2820)</f>
        <v>0</v>
      </c>
      <c r="R2820" s="0" t="n">
        <f aca="false">D2820-IF(P2819=1,E2819,D2819)</f>
        <v>40</v>
      </c>
      <c r="S2820" s="0" t="n">
        <f aca="false">I2819*R2820</f>
        <v>-40</v>
      </c>
      <c r="T2820" s="0" t="n">
        <f aca="false">T2819+R2820*U2819</f>
        <v>74182</v>
      </c>
      <c r="U2820" s="0" t="n">
        <f aca="false">INT(T2820*$Q$1/IF(P2820=1,E2820,D2820))*I2820</f>
        <v>-19</v>
      </c>
      <c r="V2820" s="0" t="n">
        <f aca="false">IF(P2820=1,ABS(U2820)+ABS(60),ABS(U2820-U2819))</f>
        <v>0</v>
      </c>
    </row>
    <row r="2821" customFormat="false" ht="15" hidden="false" customHeight="false" outlineLevel="0" collapsed="false">
      <c r="A2821" s="1" t="n">
        <v>40128</v>
      </c>
      <c r="B2821" s="2" t="n">
        <v>7668.06</v>
      </c>
      <c r="C2821" s="2" t="n">
        <v>101747</v>
      </c>
      <c r="D2821" s="2" t="n">
        <v>7681</v>
      </c>
      <c r="E2821" s="2" t="n">
        <v>7653</v>
      </c>
      <c r="F2821" s="3" t="n">
        <f aca="false">IF(P2821=1, E2821,D2821)/B2821-1</f>
        <v>0.00168751939864831</v>
      </c>
      <c r="G2821" s="2" t="n">
        <f aca="false">AVERAGE(B2762:B2821)</f>
        <v>7365.06666666667</v>
      </c>
      <c r="H2821" s="2" t="n">
        <f aca="false">AVERAGE(C2762:C2821)</f>
        <v>114667.3</v>
      </c>
      <c r="I2821" s="2" t="n">
        <f aca="false">SIGN(C2821-H2821)</f>
        <v>-1</v>
      </c>
      <c r="J2821" s="2" t="n">
        <f aca="false">SIGN(F2821)</f>
        <v>1</v>
      </c>
      <c r="K2821" s="0" t="n">
        <f aca="false">B2821-B2820</f>
        <v>74.5700000000006</v>
      </c>
      <c r="L2821" s="0" t="n">
        <f aca="false">I2820*K2821</f>
        <v>-74.5700000000006</v>
      </c>
      <c r="M2821" s="0" t="n">
        <f aca="false">M2820+K2821*N2820</f>
        <v>3621.18000000001</v>
      </c>
      <c r="N2821" s="0" t="n">
        <f aca="false">INT(M2821*$Q$1/B2821)*CHOOSE($L$1,I2821,J2821)</f>
        <v>0</v>
      </c>
      <c r="O2821" s="0" t="n">
        <f aca="false">ABS(N2821-N2820)</f>
        <v>0</v>
      </c>
      <c r="P2821" s="0" t="n">
        <f aca="false">COUNTIF(工作表2!$A$2:$A$248,A2821)</f>
        <v>0</v>
      </c>
      <c r="R2821" s="0" t="n">
        <f aca="false">D2821-IF(P2820=1,E2820,D2820)</f>
        <v>92</v>
      </c>
      <c r="S2821" s="0" t="n">
        <f aca="false">I2820*R2821</f>
        <v>-92</v>
      </c>
      <c r="T2821" s="0" t="n">
        <f aca="false">T2820+R2821*U2820</f>
        <v>72434</v>
      </c>
      <c r="U2821" s="0" t="n">
        <f aca="false">INT(T2821*$Q$1/IF(P2821=1,E2821,D2821))*I2821</f>
        <v>-18</v>
      </c>
      <c r="V2821" s="0" t="n">
        <f aca="false">IF(P2821=1,ABS(U2821)+ABS(60),ABS(U2821-U2820))</f>
        <v>1</v>
      </c>
    </row>
    <row r="2822" customFormat="false" ht="15" hidden="false" customHeight="false" outlineLevel="0" collapsed="false">
      <c r="A2822" s="1" t="n">
        <v>40129</v>
      </c>
      <c r="B2822" s="2" t="n">
        <v>7670.93</v>
      </c>
      <c r="C2822" s="2" t="n">
        <v>111391</v>
      </c>
      <c r="D2822" s="2" t="n">
        <v>7686</v>
      </c>
      <c r="E2822" s="2" t="n">
        <v>7658</v>
      </c>
      <c r="F2822" s="3" t="n">
        <f aca="false">IF(P2822=1, E2822,D2822)/B2822-1</f>
        <v>0.00196455970788412</v>
      </c>
      <c r="G2822" s="2" t="n">
        <f aca="false">AVERAGE(B2763:B2822)</f>
        <v>7380.695</v>
      </c>
      <c r="H2822" s="2" t="n">
        <f aca="false">AVERAGE(C2763:C2822)</f>
        <v>115043.166666667</v>
      </c>
      <c r="I2822" s="2" t="n">
        <f aca="false">SIGN(C2822-H2822)</f>
        <v>-1</v>
      </c>
      <c r="J2822" s="2" t="n">
        <f aca="false">SIGN(F2822)</f>
        <v>1</v>
      </c>
      <c r="K2822" s="0" t="n">
        <f aca="false">B2822-B2821</f>
        <v>2.86999999999989</v>
      </c>
      <c r="L2822" s="0" t="n">
        <f aca="false">I2821*K2822</f>
        <v>-2.86999999999989</v>
      </c>
      <c r="M2822" s="0" t="n">
        <f aca="false">M2821+K2822*N2821</f>
        <v>3621.18000000001</v>
      </c>
      <c r="N2822" s="0" t="n">
        <f aca="false">INT(M2822*$Q$1/B2822)*CHOOSE($L$1,I2822,J2822)</f>
        <v>0</v>
      </c>
      <c r="O2822" s="0" t="n">
        <f aca="false">ABS(N2822-N2821)</f>
        <v>0</v>
      </c>
      <c r="P2822" s="0" t="n">
        <f aca="false">COUNTIF(工作表2!$A$2:$A$248,A2822)</f>
        <v>0</v>
      </c>
      <c r="R2822" s="0" t="n">
        <f aca="false">D2822-IF(P2821=1,E2821,D2821)</f>
        <v>5</v>
      </c>
      <c r="S2822" s="0" t="n">
        <f aca="false">I2821*R2822</f>
        <v>-5</v>
      </c>
      <c r="T2822" s="0" t="n">
        <f aca="false">T2821+R2822*U2821</f>
        <v>72344</v>
      </c>
      <c r="U2822" s="0" t="n">
        <f aca="false">INT(T2822*$Q$1/IF(P2822=1,E2822,D2822))*I2822</f>
        <v>-18</v>
      </c>
      <c r="V2822" s="0" t="n">
        <f aca="false">IF(P2822=1,ABS(U2822)+ABS(60),ABS(U2822-U2821))</f>
        <v>0</v>
      </c>
    </row>
    <row r="2823" customFormat="false" ht="15" hidden="false" customHeight="false" outlineLevel="0" collapsed="false">
      <c r="A2823" s="1" t="n">
        <v>40130</v>
      </c>
      <c r="B2823" s="2" t="n">
        <v>7665.63</v>
      </c>
      <c r="C2823" s="2" t="n">
        <v>91708</v>
      </c>
      <c r="D2823" s="2" t="n">
        <v>7672</v>
      </c>
      <c r="E2823" s="2" t="n">
        <v>7648</v>
      </c>
      <c r="F2823" s="3" t="n">
        <f aca="false">IF(P2823=1, E2823,D2823)/B2823-1</f>
        <v>0.000830981928426011</v>
      </c>
      <c r="G2823" s="2" t="n">
        <f aca="false">AVERAGE(B2764:B2823)</f>
        <v>7397.54216666667</v>
      </c>
      <c r="H2823" s="2" t="n">
        <f aca="false">AVERAGE(C2764:C2823)</f>
        <v>114855.783333333</v>
      </c>
      <c r="I2823" s="2" t="n">
        <f aca="false">SIGN(C2823-H2823)</f>
        <v>-1</v>
      </c>
      <c r="J2823" s="2" t="n">
        <f aca="false">SIGN(F2823)</f>
        <v>1</v>
      </c>
      <c r="K2823" s="0" t="n">
        <f aca="false">B2823-B2822</f>
        <v>-5.30000000000018</v>
      </c>
      <c r="L2823" s="0" t="n">
        <f aca="false">I2822*K2823</f>
        <v>5.30000000000018</v>
      </c>
      <c r="M2823" s="0" t="n">
        <f aca="false">M2822+K2823*N2822</f>
        <v>3621.18000000001</v>
      </c>
      <c r="N2823" s="0" t="n">
        <f aca="false">INT(M2823*$Q$1/B2823)*CHOOSE($L$1,I2823,J2823)</f>
        <v>0</v>
      </c>
      <c r="O2823" s="0" t="n">
        <f aca="false">ABS(N2823-N2822)</f>
        <v>0</v>
      </c>
      <c r="P2823" s="0" t="n">
        <f aca="false">COUNTIF(工作表2!$A$2:$A$248,A2823)</f>
        <v>0</v>
      </c>
      <c r="R2823" s="0" t="n">
        <f aca="false">D2823-IF(P2822=1,E2822,D2822)</f>
        <v>-14</v>
      </c>
      <c r="S2823" s="0" t="n">
        <f aca="false">I2822*R2823</f>
        <v>14</v>
      </c>
      <c r="T2823" s="0" t="n">
        <f aca="false">T2822+R2823*U2822</f>
        <v>72596</v>
      </c>
      <c r="U2823" s="0" t="n">
        <f aca="false">INT(T2823*$Q$1/IF(P2823=1,E2823,D2823))*I2823</f>
        <v>-18</v>
      </c>
      <c r="V2823" s="0" t="n">
        <f aca="false">IF(P2823=1,ABS(U2823)+ABS(60),ABS(U2823-U2822))</f>
        <v>0</v>
      </c>
    </row>
    <row r="2824" customFormat="false" ht="15" hidden="false" customHeight="false" outlineLevel="0" collapsed="false">
      <c r="A2824" s="1" t="n">
        <v>40133</v>
      </c>
      <c r="B2824" s="2" t="n">
        <v>7792.68</v>
      </c>
      <c r="C2824" s="2" t="n">
        <v>123259</v>
      </c>
      <c r="D2824" s="2" t="n">
        <v>7806</v>
      </c>
      <c r="E2824" s="2" t="n">
        <v>7780</v>
      </c>
      <c r="F2824" s="3" t="n">
        <f aca="false">IF(P2824=1, E2824,D2824)/B2824-1</f>
        <v>0.0017092964166372</v>
      </c>
      <c r="G2824" s="2" t="n">
        <f aca="false">AVERAGE(B2765:B2824)</f>
        <v>7413.44933333334</v>
      </c>
      <c r="H2824" s="2" t="n">
        <f aca="false">AVERAGE(C2765:C2824)</f>
        <v>115408.483333333</v>
      </c>
      <c r="I2824" s="2" t="n">
        <f aca="false">SIGN(C2824-H2824)</f>
        <v>1</v>
      </c>
      <c r="J2824" s="2" t="n">
        <f aca="false">SIGN(F2824)</f>
        <v>1</v>
      </c>
      <c r="K2824" s="0" t="n">
        <f aca="false">B2824-B2823</f>
        <v>127.05</v>
      </c>
      <c r="L2824" s="0" t="n">
        <f aca="false">I2823*K2824</f>
        <v>-127.05</v>
      </c>
      <c r="M2824" s="0" t="n">
        <f aca="false">M2823+K2824*N2823</f>
        <v>3621.18000000001</v>
      </c>
      <c r="N2824" s="0" t="n">
        <f aca="false">INT(M2824*$Q$1/B2824)*CHOOSE($L$1,I2824,J2824)</f>
        <v>0</v>
      </c>
      <c r="O2824" s="0" t="n">
        <f aca="false">ABS(N2824-N2823)</f>
        <v>0</v>
      </c>
      <c r="P2824" s="0" t="n">
        <f aca="false">COUNTIF(工作表2!$A$2:$A$248,A2824)</f>
        <v>0</v>
      </c>
      <c r="R2824" s="0" t="n">
        <f aca="false">D2824-IF(P2823=1,E2823,D2823)</f>
        <v>134</v>
      </c>
      <c r="S2824" s="0" t="n">
        <f aca="false">I2823*R2824</f>
        <v>-134</v>
      </c>
      <c r="T2824" s="0" t="n">
        <f aca="false">T2823+R2824*U2823</f>
        <v>70184</v>
      </c>
      <c r="U2824" s="0" t="n">
        <f aca="false">INT(T2824*$Q$1/IF(P2824=1,E2824,D2824))*I2824</f>
        <v>17</v>
      </c>
      <c r="V2824" s="0" t="n">
        <f aca="false">IF(P2824=1,ABS(U2824)+ABS(60),ABS(U2824-U2823))</f>
        <v>35</v>
      </c>
    </row>
    <row r="2825" customFormat="false" ht="15" hidden="false" customHeight="false" outlineLevel="0" collapsed="false">
      <c r="A2825" s="1" t="n">
        <v>40134</v>
      </c>
      <c r="B2825" s="2" t="n">
        <v>7733.21</v>
      </c>
      <c r="C2825" s="2" t="n">
        <v>146049</v>
      </c>
      <c r="D2825" s="2" t="n">
        <v>7738</v>
      </c>
      <c r="E2825" s="2" t="n">
        <v>7702</v>
      </c>
      <c r="F2825" s="3" t="n">
        <f aca="false">IF(P2825=1, E2825,D2825)/B2825-1</f>
        <v>0.000619406430188763</v>
      </c>
      <c r="G2825" s="2" t="n">
        <f aca="false">AVERAGE(B2766:B2825)</f>
        <v>7428.8095</v>
      </c>
      <c r="H2825" s="2" t="n">
        <f aca="false">AVERAGE(C2766:C2825)</f>
        <v>116491.333333333</v>
      </c>
      <c r="I2825" s="2" t="n">
        <f aca="false">SIGN(C2825-H2825)</f>
        <v>1</v>
      </c>
      <c r="J2825" s="2" t="n">
        <f aca="false">SIGN(F2825)</f>
        <v>1</v>
      </c>
      <c r="K2825" s="0" t="n">
        <f aca="false">B2825-B2824</f>
        <v>-59.4700000000003</v>
      </c>
      <c r="L2825" s="0" t="n">
        <f aca="false">I2824*K2825</f>
        <v>-59.4700000000003</v>
      </c>
      <c r="M2825" s="0" t="n">
        <f aca="false">M2824+K2825*N2824</f>
        <v>3621.18000000001</v>
      </c>
      <c r="N2825" s="0" t="n">
        <f aca="false">INT(M2825*$Q$1/B2825)*CHOOSE($L$1,I2825,J2825)</f>
        <v>0</v>
      </c>
      <c r="O2825" s="0" t="n">
        <f aca="false">ABS(N2825-N2824)</f>
        <v>0</v>
      </c>
      <c r="P2825" s="0" t="n">
        <f aca="false">COUNTIF(工作表2!$A$2:$A$248,A2825)</f>
        <v>0</v>
      </c>
      <c r="R2825" s="0" t="n">
        <f aca="false">D2825-IF(P2824=1,E2824,D2824)</f>
        <v>-68</v>
      </c>
      <c r="S2825" s="0" t="n">
        <f aca="false">I2824*R2825</f>
        <v>-68</v>
      </c>
      <c r="T2825" s="0" t="n">
        <f aca="false">T2824+R2825*U2824</f>
        <v>69028</v>
      </c>
      <c r="U2825" s="0" t="n">
        <f aca="false">INT(T2825*$Q$1/IF(P2825=1,E2825,D2825))*I2825</f>
        <v>17</v>
      </c>
      <c r="V2825" s="0" t="n">
        <f aca="false">IF(P2825=1,ABS(U2825)+ABS(60),ABS(U2825-U2824))</f>
        <v>0</v>
      </c>
    </row>
    <row r="2826" customFormat="false" ht="15" hidden="false" customHeight="false" outlineLevel="0" collapsed="false">
      <c r="A2826" s="1" t="n">
        <v>40135</v>
      </c>
      <c r="B2826" s="2" t="n">
        <v>7766.69</v>
      </c>
      <c r="C2826" s="2" t="n">
        <v>131910</v>
      </c>
      <c r="D2826" s="2" t="n">
        <v>7787</v>
      </c>
      <c r="E2826" s="2" t="n">
        <v>7741</v>
      </c>
      <c r="F2826" s="3" t="n">
        <f aca="false">IF(P2826=1, E2826,D2826)/B2826-1</f>
        <v>-0.00330771538454599</v>
      </c>
      <c r="G2826" s="2" t="n">
        <f aca="false">AVERAGE(B2767:B2826)</f>
        <v>7446.2675</v>
      </c>
      <c r="H2826" s="2" t="n">
        <f aca="false">AVERAGE(C2767:C2826)</f>
        <v>116999.583333333</v>
      </c>
      <c r="I2826" s="2" t="n">
        <f aca="false">SIGN(C2826-H2826)</f>
        <v>1</v>
      </c>
      <c r="J2826" s="2" t="n">
        <f aca="false">SIGN(F2826)</f>
        <v>-1</v>
      </c>
      <c r="K2826" s="0" t="n">
        <f aca="false">B2826-B2825</f>
        <v>33.4799999999996</v>
      </c>
      <c r="L2826" s="0" t="n">
        <f aca="false">I2825*K2826</f>
        <v>33.4799999999996</v>
      </c>
      <c r="M2826" s="0" t="n">
        <f aca="false">M2825+K2826*N2825</f>
        <v>3621.18000000001</v>
      </c>
      <c r="N2826" s="0" t="n">
        <f aca="false">INT(M2826*$Q$1/B2826)*CHOOSE($L$1,I2826,J2826)</f>
        <v>-0</v>
      </c>
      <c r="O2826" s="0" t="n">
        <f aca="false">ABS(N2826-N2825)</f>
        <v>0</v>
      </c>
      <c r="P2826" s="0" t="n">
        <f aca="false">COUNTIF(工作表2!$A$2:$A$248,A2826)</f>
        <v>1</v>
      </c>
      <c r="R2826" s="0" t="n">
        <f aca="false">D2826-IF(P2825=1,E2825,D2825)</f>
        <v>49</v>
      </c>
      <c r="S2826" s="0" t="n">
        <f aca="false">I2825*R2826</f>
        <v>49</v>
      </c>
      <c r="T2826" s="0" t="n">
        <f aca="false">T2825+R2826*U2825</f>
        <v>69861</v>
      </c>
      <c r="U2826" s="0" t="n">
        <f aca="false">INT(T2826*$Q$1/IF(P2826=1,E2826,D2826))*I2826</f>
        <v>18</v>
      </c>
      <c r="V2826" s="0" t="n">
        <f aca="false">IF(P2826=1,ABS(U2826)+ABS(60),ABS(U2826-U2825))</f>
        <v>78</v>
      </c>
    </row>
    <row r="2827" customFormat="false" ht="15" hidden="false" customHeight="false" outlineLevel="0" collapsed="false">
      <c r="A2827" s="1" t="n">
        <v>40136</v>
      </c>
      <c r="B2827" s="2" t="n">
        <v>7759.98</v>
      </c>
      <c r="C2827" s="2" t="n">
        <v>137398</v>
      </c>
      <c r="D2827" s="2" t="n">
        <v>7700</v>
      </c>
      <c r="E2827" s="2" t="n">
        <v>7670</v>
      </c>
      <c r="F2827" s="3" t="n">
        <f aca="false">IF(P2827=1, E2827,D2827)/B2827-1</f>
        <v>-0.00772940136443645</v>
      </c>
      <c r="G2827" s="2" t="n">
        <f aca="false">AVERAGE(B2768:B2827)</f>
        <v>7464.088</v>
      </c>
      <c r="H2827" s="2" t="n">
        <f aca="false">AVERAGE(C2768:C2827)</f>
        <v>117979.033333333</v>
      </c>
      <c r="I2827" s="2" t="n">
        <f aca="false">SIGN(C2827-H2827)</f>
        <v>1</v>
      </c>
      <c r="J2827" s="2" t="n">
        <f aca="false">SIGN(F2827)</f>
        <v>-1</v>
      </c>
      <c r="K2827" s="0" t="n">
        <f aca="false">B2827-B2826</f>
        <v>-6.71000000000004</v>
      </c>
      <c r="L2827" s="0" t="n">
        <f aca="false">I2826*K2827</f>
        <v>-6.71000000000004</v>
      </c>
      <c r="M2827" s="0" t="n">
        <f aca="false">M2826+K2827*N2826</f>
        <v>3621.18000000001</v>
      </c>
      <c r="N2827" s="0" t="n">
        <f aca="false">INT(M2827*$Q$1/B2827)*CHOOSE($L$1,I2827,J2827)</f>
        <v>-0</v>
      </c>
      <c r="O2827" s="0" t="n">
        <f aca="false">ABS(N2827-N2826)</f>
        <v>0</v>
      </c>
      <c r="P2827" s="0" t="n">
        <f aca="false">COUNTIF(工作表2!$A$2:$A$248,A2827)</f>
        <v>0</v>
      </c>
      <c r="R2827" s="0" t="n">
        <f aca="false">D2827-IF(P2826=1,E2826,D2826)</f>
        <v>-41</v>
      </c>
      <c r="S2827" s="0" t="n">
        <f aca="false">I2826*R2827</f>
        <v>-41</v>
      </c>
      <c r="T2827" s="0" t="n">
        <f aca="false">T2826+R2827*U2826</f>
        <v>69123</v>
      </c>
      <c r="U2827" s="0" t="n">
        <f aca="false">INT(T2827*$Q$1/IF(P2827=1,E2827,D2827))*I2827</f>
        <v>17</v>
      </c>
      <c r="V2827" s="0" t="n">
        <f aca="false">IF(P2827=1,ABS(U2827)+ABS(60),ABS(U2827-U2826))</f>
        <v>1</v>
      </c>
    </row>
    <row r="2828" customFormat="false" ht="15" hidden="false" customHeight="false" outlineLevel="0" collapsed="false">
      <c r="A2828" s="1" t="n">
        <v>40137</v>
      </c>
      <c r="B2828" s="2" t="n">
        <v>7682.97</v>
      </c>
      <c r="C2828" s="2" t="n">
        <v>133347</v>
      </c>
      <c r="D2828" s="2" t="n">
        <v>7672</v>
      </c>
      <c r="E2828" s="2" t="n">
        <v>7640</v>
      </c>
      <c r="F2828" s="3" t="n">
        <f aca="false">IF(P2828=1, E2828,D2828)/B2828-1</f>
        <v>-0.00142783324677831</v>
      </c>
      <c r="G2828" s="2" t="n">
        <f aca="false">AVERAGE(B2769:B2828)</f>
        <v>7478.63983333333</v>
      </c>
      <c r="H2828" s="2" t="n">
        <f aca="false">AVERAGE(C2769:C2828)</f>
        <v>118670.95</v>
      </c>
      <c r="I2828" s="2" t="n">
        <f aca="false">SIGN(C2828-H2828)</f>
        <v>1</v>
      </c>
      <c r="J2828" s="2" t="n">
        <f aca="false">SIGN(F2828)</f>
        <v>-1</v>
      </c>
      <c r="K2828" s="0" t="n">
        <f aca="false">B2828-B2827</f>
        <v>-77.0099999999993</v>
      </c>
      <c r="L2828" s="0" t="n">
        <f aca="false">I2827*K2828</f>
        <v>-77.0099999999993</v>
      </c>
      <c r="M2828" s="0" t="n">
        <f aca="false">M2827+K2828*N2827</f>
        <v>3621.18000000001</v>
      </c>
      <c r="N2828" s="0" t="n">
        <f aca="false">INT(M2828*$Q$1/B2828)*CHOOSE($L$1,I2828,J2828)</f>
        <v>-0</v>
      </c>
      <c r="O2828" s="0" t="n">
        <f aca="false">ABS(N2828-N2827)</f>
        <v>0</v>
      </c>
      <c r="P2828" s="0" t="n">
        <f aca="false">COUNTIF(工作表2!$A$2:$A$248,A2828)</f>
        <v>0</v>
      </c>
      <c r="R2828" s="0" t="n">
        <f aca="false">D2828-IF(P2827=1,E2827,D2827)</f>
        <v>-28</v>
      </c>
      <c r="S2828" s="0" t="n">
        <f aca="false">I2827*R2828</f>
        <v>-28</v>
      </c>
      <c r="T2828" s="0" t="n">
        <f aca="false">T2827+R2828*U2827</f>
        <v>68647</v>
      </c>
      <c r="U2828" s="0" t="n">
        <f aca="false">INT(T2828*$Q$1/IF(P2828=1,E2828,D2828))*I2828</f>
        <v>17</v>
      </c>
      <c r="V2828" s="0" t="n">
        <f aca="false">IF(P2828=1,ABS(U2828)+ABS(60),ABS(U2828-U2827))</f>
        <v>0</v>
      </c>
    </row>
    <row r="2829" customFormat="false" ht="15" hidden="false" customHeight="false" outlineLevel="0" collapsed="false">
      <c r="A2829" s="1" t="n">
        <v>40140</v>
      </c>
      <c r="B2829" s="2" t="n">
        <v>7687.15</v>
      </c>
      <c r="C2829" s="2" t="n">
        <v>99686</v>
      </c>
      <c r="D2829" s="2" t="n">
        <v>7691</v>
      </c>
      <c r="E2829" s="2" t="n">
        <v>7661</v>
      </c>
      <c r="F2829" s="3" t="n">
        <f aca="false">IF(P2829=1, E2829,D2829)/B2829-1</f>
        <v>0.000500835810410827</v>
      </c>
      <c r="G2829" s="2" t="n">
        <f aca="false">AVERAGE(B2770:B2829)</f>
        <v>7492.99316666667</v>
      </c>
      <c r="H2829" s="2" t="n">
        <f aca="false">AVERAGE(C2770:C2829)</f>
        <v>118908.2</v>
      </c>
      <c r="I2829" s="2" t="n">
        <f aca="false">SIGN(C2829-H2829)</f>
        <v>-1</v>
      </c>
      <c r="J2829" s="2" t="n">
        <f aca="false">SIGN(F2829)</f>
        <v>1</v>
      </c>
      <c r="K2829" s="0" t="n">
        <f aca="false">B2829-B2828</f>
        <v>4.17999999999938</v>
      </c>
      <c r="L2829" s="0" t="n">
        <f aca="false">I2828*K2829</f>
        <v>4.17999999999938</v>
      </c>
      <c r="M2829" s="0" t="n">
        <f aca="false">M2828+K2829*N2828</f>
        <v>3621.18000000001</v>
      </c>
      <c r="N2829" s="0" t="n">
        <f aca="false">INT(M2829*$Q$1/B2829)*CHOOSE($L$1,I2829,J2829)</f>
        <v>0</v>
      </c>
      <c r="O2829" s="0" t="n">
        <f aca="false">ABS(N2829-N2828)</f>
        <v>0</v>
      </c>
      <c r="P2829" s="0" t="n">
        <f aca="false">COUNTIF(工作表2!$A$2:$A$248,A2829)</f>
        <v>0</v>
      </c>
      <c r="R2829" s="0" t="n">
        <f aca="false">D2829-IF(P2828=1,E2828,D2828)</f>
        <v>19</v>
      </c>
      <c r="S2829" s="0" t="n">
        <f aca="false">I2828*R2829</f>
        <v>19</v>
      </c>
      <c r="T2829" s="0" t="n">
        <f aca="false">T2828+R2829*U2828</f>
        <v>68970</v>
      </c>
      <c r="U2829" s="0" t="n">
        <f aca="false">INT(T2829*$Q$1/IF(P2829=1,E2829,D2829))*I2829</f>
        <v>-17</v>
      </c>
      <c r="V2829" s="0" t="n">
        <f aca="false">IF(P2829=1,ABS(U2829)+ABS(60),ABS(U2829-U2828))</f>
        <v>34</v>
      </c>
    </row>
    <row r="2830" customFormat="false" ht="15" hidden="false" customHeight="false" outlineLevel="0" collapsed="false">
      <c r="A2830" s="1" t="n">
        <v>40141</v>
      </c>
      <c r="B2830" s="2" t="n">
        <v>7714.56</v>
      </c>
      <c r="C2830" s="2" t="n">
        <v>113088</v>
      </c>
      <c r="D2830" s="2" t="n">
        <v>7700</v>
      </c>
      <c r="E2830" s="2" t="n">
        <v>7667</v>
      </c>
      <c r="F2830" s="3" t="n">
        <f aca="false">IF(P2830=1, E2830,D2830)/B2830-1</f>
        <v>-0.00188734030197446</v>
      </c>
      <c r="G2830" s="2" t="n">
        <f aca="false">AVERAGE(B2771:B2830)</f>
        <v>7504.57333333334</v>
      </c>
      <c r="H2830" s="2" t="n">
        <f aca="false">AVERAGE(C2771:C2830)</f>
        <v>118475.3</v>
      </c>
      <c r="I2830" s="2" t="n">
        <f aca="false">SIGN(C2830-H2830)</f>
        <v>-1</v>
      </c>
      <c r="J2830" s="2" t="n">
        <f aca="false">SIGN(F2830)</f>
        <v>-1</v>
      </c>
      <c r="K2830" s="0" t="n">
        <f aca="false">B2830-B2829</f>
        <v>27.4100000000008</v>
      </c>
      <c r="L2830" s="0" t="n">
        <f aca="false">I2829*K2830</f>
        <v>-27.4100000000008</v>
      </c>
      <c r="M2830" s="0" t="n">
        <f aca="false">M2829+K2830*N2829</f>
        <v>3621.18000000001</v>
      </c>
      <c r="N2830" s="0" t="n">
        <f aca="false">INT(M2830*$Q$1/B2830)*CHOOSE($L$1,I2830,J2830)</f>
        <v>-0</v>
      </c>
      <c r="O2830" s="0" t="n">
        <f aca="false">ABS(N2830-N2829)</f>
        <v>0</v>
      </c>
      <c r="P2830" s="0" t="n">
        <f aca="false">COUNTIF(工作表2!$A$2:$A$248,A2830)</f>
        <v>0</v>
      </c>
      <c r="R2830" s="0" t="n">
        <f aca="false">D2830-IF(P2829=1,E2829,D2829)</f>
        <v>9</v>
      </c>
      <c r="S2830" s="0" t="n">
        <f aca="false">I2829*R2830</f>
        <v>-9</v>
      </c>
      <c r="T2830" s="0" t="n">
        <f aca="false">T2829+R2830*U2829</f>
        <v>68817</v>
      </c>
      <c r="U2830" s="0" t="n">
        <f aca="false">INT(T2830*$Q$1/IF(P2830=1,E2830,D2830))*I2830</f>
        <v>-17</v>
      </c>
      <c r="V2830" s="0" t="n">
        <f aca="false">IF(P2830=1,ABS(U2830)+ABS(60),ABS(U2830-U2829))</f>
        <v>0</v>
      </c>
    </row>
    <row r="2831" customFormat="false" ht="15" hidden="false" customHeight="false" outlineLevel="0" collapsed="false">
      <c r="A2831" s="1" t="n">
        <v>40142</v>
      </c>
      <c r="B2831" s="2" t="n">
        <v>7756.31</v>
      </c>
      <c r="C2831" s="2" t="n">
        <v>124502</v>
      </c>
      <c r="D2831" s="2" t="n">
        <v>7776</v>
      </c>
      <c r="E2831" s="2" t="n">
        <v>7742</v>
      </c>
      <c r="F2831" s="3" t="n">
        <f aca="false">IF(P2831=1, E2831,D2831)/B2831-1</f>
        <v>0.00253857826724291</v>
      </c>
      <c r="G2831" s="2" t="n">
        <f aca="false">AVERAGE(B2772:B2831)</f>
        <v>7516.51566666667</v>
      </c>
      <c r="H2831" s="2" t="n">
        <f aca="false">AVERAGE(C2772:C2831)</f>
        <v>118382.016666667</v>
      </c>
      <c r="I2831" s="2" t="n">
        <f aca="false">SIGN(C2831-H2831)</f>
        <v>1</v>
      </c>
      <c r="J2831" s="2" t="n">
        <f aca="false">SIGN(F2831)</f>
        <v>1</v>
      </c>
      <c r="K2831" s="0" t="n">
        <f aca="false">B2831-B2830</f>
        <v>41.75</v>
      </c>
      <c r="L2831" s="0" t="n">
        <f aca="false">I2830*K2831</f>
        <v>-41.75</v>
      </c>
      <c r="M2831" s="0" t="n">
        <f aca="false">M2830+K2831*N2830</f>
        <v>3621.18000000001</v>
      </c>
      <c r="N2831" s="0" t="n">
        <f aca="false">INT(M2831*$Q$1/B2831)*CHOOSE($L$1,I2831,J2831)</f>
        <v>0</v>
      </c>
      <c r="O2831" s="0" t="n">
        <f aca="false">ABS(N2831-N2830)</f>
        <v>0</v>
      </c>
      <c r="P2831" s="0" t="n">
        <f aca="false">COUNTIF(工作表2!$A$2:$A$248,A2831)</f>
        <v>0</v>
      </c>
      <c r="R2831" s="0" t="n">
        <f aca="false">D2831-IF(P2830=1,E2830,D2830)</f>
        <v>76</v>
      </c>
      <c r="S2831" s="0" t="n">
        <f aca="false">I2830*R2831</f>
        <v>-76</v>
      </c>
      <c r="T2831" s="0" t="n">
        <f aca="false">T2830+R2831*U2830</f>
        <v>67525</v>
      </c>
      <c r="U2831" s="0" t="n">
        <f aca="false">INT(T2831*$Q$1/IF(P2831=1,E2831,D2831))*I2831</f>
        <v>17</v>
      </c>
      <c r="V2831" s="0" t="n">
        <f aca="false">IF(P2831=1,ABS(U2831)+ABS(60),ABS(U2831-U2830))</f>
        <v>34</v>
      </c>
    </row>
    <row r="2832" customFormat="false" ht="15" hidden="false" customHeight="false" outlineLevel="0" collapsed="false">
      <c r="A2832" s="1" t="n">
        <v>40143</v>
      </c>
      <c r="B2832" s="2" t="n">
        <v>7739.16</v>
      </c>
      <c r="C2832" s="2" t="n">
        <v>125864</v>
      </c>
      <c r="D2832" s="2" t="n">
        <v>7743</v>
      </c>
      <c r="E2832" s="2" t="n">
        <v>7713</v>
      </c>
      <c r="F2832" s="3" t="n">
        <f aca="false">IF(P2832=1, E2832,D2832)/B2832-1</f>
        <v>0.000496177879769855</v>
      </c>
      <c r="G2832" s="2" t="n">
        <f aca="false">AVERAGE(B2773:B2832)</f>
        <v>7527.09083333333</v>
      </c>
      <c r="H2832" s="2" t="n">
        <f aca="false">AVERAGE(C2773:C2832)</f>
        <v>118187.516666667</v>
      </c>
      <c r="I2832" s="2" t="n">
        <f aca="false">SIGN(C2832-H2832)</f>
        <v>1</v>
      </c>
      <c r="J2832" s="2" t="n">
        <f aca="false">SIGN(F2832)</f>
        <v>1</v>
      </c>
      <c r="K2832" s="0" t="n">
        <f aca="false">B2832-B2831</f>
        <v>-17.1500000000005</v>
      </c>
      <c r="L2832" s="0" t="n">
        <f aca="false">I2831*K2832</f>
        <v>-17.1500000000005</v>
      </c>
      <c r="M2832" s="0" t="n">
        <f aca="false">M2831+K2832*N2831</f>
        <v>3621.18000000001</v>
      </c>
      <c r="N2832" s="0" t="n">
        <f aca="false">INT(M2832*$Q$1/B2832)*CHOOSE($L$1,I2832,J2832)</f>
        <v>0</v>
      </c>
      <c r="O2832" s="0" t="n">
        <f aca="false">ABS(N2832-N2831)</f>
        <v>0</v>
      </c>
      <c r="P2832" s="0" t="n">
        <f aca="false">COUNTIF(工作表2!$A$2:$A$248,A2832)</f>
        <v>0</v>
      </c>
      <c r="R2832" s="0" t="n">
        <f aca="false">D2832-IF(P2831=1,E2831,D2831)</f>
        <v>-33</v>
      </c>
      <c r="S2832" s="0" t="n">
        <f aca="false">I2831*R2832</f>
        <v>-33</v>
      </c>
      <c r="T2832" s="0" t="n">
        <f aca="false">T2831+R2832*U2831</f>
        <v>66964</v>
      </c>
      <c r="U2832" s="0" t="n">
        <f aca="false">INT(T2832*$Q$1/IF(P2832=1,E2832,D2832))*I2832</f>
        <v>17</v>
      </c>
      <c r="V2832" s="0" t="n">
        <f aca="false">IF(P2832=1,ABS(U2832)+ABS(60),ABS(U2832-U2831))</f>
        <v>0</v>
      </c>
    </row>
    <row r="2833" customFormat="false" ht="15" hidden="false" customHeight="false" outlineLevel="0" collapsed="false">
      <c r="A2833" s="1" t="n">
        <v>40144</v>
      </c>
      <c r="B2833" s="2" t="n">
        <v>7490.91</v>
      </c>
      <c r="C2833" s="2" t="n">
        <v>141119</v>
      </c>
      <c r="D2833" s="2" t="n">
        <v>7440</v>
      </c>
      <c r="E2833" s="2" t="n">
        <v>7411</v>
      </c>
      <c r="F2833" s="3" t="n">
        <f aca="false">IF(P2833=1, E2833,D2833)/B2833-1</f>
        <v>-0.00679623703929155</v>
      </c>
      <c r="G2833" s="2" t="n">
        <f aca="false">AVERAGE(B2774:B2833)</f>
        <v>7532.7205</v>
      </c>
      <c r="H2833" s="2" t="n">
        <f aca="false">AVERAGE(C2774:C2833)</f>
        <v>118255.9</v>
      </c>
      <c r="I2833" s="2" t="n">
        <f aca="false">SIGN(C2833-H2833)</f>
        <v>1</v>
      </c>
      <c r="J2833" s="2" t="n">
        <f aca="false">SIGN(F2833)</f>
        <v>-1</v>
      </c>
      <c r="K2833" s="0" t="n">
        <f aca="false">B2833-B2832</f>
        <v>-248.25</v>
      </c>
      <c r="L2833" s="0" t="n">
        <f aca="false">I2832*K2833</f>
        <v>-248.25</v>
      </c>
      <c r="M2833" s="0" t="n">
        <f aca="false">M2832+K2833*N2832</f>
        <v>3621.18000000001</v>
      </c>
      <c r="N2833" s="0" t="n">
        <f aca="false">INT(M2833*$Q$1/B2833)*CHOOSE($L$1,I2833,J2833)</f>
        <v>-0</v>
      </c>
      <c r="O2833" s="0" t="n">
        <f aca="false">ABS(N2833-N2832)</f>
        <v>0</v>
      </c>
      <c r="P2833" s="0" t="n">
        <f aca="false">COUNTIF(工作表2!$A$2:$A$248,A2833)</f>
        <v>0</v>
      </c>
      <c r="R2833" s="0" t="n">
        <f aca="false">D2833-IF(P2832=1,E2832,D2832)</f>
        <v>-303</v>
      </c>
      <c r="S2833" s="0" t="n">
        <f aca="false">I2832*R2833</f>
        <v>-303</v>
      </c>
      <c r="T2833" s="0" t="n">
        <f aca="false">T2832+R2833*U2832</f>
        <v>61813</v>
      </c>
      <c r="U2833" s="0" t="n">
        <f aca="false">INT(T2833*$Q$1/IF(P2833=1,E2833,D2833))*I2833</f>
        <v>16</v>
      </c>
      <c r="V2833" s="0" t="n">
        <f aca="false">IF(P2833=1,ABS(U2833)+ABS(60),ABS(U2833-U2832))</f>
        <v>1</v>
      </c>
    </row>
    <row r="2834" customFormat="false" ht="15" hidden="false" customHeight="false" outlineLevel="0" collapsed="false">
      <c r="A2834" s="1" t="n">
        <v>40147</v>
      </c>
      <c r="B2834" s="2" t="n">
        <v>7582.21</v>
      </c>
      <c r="C2834" s="2" t="n">
        <v>95459</v>
      </c>
      <c r="D2834" s="2" t="n">
        <v>7557</v>
      </c>
      <c r="E2834" s="2" t="n">
        <v>7531</v>
      </c>
      <c r="F2834" s="3" t="n">
        <f aca="false">IF(P2834=1, E2834,D2834)/B2834-1</f>
        <v>-0.00332488812628506</v>
      </c>
      <c r="G2834" s="2" t="n">
        <f aca="false">AVERAGE(B2775:B2834)</f>
        <v>7538.68083333333</v>
      </c>
      <c r="H2834" s="2" t="n">
        <f aca="false">AVERAGE(C2775:C2834)</f>
        <v>117766.733333333</v>
      </c>
      <c r="I2834" s="2" t="n">
        <f aca="false">SIGN(C2834-H2834)</f>
        <v>-1</v>
      </c>
      <c r="J2834" s="2" t="n">
        <f aca="false">SIGN(F2834)</f>
        <v>-1</v>
      </c>
      <c r="K2834" s="0" t="n">
        <f aca="false">B2834-B2833</f>
        <v>91.3000000000002</v>
      </c>
      <c r="L2834" s="0" t="n">
        <f aca="false">I2833*K2834</f>
        <v>91.3000000000002</v>
      </c>
      <c r="M2834" s="0" t="n">
        <f aca="false">M2833+K2834*N2833</f>
        <v>3621.18000000001</v>
      </c>
      <c r="N2834" s="0" t="n">
        <f aca="false">INT(M2834*$Q$1/B2834)*CHOOSE($L$1,I2834,J2834)</f>
        <v>-0</v>
      </c>
      <c r="O2834" s="0" t="n">
        <f aca="false">ABS(N2834-N2833)</f>
        <v>0</v>
      </c>
      <c r="P2834" s="0" t="n">
        <f aca="false">COUNTIF(工作表2!$A$2:$A$248,A2834)</f>
        <v>0</v>
      </c>
      <c r="R2834" s="0" t="n">
        <f aca="false">D2834-IF(P2833=1,E2833,D2833)</f>
        <v>117</v>
      </c>
      <c r="S2834" s="0" t="n">
        <f aca="false">I2833*R2834</f>
        <v>117</v>
      </c>
      <c r="T2834" s="0" t="n">
        <f aca="false">T2833+R2834*U2833</f>
        <v>63685</v>
      </c>
      <c r="U2834" s="0" t="n">
        <f aca="false">INT(T2834*$Q$1/IF(P2834=1,E2834,D2834))*I2834</f>
        <v>-16</v>
      </c>
      <c r="V2834" s="0" t="n">
        <f aca="false">IF(P2834=1,ABS(U2834)+ABS(60),ABS(U2834-U2833))</f>
        <v>32</v>
      </c>
    </row>
    <row r="2835" customFormat="false" ht="15" hidden="false" customHeight="false" outlineLevel="0" collapsed="false">
      <c r="A2835" s="1" t="n">
        <v>40148</v>
      </c>
      <c r="B2835" s="2" t="n">
        <v>7649.23</v>
      </c>
      <c r="C2835" s="2" t="n">
        <v>115090</v>
      </c>
      <c r="D2835" s="2" t="n">
        <v>7639</v>
      </c>
      <c r="E2835" s="2" t="n">
        <v>7614</v>
      </c>
      <c r="F2835" s="3" t="n">
        <f aca="false">IF(P2835=1, E2835,D2835)/B2835-1</f>
        <v>-0.00133738951502305</v>
      </c>
      <c r="G2835" s="2" t="n">
        <f aca="false">AVERAGE(B2776:B2835)</f>
        <v>7544.26816666666</v>
      </c>
      <c r="H2835" s="2" t="n">
        <f aca="false">AVERAGE(C2776:C2835)</f>
        <v>117042.15</v>
      </c>
      <c r="I2835" s="2" t="n">
        <f aca="false">SIGN(C2835-H2835)</f>
        <v>-1</v>
      </c>
      <c r="J2835" s="2" t="n">
        <f aca="false">SIGN(F2835)</f>
        <v>-1</v>
      </c>
      <c r="K2835" s="0" t="n">
        <f aca="false">B2835-B2834</f>
        <v>67.0199999999995</v>
      </c>
      <c r="L2835" s="0" t="n">
        <f aca="false">I2834*K2835</f>
        <v>-67.0199999999995</v>
      </c>
      <c r="M2835" s="0" t="n">
        <f aca="false">M2834+K2835*N2834</f>
        <v>3621.18000000001</v>
      </c>
      <c r="N2835" s="0" t="n">
        <f aca="false">INT(M2835*$Q$1/B2835)*CHOOSE($L$1,I2835,J2835)</f>
        <v>-0</v>
      </c>
      <c r="O2835" s="0" t="n">
        <f aca="false">ABS(N2835-N2834)</f>
        <v>0</v>
      </c>
      <c r="P2835" s="0" t="n">
        <f aca="false">COUNTIF(工作表2!$A$2:$A$248,A2835)</f>
        <v>0</v>
      </c>
      <c r="R2835" s="0" t="n">
        <f aca="false">D2835-IF(P2834=1,E2834,D2834)</f>
        <v>82</v>
      </c>
      <c r="S2835" s="0" t="n">
        <f aca="false">I2834*R2835</f>
        <v>-82</v>
      </c>
      <c r="T2835" s="0" t="n">
        <f aca="false">T2834+R2835*U2834</f>
        <v>62373</v>
      </c>
      <c r="U2835" s="0" t="n">
        <f aca="false">INT(T2835*$Q$1/IF(P2835=1,E2835,D2835))*I2835</f>
        <v>-16</v>
      </c>
      <c r="V2835" s="0" t="n">
        <f aca="false">IF(P2835=1,ABS(U2835)+ABS(60),ABS(U2835-U2834))</f>
        <v>0</v>
      </c>
    </row>
    <row r="2836" customFormat="false" ht="15" hidden="false" customHeight="false" outlineLevel="0" collapsed="false">
      <c r="A2836" s="1" t="n">
        <v>40149</v>
      </c>
      <c r="B2836" s="2" t="n">
        <v>7677.62</v>
      </c>
      <c r="C2836" s="2" t="n">
        <v>139082</v>
      </c>
      <c r="D2836" s="2" t="n">
        <v>7689</v>
      </c>
      <c r="E2836" s="2" t="n">
        <v>7660</v>
      </c>
      <c r="F2836" s="3" t="n">
        <f aca="false">IF(P2836=1, E2836,D2836)/B2836-1</f>
        <v>0.00148223017028726</v>
      </c>
      <c r="G2836" s="2" t="n">
        <f aca="false">AVERAGE(B2777:B2836)</f>
        <v>7551.38316666667</v>
      </c>
      <c r="H2836" s="2" t="n">
        <f aca="false">AVERAGE(C2777:C2836)</f>
        <v>117085.083333333</v>
      </c>
      <c r="I2836" s="2" t="n">
        <f aca="false">SIGN(C2836-H2836)</f>
        <v>1</v>
      </c>
      <c r="J2836" s="2" t="n">
        <f aca="false">SIGN(F2836)</f>
        <v>1</v>
      </c>
      <c r="K2836" s="0" t="n">
        <f aca="false">B2836-B2835</f>
        <v>28.3900000000003</v>
      </c>
      <c r="L2836" s="0" t="n">
        <f aca="false">I2835*K2836</f>
        <v>-28.3900000000003</v>
      </c>
      <c r="M2836" s="0" t="n">
        <f aca="false">M2835+K2836*N2835</f>
        <v>3621.18000000001</v>
      </c>
      <c r="N2836" s="0" t="n">
        <f aca="false">INT(M2836*$Q$1/B2836)*CHOOSE($L$1,I2836,J2836)</f>
        <v>0</v>
      </c>
      <c r="O2836" s="0" t="n">
        <f aca="false">ABS(N2836-N2835)</f>
        <v>0</v>
      </c>
      <c r="P2836" s="0" t="n">
        <f aca="false">COUNTIF(工作表2!$A$2:$A$248,A2836)</f>
        <v>0</v>
      </c>
      <c r="R2836" s="0" t="n">
        <f aca="false">D2836-IF(P2835=1,E2835,D2835)</f>
        <v>50</v>
      </c>
      <c r="S2836" s="0" t="n">
        <f aca="false">I2835*R2836</f>
        <v>-50</v>
      </c>
      <c r="T2836" s="0" t="n">
        <f aca="false">T2835+R2836*U2835</f>
        <v>61573</v>
      </c>
      <c r="U2836" s="0" t="n">
        <f aca="false">INT(T2836*$Q$1/IF(P2836=1,E2836,D2836))*I2836</f>
        <v>16</v>
      </c>
      <c r="V2836" s="0" t="n">
        <f aca="false">IF(P2836=1,ABS(U2836)+ABS(60),ABS(U2836-U2835))</f>
        <v>32</v>
      </c>
    </row>
    <row r="2837" customFormat="false" ht="15" hidden="false" customHeight="false" outlineLevel="0" collapsed="false">
      <c r="A2837" s="1" t="n">
        <v>40150</v>
      </c>
      <c r="B2837" s="2" t="n">
        <v>7684.67</v>
      </c>
      <c r="C2837" s="2" t="n">
        <v>113906</v>
      </c>
      <c r="D2837" s="2" t="n">
        <v>7697</v>
      </c>
      <c r="E2837" s="2" t="n">
        <v>7670</v>
      </c>
      <c r="F2837" s="3" t="n">
        <f aca="false">IF(P2837=1, E2837,D2837)/B2837-1</f>
        <v>0.00160449310120026</v>
      </c>
      <c r="G2837" s="2" t="n">
        <f aca="false">AVERAGE(B2778:B2837)</f>
        <v>7557.25966666667</v>
      </c>
      <c r="H2837" s="2" t="n">
        <f aca="false">AVERAGE(C2778:C2837)</f>
        <v>116286.433333333</v>
      </c>
      <c r="I2837" s="2" t="n">
        <f aca="false">SIGN(C2837-H2837)</f>
        <v>-1</v>
      </c>
      <c r="J2837" s="2" t="n">
        <f aca="false">SIGN(F2837)</f>
        <v>1</v>
      </c>
      <c r="K2837" s="0" t="n">
        <f aca="false">B2837-B2836</f>
        <v>7.05000000000018</v>
      </c>
      <c r="L2837" s="0" t="n">
        <f aca="false">I2836*K2837</f>
        <v>7.05000000000018</v>
      </c>
      <c r="M2837" s="0" t="n">
        <f aca="false">M2836+K2837*N2836</f>
        <v>3621.18000000001</v>
      </c>
      <c r="N2837" s="0" t="n">
        <f aca="false">INT(M2837*$Q$1/B2837)*CHOOSE($L$1,I2837,J2837)</f>
        <v>0</v>
      </c>
      <c r="O2837" s="0" t="n">
        <f aca="false">ABS(N2837-N2836)</f>
        <v>0</v>
      </c>
      <c r="P2837" s="0" t="n">
        <f aca="false">COUNTIF(工作表2!$A$2:$A$248,A2837)</f>
        <v>0</v>
      </c>
      <c r="R2837" s="0" t="n">
        <f aca="false">D2837-IF(P2836=1,E2836,D2836)</f>
        <v>8</v>
      </c>
      <c r="S2837" s="0" t="n">
        <f aca="false">I2836*R2837</f>
        <v>8</v>
      </c>
      <c r="T2837" s="0" t="n">
        <f aca="false">T2836+R2837*U2836</f>
        <v>61701</v>
      </c>
      <c r="U2837" s="0" t="n">
        <f aca="false">INT(T2837*$Q$1/IF(P2837=1,E2837,D2837))*I2837</f>
        <v>-16</v>
      </c>
      <c r="V2837" s="0" t="n">
        <f aca="false">IF(P2837=1,ABS(U2837)+ABS(60),ABS(U2837-U2836))</f>
        <v>32</v>
      </c>
    </row>
    <row r="2838" customFormat="false" ht="15" hidden="false" customHeight="false" outlineLevel="0" collapsed="false">
      <c r="A2838" s="1" t="n">
        <v>40151</v>
      </c>
      <c r="B2838" s="2" t="n">
        <v>7650.91</v>
      </c>
      <c r="C2838" s="2" t="n">
        <v>113864</v>
      </c>
      <c r="D2838" s="2" t="n">
        <v>7592</v>
      </c>
      <c r="E2838" s="2" t="n">
        <v>7568</v>
      </c>
      <c r="F2838" s="3" t="n">
        <f aca="false">IF(P2838=1, E2838,D2838)/B2838-1</f>
        <v>-0.00769973767826304</v>
      </c>
      <c r="G2838" s="2" t="n">
        <f aca="false">AVERAGE(B2779:B2838)</f>
        <v>7562.48916666667</v>
      </c>
      <c r="H2838" s="2" t="n">
        <f aca="false">AVERAGE(C2779:C2838)</f>
        <v>116564.333333333</v>
      </c>
      <c r="I2838" s="2" t="n">
        <f aca="false">SIGN(C2838-H2838)</f>
        <v>-1</v>
      </c>
      <c r="J2838" s="2" t="n">
        <f aca="false">SIGN(F2838)</f>
        <v>-1</v>
      </c>
      <c r="K2838" s="0" t="n">
        <f aca="false">B2838-B2837</f>
        <v>-33.7600000000002</v>
      </c>
      <c r="L2838" s="0" t="n">
        <f aca="false">I2837*K2838</f>
        <v>33.7600000000002</v>
      </c>
      <c r="M2838" s="0" t="n">
        <f aca="false">M2837+K2838*N2837</f>
        <v>3621.18000000001</v>
      </c>
      <c r="N2838" s="0" t="n">
        <f aca="false">INT(M2838*$Q$1/B2838)*CHOOSE($L$1,I2838,J2838)</f>
        <v>-0</v>
      </c>
      <c r="O2838" s="0" t="n">
        <f aca="false">ABS(N2838-N2837)</f>
        <v>0</v>
      </c>
      <c r="P2838" s="0" t="n">
        <f aca="false">COUNTIF(工作表2!$A$2:$A$248,A2838)</f>
        <v>0</v>
      </c>
      <c r="R2838" s="0" t="n">
        <f aca="false">D2838-IF(P2837=1,E2837,D2837)</f>
        <v>-105</v>
      </c>
      <c r="S2838" s="0" t="n">
        <f aca="false">I2837*R2838</f>
        <v>105</v>
      </c>
      <c r="T2838" s="0" t="n">
        <f aca="false">T2837+R2838*U2837</f>
        <v>63381</v>
      </c>
      <c r="U2838" s="0" t="n">
        <f aca="false">INT(T2838*$Q$1/IF(P2838=1,E2838,D2838))*I2838</f>
        <v>-16</v>
      </c>
      <c r="V2838" s="0" t="n">
        <f aca="false">IF(P2838=1,ABS(U2838)+ABS(60),ABS(U2838-U2837))</f>
        <v>0</v>
      </c>
    </row>
    <row r="2839" customFormat="false" ht="15" hidden="false" customHeight="false" outlineLevel="0" collapsed="false">
      <c r="A2839" s="1" t="n">
        <v>40154</v>
      </c>
      <c r="B2839" s="2" t="n">
        <v>7775.64</v>
      </c>
      <c r="C2839" s="2" t="n">
        <v>134907</v>
      </c>
      <c r="D2839" s="2" t="n">
        <v>7754</v>
      </c>
      <c r="E2839" s="2" t="n">
        <v>7725</v>
      </c>
      <c r="F2839" s="3" t="n">
        <f aca="false">IF(P2839=1, E2839,D2839)/B2839-1</f>
        <v>-0.00278305065563744</v>
      </c>
      <c r="G2839" s="2" t="n">
        <f aca="false">AVERAGE(B2780:B2839)</f>
        <v>7571.134</v>
      </c>
      <c r="H2839" s="2" t="n">
        <f aca="false">AVERAGE(C2780:C2839)</f>
        <v>117242.35</v>
      </c>
      <c r="I2839" s="2" t="n">
        <f aca="false">SIGN(C2839-H2839)</f>
        <v>1</v>
      </c>
      <c r="J2839" s="2" t="n">
        <f aca="false">SIGN(F2839)</f>
        <v>-1</v>
      </c>
      <c r="K2839" s="0" t="n">
        <f aca="false">B2839-B2838</f>
        <v>124.73</v>
      </c>
      <c r="L2839" s="0" t="n">
        <f aca="false">I2838*K2839</f>
        <v>-124.73</v>
      </c>
      <c r="M2839" s="0" t="n">
        <f aca="false">M2838+K2839*N2838</f>
        <v>3621.18000000001</v>
      </c>
      <c r="N2839" s="0" t="n">
        <f aca="false">INT(M2839*$Q$1/B2839)*CHOOSE($L$1,I2839,J2839)</f>
        <v>-0</v>
      </c>
      <c r="O2839" s="0" t="n">
        <f aca="false">ABS(N2839-N2838)</f>
        <v>0</v>
      </c>
      <c r="P2839" s="0" t="n">
        <f aca="false">COUNTIF(工作表2!$A$2:$A$248,A2839)</f>
        <v>0</v>
      </c>
      <c r="R2839" s="0" t="n">
        <f aca="false">D2839-IF(P2838=1,E2838,D2838)</f>
        <v>162</v>
      </c>
      <c r="S2839" s="0" t="n">
        <f aca="false">I2838*R2839</f>
        <v>-162</v>
      </c>
      <c r="T2839" s="0" t="n">
        <f aca="false">T2838+R2839*U2838</f>
        <v>60789</v>
      </c>
      <c r="U2839" s="0" t="n">
        <f aca="false">INT(T2839*$Q$1/IF(P2839=1,E2839,D2839))*I2839</f>
        <v>15</v>
      </c>
      <c r="V2839" s="0" t="n">
        <f aca="false">IF(P2839=1,ABS(U2839)+ABS(60),ABS(U2839-U2838))</f>
        <v>31</v>
      </c>
    </row>
    <row r="2840" customFormat="false" ht="15" hidden="false" customHeight="false" outlineLevel="0" collapsed="false">
      <c r="A2840" s="1" t="n">
        <v>40155</v>
      </c>
      <c r="B2840" s="2" t="n">
        <v>7768.71</v>
      </c>
      <c r="C2840" s="2" t="n">
        <v>126902</v>
      </c>
      <c r="D2840" s="2" t="n">
        <v>7757</v>
      </c>
      <c r="E2840" s="2" t="n">
        <v>7728</v>
      </c>
      <c r="F2840" s="3" t="n">
        <f aca="false">IF(P2840=1, E2840,D2840)/B2840-1</f>
        <v>-0.00150732875857129</v>
      </c>
      <c r="G2840" s="2" t="n">
        <f aca="false">AVERAGE(B2781:B2840)</f>
        <v>7578.17483333333</v>
      </c>
      <c r="H2840" s="2" t="n">
        <f aca="false">AVERAGE(C2781:C2840)</f>
        <v>117733.233333333</v>
      </c>
      <c r="I2840" s="2" t="n">
        <f aca="false">SIGN(C2840-H2840)</f>
        <v>1</v>
      </c>
      <c r="J2840" s="2" t="n">
        <f aca="false">SIGN(F2840)</f>
        <v>-1</v>
      </c>
      <c r="K2840" s="0" t="n">
        <f aca="false">B2840-B2839</f>
        <v>-6.93000000000029</v>
      </c>
      <c r="L2840" s="0" t="n">
        <f aca="false">I2839*K2840</f>
        <v>-6.93000000000029</v>
      </c>
      <c r="M2840" s="0" t="n">
        <f aca="false">M2839+K2840*N2839</f>
        <v>3621.18000000001</v>
      </c>
      <c r="N2840" s="0" t="n">
        <f aca="false">INT(M2840*$Q$1/B2840)*CHOOSE($L$1,I2840,J2840)</f>
        <v>-0</v>
      </c>
      <c r="O2840" s="0" t="n">
        <f aca="false">ABS(N2840-N2839)</f>
        <v>0</v>
      </c>
      <c r="P2840" s="0" t="n">
        <f aca="false">COUNTIF(工作表2!$A$2:$A$248,A2840)</f>
        <v>0</v>
      </c>
      <c r="R2840" s="0" t="n">
        <f aca="false">D2840-IF(P2839=1,E2839,D2839)</f>
        <v>3</v>
      </c>
      <c r="S2840" s="0" t="n">
        <f aca="false">I2839*R2840</f>
        <v>3</v>
      </c>
      <c r="T2840" s="0" t="n">
        <f aca="false">T2839+R2840*U2839</f>
        <v>60834</v>
      </c>
      <c r="U2840" s="0" t="n">
        <f aca="false">INT(T2840*$Q$1/IF(P2840=1,E2840,D2840))*I2840</f>
        <v>15</v>
      </c>
      <c r="V2840" s="0" t="n">
        <f aca="false">IF(P2840=1,ABS(U2840)+ABS(60),ABS(U2840-U2839))</f>
        <v>0</v>
      </c>
    </row>
    <row r="2841" customFormat="false" ht="15" hidden="false" customHeight="false" outlineLevel="0" collapsed="false">
      <c r="A2841" s="1" t="n">
        <v>40156</v>
      </c>
      <c r="B2841" s="2" t="n">
        <v>7797.42</v>
      </c>
      <c r="C2841" s="2" t="n">
        <v>136871</v>
      </c>
      <c r="D2841" s="2" t="n">
        <v>7793</v>
      </c>
      <c r="E2841" s="2" t="n">
        <v>7766</v>
      </c>
      <c r="F2841" s="3" t="n">
        <f aca="false">IF(P2841=1, E2841,D2841)/B2841-1</f>
        <v>-0.000566854164582686</v>
      </c>
      <c r="G2841" s="2" t="n">
        <f aca="false">AVERAGE(B2782:B2841)</f>
        <v>7584.12783333333</v>
      </c>
      <c r="H2841" s="2" t="n">
        <f aca="false">AVERAGE(C2782:C2841)</f>
        <v>117811.333333333</v>
      </c>
      <c r="I2841" s="2" t="n">
        <f aca="false">SIGN(C2841-H2841)</f>
        <v>1</v>
      </c>
      <c r="J2841" s="2" t="n">
        <f aca="false">SIGN(F2841)</f>
        <v>-1</v>
      </c>
      <c r="K2841" s="0" t="n">
        <f aca="false">B2841-B2840</f>
        <v>28.71</v>
      </c>
      <c r="L2841" s="0" t="n">
        <f aca="false">I2840*K2841</f>
        <v>28.71</v>
      </c>
      <c r="M2841" s="0" t="n">
        <f aca="false">M2840+K2841*N2840</f>
        <v>3621.18000000001</v>
      </c>
      <c r="N2841" s="0" t="n">
        <f aca="false">INT(M2841*$Q$1/B2841)*CHOOSE($L$1,I2841,J2841)</f>
        <v>-0</v>
      </c>
      <c r="O2841" s="0" t="n">
        <f aca="false">ABS(N2841-N2840)</f>
        <v>0</v>
      </c>
      <c r="P2841" s="0" t="n">
        <f aca="false">COUNTIF(工作表2!$A$2:$A$248,A2841)</f>
        <v>0</v>
      </c>
      <c r="R2841" s="0" t="n">
        <f aca="false">D2841-IF(P2840=1,E2840,D2840)</f>
        <v>36</v>
      </c>
      <c r="S2841" s="0" t="n">
        <f aca="false">I2840*R2841</f>
        <v>36</v>
      </c>
      <c r="T2841" s="0" t="n">
        <f aca="false">T2840+R2841*U2840</f>
        <v>61374</v>
      </c>
      <c r="U2841" s="0" t="n">
        <f aca="false">INT(T2841*$Q$1/IF(P2841=1,E2841,D2841))*I2841</f>
        <v>15</v>
      </c>
      <c r="V2841" s="0" t="n">
        <f aca="false">IF(P2841=1,ABS(U2841)+ABS(60),ABS(U2841-U2840))</f>
        <v>0</v>
      </c>
    </row>
    <row r="2842" customFormat="false" ht="15" hidden="false" customHeight="false" outlineLevel="0" collapsed="false">
      <c r="A2842" s="1" t="n">
        <v>40157</v>
      </c>
      <c r="B2842" s="2" t="n">
        <v>7677.91</v>
      </c>
      <c r="C2842" s="2" t="n">
        <v>178600</v>
      </c>
      <c r="D2842" s="2" t="n">
        <v>7639</v>
      </c>
      <c r="E2842" s="2" t="n">
        <v>7610</v>
      </c>
      <c r="F2842" s="3" t="n">
        <f aca="false">IF(P2842=1, E2842,D2842)/B2842-1</f>
        <v>-0.0050677853738843</v>
      </c>
      <c r="G2842" s="2" t="n">
        <f aca="false">AVERAGE(B2783:B2842)</f>
        <v>7587.47133333333</v>
      </c>
      <c r="H2842" s="2" t="n">
        <f aca="false">AVERAGE(C2783:C2842)</f>
        <v>118342.083333333</v>
      </c>
      <c r="I2842" s="2" t="n">
        <f aca="false">SIGN(C2842-H2842)</f>
        <v>1</v>
      </c>
      <c r="J2842" s="2" t="n">
        <f aca="false">SIGN(F2842)</f>
        <v>-1</v>
      </c>
      <c r="K2842" s="0" t="n">
        <f aca="false">B2842-B2841</f>
        <v>-119.51</v>
      </c>
      <c r="L2842" s="0" t="n">
        <f aca="false">I2841*K2842</f>
        <v>-119.51</v>
      </c>
      <c r="M2842" s="0" t="n">
        <f aca="false">M2841+K2842*N2841</f>
        <v>3621.18000000001</v>
      </c>
      <c r="N2842" s="0" t="n">
        <f aca="false">INT(M2842*$Q$1/B2842)*CHOOSE($L$1,I2842,J2842)</f>
        <v>-0</v>
      </c>
      <c r="O2842" s="0" t="n">
        <f aca="false">ABS(N2842-N2841)</f>
        <v>0</v>
      </c>
      <c r="P2842" s="0" t="n">
        <f aca="false">COUNTIF(工作表2!$A$2:$A$248,A2842)</f>
        <v>0</v>
      </c>
      <c r="R2842" s="0" t="n">
        <f aca="false">D2842-IF(P2841=1,E2841,D2841)</f>
        <v>-154</v>
      </c>
      <c r="S2842" s="0" t="n">
        <f aca="false">I2841*R2842</f>
        <v>-154</v>
      </c>
      <c r="T2842" s="0" t="n">
        <f aca="false">T2841+R2842*U2841</f>
        <v>59064</v>
      </c>
      <c r="U2842" s="0" t="n">
        <f aca="false">INT(T2842*$Q$1/IF(P2842=1,E2842,D2842))*I2842</f>
        <v>15</v>
      </c>
      <c r="V2842" s="0" t="n">
        <f aca="false">IF(P2842=1,ABS(U2842)+ABS(60),ABS(U2842-U2841))</f>
        <v>0</v>
      </c>
    </row>
    <row r="2843" customFormat="false" ht="15" hidden="false" customHeight="false" outlineLevel="0" collapsed="false">
      <c r="A2843" s="1" t="n">
        <v>40158</v>
      </c>
      <c r="B2843" s="2" t="n">
        <v>7795.07</v>
      </c>
      <c r="C2843" s="2" t="n">
        <v>134753</v>
      </c>
      <c r="D2843" s="2" t="n">
        <v>7792</v>
      </c>
      <c r="E2843" s="2" t="n">
        <v>7760</v>
      </c>
      <c r="F2843" s="3" t="n">
        <f aca="false">IF(P2843=1, E2843,D2843)/B2843-1</f>
        <v>-0.000393838669825897</v>
      </c>
      <c r="G2843" s="2" t="n">
        <f aca="false">AVERAGE(B2784:B2843)</f>
        <v>7591.94666666667</v>
      </c>
      <c r="H2843" s="2" t="n">
        <f aca="false">AVERAGE(C2784:C2843)</f>
        <v>118706.433333333</v>
      </c>
      <c r="I2843" s="2" t="n">
        <f aca="false">SIGN(C2843-H2843)</f>
        <v>1</v>
      </c>
      <c r="J2843" s="2" t="n">
        <f aca="false">SIGN(F2843)</f>
        <v>-1</v>
      </c>
      <c r="K2843" s="0" t="n">
        <f aca="false">B2843-B2842</f>
        <v>117.16</v>
      </c>
      <c r="L2843" s="0" t="n">
        <f aca="false">I2842*K2843</f>
        <v>117.16</v>
      </c>
      <c r="M2843" s="0" t="n">
        <f aca="false">M2842+K2843*N2842</f>
        <v>3621.18000000001</v>
      </c>
      <c r="N2843" s="0" t="n">
        <f aca="false">INT(M2843*$Q$1/B2843)*CHOOSE($L$1,I2843,J2843)</f>
        <v>-0</v>
      </c>
      <c r="O2843" s="0" t="n">
        <f aca="false">ABS(N2843-N2842)</f>
        <v>0</v>
      </c>
      <c r="P2843" s="0" t="n">
        <f aca="false">COUNTIF(工作表2!$A$2:$A$248,A2843)</f>
        <v>0</v>
      </c>
      <c r="R2843" s="0" t="n">
        <f aca="false">D2843-IF(P2842=1,E2842,D2842)</f>
        <v>153</v>
      </c>
      <c r="S2843" s="0" t="n">
        <f aca="false">I2842*R2843</f>
        <v>153</v>
      </c>
      <c r="T2843" s="0" t="n">
        <f aca="false">T2842+R2843*U2842</f>
        <v>61359</v>
      </c>
      <c r="U2843" s="0" t="n">
        <f aca="false">INT(T2843*$Q$1/IF(P2843=1,E2843,D2843))*I2843</f>
        <v>15</v>
      </c>
      <c r="V2843" s="0" t="n">
        <f aca="false">IF(P2843=1,ABS(U2843)+ABS(60),ABS(U2843-U2842))</f>
        <v>0</v>
      </c>
    </row>
    <row r="2844" customFormat="false" ht="15" hidden="false" customHeight="false" outlineLevel="0" collapsed="false">
      <c r="A2844" s="1" t="n">
        <v>40161</v>
      </c>
      <c r="B2844" s="2" t="n">
        <v>7819.13</v>
      </c>
      <c r="C2844" s="2" t="n">
        <v>127440</v>
      </c>
      <c r="D2844" s="2" t="n">
        <v>7831</v>
      </c>
      <c r="E2844" s="2" t="n">
        <v>7796</v>
      </c>
      <c r="F2844" s="3" t="n">
        <f aca="false">IF(P2844=1, E2844,D2844)/B2844-1</f>
        <v>0.00151807170362939</v>
      </c>
      <c r="G2844" s="2" t="n">
        <f aca="false">AVERAGE(B2785:B2844)</f>
        <v>7597.2245</v>
      </c>
      <c r="H2844" s="2" t="n">
        <f aca="false">AVERAGE(C2785:C2844)</f>
        <v>118772.816666667</v>
      </c>
      <c r="I2844" s="2" t="n">
        <f aca="false">SIGN(C2844-H2844)</f>
        <v>1</v>
      </c>
      <c r="J2844" s="2" t="n">
        <f aca="false">SIGN(F2844)</f>
        <v>1</v>
      </c>
      <c r="K2844" s="0" t="n">
        <f aca="false">B2844-B2843</f>
        <v>24.0600000000004</v>
      </c>
      <c r="L2844" s="0" t="n">
        <f aca="false">I2843*K2844</f>
        <v>24.0600000000004</v>
      </c>
      <c r="M2844" s="0" t="n">
        <f aca="false">M2843+K2844*N2843</f>
        <v>3621.18000000001</v>
      </c>
      <c r="N2844" s="0" t="n">
        <f aca="false">INT(M2844*$Q$1/B2844)*CHOOSE($L$1,I2844,J2844)</f>
        <v>0</v>
      </c>
      <c r="O2844" s="0" t="n">
        <f aca="false">ABS(N2844-N2843)</f>
        <v>0</v>
      </c>
      <c r="P2844" s="0" t="n">
        <f aca="false">COUNTIF(工作表2!$A$2:$A$248,A2844)</f>
        <v>0</v>
      </c>
      <c r="R2844" s="0" t="n">
        <f aca="false">D2844-IF(P2843=1,E2843,D2843)</f>
        <v>39</v>
      </c>
      <c r="S2844" s="0" t="n">
        <f aca="false">I2843*R2844</f>
        <v>39</v>
      </c>
      <c r="T2844" s="0" t="n">
        <f aca="false">T2843+R2844*U2843</f>
        <v>61944</v>
      </c>
      <c r="U2844" s="0" t="n">
        <f aca="false">INT(T2844*$Q$1/IF(P2844=1,E2844,D2844))*I2844</f>
        <v>15</v>
      </c>
      <c r="V2844" s="0" t="n">
        <f aca="false">IF(P2844=1,ABS(U2844)+ABS(60),ABS(U2844-U2843))</f>
        <v>0</v>
      </c>
    </row>
    <row r="2845" customFormat="false" ht="15" hidden="false" customHeight="false" outlineLevel="0" collapsed="false">
      <c r="A2845" s="1" t="n">
        <v>40162</v>
      </c>
      <c r="B2845" s="2" t="n">
        <v>7807.62</v>
      </c>
      <c r="C2845" s="2" t="n">
        <v>130865</v>
      </c>
      <c r="D2845" s="2" t="n">
        <v>7799</v>
      </c>
      <c r="E2845" s="2" t="n">
        <v>7761</v>
      </c>
      <c r="F2845" s="3" t="n">
        <f aca="false">IF(P2845=1, E2845,D2845)/B2845-1</f>
        <v>-0.00110404963356314</v>
      </c>
      <c r="G2845" s="2" t="n">
        <f aca="false">AVERAGE(B2786:B2845)</f>
        <v>7602.86766666666</v>
      </c>
      <c r="H2845" s="2" t="n">
        <f aca="false">AVERAGE(C2786:C2845)</f>
        <v>119100.9</v>
      </c>
      <c r="I2845" s="2" t="n">
        <f aca="false">SIGN(C2845-H2845)</f>
        <v>1</v>
      </c>
      <c r="J2845" s="2" t="n">
        <f aca="false">SIGN(F2845)</f>
        <v>-1</v>
      </c>
      <c r="K2845" s="0" t="n">
        <f aca="false">B2845-B2844</f>
        <v>-11.5100000000002</v>
      </c>
      <c r="L2845" s="0" t="n">
        <f aca="false">I2844*K2845</f>
        <v>-11.5100000000002</v>
      </c>
      <c r="M2845" s="0" t="n">
        <f aca="false">M2844+K2845*N2844</f>
        <v>3621.18000000001</v>
      </c>
      <c r="N2845" s="0" t="n">
        <f aca="false">INT(M2845*$Q$1/B2845)*CHOOSE($L$1,I2845,J2845)</f>
        <v>-0</v>
      </c>
      <c r="O2845" s="0" t="n">
        <f aca="false">ABS(N2845-N2844)</f>
        <v>0</v>
      </c>
      <c r="P2845" s="0" t="n">
        <f aca="false">COUNTIF(工作表2!$A$2:$A$248,A2845)</f>
        <v>0</v>
      </c>
      <c r="R2845" s="0" t="n">
        <f aca="false">D2845-IF(P2844=1,E2844,D2844)</f>
        <v>-32</v>
      </c>
      <c r="S2845" s="0" t="n">
        <f aca="false">I2844*R2845</f>
        <v>-32</v>
      </c>
      <c r="T2845" s="0" t="n">
        <f aca="false">T2844+R2845*U2844</f>
        <v>61464</v>
      </c>
      <c r="U2845" s="0" t="n">
        <f aca="false">INT(T2845*$Q$1/IF(P2845=1,E2845,D2845))*I2845</f>
        <v>15</v>
      </c>
      <c r="V2845" s="0" t="n">
        <f aca="false">IF(P2845=1,ABS(U2845)+ABS(60),ABS(U2845-U2844))</f>
        <v>0</v>
      </c>
    </row>
    <row r="2846" customFormat="false" ht="15" hidden="false" customHeight="false" outlineLevel="0" collapsed="false">
      <c r="A2846" s="1" t="n">
        <v>40163</v>
      </c>
      <c r="B2846" s="2" t="n">
        <v>7751.6</v>
      </c>
      <c r="C2846" s="2" t="n">
        <v>113755</v>
      </c>
      <c r="D2846" s="2" t="n">
        <v>7753</v>
      </c>
      <c r="E2846" s="2" t="n">
        <v>7699</v>
      </c>
      <c r="F2846" s="3" t="n">
        <f aca="false">IF(P2846=1, E2846,D2846)/B2846-1</f>
        <v>-0.00678569585633937</v>
      </c>
      <c r="G2846" s="2" t="n">
        <f aca="false">AVERAGE(B2787:B2846)</f>
        <v>7609.115</v>
      </c>
      <c r="H2846" s="2" t="n">
        <f aca="false">AVERAGE(C2787:C2846)</f>
        <v>118869.383333333</v>
      </c>
      <c r="I2846" s="2" t="n">
        <f aca="false">SIGN(C2846-H2846)</f>
        <v>-1</v>
      </c>
      <c r="J2846" s="2" t="n">
        <f aca="false">SIGN(F2846)</f>
        <v>-1</v>
      </c>
      <c r="K2846" s="0" t="n">
        <f aca="false">B2846-B2845</f>
        <v>-56.0199999999995</v>
      </c>
      <c r="L2846" s="0" t="n">
        <f aca="false">I2845*K2846</f>
        <v>-56.0199999999995</v>
      </c>
      <c r="M2846" s="0" t="n">
        <f aca="false">M2845+K2846*N2845</f>
        <v>3621.18000000001</v>
      </c>
      <c r="N2846" s="0" t="n">
        <f aca="false">INT(M2846*$Q$1/B2846)*CHOOSE($L$1,I2846,J2846)</f>
        <v>-0</v>
      </c>
      <c r="O2846" s="0" t="n">
        <f aca="false">ABS(N2846-N2845)</f>
        <v>0</v>
      </c>
      <c r="P2846" s="0" t="n">
        <f aca="false">COUNTIF(工作表2!$A$2:$A$248,A2846)</f>
        <v>1</v>
      </c>
      <c r="R2846" s="0" t="n">
        <f aca="false">D2846-IF(P2845=1,E2845,D2845)</f>
        <v>-46</v>
      </c>
      <c r="S2846" s="0" t="n">
        <f aca="false">I2845*R2846</f>
        <v>-46</v>
      </c>
      <c r="T2846" s="0" t="n">
        <f aca="false">T2845+R2846*U2845</f>
        <v>60774</v>
      </c>
      <c r="U2846" s="0" t="n">
        <f aca="false">INT(T2846*$Q$1/IF(P2846=1,E2846,D2846))*I2846</f>
        <v>-15</v>
      </c>
      <c r="V2846" s="0" t="n">
        <f aca="false">IF(P2846=1,ABS(U2846)+ABS(60),ABS(U2846-U2845))</f>
        <v>75</v>
      </c>
    </row>
    <row r="2847" customFormat="false" ht="15" hidden="false" customHeight="false" outlineLevel="0" collapsed="false">
      <c r="A2847" s="1" t="n">
        <v>40164</v>
      </c>
      <c r="B2847" s="2" t="n">
        <v>7742.17</v>
      </c>
      <c r="C2847" s="2" t="n">
        <v>130285</v>
      </c>
      <c r="D2847" s="2" t="n">
        <v>7691</v>
      </c>
      <c r="E2847" s="2" t="n">
        <v>7659</v>
      </c>
      <c r="F2847" s="3" t="n">
        <f aca="false">IF(P2847=1, E2847,D2847)/B2847-1</f>
        <v>-0.00660925812788926</v>
      </c>
      <c r="G2847" s="2" t="n">
        <f aca="false">AVERAGE(B2788:B2847)</f>
        <v>7616.08083333333</v>
      </c>
      <c r="H2847" s="2" t="n">
        <f aca="false">AVERAGE(C2788:C2847)</f>
        <v>119536.683333333</v>
      </c>
      <c r="I2847" s="2" t="n">
        <f aca="false">SIGN(C2847-H2847)</f>
        <v>1</v>
      </c>
      <c r="J2847" s="2" t="n">
        <f aca="false">SIGN(F2847)</f>
        <v>-1</v>
      </c>
      <c r="K2847" s="0" t="n">
        <f aca="false">B2847-B2846</f>
        <v>-9.43000000000029</v>
      </c>
      <c r="L2847" s="0" t="n">
        <f aca="false">I2846*K2847</f>
        <v>9.43000000000029</v>
      </c>
      <c r="M2847" s="0" t="n">
        <f aca="false">M2846+K2847*N2846</f>
        <v>3621.18000000001</v>
      </c>
      <c r="N2847" s="0" t="n">
        <f aca="false">INT(M2847*$Q$1/B2847)*CHOOSE($L$1,I2847,J2847)</f>
        <v>-0</v>
      </c>
      <c r="O2847" s="0" t="n">
        <f aca="false">ABS(N2847-N2846)</f>
        <v>0</v>
      </c>
      <c r="P2847" s="0" t="n">
        <f aca="false">COUNTIF(工作表2!$A$2:$A$248,A2847)</f>
        <v>0</v>
      </c>
      <c r="R2847" s="0" t="n">
        <f aca="false">D2847-IF(P2846=1,E2846,D2846)</f>
        <v>-8</v>
      </c>
      <c r="S2847" s="0" t="n">
        <f aca="false">I2846*R2847</f>
        <v>8</v>
      </c>
      <c r="T2847" s="0" t="n">
        <f aca="false">T2846+R2847*U2846</f>
        <v>60894</v>
      </c>
      <c r="U2847" s="0" t="n">
        <f aca="false">INT(T2847*$Q$1/IF(P2847=1,E2847,D2847))*I2847</f>
        <v>15</v>
      </c>
      <c r="V2847" s="0" t="n">
        <f aca="false">IF(P2847=1,ABS(U2847)+ABS(60),ABS(U2847-U2846))</f>
        <v>30</v>
      </c>
    </row>
    <row r="2848" customFormat="false" ht="15" hidden="false" customHeight="false" outlineLevel="0" collapsed="false">
      <c r="A2848" s="1" t="n">
        <v>40165</v>
      </c>
      <c r="B2848" s="2" t="n">
        <v>7753.63</v>
      </c>
      <c r="C2848" s="2" t="n">
        <v>93613</v>
      </c>
      <c r="D2848" s="2" t="n">
        <v>7701</v>
      </c>
      <c r="E2848" s="2" t="n">
        <v>7670</v>
      </c>
      <c r="F2848" s="3" t="n">
        <f aca="false">IF(P2848=1, E2848,D2848)/B2848-1</f>
        <v>-0.00678778842941952</v>
      </c>
      <c r="G2848" s="2" t="n">
        <f aca="false">AVERAGE(B2789:B2848)</f>
        <v>7622.88766666666</v>
      </c>
      <c r="H2848" s="2" t="n">
        <f aca="false">AVERAGE(C2789:C2848)</f>
        <v>119494.95</v>
      </c>
      <c r="I2848" s="2" t="n">
        <f aca="false">SIGN(C2848-H2848)</f>
        <v>-1</v>
      </c>
      <c r="J2848" s="2" t="n">
        <f aca="false">SIGN(F2848)</f>
        <v>-1</v>
      </c>
      <c r="K2848" s="0" t="n">
        <f aca="false">B2848-B2847</f>
        <v>11.46</v>
      </c>
      <c r="L2848" s="0" t="n">
        <f aca="false">I2847*K2848</f>
        <v>11.46</v>
      </c>
      <c r="M2848" s="0" t="n">
        <f aca="false">M2847+K2848*N2847</f>
        <v>3621.18000000001</v>
      </c>
      <c r="N2848" s="0" t="n">
        <f aca="false">INT(M2848*$Q$1/B2848)*CHOOSE($L$1,I2848,J2848)</f>
        <v>-0</v>
      </c>
      <c r="O2848" s="0" t="n">
        <f aca="false">ABS(N2848-N2847)</f>
        <v>0</v>
      </c>
      <c r="P2848" s="0" t="n">
        <f aca="false">COUNTIF(工作表2!$A$2:$A$248,A2848)</f>
        <v>0</v>
      </c>
      <c r="R2848" s="0" t="n">
        <f aca="false">D2848-IF(P2847=1,E2847,D2847)</f>
        <v>10</v>
      </c>
      <c r="S2848" s="0" t="n">
        <f aca="false">I2847*R2848</f>
        <v>10</v>
      </c>
      <c r="T2848" s="0" t="n">
        <f aca="false">T2847+R2848*U2847</f>
        <v>61044</v>
      </c>
      <c r="U2848" s="0" t="n">
        <f aca="false">INT(T2848*$Q$1/IF(P2848=1,E2848,D2848))*I2848</f>
        <v>-15</v>
      </c>
      <c r="V2848" s="0" t="n">
        <f aca="false">IF(P2848=1,ABS(U2848)+ABS(60),ABS(U2848-U2847))</f>
        <v>30</v>
      </c>
    </row>
    <row r="2849" customFormat="false" ht="15" hidden="false" customHeight="false" outlineLevel="0" collapsed="false">
      <c r="A2849" s="1" t="n">
        <v>40168</v>
      </c>
      <c r="B2849" s="2" t="n">
        <v>7787.27</v>
      </c>
      <c r="C2849" s="2" t="n">
        <v>106534</v>
      </c>
      <c r="D2849" s="2" t="n">
        <v>7753</v>
      </c>
      <c r="E2849" s="2" t="n">
        <v>7723</v>
      </c>
      <c r="F2849" s="3" t="n">
        <f aca="false">IF(P2849=1, E2849,D2849)/B2849-1</f>
        <v>-0.00440077202922207</v>
      </c>
      <c r="G2849" s="2" t="n">
        <f aca="false">AVERAGE(B2790:B2849)</f>
        <v>7631.26533333333</v>
      </c>
      <c r="H2849" s="2" t="n">
        <f aca="false">AVERAGE(C2790:C2849)</f>
        <v>120019.5</v>
      </c>
      <c r="I2849" s="2" t="n">
        <f aca="false">SIGN(C2849-H2849)</f>
        <v>-1</v>
      </c>
      <c r="J2849" s="2" t="n">
        <f aca="false">SIGN(F2849)</f>
        <v>-1</v>
      </c>
      <c r="K2849" s="0" t="n">
        <f aca="false">B2849-B2848</f>
        <v>33.6400000000003</v>
      </c>
      <c r="L2849" s="0" t="n">
        <f aca="false">I2848*K2849</f>
        <v>-33.6400000000003</v>
      </c>
      <c r="M2849" s="0" t="n">
        <f aca="false">M2848+K2849*N2848</f>
        <v>3621.18000000001</v>
      </c>
      <c r="N2849" s="0" t="n">
        <f aca="false">INT(M2849*$Q$1/B2849)*CHOOSE($L$1,I2849,J2849)</f>
        <v>-0</v>
      </c>
      <c r="O2849" s="0" t="n">
        <f aca="false">ABS(N2849-N2848)</f>
        <v>0</v>
      </c>
      <c r="P2849" s="0" t="n">
        <f aca="false">COUNTIF(工作表2!$A$2:$A$248,A2849)</f>
        <v>0</v>
      </c>
      <c r="R2849" s="0" t="n">
        <f aca="false">D2849-IF(P2848=1,E2848,D2848)</f>
        <v>52</v>
      </c>
      <c r="S2849" s="0" t="n">
        <f aca="false">I2848*R2849</f>
        <v>-52</v>
      </c>
      <c r="T2849" s="0" t="n">
        <f aca="false">T2848+R2849*U2848</f>
        <v>60264</v>
      </c>
      <c r="U2849" s="0" t="n">
        <f aca="false">INT(T2849*$Q$1/IF(P2849=1,E2849,D2849))*I2849</f>
        <v>-15</v>
      </c>
      <c r="V2849" s="0" t="n">
        <f aca="false">IF(P2849=1,ABS(U2849)+ABS(60),ABS(U2849-U2848))</f>
        <v>0</v>
      </c>
    </row>
    <row r="2850" customFormat="false" ht="15" hidden="false" customHeight="false" outlineLevel="0" collapsed="false">
      <c r="A2850" s="1" t="n">
        <v>40169</v>
      </c>
      <c r="B2850" s="2" t="n">
        <v>7856</v>
      </c>
      <c r="C2850" s="2" t="n">
        <v>111298</v>
      </c>
      <c r="D2850" s="2" t="n">
        <v>7831</v>
      </c>
      <c r="E2850" s="2" t="n">
        <v>7800</v>
      </c>
      <c r="F2850" s="3" t="n">
        <f aca="false">IF(P2850=1, E2850,D2850)/B2850-1</f>
        <v>-0.00318228105906315</v>
      </c>
      <c r="G2850" s="2" t="n">
        <f aca="false">AVERAGE(B2791:B2850)</f>
        <v>7638.36566666666</v>
      </c>
      <c r="H2850" s="2" t="n">
        <f aca="false">AVERAGE(C2791:C2850)</f>
        <v>120178.6</v>
      </c>
      <c r="I2850" s="2" t="n">
        <f aca="false">SIGN(C2850-H2850)</f>
        <v>-1</v>
      </c>
      <c r="J2850" s="2" t="n">
        <f aca="false">SIGN(F2850)</f>
        <v>-1</v>
      </c>
      <c r="K2850" s="0" t="n">
        <f aca="false">B2850-B2849</f>
        <v>68.7299999999996</v>
      </c>
      <c r="L2850" s="0" t="n">
        <f aca="false">I2849*K2850</f>
        <v>-68.7299999999996</v>
      </c>
      <c r="M2850" s="0" t="n">
        <f aca="false">M2849+K2850*N2849</f>
        <v>3621.18000000001</v>
      </c>
      <c r="N2850" s="0" t="n">
        <f aca="false">INT(M2850*$Q$1/B2850)*CHOOSE($L$1,I2850,J2850)</f>
        <v>-0</v>
      </c>
      <c r="O2850" s="0" t="n">
        <f aca="false">ABS(N2850-N2849)</f>
        <v>0</v>
      </c>
      <c r="P2850" s="0" t="n">
        <f aca="false">COUNTIF(工作表2!$A$2:$A$248,A2850)</f>
        <v>0</v>
      </c>
      <c r="R2850" s="0" t="n">
        <f aca="false">D2850-IF(P2849=1,E2849,D2849)</f>
        <v>78</v>
      </c>
      <c r="S2850" s="0" t="n">
        <f aca="false">I2849*R2850</f>
        <v>-78</v>
      </c>
      <c r="T2850" s="0" t="n">
        <f aca="false">T2849+R2850*U2849</f>
        <v>59094</v>
      </c>
      <c r="U2850" s="0" t="n">
        <f aca="false">INT(T2850*$Q$1/IF(P2850=1,E2850,D2850))*I2850</f>
        <v>-15</v>
      </c>
      <c r="V2850" s="0" t="n">
        <f aca="false">IF(P2850=1,ABS(U2850)+ABS(60),ABS(U2850-U2849))</f>
        <v>0</v>
      </c>
    </row>
    <row r="2851" customFormat="false" ht="15" hidden="false" customHeight="false" outlineLevel="0" collapsed="false">
      <c r="A2851" s="1" t="n">
        <v>40170</v>
      </c>
      <c r="B2851" s="2" t="n">
        <v>7901.5</v>
      </c>
      <c r="C2851" s="2" t="n">
        <v>118420</v>
      </c>
      <c r="D2851" s="2" t="n">
        <v>7867</v>
      </c>
      <c r="E2851" s="2" t="n">
        <v>7836</v>
      </c>
      <c r="F2851" s="3" t="n">
        <f aca="false">IF(P2851=1, E2851,D2851)/B2851-1</f>
        <v>-0.00436625957096759</v>
      </c>
      <c r="G2851" s="2" t="n">
        <f aca="false">AVERAGE(B2792:B2851)</f>
        <v>7644.9045</v>
      </c>
      <c r="H2851" s="2" t="n">
        <f aca="false">AVERAGE(C2792:C2851)</f>
        <v>120064.95</v>
      </c>
      <c r="I2851" s="2" t="n">
        <f aca="false">SIGN(C2851-H2851)</f>
        <v>-1</v>
      </c>
      <c r="J2851" s="2" t="n">
        <f aca="false">SIGN(F2851)</f>
        <v>-1</v>
      </c>
      <c r="K2851" s="0" t="n">
        <f aca="false">B2851-B2850</f>
        <v>45.5</v>
      </c>
      <c r="L2851" s="0" t="n">
        <f aca="false">I2850*K2851</f>
        <v>-45.5</v>
      </c>
      <c r="M2851" s="0" t="n">
        <f aca="false">M2850+K2851*N2850</f>
        <v>3621.18000000001</v>
      </c>
      <c r="N2851" s="0" t="n">
        <f aca="false">INT(M2851*$Q$1/B2851)*CHOOSE($L$1,I2851,J2851)</f>
        <v>-0</v>
      </c>
      <c r="O2851" s="0" t="n">
        <f aca="false">ABS(N2851-N2850)</f>
        <v>0</v>
      </c>
      <c r="P2851" s="0" t="n">
        <f aca="false">COUNTIF(工作表2!$A$2:$A$248,A2851)</f>
        <v>0</v>
      </c>
      <c r="R2851" s="0" t="n">
        <f aca="false">D2851-IF(P2850=1,E2850,D2850)</f>
        <v>36</v>
      </c>
      <c r="S2851" s="0" t="n">
        <f aca="false">I2850*R2851</f>
        <v>-36</v>
      </c>
      <c r="T2851" s="0" t="n">
        <f aca="false">T2850+R2851*U2850</f>
        <v>58554</v>
      </c>
      <c r="U2851" s="0" t="n">
        <f aca="false">INT(T2851*$Q$1/IF(P2851=1,E2851,D2851))*I2851</f>
        <v>-14</v>
      </c>
      <c r="V2851" s="0" t="n">
        <f aca="false">IF(P2851=1,ABS(U2851)+ABS(60),ABS(U2851-U2850))</f>
        <v>1</v>
      </c>
    </row>
    <row r="2852" customFormat="false" ht="15" hidden="false" customHeight="false" outlineLevel="0" collapsed="false">
      <c r="A2852" s="1" t="n">
        <v>40171</v>
      </c>
      <c r="B2852" s="2" t="n">
        <v>7963.54</v>
      </c>
      <c r="C2852" s="2" t="n">
        <v>142456</v>
      </c>
      <c r="D2852" s="2" t="n">
        <v>7953</v>
      </c>
      <c r="E2852" s="2" t="n">
        <v>7918</v>
      </c>
      <c r="F2852" s="3" t="n">
        <f aca="false">IF(P2852=1, E2852,D2852)/B2852-1</f>
        <v>-0.00132353199707669</v>
      </c>
      <c r="G2852" s="2" t="n">
        <f aca="false">AVERAGE(B2793:B2852)</f>
        <v>7651.87533333333</v>
      </c>
      <c r="H2852" s="2" t="n">
        <f aca="false">AVERAGE(C2793:C2852)</f>
        <v>120183.75</v>
      </c>
      <c r="I2852" s="2" t="n">
        <f aca="false">SIGN(C2852-H2852)</f>
        <v>1</v>
      </c>
      <c r="J2852" s="2" t="n">
        <f aca="false">SIGN(F2852)</f>
        <v>-1</v>
      </c>
      <c r="K2852" s="0" t="n">
        <f aca="false">B2852-B2851</f>
        <v>62.04</v>
      </c>
      <c r="L2852" s="0" t="n">
        <f aca="false">I2851*K2852</f>
        <v>-62.04</v>
      </c>
      <c r="M2852" s="0" t="n">
        <f aca="false">M2851+K2852*N2851</f>
        <v>3621.18000000001</v>
      </c>
      <c r="N2852" s="0" t="n">
        <f aca="false">INT(M2852*$Q$1/B2852)*CHOOSE($L$1,I2852,J2852)</f>
        <v>-0</v>
      </c>
      <c r="O2852" s="0" t="n">
        <f aca="false">ABS(N2852-N2851)</f>
        <v>0</v>
      </c>
      <c r="P2852" s="0" t="n">
        <f aca="false">COUNTIF(工作表2!$A$2:$A$248,A2852)</f>
        <v>0</v>
      </c>
      <c r="R2852" s="0" t="n">
        <f aca="false">D2852-IF(P2851=1,E2851,D2851)</f>
        <v>86</v>
      </c>
      <c r="S2852" s="0" t="n">
        <f aca="false">I2851*R2852</f>
        <v>-86</v>
      </c>
      <c r="T2852" s="0" t="n">
        <f aca="false">T2851+R2852*U2851</f>
        <v>57350</v>
      </c>
      <c r="U2852" s="0" t="n">
        <f aca="false">INT(T2852*$Q$1/IF(P2852=1,E2852,D2852))*I2852</f>
        <v>14</v>
      </c>
      <c r="V2852" s="0" t="n">
        <f aca="false">IF(P2852=1,ABS(U2852)+ABS(60),ABS(U2852-U2851))</f>
        <v>28</v>
      </c>
    </row>
    <row r="2853" customFormat="false" ht="15" hidden="false" customHeight="false" outlineLevel="0" collapsed="false">
      <c r="A2853" s="1" t="n">
        <v>40172</v>
      </c>
      <c r="B2853" s="2" t="n">
        <v>7972.59</v>
      </c>
      <c r="C2853" s="2" t="n">
        <v>115604</v>
      </c>
      <c r="D2853" s="2" t="n">
        <v>7983</v>
      </c>
      <c r="E2853" s="2" t="n">
        <v>7953</v>
      </c>
      <c r="F2853" s="3" t="n">
        <f aca="false">IF(P2853=1, E2853,D2853)/B2853-1</f>
        <v>0.00130572373595017</v>
      </c>
      <c r="G2853" s="2" t="n">
        <f aca="false">AVERAGE(B2794:B2853)</f>
        <v>7661.2205</v>
      </c>
      <c r="H2853" s="2" t="n">
        <f aca="false">AVERAGE(C2794:C2853)</f>
        <v>120176.483333333</v>
      </c>
      <c r="I2853" s="2" t="n">
        <f aca="false">SIGN(C2853-H2853)</f>
        <v>-1</v>
      </c>
      <c r="J2853" s="2" t="n">
        <f aca="false">SIGN(F2853)</f>
        <v>1</v>
      </c>
      <c r="K2853" s="0" t="n">
        <f aca="false">B2853-B2852</f>
        <v>9.05000000000018</v>
      </c>
      <c r="L2853" s="0" t="n">
        <f aca="false">I2852*K2853</f>
        <v>9.05000000000018</v>
      </c>
      <c r="M2853" s="0" t="n">
        <f aca="false">M2852+K2853*N2852</f>
        <v>3621.18000000001</v>
      </c>
      <c r="N2853" s="0" t="n">
        <f aca="false">INT(M2853*$Q$1/B2853)*CHOOSE($L$1,I2853,J2853)</f>
        <v>0</v>
      </c>
      <c r="O2853" s="0" t="n">
        <f aca="false">ABS(N2853-N2852)</f>
        <v>0</v>
      </c>
      <c r="P2853" s="0" t="n">
        <f aca="false">COUNTIF(工作表2!$A$2:$A$248,A2853)</f>
        <v>0</v>
      </c>
      <c r="R2853" s="0" t="n">
        <f aca="false">D2853-IF(P2852=1,E2852,D2852)</f>
        <v>30</v>
      </c>
      <c r="S2853" s="0" t="n">
        <f aca="false">I2852*R2853</f>
        <v>30</v>
      </c>
      <c r="T2853" s="0" t="n">
        <f aca="false">T2852+R2853*U2852</f>
        <v>57770</v>
      </c>
      <c r="U2853" s="0" t="n">
        <f aca="false">INT(T2853*$Q$1/IF(P2853=1,E2853,D2853))*I2853</f>
        <v>-14</v>
      </c>
      <c r="V2853" s="0" t="n">
        <f aca="false">IF(P2853=1,ABS(U2853)+ABS(60),ABS(U2853-U2852))</f>
        <v>28</v>
      </c>
    </row>
    <row r="2854" customFormat="false" ht="15" hidden="false" customHeight="false" outlineLevel="0" collapsed="false">
      <c r="A2854" s="1" t="n">
        <v>40175</v>
      </c>
      <c r="B2854" s="2" t="n">
        <v>8057.49</v>
      </c>
      <c r="C2854" s="2" t="n">
        <v>139577</v>
      </c>
      <c r="D2854" s="2" t="n">
        <v>8045</v>
      </c>
      <c r="E2854" s="2" t="n">
        <v>8013</v>
      </c>
      <c r="F2854" s="3" t="n">
        <f aca="false">IF(P2854=1, E2854,D2854)/B2854-1</f>
        <v>-0.00155011051828791</v>
      </c>
      <c r="G2854" s="2" t="n">
        <f aca="false">AVERAGE(B2795:B2854)</f>
        <v>7671.54566666666</v>
      </c>
      <c r="H2854" s="2" t="n">
        <f aca="false">AVERAGE(C2795:C2854)</f>
        <v>120923.116666667</v>
      </c>
      <c r="I2854" s="2" t="n">
        <f aca="false">SIGN(C2854-H2854)</f>
        <v>1</v>
      </c>
      <c r="J2854" s="2" t="n">
        <f aca="false">SIGN(F2854)</f>
        <v>-1</v>
      </c>
      <c r="K2854" s="0" t="n">
        <f aca="false">B2854-B2853</f>
        <v>84.8999999999996</v>
      </c>
      <c r="L2854" s="0" t="n">
        <f aca="false">I2853*K2854</f>
        <v>-84.8999999999996</v>
      </c>
      <c r="M2854" s="0" t="n">
        <f aca="false">M2853+K2854*N2853</f>
        <v>3621.18000000001</v>
      </c>
      <c r="N2854" s="0" t="n">
        <f aca="false">INT(M2854*$Q$1/B2854)*CHOOSE($L$1,I2854,J2854)</f>
        <v>-0</v>
      </c>
      <c r="O2854" s="0" t="n">
        <f aca="false">ABS(N2854-N2853)</f>
        <v>0</v>
      </c>
      <c r="P2854" s="0" t="n">
        <f aca="false">COUNTIF(工作表2!$A$2:$A$248,A2854)</f>
        <v>0</v>
      </c>
      <c r="R2854" s="0" t="n">
        <f aca="false">D2854-IF(P2853=1,E2853,D2853)</f>
        <v>62</v>
      </c>
      <c r="S2854" s="0" t="n">
        <f aca="false">I2853*R2854</f>
        <v>-62</v>
      </c>
      <c r="T2854" s="0" t="n">
        <f aca="false">T2853+R2854*U2853</f>
        <v>56902</v>
      </c>
      <c r="U2854" s="0" t="n">
        <f aca="false">INT(T2854*$Q$1/IF(P2854=1,E2854,D2854))*I2854</f>
        <v>14</v>
      </c>
      <c r="V2854" s="0" t="n">
        <f aca="false">IF(P2854=1,ABS(U2854)+ABS(60),ABS(U2854-U2853))</f>
        <v>28</v>
      </c>
    </row>
    <row r="2855" customFormat="false" ht="15" hidden="false" customHeight="false" outlineLevel="0" collapsed="false">
      <c r="A2855" s="1" t="n">
        <v>40176</v>
      </c>
      <c r="B2855" s="2" t="n">
        <v>8053.83</v>
      </c>
      <c r="C2855" s="2" t="n">
        <v>132389</v>
      </c>
      <c r="D2855" s="2" t="n">
        <v>8059</v>
      </c>
      <c r="E2855" s="2" t="n">
        <v>8028</v>
      </c>
      <c r="F2855" s="3" t="n">
        <f aca="false">IF(P2855=1, E2855,D2855)/B2855-1</f>
        <v>0.000641930609411867</v>
      </c>
      <c r="G2855" s="2" t="n">
        <f aca="false">AVERAGE(B2796:B2855)</f>
        <v>7680.17533333333</v>
      </c>
      <c r="H2855" s="2" t="n">
        <f aca="false">AVERAGE(C2796:C2855)</f>
        <v>120695.983333333</v>
      </c>
      <c r="I2855" s="2" t="n">
        <f aca="false">SIGN(C2855-H2855)</f>
        <v>1</v>
      </c>
      <c r="J2855" s="2" t="n">
        <f aca="false">SIGN(F2855)</f>
        <v>1</v>
      </c>
      <c r="K2855" s="0" t="n">
        <f aca="false">B2855-B2854</f>
        <v>-3.65999999999985</v>
      </c>
      <c r="L2855" s="0" t="n">
        <f aca="false">I2854*K2855</f>
        <v>-3.65999999999985</v>
      </c>
      <c r="M2855" s="0" t="n">
        <f aca="false">M2854+K2855*N2854</f>
        <v>3621.18000000001</v>
      </c>
      <c r="N2855" s="0" t="n">
        <f aca="false">INT(M2855*$Q$1/B2855)*CHOOSE($L$1,I2855,J2855)</f>
        <v>0</v>
      </c>
      <c r="O2855" s="0" t="n">
        <f aca="false">ABS(N2855-N2854)</f>
        <v>0</v>
      </c>
      <c r="P2855" s="0" t="n">
        <f aca="false">COUNTIF(工作表2!$A$2:$A$248,A2855)</f>
        <v>0</v>
      </c>
      <c r="R2855" s="0" t="n">
        <f aca="false">D2855-IF(P2854=1,E2854,D2854)</f>
        <v>14</v>
      </c>
      <c r="S2855" s="0" t="n">
        <f aca="false">I2854*R2855</f>
        <v>14</v>
      </c>
      <c r="T2855" s="0" t="n">
        <f aca="false">T2854+R2855*U2854</f>
        <v>57098</v>
      </c>
      <c r="U2855" s="0" t="n">
        <f aca="false">INT(T2855*$Q$1/IF(P2855=1,E2855,D2855))*I2855</f>
        <v>14</v>
      </c>
      <c r="V2855" s="0" t="n">
        <f aca="false">IF(P2855=1,ABS(U2855)+ABS(60),ABS(U2855-U2854))</f>
        <v>0</v>
      </c>
    </row>
    <row r="2856" customFormat="false" ht="15" hidden="false" customHeight="false" outlineLevel="0" collapsed="false">
      <c r="A2856" s="1" t="n">
        <v>40177</v>
      </c>
      <c r="B2856" s="2" t="n">
        <v>8112.28</v>
      </c>
      <c r="C2856" s="2" t="n">
        <v>155259</v>
      </c>
      <c r="D2856" s="2" t="n">
        <v>8091</v>
      </c>
      <c r="E2856" s="2" t="n">
        <v>8060</v>
      </c>
      <c r="F2856" s="3" t="n">
        <f aca="false">IF(P2856=1, E2856,D2856)/B2856-1</f>
        <v>-0.00262318361792246</v>
      </c>
      <c r="G2856" s="2" t="n">
        <f aca="false">AVERAGE(B2797:B2856)</f>
        <v>7688.569</v>
      </c>
      <c r="H2856" s="2" t="n">
        <f aca="false">AVERAGE(C2797:C2856)</f>
        <v>120601.316666667</v>
      </c>
      <c r="I2856" s="2" t="n">
        <f aca="false">SIGN(C2856-H2856)</f>
        <v>1</v>
      </c>
      <c r="J2856" s="2" t="n">
        <f aca="false">SIGN(F2856)</f>
        <v>-1</v>
      </c>
      <c r="K2856" s="0" t="n">
        <f aca="false">B2856-B2855</f>
        <v>58.4499999999998</v>
      </c>
      <c r="L2856" s="0" t="n">
        <f aca="false">I2855*K2856</f>
        <v>58.4499999999998</v>
      </c>
      <c r="M2856" s="0" t="n">
        <f aca="false">M2855+K2856*N2855</f>
        <v>3621.18000000001</v>
      </c>
      <c r="N2856" s="0" t="n">
        <f aca="false">INT(M2856*$Q$1/B2856)*CHOOSE($L$1,I2856,J2856)</f>
        <v>-0</v>
      </c>
      <c r="O2856" s="0" t="n">
        <f aca="false">ABS(N2856-N2855)</f>
        <v>0</v>
      </c>
      <c r="P2856" s="0" t="n">
        <f aca="false">COUNTIF(工作表2!$A$2:$A$248,A2856)</f>
        <v>0</v>
      </c>
      <c r="R2856" s="0" t="n">
        <f aca="false">D2856-IF(P2855=1,E2855,D2855)</f>
        <v>32</v>
      </c>
      <c r="S2856" s="0" t="n">
        <f aca="false">I2855*R2856</f>
        <v>32</v>
      </c>
      <c r="T2856" s="0" t="n">
        <f aca="false">T2855+R2856*U2855</f>
        <v>57546</v>
      </c>
      <c r="U2856" s="0" t="n">
        <f aca="false">INT(T2856*$Q$1/IF(P2856=1,E2856,D2856))*I2856</f>
        <v>14</v>
      </c>
      <c r="V2856" s="0" t="n">
        <f aca="false">IF(P2856=1,ABS(U2856)+ABS(60),ABS(U2856-U2855))</f>
        <v>0</v>
      </c>
    </row>
    <row r="2857" customFormat="false" ht="15" hidden="false" customHeight="false" outlineLevel="0" collapsed="false">
      <c r="A2857" s="1" t="n">
        <v>40178</v>
      </c>
      <c r="B2857" s="2" t="n">
        <v>8188.11</v>
      </c>
      <c r="C2857" s="2" t="n">
        <v>164511</v>
      </c>
      <c r="D2857" s="2" t="n">
        <v>8205</v>
      </c>
      <c r="E2857" s="2" t="n">
        <v>8176</v>
      </c>
      <c r="F2857" s="3" t="n">
        <f aca="false">IF(P2857=1, E2857,D2857)/B2857-1</f>
        <v>0.00206274708082832</v>
      </c>
      <c r="G2857" s="2" t="n">
        <f aca="false">AVERAGE(B2798:B2857)</f>
        <v>7699.98233333333</v>
      </c>
      <c r="H2857" s="2" t="n">
        <f aca="false">AVERAGE(C2798:C2857)</f>
        <v>120663.466666667</v>
      </c>
      <c r="I2857" s="2" t="n">
        <f aca="false">SIGN(C2857-H2857)</f>
        <v>1</v>
      </c>
      <c r="J2857" s="2" t="n">
        <f aca="false">SIGN(F2857)</f>
        <v>1</v>
      </c>
      <c r="K2857" s="0" t="n">
        <f aca="false">B2857-B2856</f>
        <v>75.8299999999999</v>
      </c>
      <c r="L2857" s="0" t="n">
        <f aca="false">I2856*K2857</f>
        <v>75.8299999999999</v>
      </c>
      <c r="M2857" s="0" t="n">
        <f aca="false">M2856+K2857*N2856</f>
        <v>3621.18000000001</v>
      </c>
      <c r="N2857" s="0" t="n">
        <f aca="false">INT(M2857*$Q$1/B2857)*CHOOSE($L$1,I2857,J2857)</f>
        <v>0</v>
      </c>
      <c r="O2857" s="0" t="n">
        <f aca="false">ABS(N2857-N2856)</f>
        <v>0</v>
      </c>
      <c r="P2857" s="0" t="n">
        <f aca="false">COUNTIF(工作表2!$A$2:$A$248,A2857)</f>
        <v>0</v>
      </c>
      <c r="R2857" s="0" t="n">
        <f aca="false">D2857-IF(P2856=1,E2856,D2856)</f>
        <v>114</v>
      </c>
      <c r="S2857" s="0" t="n">
        <f aca="false">I2856*R2857</f>
        <v>114</v>
      </c>
      <c r="T2857" s="0" t="n">
        <f aca="false">T2856+R2857*U2856</f>
        <v>59142</v>
      </c>
      <c r="U2857" s="0" t="n">
        <f aca="false">INT(T2857*$Q$1/IF(P2857=1,E2857,D2857))*I2857</f>
        <v>14</v>
      </c>
      <c r="V2857" s="0" t="n">
        <f aca="false">IF(P2857=1,ABS(U2857)+ABS(60),ABS(U2857-U2856))</f>
        <v>0</v>
      </c>
    </row>
    <row r="2858" customFormat="false" ht="15" hidden="false" customHeight="false" outlineLevel="0" collapsed="false">
      <c r="A2858" s="1" t="n">
        <v>40182</v>
      </c>
      <c r="B2858" s="2" t="n">
        <v>8207.85</v>
      </c>
      <c r="C2858" s="2" t="n">
        <v>170079</v>
      </c>
      <c r="D2858" s="2" t="n">
        <v>8166</v>
      </c>
      <c r="E2858" s="2" t="n">
        <v>8136</v>
      </c>
      <c r="F2858" s="3" t="n">
        <f aca="false">IF(P2858=1, E2858,D2858)/B2858-1</f>
        <v>-0.00509877738993769</v>
      </c>
      <c r="G2858" s="2" t="n">
        <f aca="false">AVERAGE(B2799:B2858)</f>
        <v>7710.5805</v>
      </c>
      <c r="H2858" s="2" t="n">
        <f aca="false">AVERAGE(C2799:C2858)</f>
        <v>121306.7</v>
      </c>
      <c r="I2858" s="2" t="n">
        <f aca="false">SIGN(C2858-H2858)</f>
        <v>1</v>
      </c>
      <c r="J2858" s="2" t="n">
        <f aca="false">SIGN(F2858)</f>
        <v>-1</v>
      </c>
      <c r="K2858" s="0" t="n">
        <f aca="false">B2858-B2857</f>
        <v>19.7400000000007</v>
      </c>
      <c r="L2858" s="0" t="n">
        <f aca="false">I2857*K2858</f>
        <v>19.7400000000007</v>
      </c>
      <c r="M2858" s="0" t="n">
        <f aca="false">M2857+K2858*N2857</f>
        <v>3621.18000000001</v>
      </c>
      <c r="N2858" s="0" t="n">
        <f aca="false">INT(M2858*$Q$1/B2858)*CHOOSE($L$1,I2858,J2858)</f>
        <v>-0</v>
      </c>
      <c r="O2858" s="0" t="n">
        <f aca="false">ABS(N2858-N2857)</f>
        <v>0</v>
      </c>
      <c r="P2858" s="0" t="n">
        <f aca="false">COUNTIF(工作表2!$A$2:$A$248,A2858)</f>
        <v>0</v>
      </c>
      <c r="R2858" s="0" t="n">
        <f aca="false">D2858-IF(P2857=1,E2857,D2857)</f>
        <v>-39</v>
      </c>
      <c r="S2858" s="0" t="n">
        <f aca="false">I2857*R2858</f>
        <v>-39</v>
      </c>
      <c r="T2858" s="0" t="n">
        <f aca="false">T2857+R2858*U2857</f>
        <v>58596</v>
      </c>
      <c r="U2858" s="0" t="n">
        <f aca="false">INT(T2858*$Q$1/IF(P2858=1,E2858,D2858))*I2858</f>
        <v>14</v>
      </c>
      <c r="V2858" s="0" t="n">
        <f aca="false">IF(P2858=1,ABS(U2858)+ABS(60),ABS(U2858-U2857))</f>
        <v>0</v>
      </c>
    </row>
    <row r="2859" customFormat="false" ht="15" hidden="false" customHeight="false" outlineLevel="0" collapsed="false">
      <c r="A2859" s="1" t="n">
        <v>40183</v>
      </c>
      <c r="B2859" s="2" t="n">
        <v>8211.4</v>
      </c>
      <c r="C2859" s="2" t="n">
        <v>195741</v>
      </c>
      <c r="D2859" s="2" t="n">
        <v>8178</v>
      </c>
      <c r="E2859" s="2" t="n">
        <v>8148</v>
      </c>
      <c r="F2859" s="3" t="n">
        <f aca="false">IF(P2859=1, E2859,D2859)/B2859-1</f>
        <v>-0.00406751589253962</v>
      </c>
      <c r="G2859" s="2" t="n">
        <f aca="false">AVERAGE(B2800:B2859)</f>
        <v>7720.7725</v>
      </c>
      <c r="H2859" s="2" t="n">
        <f aca="false">AVERAGE(C2800:C2859)</f>
        <v>122808.833333333</v>
      </c>
      <c r="I2859" s="2" t="n">
        <f aca="false">SIGN(C2859-H2859)</f>
        <v>1</v>
      </c>
      <c r="J2859" s="2" t="n">
        <f aca="false">SIGN(F2859)</f>
        <v>-1</v>
      </c>
      <c r="K2859" s="0" t="n">
        <f aca="false">B2859-B2858</f>
        <v>3.54999999999927</v>
      </c>
      <c r="L2859" s="0" t="n">
        <f aca="false">I2858*K2859</f>
        <v>3.54999999999927</v>
      </c>
      <c r="M2859" s="0" t="n">
        <f aca="false">M2858+K2859*N2858</f>
        <v>3621.18000000001</v>
      </c>
      <c r="N2859" s="0" t="n">
        <f aca="false">INT(M2859*$Q$1/B2859)*CHOOSE($L$1,I2859,J2859)</f>
        <v>-0</v>
      </c>
      <c r="O2859" s="0" t="n">
        <f aca="false">ABS(N2859-N2858)</f>
        <v>0</v>
      </c>
      <c r="P2859" s="0" t="n">
        <f aca="false">COUNTIF(工作表2!$A$2:$A$248,A2859)</f>
        <v>0</v>
      </c>
      <c r="R2859" s="0" t="n">
        <f aca="false">D2859-IF(P2858=1,E2858,D2858)</f>
        <v>12</v>
      </c>
      <c r="S2859" s="0" t="n">
        <f aca="false">I2858*R2859</f>
        <v>12</v>
      </c>
      <c r="T2859" s="0" t="n">
        <f aca="false">T2858+R2859*U2858</f>
        <v>58764</v>
      </c>
      <c r="U2859" s="0" t="n">
        <f aca="false">INT(T2859*$Q$1/IF(P2859=1,E2859,D2859))*I2859</f>
        <v>14</v>
      </c>
      <c r="V2859" s="0" t="n">
        <f aca="false">IF(P2859=1,ABS(U2859)+ABS(60),ABS(U2859-U2858))</f>
        <v>0</v>
      </c>
    </row>
    <row r="2860" customFormat="false" ht="15" hidden="false" customHeight="false" outlineLevel="0" collapsed="false">
      <c r="A2860" s="1" t="n">
        <v>40184</v>
      </c>
      <c r="B2860" s="2" t="n">
        <v>8327.62</v>
      </c>
      <c r="C2860" s="2" t="n">
        <v>186974</v>
      </c>
      <c r="D2860" s="2" t="n">
        <v>8320</v>
      </c>
      <c r="E2860" s="2" t="n">
        <v>8288</v>
      </c>
      <c r="F2860" s="3" t="n">
        <f aca="false">IF(P2860=1, E2860,D2860)/B2860-1</f>
        <v>-0.000915027342746289</v>
      </c>
      <c r="G2860" s="2" t="n">
        <f aca="false">AVERAGE(B2801:B2860)</f>
        <v>7732.95616666667</v>
      </c>
      <c r="H2860" s="2" t="n">
        <f aca="false">AVERAGE(C2801:C2860)</f>
        <v>123767.033333333</v>
      </c>
      <c r="I2860" s="2" t="n">
        <f aca="false">SIGN(C2860-H2860)</f>
        <v>1</v>
      </c>
      <c r="J2860" s="2" t="n">
        <f aca="false">SIGN(F2860)</f>
        <v>-1</v>
      </c>
      <c r="K2860" s="0" t="n">
        <f aca="false">B2860-B2859</f>
        <v>116.220000000001</v>
      </c>
      <c r="L2860" s="0" t="n">
        <f aca="false">I2859*K2860</f>
        <v>116.220000000001</v>
      </c>
      <c r="M2860" s="0" t="n">
        <f aca="false">M2859+K2860*N2859</f>
        <v>3621.18000000001</v>
      </c>
      <c r="N2860" s="0" t="n">
        <f aca="false">INT(M2860*$Q$1/B2860)*CHOOSE($L$1,I2860,J2860)</f>
        <v>-0</v>
      </c>
      <c r="O2860" s="0" t="n">
        <f aca="false">ABS(N2860-N2859)</f>
        <v>0</v>
      </c>
      <c r="P2860" s="0" t="n">
        <f aca="false">COUNTIF(工作表2!$A$2:$A$248,A2860)</f>
        <v>0</v>
      </c>
      <c r="R2860" s="0" t="n">
        <f aca="false">D2860-IF(P2859=1,E2859,D2859)</f>
        <v>142</v>
      </c>
      <c r="S2860" s="0" t="n">
        <f aca="false">I2859*R2860</f>
        <v>142</v>
      </c>
      <c r="T2860" s="0" t="n">
        <f aca="false">T2859+R2860*U2859</f>
        <v>60752</v>
      </c>
      <c r="U2860" s="0" t="n">
        <f aca="false">INT(T2860*$Q$1/IF(P2860=1,E2860,D2860))*I2860</f>
        <v>14</v>
      </c>
      <c r="V2860" s="0" t="n">
        <f aca="false">IF(P2860=1,ABS(U2860)+ABS(60),ABS(U2860-U2859))</f>
        <v>0</v>
      </c>
    </row>
    <row r="2861" customFormat="false" ht="15" hidden="false" customHeight="false" outlineLevel="0" collapsed="false">
      <c r="A2861" s="1" t="n">
        <v>40185</v>
      </c>
      <c r="B2861" s="2" t="n">
        <v>8237.42</v>
      </c>
      <c r="C2861" s="2" t="n">
        <v>200764</v>
      </c>
      <c r="D2861" s="2" t="n">
        <v>8259</v>
      </c>
      <c r="E2861" s="2" t="n">
        <v>8230</v>
      </c>
      <c r="F2861" s="3" t="n">
        <f aca="false">IF(P2861=1, E2861,D2861)/B2861-1</f>
        <v>0.00261975230108447</v>
      </c>
      <c r="G2861" s="2" t="n">
        <f aca="false">AVERAGE(B2802:B2861)</f>
        <v>7741.984</v>
      </c>
      <c r="H2861" s="2" t="n">
        <f aca="false">AVERAGE(C2802:C2861)</f>
        <v>124646.016666667</v>
      </c>
      <c r="I2861" s="2" t="n">
        <f aca="false">SIGN(C2861-H2861)</f>
        <v>1</v>
      </c>
      <c r="J2861" s="2" t="n">
        <f aca="false">SIGN(F2861)</f>
        <v>1</v>
      </c>
      <c r="K2861" s="0" t="n">
        <f aca="false">B2861-B2860</f>
        <v>-90.2000000000007</v>
      </c>
      <c r="L2861" s="0" t="n">
        <f aca="false">I2860*K2861</f>
        <v>-90.2000000000007</v>
      </c>
      <c r="M2861" s="0" t="n">
        <f aca="false">M2860+K2861*N2860</f>
        <v>3621.18000000001</v>
      </c>
      <c r="N2861" s="0" t="n">
        <f aca="false">INT(M2861*$Q$1/B2861)*CHOOSE($L$1,I2861,J2861)</f>
        <v>0</v>
      </c>
      <c r="O2861" s="0" t="n">
        <f aca="false">ABS(N2861-N2860)</f>
        <v>0</v>
      </c>
      <c r="P2861" s="0" t="n">
        <f aca="false">COUNTIF(工作表2!$A$2:$A$248,A2861)</f>
        <v>0</v>
      </c>
      <c r="R2861" s="0" t="n">
        <f aca="false">D2861-IF(P2860=1,E2860,D2860)</f>
        <v>-61</v>
      </c>
      <c r="S2861" s="0" t="n">
        <f aca="false">I2860*R2861</f>
        <v>-61</v>
      </c>
      <c r="T2861" s="0" t="n">
        <f aca="false">T2860+R2861*U2860</f>
        <v>59898</v>
      </c>
      <c r="U2861" s="0" t="n">
        <f aca="false">INT(T2861*$Q$1/IF(P2861=1,E2861,D2861))*I2861</f>
        <v>14</v>
      </c>
      <c r="V2861" s="0" t="n">
        <f aca="false">IF(P2861=1,ABS(U2861)+ABS(60),ABS(U2861-U2860))</f>
        <v>0</v>
      </c>
    </row>
    <row r="2862" customFormat="false" ht="15" hidden="false" customHeight="false" outlineLevel="0" collapsed="false">
      <c r="A2862" s="1" t="n">
        <v>40186</v>
      </c>
      <c r="B2862" s="2" t="n">
        <v>8280.9</v>
      </c>
      <c r="C2862" s="2" t="n">
        <v>159995</v>
      </c>
      <c r="D2862" s="2" t="n">
        <v>8278</v>
      </c>
      <c r="E2862" s="2" t="n">
        <v>8250</v>
      </c>
      <c r="F2862" s="3" t="n">
        <f aca="false">IF(P2862=1, E2862,D2862)/B2862-1</f>
        <v>-0.000350203480298017</v>
      </c>
      <c r="G2862" s="2" t="n">
        <f aca="false">AVERAGE(B2803:B2862)</f>
        <v>7751.49233333333</v>
      </c>
      <c r="H2862" s="2" t="n">
        <f aca="false">AVERAGE(C2803:C2862)</f>
        <v>124569.866666667</v>
      </c>
      <c r="I2862" s="2" t="n">
        <f aca="false">SIGN(C2862-H2862)</f>
        <v>1</v>
      </c>
      <c r="J2862" s="2" t="n">
        <f aca="false">SIGN(F2862)</f>
        <v>-1</v>
      </c>
      <c r="K2862" s="0" t="n">
        <f aca="false">B2862-B2861</f>
        <v>43.4799999999996</v>
      </c>
      <c r="L2862" s="0" t="n">
        <f aca="false">I2861*K2862</f>
        <v>43.4799999999996</v>
      </c>
      <c r="M2862" s="0" t="n">
        <f aca="false">M2861+K2862*N2861</f>
        <v>3621.18000000001</v>
      </c>
      <c r="N2862" s="0" t="n">
        <f aca="false">INT(M2862*$Q$1/B2862)*CHOOSE($L$1,I2862,J2862)</f>
        <v>-0</v>
      </c>
      <c r="O2862" s="0" t="n">
        <f aca="false">ABS(N2862-N2861)</f>
        <v>0</v>
      </c>
      <c r="P2862" s="0" t="n">
        <f aca="false">COUNTIF(工作表2!$A$2:$A$248,A2862)</f>
        <v>0</v>
      </c>
      <c r="R2862" s="0" t="n">
        <f aca="false">D2862-IF(P2861=1,E2861,D2861)</f>
        <v>19</v>
      </c>
      <c r="S2862" s="0" t="n">
        <f aca="false">I2861*R2862</f>
        <v>19</v>
      </c>
      <c r="T2862" s="0" t="n">
        <f aca="false">T2861+R2862*U2861</f>
        <v>60164</v>
      </c>
      <c r="U2862" s="0" t="n">
        <f aca="false">INT(T2862*$Q$1/IF(P2862=1,E2862,D2862))*I2862</f>
        <v>14</v>
      </c>
      <c r="V2862" s="0" t="n">
        <f aca="false">IF(P2862=1,ABS(U2862)+ABS(60),ABS(U2862-U2861))</f>
        <v>0</v>
      </c>
    </row>
    <row r="2863" customFormat="false" ht="15" hidden="false" customHeight="false" outlineLevel="0" collapsed="false">
      <c r="A2863" s="1" t="n">
        <v>40189</v>
      </c>
      <c r="B2863" s="2" t="n">
        <v>8323.82</v>
      </c>
      <c r="C2863" s="2" t="n">
        <v>153813</v>
      </c>
      <c r="D2863" s="2" t="n">
        <v>8325</v>
      </c>
      <c r="E2863" s="2" t="n">
        <v>8290</v>
      </c>
      <c r="F2863" s="3" t="n">
        <f aca="false">IF(P2863=1, E2863,D2863)/B2863-1</f>
        <v>0.000141761835311227</v>
      </c>
      <c r="G2863" s="2" t="n">
        <f aca="false">AVERAGE(B2804:B2863)</f>
        <v>7761.63766666667</v>
      </c>
      <c r="H2863" s="2" t="n">
        <f aca="false">AVERAGE(C2804:C2863)</f>
        <v>125167.833333333</v>
      </c>
      <c r="I2863" s="2" t="n">
        <f aca="false">SIGN(C2863-H2863)</f>
        <v>1</v>
      </c>
      <c r="J2863" s="2" t="n">
        <f aca="false">SIGN(F2863)</f>
        <v>1</v>
      </c>
      <c r="K2863" s="0" t="n">
        <f aca="false">B2863-B2862</f>
        <v>42.9200000000001</v>
      </c>
      <c r="L2863" s="0" t="n">
        <f aca="false">I2862*K2863</f>
        <v>42.9200000000001</v>
      </c>
      <c r="M2863" s="0" t="n">
        <f aca="false">M2862+K2863*N2862</f>
        <v>3621.18000000001</v>
      </c>
      <c r="N2863" s="0" t="n">
        <f aca="false">INT(M2863*$Q$1/B2863)*CHOOSE($L$1,I2863,J2863)</f>
        <v>0</v>
      </c>
      <c r="O2863" s="0" t="n">
        <f aca="false">ABS(N2863-N2862)</f>
        <v>0</v>
      </c>
      <c r="P2863" s="0" t="n">
        <f aca="false">COUNTIF(工作表2!$A$2:$A$248,A2863)</f>
        <v>0</v>
      </c>
      <c r="R2863" s="0" t="n">
        <f aca="false">D2863-IF(P2862=1,E2862,D2862)</f>
        <v>47</v>
      </c>
      <c r="S2863" s="0" t="n">
        <f aca="false">I2862*R2863</f>
        <v>47</v>
      </c>
      <c r="T2863" s="0" t="n">
        <f aca="false">T2862+R2863*U2862</f>
        <v>60822</v>
      </c>
      <c r="U2863" s="0" t="n">
        <f aca="false">INT(T2863*$Q$1/IF(P2863=1,E2863,D2863))*I2863</f>
        <v>14</v>
      </c>
      <c r="V2863" s="0" t="n">
        <f aca="false">IF(P2863=1,ABS(U2863)+ABS(60),ABS(U2863-U2862))</f>
        <v>0</v>
      </c>
    </row>
    <row r="2864" customFormat="false" ht="15" hidden="false" customHeight="false" outlineLevel="0" collapsed="false">
      <c r="A2864" s="1" t="n">
        <v>40190</v>
      </c>
      <c r="B2864" s="2" t="n">
        <v>8309.37</v>
      </c>
      <c r="C2864" s="2" t="n">
        <v>147137</v>
      </c>
      <c r="D2864" s="2" t="n">
        <v>8308</v>
      </c>
      <c r="E2864" s="2" t="n">
        <v>8280</v>
      </c>
      <c r="F2864" s="3" t="n">
        <f aca="false">IF(P2864=1, E2864,D2864)/B2864-1</f>
        <v>-0.000164874111996505</v>
      </c>
      <c r="G2864" s="2" t="n">
        <f aca="false">AVERAGE(B2805:B2864)</f>
        <v>7770.9385</v>
      </c>
      <c r="H2864" s="2" t="n">
        <f aca="false">AVERAGE(C2805:C2864)</f>
        <v>125760.116666667</v>
      </c>
      <c r="I2864" s="2" t="n">
        <f aca="false">SIGN(C2864-H2864)</f>
        <v>1</v>
      </c>
      <c r="J2864" s="2" t="n">
        <f aca="false">SIGN(F2864)</f>
        <v>-1</v>
      </c>
      <c r="K2864" s="0" t="n">
        <f aca="false">B2864-B2863</f>
        <v>-14.4499999999989</v>
      </c>
      <c r="L2864" s="0" t="n">
        <f aca="false">I2863*K2864</f>
        <v>-14.4499999999989</v>
      </c>
      <c r="M2864" s="0" t="n">
        <f aca="false">M2863+K2864*N2863</f>
        <v>3621.18000000001</v>
      </c>
      <c r="N2864" s="0" t="n">
        <f aca="false">INT(M2864*$Q$1/B2864)*CHOOSE($L$1,I2864,J2864)</f>
        <v>-0</v>
      </c>
      <c r="O2864" s="0" t="n">
        <f aca="false">ABS(N2864-N2863)</f>
        <v>0</v>
      </c>
      <c r="P2864" s="0" t="n">
        <f aca="false">COUNTIF(工作表2!$A$2:$A$248,A2864)</f>
        <v>0</v>
      </c>
      <c r="R2864" s="0" t="n">
        <f aca="false">D2864-IF(P2863=1,E2863,D2863)</f>
        <v>-17</v>
      </c>
      <c r="S2864" s="0" t="n">
        <f aca="false">I2863*R2864</f>
        <v>-17</v>
      </c>
      <c r="T2864" s="0" t="n">
        <f aca="false">T2863+R2864*U2863</f>
        <v>60584</v>
      </c>
      <c r="U2864" s="0" t="n">
        <f aca="false">INT(T2864*$Q$1/IF(P2864=1,E2864,D2864))*I2864</f>
        <v>14</v>
      </c>
      <c r="V2864" s="0" t="n">
        <f aca="false">IF(P2864=1,ABS(U2864)+ABS(60),ABS(U2864-U2863))</f>
        <v>0</v>
      </c>
    </row>
    <row r="2865" customFormat="false" ht="15" hidden="false" customHeight="false" outlineLevel="0" collapsed="false">
      <c r="A2865" s="1" t="n">
        <v>40191</v>
      </c>
      <c r="B2865" s="2" t="n">
        <v>8196.56</v>
      </c>
      <c r="C2865" s="2" t="n">
        <v>141010</v>
      </c>
      <c r="D2865" s="2" t="n">
        <v>8215</v>
      </c>
      <c r="E2865" s="2" t="n">
        <v>8189</v>
      </c>
      <c r="F2865" s="3" t="n">
        <f aca="false">IF(P2865=1, E2865,D2865)/B2865-1</f>
        <v>0.00224972427457382</v>
      </c>
      <c r="G2865" s="2" t="n">
        <f aca="false">AVERAGE(B2806:B2865)</f>
        <v>7778.3225</v>
      </c>
      <c r="H2865" s="2" t="n">
        <f aca="false">AVERAGE(C2806:C2865)</f>
        <v>126024.966666667</v>
      </c>
      <c r="I2865" s="2" t="n">
        <f aca="false">SIGN(C2865-H2865)</f>
        <v>1</v>
      </c>
      <c r="J2865" s="2" t="n">
        <f aca="false">SIGN(F2865)</f>
        <v>1</v>
      </c>
      <c r="K2865" s="0" t="n">
        <f aca="false">B2865-B2864</f>
        <v>-112.810000000001</v>
      </c>
      <c r="L2865" s="0" t="n">
        <f aca="false">I2864*K2865</f>
        <v>-112.810000000001</v>
      </c>
      <c r="M2865" s="0" t="n">
        <f aca="false">M2864+K2865*N2864</f>
        <v>3621.18000000001</v>
      </c>
      <c r="N2865" s="0" t="n">
        <f aca="false">INT(M2865*$Q$1/B2865)*CHOOSE($L$1,I2865,J2865)</f>
        <v>0</v>
      </c>
      <c r="O2865" s="0" t="n">
        <f aca="false">ABS(N2865-N2864)</f>
        <v>0</v>
      </c>
      <c r="P2865" s="0" t="n">
        <f aca="false">COUNTIF(工作表2!$A$2:$A$248,A2865)</f>
        <v>0</v>
      </c>
      <c r="R2865" s="0" t="n">
        <f aca="false">D2865-IF(P2864=1,E2864,D2864)</f>
        <v>-93</v>
      </c>
      <c r="S2865" s="0" t="n">
        <f aca="false">I2864*R2865</f>
        <v>-93</v>
      </c>
      <c r="T2865" s="0" t="n">
        <f aca="false">T2864+R2865*U2864</f>
        <v>59282</v>
      </c>
      <c r="U2865" s="0" t="n">
        <f aca="false">INT(T2865*$Q$1/IF(P2865=1,E2865,D2865))*I2865</f>
        <v>14</v>
      </c>
      <c r="V2865" s="0" t="n">
        <f aca="false">IF(P2865=1,ABS(U2865)+ABS(60),ABS(U2865-U2864))</f>
        <v>0</v>
      </c>
    </row>
    <row r="2866" customFormat="false" ht="15" hidden="false" customHeight="false" outlineLevel="0" collapsed="false">
      <c r="A2866" s="1" t="n">
        <v>40192</v>
      </c>
      <c r="B2866" s="2" t="n">
        <v>8289.98</v>
      </c>
      <c r="C2866" s="2" t="n">
        <v>146081</v>
      </c>
      <c r="D2866" s="2" t="n">
        <v>8301</v>
      </c>
      <c r="E2866" s="2" t="n">
        <v>8271</v>
      </c>
      <c r="F2866" s="3" t="n">
        <f aca="false">IF(P2866=1, E2866,D2866)/B2866-1</f>
        <v>0.00132931563164207</v>
      </c>
      <c r="G2866" s="2" t="n">
        <f aca="false">AVERAGE(B2807:B2866)</f>
        <v>7788.1305</v>
      </c>
      <c r="H2866" s="2" t="n">
        <f aca="false">AVERAGE(C2807:C2866)</f>
        <v>126382.65</v>
      </c>
      <c r="I2866" s="2" t="n">
        <f aca="false">SIGN(C2866-H2866)</f>
        <v>1</v>
      </c>
      <c r="J2866" s="2" t="n">
        <f aca="false">SIGN(F2866)</f>
        <v>1</v>
      </c>
      <c r="K2866" s="0" t="n">
        <f aca="false">B2866-B2865</f>
        <v>93.4200000000001</v>
      </c>
      <c r="L2866" s="0" t="n">
        <f aca="false">I2865*K2866</f>
        <v>93.4200000000001</v>
      </c>
      <c r="M2866" s="0" t="n">
        <f aca="false">M2865+K2866*N2865</f>
        <v>3621.18000000001</v>
      </c>
      <c r="N2866" s="0" t="n">
        <f aca="false">INT(M2866*$Q$1/B2866)*CHOOSE($L$1,I2866,J2866)</f>
        <v>0</v>
      </c>
      <c r="O2866" s="0" t="n">
        <f aca="false">ABS(N2866-N2865)</f>
        <v>0</v>
      </c>
      <c r="P2866" s="0" t="n">
        <f aca="false">COUNTIF(工作表2!$A$2:$A$248,A2866)</f>
        <v>0</v>
      </c>
      <c r="R2866" s="0" t="n">
        <f aca="false">D2866-IF(P2865=1,E2865,D2865)</f>
        <v>86</v>
      </c>
      <c r="S2866" s="0" t="n">
        <f aca="false">I2865*R2866</f>
        <v>86</v>
      </c>
      <c r="T2866" s="0" t="n">
        <f aca="false">T2865+R2866*U2865</f>
        <v>60486</v>
      </c>
      <c r="U2866" s="0" t="n">
        <f aca="false">INT(T2866*$Q$1/IF(P2866=1,E2866,D2866))*I2866</f>
        <v>14</v>
      </c>
      <c r="V2866" s="0" t="n">
        <f aca="false">IF(P2866=1,ABS(U2866)+ABS(60),ABS(U2866-U2865))</f>
        <v>0</v>
      </c>
    </row>
    <row r="2867" customFormat="false" ht="15" hidden="false" customHeight="false" outlineLevel="0" collapsed="false">
      <c r="A2867" s="1" t="n">
        <v>40193</v>
      </c>
      <c r="B2867" s="2" t="n">
        <v>8356.89</v>
      </c>
      <c r="C2867" s="2" t="n">
        <v>170006</v>
      </c>
      <c r="D2867" s="2" t="n">
        <v>8369</v>
      </c>
      <c r="E2867" s="2" t="n">
        <v>8337</v>
      </c>
      <c r="F2867" s="3" t="n">
        <f aca="false">IF(P2867=1, E2867,D2867)/B2867-1</f>
        <v>0.00144910367373519</v>
      </c>
      <c r="G2867" s="2" t="n">
        <f aca="false">AVERAGE(B2808:B2867)</f>
        <v>7800.61316666667</v>
      </c>
      <c r="H2867" s="2" t="n">
        <f aca="false">AVERAGE(C2808:C2867)</f>
        <v>126898.816666667</v>
      </c>
      <c r="I2867" s="2" t="n">
        <f aca="false">SIGN(C2867-H2867)</f>
        <v>1</v>
      </c>
      <c r="J2867" s="2" t="n">
        <f aca="false">SIGN(F2867)</f>
        <v>1</v>
      </c>
      <c r="K2867" s="0" t="n">
        <f aca="false">B2867-B2866</f>
        <v>66.9099999999999</v>
      </c>
      <c r="L2867" s="0" t="n">
        <f aca="false">I2866*K2867</f>
        <v>66.9099999999999</v>
      </c>
      <c r="M2867" s="0" t="n">
        <f aca="false">M2866+K2867*N2866</f>
        <v>3621.18000000001</v>
      </c>
      <c r="N2867" s="0" t="n">
        <f aca="false">INT(M2867*$Q$1/B2867)*CHOOSE($L$1,I2867,J2867)</f>
        <v>0</v>
      </c>
      <c r="O2867" s="0" t="n">
        <f aca="false">ABS(N2867-N2866)</f>
        <v>0</v>
      </c>
      <c r="P2867" s="0" t="n">
        <f aca="false">COUNTIF(工作表2!$A$2:$A$248,A2867)</f>
        <v>0</v>
      </c>
      <c r="R2867" s="0" t="n">
        <f aca="false">D2867-IF(P2866=1,E2866,D2866)</f>
        <v>68</v>
      </c>
      <c r="S2867" s="0" t="n">
        <f aca="false">I2866*R2867</f>
        <v>68</v>
      </c>
      <c r="T2867" s="0" t="n">
        <f aca="false">T2866+R2867*U2866</f>
        <v>61438</v>
      </c>
      <c r="U2867" s="0" t="n">
        <f aca="false">INT(T2867*$Q$1/IF(P2867=1,E2867,D2867))*I2867</f>
        <v>14</v>
      </c>
      <c r="V2867" s="0" t="n">
        <f aca="false">IF(P2867=1,ABS(U2867)+ABS(60),ABS(U2867-U2866))</f>
        <v>0</v>
      </c>
    </row>
    <row r="2868" customFormat="false" ht="15" hidden="false" customHeight="false" outlineLevel="0" collapsed="false">
      <c r="A2868" s="1" t="n">
        <v>40196</v>
      </c>
      <c r="B2868" s="2" t="n">
        <v>8337.82</v>
      </c>
      <c r="C2868" s="2" t="n">
        <v>140228</v>
      </c>
      <c r="D2868" s="2" t="n">
        <v>8353</v>
      </c>
      <c r="E2868" s="2" t="n">
        <v>8323</v>
      </c>
      <c r="F2868" s="3" t="n">
        <f aca="false">IF(P2868=1, E2868,D2868)/B2868-1</f>
        <v>0.00182061977831149</v>
      </c>
      <c r="G2868" s="2" t="n">
        <f aca="false">AVERAGE(B2809:B2868)</f>
        <v>7812.08883333333</v>
      </c>
      <c r="H2868" s="2" t="n">
        <f aca="false">AVERAGE(C2809:C2868)</f>
        <v>127282.066666667</v>
      </c>
      <c r="I2868" s="2" t="n">
        <f aca="false">SIGN(C2868-H2868)</f>
        <v>1</v>
      </c>
      <c r="J2868" s="2" t="n">
        <f aca="false">SIGN(F2868)</f>
        <v>1</v>
      </c>
      <c r="K2868" s="0" t="n">
        <f aca="false">B2868-B2867</f>
        <v>-19.0699999999997</v>
      </c>
      <c r="L2868" s="0" t="n">
        <f aca="false">I2867*K2868</f>
        <v>-19.0699999999997</v>
      </c>
      <c r="M2868" s="0" t="n">
        <f aca="false">M2867+K2868*N2867</f>
        <v>3621.18000000001</v>
      </c>
      <c r="N2868" s="0" t="n">
        <f aca="false">INT(M2868*$Q$1/B2868)*CHOOSE($L$1,I2868,J2868)</f>
        <v>0</v>
      </c>
      <c r="O2868" s="0" t="n">
        <f aca="false">ABS(N2868-N2867)</f>
        <v>0</v>
      </c>
      <c r="P2868" s="0" t="n">
        <f aca="false">COUNTIF(工作表2!$A$2:$A$248,A2868)</f>
        <v>0</v>
      </c>
      <c r="R2868" s="0" t="n">
        <f aca="false">D2868-IF(P2867=1,E2867,D2867)</f>
        <v>-16</v>
      </c>
      <c r="S2868" s="0" t="n">
        <f aca="false">I2867*R2868</f>
        <v>-16</v>
      </c>
      <c r="T2868" s="0" t="n">
        <f aca="false">T2867+R2868*U2867</f>
        <v>61214</v>
      </c>
      <c r="U2868" s="0" t="n">
        <f aca="false">INT(T2868*$Q$1/IF(P2868=1,E2868,D2868))*I2868</f>
        <v>14</v>
      </c>
      <c r="V2868" s="0" t="n">
        <f aca="false">IF(P2868=1,ABS(U2868)+ABS(60),ABS(U2868-U2867))</f>
        <v>0</v>
      </c>
    </row>
    <row r="2869" customFormat="false" ht="15" hidden="false" customHeight="false" outlineLevel="0" collapsed="false">
      <c r="A2869" s="1" t="n">
        <v>40197</v>
      </c>
      <c r="B2869" s="2" t="n">
        <v>8249</v>
      </c>
      <c r="C2869" s="2" t="n">
        <v>157825</v>
      </c>
      <c r="D2869" s="2" t="n">
        <v>8270</v>
      </c>
      <c r="E2869" s="2" t="n">
        <v>8230</v>
      </c>
      <c r="F2869" s="3" t="n">
        <f aca="false">IF(P2869=1, E2869,D2869)/B2869-1</f>
        <v>0.00254576312280275</v>
      </c>
      <c r="G2869" s="2" t="n">
        <f aca="false">AVERAGE(B2810:B2869)</f>
        <v>7821.7655</v>
      </c>
      <c r="H2869" s="2" t="n">
        <f aca="false">AVERAGE(C2810:C2869)</f>
        <v>128155.9</v>
      </c>
      <c r="I2869" s="2" t="n">
        <f aca="false">SIGN(C2869-H2869)</f>
        <v>1</v>
      </c>
      <c r="J2869" s="2" t="n">
        <f aca="false">SIGN(F2869)</f>
        <v>1</v>
      </c>
      <c r="K2869" s="0" t="n">
        <f aca="false">B2869-B2868</f>
        <v>-88.8199999999997</v>
      </c>
      <c r="L2869" s="0" t="n">
        <f aca="false">I2868*K2869</f>
        <v>-88.8199999999997</v>
      </c>
      <c r="M2869" s="0" t="n">
        <f aca="false">M2868+K2869*N2868</f>
        <v>3621.18000000001</v>
      </c>
      <c r="N2869" s="0" t="n">
        <f aca="false">INT(M2869*$Q$1/B2869)*CHOOSE($L$1,I2869,J2869)</f>
        <v>0</v>
      </c>
      <c r="O2869" s="0" t="n">
        <f aca="false">ABS(N2869-N2868)</f>
        <v>0</v>
      </c>
      <c r="P2869" s="0" t="n">
        <f aca="false">COUNTIF(工作表2!$A$2:$A$248,A2869)</f>
        <v>0</v>
      </c>
      <c r="R2869" s="0" t="n">
        <f aca="false">D2869-IF(P2868=1,E2868,D2868)</f>
        <v>-83</v>
      </c>
      <c r="S2869" s="0" t="n">
        <f aca="false">I2868*R2869</f>
        <v>-83</v>
      </c>
      <c r="T2869" s="0" t="n">
        <f aca="false">T2868+R2869*U2868</f>
        <v>60052</v>
      </c>
      <c r="U2869" s="0" t="n">
        <f aca="false">INT(T2869*$Q$1/IF(P2869=1,E2869,D2869))*I2869</f>
        <v>14</v>
      </c>
      <c r="V2869" s="0" t="n">
        <f aca="false">IF(P2869=1,ABS(U2869)+ABS(60),ABS(U2869-U2868))</f>
        <v>0</v>
      </c>
    </row>
    <row r="2870" customFormat="false" ht="15" hidden="false" customHeight="false" outlineLevel="0" collapsed="false">
      <c r="A2870" s="1" t="n">
        <v>40198</v>
      </c>
      <c r="B2870" s="2" t="n">
        <v>8220.93</v>
      </c>
      <c r="C2870" s="2" t="n">
        <v>140992.9</v>
      </c>
      <c r="D2870" s="2" t="n">
        <v>8215</v>
      </c>
      <c r="E2870" s="2" t="n">
        <v>8217</v>
      </c>
      <c r="F2870" s="3" t="n">
        <f aca="false">IF(P2870=1, E2870,D2870)/B2870-1</f>
        <v>-0.000478048104046613</v>
      </c>
      <c r="G2870" s="2" t="n">
        <f aca="false">AVERAGE(B2811:B2870)</f>
        <v>7831.15866666667</v>
      </c>
      <c r="H2870" s="2" t="n">
        <f aca="false">AVERAGE(C2811:C2870)</f>
        <v>128910.998333333</v>
      </c>
      <c r="I2870" s="2" t="n">
        <f aca="false">SIGN(C2870-H2870)</f>
        <v>1</v>
      </c>
      <c r="J2870" s="2" t="n">
        <f aca="false">SIGN(F2870)</f>
        <v>-1</v>
      </c>
      <c r="K2870" s="0" t="n">
        <f aca="false">B2870-B2869</f>
        <v>-28.0699999999997</v>
      </c>
      <c r="L2870" s="0" t="n">
        <f aca="false">I2869*K2870</f>
        <v>-28.0699999999997</v>
      </c>
      <c r="M2870" s="0" t="n">
        <f aca="false">M2869+K2870*N2869</f>
        <v>3621.18000000001</v>
      </c>
      <c r="N2870" s="0" t="n">
        <f aca="false">INT(M2870*$Q$1/B2870)*CHOOSE($L$1,I2870,J2870)</f>
        <v>-0</v>
      </c>
      <c r="O2870" s="0" t="n">
        <f aca="false">ABS(N2870-N2869)</f>
        <v>0</v>
      </c>
      <c r="P2870" s="0" t="n">
        <f aca="false">COUNTIF(工作表2!$A$2:$A$248,A2870)</f>
        <v>1</v>
      </c>
      <c r="R2870" s="0" t="n">
        <f aca="false">D2870-IF(P2869=1,E2869,D2869)</f>
        <v>-55</v>
      </c>
      <c r="S2870" s="0" t="n">
        <f aca="false">I2869*R2870</f>
        <v>-55</v>
      </c>
      <c r="T2870" s="0" t="n">
        <f aca="false">T2869+R2870*U2869</f>
        <v>59282</v>
      </c>
      <c r="U2870" s="0" t="n">
        <f aca="false">INT(T2870*$Q$1/IF(P2870=1,E2870,D2870))*I2870</f>
        <v>14</v>
      </c>
      <c r="V2870" s="0" t="n">
        <f aca="false">IF(P2870=1,ABS(U2870)+ABS(60),ABS(U2870-U2869))</f>
        <v>74</v>
      </c>
    </row>
    <row r="2871" customFormat="false" ht="15" hidden="false" customHeight="false" outlineLevel="0" collapsed="false">
      <c r="A2871" s="1" t="n">
        <v>40199</v>
      </c>
      <c r="B2871" s="2" t="n">
        <v>8127.87</v>
      </c>
      <c r="C2871" s="2" t="n">
        <v>128562.8</v>
      </c>
      <c r="D2871" s="2" t="n">
        <v>8134</v>
      </c>
      <c r="E2871" s="2" t="n">
        <v>8108</v>
      </c>
      <c r="F2871" s="3" t="n">
        <f aca="false">IF(P2871=1, E2871,D2871)/B2871-1</f>
        <v>0.000754195133534363</v>
      </c>
      <c r="G2871" s="2" t="n">
        <f aca="false">AVERAGE(B2812:B2871)</f>
        <v>7841.05733333334</v>
      </c>
      <c r="H2871" s="2" t="n">
        <f aca="false">AVERAGE(C2812:C2871)</f>
        <v>129200.545</v>
      </c>
      <c r="I2871" s="2" t="n">
        <f aca="false">SIGN(C2871-H2871)</f>
        <v>-1</v>
      </c>
      <c r="J2871" s="2" t="n">
        <f aca="false">SIGN(F2871)</f>
        <v>1</v>
      </c>
      <c r="K2871" s="0" t="n">
        <f aca="false">B2871-B2870</f>
        <v>-93.0600000000004</v>
      </c>
      <c r="L2871" s="0" t="n">
        <f aca="false">I2870*K2871</f>
        <v>-93.0600000000004</v>
      </c>
      <c r="M2871" s="0" t="n">
        <f aca="false">M2870+K2871*N2870</f>
        <v>3621.18000000001</v>
      </c>
      <c r="N2871" s="0" t="n">
        <f aca="false">INT(M2871*$Q$1/B2871)*CHOOSE($L$1,I2871,J2871)</f>
        <v>0</v>
      </c>
      <c r="O2871" s="0" t="n">
        <f aca="false">ABS(N2871-N2870)</f>
        <v>0</v>
      </c>
      <c r="P2871" s="0" t="n">
        <f aca="false">COUNTIF(工作表2!$A$2:$A$248,A2871)</f>
        <v>0</v>
      </c>
      <c r="R2871" s="0" t="n">
        <f aca="false">D2871-IF(P2870=1,E2870,D2870)</f>
        <v>-83</v>
      </c>
      <c r="S2871" s="0" t="n">
        <f aca="false">I2870*R2871</f>
        <v>-83</v>
      </c>
      <c r="T2871" s="0" t="n">
        <f aca="false">T2870+R2871*U2870</f>
        <v>58120</v>
      </c>
      <c r="U2871" s="0" t="n">
        <f aca="false">INT(T2871*$Q$1/IF(P2871=1,E2871,D2871))*I2871</f>
        <v>-14</v>
      </c>
      <c r="V2871" s="0" t="n">
        <f aca="false">IF(P2871=1,ABS(U2871)+ABS(60),ABS(U2871-U2870))</f>
        <v>28</v>
      </c>
    </row>
    <row r="2872" customFormat="false" ht="15" hidden="false" customHeight="false" outlineLevel="0" collapsed="false">
      <c r="A2872" s="1" t="n">
        <v>40200</v>
      </c>
      <c r="B2872" s="2" t="n">
        <v>7927.31</v>
      </c>
      <c r="C2872" s="2" t="n">
        <v>147764.9</v>
      </c>
      <c r="D2872" s="2" t="n">
        <v>7897</v>
      </c>
      <c r="E2872" s="2" t="n">
        <v>7870</v>
      </c>
      <c r="F2872" s="3" t="n">
        <f aca="false">IF(P2872=1, E2872,D2872)/B2872-1</f>
        <v>-0.00382349119688774</v>
      </c>
      <c r="G2872" s="2" t="n">
        <f aca="false">AVERAGE(B2813:B2872)</f>
        <v>7850.58433333334</v>
      </c>
      <c r="H2872" s="2" t="n">
        <f aca="false">AVERAGE(C2813:C2872)</f>
        <v>129246.86</v>
      </c>
      <c r="I2872" s="2" t="n">
        <f aca="false">SIGN(C2872-H2872)</f>
        <v>1</v>
      </c>
      <c r="J2872" s="2" t="n">
        <f aca="false">SIGN(F2872)</f>
        <v>-1</v>
      </c>
      <c r="K2872" s="0" t="n">
        <f aca="false">B2872-B2871</f>
        <v>-200.559999999999</v>
      </c>
      <c r="L2872" s="0" t="n">
        <f aca="false">I2871*K2872</f>
        <v>200.559999999999</v>
      </c>
      <c r="M2872" s="0" t="n">
        <f aca="false">M2871+K2872*N2871</f>
        <v>3621.18000000001</v>
      </c>
      <c r="N2872" s="0" t="n">
        <f aca="false">INT(M2872*$Q$1/B2872)*CHOOSE($L$1,I2872,J2872)</f>
        <v>-0</v>
      </c>
      <c r="O2872" s="0" t="n">
        <f aca="false">ABS(N2872-N2871)</f>
        <v>0</v>
      </c>
      <c r="P2872" s="0" t="n">
        <f aca="false">COUNTIF(工作表2!$A$2:$A$248,A2872)</f>
        <v>0</v>
      </c>
      <c r="R2872" s="0" t="n">
        <f aca="false">D2872-IF(P2871=1,E2871,D2871)</f>
        <v>-237</v>
      </c>
      <c r="S2872" s="0" t="n">
        <f aca="false">I2871*R2872</f>
        <v>237</v>
      </c>
      <c r="T2872" s="0" t="n">
        <f aca="false">T2871+R2872*U2871</f>
        <v>61438</v>
      </c>
      <c r="U2872" s="0" t="n">
        <f aca="false">INT(T2872*$Q$1/IF(P2872=1,E2872,D2872))*I2872</f>
        <v>15</v>
      </c>
      <c r="V2872" s="0" t="n">
        <f aca="false">IF(P2872=1,ABS(U2872)+ABS(60),ABS(U2872-U2871))</f>
        <v>29</v>
      </c>
    </row>
    <row r="2873" customFormat="false" ht="15" hidden="false" customHeight="false" outlineLevel="0" collapsed="false">
      <c r="A2873" s="1" t="n">
        <v>40203</v>
      </c>
      <c r="B2873" s="2" t="n">
        <v>7872.99</v>
      </c>
      <c r="C2873" s="2" t="n">
        <v>108658</v>
      </c>
      <c r="D2873" s="2" t="n">
        <v>7852</v>
      </c>
      <c r="E2873" s="2" t="n">
        <v>7828</v>
      </c>
      <c r="F2873" s="3" t="n">
        <f aca="false">IF(P2873=1, E2873,D2873)/B2873-1</f>
        <v>-0.0026660773098911</v>
      </c>
      <c r="G2873" s="2" t="n">
        <f aca="false">AVERAGE(B2814:B2873)</f>
        <v>7859.46616666667</v>
      </c>
      <c r="H2873" s="2" t="n">
        <f aca="false">AVERAGE(C2814:C2873)</f>
        <v>129369.176666667</v>
      </c>
      <c r="I2873" s="2" t="n">
        <f aca="false">SIGN(C2873-H2873)</f>
        <v>-1</v>
      </c>
      <c r="J2873" s="2" t="n">
        <f aca="false">SIGN(F2873)</f>
        <v>-1</v>
      </c>
      <c r="K2873" s="0" t="n">
        <f aca="false">B2873-B2872</f>
        <v>-54.3200000000006</v>
      </c>
      <c r="L2873" s="0" t="n">
        <f aca="false">I2872*K2873</f>
        <v>-54.3200000000006</v>
      </c>
      <c r="M2873" s="0" t="n">
        <f aca="false">M2872+K2873*N2872</f>
        <v>3621.18000000001</v>
      </c>
      <c r="N2873" s="0" t="n">
        <f aca="false">INT(M2873*$Q$1/B2873)*CHOOSE($L$1,I2873,J2873)</f>
        <v>-0</v>
      </c>
      <c r="O2873" s="0" t="n">
        <f aca="false">ABS(N2873-N2872)</f>
        <v>0</v>
      </c>
      <c r="P2873" s="0" t="n">
        <f aca="false">COUNTIF(工作表2!$A$2:$A$248,A2873)</f>
        <v>0</v>
      </c>
      <c r="R2873" s="0" t="n">
        <f aca="false">D2873-IF(P2872=1,E2872,D2872)</f>
        <v>-45</v>
      </c>
      <c r="S2873" s="0" t="n">
        <f aca="false">I2872*R2873</f>
        <v>-45</v>
      </c>
      <c r="T2873" s="0" t="n">
        <f aca="false">T2872+R2873*U2872</f>
        <v>60763</v>
      </c>
      <c r="U2873" s="0" t="n">
        <f aca="false">INT(T2873*$Q$1/IF(P2873=1,E2873,D2873))*I2873</f>
        <v>-15</v>
      </c>
      <c r="V2873" s="0" t="n">
        <f aca="false">IF(P2873=1,ABS(U2873)+ABS(60),ABS(U2873-U2872))</f>
        <v>30</v>
      </c>
    </row>
    <row r="2874" customFormat="false" ht="15" hidden="false" customHeight="false" outlineLevel="0" collapsed="false">
      <c r="A2874" s="1" t="n">
        <v>40204</v>
      </c>
      <c r="B2874" s="2" t="n">
        <v>7598.81</v>
      </c>
      <c r="C2874" s="2" t="n">
        <v>161986.7</v>
      </c>
      <c r="D2874" s="2" t="n">
        <v>7556</v>
      </c>
      <c r="E2874" s="2" t="n">
        <v>7537</v>
      </c>
      <c r="F2874" s="3" t="n">
        <f aca="false">IF(P2874=1, E2874,D2874)/B2874-1</f>
        <v>-0.00563377686769384</v>
      </c>
      <c r="G2874" s="2" t="n">
        <f aca="false">AVERAGE(B2815:B2874)</f>
        <v>7863.86</v>
      </c>
      <c r="H2874" s="2" t="n">
        <f aca="false">AVERAGE(C2815:C2874)</f>
        <v>130660.638333333</v>
      </c>
      <c r="I2874" s="2" t="n">
        <f aca="false">SIGN(C2874-H2874)</f>
        <v>1</v>
      </c>
      <c r="J2874" s="2" t="n">
        <f aca="false">SIGN(F2874)</f>
        <v>-1</v>
      </c>
      <c r="K2874" s="0" t="n">
        <f aca="false">B2874-B2873</f>
        <v>-274.179999999999</v>
      </c>
      <c r="L2874" s="0" t="n">
        <f aca="false">I2873*K2874</f>
        <v>274.179999999999</v>
      </c>
      <c r="M2874" s="0" t="n">
        <f aca="false">M2873+K2874*N2873</f>
        <v>3621.18000000001</v>
      </c>
      <c r="N2874" s="0" t="n">
        <f aca="false">INT(M2874*$Q$1/B2874)*CHOOSE($L$1,I2874,J2874)</f>
        <v>-0</v>
      </c>
      <c r="O2874" s="0" t="n">
        <f aca="false">ABS(N2874-N2873)</f>
        <v>0</v>
      </c>
      <c r="P2874" s="0" t="n">
        <f aca="false">COUNTIF(工作表2!$A$2:$A$248,A2874)</f>
        <v>0</v>
      </c>
      <c r="R2874" s="0" t="n">
        <f aca="false">D2874-IF(P2873=1,E2873,D2873)</f>
        <v>-296</v>
      </c>
      <c r="S2874" s="0" t="n">
        <f aca="false">I2873*R2874</f>
        <v>296</v>
      </c>
      <c r="T2874" s="0" t="n">
        <f aca="false">T2873+R2874*U2873</f>
        <v>65203</v>
      </c>
      <c r="U2874" s="0" t="n">
        <f aca="false">INT(T2874*$Q$1/IF(P2874=1,E2874,D2874))*I2874</f>
        <v>17</v>
      </c>
      <c r="V2874" s="0" t="n">
        <f aca="false">IF(P2874=1,ABS(U2874)+ABS(60),ABS(U2874-U2873))</f>
        <v>32</v>
      </c>
    </row>
    <row r="2875" customFormat="false" ht="15" hidden="false" customHeight="false" outlineLevel="0" collapsed="false">
      <c r="A2875" s="1" t="n">
        <v>40205</v>
      </c>
      <c r="B2875" s="2" t="n">
        <v>7560.03</v>
      </c>
      <c r="C2875" s="2" t="n">
        <v>119184.4</v>
      </c>
      <c r="D2875" s="2" t="n">
        <v>7534</v>
      </c>
      <c r="E2875" s="2" t="n">
        <v>7506</v>
      </c>
      <c r="F2875" s="3" t="n">
        <f aca="false">IF(P2875=1, E2875,D2875)/B2875-1</f>
        <v>-0.00344310802999459</v>
      </c>
      <c r="G2875" s="2" t="n">
        <f aca="false">AVERAGE(B2816:B2875)</f>
        <v>7867.81166666667</v>
      </c>
      <c r="H2875" s="2" t="n">
        <f aca="false">AVERAGE(C2816:C2875)</f>
        <v>131328.295</v>
      </c>
      <c r="I2875" s="2" t="n">
        <f aca="false">SIGN(C2875-H2875)</f>
        <v>-1</v>
      </c>
      <c r="J2875" s="2" t="n">
        <f aca="false">SIGN(F2875)</f>
        <v>-1</v>
      </c>
      <c r="K2875" s="0" t="n">
        <f aca="false">B2875-B2874</f>
        <v>-38.7800000000007</v>
      </c>
      <c r="L2875" s="0" t="n">
        <f aca="false">I2874*K2875</f>
        <v>-38.7800000000007</v>
      </c>
      <c r="M2875" s="0" t="n">
        <f aca="false">M2874+K2875*N2874</f>
        <v>3621.18000000001</v>
      </c>
      <c r="N2875" s="0" t="n">
        <f aca="false">INT(M2875*$Q$1/B2875)*CHOOSE($L$1,I2875,J2875)</f>
        <v>-0</v>
      </c>
      <c r="O2875" s="0" t="n">
        <f aca="false">ABS(N2875-N2874)</f>
        <v>0</v>
      </c>
      <c r="P2875" s="0" t="n">
        <f aca="false">COUNTIF(工作表2!$A$2:$A$248,A2875)</f>
        <v>0</v>
      </c>
      <c r="R2875" s="0" t="n">
        <f aca="false">D2875-IF(P2874=1,E2874,D2874)</f>
        <v>-22</v>
      </c>
      <c r="S2875" s="0" t="n">
        <f aca="false">I2874*R2875</f>
        <v>-22</v>
      </c>
      <c r="T2875" s="0" t="n">
        <f aca="false">T2874+R2875*U2874</f>
        <v>64829</v>
      </c>
      <c r="U2875" s="0" t="n">
        <f aca="false">INT(T2875*$Q$1/IF(P2875=1,E2875,D2875))*I2875</f>
        <v>-17</v>
      </c>
      <c r="V2875" s="0" t="n">
        <f aca="false">IF(P2875=1,ABS(U2875)+ABS(60),ABS(U2875-U2874))</f>
        <v>34</v>
      </c>
    </row>
    <row r="2876" customFormat="false" ht="15" hidden="false" customHeight="false" outlineLevel="0" collapsed="false">
      <c r="A2876" s="1" t="n">
        <v>40206</v>
      </c>
      <c r="B2876" s="2" t="n">
        <v>7694.58</v>
      </c>
      <c r="C2876" s="2" t="n">
        <v>118077.6</v>
      </c>
      <c r="D2876" s="2" t="n">
        <v>7699</v>
      </c>
      <c r="E2876" s="2" t="n">
        <v>7670</v>
      </c>
      <c r="F2876" s="3" t="n">
        <f aca="false">IF(P2876=1, E2876,D2876)/B2876-1</f>
        <v>0.000574430313285523</v>
      </c>
      <c r="G2876" s="2" t="n">
        <f aca="false">AVERAGE(B2817:B2876)</f>
        <v>7871.604</v>
      </c>
      <c r="H2876" s="2" t="n">
        <f aca="false">AVERAGE(C2817:C2876)</f>
        <v>131661.971666667</v>
      </c>
      <c r="I2876" s="2" t="n">
        <f aca="false">SIGN(C2876-H2876)</f>
        <v>-1</v>
      </c>
      <c r="J2876" s="2" t="n">
        <f aca="false">SIGN(F2876)</f>
        <v>1</v>
      </c>
      <c r="K2876" s="0" t="n">
        <f aca="false">B2876-B2875</f>
        <v>134.55</v>
      </c>
      <c r="L2876" s="0" t="n">
        <f aca="false">I2875*K2876</f>
        <v>-134.55</v>
      </c>
      <c r="M2876" s="0" t="n">
        <f aca="false">M2875+K2876*N2875</f>
        <v>3621.18000000001</v>
      </c>
      <c r="N2876" s="0" t="n">
        <f aca="false">INT(M2876*$Q$1/B2876)*CHOOSE($L$1,I2876,J2876)</f>
        <v>0</v>
      </c>
      <c r="O2876" s="0" t="n">
        <f aca="false">ABS(N2876-N2875)</f>
        <v>0</v>
      </c>
      <c r="P2876" s="0" t="n">
        <f aca="false">COUNTIF(工作表2!$A$2:$A$248,A2876)</f>
        <v>0</v>
      </c>
      <c r="R2876" s="0" t="n">
        <f aca="false">D2876-IF(P2875=1,E2875,D2875)</f>
        <v>165</v>
      </c>
      <c r="S2876" s="0" t="n">
        <f aca="false">I2875*R2876</f>
        <v>-165</v>
      </c>
      <c r="T2876" s="0" t="n">
        <f aca="false">T2875+R2876*U2875</f>
        <v>62024</v>
      </c>
      <c r="U2876" s="0" t="n">
        <f aca="false">INT(T2876*$Q$1/IF(P2876=1,E2876,D2876))*I2876</f>
        <v>-16</v>
      </c>
      <c r="V2876" s="0" t="n">
        <f aca="false">IF(P2876=1,ABS(U2876)+ABS(60),ABS(U2876-U2875))</f>
        <v>1</v>
      </c>
    </row>
    <row r="2877" customFormat="false" ht="15" hidden="false" customHeight="false" outlineLevel="0" collapsed="false">
      <c r="A2877" s="1" t="n">
        <v>40207</v>
      </c>
      <c r="B2877" s="2" t="n">
        <v>7640.44</v>
      </c>
      <c r="C2877" s="2" t="n">
        <v>117244.8</v>
      </c>
      <c r="D2877" s="2" t="n">
        <v>7580</v>
      </c>
      <c r="E2877" s="2" t="n">
        <v>7546</v>
      </c>
      <c r="F2877" s="3" t="n">
        <f aca="false">IF(P2877=1, E2877,D2877)/B2877-1</f>
        <v>-0.00791053918360718</v>
      </c>
      <c r="G2877" s="2" t="n">
        <f aca="false">AVERAGE(B2818:B2877)</f>
        <v>7875.32033333333</v>
      </c>
      <c r="H2877" s="2" t="n">
        <f aca="false">AVERAGE(C2818:C2877)</f>
        <v>132167.185</v>
      </c>
      <c r="I2877" s="2" t="n">
        <f aca="false">SIGN(C2877-H2877)</f>
        <v>-1</v>
      </c>
      <c r="J2877" s="2" t="n">
        <f aca="false">SIGN(F2877)</f>
        <v>-1</v>
      </c>
      <c r="K2877" s="0" t="n">
        <f aca="false">B2877-B2876</f>
        <v>-54.1400000000003</v>
      </c>
      <c r="L2877" s="0" t="n">
        <f aca="false">I2876*K2877</f>
        <v>54.1400000000003</v>
      </c>
      <c r="M2877" s="0" t="n">
        <f aca="false">M2876+K2877*N2876</f>
        <v>3621.18000000001</v>
      </c>
      <c r="N2877" s="0" t="n">
        <f aca="false">INT(M2877*$Q$1/B2877)*CHOOSE($L$1,I2877,J2877)</f>
        <v>-0</v>
      </c>
      <c r="O2877" s="0" t="n">
        <f aca="false">ABS(N2877-N2876)</f>
        <v>0</v>
      </c>
      <c r="P2877" s="0" t="n">
        <f aca="false">COUNTIF(工作表2!$A$2:$A$248,A2877)</f>
        <v>0</v>
      </c>
      <c r="R2877" s="0" t="n">
        <f aca="false">D2877-IF(P2876=1,E2876,D2876)</f>
        <v>-119</v>
      </c>
      <c r="S2877" s="0" t="n">
        <f aca="false">I2876*R2877</f>
        <v>119</v>
      </c>
      <c r="T2877" s="0" t="n">
        <f aca="false">T2876+R2877*U2876</f>
        <v>63928</v>
      </c>
      <c r="U2877" s="0" t="n">
        <f aca="false">INT(T2877*$Q$1/IF(P2877=1,E2877,D2877))*I2877</f>
        <v>-16</v>
      </c>
      <c r="V2877" s="0" t="n">
        <f aca="false">IF(P2877=1,ABS(U2877)+ABS(60),ABS(U2877-U2876))</f>
        <v>0</v>
      </c>
    </row>
    <row r="2878" customFormat="false" ht="15" hidden="false" customHeight="false" outlineLevel="0" collapsed="false">
      <c r="A2878" s="1" t="n">
        <v>40210</v>
      </c>
      <c r="B2878" s="2" t="n">
        <v>7524.67</v>
      </c>
      <c r="C2878" s="2" t="n">
        <v>90252.92</v>
      </c>
      <c r="D2878" s="2" t="n">
        <v>7513</v>
      </c>
      <c r="E2878" s="2" t="n">
        <v>7482</v>
      </c>
      <c r="F2878" s="3" t="n">
        <f aca="false">IF(P2878=1, E2878,D2878)/B2878-1</f>
        <v>-0.00155089857761204</v>
      </c>
      <c r="G2878" s="2" t="n">
        <f aca="false">AVERAGE(B2819:B2878)</f>
        <v>7876.34733333334</v>
      </c>
      <c r="H2878" s="2" t="n">
        <f aca="false">AVERAGE(C2819:C2878)</f>
        <v>132132.317</v>
      </c>
      <c r="I2878" s="2" t="n">
        <f aca="false">SIGN(C2878-H2878)</f>
        <v>-1</v>
      </c>
      <c r="J2878" s="2" t="n">
        <f aca="false">SIGN(F2878)</f>
        <v>-1</v>
      </c>
      <c r="K2878" s="0" t="n">
        <f aca="false">B2878-B2877</f>
        <v>-115.77</v>
      </c>
      <c r="L2878" s="0" t="n">
        <f aca="false">I2877*K2878</f>
        <v>115.77</v>
      </c>
      <c r="M2878" s="0" t="n">
        <f aca="false">M2877+K2878*N2877</f>
        <v>3621.18000000001</v>
      </c>
      <c r="N2878" s="0" t="n">
        <f aca="false">INT(M2878*$Q$1/B2878)*CHOOSE($L$1,I2878,J2878)</f>
        <v>-0</v>
      </c>
      <c r="O2878" s="0" t="n">
        <f aca="false">ABS(N2878-N2877)</f>
        <v>0</v>
      </c>
      <c r="P2878" s="0" t="n">
        <f aca="false">COUNTIF(工作表2!$A$2:$A$248,A2878)</f>
        <v>0</v>
      </c>
      <c r="R2878" s="0" t="n">
        <f aca="false">D2878-IF(P2877=1,E2877,D2877)</f>
        <v>-67</v>
      </c>
      <c r="S2878" s="0" t="n">
        <f aca="false">I2877*R2878</f>
        <v>67</v>
      </c>
      <c r="T2878" s="0" t="n">
        <f aca="false">T2877+R2878*U2877</f>
        <v>65000</v>
      </c>
      <c r="U2878" s="0" t="n">
        <f aca="false">INT(T2878*$Q$1/IF(P2878=1,E2878,D2878))*I2878</f>
        <v>-17</v>
      </c>
      <c r="V2878" s="0" t="n">
        <f aca="false">IF(P2878=1,ABS(U2878)+ABS(60),ABS(U2878-U2877))</f>
        <v>1</v>
      </c>
    </row>
    <row r="2879" customFormat="false" ht="15" hidden="false" customHeight="false" outlineLevel="0" collapsed="false">
      <c r="A2879" s="1" t="n">
        <v>40211</v>
      </c>
      <c r="B2879" s="2" t="n">
        <v>7429.61</v>
      </c>
      <c r="C2879" s="2" t="n">
        <v>109663.2</v>
      </c>
      <c r="D2879" s="2" t="n">
        <v>7371</v>
      </c>
      <c r="E2879" s="2" t="n">
        <v>7344</v>
      </c>
      <c r="F2879" s="3" t="n">
        <f aca="false">IF(P2879=1, E2879,D2879)/B2879-1</f>
        <v>-0.00788870479069559</v>
      </c>
      <c r="G2879" s="2" t="n">
        <f aca="false">AVERAGE(B2820:B2879)</f>
        <v>7874.5625</v>
      </c>
      <c r="H2879" s="2" t="n">
        <f aca="false">AVERAGE(C2820:C2879)</f>
        <v>132681.703666667</v>
      </c>
      <c r="I2879" s="2" t="n">
        <f aca="false">SIGN(C2879-H2879)</f>
        <v>-1</v>
      </c>
      <c r="J2879" s="2" t="n">
        <f aca="false">SIGN(F2879)</f>
        <v>-1</v>
      </c>
      <c r="K2879" s="0" t="n">
        <f aca="false">B2879-B2878</f>
        <v>-95.0600000000004</v>
      </c>
      <c r="L2879" s="0" t="n">
        <f aca="false">I2878*K2879</f>
        <v>95.0600000000004</v>
      </c>
      <c r="M2879" s="0" t="n">
        <f aca="false">M2878+K2879*N2878</f>
        <v>3621.18000000001</v>
      </c>
      <c r="N2879" s="0" t="n">
        <f aca="false">INT(M2879*$Q$1/B2879)*CHOOSE($L$1,I2879,J2879)</f>
        <v>-0</v>
      </c>
      <c r="O2879" s="0" t="n">
        <f aca="false">ABS(N2879-N2878)</f>
        <v>0</v>
      </c>
      <c r="P2879" s="0" t="n">
        <f aca="false">COUNTIF(工作表2!$A$2:$A$248,A2879)</f>
        <v>0</v>
      </c>
      <c r="R2879" s="0" t="n">
        <f aca="false">D2879-IF(P2878=1,E2878,D2878)</f>
        <v>-142</v>
      </c>
      <c r="S2879" s="0" t="n">
        <f aca="false">I2878*R2879</f>
        <v>142</v>
      </c>
      <c r="T2879" s="0" t="n">
        <f aca="false">T2878+R2879*U2878</f>
        <v>67414</v>
      </c>
      <c r="U2879" s="0" t="n">
        <f aca="false">INT(T2879*$Q$1/IF(P2879=1,E2879,D2879))*I2879</f>
        <v>-18</v>
      </c>
      <c r="V2879" s="0" t="n">
        <f aca="false">IF(P2879=1,ABS(U2879)+ABS(60),ABS(U2879-U2878))</f>
        <v>1</v>
      </c>
    </row>
    <row r="2880" customFormat="false" ht="15" hidden="false" customHeight="false" outlineLevel="0" collapsed="false">
      <c r="A2880" s="1" t="n">
        <v>40212</v>
      </c>
      <c r="B2880" s="2" t="n">
        <v>7547.98</v>
      </c>
      <c r="C2880" s="2" t="n">
        <v>91501.55</v>
      </c>
      <c r="D2880" s="2" t="n">
        <v>7501</v>
      </c>
      <c r="E2880" s="2" t="n">
        <v>7474</v>
      </c>
      <c r="F2880" s="3" t="n">
        <f aca="false">IF(P2880=1, E2880,D2880)/B2880-1</f>
        <v>-0.00622418183408002</v>
      </c>
      <c r="G2880" s="2" t="n">
        <f aca="false">AVERAGE(B2821:B2880)</f>
        <v>7873.804</v>
      </c>
      <c r="H2880" s="2" t="n">
        <f aca="false">AVERAGE(C2821:C2880)</f>
        <v>132600.846166667</v>
      </c>
      <c r="I2880" s="2" t="n">
        <f aca="false">SIGN(C2880-H2880)</f>
        <v>-1</v>
      </c>
      <c r="J2880" s="2" t="n">
        <f aca="false">SIGN(F2880)</f>
        <v>-1</v>
      </c>
      <c r="K2880" s="0" t="n">
        <f aca="false">B2880-B2879</f>
        <v>118.37</v>
      </c>
      <c r="L2880" s="0" t="n">
        <f aca="false">I2879*K2880</f>
        <v>-118.37</v>
      </c>
      <c r="M2880" s="0" t="n">
        <f aca="false">M2879+K2880*N2879</f>
        <v>3621.18000000001</v>
      </c>
      <c r="N2880" s="0" t="n">
        <f aca="false">INT(M2880*$Q$1/B2880)*CHOOSE($L$1,I2880,J2880)</f>
        <v>-0</v>
      </c>
      <c r="O2880" s="0" t="n">
        <f aca="false">ABS(N2880-N2879)</f>
        <v>0</v>
      </c>
      <c r="P2880" s="0" t="n">
        <f aca="false">COUNTIF(工作表2!$A$2:$A$248,A2880)</f>
        <v>0</v>
      </c>
      <c r="R2880" s="0" t="n">
        <f aca="false">D2880-IF(P2879=1,E2879,D2879)</f>
        <v>130</v>
      </c>
      <c r="S2880" s="0" t="n">
        <f aca="false">I2879*R2880</f>
        <v>-130</v>
      </c>
      <c r="T2880" s="0" t="n">
        <f aca="false">T2879+R2880*U2879</f>
        <v>65074</v>
      </c>
      <c r="U2880" s="0" t="n">
        <f aca="false">INT(T2880*$Q$1/IF(P2880=1,E2880,D2880))*I2880</f>
        <v>-17</v>
      </c>
      <c r="V2880" s="0" t="n">
        <f aca="false">IF(P2880=1,ABS(U2880)+ABS(60),ABS(U2880-U2879))</f>
        <v>1</v>
      </c>
    </row>
    <row r="2881" customFormat="false" ht="15" hidden="false" customHeight="false" outlineLevel="0" collapsed="false">
      <c r="A2881" s="1" t="n">
        <v>40213</v>
      </c>
      <c r="B2881" s="2" t="n">
        <v>7542.04</v>
      </c>
      <c r="C2881" s="2" t="n">
        <v>79407.2</v>
      </c>
      <c r="D2881" s="2" t="n">
        <v>7507</v>
      </c>
      <c r="E2881" s="2" t="n">
        <v>7482</v>
      </c>
      <c r="F2881" s="3" t="n">
        <f aca="false">IF(P2881=1, E2881,D2881)/B2881-1</f>
        <v>-0.00464595785755573</v>
      </c>
      <c r="G2881" s="2" t="n">
        <f aca="false">AVERAGE(B2822:B2881)</f>
        <v>7871.70366666667</v>
      </c>
      <c r="H2881" s="2" t="n">
        <f aca="false">AVERAGE(C2822:C2881)</f>
        <v>132228.516166667</v>
      </c>
      <c r="I2881" s="2" t="n">
        <f aca="false">SIGN(C2881-H2881)</f>
        <v>-1</v>
      </c>
      <c r="J2881" s="2" t="n">
        <f aca="false">SIGN(F2881)</f>
        <v>-1</v>
      </c>
      <c r="K2881" s="0" t="n">
        <f aca="false">B2881-B2880</f>
        <v>-5.9399999999996</v>
      </c>
      <c r="L2881" s="0" t="n">
        <f aca="false">I2880*K2881</f>
        <v>5.9399999999996</v>
      </c>
      <c r="M2881" s="0" t="n">
        <f aca="false">M2880+K2881*N2880</f>
        <v>3621.18000000001</v>
      </c>
      <c r="N2881" s="0" t="n">
        <f aca="false">INT(M2881*$Q$1/B2881)*CHOOSE($L$1,I2881,J2881)</f>
        <v>-0</v>
      </c>
      <c r="O2881" s="0" t="n">
        <f aca="false">ABS(N2881-N2880)</f>
        <v>0</v>
      </c>
      <c r="P2881" s="0" t="n">
        <f aca="false">COUNTIF(工作表2!$A$2:$A$248,A2881)</f>
        <v>0</v>
      </c>
      <c r="R2881" s="0" t="n">
        <f aca="false">D2881-IF(P2880=1,E2880,D2880)</f>
        <v>6</v>
      </c>
      <c r="S2881" s="0" t="n">
        <f aca="false">I2880*R2881</f>
        <v>-6</v>
      </c>
      <c r="T2881" s="0" t="n">
        <f aca="false">T2880+R2881*U2880</f>
        <v>64972</v>
      </c>
      <c r="U2881" s="0" t="n">
        <f aca="false">INT(T2881*$Q$1/IF(P2881=1,E2881,D2881))*I2881</f>
        <v>-17</v>
      </c>
      <c r="V2881" s="0" t="n">
        <f aca="false">IF(P2881=1,ABS(U2881)+ABS(60),ABS(U2881-U2880))</f>
        <v>0</v>
      </c>
    </row>
    <row r="2882" customFormat="false" ht="15" hidden="false" customHeight="false" outlineLevel="0" collapsed="false">
      <c r="A2882" s="1" t="n">
        <v>40214</v>
      </c>
      <c r="B2882" s="2" t="n">
        <v>7217.83</v>
      </c>
      <c r="C2882" s="2" t="n">
        <v>121688.4</v>
      </c>
      <c r="D2882" s="2" t="n">
        <v>7201</v>
      </c>
      <c r="E2882" s="2" t="n">
        <v>7176</v>
      </c>
      <c r="F2882" s="3" t="n">
        <f aca="false">IF(P2882=1, E2882,D2882)/B2882-1</f>
        <v>-0.00233172574028484</v>
      </c>
      <c r="G2882" s="2" t="n">
        <f aca="false">AVERAGE(B2823:B2882)</f>
        <v>7864.152</v>
      </c>
      <c r="H2882" s="2" t="n">
        <f aca="false">AVERAGE(C2823:C2882)</f>
        <v>132400.1395</v>
      </c>
      <c r="I2882" s="2" t="n">
        <f aca="false">SIGN(C2882-H2882)</f>
        <v>-1</v>
      </c>
      <c r="J2882" s="2" t="n">
        <f aca="false">SIGN(F2882)</f>
        <v>-1</v>
      </c>
      <c r="K2882" s="0" t="n">
        <f aca="false">B2882-B2881</f>
        <v>-324.21</v>
      </c>
      <c r="L2882" s="0" t="n">
        <f aca="false">I2881*K2882</f>
        <v>324.21</v>
      </c>
      <c r="M2882" s="0" t="n">
        <f aca="false">M2881+K2882*N2881</f>
        <v>3621.18000000001</v>
      </c>
      <c r="N2882" s="0" t="n">
        <f aca="false">INT(M2882*$Q$1/B2882)*CHOOSE($L$1,I2882,J2882)</f>
        <v>-1</v>
      </c>
      <c r="O2882" s="0" t="n">
        <f aca="false">ABS(N2882-N2881)</f>
        <v>1</v>
      </c>
      <c r="P2882" s="0" t="n">
        <f aca="false">COUNTIF(工作表2!$A$2:$A$248,A2882)</f>
        <v>0</v>
      </c>
      <c r="R2882" s="0" t="n">
        <f aca="false">D2882-IF(P2881=1,E2881,D2881)</f>
        <v>-306</v>
      </c>
      <c r="S2882" s="0" t="n">
        <f aca="false">I2881*R2882</f>
        <v>306</v>
      </c>
      <c r="T2882" s="0" t="n">
        <f aca="false">T2881+R2882*U2881</f>
        <v>70174</v>
      </c>
      <c r="U2882" s="0" t="n">
        <f aca="false">INT(T2882*$Q$1/IF(P2882=1,E2882,D2882))*I2882</f>
        <v>-19</v>
      </c>
      <c r="V2882" s="0" t="n">
        <f aca="false">IF(P2882=1,ABS(U2882)+ABS(60),ABS(U2882-U2881))</f>
        <v>2</v>
      </c>
    </row>
    <row r="2883" customFormat="false" ht="15" hidden="false" customHeight="false" outlineLevel="0" collapsed="false">
      <c r="A2883" s="1" t="n">
        <v>40215</v>
      </c>
      <c r="B2883" s="2" t="n">
        <v>7212.87</v>
      </c>
      <c r="C2883" s="2" t="n">
        <v>80962</v>
      </c>
      <c r="D2883" s="2" t="n">
        <v>7155</v>
      </c>
      <c r="E2883" s="2" t="n">
        <v>7125</v>
      </c>
      <c r="F2883" s="3" t="n">
        <f aca="false">IF(P2883=1, E2883,D2883)/B2883-1</f>
        <v>-0.00802315860399538</v>
      </c>
      <c r="G2883" s="2" t="n">
        <f aca="false">AVERAGE(B2824:B2883)</f>
        <v>7856.606</v>
      </c>
      <c r="H2883" s="2" t="n">
        <f aca="false">AVERAGE(C2824:C2883)</f>
        <v>132221.0395</v>
      </c>
      <c r="I2883" s="2" t="n">
        <f aca="false">SIGN(C2883-H2883)</f>
        <v>-1</v>
      </c>
      <c r="J2883" s="2" t="n">
        <f aca="false">SIGN(F2883)</f>
        <v>-1</v>
      </c>
      <c r="K2883" s="0" t="n">
        <f aca="false">B2883-B2882</f>
        <v>-4.96000000000004</v>
      </c>
      <c r="L2883" s="0" t="n">
        <f aca="false">I2882*K2883</f>
        <v>4.96000000000004</v>
      </c>
      <c r="M2883" s="0" t="n">
        <f aca="false">M2882+K2883*N2882</f>
        <v>3626.14000000001</v>
      </c>
      <c r="N2883" s="0" t="n">
        <f aca="false">INT(M2883*$Q$1/B2883)*CHOOSE($L$1,I2883,J2883)</f>
        <v>-1</v>
      </c>
      <c r="O2883" s="0" t="n">
        <f aca="false">ABS(N2883-N2882)</f>
        <v>0</v>
      </c>
      <c r="P2883" s="0" t="n">
        <f aca="false">COUNTIF(工作表2!$A$2:$A$248,A2883)</f>
        <v>0</v>
      </c>
      <c r="R2883" s="0" t="n">
        <f aca="false">D2883-IF(P2882=1,E2882,D2882)</f>
        <v>-46</v>
      </c>
      <c r="S2883" s="0" t="n">
        <f aca="false">I2882*R2883</f>
        <v>46</v>
      </c>
      <c r="T2883" s="0" t="n">
        <f aca="false">T2882+R2883*U2882</f>
        <v>71048</v>
      </c>
      <c r="U2883" s="0" t="n">
        <f aca="false">INT(T2883*$Q$1/IF(P2883=1,E2883,D2883))*I2883</f>
        <v>-19</v>
      </c>
      <c r="V2883" s="0" t="n">
        <f aca="false">IF(P2883=1,ABS(U2883)+ABS(60),ABS(U2883-U2882))</f>
        <v>0</v>
      </c>
    </row>
    <row r="2884" customFormat="false" ht="15" hidden="false" customHeight="false" outlineLevel="0" collapsed="false">
      <c r="A2884" s="1" t="n">
        <v>40217</v>
      </c>
      <c r="B2884" s="2" t="n">
        <v>7215.88</v>
      </c>
      <c r="C2884" s="2" t="n">
        <v>83946.67</v>
      </c>
      <c r="D2884" s="2" t="n">
        <v>7160</v>
      </c>
      <c r="E2884" s="2" t="n">
        <v>7126</v>
      </c>
      <c r="F2884" s="3" t="n">
        <f aca="false">IF(P2884=1, E2884,D2884)/B2884-1</f>
        <v>-0.00774403122003142</v>
      </c>
      <c r="G2884" s="2" t="n">
        <f aca="false">AVERAGE(B2825:B2884)</f>
        <v>7846.99266666667</v>
      </c>
      <c r="H2884" s="2" t="n">
        <f aca="false">AVERAGE(C2825:C2884)</f>
        <v>131565.834</v>
      </c>
      <c r="I2884" s="2" t="n">
        <f aca="false">SIGN(C2884-H2884)</f>
        <v>-1</v>
      </c>
      <c r="J2884" s="2" t="n">
        <f aca="false">SIGN(F2884)</f>
        <v>-1</v>
      </c>
      <c r="K2884" s="0" t="n">
        <f aca="false">B2884-B2883</f>
        <v>3.01000000000022</v>
      </c>
      <c r="L2884" s="0" t="n">
        <f aca="false">I2883*K2884</f>
        <v>-3.01000000000022</v>
      </c>
      <c r="M2884" s="0" t="n">
        <f aca="false">M2883+K2884*N2883</f>
        <v>3623.13000000001</v>
      </c>
      <c r="N2884" s="0" t="n">
        <f aca="false">INT(M2884*$Q$1/B2884)*CHOOSE($L$1,I2884,J2884)</f>
        <v>-1</v>
      </c>
      <c r="O2884" s="0" t="n">
        <f aca="false">ABS(N2884-N2883)</f>
        <v>0</v>
      </c>
      <c r="P2884" s="0" t="n">
        <f aca="false">COUNTIF(工作表2!$A$2:$A$248,A2884)</f>
        <v>0</v>
      </c>
      <c r="R2884" s="0" t="n">
        <f aca="false">D2884-IF(P2883=1,E2883,D2883)</f>
        <v>5</v>
      </c>
      <c r="S2884" s="0" t="n">
        <f aca="false">I2883*R2884</f>
        <v>-5</v>
      </c>
      <c r="T2884" s="0" t="n">
        <f aca="false">T2883+R2884*U2883</f>
        <v>70953</v>
      </c>
      <c r="U2884" s="0" t="n">
        <f aca="false">INT(T2884*$Q$1/IF(P2884=1,E2884,D2884))*I2884</f>
        <v>-19</v>
      </c>
      <c r="V2884" s="0" t="n">
        <f aca="false">IF(P2884=1,ABS(U2884)+ABS(60),ABS(U2884-U2883))</f>
        <v>0</v>
      </c>
    </row>
    <row r="2885" customFormat="false" ht="15" hidden="false" customHeight="false" outlineLevel="0" collapsed="false">
      <c r="A2885" s="1" t="n">
        <v>40218</v>
      </c>
      <c r="B2885" s="2" t="n">
        <v>7334.32</v>
      </c>
      <c r="C2885" s="2" t="n">
        <v>65527.72</v>
      </c>
      <c r="D2885" s="2" t="n">
        <v>7305</v>
      </c>
      <c r="E2885" s="2" t="n">
        <v>7266</v>
      </c>
      <c r="F2885" s="3" t="n">
        <f aca="false">IF(P2885=1, E2885,D2885)/B2885-1</f>
        <v>-0.003997643953359</v>
      </c>
      <c r="G2885" s="2" t="n">
        <f aca="false">AVERAGE(B2826:B2885)</f>
        <v>7840.3445</v>
      </c>
      <c r="H2885" s="2" t="n">
        <f aca="false">AVERAGE(C2826:C2885)</f>
        <v>130223.812666667</v>
      </c>
      <c r="I2885" s="2" t="n">
        <f aca="false">SIGN(C2885-H2885)</f>
        <v>-1</v>
      </c>
      <c r="J2885" s="2" t="n">
        <f aca="false">SIGN(F2885)</f>
        <v>-1</v>
      </c>
      <c r="K2885" s="0" t="n">
        <f aca="false">B2885-B2884</f>
        <v>118.44</v>
      </c>
      <c r="L2885" s="0" t="n">
        <f aca="false">I2884*K2885</f>
        <v>-118.44</v>
      </c>
      <c r="M2885" s="0" t="n">
        <f aca="false">M2884+K2885*N2884</f>
        <v>3504.69000000002</v>
      </c>
      <c r="N2885" s="0" t="n">
        <f aca="false">INT(M2885*$Q$1/B2885)*CHOOSE($L$1,I2885,J2885)</f>
        <v>-0</v>
      </c>
      <c r="O2885" s="0" t="n">
        <f aca="false">ABS(N2885-N2884)</f>
        <v>1</v>
      </c>
      <c r="P2885" s="0" t="n">
        <f aca="false">COUNTIF(工作表2!$A$2:$A$248,A2885)</f>
        <v>0</v>
      </c>
      <c r="R2885" s="0" t="n">
        <f aca="false">D2885-IF(P2884=1,E2884,D2884)</f>
        <v>145</v>
      </c>
      <c r="S2885" s="0" t="n">
        <f aca="false">I2884*R2885</f>
        <v>-145</v>
      </c>
      <c r="T2885" s="0" t="n">
        <f aca="false">T2884+R2885*U2884</f>
        <v>68198</v>
      </c>
      <c r="U2885" s="0" t="n">
        <f aca="false">INT(T2885*$Q$1/IF(P2885=1,E2885,D2885))*I2885</f>
        <v>-18</v>
      </c>
      <c r="V2885" s="0" t="n">
        <f aca="false">IF(P2885=1,ABS(U2885)+ABS(60),ABS(U2885-U2884))</f>
        <v>1</v>
      </c>
    </row>
    <row r="2886" customFormat="false" ht="15" hidden="false" customHeight="false" outlineLevel="0" collapsed="false">
      <c r="A2886" s="1" t="n">
        <v>40219</v>
      </c>
      <c r="B2886" s="2" t="n">
        <v>7441.84</v>
      </c>
      <c r="C2886" s="2" t="n">
        <v>106710</v>
      </c>
      <c r="D2886" s="2" t="n">
        <v>7419</v>
      </c>
      <c r="E2886" s="2" t="n">
        <v>7369</v>
      </c>
      <c r="F2886" s="3" t="n">
        <f aca="false">IF(P2886=1, E2886,D2886)/B2886-1</f>
        <v>-0.00306913344011694</v>
      </c>
      <c r="G2886" s="2" t="n">
        <f aca="false">AVERAGE(B2827:B2886)</f>
        <v>7834.93033333333</v>
      </c>
      <c r="H2886" s="2" t="n">
        <f aca="false">AVERAGE(C2827:C2886)</f>
        <v>129803.812666667</v>
      </c>
      <c r="I2886" s="2" t="n">
        <f aca="false">SIGN(C2886-H2886)</f>
        <v>-1</v>
      </c>
      <c r="J2886" s="2" t="n">
        <f aca="false">SIGN(F2886)</f>
        <v>-1</v>
      </c>
      <c r="K2886" s="0" t="n">
        <f aca="false">B2886-B2885</f>
        <v>107.52</v>
      </c>
      <c r="L2886" s="0" t="n">
        <f aca="false">I2885*K2886</f>
        <v>-107.52</v>
      </c>
      <c r="M2886" s="0" t="n">
        <f aca="false">M2885+K2886*N2885</f>
        <v>3504.69000000002</v>
      </c>
      <c r="N2886" s="0" t="n">
        <f aca="false">INT(M2886*$Q$1/B2886)*CHOOSE($L$1,I2886,J2886)</f>
        <v>-0</v>
      </c>
      <c r="O2886" s="0" t="n">
        <f aca="false">ABS(N2886-N2885)</f>
        <v>0</v>
      </c>
      <c r="P2886" s="0" t="n">
        <f aca="false">COUNTIF(工作表2!$A$2:$A$248,A2886)</f>
        <v>0</v>
      </c>
      <c r="R2886" s="0" t="n">
        <f aca="false">D2886-IF(P2885=1,E2885,D2885)</f>
        <v>114</v>
      </c>
      <c r="S2886" s="0" t="n">
        <f aca="false">I2885*R2886</f>
        <v>-114</v>
      </c>
      <c r="T2886" s="0" t="n">
        <f aca="false">T2885+R2886*U2885</f>
        <v>66146</v>
      </c>
      <c r="U2886" s="0" t="n">
        <f aca="false">INT(T2886*$Q$1/IF(P2886=1,E2886,D2886))*I2886</f>
        <v>-17</v>
      </c>
      <c r="V2886" s="0" t="n">
        <f aca="false">IF(P2886=1,ABS(U2886)+ABS(60),ABS(U2886-U2885))</f>
        <v>1</v>
      </c>
    </row>
    <row r="2887" customFormat="false" ht="15" hidden="false" customHeight="false" outlineLevel="0" collapsed="false">
      <c r="A2887" s="1" t="n">
        <v>40231</v>
      </c>
      <c r="B2887" s="2" t="n">
        <v>7560.04</v>
      </c>
      <c r="C2887" s="2" t="n">
        <v>94436</v>
      </c>
      <c r="D2887" s="2" t="n">
        <v>7558</v>
      </c>
      <c r="E2887" s="2" t="n">
        <v>7533</v>
      </c>
      <c r="F2887" s="3" t="n">
        <f aca="false">IF(P2887=1, E2887,D2887)/B2887-1</f>
        <v>-0.00357670065237747</v>
      </c>
      <c r="G2887" s="2" t="n">
        <f aca="false">AVERAGE(B2828:B2887)</f>
        <v>7831.598</v>
      </c>
      <c r="H2887" s="2" t="n">
        <f aca="false">AVERAGE(C2828:C2887)</f>
        <v>129087.779333333</v>
      </c>
      <c r="I2887" s="2" t="n">
        <f aca="false">SIGN(C2887-H2887)</f>
        <v>-1</v>
      </c>
      <c r="J2887" s="2" t="n">
        <f aca="false">SIGN(F2887)</f>
        <v>-1</v>
      </c>
      <c r="K2887" s="0" t="n">
        <f aca="false">B2887-B2886</f>
        <v>118.2</v>
      </c>
      <c r="L2887" s="0" t="n">
        <f aca="false">I2886*K2887</f>
        <v>-118.2</v>
      </c>
      <c r="M2887" s="0" t="n">
        <f aca="false">M2886+K2887*N2886</f>
        <v>3504.69000000002</v>
      </c>
      <c r="N2887" s="0" t="n">
        <f aca="false">INT(M2887*$Q$1/B2887)*CHOOSE($L$1,I2887,J2887)</f>
        <v>-0</v>
      </c>
      <c r="O2887" s="0" t="n">
        <f aca="false">ABS(N2887-N2886)</f>
        <v>0</v>
      </c>
      <c r="P2887" s="0" t="n">
        <f aca="false">COUNTIF(工作表2!$A$2:$A$248,A2887)</f>
        <v>1</v>
      </c>
      <c r="R2887" s="0" t="n">
        <f aca="false">D2887-IF(P2886=1,E2886,D2886)</f>
        <v>139</v>
      </c>
      <c r="S2887" s="0" t="n">
        <f aca="false">I2886*R2887</f>
        <v>-139</v>
      </c>
      <c r="T2887" s="0" t="n">
        <f aca="false">T2886+R2887*U2886</f>
        <v>63783</v>
      </c>
      <c r="U2887" s="0" t="n">
        <f aca="false">INT(T2887*$Q$1/IF(P2887=1,E2887,D2887))*I2887</f>
        <v>-16</v>
      </c>
      <c r="V2887" s="0" t="n">
        <f aca="false">IF(P2887=1,ABS(U2887)+ABS(60),ABS(U2887-U2886))</f>
        <v>76</v>
      </c>
    </row>
    <row r="2888" customFormat="false" ht="15" hidden="false" customHeight="false" outlineLevel="0" collapsed="false">
      <c r="A2888" s="1" t="n">
        <v>40232</v>
      </c>
      <c r="B2888" s="2" t="n">
        <v>7597.44</v>
      </c>
      <c r="C2888" s="2" t="n">
        <v>91289.39</v>
      </c>
      <c r="D2888" s="2" t="n">
        <v>7535</v>
      </c>
      <c r="E2888" s="2" t="n">
        <v>7504</v>
      </c>
      <c r="F2888" s="3" t="n">
        <f aca="false">IF(P2888=1, E2888,D2888)/B2888-1</f>
        <v>-0.0082185578300058</v>
      </c>
      <c r="G2888" s="2" t="n">
        <f aca="false">AVERAGE(B2829:B2888)</f>
        <v>7830.1725</v>
      </c>
      <c r="H2888" s="2" t="n">
        <f aca="false">AVERAGE(C2829:C2888)</f>
        <v>128386.819166667</v>
      </c>
      <c r="I2888" s="2" t="n">
        <f aca="false">SIGN(C2888-H2888)</f>
        <v>-1</v>
      </c>
      <c r="J2888" s="2" t="n">
        <f aca="false">SIGN(F2888)</f>
        <v>-1</v>
      </c>
      <c r="K2888" s="0" t="n">
        <f aca="false">B2888-B2887</f>
        <v>37.3999999999996</v>
      </c>
      <c r="L2888" s="0" t="n">
        <f aca="false">I2887*K2888</f>
        <v>-37.3999999999996</v>
      </c>
      <c r="M2888" s="0" t="n">
        <f aca="false">M2887+K2888*N2887</f>
        <v>3504.69000000002</v>
      </c>
      <c r="N2888" s="0" t="n">
        <f aca="false">INT(M2888*$Q$1/B2888)*CHOOSE($L$1,I2888,J2888)</f>
        <v>-0</v>
      </c>
      <c r="O2888" s="0" t="n">
        <f aca="false">ABS(N2888-N2887)</f>
        <v>0</v>
      </c>
      <c r="P2888" s="0" t="n">
        <f aca="false">COUNTIF(工作表2!$A$2:$A$248,A2888)</f>
        <v>0</v>
      </c>
      <c r="R2888" s="0" t="n">
        <f aca="false">D2888-IF(P2887=1,E2887,D2887)</f>
        <v>2</v>
      </c>
      <c r="S2888" s="0" t="n">
        <f aca="false">I2887*R2888</f>
        <v>-2</v>
      </c>
      <c r="T2888" s="0" t="n">
        <f aca="false">T2887+R2888*U2887</f>
        <v>63751</v>
      </c>
      <c r="U2888" s="0" t="n">
        <f aca="false">INT(T2888*$Q$1/IF(P2888=1,E2888,D2888))*I2888</f>
        <v>-16</v>
      </c>
      <c r="V2888" s="0" t="n">
        <f aca="false">IF(P2888=1,ABS(U2888)+ABS(60),ABS(U2888-U2887))</f>
        <v>0</v>
      </c>
    </row>
    <row r="2889" customFormat="false" ht="15" hidden="false" customHeight="false" outlineLevel="0" collapsed="false">
      <c r="A2889" s="1" t="n">
        <v>40233</v>
      </c>
      <c r="B2889" s="2" t="n">
        <v>7529.67</v>
      </c>
      <c r="C2889" s="2" t="n">
        <v>83885</v>
      </c>
      <c r="D2889" s="2" t="n">
        <v>7480</v>
      </c>
      <c r="E2889" s="2" t="n">
        <v>7446</v>
      </c>
      <c r="F2889" s="3" t="n">
        <f aca="false">IF(P2889=1, E2889,D2889)/B2889-1</f>
        <v>-0.00659657063324159</v>
      </c>
      <c r="G2889" s="2" t="n">
        <f aca="false">AVERAGE(B2830:B2889)</f>
        <v>7827.54783333333</v>
      </c>
      <c r="H2889" s="2" t="n">
        <f aca="false">AVERAGE(C2830:C2889)</f>
        <v>128123.469166667</v>
      </c>
      <c r="I2889" s="2" t="n">
        <f aca="false">SIGN(C2889-H2889)</f>
        <v>-1</v>
      </c>
      <c r="J2889" s="2" t="n">
        <f aca="false">SIGN(F2889)</f>
        <v>-1</v>
      </c>
      <c r="K2889" s="0" t="n">
        <f aca="false">B2889-B2888</f>
        <v>-67.7699999999995</v>
      </c>
      <c r="L2889" s="0" t="n">
        <f aca="false">I2888*K2889</f>
        <v>67.7699999999995</v>
      </c>
      <c r="M2889" s="0" t="n">
        <f aca="false">M2888+K2889*N2888</f>
        <v>3504.69000000002</v>
      </c>
      <c r="N2889" s="0" t="n">
        <f aca="false">INT(M2889*$Q$1/B2889)*CHOOSE($L$1,I2889,J2889)</f>
        <v>-0</v>
      </c>
      <c r="O2889" s="0" t="n">
        <f aca="false">ABS(N2889-N2888)</f>
        <v>0</v>
      </c>
      <c r="P2889" s="0" t="n">
        <f aca="false">COUNTIF(工作表2!$A$2:$A$248,A2889)</f>
        <v>0</v>
      </c>
      <c r="R2889" s="0" t="n">
        <f aca="false">D2889-IF(P2888=1,E2888,D2888)</f>
        <v>-55</v>
      </c>
      <c r="S2889" s="0" t="n">
        <f aca="false">I2888*R2889</f>
        <v>55</v>
      </c>
      <c r="T2889" s="0" t="n">
        <f aca="false">T2888+R2889*U2888</f>
        <v>64631</v>
      </c>
      <c r="U2889" s="0" t="n">
        <f aca="false">INT(T2889*$Q$1/IF(P2889=1,E2889,D2889))*I2889</f>
        <v>-17</v>
      </c>
      <c r="V2889" s="0" t="n">
        <f aca="false">IF(P2889=1,ABS(U2889)+ABS(60),ABS(U2889-U2888))</f>
        <v>1</v>
      </c>
    </row>
    <row r="2890" customFormat="false" ht="15" hidden="false" customHeight="false" outlineLevel="0" collapsed="false">
      <c r="A2890" s="1" t="n">
        <v>40234</v>
      </c>
      <c r="B2890" s="2" t="n">
        <v>7426.96</v>
      </c>
      <c r="C2890" s="2" t="n">
        <v>100911.6</v>
      </c>
      <c r="D2890" s="2" t="n">
        <v>7368</v>
      </c>
      <c r="E2890" s="2" t="n">
        <v>7335</v>
      </c>
      <c r="F2890" s="3" t="n">
        <f aca="false">IF(P2890=1, E2890,D2890)/B2890-1</f>
        <v>-0.00793864515225606</v>
      </c>
      <c r="G2890" s="2" t="n">
        <f aca="false">AVERAGE(B2831:B2890)</f>
        <v>7822.7545</v>
      </c>
      <c r="H2890" s="2" t="n">
        <f aca="false">AVERAGE(C2831:C2890)</f>
        <v>127920.529166667</v>
      </c>
      <c r="I2890" s="2" t="n">
        <f aca="false">SIGN(C2890-H2890)</f>
        <v>-1</v>
      </c>
      <c r="J2890" s="2" t="n">
        <f aca="false">SIGN(F2890)</f>
        <v>-1</v>
      </c>
      <c r="K2890" s="0" t="n">
        <f aca="false">B2890-B2889</f>
        <v>-102.71</v>
      </c>
      <c r="L2890" s="0" t="n">
        <f aca="false">I2889*K2890</f>
        <v>102.71</v>
      </c>
      <c r="M2890" s="0" t="n">
        <f aca="false">M2889+K2890*N2889</f>
        <v>3504.69000000002</v>
      </c>
      <c r="N2890" s="0" t="n">
        <f aca="false">INT(M2890*$Q$1/B2890)*CHOOSE($L$1,I2890,J2890)</f>
        <v>-0</v>
      </c>
      <c r="O2890" s="0" t="n">
        <f aca="false">ABS(N2890-N2889)</f>
        <v>0</v>
      </c>
      <c r="P2890" s="0" t="n">
        <f aca="false">COUNTIF(工作表2!$A$2:$A$248,A2890)</f>
        <v>0</v>
      </c>
      <c r="R2890" s="0" t="n">
        <f aca="false">D2890-IF(P2889=1,E2889,D2889)</f>
        <v>-112</v>
      </c>
      <c r="S2890" s="0" t="n">
        <f aca="false">I2889*R2890</f>
        <v>112</v>
      </c>
      <c r="T2890" s="0" t="n">
        <f aca="false">T2889+R2890*U2889</f>
        <v>66535</v>
      </c>
      <c r="U2890" s="0" t="n">
        <f aca="false">INT(T2890*$Q$1/IF(P2890=1,E2890,D2890))*I2890</f>
        <v>-18</v>
      </c>
      <c r="V2890" s="0" t="n">
        <f aca="false">IF(P2890=1,ABS(U2890)+ABS(60),ABS(U2890-U2889))</f>
        <v>1</v>
      </c>
    </row>
    <row r="2891" customFormat="false" ht="15" hidden="false" customHeight="false" outlineLevel="0" collapsed="false">
      <c r="A2891" s="1" t="n">
        <v>40235</v>
      </c>
      <c r="B2891" s="2" t="n">
        <v>7436.1</v>
      </c>
      <c r="C2891" s="2" t="n">
        <v>80458.38</v>
      </c>
      <c r="D2891" s="2" t="n">
        <v>7383</v>
      </c>
      <c r="E2891" s="2" t="n">
        <v>7347</v>
      </c>
      <c r="F2891" s="3" t="n">
        <f aca="false">IF(P2891=1, E2891,D2891)/B2891-1</f>
        <v>-0.00714083995642878</v>
      </c>
      <c r="G2891" s="2" t="n">
        <f aca="false">AVERAGE(B2832:B2891)</f>
        <v>7817.41766666667</v>
      </c>
      <c r="H2891" s="2" t="n">
        <f aca="false">AVERAGE(C2832:C2891)</f>
        <v>127186.468833333</v>
      </c>
      <c r="I2891" s="2" t="n">
        <f aca="false">SIGN(C2891-H2891)</f>
        <v>-1</v>
      </c>
      <c r="J2891" s="2" t="n">
        <f aca="false">SIGN(F2891)</f>
        <v>-1</v>
      </c>
      <c r="K2891" s="0" t="n">
        <f aca="false">B2891-B2890</f>
        <v>9.14000000000033</v>
      </c>
      <c r="L2891" s="0" t="n">
        <f aca="false">I2890*K2891</f>
        <v>-9.14000000000033</v>
      </c>
      <c r="M2891" s="0" t="n">
        <f aca="false">M2890+K2891*N2890</f>
        <v>3504.69000000002</v>
      </c>
      <c r="N2891" s="0" t="n">
        <f aca="false">INT(M2891*$Q$1/B2891)*CHOOSE($L$1,I2891,J2891)</f>
        <v>-0</v>
      </c>
      <c r="O2891" s="0" t="n">
        <f aca="false">ABS(N2891-N2890)</f>
        <v>0</v>
      </c>
      <c r="P2891" s="0" t="n">
        <f aca="false">COUNTIF(工作表2!$A$2:$A$248,A2891)</f>
        <v>0</v>
      </c>
      <c r="R2891" s="0" t="n">
        <f aca="false">D2891-IF(P2890=1,E2890,D2890)</f>
        <v>15</v>
      </c>
      <c r="S2891" s="0" t="n">
        <f aca="false">I2890*R2891</f>
        <v>-15</v>
      </c>
      <c r="T2891" s="0" t="n">
        <f aca="false">T2890+R2891*U2890</f>
        <v>66265</v>
      </c>
      <c r="U2891" s="0" t="n">
        <f aca="false">INT(T2891*$Q$1/IF(P2891=1,E2891,D2891))*I2891</f>
        <v>-17</v>
      </c>
      <c r="V2891" s="0" t="n">
        <f aca="false">IF(P2891=1,ABS(U2891)+ABS(60),ABS(U2891-U2890))</f>
        <v>1</v>
      </c>
    </row>
    <row r="2892" customFormat="false" ht="15" hidden="false" customHeight="false" outlineLevel="0" collapsed="false">
      <c r="A2892" s="1" t="n">
        <v>40238</v>
      </c>
      <c r="B2892" s="2" t="n">
        <v>7577.75</v>
      </c>
      <c r="C2892" s="2" t="n">
        <v>103273.5</v>
      </c>
      <c r="D2892" s="2" t="n">
        <v>7575</v>
      </c>
      <c r="E2892" s="2" t="n">
        <v>7535</v>
      </c>
      <c r="F2892" s="3" t="n">
        <f aca="false">IF(P2892=1, E2892,D2892)/B2892-1</f>
        <v>-0.000362904556101773</v>
      </c>
      <c r="G2892" s="2" t="n">
        <f aca="false">AVERAGE(B2833:B2892)</f>
        <v>7814.7275</v>
      </c>
      <c r="H2892" s="2" t="n">
        <f aca="false">AVERAGE(C2833:C2892)</f>
        <v>126809.9605</v>
      </c>
      <c r="I2892" s="2" t="n">
        <f aca="false">SIGN(C2892-H2892)</f>
        <v>-1</v>
      </c>
      <c r="J2892" s="2" t="n">
        <f aca="false">SIGN(F2892)</f>
        <v>-1</v>
      </c>
      <c r="K2892" s="0" t="n">
        <f aca="false">B2892-B2891</f>
        <v>141.65</v>
      </c>
      <c r="L2892" s="0" t="n">
        <f aca="false">I2891*K2892</f>
        <v>-141.65</v>
      </c>
      <c r="M2892" s="0" t="n">
        <f aca="false">M2891+K2892*N2891</f>
        <v>3504.69000000002</v>
      </c>
      <c r="N2892" s="0" t="n">
        <f aca="false">INT(M2892*$Q$1/B2892)*CHOOSE($L$1,I2892,J2892)</f>
        <v>-0</v>
      </c>
      <c r="O2892" s="0" t="n">
        <f aca="false">ABS(N2892-N2891)</f>
        <v>0</v>
      </c>
      <c r="P2892" s="0" t="n">
        <f aca="false">COUNTIF(工作表2!$A$2:$A$248,A2892)</f>
        <v>0</v>
      </c>
      <c r="R2892" s="0" t="n">
        <f aca="false">D2892-IF(P2891=1,E2891,D2891)</f>
        <v>192</v>
      </c>
      <c r="S2892" s="0" t="n">
        <f aca="false">I2891*R2892</f>
        <v>-192</v>
      </c>
      <c r="T2892" s="0" t="n">
        <f aca="false">T2891+R2892*U2891</f>
        <v>63001</v>
      </c>
      <c r="U2892" s="0" t="n">
        <f aca="false">INT(T2892*$Q$1/IF(P2892=1,E2892,D2892))*I2892</f>
        <v>-16</v>
      </c>
      <c r="V2892" s="0" t="n">
        <f aca="false">IF(P2892=1,ABS(U2892)+ABS(60),ABS(U2892-U2891))</f>
        <v>1</v>
      </c>
    </row>
    <row r="2893" customFormat="false" ht="15" hidden="false" customHeight="false" outlineLevel="0" collapsed="false">
      <c r="A2893" s="1" t="n">
        <v>40239</v>
      </c>
      <c r="B2893" s="2" t="n">
        <v>7597.62</v>
      </c>
      <c r="C2893" s="2" t="n">
        <v>95719.47</v>
      </c>
      <c r="D2893" s="2" t="n">
        <v>7601</v>
      </c>
      <c r="E2893" s="2" t="n">
        <v>7565</v>
      </c>
      <c r="F2893" s="3" t="n">
        <f aca="false">IF(P2893=1, E2893,D2893)/B2893-1</f>
        <v>0.00044487615858646</v>
      </c>
      <c r="G2893" s="2" t="n">
        <f aca="false">AVERAGE(B2834:B2893)</f>
        <v>7816.506</v>
      </c>
      <c r="H2893" s="2" t="n">
        <f aca="false">AVERAGE(C2834:C2893)</f>
        <v>126053.301666667</v>
      </c>
      <c r="I2893" s="2" t="n">
        <f aca="false">SIGN(C2893-H2893)</f>
        <v>-1</v>
      </c>
      <c r="J2893" s="2" t="n">
        <f aca="false">SIGN(F2893)</f>
        <v>1</v>
      </c>
      <c r="K2893" s="0" t="n">
        <f aca="false">B2893-B2892</f>
        <v>19.8699999999999</v>
      </c>
      <c r="L2893" s="0" t="n">
        <f aca="false">I2892*K2893</f>
        <v>-19.8699999999999</v>
      </c>
      <c r="M2893" s="0" t="n">
        <f aca="false">M2892+K2893*N2892</f>
        <v>3504.69000000002</v>
      </c>
      <c r="N2893" s="0" t="n">
        <f aca="false">INT(M2893*$Q$1/B2893)*CHOOSE($L$1,I2893,J2893)</f>
        <v>0</v>
      </c>
      <c r="O2893" s="0" t="n">
        <f aca="false">ABS(N2893-N2892)</f>
        <v>0</v>
      </c>
      <c r="P2893" s="0" t="n">
        <f aca="false">COUNTIF(工作表2!$A$2:$A$248,A2893)</f>
        <v>0</v>
      </c>
      <c r="R2893" s="0" t="n">
        <f aca="false">D2893-IF(P2892=1,E2892,D2892)</f>
        <v>26</v>
      </c>
      <c r="S2893" s="0" t="n">
        <f aca="false">I2892*R2893</f>
        <v>-26</v>
      </c>
      <c r="T2893" s="0" t="n">
        <f aca="false">T2892+R2893*U2892</f>
        <v>62585</v>
      </c>
      <c r="U2893" s="0" t="n">
        <f aca="false">INT(T2893*$Q$1/IF(P2893=1,E2893,D2893))*I2893</f>
        <v>-16</v>
      </c>
      <c r="V2893" s="0" t="n">
        <f aca="false">IF(P2893=1,ABS(U2893)+ABS(60),ABS(U2893-U2892))</f>
        <v>0</v>
      </c>
    </row>
    <row r="2894" customFormat="false" ht="15" hidden="false" customHeight="false" outlineLevel="0" collapsed="false">
      <c r="A2894" s="1" t="n">
        <v>40240</v>
      </c>
      <c r="B2894" s="2" t="n">
        <v>7629.52</v>
      </c>
      <c r="C2894" s="2" t="n">
        <v>84763.06</v>
      </c>
      <c r="D2894" s="2" t="n">
        <v>7611</v>
      </c>
      <c r="E2894" s="2" t="n">
        <v>7575</v>
      </c>
      <c r="F2894" s="3" t="n">
        <f aca="false">IF(P2894=1, E2894,D2894)/B2894-1</f>
        <v>-0.00242741352011666</v>
      </c>
      <c r="G2894" s="2" t="n">
        <f aca="false">AVERAGE(B2835:B2894)</f>
        <v>7817.2945</v>
      </c>
      <c r="H2894" s="2" t="n">
        <f aca="false">AVERAGE(C2835:C2894)</f>
        <v>125875.036</v>
      </c>
      <c r="I2894" s="2" t="n">
        <f aca="false">SIGN(C2894-H2894)</f>
        <v>-1</v>
      </c>
      <c r="J2894" s="2" t="n">
        <f aca="false">SIGN(F2894)</f>
        <v>-1</v>
      </c>
      <c r="K2894" s="0" t="n">
        <f aca="false">B2894-B2893</f>
        <v>31.9000000000005</v>
      </c>
      <c r="L2894" s="0" t="n">
        <f aca="false">I2893*K2894</f>
        <v>-31.9000000000005</v>
      </c>
      <c r="M2894" s="0" t="n">
        <f aca="false">M2893+K2894*N2893</f>
        <v>3504.69000000002</v>
      </c>
      <c r="N2894" s="0" t="n">
        <f aca="false">INT(M2894*$Q$1/B2894)*CHOOSE($L$1,I2894,J2894)</f>
        <v>-0</v>
      </c>
      <c r="O2894" s="0" t="n">
        <f aca="false">ABS(N2894-N2893)</f>
        <v>0</v>
      </c>
      <c r="P2894" s="0" t="n">
        <f aca="false">COUNTIF(工作表2!$A$2:$A$248,A2894)</f>
        <v>0</v>
      </c>
      <c r="R2894" s="0" t="n">
        <f aca="false">D2894-IF(P2893=1,E2893,D2893)</f>
        <v>10</v>
      </c>
      <c r="S2894" s="0" t="n">
        <f aca="false">I2893*R2894</f>
        <v>-10</v>
      </c>
      <c r="T2894" s="0" t="n">
        <f aca="false">T2893+R2894*U2893</f>
        <v>62425</v>
      </c>
      <c r="U2894" s="0" t="n">
        <f aca="false">INT(T2894*$Q$1/IF(P2894=1,E2894,D2894))*I2894</f>
        <v>-16</v>
      </c>
      <c r="V2894" s="0" t="n">
        <f aca="false">IF(P2894=1,ABS(U2894)+ABS(60),ABS(U2894-U2893))</f>
        <v>0</v>
      </c>
    </row>
    <row r="2895" customFormat="false" ht="15" hidden="false" customHeight="false" outlineLevel="0" collapsed="false">
      <c r="A2895" s="1" t="n">
        <v>40241</v>
      </c>
      <c r="B2895" s="2" t="n">
        <v>7569.8</v>
      </c>
      <c r="C2895" s="2" t="n">
        <v>94430.69</v>
      </c>
      <c r="D2895" s="2" t="n">
        <v>7526</v>
      </c>
      <c r="E2895" s="2" t="n">
        <v>7489</v>
      </c>
      <c r="F2895" s="3" t="n">
        <f aca="false">IF(P2895=1, E2895,D2895)/B2895-1</f>
        <v>-0.00578615022853979</v>
      </c>
      <c r="G2895" s="2" t="n">
        <f aca="false">AVERAGE(B2836:B2895)</f>
        <v>7815.97066666667</v>
      </c>
      <c r="H2895" s="2" t="n">
        <f aca="false">AVERAGE(C2836:C2895)</f>
        <v>125530.714166667</v>
      </c>
      <c r="I2895" s="2" t="n">
        <f aca="false">SIGN(C2895-H2895)</f>
        <v>-1</v>
      </c>
      <c r="J2895" s="2" t="n">
        <f aca="false">SIGN(F2895)</f>
        <v>-1</v>
      </c>
      <c r="K2895" s="0" t="n">
        <f aca="false">B2895-B2894</f>
        <v>-59.7200000000003</v>
      </c>
      <c r="L2895" s="0" t="n">
        <f aca="false">I2894*K2895</f>
        <v>59.7200000000003</v>
      </c>
      <c r="M2895" s="0" t="n">
        <f aca="false">M2894+K2895*N2894</f>
        <v>3504.69000000002</v>
      </c>
      <c r="N2895" s="0" t="n">
        <f aca="false">INT(M2895*$Q$1/B2895)*CHOOSE($L$1,I2895,J2895)</f>
        <v>-0</v>
      </c>
      <c r="O2895" s="0" t="n">
        <f aca="false">ABS(N2895-N2894)</f>
        <v>0</v>
      </c>
      <c r="P2895" s="0" t="n">
        <f aca="false">COUNTIF(工作表2!$A$2:$A$248,A2895)</f>
        <v>0</v>
      </c>
      <c r="R2895" s="0" t="n">
        <f aca="false">D2895-IF(P2894=1,E2894,D2894)</f>
        <v>-85</v>
      </c>
      <c r="S2895" s="0" t="n">
        <f aca="false">I2894*R2895</f>
        <v>85</v>
      </c>
      <c r="T2895" s="0" t="n">
        <f aca="false">T2894+R2895*U2894</f>
        <v>63785</v>
      </c>
      <c r="U2895" s="0" t="n">
        <f aca="false">INT(T2895*$Q$1/IF(P2895=1,E2895,D2895))*I2895</f>
        <v>-16</v>
      </c>
      <c r="V2895" s="0" t="n">
        <f aca="false">IF(P2895=1,ABS(U2895)+ABS(60),ABS(U2895-U2894))</f>
        <v>0</v>
      </c>
    </row>
    <row r="2896" customFormat="false" ht="15" hidden="false" customHeight="false" outlineLevel="0" collapsed="false">
      <c r="A2896" s="1" t="n">
        <v>40242</v>
      </c>
      <c r="B2896" s="2" t="n">
        <v>7666.26</v>
      </c>
      <c r="C2896" s="2" t="n">
        <v>90753.52</v>
      </c>
      <c r="D2896" s="2" t="n">
        <v>7659</v>
      </c>
      <c r="E2896" s="2" t="n">
        <v>7619</v>
      </c>
      <c r="F2896" s="3" t="n">
        <f aca="false">IF(P2896=1, E2896,D2896)/B2896-1</f>
        <v>-0.000947006754271396</v>
      </c>
      <c r="G2896" s="2" t="n">
        <f aca="false">AVERAGE(B2837:B2896)</f>
        <v>7815.78133333333</v>
      </c>
      <c r="H2896" s="2" t="n">
        <f aca="false">AVERAGE(C2837:C2896)</f>
        <v>124725.2395</v>
      </c>
      <c r="I2896" s="2" t="n">
        <f aca="false">SIGN(C2896-H2896)</f>
        <v>-1</v>
      </c>
      <c r="J2896" s="2" t="n">
        <f aca="false">SIGN(F2896)</f>
        <v>-1</v>
      </c>
      <c r="K2896" s="0" t="n">
        <f aca="false">B2896-B2895</f>
        <v>96.46</v>
      </c>
      <c r="L2896" s="0" t="n">
        <f aca="false">I2895*K2896</f>
        <v>-96.46</v>
      </c>
      <c r="M2896" s="0" t="n">
        <f aca="false">M2895+K2896*N2895</f>
        <v>3504.69000000002</v>
      </c>
      <c r="N2896" s="0" t="n">
        <f aca="false">INT(M2896*$Q$1/B2896)*CHOOSE($L$1,I2896,J2896)</f>
        <v>-0</v>
      </c>
      <c r="O2896" s="0" t="n">
        <f aca="false">ABS(N2896-N2895)</f>
        <v>0</v>
      </c>
      <c r="P2896" s="0" t="n">
        <f aca="false">COUNTIF(工作表2!$A$2:$A$248,A2896)</f>
        <v>0</v>
      </c>
      <c r="R2896" s="0" t="n">
        <f aca="false">D2896-IF(P2895=1,E2895,D2895)</f>
        <v>133</v>
      </c>
      <c r="S2896" s="0" t="n">
        <f aca="false">I2895*R2896</f>
        <v>-133</v>
      </c>
      <c r="T2896" s="0" t="n">
        <f aca="false">T2895+R2896*U2895</f>
        <v>61657</v>
      </c>
      <c r="U2896" s="0" t="n">
        <f aca="false">INT(T2896*$Q$1/IF(P2896=1,E2896,D2896))*I2896</f>
        <v>-16</v>
      </c>
      <c r="V2896" s="0" t="n">
        <f aca="false">IF(P2896=1,ABS(U2896)+ABS(60),ABS(U2896-U2895))</f>
        <v>0</v>
      </c>
    </row>
    <row r="2897" customFormat="false" ht="15" hidden="false" customHeight="false" outlineLevel="0" collapsed="false">
      <c r="A2897" s="1" t="n">
        <v>40245</v>
      </c>
      <c r="B2897" s="2" t="n">
        <v>7762.27</v>
      </c>
      <c r="C2897" s="2" t="n">
        <v>103890.7</v>
      </c>
      <c r="D2897" s="2" t="n">
        <v>7755</v>
      </c>
      <c r="E2897" s="2" t="n">
        <v>7720</v>
      </c>
      <c r="F2897" s="3" t="n">
        <f aca="false">IF(P2897=1, E2897,D2897)/B2897-1</f>
        <v>-0.00093658169581845</v>
      </c>
      <c r="G2897" s="2" t="n">
        <f aca="false">AVERAGE(B2838:B2897)</f>
        <v>7817.07466666667</v>
      </c>
      <c r="H2897" s="2" t="n">
        <f aca="false">AVERAGE(C2838:C2897)</f>
        <v>124558.317833333</v>
      </c>
      <c r="I2897" s="2" t="n">
        <f aca="false">SIGN(C2897-H2897)</f>
        <v>-1</v>
      </c>
      <c r="J2897" s="2" t="n">
        <f aca="false">SIGN(F2897)</f>
        <v>-1</v>
      </c>
      <c r="K2897" s="0" t="n">
        <f aca="false">B2897-B2896</f>
        <v>96.0100000000002</v>
      </c>
      <c r="L2897" s="0" t="n">
        <f aca="false">I2896*K2897</f>
        <v>-96.0100000000002</v>
      </c>
      <c r="M2897" s="0" t="n">
        <f aca="false">M2896+K2897*N2896</f>
        <v>3504.69000000002</v>
      </c>
      <c r="N2897" s="0" t="n">
        <f aca="false">INT(M2897*$Q$1/B2897)*CHOOSE($L$1,I2897,J2897)</f>
        <v>-0</v>
      </c>
      <c r="O2897" s="0" t="n">
        <f aca="false">ABS(N2897-N2896)</f>
        <v>0</v>
      </c>
      <c r="P2897" s="0" t="n">
        <f aca="false">COUNTIF(工作表2!$A$2:$A$248,A2897)</f>
        <v>0</v>
      </c>
      <c r="R2897" s="0" t="n">
        <f aca="false">D2897-IF(P2896=1,E2896,D2896)</f>
        <v>96</v>
      </c>
      <c r="S2897" s="0" t="n">
        <f aca="false">I2896*R2897</f>
        <v>-96</v>
      </c>
      <c r="T2897" s="0" t="n">
        <f aca="false">T2896+R2897*U2896</f>
        <v>60121</v>
      </c>
      <c r="U2897" s="0" t="n">
        <f aca="false">INT(T2897*$Q$1/IF(P2897=1,E2897,D2897))*I2897</f>
        <v>-15</v>
      </c>
      <c r="V2897" s="0" t="n">
        <f aca="false">IF(P2897=1,ABS(U2897)+ABS(60),ABS(U2897-U2896))</f>
        <v>1</v>
      </c>
    </row>
    <row r="2898" customFormat="false" ht="15" hidden="false" customHeight="false" outlineLevel="0" collapsed="false">
      <c r="A2898" s="1" t="n">
        <v>40246</v>
      </c>
      <c r="B2898" s="2" t="n">
        <v>7770.59</v>
      </c>
      <c r="C2898" s="2" t="n">
        <v>86230.36</v>
      </c>
      <c r="D2898" s="2" t="n">
        <v>7764</v>
      </c>
      <c r="E2898" s="2" t="n">
        <v>7728</v>
      </c>
      <c r="F2898" s="3" t="n">
        <f aca="false">IF(P2898=1, E2898,D2898)/B2898-1</f>
        <v>-0.000848069451611755</v>
      </c>
      <c r="G2898" s="2" t="n">
        <f aca="false">AVERAGE(B2839:B2898)</f>
        <v>7819.06933333333</v>
      </c>
      <c r="H2898" s="2" t="n">
        <f aca="false">AVERAGE(C2839:C2898)</f>
        <v>124097.757166667</v>
      </c>
      <c r="I2898" s="2" t="n">
        <f aca="false">SIGN(C2898-H2898)</f>
        <v>-1</v>
      </c>
      <c r="J2898" s="2" t="n">
        <f aca="false">SIGN(F2898)</f>
        <v>-1</v>
      </c>
      <c r="K2898" s="0" t="n">
        <f aca="false">B2898-B2897</f>
        <v>8.31999999999971</v>
      </c>
      <c r="L2898" s="0" t="n">
        <f aca="false">I2897*K2898</f>
        <v>-8.31999999999971</v>
      </c>
      <c r="M2898" s="0" t="n">
        <f aca="false">M2897+K2898*N2897</f>
        <v>3504.69000000002</v>
      </c>
      <c r="N2898" s="0" t="n">
        <f aca="false">INT(M2898*$Q$1/B2898)*CHOOSE($L$1,I2898,J2898)</f>
        <v>-0</v>
      </c>
      <c r="O2898" s="0" t="n">
        <f aca="false">ABS(N2898-N2897)</f>
        <v>0</v>
      </c>
      <c r="P2898" s="0" t="n">
        <f aca="false">COUNTIF(工作表2!$A$2:$A$248,A2898)</f>
        <v>0</v>
      </c>
      <c r="R2898" s="0" t="n">
        <f aca="false">D2898-IF(P2897=1,E2897,D2897)</f>
        <v>9</v>
      </c>
      <c r="S2898" s="0" t="n">
        <f aca="false">I2897*R2898</f>
        <v>-9</v>
      </c>
      <c r="T2898" s="0" t="n">
        <f aca="false">T2897+R2898*U2897</f>
        <v>59986</v>
      </c>
      <c r="U2898" s="0" t="n">
        <f aca="false">INT(T2898*$Q$1/IF(P2898=1,E2898,D2898))*I2898</f>
        <v>-15</v>
      </c>
      <c r="V2898" s="0" t="n">
        <f aca="false">IF(P2898=1,ABS(U2898)+ABS(60),ABS(U2898-U2897))</f>
        <v>0</v>
      </c>
    </row>
    <row r="2899" customFormat="false" ht="15" hidden="false" customHeight="false" outlineLevel="0" collapsed="false">
      <c r="A2899" s="1" t="n">
        <v>40247</v>
      </c>
      <c r="B2899" s="2" t="n">
        <v>7779.08</v>
      </c>
      <c r="C2899" s="2" t="n">
        <v>85353.39</v>
      </c>
      <c r="D2899" s="2" t="n">
        <v>7769</v>
      </c>
      <c r="E2899" s="2" t="n">
        <v>7730</v>
      </c>
      <c r="F2899" s="3" t="n">
        <f aca="false">IF(P2899=1, E2899,D2899)/B2899-1</f>
        <v>-0.00129578304889522</v>
      </c>
      <c r="G2899" s="2" t="n">
        <f aca="false">AVERAGE(B2840:B2899)</f>
        <v>7819.12666666667</v>
      </c>
      <c r="H2899" s="2" t="n">
        <f aca="false">AVERAGE(C2840:C2899)</f>
        <v>123271.863666667</v>
      </c>
      <c r="I2899" s="2" t="n">
        <f aca="false">SIGN(C2899-H2899)</f>
        <v>-1</v>
      </c>
      <c r="J2899" s="2" t="n">
        <f aca="false">SIGN(F2899)</f>
        <v>-1</v>
      </c>
      <c r="K2899" s="0" t="n">
        <f aca="false">B2899-B2898</f>
        <v>8.48999999999978</v>
      </c>
      <c r="L2899" s="0" t="n">
        <f aca="false">I2898*K2899</f>
        <v>-8.48999999999978</v>
      </c>
      <c r="M2899" s="0" t="n">
        <f aca="false">M2898+K2899*N2898</f>
        <v>3504.69000000002</v>
      </c>
      <c r="N2899" s="0" t="n">
        <f aca="false">INT(M2899*$Q$1/B2899)*CHOOSE($L$1,I2899,J2899)</f>
        <v>-0</v>
      </c>
      <c r="O2899" s="0" t="n">
        <f aca="false">ABS(N2899-N2898)</f>
        <v>0</v>
      </c>
      <c r="P2899" s="0" t="n">
        <f aca="false">COUNTIF(工作表2!$A$2:$A$248,A2899)</f>
        <v>0</v>
      </c>
      <c r="R2899" s="0" t="n">
        <f aca="false">D2899-IF(P2898=1,E2898,D2898)</f>
        <v>5</v>
      </c>
      <c r="S2899" s="0" t="n">
        <f aca="false">I2898*R2899</f>
        <v>-5</v>
      </c>
      <c r="T2899" s="0" t="n">
        <f aca="false">T2898+R2899*U2898</f>
        <v>59911</v>
      </c>
      <c r="U2899" s="0" t="n">
        <f aca="false">INT(T2899*$Q$1/IF(P2899=1,E2899,D2899))*I2899</f>
        <v>-15</v>
      </c>
      <c r="V2899" s="0" t="n">
        <f aca="false">IF(P2899=1,ABS(U2899)+ABS(60),ABS(U2899-U2898))</f>
        <v>0</v>
      </c>
    </row>
    <row r="2900" customFormat="false" ht="15" hidden="false" customHeight="false" outlineLevel="0" collapsed="false">
      <c r="A2900" s="1" t="n">
        <v>40248</v>
      </c>
      <c r="B2900" s="2" t="n">
        <v>7749.66</v>
      </c>
      <c r="C2900" s="2" t="n">
        <v>90127.58</v>
      </c>
      <c r="D2900" s="2" t="n">
        <v>7757</v>
      </c>
      <c r="E2900" s="2" t="n">
        <v>7720</v>
      </c>
      <c r="F2900" s="3" t="n">
        <f aca="false">IF(P2900=1, E2900,D2900)/B2900-1</f>
        <v>0.000947138326068409</v>
      </c>
      <c r="G2900" s="2" t="n">
        <f aca="false">AVERAGE(B2841:B2900)</f>
        <v>7818.80916666667</v>
      </c>
      <c r="H2900" s="2" t="n">
        <f aca="false">AVERAGE(C2841:C2900)</f>
        <v>122658.956666667</v>
      </c>
      <c r="I2900" s="2" t="n">
        <f aca="false">SIGN(C2900-H2900)</f>
        <v>-1</v>
      </c>
      <c r="J2900" s="2" t="n">
        <f aca="false">SIGN(F2900)</f>
        <v>1</v>
      </c>
      <c r="K2900" s="0" t="n">
        <f aca="false">B2900-B2899</f>
        <v>-29.4200000000001</v>
      </c>
      <c r="L2900" s="0" t="n">
        <f aca="false">I2899*K2900</f>
        <v>29.4200000000001</v>
      </c>
      <c r="M2900" s="0" t="n">
        <f aca="false">M2899+K2900*N2899</f>
        <v>3504.69000000002</v>
      </c>
      <c r="N2900" s="0" t="n">
        <f aca="false">INT(M2900*$Q$1/B2900)*CHOOSE($L$1,I2900,J2900)</f>
        <v>0</v>
      </c>
      <c r="O2900" s="0" t="n">
        <f aca="false">ABS(N2900-N2899)</f>
        <v>0</v>
      </c>
      <c r="P2900" s="0" t="n">
        <f aca="false">COUNTIF(工作表2!$A$2:$A$248,A2900)</f>
        <v>0</v>
      </c>
      <c r="R2900" s="0" t="n">
        <f aca="false">D2900-IF(P2899=1,E2899,D2899)</f>
        <v>-12</v>
      </c>
      <c r="S2900" s="0" t="n">
        <f aca="false">I2899*R2900</f>
        <v>12</v>
      </c>
      <c r="T2900" s="0" t="n">
        <f aca="false">T2899+R2900*U2899</f>
        <v>60091</v>
      </c>
      <c r="U2900" s="0" t="n">
        <f aca="false">INT(T2900*$Q$1/IF(P2900=1,E2900,D2900))*I2900</f>
        <v>-15</v>
      </c>
      <c r="V2900" s="0" t="n">
        <f aca="false">IF(P2900=1,ABS(U2900)+ABS(60),ABS(U2900-U2899))</f>
        <v>0</v>
      </c>
    </row>
    <row r="2901" customFormat="false" ht="15" hidden="false" customHeight="false" outlineLevel="0" collapsed="false">
      <c r="A2901" s="1" t="n">
        <v>40249</v>
      </c>
      <c r="B2901" s="2" t="n">
        <v>7748.33</v>
      </c>
      <c r="C2901" s="2" t="n">
        <v>77044.23</v>
      </c>
      <c r="D2901" s="2" t="n">
        <v>7754</v>
      </c>
      <c r="E2901" s="2" t="n">
        <v>7716</v>
      </c>
      <c r="F2901" s="3" t="n">
        <f aca="false">IF(P2901=1, E2901,D2901)/B2901-1</f>
        <v>0.000731770587984792</v>
      </c>
      <c r="G2901" s="2" t="n">
        <f aca="false">AVERAGE(B2842:B2901)</f>
        <v>7817.991</v>
      </c>
      <c r="H2901" s="2" t="n">
        <f aca="false">AVERAGE(C2842:C2901)</f>
        <v>121661.843833333</v>
      </c>
      <c r="I2901" s="2" t="n">
        <f aca="false">SIGN(C2901-H2901)</f>
        <v>-1</v>
      </c>
      <c r="J2901" s="2" t="n">
        <f aca="false">SIGN(F2901)</f>
        <v>1</v>
      </c>
      <c r="K2901" s="0" t="n">
        <f aca="false">B2901-B2900</f>
        <v>-1.32999999999993</v>
      </c>
      <c r="L2901" s="0" t="n">
        <f aca="false">I2900*K2901</f>
        <v>1.32999999999993</v>
      </c>
      <c r="M2901" s="0" t="n">
        <f aca="false">M2900+K2901*N2900</f>
        <v>3504.69000000002</v>
      </c>
      <c r="N2901" s="0" t="n">
        <f aca="false">INT(M2901*$Q$1/B2901)*CHOOSE($L$1,I2901,J2901)</f>
        <v>0</v>
      </c>
      <c r="O2901" s="0" t="n">
        <f aca="false">ABS(N2901-N2900)</f>
        <v>0</v>
      </c>
      <c r="P2901" s="0" t="n">
        <f aca="false">COUNTIF(工作表2!$A$2:$A$248,A2901)</f>
        <v>0</v>
      </c>
      <c r="R2901" s="0" t="n">
        <f aca="false">D2901-IF(P2900=1,E2900,D2900)</f>
        <v>-3</v>
      </c>
      <c r="S2901" s="0" t="n">
        <f aca="false">I2900*R2901</f>
        <v>3</v>
      </c>
      <c r="T2901" s="0" t="n">
        <f aca="false">T2900+R2901*U2900</f>
        <v>60136</v>
      </c>
      <c r="U2901" s="0" t="n">
        <f aca="false">INT(T2901*$Q$1/IF(P2901=1,E2901,D2901))*I2901</f>
        <v>-15</v>
      </c>
      <c r="V2901" s="0" t="n">
        <f aca="false">IF(P2901=1,ABS(U2901)+ABS(60),ABS(U2901-U2900))</f>
        <v>0</v>
      </c>
    </row>
    <row r="2902" customFormat="false" ht="15" hidden="false" customHeight="false" outlineLevel="0" collapsed="false">
      <c r="A2902" s="1" t="n">
        <v>40252</v>
      </c>
      <c r="B2902" s="2" t="n">
        <v>7634.92</v>
      </c>
      <c r="C2902" s="2" t="n">
        <v>74981</v>
      </c>
      <c r="D2902" s="2" t="n">
        <v>7655</v>
      </c>
      <c r="E2902" s="2" t="n">
        <v>7614</v>
      </c>
      <c r="F2902" s="3" t="n">
        <f aca="false">IF(P2902=1, E2902,D2902)/B2902-1</f>
        <v>0.00263002100873355</v>
      </c>
      <c r="G2902" s="2" t="n">
        <f aca="false">AVERAGE(B2843:B2902)</f>
        <v>7817.2745</v>
      </c>
      <c r="H2902" s="2" t="n">
        <f aca="false">AVERAGE(C2843:C2902)</f>
        <v>119934.8605</v>
      </c>
      <c r="I2902" s="2" t="n">
        <f aca="false">SIGN(C2902-H2902)</f>
        <v>-1</v>
      </c>
      <c r="J2902" s="2" t="n">
        <f aca="false">SIGN(F2902)</f>
        <v>1</v>
      </c>
      <c r="K2902" s="0" t="n">
        <f aca="false">B2902-B2901</f>
        <v>-113.41</v>
      </c>
      <c r="L2902" s="0" t="n">
        <f aca="false">I2901*K2902</f>
        <v>113.41</v>
      </c>
      <c r="M2902" s="0" t="n">
        <f aca="false">M2901+K2902*N2901</f>
        <v>3504.69000000002</v>
      </c>
      <c r="N2902" s="0" t="n">
        <f aca="false">INT(M2902*$Q$1/B2902)*CHOOSE($L$1,I2902,J2902)</f>
        <v>0</v>
      </c>
      <c r="O2902" s="0" t="n">
        <f aca="false">ABS(N2902-N2901)</f>
        <v>0</v>
      </c>
      <c r="P2902" s="0" t="n">
        <f aca="false">COUNTIF(工作表2!$A$2:$A$248,A2902)</f>
        <v>0</v>
      </c>
      <c r="R2902" s="0" t="n">
        <f aca="false">D2902-IF(P2901=1,E2901,D2901)</f>
        <v>-99</v>
      </c>
      <c r="S2902" s="0" t="n">
        <f aca="false">I2901*R2902</f>
        <v>99</v>
      </c>
      <c r="T2902" s="0" t="n">
        <f aca="false">T2901+R2902*U2901</f>
        <v>61621</v>
      </c>
      <c r="U2902" s="0" t="n">
        <f aca="false">INT(T2902*$Q$1/IF(P2902=1,E2902,D2902))*I2902</f>
        <v>-16</v>
      </c>
      <c r="V2902" s="0" t="n">
        <f aca="false">IF(P2902=1,ABS(U2902)+ABS(60),ABS(U2902-U2901))</f>
        <v>1</v>
      </c>
    </row>
    <row r="2903" customFormat="false" ht="15" hidden="false" customHeight="false" outlineLevel="0" collapsed="false">
      <c r="A2903" s="1" t="n">
        <v>40253</v>
      </c>
      <c r="B2903" s="2" t="n">
        <v>7695.63</v>
      </c>
      <c r="C2903" s="2" t="n">
        <v>66806</v>
      </c>
      <c r="D2903" s="2" t="n">
        <v>7703</v>
      </c>
      <c r="E2903" s="2" t="n">
        <v>7656</v>
      </c>
      <c r="F2903" s="3" t="n">
        <f aca="false">IF(P2903=1, E2903,D2903)/B2903-1</f>
        <v>0.000957686375254507</v>
      </c>
      <c r="G2903" s="2" t="n">
        <f aca="false">AVERAGE(B2844:B2903)</f>
        <v>7815.61716666667</v>
      </c>
      <c r="H2903" s="2" t="n">
        <f aca="false">AVERAGE(C2844:C2903)</f>
        <v>118802.4105</v>
      </c>
      <c r="I2903" s="2" t="n">
        <f aca="false">SIGN(C2903-H2903)</f>
        <v>-1</v>
      </c>
      <c r="J2903" s="2" t="n">
        <f aca="false">SIGN(F2903)</f>
        <v>1</v>
      </c>
      <c r="K2903" s="0" t="n">
        <f aca="false">B2903-B2902</f>
        <v>60.71</v>
      </c>
      <c r="L2903" s="0" t="n">
        <f aca="false">I2902*K2903</f>
        <v>-60.71</v>
      </c>
      <c r="M2903" s="0" t="n">
        <f aca="false">M2902+K2903*N2902</f>
        <v>3504.69000000002</v>
      </c>
      <c r="N2903" s="0" t="n">
        <f aca="false">INT(M2903*$Q$1/B2903)*CHOOSE($L$1,I2903,J2903)</f>
        <v>0</v>
      </c>
      <c r="O2903" s="0" t="n">
        <f aca="false">ABS(N2903-N2902)</f>
        <v>0</v>
      </c>
      <c r="P2903" s="0" t="n">
        <f aca="false">COUNTIF(工作表2!$A$2:$A$248,A2903)</f>
        <v>0</v>
      </c>
      <c r="R2903" s="0" t="n">
        <f aca="false">D2903-IF(P2902=1,E2902,D2902)</f>
        <v>48</v>
      </c>
      <c r="S2903" s="0" t="n">
        <f aca="false">I2902*R2903</f>
        <v>-48</v>
      </c>
      <c r="T2903" s="0" t="n">
        <f aca="false">T2902+R2903*U2902</f>
        <v>60853</v>
      </c>
      <c r="U2903" s="0" t="n">
        <f aca="false">INT(T2903*$Q$1/IF(P2903=1,E2903,D2903))*I2903</f>
        <v>-15</v>
      </c>
      <c r="V2903" s="0" t="n">
        <f aca="false">IF(P2903=1,ABS(U2903)+ABS(60),ABS(U2903-U2902))</f>
        <v>1</v>
      </c>
    </row>
    <row r="2904" customFormat="false" ht="15" hidden="false" customHeight="false" outlineLevel="0" collapsed="false">
      <c r="A2904" s="1" t="n">
        <v>40254</v>
      </c>
      <c r="B2904" s="2" t="n">
        <v>7847.87</v>
      </c>
      <c r="C2904" s="2" t="n">
        <v>118076</v>
      </c>
      <c r="D2904" s="2" t="n">
        <v>7842</v>
      </c>
      <c r="E2904" s="2" t="n">
        <v>7840</v>
      </c>
      <c r="F2904" s="3" t="n">
        <f aca="false">IF(P2904=1, E2904,D2904)/B2904-1</f>
        <v>-0.00100281987341788</v>
      </c>
      <c r="G2904" s="2" t="n">
        <f aca="false">AVERAGE(B2845:B2904)</f>
        <v>7816.09616666667</v>
      </c>
      <c r="H2904" s="2" t="n">
        <f aca="false">AVERAGE(C2845:C2904)</f>
        <v>118646.343833333</v>
      </c>
      <c r="I2904" s="2" t="n">
        <f aca="false">SIGN(C2904-H2904)</f>
        <v>-1</v>
      </c>
      <c r="J2904" s="2" t="n">
        <f aca="false">SIGN(F2904)</f>
        <v>-1</v>
      </c>
      <c r="K2904" s="0" t="n">
        <f aca="false">B2904-B2903</f>
        <v>152.24</v>
      </c>
      <c r="L2904" s="0" t="n">
        <f aca="false">I2903*K2904</f>
        <v>-152.24</v>
      </c>
      <c r="M2904" s="0" t="n">
        <f aca="false">M2903+K2904*N2903</f>
        <v>3504.69000000002</v>
      </c>
      <c r="N2904" s="0" t="n">
        <f aca="false">INT(M2904*$Q$1/B2904)*CHOOSE($L$1,I2904,J2904)</f>
        <v>-0</v>
      </c>
      <c r="O2904" s="0" t="n">
        <f aca="false">ABS(N2904-N2903)</f>
        <v>0</v>
      </c>
      <c r="P2904" s="0" t="n">
        <f aca="false">COUNTIF(工作表2!$A$2:$A$248,A2904)</f>
        <v>1</v>
      </c>
      <c r="R2904" s="0" t="n">
        <f aca="false">D2904-IF(P2903=1,E2903,D2903)</f>
        <v>139</v>
      </c>
      <c r="S2904" s="0" t="n">
        <f aca="false">I2903*R2904</f>
        <v>-139</v>
      </c>
      <c r="T2904" s="0" t="n">
        <f aca="false">T2903+R2904*U2903</f>
        <v>58768</v>
      </c>
      <c r="U2904" s="0" t="n">
        <f aca="false">INT(T2904*$Q$1/IF(P2904=1,E2904,D2904))*I2904</f>
        <v>-14</v>
      </c>
      <c r="V2904" s="0" t="n">
        <f aca="false">IF(P2904=1,ABS(U2904)+ABS(60),ABS(U2904-U2903))</f>
        <v>74</v>
      </c>
    </row>
    <row r="2905" customFormat="false" ht="15" hidden="false" customHeight="false" outlineLevel="0" collapsed="false">
      <c r="A2905" s="1" t="n">
        <v>40255</v>
      </c>
      <c r="B2905" s="2" t="n">
        <v>7886.34</v>
      </c>
      <c r="C2905" s="2" t="n">
        <v>135875</v>
      </c>
      <c r="D2905" s="2" t="n">
        <v>7850</v>
      </c>
      <c r="E2905" s="2" t="n">
        <v>7817</v>
      </c>
      <c r="F2905" s="3" t="n">
        <f aca="false">IF(P2905=1, E2905,D2905)/B2905-1</f>
        <v>-0.0046079677011136</v>
      </c>
      <c r="G2905" s="2" t="n">
        <f aca="false">AVERAGE(B2846:B2905)</f>
        <v>7817.40816666667</v>
      </c>
      <c r="H2905" s="2" t="n">
        <f aca="false">AVERAGE(C2846:C2905)</f>
        <v>118729.843833333</v>
      </c>
      <c r="I2905" s="2" t="n">
        <f aca="false">SIGN(C2905-H2905)</f>
        <v>1</v>
      </c>
      <c r="J2905" s="2" t="n">
        <f aca="false">SIGN(F2905)</f>
        <v>-1</v>
      </c>
      <c r="K2905" s="0" t="n">
        <f aca="false">B2905-B2904</f>
        <v>38.4700000000003</v>
      </c>
      <c r="L2905" s="0" t="n">
        <f aca="false">I2904*K2905</f>
        <v>-38.4700000000003</v>
      </c>
      <c r="M2905" s="0" t="n">
        <f aca="false">M2904+K2905*N2904</f>
        <v>3504.69000000002</v>
      </c>
      <c r="N2905" s="0" t="n">
        <f aca="false">INT(M2905*$Q$1/B2905)*CHOOSE($L$1,I2905,J2905)</f>
        <v>-0</v>
      </c>
      <c r="O2905" s="0" t="n">
        <f aca="false">ABS(N2905-N2904)</f>
        <v>0</v>
      </c>
      <c r="P2905" s="0" t="n">
        <f aca="false">COUNTIF(工作表2!$A$2:$A$248,A2905)</f>
        <v>0</v>
      </c>
      <c r="R2905" s="0" t="n">
        <f aca="false">D2905-IF(P2904=1,E2904,D2904)</f>
        <v>10</v>
      </c>
      <c r="S2905" s="0" t="n">
        <f aca="false">I2904*R2905</f>
        <v>-10</v>
      </c>
      <c r="T2905" s="0" t="n">
        <f aca="false">T2904+R2905*U2904</f>
        <v>58628</v>
      </c>
      <c r="U2905" s="0" t="n">
        <f aca="false">INT(T2905*$Q$1/IF(P2905=1,E2905,D2905))*I2905</f>
        <v>14</v>
      </c>
      <c r="V2905" s="0" t="n">
        <f aca="false">IF(P2905=1,ABS(U2905)+ABS(60),ABS(U2905-U2904))</f>
        <v>28</v>
      </c>
    </row>
    <row r="2906" customFormat="false" ht="15" hidden="false" customHeight="false" outlineLevel="0" collapsed="false">
      <c r="A2906" s="1" t="n">
        <v>40256</v>
      </c>
      <c r="B2906" s="2" t="n">
        <v>7897.91</v>
      </c>
      <c r="C2906" s="2" t="n">
        <v>114239</v>
      </c>
      <c r="D2906" s="2" t="n">
        <v>7867</v>
      </c>
      <c r="E2906" s="2" t="n">
        <v>7836</v>
      </c>
      <c r="F2906" s="3" t="n">
        <f aca="false">IF(P2906=1, E2906,D2906)/B2906-1</f>
        <v>-0.00391369362274319</v>
      </c>
      <c r="G2906" s="2" t="n">
        <f aca="false">AVERAGE(B2847:B2906)</f>
        <v>7819.84666666667</v>
      </c>
      <c r="H2906" s="2" t="n">
        <f aca="false">AVERAGE(C2847:C2906)</f>
        <v>118737.9105</v>
      </c>
      <c r="I2906" s="2" t="n">
        <f aca="false">SIGN(C2906-H2906)</f>
        <v>-1</v>
      </c>
      <c r="J2906" s="2" t="n">
        <f aca="false">SIGN(F2906)</f>
        <v>-1</v>
      </c>
      <c r="K2906" s="0" t="n">
        <f aca="false">B2906-B2905</f>
        <v>11.5699999999997</v>
      </c>
      <c r="L2906" s="0" t="n">
        <f aca="false">I2905*K2906</f>
        <v>11.5699999999997</v>
      </c>
      <c r="M2906" s="0" t="n">
        <f aca="false">M2905+K2906*N2905</f>
        <v>3504.69000000002</v>
      </c>
      <c r="N2906" s="0" t="n">
        <f aca="false">INT(M2906*$Q$1/B2906)*CHOOSE($L$1,I2906,J2906)</f>
        <v>-0</v>
      </c>
      <c r="O2906" s="0" t="n">
        <f aca="false">ABS(N2906-N2905)</f>
        <v>0</v>
      </c>
      <c r="P2906" s="0" t="n">
        <f aca="false">COUNTIF(工作表2!$A$2:$A$248,A2906)</f>
        <v>0</v>
      </c>
      <c r="R2906" s="0" t="n">
        <f aca="false">D2906-IF(P2905=1,E2905,D2905)</f>
        <v>17</v>
      </c>
      <c r="S2906" s="0" t="n">
        <f aca="false">I2905*R2906</f>
        <v>17</v>
      </c>
      <c r="T2906" s="0" t="n">
        <f aca="false">T2905+R2906*U2905</f>
        <v>58866</v>
      </c>
      <c r="U2906" s="0" t="n">
        <f aca="false">INT(T2906*$Q$1/IF(P2906=1,E2906,D2906))*I2906</f>
        <v>-14</v>
      </c>
      <c r="V2906" s="0" t="n">
        <f aca="false">IF(P2906=1,ABS(U2906)+ABS(60),ABS(U2906-U2905))</f>
        <v>28</v>
      </c>
    </row>
    <row r="2907" customFormat="false" ht="15" hidden="false" customHeight="false" outlineLevel="0" collapsed="false">
      <c r="A2907" s="1" t="n">
        <v>40259</v>
      </c>
      <c r="B2907" s="2" t="n">
        <v>7835.98</v>
      </c>
      <c r="C2907" s="2" t="n">
        <v>105457.6</v>
      </c>
      <c r="D2907" s="2" t="n">
        <v>7802</v>
      </c>
      <c r="E2907" s="2" t="n">
        <v>7770</v>
      </c>
      <c r="F2907" s="3" t="n">
        <f aca="false">IF(P2907=1, E2907,D2907)/B2907-1</f>
        <v>-0.00433640718837969</v>
      </c>
      <c r="G2907" s="2" t="n">
        <f aca="false">AVERAGE(B2848:B2907)</f>
        <v>7821.41016666667</v>
      </c>
      <c r="H2907" s="2" t="n">
        <f aca="false">AVERAGE(C2848:C2907)</f>
        <v>118324.1205</v>
      </c>
      <c r="I2907" s="2" t="n">
        <f aca="false">SIGN(C2907-H2907)</f>
        <v>-1</v>
      </c>
      <c r="J2907" s="2" t="n">
        <f aca="false">SIGN(F2907)</f>
        <v>-1</v>
      </c>
      <c r="K2907" s="0" t="n">
        <f aca="false">B2907-B2906</f>
        <v>-61.9300000000003</v>
      </c>
      <c r="L2907" s="0" t="n">
        <f aca="false">I2906*K2907</f>
        <v>61.9300000000003</v>
      </c>
      <c r="M2907" s="0" t="n">
        <f aca="false">M2906+K2907*N2906</f>
        <v>3504.69000000002</v>
      </c>
      <c r="N2907" s="0" t="n">
        <f aca="false">INT(M2907*$Q$1/B2907)*CHOOSE($L$1,I2907,J2907)</f>
        <v>-0</v>
      </c>
      <c r="O2907" s="0" t="n">
        <f aca="false">ABS(N2907-N2906)</f>
        <v>0</v>
      </c>
      <c r="P2907" s="0" t="n">
        <f aca="false">COUNTIF(工作表2!$A$2:$A$248,A2907)</f>
        <v>0</v>
      </c>
      <c r="R2907" s="0" t="n">
        <f aca="false">D2907-IF(P2906=1,E2906,D2906)</f>
        <v>-65</v>
      </c>
      <c r="S2907" s="0" t="n">
        <f aca="false">I2906*R2907</f>
        <v>65</v>
      </c>
      <c r="T2907" s="0" t="n">
        <f aca="false">T2906+R2907*U2906</f>
        <v>59776</v>
      </c>
      <c r="U2907" s="0" t="n">
        <f aca="false">INT(T2907*$Q$1/IF(P2907=1,E2907,D2907))*I2907</f>
        <v>-15</v>
      </c>
      <c r="V2907" s="0" t="n">
        <f aca="false">IF(P2907=1,ABS(U2907)+ABS(60),ABS(U2907-U2906))</f>
        <v>1</v>
      </c>
    </row>
    <row r="2908" customFormat="false" ht="15" hidden="false" customHeight="false" outlineLevel="0" collapsed="false">
      <c r="A2908" s="1" t="n">
        <v>40260</v>
      </c>
      <c r="B2908" s="2" t="n">
        <v>7811.87</v>
      </c>
      <c r="C2908" s="2" t="n">
        <v>120392</v>
      </c>
      <c r="D2908" s="2" t="n">
        <v>7804</v>
      </c>
      <c r="E2908" s="2" t="n">
        <v>7775</v>
      </c>
      <c r="F2908" s="3" t="n">
        <f aca="false">IF(P2908=1, E2908,D2908)/B2908-1</f>
        <v>-0.00100744124006158</v>
      </c>
      <c r="G2908" s="2" t="n">
        <f aca="false">AVERAGE(B2849:B2908)</f>
        <v>7822.38083333333</v>
      </c>
      <c r="H2908" s="2" t="n">
        <f aca="false">AVERAGE(C2849:C2908)</f>
        <v>118770.437166667</v>
      </c>
      <c r="I2908" s="2" t="n">
        <f aca="false">SIGN(C2908-H2908)</f>
        <v>1</v>
      </c>
      <c r="J2908" s="2" t="n">
        <f aca="false">SIGN(F2908)</f>
        <v>-1</v>
      </c>
      <c r="K2908" s="0" t="n">
        <f aca="false">B2908-B2907</f>
        <v>-24.1099999999997</v>
      </c>
      <c r="L2908" s="0" t="n">
        <f aca="false">I2907*K2908</f>
        <v>24.1099999999997</v>
      </c>
      <c r="M2908" s="0" t="n">
        <f aca="false">M2907+K2908*N2907</f>
        <v>3504.69000000002</v>
      </c>
      <c r="N2908" s="0" t="n">
        <f aca="false">INT(M2908*$Q$1/B2908)*CHOOSE($L$1,I2908,J2908)</f>
        <v>-0</v>
      </c>
      <c r="O2908" s="0" t="n">
        <f aca="false">ABS(N2908-N2907)</f>
        <v>0</v>
      </c>
      <c r="P2908" s="0" t="n">
        <f aca="false">COUNTIF(工作表2!$A$2:$A$248,A2908)</f>
        <v>0</v>
      </c>
      <c r="R2908" s="0" t="n">
        <f aca="false">D2908-IF(P2907=1,E2907,D2907)</f>
        <v>2</v>
      </c>
      <c r="S2908" s="0" t="n">
        <f aca="false">I2907*R2908</f>
        <v>-2</v>
      </c>
      <c r="T2908" s="0" t="n">
        <f aca="false">T2907+R2908*U2907</f>
        <v>59746</v>
      </c>
      <c r="U2908" s="0" t="n">
        <f aca="false">INT(T2908*$Q$1/IF(P2908=1,E2908,D2908))*I2908</f>
        <v>15</v>
      </c>
      <c r="V2908" s="0" t="n">
        <f aca="false">IF(P2908=1,ABS(U2908)+ABS(60),ABS(U2908-U2907))</f>
        <v>30</v>
      </c>
    </row>
    <row r="2909" customFormat="false" ht="15" hidden="false" customHeight="false" outlineLevel="0" collapsed="false">
      <c r="A2909" s="1" t="n">
        <v>40261</v>
      </c>
      <c r="B2909" s="2" t="n">
        <v>7822.71</v>
      </c>
      <c r="C2909" s="2" t="n">
        <v>113545.6</v>
      </c>
      <c r="D2909" s="2" t="n">
        <v>7815</v>
      </c>
      <c r="E2909" s="2" t="n">
        <v>7785</v>
      </c>
      <c r="F2909" s="3" t="n">
        <f aca="false">IF(P2909=1, E2909,D2909)/B2909-1</f>
        <v>-0.000985591949592912</v>
      </c>
      <c r="G2909" s="2" t="n">
        <f aca="false">AVERAGE(B2850:B2909)</f>
        <v>7822.9715</v>
      </c>
      <c r="H2909" s="2" t="n">
        <f aca="false">AVERAGE(C2850:C2909)</f>
        <v>118887.297166667</v>
      </c>
      <c r="I2909" s="2" t="n">
        <f aca="false">SIGN(C2909-H2909)</f>
        <v>-1</v>
      </c>
      <c r="J2909" s="2" t="n">
        <f aca="false">SIGN(F2909)</f>
        <v>-1</v>
      </c>
      <c r="K2909" s="0" t="n">
        <f aca="false">B2909-B2908</f>
        <v>10.8400000000001</v>
      </c>
      <c r="L2909" s="0" t="n">
        <f aca="false">I2908*K2909</f>
        <v>10.8400000000001</v>
      </c>
      <c r="M2909" s="0" t="n">
        <f aca="false">M2908+K2909*N2908</f>
        <v>3504.69000000002</v>
      </c>
      <c r="N2909" s="0" t="n">
        <f aca="false">INT(M2909*$Q$1/B2909)*CHOOSE($L$1,I2909,J2909)</f>
        <v>-0</v>
      </c>
      <c r="O2909" s="0" t="n">
        <f aca="false">ABS(N2909-N2908)</f>
        <v>0</v>
      </c>
      <c r="P2909" s="0" t="n">
        <f aca="false">COUNTIF(工作表2!$A$2:$A$248,A2909)</f>
        <v>0</v>
      </c>
      <c r="R2909" s="0" t="n">
        <f aca="false">D2909-IF(P2908=1,E2908,D2908)</f>
        <v>11</v>
      </c>
      <c r="S2909" s="0" t="n">
        <f aca="false">I2908*R2909</f>
        <v>11</v>
      </c>
      <c r="T2909" s="0" t="n">
        <f aca="false">T2908+R2909*U2908</f>
        <v>59911</v>
      </c>
      <c r="U2909" s="0" t="n">
        <f aca="false">INT(T2909*$Q$1/IF(P2909=1,E2909,D2909))*I2909</f>
        <v>-15</v>
      </c>
      <c r="V2909" s="0" t="n">
        <f aca="false">IF(P2909=1,ABS(U2909)+ABS(60),ABS(U2909-U2908))</f>
        <v>30</v>
      </c>
    </row>
    <row r="2910" customFormat="false" ht="15" hidden="false" customHeight="false" outlineLevel="0" collapsed="false">
      <c r="A2910" s="1" t="n">
        <v>40262</v>
      </c>
      <c r="B2910" s="2" t="n">
        <v>7838.1</v>
      </c>
      <c r="C2910" s="2" t="n">
        <v>105479</v>
      </c>
      <c r="D2910" s="2" t="n">
        <v>7803</v>
      </c>
      <c r="E2910" s="2" t="n">
        <v>7780</v>
      </c>
      <c r="F2910" s="3" t="n">
        <f aca="false">IF(P2910=1, E2910,D2910)/B2910-1</f>
        <v>-0.00447812607647269</v>
      </c>
      <c r="G2910" s="2" t="n">
        <f aca="false">AVERAGE(B2851:B2910)</f>
        <v>7822.67316666667</v>
      </c>
      <c r="H2910" s="2" t="n">
        <f aca="false">AVERAGE(C2851:C2910)</f>
        <v>118790.313833333</v>
      </c>
      <c r="I2910" s="2" t="n">
        <f aca="false">SIGN(C2910-H2910)</f>
        <v>-1</v>
      </c>
      <c r="J2910" s="2" t="n">
        <f aca="false">SIGN(F2910)</f>
        <v>-1</v>
      </c>
      <c r="K2910" s="0" t="n">
        <f aca="false">B2910-B2909</f>
        <v>15.3900000000003</v>
      </c>
      <c r="L2910" s="0" t="n">
        <f aca="false">I2909*K2910</f>
        <v>-15.3900000000003</v>
      </c>
      <c r="M2910" s="0" t="n">
        <f aca="false">M2909+K2910*N2909</f>
        <v>3504.69000000002</v>
      </c>
      <c r="N2910" s="0" t="n">
        <f aca="false">INT(M2910*$Q$1/B2910)*CHOOSE($L$1,I2910,J2910)</f>
        <v>-0</v>
      </c>
      <c r="O2910" s="0" t="n">
        <f aca="false">ABS(N2910-N2909)</f>
        <v>0</v>
      </c>
      <c r="P2910" s="0" t="n">
        <f aca="false">COUNTIF(工作表2!$A$2:$A$248,A2910)</f>
        <v>0</v>
      </c>
      <c r="R2910" s="0" t="n">
        <f aca="false">D2910-IF(P2909=1,E2909,D2909)</f>
        <v>-12</v>
      </c>
      <c r="S2910" s="0" t="n">
        <f aca="false">I2909*R2910</f>
        <v>12</v>
      </c>
      <c r="T2910" s="0" t="n">
        <f aca="false">T2909+R2910*U2909</f>
        <v>60091</v>
      </c>
      <c r="U2910" s="0" t="n">
        <f aca="false">INT(T2910*$Q$1/IF(P2910=1,E2910,D2910))*I2910</f>
        <v>-15</v>
      </c>
      <c r="V2910" s="0" t="n">
        <f aca="false">IF(P2910=1,ABS(U2910)+ABS(60),ABS(U2910-U2909))</f>
        <v>0</v>
      </c>
    </row>
    <row r="2911" customFormat="false" ht="15" hidden="false" customHeight="false" outlineLevel="0" collapsed="false">
      <c r="A2911" s="1" t="n">
        <v>40263</v>
      </c>
      <c r="B2911" s="2" t="n">
        <v>7876.86</v>
      </c>
      <c r="C2911" s="2" t="n">
        <v>120136.3</v>
      </c>
      <c r="D2911" s="2" t="n">
        <v>7886</v>
      </c>
      <c r="E2911" s="2" t="n">
        <v>7857</v>
      </c>
      <c r="F2911" s="3" t="n">
        <f aca="false">IF(P2911=1, E2911,D2911)/B2911-1</f>
        <v>0.00116036085445215</v>
      </c>
      <c r="G2911" s="2" t="n">
        <f aca="false">AVERAGE(B2852:B2911)</f>
        <v>7822.2625</v>
      </c>
      <c r="H2911" s="2" t="n">
        <f aca="false">AVERAGE(C2852:C2911)</f>
        <v>118818.918833333</v>
      </c>
      <c r="I2911" s="2" t="n">
        <f aca="false">SIGN(C2911-H2911)</f>
        <v>1</v>
      </c>
      <c r="J2911" s="2" t="n">
        <f aca="false">SIGN(F2911)</f>
        <v>1</v>
      </c>
      <c r="K2911" s="0" t="n">
        <f aca="false">B2911-B2910</f>
        <v>38.7599999999993</v>
      </c>
      <c r="L2911" s="0" t="n">
        <f aca="false">I2910*K2911</f>
        <v>-38.7599999999993</v>
      </c>
      <c r="M2911" s="0" t="n">
        <f aca="false">M2910+K2911*N2910</f>
        <v>3504.69000000002</v>
      </c>
      <c r="N2911" s="0" t="n">
        <f aca="false">INT(M2911*$Q$1/B2911)*CHOOSE($L$1,I2911,J2911)</f>
        <v>0</v>
      </c>
      <c r="O2911" s="0" t="n">
        <f aca="false">ABS(N2911-N2910)</f>
        <v>0</v>
      </c>
      <c r="P2911" s="0" t="n">
        <f aca="false">COUNTIF(工作表2!$A$2:$A$248,A2911)</f>
        <v>0</v>
      </c>
      <c r="R2911" s="0" t="n">
        <f aca="false">D2911-IF(P2910=1,E2910,D2910)</f>
        <v>83</v>
      </c>
      <c r="S2911" s="0" t="n">
        <f aca="false">I2910*R2911</f>
        <v>-83</v>
      </c>
      <c r="T2911" s="0" t="n">
        <f aca="false">T2910+R2911*U2910</f>
        <v>58846</v>
      </c>
      <c r="U2911" s="0" t="n">
        <f aca="false">INT(T2911*$Q$1/IF(P2911=1,E2911,D2911))*I2911</f>
        <v>14</v>
      </c>
      <c r="V2911" s="0" t="n">
        <f aca="false">IF(P2911=1,ABS(U2911)+ABS(60),ABS(U2911-U2910))</f>
        <v>29</v>
      </c>
    </row>
    <row r="2912" customFormat="false" ht="15" hidden="false" customHeight="false" outlineLevel="0" collapsed="false">
      <c r="A2912" s="1" t="n">
        <v>40266</v>
      </c>
      <c r="B2912" s="2" t="n">
        <v>7947.45</v>
      </c>
      <c r="C2912" s="2" t="n">
        <v>120928.4</v>
      </c>
      <c r="D2912" s="2" t="n">
        <v>7957</v>
      </c>
      <c r="E2912" s="2" t="n">
        <v>7929</v>
      </c>
      <c r="F2912" s="3" t="n">
        <f aca="false">IF(P2912=1, E2912,D2912)/B2912-1</f>
        <v>0.00120164329438999</v>
      </c>
      <c r="G2912" s="2" t="n">
        <f aca="false">AVERAGE(B2853:B2912)</f>
        <v>7821.99433333333</v>
      </c>
      <c r="H2912" s="2" t="n">
        <f aca="false">AVERAGE(C2853:C2912)</f>
        <v>118460.1255</v>
      </c>
      <c r="I2912" s="2" t="n">
        <f aca="false">SIGN(C2912-H2912)</f>
        <v>1</v>
      </c>
      <c r="J2912" s="2" t="n">
        <f aca="false">SIGN(F2912)</f>
        <v>1</v>
      </c>
      <c r="K2912" s="0" t="n">
        <f aca="false">B2912-B2911</f>
        <v>70.5900000000001</v>
      </c>
      <c r="L2912" s="0" t="n">
        <f aca="false">I2911*K2912</f>
        <v>70.5900000000001</v>
      </c>
      <c r="M2912" s="0" t="n">
        <f aca="false">M2911+K2912*N2911</f>
        <v>3504.69000000002</v>
      </c>
      <c r="N2912" s="0" t="n">
        <f aca="false">INT(M2912*$Q$1/B2912)*CHOOSE($L$1,I2912,J2912)</f>
        <v>0</v>
      </c>
      <c r="O2912" s="0" t="n">
        <f aca="false">ABS(N2912-N2911)</f>
        <v>0</v>
      </c>
      <c r="P2912" s="0" t="n">
        <f aca="false">COUNTIF(工作表2!$A$2:$A$248,A2912)</f>
        <v>0</v>
      </c>
      <c r="R2912" s="0" t="n">
        <f aca="false">D2912-IF(P2911=1,E2911,D2911)</f>
        <v>71</v>
      </c>
      <c r="S2912" s="0" t="n">
        <f aca="false">I2911*R2912</f>
        <v>71</v>
      </c>
      <c r="T2912" s="0" t="n">
        <f aca="false">T2911+R2912*U2911</f>
        <v>59840</v>
      </c>
      <c r="U2912" s="0" t="n">
        <f aca="false">INT(T2912*$Q$1/IF(P2912=1,E2912,D2912))*I2912</f>
        <v>15</v>
      </c>
      <c r="V2912" s="0" t="n">
        <f aca="false">IF(P2912=1,ABS(U2912)+ABS(60),ABS(U2912-U2911))</f>
        <v>1</v>
      </c>
    </row>
    <row r="2913" customFormat="false" ht="15" hidden="false" customHeight="false" outlineLevel="0" collapsed="false">
      <c r="A2913" s="1" t="n">
        <v>40267</v>
      </c>
      <c r="B2913" s="2" t="n">
        <v>7962.22</v>
      </c>
      <c r="C2913" s="2" t="n">
        <v>114154.2</v>
      </c>
      <c r="D2913" s="2" t="n">
        <v>7961</v>
      </c>
      <c r="E2913" s="2" t="n">
        <v>7933</v>
      </c>
      <c r="F2913" s="3" t="n">
        <f aca="false">IF(P2913=1, E2913,D2913)/B2913-1</f>
        <v>-0.000153223598443719</v>
      </c>
      <c r="G2913" s="2" t="n">
        <f aca="false">AVERAGE(B2854:B2913)</f>
        <v>7821.8215</v>
      </c>
      <c r="H2913" s="2" t="n">
        <f aca="false">AVERAGE(C2854:C2913)</f>
        <v>118435.962166667</v>
      </c>
      <c r="I2913" s="2" t="n">
        <f aca="false">SIGN(C2913-H2913)</f>
        <v>-1</v>
      </c>
      <c r="J2913" s="2" t="n">
        <f aca="false">SIGN(F2913)</f>
        <v>-1</v>
      </c>
      <c r="K2913" s="0" t="n">
        <f aca="false">B2913-B2912</f>
        <v>14.7700000000004</v>
      </c>
      <c r="L2913" s="0" t="n">
        <f aca="false">I2912*K2913</f>
        <v>14.7700000000004</v>
      </c>
      <c r="M2913" s="0" t="n">
        <f aca="false">M2912+K2913*N2912</f>
        <v>3504.69000000002</v>
      </c>
      <c r="N2913" s="0" t="n">
        <f aca="false">INT(M2913*$Q$1/B2913)*CHOOSE($L$1,I2913,J2913)</f>
        <v>-0</v>
      </c>
      <c r="O2913" s="0" t="n">
        <f aca="false">ABS(N2913-N2912)</f>
        <v>0</v>
      </c>
      <c r="P2913" s="0" t="n">
        <f aca="false">COUNTIF(工作表2!$A$2:$A$248,A2913)</f>
        <v>0</v>
      </c>
      <c r="R2913" s="0" t="n">
        <f aca="false">D2913-IF(P2912=1,E2912,D2912)</f>
        <v>4</v>
      </c>
      <c r="S2913" s="0" t="n">
        <f aca="false">I2912*R2913</f>
        <v>4</v>
      </c>
      <c r="T2913" s="0" t="n">
        <f aca="false">T2912+R2913*U2912</f>
        <v>59900</v>
      </c>
      <c r="U2913" s="0" t="n">
        <f aca="false">INT(T2913*$Q$1/IF(P2913=1,E2913,D2913))*I2913</f>
        <v>-15</v>
      </c>
      <c r="V2913" s="0" t="n">
        <f aca="false">IF(P2913=1,ABS(U2913)+ABS(60),ABS(U2913-U2912))</f>
        <v>30</v>
      </c>
    </row>
    <row r="2914" customFormat="false" ht="15" hidden="false" customHeight="false" outlineLevel="0" collapsed="false">
      <c r="A2914" s="1" t="n">
        <v>40268</v>
      </c>
      <c r="B2914" s="2" t="n">
        <v>7920.06</v>
      </c>
      <c r="C2914" s="2" t="n">
        <v>114132.3</v>
      </c>
      <c r="D2914" s="2" t="n">
        <v>7906</v>
      </c>
      <c r="E2914" s="2" t="n">
        <v>7880</v>
      </c>
      <c r="F2914" s="3" t="n">
        <f aca="false">IF(P2914=1, E2914,D2914)/B2914-1</f>
        <v>-0.0017752390764717</v>
      </c>
      <c r="G2914" s="2" t="n">
        <f aca="false">AVERAGE(B2855:B2914)</f>
        <v>7819.531</v>
      </c>
      <c r="H2914" s="2" t="n">
        <f aca="false">AVERAGE(C2855:C2914)</f>
        <v>118011.883833333</v>
      </c>
      <c r="I2914" s="2" t="n">
        <f aca="false">SIGN(C2914-H2914)</f>
        <v>-1</v>
      </c>
      <c r="J2914" s="2" t="n">
        <f aca="false">SIGN(F2914)</f>
        <v>-1</v>
      </c>
      <c r="K2914" s="0" t="n">
        <f aca="false">B2914-B2913</f>
        <v>-42.1599999999999</v>
      </c>
      <c r="L2914" s="0" t="n">
        <f aca="false">I2913*K2914</f>
        <v>42.1599999999999</v>
      </c>
      <c r="M2914" s="0" t="n">
        <f aca="false">M2913+K2914*N2913</f>
        <v>3504.69000000002</v>
      </c>
      <c r="N2914" s="0" t="n">
        <f aca="false">INT(M2914*$Q$1/B2914)*CHOOSE($L$1,I2914,J2914)</f>
        <v>-0</v>
      </c>
      <c r="O2914" s="0" t="n">
        <f aca="false">ABS(N2914-N2913)</f>
        <v>0</v>
      </c>
      <c r="P2914" s="0" t="n">
        <f aca="false">COUNTIF(工作表2!$A$2:$A$248,A2914)</f>
        <v>0</v>
      </c>
      <c r="R2914" s="0" t="n">
        <f aca="false">D2914-IF(P2913=1,E2913,D2913)</f>
        <v>-55</v>
      </c>
      <c r="S2914" s="0" t="n">
        <f aca="false">I2913*R2914</f>
        <v>55</v>
      </c>
      <c r="T2914" s="0" t="n">
        <f aca="false">T2913+R2914*U2913</f>
        <v>60725</v>
      </c>
      <c r="U2914" s="0" t="n">
        <f aca="false">INT(T2914*$Q$1/IF(P2914=1,E2914,D2914))*I2914</f>
        <v>-15</v>
      </c>
      <c r="V2914" s="0" t="n">
        <f aca="false">IF(P2914=1,ABS(U2914)+ABS(60),ABS(U2914-U2913))</f>
        <v>0</v>
      </c>
    </row>
    <row r="2915" customFormat="false" ht="15" hidden="false" customHeight="false" outlineLevel="0" collapsed="false">
      <c r="A2915" s="1" t="n">
        <v>40269</v>
      </c>
      <c r="B2915" s="2" t="n">
        <v>8013.09</v>
      </c>
      <c r="C2915" s="2" t="n">
        <v>138415.4</v>
      </c>
      <c r="D2915" s="2" t="n">
        <v>8025</v>
      </c>
      <c r="E2915" s="2" t="n">
        <v>7997</v>
      </c>
      <c r="F2915" s="3" t="n">
        <f aca="false">IF(P2915=1, E2915,D2915)/B2915-1</f>
        <v>0.00148631801215249</v>
      </c>
      <c r="G2915" s="2" t="n">
        <f aca="false">AVERAGE(B2856:B2915)</f>
        <v>7818.852</v>
      </c>
      <c r="H2915" s="2" t="n">
        <f aca="false">AVERAGE(C2856:C2915)</f>
        <v>118112.323833333</v>
      </c>
      <c r="I2915" s="2" t="n">
        <f aca="false">SIGN(C2915-H2915)</f>
        <v>1</v>
      </c>
      <c r="J2915" s="2" t="n">
        <f aca="false">SIGN(F2915)</f>
        <v>1</v>
      </c>
      <c r="K2915" s="0" t="n">
        <f aca="false">B2915-B2914</f>
        <v>93.0299999999997</v>
      </c>
      <c r="L2915" s="0" t="n">
        <f aca="false">I2914*K2915</f>
        <v>-93.0299999999997</v>
      </c>
      <c r="M2915" s="0" t="n">
        <f aca="false">M2914+K2915*N2914</f>
        <v>3504.69000000002</v>
      </c>
      <c r="N2915" s="0" t="n">
        <f aca="false">INT(M2915*$Q$1/B2915)*CHOOSE($L$1,I2915,J2915)</f>
        <v>0</v>
      </c>
      <c r="O2915" s="0" t="n">
        <f aca="false">ABS(N2915-N2914)</f>
        <v>0</v>
      </c>
      <c r="P2915" s="0" t="n">
        <f aca="false">COUNTIF(工作表2!$A$2:$A$248,A2915)</f>
        <v>0</v>
      </c>
      <c r="R2915" s="0" t="n">
        <f aca="false">D2915-IF(P2914=1,E2914,D2914)</f>
        <v>119</v>
      </c>
      <c r="S2915" s="0" t="n">
        <f aca="false">I2914*R2915</f>
        <v>-119</v>
      </c>
      <c r="T2915" s="0" t="n">
        <f aca="false">T2914+R2915*U2914</f>
        <v>58940</v>
      </c>
      <c r="U2915" s="0" t="n">
        <f aca="false">INT(T2915*$Q$1/IF(P2915=1,E2915,D2915))*I2915</f>
        <v>14</v>
      </c>
      <c r="V2915" s="0" t="n">
        <f aca="false">IF(P2915=1,ABS(U2915)+ABS(60),ABS(U2915-U2914))</f>
        <v>29</v>
      </c>
    </row>
    <row r="2916" customFormat="false" ht="15" hidden="false" customHeight="false" outlineLevel="0" collapsed="false">
      <c r="A2916" s="1" t="n">
        <v>40270</v>
      </c>
      <c r="B2916" s="2" t="n">
        <v>8025.93</v>
      </c>
      <c r="C2916" s="2" t="n">
        <v>108124.9</v>
      </c>
      <c r="D2916" s="2" t="n">
        <v>8039</v>
      </c>
      <c r="E2916" s="2" t="n">
        <v>8012</v>
      </c>
      <c r="F2916" s="3" t="n">
        <f aca="false">IF(P2916=1, E2916,D2916)/B2916-1</f>
        <v>0.00162847171605041</v>
      </c>
      <c r="G2916" s="2" t="n">
        <f aca="false">AVERAGE(B2857:B2916)</f>
        <v>7817.41283333333</v>
      </c>
      <c r="H2916" s="2" t="n">
        <f aca="false">AVERAGE(C2857:C2916)</f>
        <v>117326.7555</v>
      </c>
      <c r="I2916" s="2" t="n">
        <f aca="false">SIGN(C2916-H2916)</f>
        <v>-1</v>
      </c>
      <c r="J2916" s="2" t="n">
        <f aca="false">SIGN(F2916)</f>
        <v>1</v>
      </c>
      <c r="K2916" s="0" t="n">
        <f aca="false">B2916-B2915</f>
        <v>12.8400000000001</v>
      </c>
      <c r="L2916" s="0" t="n">
        <f aca="false">I2915*K2916</f>
        <v>12.8400000000001</v>
      </c>
      <c r="M2916" s="0" t="n">
        <f aca="false">M2915+K2916*N2915</f>
        <v>3504.69000000002</v>
      </c>
      <c r="N2916" s="0" t="n">
        <f aca="false">INT(M2916*$Q$1/B2916)*CHOOSE($L$1,I2916,J2916)</f>
        <v>0</v>
      </c>
      <c r="O2916" s="0" t="n">
        <f aca="false">ABS(N2916-N2915)</f>
        <v>0</v>
      </c>
      <c r="P2916" s="0" t="n">
        <f aca="false">COUNTIF(工作表2!$A$2:$A$248,A2916)</f>
        <v>0</v>
      </c>
      <c r="R2916" s="0" t="n">
        <f aca="false">D2916-IF(P2915=1,E2915,D2915)</f>
        <v>14</v>
      </c>
      <c r="S2916" s="0" t="n">
        <f aca="false">I2915*R2916</f>
        <v>14</v>
      </c>
      <c r="T2916" s="0" t="n">
        <f aca="false">T2915+R2916*U2915</f>
        <v>59136</v>
      </c>
      <c r="U2916" s="0" t="n">
        <f aca="false">INT(T2916*$Q$1/IF(P2916=1,E2916,D2916))*I2916</f>
        <v>-14</v>
      </c>
      <c r="V2916" s="0" t="n">
        <f aca="false">IF(P2916=1,ABS(U2916)+ABS(60),ABS(U2916-U2915))</f>
        <v>28</v>
      </c>
    </row>
    <row r="2917" customFormat="false" ht="15" hidden="false" customHeight="false" outlineLevel="0" collapsed="false">
      <c r="A2917" s="1" t="n">
        <v>40274</v>
      </c>
      <c r="B2917" s="2" t="n">
        <v>8089.65</v>
      </c>
      <c r="C2917" s="2" t="n">
        <v>128727.6</v>
      </c>
      <c r="D2917" s="2" t="n">
        <v>8096</v>
      </c>
      <c r="E2917" s="2" t="n">
        <v>8065</v>
      </c>
      <c r="F2917" s="3" t="n">
        <f aca="false">IF(P2917=1, E2917,D2917)/B2917-1</f>
        <v>0.000784953613568007</v>
      </c>
      <c r="G2917" s="2" t="n">
        <f aca="false">AVERAGE(B2858:B2917)</f>
        <v>7815.77183333333</v>
      </c>
      <c r="H2917" s="2" t="n">
        <f aca="false">AVERAGE(C2858:C2917)</f>
        <v>116730.3655</v>
      </c>
      <c r="I2917" s="2" t="n">
        <f aca="false">SIGN(C2917-H2917)</f>
        <v>1</v>
      </c>
      <c r="J2917" s="2" t="n">
        <f aca="false">SIGN(F2917)</f>
        <v>1</v>
      </c>
      <c r="K2917" s="0" t="n">
        <f aca="false">B2917-B2916</f>
        <v>63.7199999999993</v>
      </c>
      <c r="L2917" s="0" t="n">
        <f aca="false">I2916*K2917</f>
        <v>-63.7199999999993</v>
      </c>
      <c r="M2917" s="0" t="n">
        <f aca="false">M2916+K2917*N2916</f>
        <v>3504.69000000002</v>
      </c>
      <c r="N2917" s="0" t="n">
        <f aca="false">INT(M2917*$Q$1/B2917)*CHOOSE($L$1,I2917,J2917)</f>
        <v>0</v>
      </c>
      <c r="O2917" s="0" t="n">
        <f aca="false">ABS(N2917-N2916)</f>
        <v>0</v>
      </c>
      <c r="P2917" s="0" t="n">
        <f aca="false">COUNTIF(工作表2!$A$2:$A$248,A2917)</f>
        <v>0</v>
      </c>
      <c r="R2917" s="0" t="n">
        <f aca="false">D2917-IF(P2916=1,E2916,D2916)</f>
        <v>57</v>
      </c>
      <c r="S2917" s="0" t="n">
        <f aca="false">I2916*R2917</f>
        <v>-57</v>
      </c>
      <c r="T2917" s="0" t="n">
        <f aca="false">T2916+R2917*U2916</f>
        <v>58338</v>
      </c>
      <c r="U2917" s="0" t="n">
        <f aca="false">INT(T2917*$Q$1/IF(P2917=1,E2917,D2917))*I2917</f>
        <v>14</v>
      </c>
      <c r="V2917" s="0" t="n">
        <f aca="false">IF(P2917=1,ABS(U2917)+ABS(60),ABS(U2917-U2916))</f>
        <v>28</v>
      </c>
    </row>
    <row r="2918" customFormat="false" ht="15" hidden="false" customHeight="false" outlineLevel="0" collapsed="false">
      <c r="A2918" s="1" t="n">
        <v>40275</v>
      </c>
      <c r="B2918" s="2" t="n">
        <v>8116.42</v>
      </c>
      <c r="C2918" s="2" t="n">
        <v>129831</v>
      </c>
      <c r="D2918" s="2" t="n">
        <v>8126</v>
      </c>
      <c r="E2918" s="2" t="n">
        <v>8096</v>
      </c>
      <c r="F2918" s="3" t="n">
        <f aca="false">IF(P2918=1, E2918,D2918)/B2918-1</f>
        <v>0.00118032334452867</v>
      </c>
      <c r="G2918" s="2" t="n">
        <f aca="false">AVERAGE(B2859:B2918)</f>
        <v>7814.248</v>
      </c>
      <c r="H2918" s="2" t="n">
        <f aca="false">AVERAGE(C2859:C2918)</f>
        <v>116059.5655</v>
      </c>
      <c r="I2918" s="2" t="n">
        <f aca="false">SIGN(C2918-H2918)</f>
        <v>1</v>
      </c>
      <c r="J2918" s="2" t="n">
        <f aca="false">SIGN(F2918)</f>
        <v>1</v>
      </c>
      <c r="K2918" s="0" t="n">
        <f aca="false">B2918-B2917</f>
        <v>26.7700000000004</v>
      </c>
      <c r="L2918" s="0" t="n">
        <f aca="false">I2917*K2918</f>
        <v>26.7700000000004</v>
      </c>
      <c r="M2918" s="0" t="n">
        <f aca="false">M2917+K2918*N2917</f>
        <v>3504.69000000002</v>
      </c>
      <c r="N2918" s="0" t="n">
        <f aca="false">INT(M2918*$Q$1/B2918)*CHOOSE($L$1,I2918,J2918)</f>
        <v>0</v>
      </c>
      <c r="O2918" s="0" t="n">
        <f aca="false">ABS(N2918-N2917)</f>
        <v>0</v>
      </c>
      <c r="P2918" s="0" t="n">
        <f aca="false">COUNTIF(工作表2!$A$2:$A$248,A2918)</f>
        <v>0</v>
      </c>
      <c r="R2918" s="0" t="n">
        <f aca="false">D2918-IF(P2917=1,E2917,D2917)</f>
        <v>30</v>
      </c>
      <c r="S2918" s="0" t="n">
        <f aca="false">I2917*R2918</f>
        <v>30</v>
      </c>
      <c r="T2918" s="0" t="n">
        <f aca="false">T2917+R2918*U2917</f>
        <v>58758</v>
      </c>
      <c r="U2918" s="0" t="n">
        <f aca="false">INT(T2918*$Q$1/IF(P2918=1,E2918,D2918))*I2918</f>
        <v>14</v>
      </c>
      <c r="V2918" s="0" t="n">
        <f aca="false">IF(P2918=1,ABS(U2918)+ABS(60),ABS(U2918-U2917))</f>
        <v>0</v>
      </c>
    </row>
    <row r="2919" customFormat="false" ht="15" hidden="false" customHeight="false" outlineLevel="0" collapsed="false">
      <c r="A2919" s="1" t="n">
        <v>40276</v>
      </c>
      <c r="B2919" s="2" t="n">
        <v>8057.6</v>
      </c>
      <c r="C2919" s="2" t="n">
        <v>146574</v>
      </c>
      <c r="D2919" s="2" t="n">
        <v>8081</v>
      </c>
      <c r="E2919" s="2" t="n">
        <v>8051</v>
      </c>
      <c r="F2919" s="3" t="n">
        <f aca="false">IF(P2919=1, E2919,D2919)/B2919-1</f>
        <v>0.00290409054805396</v>
      </c>
      <c r="G2919" s="2" t="n">
        <f aca="false">AVERAGE(B2860:B2919)</f>
        <v>7811.68466666667</v>
      </c>
      <c r="H2919" s="2" t="n">
        <f aca="false">AVERAGE(C2860:C2919)</f>
        <v>115240.1155</v>
      </c>
      <c r="I2919" s="2" t="n">
        <f aca="false">SIGN(C2919-H2919)</f>
        <v>1</v>
      </c>
      <c r="J2919" s="2" t="n">
        <f aca="false">SIGN(F2919)</f>
        <v>1</v>
      </c>
      <c r="K2919" s="0" t="n">
        <f aca="false">B2919-B2918</f>
        <v>-58.8199999999997</v>
      </c>
      <c r="L2919" s="0" t="n">
        <f aca="false">I2918*K2919</f>
        <v>-58.8199999999997</v>
      </c>
      <c r="M2919" s="0" t="n">
        <f aca="false">M2918+K2919*N2918</f>
        <v>3504.69000000002</v>
      </c>
      <c r="N2919" s="0" t="n">
        <f aca="false">INT(M2919*$Q$1/B2919)*CHOOSE($L$1,I2919,J2919)</f>
        <v>0</v>
      </c>
      <c r="O2919" s="0" t="n">
        <f aca="false">ABS(N2919-N2918)</f>
        <v>0</v>
      </c>
      <c r="P2919" s="0" t="n">
        <f aca="false">COUNTIF(工作表2!$A$2:$A$248,A2919)</f>
        <v>0</v>
      </c>
      <c r="R2919" s="0" t="n">
        <f aca="false">D2919-IF(P2918=1,E2918,D2918)</f>
        <v>-45</v>
      </c>
      <c r="S2919" s="0" t="n">
        <f aca="false">I2918*R2919</f>
        <v>-45</v>
      </c>
      <c r="T2919" s="0" t="n">
        <f aca="false">T2918+R2919*U2918</f>
        <v>58128</v>
      </c>
      <c r="U2919" s="0" t="n">
        <f aca="false">INT(T2919*$Q$1/IF(P2919=1,E2919,D2919))*I2919</f>
        <v>14</v>
      </c>
      <c r="V2919" s="0" t="n">
        <f aca="false">IF(P2919=1,ABS(U2919)+ABS(60),ABS(U2919-U2918))</f>
        <v>0</v>
      </c>
    </row>
    <row r="2920" customFormat="false" ht="15" hidden="false" customHeight="false" outlineLevel="0" collapsed="false">
      <c r="A2920" s="1" t="n">
        <v>40277</v>
      </c>
      <c r="B2920" s="2" t="n">
        <v>8092.03</v>
      </c>
      <c r="C2920" s="2" t="n">
        <v>107412.4</v>
      </c>
      <c r="D2920" s="2" t="n">
        <v>8101</v>
      </c>
      <c r="E2920" s="2" t="n">
        <v>8071</v>
      </c>
      <c r="F2920" s="3" t="n">
        <f aca="false">IF(P2920=1, E2920,D2920)/B2920-1</f>
        <v>0.00110849811481173</v>
      </c>
      <c r="G2920" s="2" t="n">
        <f aca="false">AVERAGE(B2861:B2920)</f>
        <v>7807.75816666667</v>
      </c>
      <c r="H2920" s="2" t="n">
        <f aca="false">AVERAGE(C2861:C2920)</f>
        <v>113914.088833333</v>
      </c>
      <c r="I2920" s="2" t="n">
        <f aca="false">SIGN(C2920-H2920)</f>
        <v>-1</v>
      </c>
      <c r="J2920" s="2" t="n">
        <f aca="false">SIGN(F2920)</f>
        <v>1</v>
      </c>
      <c r="K2920" s="0" t="n">
        <f aca="false">B2920-B2919</f>
        <v>34.4299999999994</v>
      </c>
      <c r="L2920" s="0" t="n">
        <f aca="false">I2919*K2920</f>
        <v>34.4299999999994</v>
      </c>
      <c r="M2920" s="0" t="n">
        <f aca="false">M2919+K2920*N2919</f>
        <v>3504.69000000002</v>
      </c>
      <c r="N2920" s="0" t="n">
        <f aca="false">INT(M2920*$Q$1/B2920)*CHOOSE($L$1,I2920,J2920)</f>
        <v>0</v>
      </c>
      <c r="O2920" s="0" t="n">
        <f aca="false">ABS(N2920-N2919)</f>
        <v>0</v>
      </c>
      <c r="P2920" s="0" t="n">
        <f aca="false">COUNTIF(工作表2!$A$2:$A$248,A2920)</f>
        <v>0</v>
      </c>
      <c r="R2920" s="0" t="n">
        <f aca="false">D2920-IF(P2919=1,E2919,D2919)</f>
        <v>20</v>
      </c>
      <c r="S2920" s="0" t="n">
        <f aca="false">I2919*R2920</f>
        <v>20</v>
      </c>
      <c r="T2920" s="0" t="n">
        <f aca="false">T2919+R2920*U2919</f>
        <v>58408</v>
      </c>
      <c r="U2920" s="0" t="n">
        <f aca="false">INT(T2920*$Q$1/IF(P2920=1,E2920,D2920))*I2920</f>
        <v>-14</v>
      </c>
      <c r="V2920" s="0" t="n">
        <f aca="false">IF(P2920=1,ABS(U2920)+ABS(60),ABS(U2920-U2919))</f>
        <v>28</v>
      </c>
    </row>
    <row r="2921" customFormat="false" ht="15" hidden="false" customHeight="false" outlineLevel="0" collapsed="false">
      <c r="A2921" s="1" t="n">
        <v>40280</v>
      </c>
      <c r="B2921" s="2" t="n">
        <v>8117.75</v>
      </c>
      <c r="C2921" s="2" t="n">
        <v>105913</v>
      </c>
      <c r="D2921" s="2" t="n">
        <v>8126</v>
      </c>
      <c r="E2921" s="2" t="n">
        <v>8096</v>
      </c>
      <c r="F2921" s="3" t="n">
        <f aca="false">IF(P2921=1, E2921,D2921)/B2921-1</f>
        <v>0.00101629146007198</v>
      </c>
      <c r="G2921" s="2" t="n">
        <f aca="false">AVERAGE(B2862:B2921)</f>
        <v>7805.76366666667</v>
      </c>
      <c r="H2921" s="2" t="n">
        <f aca="false">AVERAGE(C2862:C2921)</f>
        <v>112333.238833333</v>
      </c>
      <c r="I2921" s="2" t="n">
        <f aca="false">SIGN(C2921-H2921)</f>
        <v>-1</v>
      </c>
      <c r="J2921" s="2" t="n">
        <f aca="false">SIGN(F2921)</f>
        <v>1</v>
      </c>
      <c r="K2921" s="0" t="n">
        <f aca="false">B2921-B2920</f>
        <v>25.7200000000003</v>
      </c>
      <c r="L2921" s="0" t="n">
        <f aca="false">I2920*K2921</f>
        <v>-25.7200000000003</v>
      </c>
      <c r="M2921" s="0" t="n">
        <f aca="false">M2920+K2921*N2920</f>
        <v>3504.69000000002</v>
      </c>
      <c r="N2921" s="0" t="n">
        <f aca="false">INT(M2921*$Q$1/B2921)*CHOOSE($L$1,I2921,J2921)</f>
        <v>0</v>
      </c>
      <c r="O2921" s="0" t="n">
        <f aca="false">ABS(N2921-N2920)</f>
        <v>0</v>
      </c>
      <c r="P2921" s="0" t="n">
        <f aca="false">COUNTIF(工作表2!$A$2:$A$248,A2921)</f>
        <v>0</v>
      </c>
      <c r="R2921" s="0" t="n">
        <f aca="false">D2921-IF(P2920=1,E2920,D2920)</f>
        <v>25</v>
      </c>
      <c r="S2921" s="0" t="n">
        <f aca="false">I2920*R2921</f>
        <v>-25</v>
      </c>
      <c r="T2921" s="0" t="n">
        <f aca="false">T2920+R2921*U2920</f>
        <v>58058</v>
      </c>
      <c r="U2921" s="0" t="n">
        <f aca="false">INT(T2921*$Q$1/IF(P2921=1,E2921,D2921))*I2921</f>
        <v>-14</v>
      </c>
      <c r="V2921" s="0" t="n">
        <f aca="false">IF(P2921=1,ABS(U2921)+ABS(60),ABS(U2921-U2920))</f>
        <v>0</v>
      </c>
    </row>
    <row r="2922" customFormat="false" ht="15" hidden="false" customHeight="false" outlineLevel="0" collapsed="false">
      <c r="A2922" s="1" t="n">
        <v>40281</v>
      </c>
      <c r="B2922" s="2" t="n">
        <v>8029.73</v>
      </c>
      <c r="C2922" s="2" t="n">
        <v>103146</v>
      </c>
      <c r="D2922" s="2" t="n">
        <v>8019</v>
      </c>
      <c r="E2922" s="2" t="n">
        <v>7987</v>
      </c>
      <c r="F2922" s="3" t="n">
        <f aca="false">IF(P2922=1, E2922,D2922)/B2922-1</f>
        <v>-0.00133628403445685</v>
      </c>
      <c r="G2922" s="2" t="n">
        <f aca="false">AVERAGE(B2863:B2922)</f>
        <v>7801.5775</v>
      </c>
      <c r="H2922" s="2" t="n">
        <f aca="false">AVERAGE(C2863:C2922)</f>
        <v>111385.7555</v>
      </c>
      <c r="I2922" s="2" t="n">
        <f aca="false">SIGN(C2922-H2922)</f>
        <v>-1</v>
      </c>
      <c r="J2922" s="2" t="n">
        <f aca="false">SIGN(F2922)</f>
        <v>-1</v>
      </c>
      <c r="K2922" s="0" t="n">
        <f aca="false">B2922-B2921</f>
        <v>-88.0200000000004</v>
      </c>
      <c r="L2922" s="0" t="n">
        <f aca="false">I2921*K2922</f>
        <v>88.0200000000004</v>
      </c>
      <c r="M2922" s="0" t="n">
        <f aca="false">M2921+K2922*N2921</f>
        <v>3504.69000000002</v>
      </c>
      <c r="N2922" s="0" t="n">
        <f aca="false">INT(M2922*$Q$1/B2922)*CHOOSE($L$1,I2922,J2922)</f>
        <v>-0</v>
      </c>
      <c r="O2922" s="0" t="n">
        <f aca="false">ABS(N2922-N2921)</f>
        <v>0</v>
      </c>
      <c r="P2922" s="0" t="n">
        <f aca="false">COUNTIF(工作表2!$A$2:$A$248,A2922)</f>
        <v>0</v>
      </c>
      <c r="R2922" s="0" t="n">
        <f aca="false">D2922-IF(P2921=1,E2921,D2921)</f>
        <v>-107</v>
      </c>
      <c r="S2922" s="0" t="n">
        <f aca="false">I2921*R2922</f>
        <v>107</v>
      </c>
      <c r="T2922" s="0" t="n">
        <f aca="false">T2921+R2922*U2921</f>
        <v>59556</v>
      </c>
      <c r="U2922" s="0" t="n">
        <f aca="false">INT(T2922*$Q$1/IF(P2922=1,E2922,D2922))*I2922</f>
        <v>-14</v>
      </c>
      <c r="V2922" s="0" t="n">
        <f aca="false">IF(P2922=1,ABS(U2922)+ABS(60),ABS(U2922-U2921))</f>
        <v>0</v>
      </c>
    </row>
    <row r="2923" customFormat="false" ht="15" hidden="false" customHeight="false" outlineLevel="0" collapsed="false">
      <c r="A2923" s="1" t="n">
        <v>40282</v>
      </c>
      <c r="B2923" s="2" t="n">
        <v>8097.13</v>
      </c>
      <c r="C2923" s="2" t="n">
        <v>98043</v>
      </c>
      <c r="D2923" s="2" t="n">
        <v>8112</v>
      </c>
      <c r="E2923" s="2" t="n">
        <v>8078</v>
      </c>
      <c r="F2923" s="3" t="n">
        <f aca="false">IF(P2923=1, E2923,D2923)/B2923-1</f>
        <v>0.00183645316303438</v>
      </c>
      <c r="G2923" s="2" t="n">
        <f aca="false">AVERAGE(B2864:B2923)</f>
        <v>7797.79933333333</v>
      </c>
      <c r="H2923" s="2" t="n">
        <f aca="false">AVERAGE(C2864:C2923)</f>
        <v>110456.2555</v>
      </c>
      <c r="I2923" s="2" t="n">
        <f aca="false">SIGN(C2923-H2923)</f>
        <v>-1</v>
      </c>
      <c r="J2923" s="2" t="n">
        <f aca="false">SIGN(F2923)</f>
        <v>1</v>
      </c>
      <c r="K2923" s="0" t="n">
        <f aca="false">B2923-B2922</f>
        <v>67.4000000000005</v>
      </c>
      <c r="L2923" s="0" t="n">
        <f aca="false">I2922*K2923</f>
        <v>-67.4000000000005</v>
      </c>
      <c r="M2923" s="0" t="n">
        <f aca="false">M2922+K2923*N2922</f>
        <v>3504.69000000002</v>
      </c>
      <c r="N2923" s="0" t="n">
        <f aca="false">INT(M2923*$Q$1/B2923)*CHOOSE($L$1,I2923,J2923)</f>
        <v>0</v>
      </c>
      <c r="O2923" s="0" t="n">
        <f aca="false">ABS(N2923-N2922)</f>
        <v>0</v>
      </c>
      <c r="P2923" s="0" t="n">
        <f aca="false">COUNTIF(工作表2!$A$2:$A$248,A2923)</f>
        <v>0</v>
      </c>
      <c r="R2923" s="0" t="n">
        <f aca="false">D2923-IF(P2922=1,E2922,D2922)</f>
        <v>93</v>
      </c>
      <c r="S2923" s="0" t="n">
        <f aca="false">I2922*R2923</f>
        <v>-93</v>
      </c>
      <c r="T2923" s="0" t="n">
        <f aca="false">T2922+R2923*U2922</f>
        <v>58254</v>
      </c>
      <c r="U2923" s="0" t="n">
        <f aca="false">INT(T2923*$Q$1/IF(P2923=1,E2923,D2923))*I2923</f>
        <v>-14</v>
      </c>
      <c r="V2923" s="0" t="n">
        <f aca="false">IF(P2923=1,ABS(U2923)+ABS(60),ABS(U2923-U2922))</f>
        <v>0</v>
      </c>
    </row>
    <row r="2924" customFormat="false" ht="15" hidden="false" customHeight="false" outlineLevel="0" collapsed="false">
      <c r="A2924" s="1" t="n">
        <v>40283</v>
      </c>
      <c r="B2924" s="2" t="n">
        <v>8171.94</v>
      </c>
      <c r="C2924" s="2" t="n">
        <v>142548</v>
      </c>
      <c r="D2924" s="2" t="n">
        <v>8158</v>
      </c>
      <c r="E2924" s="2" t="n">
        <v>8125</v>
      </c>
      <c r="F2924" s="3" t="n">
        <f aca="false">IF(P2924=1, E2924,D2924)/B2924-1</f>
        <v>-0.00170583729200158</v>
      </c>
      <c r="G2924" s="2" t="n">
        <f aca="false">AVERAGE(B2865:B2924)</f>
        <v>7795.50883333333</v>
      </c>
      <c r="H2924" s="2" t="n">
        <f aca="false">AVERAGE(C2865:C2924)</f>
        <v>110379.772166667</v>
      </c>
      <c r="I2924" s="2" t="n">
        <f aca="false">SIGN(C2924-H2924)</f>
        <v>1</v>
      </c>
      <c r="J2924" s="2" t="n">
        <f aca="false">SIGN(F2924)</f>
        <v>-1</v>
      </c>
      <c r="K2924" s="0" t="n">
        <f aca="false">B2924-B2923</f>
        <v>74.8099999999995</v>
      </c>
      <c r="L2924" s="0" t="n">
        <f aca="false">I2923*K2924</f>
        <v>-74.8099999999995</v>
      </c>
      <c r="M2924" s="0" t="n">
        <f aca="false">M2923+K2924*N2923</f>
        <v>3504.69000000002</v>
      </c>
      <c r="N2924" s="0" t="n">
        <f aca="false">INT(M2924*$Q$1/B2924)*CHOOSE($L$1,I2924,J2924)</f>
        <v>-0</v>
      </c>
      <c r="O2924" s="0" t="n">
        <f aca="false">ABS(N2924-N2923)</f>
        <v>0</v>
      </c>
      <c r="P2924" s="0" t="n">
        <f aca="false">COUNTIF(工作表2!$A$2:$A$248,A2924)</f>
        <v>0</v>
      </c>
      <c r="R2924" s="0" t="n">
        <f aca="false">D2924-IF(P2923=1,E2923,D2923)</f>
        <v>46</v>
      </c>
      <c r="S2924" s="0" t="n">
        <f aca="false">I2923*R2924</f>
        <v>-46</v>
      </c>
      <c r="T2924" s="0" t="n">
        <f aca="false">T2923+R2924*U2923</f>
        <v>57610</v>
      </c>
      <c r="U2924" s="0" t="n">
        <f aca="false">INT(T2924*$Q$1/IF(P2924=1,E2924,D2924))*I2924</f>
        <v>14</v>
      </c>
      <c r="V2924" s="0" t="n">
        <f aca="false">IF(P2924=1,ABS(U2924)+ABS(60),ABS(U2924-U2923))</f>
        <v>28</v>
      </c>
    </row>
    <row r="2925" customFormat="false" ht="15" hidden="false" customHeight="false" outlineLevel="0" collapsed="false">
      <c r="A2925" s="1" t="n">
        <v>40284</v>
      </c>
      <c r="B2925" s="2" t="n">
        <v>8111.57</v>
      </c>
      <c r="C2925" s="2" t="n">
        <v>121174</v>
      </c>
      <c r="D2925" s="2" t="n">
        <v>8102</v>
      </c>
      <c r="E2925" s="2" t="n">
        <v>8071</v>
      </c>
      <c r="F2925" s="3" t="n">
        <f aca="false">IF(P2925=1, E2925,D2925)/B2925-1</f>
        <v>-0.00117979626632081</v>
      </c>
      <c r="G2925" s="2" t="n">
        <f aca="false">AVERAGE(B2866:B2925)</f>
        <v>7794.09233333333</v>
      </c>
      <c r="H2925" s="2" t="n">
        <f aca="false">AVERAGE(C2866:C2925)</f>
        <v>110049.172166667</v>
      </c>
      <c r="I2925" s="2" t="n">
        <f aca="false">SIGN(C2925-H2925)</f>
        <v>1</v>
      </c>
      <c r="J2925" s="2" t="n">
        <f aca="false">SIGN(F2925)</f>
        <v>-1</v>
      </c>
      <c r="K2925" s="0" t="n">
        <f aca="false">B2925-B2924</f>
        <v>-60.3699999999999</v>
      </c>
      <c r="L2925" s="0" t="n">
        <f aca="false">I2924*K2925</f>
        <v>-60.3699999999999</v>
      </c>
      <c r="M2925" s="0" t="n">
        <f aca="false">M2924+K2925*N2924</f>
        <v>3504.69000000002</v>
      </c>
      <c r="N2925" s="0" t="n">
        <f aca="false">INT(M2925*$Q$1/B2925)*CHOOSE($L$1,I2925,J2925)</f>
        <v>-0</v>
      </c>
      <c r="O2925" s="0" t="n">
        <f aca="false">ABS(N2925-N2924)</f>
        <v>0</v>
      </c>
      <c r="P2925" s="0" t="n">
        <f aca="false">COUNTIF(工作表2!$A$2:$A$248,A2925)</f>
        <v>0</v>
      </c>
      <c r="R2925" s="0" t="n">
        <f aca="false">D2925-IF(P2924=1,E2924,D2924)</f>
        <v>-56</v>
      </c>
      <c r="S2925" s="0" t="n">
        <f aca="false">I2924*R2925</f>
        <v>-56</v>
      </c>
      <c r="T2925" s="0" t="n">
        <f aca="false">T2924+R2925*U2924</f>
        <v>56826</v>
      </c>
      <c r="U2925" s="0" t="n">
        <f aca="false">INT(T2925*$Q$1/IF(P2925=1,E2925,D2925))*I2925</f>
        <v>14</v>
      </c>
      <c r="V2925" s="0" t="n">
        <f aca="false">IF(P2925=1,ABS(U2925)+ABS(60),ABS(U2925-U2924))</f>
        <v>0</v>
      </c>
    </row>
    <row r="2926" customFormat="false" ht="15" hidden="false" customHeight="false" outlineLevel="0" collapsed="false">
      <c r="A2926" s="1" t="n">
        <v>40287</v>
      </c>
      <c r="B2926" s="2" t="n">
        <v>7854.22</v>
      </c>
      <c r="C2926" s="2" t="n">
        <v>138032</v>
      </c>
      <c r="D2926" s="2" t="n">
        <v>7822</v>
      </c>
      <c r="E2926" s="2" t="n">
        <v>7798</v>
      </c>
      <c r="F2926" s="3" t="n">
        <f aca="false">IF(P2926=1, E2926,D2926)/B2926-1</f>
        <v>-0.00410225331095904</v>
      </c>
      <c r="G2926" s="2" t="n">
        <f aca="false">AVERAGE(B2867:B2926)</f>
        <v>7786.82966666667</v>
      </c>
      <c r="H2926" s="2" t="n">
        <f aca="false">AVERAGE(C2867:C2926)</f>
        <v>109915.022166667</v>
      </c>
      <c r="I2926" s="2" t="n">
        <f aca="false">SIGN(C2926-H2926)</f>
        <v>1</v>
      </c>
      <c r="J2926" s="2" t="n">
        <f aca="false">SIGN(F2926)</f>
        <v>-1</v>
      </c>
      <c r="K2926" s="0" t="n">
        <f aca="false">B2926-B2925</f>
        <v>-257.349999999999</v>
      </c>
      <c r="L2926" s="0" t="n">
        <f aca="false">I2925*K2926</f>
        <v>-257.349999999999</v>
      </c>
      <c r="M2926" s="0" t="n">
        <f aca="false">M2925+K2926*N2925</f>
        <v>3504.69000000002</v>
      </c>
      <c r="N2926" s="0" t="n">
        <f aca="false">INT(M2926*$Q$1/B2926)*CHOOSE($L$1,I2926,J2926)</f>
        <v>-0</v>
      </c>
      <c r="O2926" s="0" t="n">
        <f aca="false">ABS(N2926-N2925)</f>
        <v>0</v>
      </c>
      <c r="P2926" s="0" t="n">
        <f aca="false">COUNTIF(工作表2!$A$2:$A$248,A2926)</f>
        <v>0</v>
      </c>
      <c r="R2926" s="0" t="n">
        <f aca="false">D2926-IF(P2925=1,E2925,D2925)</f>
        <v>-280</v>
      </c>
      <c r="S2926" s="0" t="n">
        <f aca="false">I2925*R2926</f>
        <v>-280</v>
      </c>
      <c r="T2926" s="0" t="n">
        <f aca="false">T2925+R2926*U2925</f>
        <v>52906</v>
      </c>
      <c r="U2926" s="0" t="n">
        <f aca="false">INT(T2926*$Q$1/IF(P2926=1,E2926,D2926))*I2926</f>
        <v>13</v>
      </c>
      <c r="V2926" s="0" t="n">
        <f aca="false">IF(P2926=1,ABS(U2926)+ABS(60),ABS(U2926-U2925))</f>
        <v>1</v>
      </c>
    </row>
    <row r="2927" customFormat="false" ht="15" hidden="false" customHeight="false" outlineLevel="0" collapsed="false">
      <c r="A2927" s="1" t="n">
        <v>40288</v>
      </c>
      <c r="B2927" s="2" t="n">
        <v>7900.42</v>
      </c>
      <c r="C2927" s="2" t="n">
        <v>106263</v>
      </c>
      <c r="D2927" s="2" t="n">
        <v>7876</v>
      </c>
      <c r="E2927" s="2" t="n">
        <v>7850</v>
      </c>
      <c r="F2927" s="3" t="n">
        <f aca="false">IF(P2927=1, E2927,D2927)/B2927-1</f>
        <v>-0.00309097491019461</v>
      </c>
      <c r="G2927" s="2" t="n">
        <f aca="false">AVERAGE(B2868:B2927)</f>
        <v>7779.22183333333</v>
      </c>
      <c r="H2927" s="2" t="n">
        <f aca="false">AVERAGE(C2868:C2927)</f>
        <v>108852.638833333</v>
      </c>
      <c r="I2927" s="2" t="n">
        <f aca="false">SIGN(C2927-H2927)</f>
        <v>-1</v>
      </c>
      <c r="J2927" s="2" t="n">
        <f aca="false">SIGN(F2927)</f>
        <v>-1</v>
      </c>
      <c r="K2927" s="0" t="n">
        <f aca="false">B2927-B2926</f>
        <v>46.1999999999998</v>
      </c>
      <c r="L2927" s="0" t="n">
        <f aca="false">I2926*K2927</f>
        <v>46.1999999999998</v>
      </c>
      <c r="M2927" s="0" t="n">
        <f aca="false">M2926+K2927*N2926</f>
        <v>3504.69000000002</v>
      </c>
      <c r="N2927" s="0" t="n">
        <f aca="false">INT(M2927*$Q$1/B2927)*CHOOSE($L$1,I2927,J2927)</f>
        <v>-0</v>
      </c>
      <c r="O2927" s="0" t="n">
        <f aca="false">ABS(N2927-N2926)</f>
        <v>0</v>
      </c>
      <c r="P2927" s="0" t="n">
        <f aca="false">COUNTIF(工作表2!$A$2:$A$248,A2927)</f>
        <v>0</v>
      </c>
      <c r="R2927" s="0" t="n">
        <f aca="false">D2927-IF(P2926=1,E2926,D2926)</f>
        <v>54</v>
      </c>
      <c r="S2927" s="0" t="n">
        <f aca="false">I2926*R2927</f>
        <v>54</v>
      </c>
      <c r="T2927" s="0" t="n">
        <f aca="false">T2926+R2927*U2926</f>
        <v>53608</v>
      </c>
      <c r="U2927" s="0" t="n">
        <f aca="false">INT(T2927*$Q$1/IF(P2927=1,E2927,D2927))*I2927</f>
        <v>-13</v>
      </c>
      <c r="V2927" s="0" t="n">
        <f aca="false">IF(P2927=1,ABS(U2927)+ABS(60),ABS(U2927-U2926))</f>
        <v>26</v>
      </c>
    </row>
    <row r="2928" customFormat="false" ht="15" hidden="false" customHeight="false" outlineLevel="0" collapsed="false">
      <c r="A2928" s="1" t="n">
        <v>40289</v>
      </c>
      <c r="B2928" s="2" t="n">
        <v>7990.53</v>
      </c>
      <c r="C2928" s="2" t="n">
        <v>117941</v>
      </c>
      <c r="D2928" s="2" t="n">
        <v>7980</v>
      </c>
      <c r="E2928" s="2" t="n">
        <v>7957</v>
      </c>
      <c r="F2928" s="3" t="n">
        <f aca="false">IF(P2928=1, E2928,D2928)/B2928-1</f>
        <v>-0.00419621727219588</v>
      </c>
      <c r="G2928" s="2" t="n">
        <f aca="false">AVERAGE(B2869:B2928)</f>
        <v>7773.43366666667</v>
      </c>
      <c r="H2928" s="2" t="n">
        <f aca="false">AVERAGE(C2869:C2928)</f>
        <v>108481.188833333</v>
      </c>
      <c r="I2928" s="2" t="n">
        <f aca="false">SIGN(C2928-H2928)</f>
        <v>1</v>
      </c>
      <c r="J2928" s="2" t="n">
        <f aca="false">SIGN(F2928)</f>
        <v>-1</v>
      </c>
      <c r="K2928" s="0" t="n">
        <f aca="false">B2928-B2927</f>
        <v>90.1099999999997</v>
      </c>
      <c r="L2928" s="0" t="n">
        <f aca="false">I2927*K2928</f>
        <v>-90.1099999999997</v>
      </c>
      <c r="M2928" s="0" t="n">
        <f aca="false">M2927+K2928*N2927</f>
        <v>3504.69000000002</v>
      </c>
      <c r="N2928" s="0" t="n">
        <f aca="false">INT(M2928*$Q$1/B2928)*CHOOSE($L$1,I2928,J2928)</f>
        <v>-0</v>
      </c>
      <c r="O2928" s="0" t="n">
        <f aca="false">ABS(N2928-N2927)</f>
        <v>0</v>
      </c>
      <c r="P2928" s="0" t="n">
        <f aca="false">COUNTIF(工作表2!$A$2:$A$248,A2928)</f>
        <v>1</v>
      </c>
      <c r="R2928" s="0" t="n">
        <f aca="false">D2928-IF(P2927=1,E2927,D2927)</f>
        <v>104</v>
      </c>
      <c r="S2928" s="0" t="n">
        <f aca="false">I2927*R2928</f>
        <v>-104</v>
      </c>
      <c r="T2928" s="0" t="n">
        <f aca="false">T2927+R2928*U2927</f>
        <v>52256</v>
      </c>
      <c r="U2928" s="0" t="n">
        <f aca="false">INT(T2928*$Q$1/IF(P2928=1,E2928,D2928))*I2928</f>
        <v>13</v>
      </c>
      <c r="V2928" s="0" t="n">
        <f aca="false">IF(P2928=1,ABS(U2928)+ABS(60),ABS(U2928-U2927))</f>
        <v>73</v>
      </c>
    </row>
    <row r="2929" customFormat="false" ht="15" hidden="false" customHeight="false" outlineLevel="0" collapsed="false">
      <c r="A2929" s="1" t="n">
        <v>40290</v>
      </c>
      <c r="B2929" s="2" t="n">
        <v>7978.69</v>
      </c>
      <c r="C2929" s="2" t="n">
        <v>113470</v>
      </c>
      <c r="D2929" s="2" t="n">
        <v>7925</v>
      </c>
      <c r="E2929" s="2" t="n">
        <v>7893</v>
      </c>
      <c r="F2929" s="3" t="n">
        <f aca="false">IF(P2929=1, E2929,D2929)/B2929-1</f>
        <v>-0.00672917483947866</v>
      </c>
      <c r="G2929" s="2" t="n">
        <f aca="false">AVERAGE(B2870:B2929)</f>
        <v>7768.9285</v>
      </c>
      <c r="H2929" s="2" t="n">
        <f aca="false">AVERAGE(C2870:C2929)</f>
        <v>107741.938833333</v>
      </c>
      <c r="I2929" s="2" t="n">
        <f aca="false">SIGN(C2929-H2929)</f>
        <v>1</v>
      </c>
      <c r="J2929" s="2" t="n">
        <f aca="false">SIGN(F2929)</f>
        <v>-1</v>
      </c>
      <c r="K2929" s="0" t="n">
        <f aca="false">B2929-B2928</f>
        <v>-11.8400000000001</v>
      </c>
      <c r="L2929" s="0" t="n">
        <f aca="false">I2928*K2929</f>
        <v>-11.8400000000001</v>
      </c>
      <c r="M2929" s="0" t="n">
        <f aca="false">M2928+K2929*N2928</f>
        <v>3504.69000000002</v>
      </c>
      <c r="N2929" s="0" t="n">
        <f aca="false">INT(M2929*$Q$1/B2929)*CHOOSE($L$1,I2929,J2929)</f>
        <v>-0</v>
      </c>
      <c r="O2929" s="0" t="n">
        <f aca="false">ABS(N2929-N2928)</f>
        <v>0</v>
      </c>
      <c r="P2929" s="0" t="n">
        <f aca="false">COUNTIF(工作表2!$A$2:$A$248,A2929)</f>
        <v>0</v>
      </c>
      <c r="R2929" s="0" t="n">
        <f aca="false">D2929-IF(P2928=1,E2928,D2928)</f>
        <v>-32</v>
      </c>
      <c r="S2929" s="0" t="n">
        <f aca="false">I2928*R2929</f>
        <v>-32</v>
      </c>
      <c r="T2929" s="0" t="n">
        <f aca="false">T2928+R2929*U2928</f>
        <v>51840</v>
      </c>
      <c r="U2929" s="0" t="n">
        <f aca="false">INT(T2929*$Q$1/IF(P2929=1,E2929,D2929))*I2929</f>
        <v>13</v>
      </c>
      <c r="V2929" s="0" t="n">
        <f aca="false">IF(P2929=1,ABS(U2929)+ABS(60),ABS(U2929-U2928))</f>
        <v>0</v>
      </c>
    </row>
    <row r="2930" customFormat="false" ht="15" hidden="false" customHeight="false" outlineLevel="0" collapsed="false">
      <c r="A2930" s="1" t="n">
        <v>40291</v>
      </c>
      <c r="B2930" s="2" t="n">
        <v>8004.89</v>
      </c>
      <c r="C2930" s="2" t="n">
        <v>124486</v>
      </c>
      <c r="D2930" s="2" t="n">
        <v>7958</v>
      </c>
      <c r="E2930" s="2" t="n">
        <v>7929</v>
      </c>
      <c r="F2930" s="3" t="n">
        <f aca="false">IF(P2930=1, E2930,D2930)/B2930-1</f>
        <v>-0.00585766949951849</v>
      </c>
      <c r="G2930" s="2" t="n">
        <f aca="false">AVERAGE(B2871:B2930)</f>
        <v>7765.32783333333</v>
      </c>
      <c r="H2930" s="2" t="n">
        <f aca="false">AVERAGE(C2871:C2930)</f>
        <v>107466.823833333</v>
      </c>
      <c r="I2930" s="2" t="n">
        <f aca="false">SIGN(C2930-H2930)</f>
        <v>1</v>
      </c>
      <c r="J2930" s="2" t="n">
        <f aca="false">SIGN(F2930)</f>
        <v>-1</v>
      </c>
      <c r="K2930" s="0" t="n">
        <f aca="false">B2930-B2929</f>
        <v>26.2000000000007</v>
      </c>
      <c r="L2930" s="0" t="n">
        <f aca="false">I2929*K2930</f>
        <v>26.2000000000007</v>
      </c>
      <c r="M2930" s="0" t="n">
        <f aca="false">M2929+K2930*N2929</f>
        <v>3504.69000000002</v>
      </c>
      <c r="N2930" s="0" t="n">
        <f aca="false">INT(M2930*$Q$1/B2930)*CHOOSE($L$1,I2930,J2930)</f>
        <v>-0</v>
      </c>
      <c r="O2930" s="0" t="n">
        <f aca="false">ABS(N2930-N2929)</f>
        <v>0</v>
      </c>
      <c r="P2930" s="0" t="n">
        <f aca="false">COUNTIF(工作表2!$A$2:$A$248,A2930)</f>
        <v>0</v>
      </c>
      <c r="R2930" s="0" t="n">
        <f aca="false">D2930-IF(P2929=1,E2929,D2929)</f>
        <v>33</v>
      </c>
      <c r="S2930" s="0" t="n">
        <f aca="false">I2929*R2930</f>
        <v>33</v>
      </c>
      <c r="T2930" s="0" t="n">
        <f aca="false">T2929+R2930*U2929</f>
        <v>52269</v>
      </c>
      <c r="U2930" s="0" t="n">
        <f aca="false">INT(T2930*$Q$1/IF(P2930=1,E2930,D2930))*I2930</f>
        <v>13</v>
      </c>
      <c r="V2930" s="0" t="n">
        <f aca="false">IF(P2930=1,ABS(U2930)+ABS(60),ABS(U2930-U2929))</f>
        <v>0</v>
      </c>
    </row>
    <row r="2931" customFormat="false" ht="15" hidden="false" customHeight="false" outlineLevel="0" collapsed="false">
      <c r="A2931" s="1" t="n">
        <v>40294</v>
      </c>
      <c r="B2931" s="2" t="n">
        <v>8158.14</v>
      </c>
      <c r="C2931" s="2" t="n">
        <v>135703</v>
      </c>
      <c r="D2931" s="2" t="n">
        <v>8148</v>
      </c>
      <c r="E2931" s="2" t="n">
        <v>8118</v>
      </c>
      <c r="F2931" s="3" t="n">
        <f aca="false">IF(P2931=1, E2931,D2931)/B2931-1</f>
        <v>-0.00124293037383527</v>
      </c>
      <c r="G2931" s="2" t="n">
        <f aca="false">AVERAGE(B2872:B2931)</f>
        <v>7765.83233333333</v>
      </c>
      <c r="H2931" s="2" t="n">
        <f aca="false">AVERAGE(C2872:C2931)</f>
        <v>107585.827166667</v>
      </c>
      <c r="I2931" s="2" t="n">
        <f aca="false">SIGN(C2931-H2931)</f>
        <v>1</v>
      </c>
      <c r="J2931" s="2" t="n">
        <f aca="false">SIGN(F2931)</f>
        <v>-1</v>
      </c>
      <c r="K2931" s="0" t="n">
        <f aca="false">B2931-B2930</f>
        <v>153.25</v>
      </c>
      <c r="L2931" s="0" t="n">
        <f aca="false">I2930*K2931</f>
        <v>153.25</v>
      </c>
      <c r="M2931" s="0" t="n">
        <f aca="false">M2930+K2931*N2930</f>
        <v>3504.69000000002</v>
      </c>
      <c r="N2931" s="0" t="n">
        <f aca="false">INT(M2931*$Q$1/B2931)*CHOOSE($L$1,I2931,J2931)</f>
        <v>-0</v>
      </c>
      <c r="O2931" s="0" t="n">
        <f aca="false">ABS(N2931-N2930)</f>
        <v>0</v>
      </c>
      <c r="P2931" s="0" t="n">
        <f aca="false">COUNTIF(工作表2!$A$2:$A$248,A2931)</f>
        <v>0</v>
      </c>
      <c r="R2931" s="0" t="n">
        <f aca="false">D2931-IF(P2930=1,E2930,D2930)</f>
        <v>190</v>
      </c>
      <c r="S2931" s="0" t="n">
        <f aca="false">I2930*R2931</f>
        <v>190</v>
      </c>
      <c r="T2931" s="0" t="n">
        <f aca="false">T2930+R2931*U2930</f>
        <v>54739</v>
      </c>
      <c r="U2931" s="0" t="n">
        <f aca="false">INT(T2931*$Q$1/IF(P2931=1,E2931,D2931))*I2931</f>
        <v>13</v>
      </c>
      <c r="V2931" s="0" t="n">
        <f aca="false">IF(P2931=1,ABS(U2931)+ABS(60),ABS(U2931-U2930))</f>
        <v>0</v>
      </c>
    </row>
    <row r="2932" customFormat="false" ht="15" hidden="false" customHeight="false" outlineLevel="0" collapsed="false">
      <c r="A2932" s="1" t="n">
        <v>40295</v>
      </c>
      <c r="B2932" s="2" t="n">
        <v>8146.44</v>
      </c>
      <c r="C2932" s="2" t="n">
        <v>108517</v>
      </c>
      <c r="D2932" s="2" t="n">
        <v>8130</v>
      </c>
      <c r="E2932" s="2" t="n">
        <v>8097</v>
      </c>
      <c r="F2932" s="3" t="n">
        <f aca="false">IF(P2932=1, E2932,D2932)/B2932-1</f>
        <v>-0.00201805942227518</v>
      </c>
      <c r="G2932" s="2" t="n">
        <f aca="false">AVERAGE(B2873:B2932)</f>
        <v>7769.4845</v>
      </c>
      <c r="H2932" s="2" t="n">
        <f aca="false">AVERAGE(C2873:C2932)</f>
        <v>106931.6955</v>
      </c>
      <c r="I2932" s="2" t="n">
        <f aca="false">SIGN(C2932-H2932)</f>
        <v>1</v>
      </c>
      <c r="J2932" s="2" t="n">
        <f aca="false">SIGN(F2932)</f>
        <v>-1</v>
      </c>
      <c r="K2932" s="0" t="n">
        <f aca="false">B2932-B2931</f>
        <v>-11.7000000000007</v>
      </c>
      <c r="L2932" s="0" t="n">
        <f aca="false">I2931*K2932</f>
        <v>-11.7000000000007</v>
      </c>
      <c r="M2932" s="0" t="n">
        <f aca="false">M2931+K2932*N2931</f>
        <v>3504.69000000002</v>
      </c>
      <c r="N2932" s="0" t="n">
        <f aca="false">INT(M2932*$Q$1/B2932)*CHOOSE($L$1,I2932,J2932)</f>
        <v>-0</v>
      </c>
      <c r="O2932" s="0" t="n">
        <f aca="false">ABS(N2932-N2931)</f>
        <v>0</v>
      </c>
      <c r="P2932" s="0" t="n">
        <f aca="false">COUNTIF(工作表2!$A$2:$A$248,A2932)</f>
        <v>0</v>
      </c>
      <c r="R2932" s="0" t="n">
        <f aca="false">D2932-IF(P2931=1,E2931,D2931)</f>
        <v>-18</v>
      </c>
      <c r="S2932" s="0" t="n">
        <f aca="false">I2931*R2932</f>
        <v>-18</v>
      </c>
      <c r="T2932" s="0" t="n">
        <f aca="false">T2931+R2932*U2931</f>
        <v>54505</v>
      </c>
      <c r="U2932" s="0" t="n">
        <f aca="false">INT(T2932*$Q$1/IF(P2932=1,E2932,D2932))*I2932</f>
        <v>13</v>
      </c>
      <c r="V2932" s="0" t="n">
        <f aca="false">IF(P2932=1,ABS(U2932)+ABS(60),ABS(U2932-U2931))</f>
        <v>0</v>
      </c>
    </row>
    <row r="2933" customFormat="false" ht="15" hidden="false" customHeight="false" outlineLevel="0" collapsed="false">
      <c r="A2933" s="1" t="n">
        <v>40296</v>
      </c>
      <c r="B2933" s="2" t="n">
        <v>8081.55</v>
      </c>
      <c r="C2933" s="2" t="n">
        <v>123682.3</v>
      </c>
      <c r="D2933" s="2" t="n">
        <v>8035</v>
      </c>
      <c r="E2933" s="2" t="n">
        <v>8007</v>
      </c>
      <c r="F2933" s="3" t="n">
        <f aca="false">IF(P2933=1, E2933,D2933)/B2933-1</f>
        <v>-0.00576003365690991</v>
      </c>
      <c r="G2933" s="2" t="n">
        <f aca="false">AVERAGE(B2874:B2933)</f>
        <v>7772.9605</v>
      </c>
      <c r="H2933" s="2" t="n">
        <f aca="false">AVERAGE(C2874:C2933)</f>
        <v>107182.1005</v>
      </c>
      <c r="I2933" s="2" t="n">
        <f aca="false">SIGN(C2933-H2933)</f>
        <v>1</v>
      </c>
      <c r="J2933" s="2" t="n">
        <f aca="false">SIGN(F2933)</f>
        <v>-1</v>
      </c>
      <c r="K2933" s="0" t="n">
        <f aca="false">B2933-B2932</f>
        <v>-64.8899999999994</v>
      </c>
      <c r="L2933" s="0" t="n">
        <f aca="false">I2932*K2933</f>
        <v>-64.8899999999994</v>
      </c>
      <c r="M2933" s="0" t="n">
        <f aca="false">M2932+K2933*N2932</f>
        <v>3504.69000000002</v>
      </c>
      <c r="N2933" s="0" t="n">
        <f aca="false">INT(M2933*$Q$1/B2933)*CHOOSE($L$1,I2933,J2933)</f>
        <v>-0</v>
      </c>
      <c r="O2933" s="0" t="n">
        <f aca="false">ABS(N2933-N2932)</f>
        <v>0</v>
      </c>
      <c r="P2933" s="0" t="n">
        <f aca="false">COUNTIF(工作表2!$A$2:$A$248,A2933)</f>
        <v>0</v>
      </c>
      <c r="R2933" s="0" t="n">
        <f aca="false">D2933-IF(P2932=1,E2932,D2932)</f>
        <v>-95</v>
      </c>
      <c r="S2933" s="0" t="n">
        <f aca="false">I2932*R2933</f>
        <v>-95</v>
      </c>
      <c r="T2933" s="0" t="n">
        <f aca="false">T2932+R2933*U2932</f>
        <v>53270</v>
      </c>
      <c r="U2933" s="0" t="n">
        <f aca="false">INT(T2933*$Q$1/IF(P2933=1,E2933,D2933))*I2933</f>
        <v>13</v>
      </c>
      <c r="V2933" s="0" t="n">
        <f aca="false">IF(P2933=1,ABS(U2933)+ABS(60),ABS(U2933-U2932))</f>
        <v>0</v>
      </c>
    </row>
    <row r="2934" customFormat="false" ht="15" hidden="false" customHeight="false" outlineLevel="0" collapsed="false">
      <c r="A2934" s="1" t="n">
        <v>40297</v>
      </c>
      <c r="B2934" s="2" t="n">
        <v>8054.05</v>
      </c>
      <c r="C2934" s="2" t="n">
        <v>132635.4</v>
      </c>
      <c r="D2934" s="2" t="n">
        <v>8043</v>
      </c>
      <c r="E2934" s="2" t="n">
        <v>8015</v>
      </c>
      <c r="F2934" s="3" t="n">
        <f aca="false">IF(P2934=1, E2934,D2934)/B2934-1</f>
        <v>-0.00137198055636611</v>
      </c>
      <c r="G2934" s="2" t="n">
        <f aca="false">AVERAGE(B2875:B2934)</f>
        <v>7780.54783333333</v>
      </c>
      <c r="H2934" s="2" t="n">
        <f aca="false">AVERAGE(C2875:C2934)</f>
        <v>106692.912166667</v>
      </c>
      <c r="I2934" s="2" t="n">
        <f aca="false">SIGN(C2934-H2934)</f>
        <v>1</v>
      </c>
      <c r="J2934" s="2" t="n">
        <f aca="false">SIGN(F2934)</f>
        <v>-1</v>
      </c>
      <c r="K2934" s="0" t="n">
        <f aca="false">B2934-B2933</f>
        <v>-27.5</v>
      </c>
      <c r="L2934" s="0" t="n">
        <f aca="false">I2933*K2934</f>
        <v>-27.5</v>
      </c>
      <c r="M2934" s="0" t="n">
        <f aca="false">M2933+K2934*N2933</f>
        <v>3504.69000000002</v>
      </c>
      <c r="N2934" s="0" t="n">
        <f aca="false">INT(M2934*$Q$1/B2934)*CHOOSE($L$1,I2934,J2934)</f>
        <v>-0</v>
      </c>
      <c r="O2934" s="0" t="n">
        <f aca="false">ABS(N2934-N2933)</f>
        <v>0</v>
      </c>
      <c r="P2934" s="0" t="n">
        <f aca="false">COUNTIF(工作表2!$A$2:$A$248,A2934)</f>
        <v>0</v>
      </c>
      <c r="R2934" s="0" t="n">
        <f aca="false">D2934-IF(P2933=1,E2933,D2933)</f>
        <v>8</v>
      </c>
      <c r="S2934" s="0" t="n">
        <f aca="false">I2933*R2934</f>
        <v>8</v>
      </c>
      <c r="T2934" s="0" t="n">
        <f aca="false">T2933+R2934*U2933</f>
        <v>53374</v>
      </c>
      <c r="U2934" s="0" t="n">
        <f aca="false">INT(T2934*$Q$1/IF(P2934=1,E2934,D2934))*I2934</f>
        <v>13</v>
      </c>
      <c r="V2934" s="0" t="n">
        <f aca="false">IF(P2934=1,ABS(U2934)+ABS(60),ABS(U2934-U2933))</f>
        <v>0</v>
      </c>
    </row>
    <row r="2935" customFormat="false" ht="15" hidden="false" customHeight="false" outlineLevel="0" collapsed="false">
      <c r="A2935" s="1" t="n">
        <v>40298</v>
      </c>
      <c r="B2935" s="2" t="n">
        <v>8004.25</v>
      </c>
      <c r="C2935" s="2" t="n">
        <v>152044.1</v>
      </c>
      <c r="D2935" s="2" t="n">
        <v>7989</v>
      </c>
      <c r="E2935" s="2" t="n">
        <v>7958</v>
      </c>
      <c r="F2935" s="3" t="n">
        <f aca="false">IF(P2935=1, E2935,D2935)/B2935-1</f>
        <v>-0.00190523784239627</v>
      </c>
      <c r="G2935" s="2" t="n">
        <f aca="false">AVERAGE(B2876:B2935)</f>
        <v>7787.9515</v>
      </c>
      <c r="H2935" s="2" t="n">
        <f aca="false">AVERAGE(C2876:C2935)</f>
        <v>107240.573833333</v>
      </c>
      <c r="I2935" s="2" t="n">
        <f aca="false">SIGN(C2935-H2935)</f>
        <v>1</v>
      </c>
      <c r="J2935" s="2" t="n">
        <f aca="false">SIGN(F2935)</f>
        <v>-1</v>
      </c>
      <c r="K2935" s="0" t="n">
        <f aca="false">B2935-B2934</f>
        <v>-49.8000000000002</v>
      </c>
      <c r="L2935" s="0" t="n">
        <f aca="false">I2934*K2935</f>
        <v>-49.8000000000002</v>
      </c>
      <c r="M2935" s="0" t="n">
        <f aca="false">M2934+K2935*N2934</f>
        <v>3504.69000000002</v>
      </c>
      <c r="N2935" s="0" t="n">
        <f aca="false">INT(M2935*$Q$1/B2935)*CHOOSE($L$1,I2935,J2935)</f>
        <v>-0</v>
      </c>
      <c r="O2935" s="0" t="n">
        <f aca="false">ABS(N2935-N2934)</f>
        <v>0</v>
      </c>
      <c r="P2935" s="0" t="n">
        <f aca="false">COUNTIF(工作表2!$A$2:$A$248,A2935)</f>
        <v>0</v>
      </c>
      <c r="R2935" s="0" t="n">
        <f aca="false">D2935-IF(P2934=1,E2934,D2934)</f>
        <v>-54</v>
      </c>
      <c r="S2935" s="0" t="n">
        <f aca="false">I2934*R2935</f>
        <v>-54</v>
      </c>
      <c r="T2935" s="0" t="n">
        <f aca="false">T2934+R2935*U2934</f>
        <v>52672</v>
      </c>
      <c r="U2935" s="0" t="n">
        <f aca="false">INT(T2935*$Q$1/IF(P2935=1,E2935,D2935))*I2935</f>
        <v>13</v>
      </c>
      <c r="V2935" s="0" t="n">
        <f aca="false">IF(P2935=1,ABS(U2935)+ABS(60),ABS(U2935-U2934))</f>
        <v>0</v>
      </c>
    </row>
    <row r="2936" customFormat="false" ht="15" hidden="false" customHeight="false" outlineLevel="0" collapsed="false">
      <c r="A2936" s="1" t="n">
        <v>40301</v>
      </c>
      <c r="B2936" s="2" t="n">
        <v>7952.17</v>
      </c>
      <c r="C2936" s="2" t="n">
        <v>92084.48</v>
      </c>
      <c r="D2936" s="2" t="n">
        <v>7931</v>
      </c>
      <c r="E2936" s="2" t="n">
        <v>7903</v>
      </c>
      <c r="F2936" s="3" t="n">
        <f aca="false">IF(P2936=1, E2936,D2936)/B2936-1</f>
        <v>-0.00266216642752859</v>
      </c>
      <c r="G2936" s="2" t="n">
        <f aca="false">AVERAGE(B2877:B2936)</f>
        <v>7792.24466666667</v>
      </c>
      <c r="H2936" s="2" t="n">
        <f aca="false">AVERAGE(C2877:C2936)</f>
        <v>106807.355166667</v>
      </c>
      <c r="I2936" s="2" t="n">
        <f aca="false">SIGN(C2936-H2936)</f>
        <v>-1</v>
      </c>
      <c r="J2936" s="2" t="n">
        <f aca="false">SIGN(F2936)</f>
        <v>-1</v>
      </c>
      <c r="K2936" s="0" t="n">
        <f aca="false">B2936-B2935</f>
        <v>-52.0799999999999</v>
      </c>
      <c r="L2936" s="0" t="n">
        <f aca="false">I2935*K2936</f>
        <v>-52.0799999999999</v>
      </c>
      <c r="M2936" s="0" t="n">
        <f aca="false">M2935+K2936*N2935</f>
        <v>3504.69000000002</v>
      </c>
      <c r="N2936" s="0" t="n">
        <f aca="false">INT(M2936*$Q$1/B2936)*CHOOSE($L$1,I2936,J2936)</f>
        <v>-0</v>
      </c>
      <c r="O2936" s="0" t="n">
        <f aca="false">ABS(N2936-N2935)</f>
        <v>0</v>
      </c>
      <c r="P2936" s="0" t="n">
        <f aca="false">COUNTIF(工作表2!$A$2:$A$248,A2936)</f>
        <v>0</v>
      </c>
      <c r="R2936" s="0" t="n">
        <f aca="false">D2936-IF(P2935=1,E2935,D2935)</f>
        <v>-58</v>
      </c>
      <c r="S2936" s="0" t="n">
        <f aca="false">I2935*R2936</f>
        <v>-58</v>
      </c>
      <c r="T2936" s="0" t="n">
        <f aca="false">T2935+R2936*U2935</f>
        <v>51918</v>
      </c>
      <c r="U2936" s="0" t="n">
        <f aca="false">INT(T2936*$Q$1/IF(P2936=1,E2936,D2936))*I2936</f>
        <v>-13</v>
      </c>
      <c r="V2936" s="0" t="n">
        <f aca="false">IF(P2936=1,ABS(U2936)+ABS(60),ABS(U2936-U2935))</f>
        <v>26</v>
      </c>
    </row>
    <row r="2937" customFormat="false" ht="15" hidden="false" customHeight="false" outlineLevel="0" collapsed="false">
      <c r="A2937" s="1" t="n">
        <v>40302</v>
      </c>
      <c r="B2937" s="2" t="n">
        <v>7930.77</v>
      </c>
      <c r="C2937" s="2" t="n">
        <v>95232.16</v>
      </c>
      <c r="D2937" s="2" t="n">
        <v>7880</v>
      </c>
      <c r="E2937" s="2" t="n">
        <v>7851</v>
      </c>
      <c r="F2937" s="3" t="n">
        <f aca="false">IF(P2937=1, E2937,D2937)/B2937-1</f>
        <v>-0.00640164826366174</v>
      </c>
      <c r="G2937" s="2" t="n">
        <f aca="false">AVERAGE(B2878:B2937)</f>
        <v>7797.0835</v>
      </c>
      <c r="H2937" s="2" t="n">
        <f aca="false">AVERAGE(C2878:C2937)</f>
        <v>106440.477833333</v>
      </c>
      <c r="I2937" s="2" t="n">
        <f aca="false">SIGN(C2937-H2937)</f>
        <v>-1</v>
      </c>
      <c r="J2937" s="2" t="n">
        <f aca="false">SIGN(F2937)</f>
        <v>-1</v>
      </c>
      <c r="K2937" s="0" t="n">
        <f aca="false">B2937-B2936</f>
        <v>-21.3999999999996</v>
      </c>
      <c r="L2937" s="0" t="n">
        <f aca="false">I2936*K2937</f>
        <v>21.3999999999996</v>
      </c>
      <c r="M2937" s="0" t="n">
        <f aca="false">M2936+K2937*N2936</f>
        <v>3504.69000000002</v>
      </c>
      <c r="N2937" s="0" t="n">
        <f aca="false">INT(M2937*$Q$1/B2937)*CHOOSE($L$1,I2937,J2937)</f>
        <v>-0</v>
      </c>
      <c r="O2937" s="0" t="n">
        <f aca="false">ABS(N2937-N2936)</f>
        <v>0</v>
      </c>
      <c r="P2937" s="0" t="n">
        <f aca="false">COUNTIF(工作表2!$A$2:$A$248,A2937)</f>
        <v>0</v>
      </c>
      <c r="R2937" s="0" t="n">
        <f aca="false">D2937-IF(P2936=1,E2936,D2936)</f>
        <v>-51</v>
      </c>
      <c r="S2937" s="0" t="n">
        <f aca="false">I2936*R2937</f>
        <v>51</v>
      </c>
      <c r="T2937" s="0" t="n">
        <f aca="false">T2936+R2937*U2936</f>
        <v>52581</v>
      </c>
      <c r="U2937" s="0" t="n">
        <f aca="false">INT(T2937*$Q$1/IF(P2937=1,E2937,D2937))*I2937</f>
        <v>-13</v>
      </c>
      <c r="V2937" s="0" t="n">
        <f aca="false">IF(P2937=1,ABS(U2937)+ABS(60),ABS(U2937-U2936))</f>
        <v>0</v>
      </c>
    </row>
    <row r="2938" customFormat="false" ht="15" hidden="false" customHeight="false" outlineLevel="0" collapsed="false">
      <c r="A2938" s="1" t="n">
        <v>40303</v>
      </c>
      <c r="B2938" s="2" t="n">
        <v>7696.9</v>
      </c>
      <c r="C2938" s="2" t="n">
        <v>135123</v>
      </c>
      <c r="D2938" s="2" t="n">
        <v>7657</v>
      </c>
      <c r="E2938" s="2" t="n">
        <v>7630</v>
      </c>
      <c r="F2938" s="3" t="n">
        <f aca="false">IF(P2938=1, E2938,D2938)/B2938-1</f>
        <v>-0.00518390520859047</v>
      </c>
      <c r="G2938" s="2" t="n">
        <f aca="false">AVERAGE(B2879:B2938)</f>
        <v>7799.954</v>
      </c>
      <c r="H2938" s="2" t="n">
        <f aca="false">AVERAGE(C2879:C2938)</f>
        <v>107188.3125</v>
      </c>
      <c r="I2938" s="2" t="n">
        <f aca="false">SIGN(C2938-H2938)</f>
        <v>1</v>
      </c>
      <c r="J2938" s="2" t="n">
        <f aca="false">SIGN(F2938)</f>
        <v>-1</v>
      </c>
      <c r="K2938" s="0" t="n">
        <f aca="false">B2938-B2937</f>
        <v>-233.870000000001</v>
      </c>
      <c r="L2938" s="0" t="n">
        <f aca="false">I2937*K2938</f>
        <v>233.870000000001</v>
      </c>
      <c r="M2938" s="0" t="n">
        <f aca="false">M2937+K2938*N2937</f>
        <v>3504.69000000002</v>
      </c>
      <c r="N2938" s="0" t="n">
        <f aca="false">INT(M2938*$Q$1/B2938)*CHOOSE($L$1,I2938,J2938)</f>
        <v>-0</v>
      </c>
      <c r="O2938" s="0" t="n">
        <f aca="false">ABS(N2938-N2937)</f>
        <v>0</v>
      </c>
      <c r="P2938" s="0" t="n">
        <f aca="false">COUNTIF(工作表2!$A$2:$A$248,A2938)</f>
        <v>0</v>
      </c>
      <c r="R2938" s="0" t="n">
        <f aca="false">D2938-IF(P2937=1,E2937,D2937)</f>
        <v>-223</v>
      </c>
      <c r="S2938" s="0" t="n">
        <f aca="false">I2937*R2938</f>
        <v>223</v>
      </c>
      <c r="T2938" s="0" t="n">
        <f aca="false">T2937+R2938*U2937</f>
        <v>55480</v>
      </c>
      <c r="U2938" s="0" t="n">
        <f aca="false">INT(T2938*$Q$1/IF(P2938=1,E2938,D2938))*I2938</f>
        <v>14</v>
      </c>
      <c r="V2938" s="0" t="n">
        <f aca="false">IF(P2938=1,ABS(U2938)+ABS(60),ABS(U2938-U2937))</f>
        <v>27</v>
      </c>
    </row>
    <row r="2939" customFormat="false" ht="15" hidden="false" customHeight="false" outlineLevel="0" collapsed="false">
      <c r="A2939" s="1" t="n">
        <v>40304</v>
      </c>
      <c r="B2939" s="2" t="n">
        <v>7579.48</v>
      </c>
      <c r="C2939" s="2" t="n">
        <v>116063</v>
      </c>
      <c r="D2939" s="2" t="n">
        <v>7579</v>
      </c>
      <c r="E2939" s="2" t="n">
        <v>7553</v>
      </c>
      <c r="F2939" s="3" t="n">
        <f aca="false">IF(P2939=1, E2939,D2939)/B2939-1</f>
        <v>-6.33288827200928E-005</v>
      </c>
      <c r="G2939" s="2" t="n">
        <f aca="false">AVERAGE(B2880:B2939)</f>
        <v>7802.45183333333</v>
      </c>
      <c r="H2939" s="2" t="n">
        <f aca="false">AVERAGE(C2880:C2939)</f>
        <v>107294.975833333</v>
      </c>
      <c r="I2939" s="2" t="n">
        <f aca="false">SIGN(C2939-H2939)</f>
        <v>1</v>
      </c>
      <c r="J2939" s="2" t="n">
        <f aca="false">SIGN(F2939)</f>
        <v>-1</v>
      </c>
      <c r="K2939" s="0" t="n">
        <f aca="false">B2939-B2938</f>
        <v>-117.42</v>
      </c>
      <c r="L2939" s="0" t="n">
        <f aca="false">I2938*K2939</f>
        <v>-117.42</v>
      </c>
      <c r="M2939" s="0" t="n">
        <f aca="false">M2938+K2939*N2938</f>
        <v>3504.69000000002</v>
      </c>
      <c r="N2939" s="0" t="n">
        <f aca="false">INT(M2939*$Q$1/B2939)*CHOOSE($L$1,I2939,J2939)</f>
        <v>-0</v>
      </c>
      <c r="O2939" s="0" t="n">
        <f aca="false">ABS(N2939-N2938)</f>
        <v>0</v>
      </c>
      <c r="P2939" s="0" t="n">
        <f aca="false">COUNTIF(工作表2!$A$2:$A$248,A2939)</f>
        <v>0</v>
      </c>
      <c r="R2939" s="0" t="n">
        <f aca="false">D2939-IF(P2938=1,E2938,D2938)</f>
        <v>-78</v>
      </c>
      <c r="S2939" s="0" t="n">
        <f aca="false">I2938*R2939</f>
        <v>-78</v>
      </c>
      <c r="T2939" s="0" t="n">
        <f aca="false">T2938+R2939*U2938</f>
        <v>54388</v>
      </c>
      <c r="U2939" s="0" t="n">
        <f aca="false">INT(T2939*$Q$1/IF(P2939=1,E2939,D2939))*I2939</f>
        <v>14</v>
      </c>
      <c r="V2939" s="0" t="n">
        <f aca="false">IF(P2939=1,ABS(U2939)+ABS(60),ABS(U2939-U2938))</f>
        <v>0</v>
      </c>
    </row>
    <row r="2940" customFormat="false" ht="15" hidden="false" customHeight="false" outlineLevel="0" collapsed="false">
      <c r="A2940" s="1" t="n">
        <v>40305</v>
      </c>
      <c r="B2940" s="2" t="n">
        <v>7567.1</v>
      </c>
      <c r="C2940" s="2" t="n">
        <v>134921</v>
      </c>
      <c r="D2940" s="2" t="n">
        <v>7502</v>
      </c>
      <c r="E2940" s="2" t="n">
        <v>7475</v>
      </c>
      <c r="F2940" s="3" t="n">
        <f aca="false">IF(P2940=1, E2940,D2940)/B2940-1</f>
        <v>-0.00860303154444908</v>
      </c>
      <c r="G2940" s="2" t="n">
        <f aca="false">AVERAGE(B2881:B2940)</f>
        <v>7802.7705</v>
      </c>
      <c r="H2940" s="2" t="n">
        <f aca="false">AVERAGE(C2881:C2940)</f>
        <v>108018.633333333</v>
      </c>
      <c r="I2940" s="2" t="n">
        <f aca="false">SIGN(C2940-H2940)</f>
        <v>1</v>
      </c>
      <c r="J2940" s="2" t="n">
        <f aca="false">SIGN(F2940)</f>
        <v>-1</v>
      </c>
      <c r="K2940" s="0" t="n">
        <f aca="false">B2940-B2939</f>
        <v>-12.3799999999992</v>
      </c>
      <c r="L2940" s="0" t="n">
        <f aca="false">I2939*K2940</f>
        <v>-12.3799999999992</v>
      </c>
      <c r="M2940" s="0" t="n">
        <f aca="false">M2939+K2940*N2939</f>
        <v>3504.69000000002</v>
      </c>
      <c r="N2940" s="0" t="n">
        <f aca="false">INT(M2940*$Q$1/B2940)*CHOOSE($L$1,I2940,J2940)</f>
        <v>-0</v>
      </c>
      <c r="O2940" s="0" t="n">
        <f aca="false">ABS(N2940-N2939)</f>
        <v>0</v>
      </c>
      <c r="P2940" s="0" t="n">
        <f aca="false">COUNTIF(工作表2!$A$2:$A$248,A2940)</f>
        <v>0</v>
      </c>
      <c r="R2940" s="0" t="n">
        <f aca="false">D2940-IF(P2939=1,E2939,D2939)</f>
        <v>-77</v>
      </c>
      <c r="S2940" s="0" t="n">
        <f aca="false">I2939*R2940</f>
        <v>-77</v>
      </c>
      <c r="T2940" s="0" t="n">
        <f aca="false">T2939+R2940*U2939</f>
        <v>53310</v>
      </c>
      <c r="U2940" s="0" t="n">
        <f aca="false">INT(T2940*$Q$1/IF(P2940=1,E2940,D2940))*I2940</f>
        <v>14</v>
      </c>
      <c r="V2940" s="0" t="n">
        <f aca="false">IF(P2940=1,ABS(U2940)+ABS(60),ABS(U2940-U2939))</f>
        <v>0</v>
      </c>
    </row>
    <row r="2941" customFormat="false" ht="15" hidden="false" customHeight="false" outlineLevel="0" collapsed="false">
      <c r="A2941" s="1" t="n">
        <v>40308</v>
      </c>
      <c r="B2941" s="2" t="n">
        <v>7664.73</v>
      </c>
      <c r="C2941" s="2" t="n">
        <v>90466.59</v>
      </c>
      <c r="D2941" s="2" t="n">
        <v>7637</v>
      </c>
      <c r="E2941" s="2" t="n">
        <v>7605</v>
      </c>
      <c r="F2941" s="3" t="n">
        <f aca="false">IF(P2941=1, E2941,D2941)/B2941-1</f>
        <v>-0.0036178704272688</v>
      </c>
      <c r="G2941" s="2" t="n">
        <f aca="false">AVERAGE(B2882:B2941)</f>
        <v>7804.81533333333</v>
      </c>
      <c r="H2941" s="2" t="n">
        <f aca="false">AVERAGE(C2882:C2941)</f>
        <v>108202.9565</v>
      </c>
      <c r="I2941" s="2" t="n">
        <f aca="false">SIGN(C2941-H2941)</f>
        <v>-1</v>
      </c>
      <c r="J2941" s="2" t="n">
        <f aca="false">SIGN(F2941)</f>
        <v>-1</v>
      </c>
      <c r="K2941" s="0" t="n">
        <f aca="false">B2941-B2940</f>
        <v>97.6299999999992</v>
      </c>
      <c r="L2941" s="0" t="n">
        <f aca="false">I2940*K2941</f>
        <v>97.6299999999992</v>
      </c>
      <c r="M2941" s="0" t="n">
        <f aca="false">M2940+K2941*N2940</f>
        <v>3504.69000000002</v>
      </c>
      <c r="N2941" s="0" t="n">
        <f aca="false">INT(M2941*$Q$1/B2941)*CHOOSE($L$1,I2941,J2941)</f>
        <v>-0</v>
      </c>
      <c r="O2941" s="0" t="n">
        <f aca="false">ABS(N2941-N2940)</f>
        <v>0</v>
      </c>
      <c r="P2941" s="0" t="n">
        <f aca="false">COUNTIF(工作表2!$A$2:$A$248,A2941)</f>
        <v>0</v>
      </c>
      <c r="R2941" s="0" t="n">
        <f aca="false">D2941-IF(P2940=1,E2940,D2940)</f>
        <v>135</v>
      </c>
      <c r="S2941" s="0" t="n">
        <f aca="false">I2940*R2941</f>
        <v>135</v>
      </c>
      <c r="T2941" s="0" t="n">
        <f aca="false">T2940+R2941*U2940</f>
        <v>55200</v>
      </c>
      <c r="U2941" s="0" t="n">
        <f aca="false">INT(T2941*$Q$1/IF(P2941=1,E2941,D2941))*I2941</f>
        <v>-14</v>
      </c>
      <c r="V2941" s="0" t="n">
        <f aca="false">IF(P2941=1,ABS(U2941)+ABS(60),ABS(U2941-U2940))</f>
        <v>28</v>
      </c>
    </row>
    <row r="2942" customFormat="false" ht="15" hidden="false" customHeight="false" outlineLevel="0" collapsed="false">
      <c r="A2942" s="1" t="n">
        <v>40309</v>
      </c>
      <c r="B2942" s="2" t="n">
        <v>7608.44</v>
      </c>
      <c r="C2942" s="2" t="n">
        <v>109962.2</v>
      </c>
      <c r="D2942" s="2" t="n">
        <v>7568</v>
      </c>
      <c r="E2942" s="2" t="n">
        <v>7540</v>
      </c>
      <c r="F2942" s="3" t="n">
        <f aca="false">IF(P2942=1, E2942,D2942)/B2942-1</f>
        <v>-0.00531515001761196</v>
      </c>
      <c r="G2942" s="2" t="n">
        <f aca="false">AVERAGE(B2883:B2942)</f>
        <v>7811.3255</v>
      </c>
      <c r="H2942" s="2" t="n">
        <f aca="false">AVERAGE(C2883:C2942)</f>
        <v>108007.519833333</v>
      </c>
      <c r="I2942" s="2" t="n">
        <f aca="false">SIGN(C2942-H2942)</f>
        <v>1</v>
      </c>
      <c r="J2942" s="2" t="n">
        <f aca="false">SIGN(F2942)</f>
        <v>-1</v>
      </c>
      <c r="K2942" s="0" t="n">
        <f aca="false">B2942-B2941</f>
        <v>-56.29</v>
      </c>
      <c r="L2942" s="0" t="n">
        <f aca="false">I2941*K2942</f>
        <v>56.29</v>
      </c>
      <c r="M2942" s="0" t="n">
        <f aca="false">M2941+K2942*N2941</f>
        <v>3504.69000000002</v>
      </c>
      <c r="N2942" s="0" t="n">
        <f aca="false">INT(M2942*$Q$1/B2942)*CHOOSE($L$1,I2942,J2942)</f>
        <v>-0</v>
      </c>
      <c r="O2942" s="0" t="n">
        <f aca="false">ABS(N2942-N2941)</f>
        <v>0</v>
      </c>
      <c r="P2942" s="0" t="n">
        <f aca="false">COUNTIF(工作表2!$A$2:$A$248,A2942)</f>
        <v>0</v>
      </c>
      <c r="R2942" s="0" t="n">
        <f aca="false">D2942-IF(P2941=1,E2941,D2941)</f>
        <v>-69</v>
      </c>
      <c r="S2942" s="0" t="n">
        <f aca="false">I2941*R2942</f>
        <v>69</v>
      </c>
      <c r="T2942" s="0" t="n">
        <f aca="false">T2941+R2942*U2941</f>
        <v>56166</v>
      </c>
      <c r="U2942" s="0" t="n">
        <f aca="false">INT(T2942*$Q$1/IF(P2942=1,E2942,D2942))*I2942</f>
        <v>14</v>
      </c>
      <c r="V2942" s="0" t="n">
        <f aca="false">IF(P2942=1,ABS(U2942)+ABS(60),ABS(U2942-U2941))</f>
        <v>28</v>
      </c>
    </row>
    <row r="2943" customFormat="false" ht="15" hidden="false" customHeight="false" outlineLevel="0" collapsed="false">
      <c r="A2943" s="1" t="n">
        <v>40310</v>
      </c>
      <c r="B2943" s="2" t="n">
        <v>7602.7</v>
      </c>
      <c r="C2943" s="2" t="n">
        <v>76148.79</v>
      </c>
      <c r="D2943" s="2" t="n">
        <v>7587</v>
      </c>
      <c r="E2943" s="2" t="n">
        <v>7555</v>
      </c>
      <c r="F2943" s="3" t="n">
        <f aca="false">IF(P2943=1, E2943,D2943)/B2943-1</f>
        <v>-0.00206505583542682</v>
      </c>
      <c r="G2943" s="2" t="n">
        <f aca="false">AVERAGE(B2884:B2943)</f>
        <v>7817.82266666667</v>
      </c>
      <c r="H2943" s="2" t="n">
        <f aca="false">AVERAGE(C2884:C2943)</f>
        <v>107927.299666667</v>
      </c>
      <c r="I2943" s="2" t="n">
        <f aca="false">SIGN(C2943-H2943)</f>
        <v>-1</v>
      </c>
      <c r="J2943" s="2" t="n">
        <f aca="false">SIGN(F2943)</f>
        <v>-1</v>
      </c>
      <c r="K2943" s="0" t="n">
        <f aca="false">B2943-B2942</f>
        <v>-5.73999999999978</v>
      </c>
      <c r="L2943" s="0" t="n">
        <f aca="false">I2942*K2943</f>
        <v>-5.73999999999978</v>
      </c>
      <c r="M2943" s="0" t="n">
        <f aca="false">M2942+K2943*N2942</f>
        <v>3504.69000000002</v>
      </c>
      <c r="N2943" s="0" t="n">
        <f aca="false">INT(M2943*$Q$1/B2943)*CHOOSE($L$1,I2943,J2943)</f>
        <v>-0</v>
      </c>
      <c r="O2943" s="0" t="n">
        <f aca="false">ABS(N2943-N2942)</f>
        <v>0</v>
      </c>
      <c r="P2943" s="0" t="n">
        <f aca="false">COUNTIF(工作表2!$A$2:$A$248,A2943)</f>
        <v>0</v>
      </c>
      <c r="R2943" s="0" t="n">
        <f aca="false">D2943-IF(P2942=1,E2942,D2942)</f>
        <v>19</v>
      </c>
      <c r="S2943" s="0" t="n">
        <f aca="false">I2942*R2943</f>
        <v>19</v>
      </c>
      <c r="T2943" s="0" t="n">
        <f aca="false">T2942+R2943*U2942</f>
        <v>56432</v>
      </c>
      <c r="U2943" s="0" t="n">
        <f aca="false">INT(T2943*$Q$1/IF(P2943=1,E2943,D2943))*I2943</f>
        <v>-14</v>
      </c>
      <c r="V2943" s="0" t="n">
        <f aca="false">IF(P2943=1,ABS(U2943)+ABS(60),ABS(U2943-U2942))</f>
        <v>28</v>
      </c>
    </row>
    <row r="2944" customFormat="false" ht="15" hidden="false" customHeight="false" outlineLevel="0" collapsed="false">
      <c r="A2944" s="1" t="n">
        <v>40311</v>
      </c>
      <c r="B2944" s="2" t="n">
        <v>7770.57</v>
      </c>
      <c r="C2944" s="2" t="n">
        <v>97528.86</v>
      </c>
      <c r="D2944" s="2" t="n">
        <v>7761</v>
      </c>
      <c r="E2944" s="2" t="n">
        <v>7730</v>
      </c>
      <c r="F2944" s="3" t="n">
        <f aca="false">IF(P2944=1, E2944,D2944)/B2944-1</f>
        <v>-0.00123156988483464</v>
      </c>
      <c r="G2944" s="2" t="n">
        <f aca="false">AVERAGE(B2885:B2944)</f>
        <v>7827.0675</v>
      </c>
      <c r="H2944" s="2" t="n">
        <f aca="false">AVERAGE(C2885:C2944)</f>
        <v>108153.6695</v>
      </c>
      <c r="I2944" s="2" t="n">
        <f aca="false">SIGN(C2944-H2944)</f>
        <v>-1</v>
      </c>
      <c r="J2944" s="2" t="n">
        <f aca="false">SIGN(F2944)</f>
        <v>-1</v>
      </c>
      <c r="K2944" s="0" t="n">
        <f aca="false">B2944-B2943</f>
        <v>167.87</v>
      </c>
      <c r="L2944" s="0" t="n">
        <f aca="false">I2943*K2944</f>
        <v>-167.87</v>
      </c>
      <c r="M2944" s="0" t="n">
        <f aca="false">M2943+K2944*N2943</f>
        <v>3504.69000000002</v>
      </c>
      <c r="N2944" s="0" t="n">
        <f aca="false">INT(M2944*$Q$1/B2944)*CHOOSE($L$1,I2944,J2944)</f>
        <v>-0</v>
      </c>
      <c r="O2944" s="0" t="n">
        <f aca="false">ABS(N2944-N2943)</f>
        <v>0</v>
      </c>
      <c r="P2944" s="0" t="n">
        <f aca="false">COUNTIF(工作表2!$A$2:$A$248,A2944)</f>
        <v>0</v>
      </c>
      <c r="R2944" s="0" t="n">
        <f aca="false">D2944-IF(P2943=1,E2943,D2943)</f>
        <v>174</v>
      </c>
      <c r="S2944" s="0" t="n">
        <f aca="false">I2943*R2944</f>
        <v>-174</v>
      </c>
      <c r="T2944" s="0" t="n">
        <f aca="false">T2943+R2944*U2943</f>
        <v>53996</v>
      </c>
      <c r="U2944" s="0" t="n">
        <f aca="false">INT(T2944*$Q$1/IF(P2944=1,E2944,D2944))*I2944</f>
        <v>-13</v>
      </c>
      <c r="V2944" s="0" t="n">
        <f aca="false">IF(P2944=1,ABS(U2944)+ABS(60),ABS(U2944-U2943))</f>
        <v>1</v>
      </c>
    </row>
    <row r="2945" customFormat="false" ht="15" hidden="false" customHeight="false" outlineLevel="0" collapsed="false">
      <c r="A2945" s="1" t="n">
        <v>40312</v>
      </c>
      <c r="B2945" s="2" t="n">
        <v>7772.13</v>
      </c>
      <c r="C2945" s="2" t="n">
        <v>77980.98</v>
      </c>
      <c r="D2945" s="2" t="n">
        <v>7760</v>
      </c>
      <c r="E2945" s="2" t="n">
        <v>7728</v>
      </c>
      <c r="F2945" s="3" t="n">
        <f aca="false">IF(P2945=1, E2945,D2945)/B2945-1</f>
        <v>-0.00156070472315828</v>
      </c>
      <c r="G2945" s="2" t="n">
        <f aca="false">AVERAGE(B2886:B2945)</f>
        <v>7834.36433333333</v>
      </c>
      <c r="H2945" s="2" t="n">
        <f aca="false">AVERAGE(C2886:C2945)</f>
        <v>108361.223833333</v>
      </c>
      <c r="I2945" s="2" t="n">
        <f aca="false">SIGN(C2945-H2945)</f>
        <v>-1</v>
      </c>
      <c r="J2945" s="2" t="n">
        <f aca="false">SIGN(F2945)</f>
        <v>-1</v>
      </c>
      <c r="K2945" s="0" t="n">
        <f aca="false">B2945-B2944</f>
        <v>1.5600000000004</v>
      </c>
      <c r="L2945" s="0" t="n">
        <f aca="false">I2944*K2945</f>
        <v>-1.5600000000004</v>
      </c>
      <c r="M2945" s="0" t="n">
        <f aca="false">M2944+K2945*N2944</f>
        <v>3504.69000000002</v>
      </c>
      <c r="N2945" s="0" t="n">
        <f aca="false">INT(M2945*$Q$1/B2945)*CHOOSE($L$1,I2945,J2945)</f>
        <v>-0</v>
      </c>
      <c r="O2945" s="0" t="n">
        <f aca="false">ABS(N2945-N2944)</f>
        <v>0</v>
      </c>
      <c r="P2945" s="0" t="n">
        <f aca="false">COUNTIF(工作表2!$A$2:$A$248,A2945)</f>
        <v>0</v>
      </c>
      <c r="R2945" s="0" t="n">
        <f aca="false">D2945-IF(P2944=1,E2944,D2944)</f>
        <v>-1</v>
      </c>
      <c r="S2945" s="0" t="n">
        <f aca="false">I2944*R2945</f>
        <v>1</v>
      </c>
      <c r="T2945" s="0" t="n">
        <f aca="false">T2944+R2945*U2944</f>
        <v>54009</v>
      </c>
      <c r="U2945" s="0" t="n">
        <f aca="false">INT(T2945*$Q$1/IF(P2945=1,E2945,D2945))*I2945</f>
        <v>-13</v>
      </c>
      <c r="V2945" s="0" t="n">
        <f aca="false">IF(P2945=1,ABS(U2945)+ABS(60),ABS(U2945-U2944))</f>
        <v>0</v>
      </c>
    </row>
    <row r="2946" customFormat="false" ht="15" hidden="false" customHeight="false" outlineLevel="0" collapsed="false">
      <c r="A2946" s="1" t="n">
        <v>40315</v>
      </c>
      <c r="B2946" s="2" t="n">
        <v>7598.72</v>
      </c>
      <c r="C2946" s="2" t="n">
        <v>86595.72</v>
      </c>
      <c r="D2946" s="2" t="n">
        <v>7602</v>
      </c>
      <c r="E2946" s="2" t="n">
        <v>7566</v>
      </c>
      <c r="F2946" s="3" t="n">
        <f aca="false">IF(P2946=1, E2946,D2946)/B2946-1</f>
        <v>0.000431651646592979</v>
      </c>
      <c r="G2946" s="2" t="n">
        <f aca="false">AVERAGE(B2887:B2946)</f>
        <v>7836.979</v>
      </c>
      <c r="H2946" s="2" t="n">
        <f aca="false">AVERAGE(C2887:C2946)</f>
        <v>108025.985833333</v>
      </c>
      <c r="I2946" s="2" t="n">
        <f aca="false">SIGN(C2946-H2946)</f>
        <v>-1</v>
      </c>
      <c r="J2946" s="2" t="n">
        <f aca="false">SIGN(F2946)</f>
        <v>1</v>
      </c>
      <c r="K2946" s="0" t="n">
        <f aca="false">B2946-B2945</f>
        <v>-173.41</v>
      </c>
      <c r="L2946" s="0" t="n">
        <f aca="false">I2945*K2946</f>
        <v>173.41</v>
      </c>
      <c r="M2946" s="0" t="n">
        <f aca="false">M2945+K2946*N2945</f>
        <v>3504.69000000002</v>
      </c>
      <c r="N2946" s="0" t="n">
        <f aca="false">INT(M2946*$Q$1/B2946)*CHOOSE($L$1,I2946,J2946)</f>
        <v>0</v>
      </c>
      <c r="O2946" s="0" t="n">
        <f aca="false">ABS(N2946-N2945)</f>
        <v>0</v>
      </c>
      <c r="P2946" s="0" t="n">
        <f aca="false">COUNTIF(工作表2!$A$2:$A$248,A2946)</f>
        <v>0</v>
      </c>
      <c r="R2946" s="0" t="n">
        <f aca="false">D2946-IF(P2945=1,E2945,D2945)</f>
        <v>-158</v>
      </c>
      <c r="S2946" s="0" t="n">
        <f aca="false">I2945*R2946</f>
        <v>158</v>
      </c>
      <c r="T2946" s="0" t="n">
        <f aca="false">T2945+R2946*U2945</f>
        <v>56063</v>
      </c>
      <c r="U2946" s="0" t="n">
        <f aca="false">INT(T2946*$Q$1/IF(P2946=1,E2946,D2946))*I2946</f>
        <v>-14</v>
      </c>
      <c r="V2946" s="0" t="n">
        <f aca="false">IF(P2946=1,ABS(U2946)+ABS(60),ABS(U2946-U2945))</f>
        <v>1</v>
      </c>
    </row>
    <row r="2947" customFormat="false" ht="15" hidden="false" customHeight="false" outlineLevel="0" collapsed="false">
      <c r="A2947" s="1" t="n">
        <v>40316</v>
      </c>
      <c r="B2947" s="2" t="n">
        <v>7585.3</v>
      </c>
      <c r="C2947" s="2" t="n">
        <v>82133.67</v>
      </c>
      <c r="D2947" s="2" t="n">
        <v>7619</v>
      </c>
      <c r="E2947" s="2" t="n">
        <v>7578</v>
      </c>
      <c r="F2947" s="3" t="n">
        <f aca="false">IF(P2947=1, E2947,D2947)/B2947-1</f>
        <v>0.00444280384427764</v>
      </c>
      <c r="G2947" s="2" t="n">
        <f aca="false">AVERAGE(B2888:B2947)</f>
        <v>7837.4</v>
      </c>
      <c r="H2947" s="2" t="n">
        <f aca="false">AVERAGE(C2888:C2947)</f>
        <v>107820.947</v>
      </c>
      <c r="I2947" s="2" t="n">
        <f aca="false">SIGN(C2947-H2947)</f>
        <v>-1</v>
      </c>
      <c r="J2947" s="2" t="n">
        <f aca="false">SIGN(F2947)</f>
        <v>1</v>
      </c>
      <c r="K2947" s="0" t="n">
        <f aca="false">B2947-B2946</f>
        <v>-13.4200000000001</v>
      </c>
      <c r="L2947" s="0" t="n">
        <f aca="false">I2946*K2947</f>
        <v>13.4200000000001</v>
      </c>
      <c r="M2947" s="0" t="n">
        <f aca="false">M2946+K2947*N2946</f>
        <v>3504.69000000002</v>
      </c>
      <c r="N2947" s="0" t="n">
        <f aca="false">INT(M2947*$Q$1/B2947)*CHOOSE($L$1,I2947,J2947)</f>
        <v>0</v>
      </c>
      <c r="O2947" s="0" t="n">
        <f aca="false">ABS(N2947-N2946)</f>
        <v>0</v>
      </c>
      <c r="P2947" s="0" t="n">
        <f aca="false">COUNTIF(工作表2!$A$2:$A$248,A2947)</f>
        <v>0</v>
      </c>
      <c r="R2947" s="0" t="n">
        <f aca="false">D2947-IF(P2946=1,E2946,D2946)</f>
        <v>17</v>
      </c>
      <c r="S2947" s="0" t="n">
        <f aca="false">I2946*R2947</f>
        <v>-17</v>
      </c>
      <c r="T2947" s="0" t="n">
        <f aca="false">T2946+R2947*U2946</f>
        <v>55825</v>
      </c>
      <c r="U2947" s="0" t="n">
        <f aca="false">INT(T2947*$Q$1/IF(P2947=1,E2947,D2947))*I2947</f>
        <v>-14</v>
      </c>
      <c r="V2947" s="0" t="n">
        <f aca="false">IF(P2947=1,ABS(U2947)+ABS(60),ABS(U2947-U2946))</f>
        <v>0</v>
      </c>
    </row>
    <row r="2948" customFormat="false" ht="15" hidden="false" customHeight="false" outlineLevel="0" collapsed="false">
      <c r="A2948" s="1" t="n">
        <v>40317</v>
      </c>
      <c r="B2948" s="2" t="n">
        <v>7559.16</v>
      </c>
      <c r="C2948" s="2" t="n">
        <v>97509.79</v>
      </c>
      <c r="D2948" s="2" t="n">
        <v>7576</v>
      </c>
      <c r="E2948" s="2" t="n">
        <v>7484</v>
      </c>
      <c r="F2948" s="3" t="n">
        <f aca="false">IF(P2948=1, E2948,D2948)/B2948-1</f>
        <v>-0.00994290370887774</v>
      </c>
      <c r="G2948" s="2" t="n">
        <f aca="false">AVERAGE(B2889:B2948)</f>
        <v>7836.762</v>
      </c>
      <c r="H2948" s="2" t="n">
        <f aca="false">AVERAGE(C2889:C2948)</f>
        <v>107924.620333333</v>
      </c>
      <c r="I2948" s="2" t="n">
        <f aca="false">SIGN(C2948-H2948)</f>
        <v>-1</v>
      </c>
      <c r="J2948" s="2" t="n">
        <f aca="false">SIGN(F2948)</f>
        <v>-1</v>
      </c>
      <c r="K2948" s="0" t="n">
        <f aca="false">B2948-B2947</f>
        <v>-26.1400000000003</v>
      </c>
      <c r="L2948" s="0" t="n">
        <f aca="false">I2947*K2948</f>
        <v>26.1400000000003</v>
      </c>
      <c r="M2948" s="0" t="n">
        <f aca="false">M2947+K2948*N2947</f>
        <v>3504.69000000002</v>
      </c>
      <c r="N2948" s="0" t="n">
        <f aca="false">INT(M2948*$Q$1/B2948)*CHOOSE($L$1,I2948,J2948)</f>
        <v>-0</v>
      </c>
      <c r="O2948" s="0" t="n">
        <f aca="false">ABS(N2948-N2947)</f>
        <v>0</v>
      </c>
      <c r="P2948" s="0" t="n">
        <f aca="false">COUNTIF(工作表2!$A$2:$A$248,A2948)</f>
        <v>1</v>
      </c>
      <c r="R2948" s="0" t="n">
        <f aca="false">D2948-IF(P2947=1,E2947,D2947)</f>
        <v>-43</v>
      </c>
      <c r="S2948" s="0" t="n">
        <f aca="false">I2947*R2948</f>
        <v>43</v>
      </c>
      <c r="T2948" s="0" t="n">
        <f aca="false">T2947+R2948*U2947</f>
        <v>56427</v>
      </c>
      <c r="U2948" s="0" t="n">
        <f aca="false">INT(T2948*$Q$1/IF(P2948=1,E2948,D2948))*I2948</f>
        <v>-15</v>
      </c>
      <c r="V2948" s="0" t="n">
        <f aca="false">IF(P2948=1,ABS(U2948)+ABS(60),ABS(U2948-U2947))</f>
        <v>75</v>
      </c>
    </row>
    <row r="2949" customFormat="false" ht="15" hidden="false" customHeight="false" outlineLevel="0" collapsed="false">
      <c r="A2949" s="1" t="n">
        <v>40318</v>
      </c>
      <c r="B2949" s="2" t="n">
        <v>7424.43</v>
      </c>
      <c r="C2949" s="2" t="n">
        <v>86092.64</v>
      </c>
      <c r="D2949" s="2" t="n">
        <v>7357</v>
      </c>
      <c r="E2949" s="2" t="n">
        <v>7232</v>
      </c>
      <c r="F2949" s="3" t="n">
        <f aca="false">IF(P2949=1, E2949,D2949)/B2949-1</f>
        <v>-0.00908217869924022</v>
      </c>
      <c r="G2949" s="2" t="n">
        <f aca="false">AVERAGE(B2890:B2949)</f>
        <v>7835.008</v>
      </c>
      <c r="H2949" s="2" t="n">
        <f aca="false">AVERAGE(C2890:C2949)</f>
        <v>107961.414333333</v>
      </c>
      <c r="I2949" s="2" t="n">
        <f aca="false">SIGN(C2949-H2949)</f>
        <v>-1</v>
      </c>
      <c r="J2949" s="2" t="n">
        <f aca="false">SIGN(F2949)</f>
        <v>-1</v>
      </c>
      <c r="K2949" s="0" t="n">
        <f aca="false">B2949-B2948</f>
        <v>-134.73</v>
      </c>
      <c r="L2949" s="0" t="n">
        <f aca="false">I2948*K2949</f>
        <v>134.73</v>
      </c>
      <c r="M2949" s="0" t="n">
        <f aca="false">M2948+K2949*N2948</f>
        <v>3504.69000000002</v>
      </c>
      <c r="N2949" s="0" t="n">
        <f aca="false">INT(M2949*$Q$1/B2949)*CHOOSE($L$1,I2949,J2949)</f>
        <v>-0</v>
      </c>
      <c r="O2949" s="0" t="n">
        <f aca="false">ABS(N2949-N2948)</f>
        <v>0</v>
      </c>
      <c r="P2949" s="0" t="n">
        <f aca="false">COUNTIF(工作表2!$A$2:$A$248,A2949)</f>
        <v>0</v>
      </c>
      <c r="R2949" s="0" t="n">
        <f aca="false">D2949-IF(P2948=1,E2948,D2948)</f>
        <v>-127</v>
      </c>
      <c r="S2949" s="0" t="n">
        <f aca="false">I2948*R2949</f>
        <v>127</v>
      </c>
      <c r="T2949" s="0" t="n">
        <f aca="false">T2948+R2949*U2948</f>
        <v>58332</v>
      </c>
      <c r="U2949" s="0" t="n">
        <f aca="false">INT(T2949*$Q$1/IF(P2949=1,E2949,D2949))*I2949</f>
        <v>-15</v>
      </c>
      <c r="V2949" s="0" t="n">
        <f aca="false">IF(P2949=1,ABS(U2949)+ABS(60),ABS(U2949-U2948))</f>
        <v>0</v>
      </c>
    </row>
    <row r="2950" customFormat="false" ht="15" hidden="false" customHeight="false" outlineLevel="0" collapsed="false">
      <c r="A2950" s="1" t="n">
        <v>40319</v>
      </c>
      <c r="B2950" s="2" t="n">
        <v>7237.71</v>
      </c>
      <c r="C2950" s="2" t="n">
        <v>109438.1</v>
      </c>
      <c r="D2950" s="2" t="n">
        <v>7209</v>
      </c>
      <c r="E2950" s="2" t="n">
        <v>7078</v>
      </c>
      <c r="F2950" s="3" t="n">
        <f aca="false">IF(P2950=1, E2950,D2950)/B2950-1</f>
        <v>-0.0039667242815753</v>
      </c>
      <c r="G2950" s="2" t="n">
        <f aca="false">AVERAGE(B2891:B2950)</f>
        <v>7831.85383333333</v>
      </c>
      <c r="H2950" s="2" t="n">
        <f aca="false">AVERAGE(C2891:C2950)</f>
        <v>108103.522666667</v>
      </c>
      <c r="I2950" s="2" t="n">
        <f aca="false">SIGN(C2950-H2950)</f>
        <v>1</v>
      </c>
      <c r="J2950" s="2" t="n">
        <f aca="false">SIGN(F2950)</f>
        <v>-1</v>
      </c>
      <c r="K2950" s="0" t="n">
        <f aca="false">B2950-B2949</f>
        <v>-186.72</v>
      </c>
      <c r="L2950" s="0" t="n">
        <f aca="false">I2949*K2950</f>
        <v>186.72</v>
      </c>
      <c r="M2950" s="0" t="n">
        <f aca="false">M2949+K2950*N2949</f>
        <v>3504.69000000002</v>
      </c>
      <c r="N2950" s="0" t="n">
        <f aca="false">INT(M2950*$Q$1/B2950)*CHOOSE($L$1,I2950,J2950)</f>
        <v>-0</v>
      </c>
      <c r="O2950" s="0" t="n">
        <f aca="false">ABS(N2950-N2949)</f>
        <v>0</v>
      </c>
      <c r="P2950" s="0" t="n">
        <f aca="false">COUNTIF(工作表2!$A$2:$A$248,A2950)</f>
        <v>0</v>
      </c>
      <c r="R2950" s="0" t="n">
        <f aca="false">D2950-IF(P2949=1,E2949,D2949)</f>
        <v>-148</v>
      </c>
      <c r="S2950" s="0" t="n">
        <f aca="false">I2949*R2950</f>
        <v>148</v>
      </c>
      <c r="T2950" s="0" t="n">
        <f aca="false">T2949+R2950*U2949</f>
        <v>60552</v>
      </c>
      <c r="U2950" s="0" t="n">
        <f aca="false">INT(T2950*$Q$1/IF(P2950=1,E2950,D2950))*I2950</f>
        <v>16</v>
      </c>
      <c r="V2950" s="0" t="n">
        <f aca="false">IF(P2950=1,ABS(U2950)+ABS(60),ABS(U2950-U2949))</f>
        <v>31</v>
      </c>
    </row>
    <row r="2951" customFormat="false" ht="15" hidden="false" customHeight="false" outlineLevel="0" collapsed="false">
      <c r="A2951" s="1" t="n">
        <v>40322</v>
      </c>
      <c r="B2951" s="2" t="n">
        <v>7322.73</v>
      </c>
      <c r="C2951" s="2" t="n">
        <v>65405.59</v>
      </c>
      <c r="D2951" s="2" t="n">
        <v>7274</v>
      </c>
      <c r="E2951" s="2" t="n">
        <v>7142</v>
      </c>
      <c r="F2951" s="3" t="n">
        <f aca="false">IF(P2951=1, E2951,D2951)/B2951-1</f>
        <v>-0.00665462197841504</v>
      </c>
      <c r="G2951" s="2" t="n">
        <f aca="false">AVERAGE(B2892:B2951)</f>
        <v>7829.96433333333</v>
      </c>
      <c r="H2951" s="2" t="n">
        <f aca="false">AVERAGE(C2892:C2951)</f>
        <v>107852.642833333</v>
      </c>
      <c r="I2951" s="2" t="n">
        <f aca="false">SIGN(C2951-H2951)</f>
        <v>-1</v>
      </c>
      <c r="J2951" s="2" t="n">
        <f aca="false">SIGN(F2951)</f>
        <v>-1</v>
      </c>
      <c r="K2951" s="0" t="n">
        <f aca="false">B2951-B2950</f>
        <v>85.0199999999995</v>
      </c>
      <c r="L2951" s="0" t="n">
        <f aca="false">I2950*K2951</f>
        <v>85.0199999999995</v>
      </c>
      <c r="M2951" s="0" t="n">
        <f aca="false">M2950+K2951*N2950</f>
        <v>3504.69000000002</v>
      </c>
      <c r="N2951" s="0" t="n">
        <f aca="false">INT(M2951*$Q$1/B2951)*CHOOSE($L$1,I2951,J2951)</f>
        <v>-0</v>
      </c>
      <c r="O2951" s="0" t="n">
        <f aca="false">ABS(N2951-N2950)</f>
        <v>0</v>
      </c>
      <c r="P2951" s="0" t="n">
        <f aca="false">COUNTIF(工作表2!$A$2:$A$248,A2951)</f>
        <v>0</v>
      </c>
      <c r="R2951" s="0" t="n">
        <f aca="false">D2951-IF(P2950=1,E2950,D2950)</f>
        <v>65</v>
      </c>
      <c r="S2951" s="0" t="n">
        <f aca="false">I2950*R2951</f>
        <v>65</v>
      </c>
      <c r="T2951" s="0" t="n">
        <f aca="false">T2950+R2951*U2950</f>
        <v>61592</v>
      </c>
      <c r="U2951" s="0" t="n">
        <f aca="false">INT(T2951*$Q$1/IF(P2951=1,E2951,D2951))*I2951</f>
        <v>-16</v>
      </c>
      <c r="V2951" s="0" t="n">
        <f aca="false">IF(P2951=1,ABS(U2951)+ABS(60),ABS(U2951-U2950))</f>
        <v>32</v>
      </c>
    </row>
    <row r="2952" customFormat="false" ht="15" hidden="false" customHeight="false" outlineLevel="0" collapsed="false">
      <c r="A2952" s="1" t="n">
        <v>40323</v>
      </c>
      <c r="B2952" s="2" t="n">
        <v>7086.37</v>
      </c>
      <c r="C2952" s="2" t="n">
        <v>102190.1</v>
      </c>
      <c r="D2952" s="2" t="n">
        <v>7052</v>
      </c>
      <c r="E2952" s="2" t="n">
        <v>6926</v>
      </c>
      <c r="F2952" s="3" t="n">
        <f aca="false">IF(P2952=1, E2952,D2952)/B2952-1</f>
        <v>-0.00485015600370853</v>
      </c>
      <c r="G2952" s="2" t="n">
        <f aca="false">AVERAGE(B2893:B2952)</f>
        <v>7821.77466666667</v>
      </c>
      <c r="H2952" s="2" t="n">
        <f aca="false">AVERAGE(C2893:C2952)</f>
        <v>107834.586166667</v>
      </c>
      <c r="I2952" s="2" t="n">
        <f aca="false">SIGN(C2952-H2952)</f>
        <v>-1</v>
      </c>
      <c r="J2952" s="2" t="n">
        <f aca="false">SIGN(F2952)</f>
        <v>-1</v>
      </c>
      <c r="K2952" s="0" t="n">
        <f aca="false">B2952-B2951</f>
        <v>-236.36</v>
      </c>
      <c r="L2952" s="0" t="n">
        <f aca="false">I2951*K2952</f>
        <v>236.36</v>
      </c>
      <c r="M2952" s="0" t="n">
        <f aca="false">M2951+K2952*N2951</f>
        <v>3504.69000000002</v>
      </c>
      <c r="N2952" s="0" t="n">
        <f aca="false">INT(M2952*$Q$1/B2952)*CHOOSE($L$1,I2952,J2952)</f>
        <v>-0</v>
      </c>
      <c r="O2952" s="0" t="n">
        <f aca="false">ABS(N2952-N2951)</f>
        <v>0</v>
      </c>
      <c r="P2952" s="0" t="n">
        <f aca="false">COUNTIF(工作表2!$A$2:$A$248,A2952)</f>
        <v>0</v>
      </c>
      <c r="R2952" s="0" t="n">
        <f aca="false">D2952-IF(P2951=1,E2951,D2951)</f>
        <v>-222</v>
      </c>
      <c r="S2952" s="0" t="n">
        <f aca="false">I2951*R2952</f>
        <v>222</v>
      </c>
      <c r="T2952" s="0" t="n">
        <f aca="false">T2951+R2952*U2951</f>
        <v>65144</v>
      </c>
      <c r="U2952" s="0" t="n">
        <f aca="false">INT(T2952*$Q$1/IF(P2952=1,E2952,D2952))*I2952</f>
        <v>-18</v>
      </c>
      <c r="V2952" s="0" t="n">
        <f aca="false">IF(P2952=1,ABS(U2952)+ABS(60),ABS(U2952-U2951))</f>
        <v>2</v>
      </c>
    </row>
    <row r="2953" customFormat="false" ht="15" hidden="false" customHeight="false" outlineLevel="0" collapsed="false">
      <c r="A2953" s="1" t="n">
        <v>40324</v>
      </c>
      <c r="B2953" s="2" t="n">
        <v>7167.35</v>
      </c>
      <c r="C2953" s="2" t="n">
        <v>98879.1</v>
      </c>
      <c r="D2953" s="2" t="n">
        <v>7122</v>
      </c>
      <c r="E2953" s="2" t="n">
        <v>6992</v>
      </c>
      <c r="F2953" s="3" t="n">
        <f aca="false">IF(P2953=1, E2953,D2953)/B2953-1</f>
        <v>-0.00632730367569612</v>
      </c>
      <c r="G2953" s="2" t="n">
        <f aca="false">AVERAGE(B2894:B2953)</f>
        <v>7814.6035</v>
      </c>
      <c r="H2953" s="2" t="n">
        <f aca="false">AVERAGE(C2894:C2953)</f>
        <v>107887.246666667</v>
      </c>
      <c r="I2953" s="2" t="n">
        <f aca="false">SIGN(C2953-H2953)</f>
        <v>-1</v>
      </c>
      <c r="J2953" s="2" t="n">
        <f aca="false">SIGN(F2953)</f>
        <v>-1</v>
      </c>
      <c r="K2953" s="0" t="n">
        <f aca="false">B2953-B2952</f>
        <v>80.9800000000005</v>
      </c>
      <c r="L2953" s="0" t="n">
        <f aca="false">I2952*K2953</f>
        <v>-80.9800000000005</v>
      </c>
      <c r="M2953" s="0" t="n">
        <f aca="false">M2952+K2953*N2952</f>
        <v>3504.69000000002</v>
      </c>
      <c r="N2953" s="0" t="n">
        <f aca="false">INT(M2953*$Q$1/B2953)*CHOOSE($L$1,I2953,J2953)</f>
        <v>-0</v>
      </c>
      <c r="O2953" s="0" t="n">
        <f aca="false">ABS(N2953-N2952)</f>
        <v>0</v>
      </c>
      <c r="P2953" s="0" t="n">
        <f aca="false">COUNTIF(工作表2!$A$2:$A$248,A2953)</f>
        <v>0</v>
      </c>
      <c r="R2953" s="0" t="n">
        <f aca="false">D2953-IF(P2952=1,E2952,D2952)</f>
        <v>70</v>
      </c>
      <c r="S2953" s="0" t="n">
        <f aca="false">I2952*R2953</f>
        <v>-70</v>
      </c>
      <c r="T2953" s="0" t="n">
        <f aca="false">T2952+R2953*U2952</f>
        <v>63884</v>
      </c>
      <c r="U2953" s="0" t="n">
        <f aca="false">INT(T2953*$Q$1/IF(P2953=1,E2953,D2953))*I2953</f>
        <v>-17</v>
      </c>
      <c r="V2953" s="0" t="n">
        <f aca="false">IF(P2953=1,ABS(U2953)+ABS(60),ABS(U2953-U2952))</f>
        <v>1</v>
      </c>
    </row>
    <row r="2954" customFormat="false" ht="15" hidden="false" customHeight="false" outlineLevel="0" collapsed="false">
      <c r="A2954" s="1" t="n">
        <v>40325</v>
      </c>
      <c r="B2954" s="2" t="n">
        <v>7243.16</v>
      </c>
      <c r="C2954" s="2" t="n">
        <v>84827.8</v>
      </c>
      <c r="D2954" s="2" t="n">
        <v>7202</v>
      </c>
      <c r="E2954" s="2" t="n">
        <v>7071</v>
      </c>
      <c r="F2954" s="3" t="n">
        <f aca="false">IF(P2954=1, E2954,D2954)/B2954-1</f>
        <v>-0.00568260262095544</v>
      </c>
      <c r="G2954" s="2" t="n">
        <f aca="false">AVERAGE(B2895:B2954)</f>
        <v>7808.16416666667</v>
      </c>
      <c r="H2954" s="2" t="n">
        <f aca="false">AVERAGE(C2895:C2954)</f>
        <v>107888.325666667</v>
      </c>
      <c r="I2954" s="2" t="n">
        <f aca="false">SIGN(C2954-H2954)</f>
        <v>-1</v>
      </c>
      <c r="J2954" s="2" t="n">
        <f aca="false">SIGN(F2954)</f>
        <v>-1</v>
      </c>
      <c r="K2954" s="0" t="n">
        <f aca="false">B2954-B2953</f>
        <v>75.8099999999995</v>
      </c>
      <c r="L2954" s="0" t="n">
        <f aca="false">I2953*K2954</f>
        <v>-75.8099999999995</v>
      </c>
      <c r="M2954" s="0" t="n">
        <f aca="false">M2953+K2954*N2953</f>
        <v>3504.69000000002</v>
      </c>
      <c r="N2954" s="0" t="n">
        <f aca="false">INT(M2954*$Q$1/B2954)*CHOOSE($L$1,I2954,J2954)</f>
        <v>-0</v>
      </c>
      <c r="O2954" s="0" t="n">
        <f aca="false">ABS(N2954-N2953)</f>
        <v>0</v>
      </c>
      <c r="P2954" s="0" t="n">
        <f aca="false">COUNTIF(工作表2!$A$2:$A$248,A2954)</f>
        <v>0</v>
      </c>
      <c r="R2954" s="0" t="n">
        <f aca="false">D2954-IF(P2953=1,E2953,D2953)</f>
        <v>80</v>
      </c>
      <c r="S2954" s="0" t="n">
        <f aca="false">I2953*R2954</f>
        <v>-80</v>
      </c>
      <c r="T2954" s="0" t="n">
        <f aca="false">T2953+R2954*U2953</f>
        <v>62524</v>
      </c>
      <c r="U2954" s="0" t="n">
        <f aca="false">INT(T2954*$Q$1/IF(P2954=1,E2954,D2954))*I2954</f>
        <v>-17</v>
      </c>
      <c r="V2954" s="0" t="n">
        <f aca="false">IF(P2954=1,ABS(U2954)+ABS(60),ABS(U2954-U2953))</f>
        <v>0</v>
      </c>
    </row>
    <row r="2955" customFormat="false" ht="15" hidden="false" customHeight="false" outlineLevel="0" collapsed="false">
      <c r="A2955" s="1" t="n">
        <v>40326</v>
      </c>
      <c r="B2955" s="2" t="n">
        <v>7295.32</v>
      </c>
      <c r="C2955" s="2" t="n">
        <v>101713.5</v>
      </c>
      <c r="D2955" s="2" t="n">
        <v>7280</v>
      </c>
      <c r="E2955" s="2" t="n">
        <v>7152</v>
      </c>
      <c r="F2955" s="3" t="n">
        <f aca="false">IF(P2955=1, E2955,D2955)/B2955-1</f>
        <v>-0.00209997642324111</v>
      </c>
      <c r="G2955" s="2" t="n">
        <f aca="false">AVERAGE(B2896:B2955)</f>
        <v>7803.5895</v>
      </c>
      <c r="H2955" s="2" t="n">
        <f aca="false">AVERAGE(C2896:C2955)</f>
        <v>108009.705833333</v>
      </c>
      <c r="I2955" s="2" t="n">
        <f aca="false">SIGN(C2955-H2955)</f>
        <v>-1</v>
      </c>
      <c r="J2955" s="2" t="n">
        <f aca="false">SIGN(F2955)</f>
        <v>-1</v>
      </c>
      <c r="K2955" s="0" t="n">
        <f aca="false">B2955-B2954</f>
        <v>52.1599999999999</v>
      </c>
      <c r="L2955" s="0" t="n">
        <f aca="false">I2954*K2955</f>
        <v>-52.1599999999999</v>
      </c>
      <c r="M2955" s="0" t="n">
        <f aca="false">M2954+K2955*N2954</f>
        <v>3504.69000000002</v>
      </c>
      <c r="N2955" s="0" t="n">
        <f aca="false">INT(M2955*$Q$1/B2955)*CHOOSE($L$1,I2955,J2955)</f>
        <v>-0</v>
      </c>
      <c r="O2955" s="0" t="n">
        <f aca="false">ABS(N2955-N2954)</f>
        <v>0</v>
      </c>
      <c r="P2955" s="0" t="n">
        <f aca="false">COUNTIF(工作表2!$A$2:$A$248,A2955)</f>
        <v>0</v>
      </c>
      <c r="R2955" s="0" t="n">
        <f aca="false">D2955-IF(P2954=1,E2954,D2954)</f>
        <v>78</v>
      </c>
      <c r="S2955" s="0" t="n">
        <f aca="false">I2954*R2955</f>
        <v>-78</v>
      </c>
      <c r="T2955" s="0" t="n">
        <f aca="false">T2954+R2955*U2954</f>
        <v>61198</v>
      </c>
      <c r="U2955" s="0" t="n">
        <f aca="false">INT(T2955*$Q$1/IF(P2955=1,E2955,D2955))*I2955</f>
        <v>-16</v>
      </c>
      <c r="V2955" s="0" t="n">
        <f aca="false">IF(P2955=1,ABS(U2955)+ABS(60),ABS(U2955-U2954))</f>
        <v>1</v>
      </c>
    </row>
    <row r="2956" customFormat="false" ht="15" hidden="false" customHeight="false" outlineLevel="0" collapsed="false">
      <c r="A2956" s="1" t="n">
        <v>40329</v>
      </c>
      <c r="B2956" s="2" t="n">
        <v>7373.98</v>
      </c>
      <c r="C2956" s="2" t="n">
        <v>67929.03</v>
      </c>
      <c r="D2956" s="2" t="n">
        <v>7325</v>
      </c>
      <c r="E2956" s="2" t="n">
        <v>7197</v>
      </c>
      <c r="F2956" s="3" t="n">
        <f aca="false">IF(P2956=1, E2956,D2956)/B2956-1</f>
        <v>-0.00664227459255373</v>
      </c>
      <c r="G2956" s="2" t="n">
        <f aca="false">AVERAGE(B2897:B2956)</f>
        <v>7798.71816666666</v>
      </c>
      <c r="H2956" s="2" t="n">
        <f aca="false">AVERAGE(C2897:C2956)</f>
        <v>107629.297666667</v>
      </c>
      <c r="I2956" s="2" t="n">
        <f aca="false">SIGN(C2956-H2956)</f>
        <v>-1</v>
      </c>
      <c r="J2956" s="2" t="n">
        <f aca="false">SIGN(F2956)</f>
        <v>-1</v>
      </c>
      <c r="K2956" s="0" t="n">
        <f aca="false">B2956-B2955</f>
        <v>78.6599999999999</v>
      </c>
      <c r="L2956" s="0" t="n">
        <f aca="false">I2955*K2956</f>
        <v>-78.6599999999999</v>
      </c>
      <c r="M2956" s="0" t="n">
        <f aca="false">M2955+K2956*N2955</f>
        <v>3504.69000000002</v>
      </c>
      <c r="N2956" s="0" t="n">
        <f aca="false">INT(M2956*$Q$1/B2956)*CHOOSE($L$1,I2956,J2956)</f>
        <v>-0</v>
      </c>
      <c r="O2956" s="0" t="n">
        <f aca="false">ABS(N2956-N2955)</f>
        <v>0</v>
      </c>
      <c r="P2956" s="0" t="n">
        <f aca="false">COUNTIF(工作表2!$A$2:$A$248,A2956)</f>
        <v>0</v>
      </c>
      <c r="R2956" s="0" t="n">
        <f aca="false">D2956-IF(P2955=1,E2955,D2955)</f>
        <v>45</v>
      </c>
      <c r="S2956" s="0" t="n">
        <f aca="false">I2955*R2956</f>
        <v>-45</v>
      </c>
      <c r="T2956" s="0" t="n">
        <f aca="false">T2955+R2956*U2955</f>
        <v>60478</v>
      </c>
      <c r="U2956" s="0" t="n">
        <f aca="false">INT(T2956*$Q$1/IF(P2956=1,E2956,D2956))*I2956</f>
        <v>-16</v>
      </c>
      <c r="V2956" s="0" t="n">
        <f aca="false">IF(P2956=1,ABS(U2956)+ABS(60),ABS(U2956-U2955))</f>
        <v>0</v>
      </c>
    </row>
    <row r="2957" customFormat="false" ht="15" hidden="false" customHeight="false" outlineLevel="0" collapsed="false">
      <c r="A2957" s="1" t="n">
        <v>40330</v>
      </c>
      <c r="B2957" s="2" t="n">
        <v>7289.33</v>
      </c>
      <c r="C2957" s="2" t="n">
        <v>69540.19</v>
      </c>
      <c r="D2957" s="2" t="n">
        <v>7244</v>
      </c>
      <c r="E2957" s="2" t="n">
        <v>7114</v>
      </c>
      <c r="F2957" s="3" t="n">
        <f aca="false">IF(P2957=1, E2957,D2957)/B2957-1</f>
        <v>-0.00621867853424118</v>
      </c>
      <c r="G2957" s="2" t="n">
        <f aca="false">AVERAGE(B2898:B2957)</f>
        <v>7790.83583333333</v>
      </c>
      <c r="H2957" s="2" t="n">
        <f aca="false">AVERAGE(C2898:C2957)</f>
        <v>107056.789166667</v>
      </c>
      <c r="I2957" s="2" t="n">
        <f aca="false">SIGN(C2957-H2957)</f>
        <v>-1</v>
      </c>
      <c r="J2957" s="2" t="n">
        <f aca="false">SIGN(F2957)</f>
        <v>-1</v>
      </c>
      <c r="K2957" s="0" t="n">
        <f aca="false">B2957-B2956</f>
        <v>-84.6499999999996</v>
      </c>
      <c r="L2957" s="0" t="n">
        <f aca="false">I2956*K2957</f>
        <v>84.6499999999996</v>
      </c>
      <c r="M2957" s="0" t="n">
        <f aca="false">M2956+K2957*N2956</f>
        <v>3504.69000000002</v>
      </c>
      <c r="N2957" s="0" t="n">
        <f aca="false">INT(M2957*$Q$1/B2957)*CHOOSE($L$1,I2957,J2957)</f>
        <v>-0</v>
      </c>
      <c r="O2957" s="0" t="n">
        <f aca="false">ABS(N2957-N2956)</f>
        <v>0</v>
      </c>
      <c r="P2957" s="0" t="n">
        <f aca="false">COUNTIF(工作表2!$A$2:$A$248,A2957)</f>
        <v>0</v>
      </c>
      <c r="R2957" s="0" t="n">
        <f aca="false">D2957-IF(P2956=1,E2956,D2956)</f>
        <v>-81</v>
      </c>
      <c r="S2957" s="0" t="n">
        <f aca="false">I2956*R2957</f>
        <v>81</v>
      </c>
      <c r="T2957" s="0" t="n">
        <f aca="false">T2956+R2957*U2956</f>
        <v>61774</v>
      </c>
      <c r="U2957" s="0" t="n">
        <f aca="false">INT(T2957*$Q$1/IF(P2957=1,E2957,D2957))*I2957</f>
        <v>-17</v>
      </c>
      <c r="V2957" s="0" t="n">
        <f aca="false">IF(P2957=1,ABS(U2957)+ABS(60),ABS(U2957-U2956))</f>
        <v>1</v>
      </c>
    </row>
    <row r="2958" customFormat="false" ht="15" hidden="false" customHeight="false" outlineLevel="0" collapsed="false">
      <c r="A2958" s="1" t="n">
        <v>40331</v>
      </c>
      <c r="B2958" s="2" t="n">
        <v>7195.71</v>
      </c>
      <c r="C2958" s="2" t="n">
        <v>79688.77</v>
      </c>
      <c r="D2958" s="2" t="n">
        <v>7140</v>
      </c>
      <c r="E2958" s="2" t="n">
        <v>7011</v>
      </c>
      <c r="F2958" s="3" t="n">
        <f aca="false">IF(P2958=1, E2958,D2958)/B2958-1</f>
        <v>-0.00774211300900118</v>
      </c>
      <c r="G2958" s="2" t="n">
        <f aca="false">AVERAGE(B2899:B2958)</f>
        <v>7781.2545</v>
      </c>
      <c r="H2958" s="2" t="n">
        <f aca="false">AVERAGE(C2899:C2958)</f>
        <v>106947.762666667</v>
      </c>
      <c r="I2958" s="2" t="n">
        <f aca="false">SIGN(C2958-H2958)</f>
        <v>-1</v>
      </c>
      <c r="J2958" s="2" t="n">
        <f aca="false">SIGN(F2958)</f>
        <v>-1</v>
      </c>
      <c r="K2958" s="0" t="n">
        <f aca="false">B2958-B2957</f>
        <v>-93.6199999999999</v>
      </c>
      <c r="L2958" s="0" t="n">
        <f aca="false">I2957*K2958</f>
        <v>93.6199999999999</v>
      </c>
      <c r="M2958" s="0" t="n">
        <f aca="false">M2957+K2958*N2957</f>
        <v>3504.69000000002</v>
      </c>
      <c r="N2958" s="0" t="n">
        <f aca="false">INT(M2958*$Q$1/B2958)*CHOOSE($L$1,I2958,J2958)</f>
        <v>-0</v>
      </c>
      <c r="O2958" s="0" t="n">
        <f aca="false">ABS(N2958-N2957)</f>
        <v>0</v>
      </c>
      <c r="P2958" s="0" t="n">
        <f aca="false">COUNTIF(工作表2!$A$2:$A$248,A2958)</f>
        <v>0</v>
      </c>
      <c r="R2958" s="0" t="n">
        <f aca="false">D2958-IF(P2957=1,E2957,D2957)</f>
        <v>-104</v>
      </c>
      <c r="S2958" s="0" t="n">
        <f aca="false">I2957*R2958</f>
        <v>104</v>
      </c>
      <c r="T2958" s="0" t="n">
        <f aca="false">T2957+R2958*U2957</f>
        <v>63542</v>
      </c>
      <c r="U2958" s="0" t="n">
        <f aca="false">INT(T2958*$Q$1/IF(P2958=1,E2958,D2958))*I2958</f>
        <v>-17</v>
      </c>
      <c r="V2958" s="0" t="n">
        <f aca="false">IF(P2958=1,ABS(U2958)+ABS(60),ABS(U2958-U2957))</f>
        <v>0</v>
      </c>
    </row>
    <row r="2959" customFormat="false" ht="15" hidden="false" customHeight="false" outlineLevel="0" collapsed="false">
      <c r="A2959" s="1" t="n">
        <v>40332</v>
      </c>
      <c r="B2959" s="2" t="n">
        <v>7360.28</v>
      </c>
      <c r="C2959" s="2" t="n">
        <v>79019.55</v>
      </c>
      <c r="D2959" s="2" t="n">
        <v>7338</v>
      </c>
      <c r="E2959" s="2" t="n">
        <v>7211</v>
      </c>
      <c r="F2959" s="3" t="n">
        <f aca="false">IF(P2959=1, E2959,D2959)/B2959-1</f>
        <v>-0.00302705875319953</v>
      </c>
      <c r="G2959" s="2" t="n">
        <f aca="false">AVERAGE(B2900:B2959)</f>
        <v>7774.2745</v>
      </c>
      <c r="H2959" s="2" t="n">
        <f aca="false">AVERAGE(C2900:C2959)</f>
        <v>106842.198666667</v>
      </c>
      <c r="I2959" s="2" t="n">
        <f aca="false">SIGN(C2959-H2959)</f>
        <v>-1</v>
      </c>
      <c r="J2959" s="2" t="n">
        <f aca="false">SIGN(F2959)</f>
        <v>-1</v>
      </c>
      <c r="K2959" s="0" t="n">
        <f aca="false">B2959-B2958</f>
        <v>164.57</v>
      </c>
      <c r="L2959" s="0" t="n">
        <f aca="false">I2958*K2959</f>
        <v>-164.57</v>
      </c>
      <c r="M2959" s="0" t="n">
        <f aca="false">M2958+K2959*N2958</f>
        <v>3504.69000000002</v>
      </c>
      <c r="N2959" s="0" t="n">
        <f aca="false">INT(M2959*$Q$1/B2959)*CHOOSE($L$1,I2959,J2959)</f>
        <v>-0</v>
      </c>
      <c r="O2959" s="0" t="n">
        <f aca="false">ABS(N2959-N2958)</f>
        <v>0</v>
      </c>
      <c r="P2959" s="0" t="n">
        <f aca="false">COUNTIF(工作表2!$A$2:$A$248,A2959)</f>
        <v>0</v>
      </c>
      <c r="R2959" s="0" t="n">
        <f aca="false">D2959-IF(P2958=1,E2958,D2958)</f>
        <v>198</v>
      </c>
      <c r="S2959" s="0" t="n">
        <f aca="false">I2958*R2959</f>
        <v>-198</v>
      </c>
      <c r="T2959" s="0" t="n">
        <f aca="false">T2958+R2959*U2958</f>
        <v>60176</v>
      </c>
      <c r="U2959" s="0" t="n">
        <f aca="false">INT(T2959*$Q$1/IF(P2959=1,E2959,D2959))*I2959</f>
        <v>-16</v>
      </c>
      <c r="V2959" s="0" t="n">
        <f aca="false">IF(P2959=1,ABS(U2959)+ABS(60),ABS(U2959-U2958))</f>
        <v>1</v>
      </c>
    </row>
    <row r="2960" customFormat="false" ht="15" hidden="false" customHeight="false" outlineLevel="0" collapsed="false">
      <c r="A2960" s="1" t="n">
        <v>40333</v>
      </c>
      <c r="B2960" s="2" t="n">
        <v>7344.59</v>
      </c>
      <c r="C2960" s="2" t="n">
        <v>67578.06</v>
      </c>
      <c r="D2960" s="2" t="n">
        <v>7321</v>
      </c>
      <c r="E2960" s="2" t="n">
        <v>7191</v>
      </c>
      <c r="F2960" s="3" t="n">
        <f aca="false">IF(P2960=1, E2960,D2960)/B2960-1</f>
        <v>-0.00321188793383975</v>
      </c>
      <c r="G2960" s="2" t="n">
        <f aca="false">AVERAGE(B2901:B2960)</f>
        <v>7767.52333333333</v>
      </c>
      <c r="H2960" s="2" t="n">
        <f aca="false">AVERAGE(C2901:C2960)</f>
        <v>106466.373333333</v>
      </c>
      <c r="I2960" s="2" t="n">
        <f aca="false">SIGN(C2960-H2960)</f>
        <v>-1</v>
      </c>
      <c r="J2960" s="2" t="n">
        <f aca="false">SIGN(F2960)</f>
        <v>-1</v>
      </c>
      <c r="K2960" s="0" t="n">
        <f aca="false">B2960-B2959</f>
        <v>-15.6899999999996</v>
      </c>
      <c r="L2960" s="0" t="n">
        <f aca="false">I2959*K2960</f>
        <v>15.6899999999996</v>
      </c>
      <c r="M2960" s="0" t="n">
        <f aca="false">M2959+K2960*N2959</f>
        <v>3504.69000000002</v>
      </c>
      <c r="N2960" s="0" t="n">
        <f aca="false">INT(M2960*$Q$1/B2960)*CHOOSE($L$1,I2960,J2960)</f>
        <v>-0</v>
      </c>
      <c r="O2960" s="0" t="n">
        <f aca="false">ABS(N2960-N2959)</f>
        <v>0</v>
      </c>
      <c r="P2960" s="0" t="n">
        <f aca="false">COUNTIF(工作表2!$A$2:$A$248,A2960)</f>
        <v>0</v>
      </c>
      <c r="R2960" s="0" t="n">
        <f aca="false">D2960-IF(P2959=1,E2959,D2959)</f>
        <v>-17</v>
      </c>
      <c r="S2960" s="0" t="n">
        <f aca="false">I2959*R2960</f>
        <v>17</v>
      </c>
      <c r="T2960" s="0" t="n">
        <f aca="false">T2959+R2960*U2959</f>
        <v>60448</v>
      </c>
      <c r="U2960" s="0" t="n">
        <f aca="false">INT(T2960*$Q$1/IF(P2960=1,E2960,D2960))*I2960</f>
        <v>-16</v>
      </c>
      <c r="V2960" s="0" t="n">
        <f aca="false">IF(P2960=1,ABS(U2960)+ABS(60),ABS(U2960-U2959))</f>
        <v>0</v>
      </c>
    </row>
    <row r="2961" customFormat="false" ht="15" hidden="false" customHeight="false" outlineLevel="0" collapsed="false">
      <c r="A2961" s="1" t="n">
        <v>40336</v>
      </c>
      <c r="B2961" s="2" t="n">
        <v>7157.83</v>
      </c>
      <c r="C2961" s="2" t="n">
        <v>82477.79</v>
      </c>
      <c r="D2961" s="2" t="n">
        <v>7097</v>
      </c>
      <c r="E2961" s="2" t="n">
        <v>6972</v>
      </c>
      <c r="F2961" s="3" t="n">
        <f aca="false">IF(P2961=1, E2961,D2961)/B2961-1</f>
        <v>-0.00849838568392936</v>
      </c>
      <c r="G2961" s="2" t="n">
        <f aca="false">AVERAGE(B2902:B2961)</f>
        <v>7757.68166666667</v>
      </c>
      <c r="H2961" s="2" t="n">
        <f aca="false">AVERAGE(C2902:C2961)</f>
        <v>106556.932666667</v>
      </c>
      <c r="I2961" s="2" t="n">
        <f aca="false">SIGN(C2961-H2961)</f>
        <v>-1</v>
      </c>
      <c r="J2961" s="2" t="n">
        <f aca="false">SIGN(F2961)</f>
        <v>-1</v>
      </c>
      <c r="K2961" s="0" t="n">
        <f aca="false">B2961-B2960</f>
        <v>-186.76</v>
      </c>
      <c r="L2961" s="0" t="n">
        <f aca="false">I2960*K2961</f>
        <v>186.76</v>
      </c>
      <c r="M2961" s="0" t="n">
        <f aca="false">M2960+K2961*N2960</f>
        <v>3504.69000000002</v>
      </c>
      <c r="N2961" s="0" t="n">
        <f aca="false">INT(M2961*$Q$1/B2961)*CHOOSE($L$1,I2961,J2961)</f>
        <v>-0</v>
      </c>
      <c r="O2961" s="0" t="n">
        <f aca="false">ABS(N2961-N2960)</f>
        <v>0</v>
      </c>
      <c r="P2961" s="0" t="n">
        <f aca="false">COUNTIF(工作表2!$A$2:$A$248,A2961)</f>
        <v>0</v>
      </c>
      <c r="R2961" s="0" t="n">
        <f aca="false">D2961-IF(P2960=1,E2960,D2960)</f>
        <v>-224</v>
      </c>
      <c r="S2961" s="0" t="n">
        <f aca="false">I2960*R2961</f>
        <v>224</v>
      </c>
      <c r="T2961" s="0" t="n">
        <f aca="false">T2960+R2961*U2960</f>
        <v>64032</v>
      </c>
      <c r="U2961" s="0" t="n">
        <f aca="false">INT(T2961*$Q$1/IF(P2961=1,E2961,D2961))*I2961</f>
        <v>-18</v>
      </c>
      <c r="V2961" s="0" t="n">
        <f aca="false">IF(P2961=1,ABS(U2961)+ABS(60),ABS(U2961-U2960))</f>
        <v>2</v>
      </c>
    </row>
    <row r="2962" customFormat="false" ht="15" hidden="false" customHeight="false" outlineLevel="0" collapsed="false">
      <c r="A2962" s="1" t="n">
        <v>40337</v>
      </c>
      <c r="B2962" s="2" t="n">
        <v>7151.99</v>
      </c>
      <c r="C2962" s="2" t="n">
        <v>85100.56</v>
      </c>
      <c r="D2962" s="2" t="n">
        <v>7129</v>
      </c>
      <c r="E2962" s="2" t="n">
        <v>7005</v>
      </c>
      <c r="F2962" s="3" t="n">
        <f aca="false">IF(P2962=1, E2962,D2962)/B2962-1</f>
        <v>-0.00321448995314588</v>
      </c>
      <c r="G2962" s="2" t="n">
        <f aca="false">AVERAGE(B2903:B2962)</f>
        <v>7749.63283333333</v>
      </c>
      <c r="H2962" s="2" t="n">
        <f aca="false">AVERAGE(C2903:C2962)</f>
        <v>106725.592</v>
      </c>
      <c r="I2962" s="2" t="n">
        <f aca="false">SIGN(C2962-H2962)</f>
        <v>-1</v>
      </c>
      <c r="J2962" s="2" t="n">
        <f aca="false">SIGN(F2962)</f>
        <v>-1</v>
      </c>
      <c r="K2962" s="0" t="n">
        <f aca="false">B2962-B2961</f>
        <v>-5.84000000000015</v>
      </c>
      <c r="L2962" s="0" t="n">
        <f aca="false">I2961*K2962</f>
        <v>5.84000000000015</v>
      </c>
      <c r="M2962" s="0" t="n">
        <f aca="false">M2961+K2962*N2961</f>
        <v>3504.69000000002</v>
      </c>
      <c r="N2962" s="0" t="n">
        <f aca="false">INT(M2962*$Q$1/B2962)*CHOOSE($L$1,I2962,J2962)</f>
        <v>-0</v>
      </c>
      <c r="O2962" s="0" t="n">
        <f aca="false">ABS(N2962-N2961)</f>
        <v>0</v>
      </c>
      <c r="P2962" s="0" t="n">
        <f aca="false">COUNTIF(工作表2!$A$2:$A$248,A2962)</f>
        <v>0</v>
      </c>
      <c r="R2962" s="0" t="n">
        <f aca="false">D2962-IF(P2961=1,E2961,D2961)</f>
        <v>32</v>
      </c>
      <c r="S2962" s="0" t="n">
        <f aca="false">I2961*R2962</f>
        <v>-32</v>
      </c>
      <c r="T2962" s="0" t="n">
        <f aca="false">T2961+R2962*U2961</f>
        <v>63456</v>
      </c>
      <c r="U2962" s="0" t="n">
        <f aca="false">INT(T2962*$Q$1/IF(P2962=1,E2962,D2962))*I2962</f>
        <v>-17</v>
      </c>
      <c r="V2962" s="0" t="n">
        <f aca="false">IF(P2962=1,ABS(U2962)+ABS(60),ABS(U2962-U2961))</f>
        <v>1</v>
      </c>
    </row>
    <row r="2963" customFormat="false" ht="15" hidden="false" customHeight="false" outlineLevel="0" collapsed="false">
      <c r="A2963" s="1" t="n">
        <v>40338</v>
      </c>
      <c r="B2963" s="2" t="n">
        <v>7071.67</v>
      </c>
      <c r="C2963" s="2" t="n">
        <v>91468.48</v>
      </c>
      <c r="D2963" s="2" t="n">
        <v>7038</v>
      </c>
      <c r="E2963" s="2" t="n">
        <v>6912</v>
      </c>
      <c r="F2963" s="3" t="n">
        <f aca="false">IF(P2963=1, E2963,D2963)/B2963-1</f>
        <v>-0.00476125158555196</v>
      </c>
      <c r="G2963" s="2" t="n">
        <f aca="false">AVERAGE(B2904:B2963)</f>
        <v>7739.2335</v>
      </c>
      <c r="H2963" s="2" t="n">
        <f aca="false">AVERAGE(C2904:C2963)</f>
        <v>107136.633333333</v>
      </c>
      <c r="I2963" s="2" t="n">
        <f aca="false">SIGN(C2963-H2963)</f>
        <v>-1</v>
      </c>
      <c r="J2963" s="2" t="n">
        <f aca="false">SIGN(F2963)</f>
        <v>-1</v>
      </c>
      <c r="K2963" s="0" t="n">
        <f aca="false">B2963-B2962</f>
        <v>-80.3199999999997</v>
      </c>
      <c r="L2963" s="0" t="n">
        <f aca="false">I2962*K2963</f>
        <v>80.3199999999997</v>
      </c>
      <c r="M2963" s="0" t="n">
        <f aca="false">M2962+K2963*N2962</f>
        <v>3504.69000000002</v>
      </c>
      <c r="N2963" s="0" t="n">
        <f aca="false">INT(M2963*$Q$1/B2963)*CHOOSE($L$1,I2963,J2963)</f>
        <v>-0</v>
      </c>
      <c r="O2963" s="0" t="n">
        <f aca="false">ABS(N2963-N2962)</f>
        <v>0</v>
      </c>
      <c r="P2963" s="0" t="n">
        <f aca="false">COUNTIF(工作表2!$A$2:$A$248,A2963)</f>
        <v>0</v>
      </c>
      <c r="R2963" s="0" t="n">
        <f aca="false">D2963-IF(P2962=1,E2962,D2962)</f>
        <v>-91</v>
      </c>
      <c r="S2963" s="0" t="n">
        <f aca="false">I2962*R2963</f>
        <v>91</v>
      </c>
      <c r="T2963" s="0" t="n">
        <f aca="false">T2962+R2963*U2962</f>
        <v>65003</v>
      </c>
      <c r="U2963" s="0" t="n">
        <f aca="false">INT(T2963*$Q$1/IF(P2963=1,E2963,D2963))*I2963</f>
        <v>-18</v>
      </c>
      <c r="V2963" s="0" t="n">
        <f aca="false">IF(P2963=1,ABS(U2963)+ABS(60),ABS(U2963-U2962))</f>
        <v>1</v>
      </c>
    </row>
    <row r="2964" customFormat="false" ht="15" hidden="false" customHeight="false" outlineLevel="0" collapsed="false">
      <c r="A2964" s="1" t="n">
        <v>40339</v>
      </c>
      <c r="B2964" s="2" t="n">
        <v>7181.77</v>
      </c>
      <c r="C2964" s="2" t="n">
        <v>65664.65</v>
      </c>
      <c r="D2964" s="2" t="n">
        <v>7163</v>
      </c>
      <c r="E2964" s="2" t="n">
        <v>7027</v>
      </c>
      <c r="F2964" s="3" t="n">
        <f aca="false">IF(P2964=1, E2964,D2964)/B2964-1</f>
        <v>-0.00261356183782002</v>
      </c>
      <c r="G2964" s="2" t="n">
        <f aca="false">AVERAGE(B2905:B2964)</f>
        <v>7728.13183333333</v>
      </c>
      <c r="H2964" s="2" t="n">
        <f aca="false">AVERAGE(C2905:C2964)</f>
        <v>106263.110833333</v>
      </c>
      <c r="I2964" s="2" t="n">
        <f aca="false">SIGN(C2964-H2964)</f>
        <v>-1</v>
      </c>
      <c r="J2964" s="2" t="n">
        <f aca="false">SIGN(F2964)</f>
        <v>-1</v>
      </c>
      <c r="K2964" s="0" t="n">
        <f aca="false">B2964-B2963</f>
        <v>110.1</v>
      </c>
      <c r="L2964" s="0" t="n">
        <f aca="false">I2963*K2964</f>
        <v>-110.1</v>
      </c>
      <c r="M2964" s="0" t="n">
        <f aca="false">M2963+K2964*N2963</f>
        <v>3504.69000000002</v>
      </c>
      <c r="N2964" s="0" t="n">
        <f aca="false">INT(M2964*$Q$1/B2964)*CHOOSE($L$1,I2964,J2964)</f>
        <v>-0</v>
      </c>
      <c r="O2964" s="0" t="n">
        <f aca="false">ABS(N2964-N2963)</f>
        <v>0</v>
      </c>
      <c r="P2964" s="0" t="n">
        <f aca="false">COUNTIF(工作表2!$A$2:$A$248,A2964)</f>
        <v>0</v>
      </c>
      <c r="R2964" s="0" t="n">
        <f aca="false">D2964-IF(P2963=1,E2963,D2963)</f>
        <v>125</v>
      </c>
      <c r="S2964" s="0" t="n">
        <f aca="false">I2963*R2964</f>
        <v>-125</v>
      </c>
      <c r="T2964" s="0" t="n">
        <f aca="false">T2963+R2964*U2963</f>
        <v>62753</v>
      </c>
      <c r="U2964" s="0" t="n">
        <f aca="false">INT(T2964*$Q$1/IF(P2964=1,E2964,D2964))*I2964</f>
        <v>-17</v>
      </c>
      <c r="V2964" s="0" t="n">
        <f aca="false">IF(P2964=1,ABS(U2964)+ABS(60),ABS(U2964-U2963))</f>
        <v>1</v>
      </c>
    </row>
    <row r="2965" customFormat="false" ht="15" hidden="false" customHeight="false" outlineLevel="0" collapsed="false">
      <c r="A2965" s="1" t="n">
        <v>40340</v>
      </c>
      <c r="B2965" s="2" t="n">
        <v>7299.49</v>
      </c>
      <c r="C2965" s="2" t="n">
        <v>86958.47</v>
      </c>
      <c r="D2965" s="2" t="n">
        <v>7293</v>
      </c>
      <c r="E2965" s="2" t="n">
        <v>7151</v>
      </c>
      <c r="F2965" s="3" t="n">
        <f aca="false">IF(P2965=1, E2965,D2965)/B2965-1</f>
        <v>-0.000889103211320186</v>
      </c>
      <c r="G2965" s="2" t="n">
        <f aca="false">AVERAGE(B2906:B2965)</f>
        <v>7718.351</v>
      </c>
      <c r="H2965" s="2" t="n">
        <f aca="false">AVERAGE(C2906:C2965)</f>
        <v>105447.835333333</v>
      </c>
      <c r="I2965" s="2" t="n">
        <f aca="false">SIGN(C2965-H2965)</f>
        <v>-1</v>
      </c>
      <c r="J2965" s="2" t="n">
        <f aca="false">SIGN(F2965)</f>
        <v>-1</v>
      </c>
      <c r="K2965" s="0" t="n">
        <f aca="false">B2965-B2964</f>
        <v>117.719999999999</v>
      </c>
      <c r="L2965" s="0" t="n">
        <f aca="false">I2964*K2965</f>
        <v>-117.719999999999</v>
      </c>
      <c r="M2965" s="0" t="n">
        <f aca="false">M2964+K2965*N2964</f>
        <v>3504.69000000002</v>
      </c>
      <c r="N2965" s="0" t="n">
        <f aca="false">INT(M2965*$Q$1/B2965)*CHOOSE($L$1,I2965,J2965)</f>
        <v>-0</v>
      </c>
      <c r="O2965" s="0" t="n">
        <f aca="false">ABS(N2965-N2964)</f>
        <v>0</v>
      </c>
      <c r="P2965" s="0" t="n">
        <f aca="false">COUNTIF(工作表2!$A$2:$A$248,A2965)</f>
        <v>0</v>
      </c>
      <c r="R2965" s="0" t="n">
        <f aca="false">D2965-IF(P2964=1,E2964,D2964)</f>
        <v>130</v>
      </c>
      <c r="S2965" s="0" t="n">
        <f aca="false">I2964*R2965</f>
        <v>-130</v>
      </c>
      <c r="T2965" s="0" t="n">
        <f aca="false">T2964+R2965*U2964</f>
        <v>60543</v>
      </c>
      <c r="U2965" s="0" t="n">
        <f aca="false">INT(T2965*$Q$1/IF(P2965=1,E2965,D2965))*I2965</f>
        <v>-16</v>
      </c>
      <c r="V2965" s="0" t="n">
        <f aca="false">IF(P2965=1,ABS(U2965)+ABS(60),ABS(U2965-U2964))</f>
        <v>1</v>
      </c>
    </row>
    <row r="2966" customFormat="false" ht="15" hidden="false" customHeight="false" outlineLevel="0" collapsed="false">
      <c r="A2966" s="1" t="n">
        <v>40343</v>
      </c>
      <c r="B2966" s="2" t="n">
        <v>7387.4</v>
      </c>
      <c r="C2966" s="2" t="n">
        <v>68517.08</v>
      </c>
      <c r="D2966" s="2" t="n">
        <v>7382</v>
      </c>
      <c r="E2966" s="2" t="n">
        <v>7240</v>
      </c>
      <c r="F2966" s="3" t="n">
        <f aca="false">IF(P2966=1, E2966,D2966)/B2966-1</f>
        <v>-0.000730974361751069</v>
      </c>
      <c r="G2966" s="2" t="n">
        <f aca="false">AVERAGE(B2907:B2966)</f>
        <v>7709.8425</v>
      </c>
      <c r="H2966" s="2" t="n">
        <f aca="false">AVERAGE(C2907:C2966)</f>
        <v>104685.803333333</v>
      </c>
      <c r="I2966" s="2" t="n">
        <f aca="false">SIGN(C2966-H2966)</f>
        <v>-1</v>
      </c>
      <c r="J2966" s="2" t="n">
        <f aca="false">SIGN(F2966)</f>
        <v>-1</v>
      </c>
      <c r="K2966" s="0" t="n">
        <f aca="false">B2966-B2965</f>
        <v>87.9099999999999</v>
      </c>
      <c r="L2966" s="0" t="n">
        <f aca="false">I2965*K2966</f>
        <v>-87.9099999999999</v>
      </c>
      <c r="M2966" s="0" t="n">
        <f aca="false">M2965+K2966*N2965</f>
        <v>3504.69000000002</v>
      </c>
      <c r="N2966" s="0" t="n">
        <f aca="false">INT(M2966*$Q$1/B2966)*CHOOSE($L$1,I2966,J2966)</f>
        <v>-0</v>
      </c>
      <c r="O2966" s="0" t="n">
        <f aca="false">ABS(N2966-N2965)</f>
        <v>0</v>
      </c>
      <c r="P2966" s="0" t="n">
        <f aca="false">COUNTIF(工作表2!$A$2:$A$248,A2966)</f>
        <v>0</v>
      </c>
      <c r="R2966" s="0" t="n">
        <f aca="false">D2966-IF(P2965=1,E2965,D2965)</f>
        <v>89</v>
      </c>
      <c r="S2966" s="0" t="n">
        <f aca="false">I2965*R2966</f>
        <v>-89</v>
      </c>
      <c r="T2966" s="0" t="n">
        <f aca="false">T2965+R2966*U2965</f>
        <v>59119</v>
      </c>
      <c r="U2966" s="0" t="n">
        <f aca="false">INT(T2966*$Q$1/IF(P2966=1,E2966,D2966))*I2966</f>
        <v>-16</v>
      </c>
      <c r="V2966" s="0" t="n">
        <f aca="false">IF(P2966=1,ABS(U2966)+ABS(60),ABS(U2966-U2965))</f>
        <v>0</v>
      </c>
    </row>
    <row r="2967" customFormat="false" ht="15" hidden="false" customHeight="false" outlineLevel="0" collapsed="false">
      <c r="A2967" s="1" t="n">
        <v>40344</v>
      </c>
      <c r="B2967" s="2" t="n">
        <v>7454.06</v>
      </c>
      <c r="C2967" s="2" t="n">
        <v>79865.59</v>
      </c>
      <c r="D2967" s="2" t="n">
        <v>7459</v>
      </c>
      <c r="E2967" s="2" t="n">
        <v>7326</v>
      </c>
      <c r="F2967" s="3" t="n">
        <f aca="false">IF(P2967=1, E2967,D2967)/B2967-1</f>
        <v>0.000662726084845078</v>
      </c>
      <c r="G2967" s="2" t="n">
        <f aca="false">AVERAGE(B2908:B2967)</f>
        <v>7703.47716666667</v>
      </c>
      <c r="H2967" s="2" t="n">
        <f aca="false">AVERAGE(C2908:C2967)</f>
        <v>104259.269833333</v>
      </c>
      <c r="I2967" s="2" t="n">
        <f aca="false">SIGN(C2967-H2967)</f>
        <v>-1</v>
      </c>
      <c r="J2967" s="2" t="n">
        <f aca="false">SIGN(F2967)</f>
        <v>1</v>
      </c>
      <c r="K2967" s="0" t="n">
        <f aca="false">B2967-B2966</f>
        <v>66.6600000000008</v>
      </c>
      <c r="L2967" s="0" t="n">
        <f aca="false">I2966*K2967</f>
        <v>-66.6600000000008</v>
      </c>
      <c r="M2967" s="0" t="n">
        <f aca="false">M2966+K2967*N2966</f>
        <v>3504.69000000002</v>
      </c>
      <c r="N2967" s="0" t="n">
        <f aca="false">INT(M2967*$Q$1/B2967)*CHOOSE($L$1,I2967,J2967)</f>
        <v>0</v>
      </c>
      <c r="O2967" s="0" t="n">
        <f aca="false">ABS(N2967-N2966)</f>
        <v>0</v>
      </c>
      <c r="P2967" s="0" t="n">
        <f aca="false">COUNTIF(工作表2!$A$2:$A$248,A2967)</f>
        <v>0</v>
      </c>
      <c r="R2967" s="0" t="n">
        <f aca="false">D2967-IF(P2966=1,E2966,D2966)</f>
        <v>77</v>
      </c>
      <c r="S2967" s="0" t="n">
        <f aca="false">I2966*R2967</f>
        <v>-77</v>
      </c>
      <c r="T2967" s="0" t="n">
        <f aca="false">T2966+R2967*U2966</f>
        <v>57887</v>
      </c>
      <c r="U2967" s="0" t="n">
        <f aca="false">INT(T2967*$Q$1/IF(P2967=1,E2967,D2967))*I2967</f>
        <v>-15</v>
      </c>
      <c r="V2967" s="0" t="n">
        <f aca="false">IF(P2967=1,ABS(U2967)+ABS(60),ABS(U2967-U2966))</f>
        <v>1</v>
      </c>
    </row>
    <row r="2968" customFormat="false" ht="15" hidden="false" customHeight="false" outlineLevel="0" collapsed="false">
      <c r="A2968" s="1" t="n">
        <v>40346</v>
      </c>
      <c r="B2968" s="2" t="n">
        <v>7515.78</v>
      </c>
      <c r="C2968" s="2" t="n">
        <v>91944.88</v>
      </c>
      <c r="D2968" s="2" t="n">
        <v>7519</v>
      </c>
      <c r="E2968" s="2" t="n">
        <v>7347</v>
      </c>
      <c r="F2968" s="3" t="n">
        <f aca="false">IF(P2968=1, E2968,D2968)/B2968-1</f>
        <v>-0.0224567509959046</v>
      </c>
      <c r="G2968" s="2" t="n">
        <f aca="false">AVERAGE(B2909:B2968)</f>
        <v>7698.54233333334</v>
      </c>
      <c r="H2968" s="2" t="n">
        <f aca="false">AVERAGE(C2909:C2968)</f>
        <v>103785.151166667</v>
      </c>
      <c r="I2968" s="2" t="n">
        <f aca="false">SIGN(C2968-H2968)</f>
        <v>-1</v>
      </c>
      <c r="J2968" s="2" t="n">
        <f aca="false">SIGN(F2968)</f>
        <v>-1</v>
      </c>
      <c r="K2968" s="0" t="n">
        <f aca="false">B2968-B2967</f>
        <v>61.7199999999994</v>
      </c>
      <c r="L2968" s="0" t="n">
        <f aca="false">I2967*K2968</f>
        <v>-61.7199999999994</v>
      </c>
      <c r="M2968" s="0" t="n">
        <f aca="false">M2967+K2968*N2967</f>
        <v>3504.69000000002</v>
      </c>
      <c r="N2968" s="0" t="n">
        <f aca="false">INT(M2968*$Q$1/B2968)*CHOOSE($L$1,I2968,J2968)</f>
        <v>-0</v>
      </c>
      <c r="O2968" s="0" t="n">
        <f aca="false">ABS(N2968-N2967)</f>
        <v>0</v>
      </c>
      <c r="P2968" s="0" t="n">
        <f aca="false">COUNTIF(工作表2!$A$2:$A$248,A2968)</f>
        <v>1</v>
      </c>
      <c r="R2968" s="0" t="n">
        <f aca="false">D2968-IF(P2967=1,E2967,D2967)</f>
        <v>60</v>
      </c>
      <c r="S2968" s="0" t="n">
        <f aca="false">I2967*R2968</f>
        <v>-60</v>
      </c>
      <c r="T2968" s="0" t="n">
        <f aca="false">T2967+R2968*U2967</f>
        <v>56987</v>
      </c>
      <c r="U2968" s="0" t="n">
        <f aca="false">INT(T2968*$Q$1/IF(P2968=1,E2968,D2968))*I2968</f>
        <v>-15</v>
      </c>
      <c r="V2968" s="0" t="n">
        <f aca="false">IF(P2968=1,ABS(U2968)+ABS(60),ABS(U2968-U2967))</f>
        <v>75</v>
      </c>
    </row>
    <row r="2969" customFormat="false" ht="15" hidden="false" customHeight="false" outlineLevel="0" collapsed="false">
      <c r="A2969" s="1" t="n">
        <v>40347</v>
      </c>
      <c r="B2969" s="2" t="n">
        <v>7493.11</v>
      </c>
      <c r="C2969" s="2" t="n">
        <v>66842.97</v>
      </c>
      <c r="D2969" s="2" t="n">
        <v>7352</v>
      </c>
      <c r="E2969" s="2" t="n">
        <v>7223</v>
      </c>
      <c r="F2969" s="3" t="n">
        <f aca="false">IF(P2969=1, E2969,D2969)/B2969-1</f>
        <v>-0.018831966966987</v>
      </c>
      <c r="G2969" s="2" t="n">
        <f aca="false">AVERAGE(B2910:B2969)</f>
        <v>7693.049</v>
      </c>
      <c r="H2969" s="2" t="n">
        <f aca="false">AVERAGE(C2910:C2969)</f>
        <v>103006.774</v>
      </c>
      <c r="I2969" s="2" t="n">
        <f aca="false">SIGN(C2969-H2969)</f>
        <v>-1</v>
      </c>
      <c r="J2969" s="2" t="n">
        <f aca="false">SIGN(F2969)</f>
        <v>-1</v>
      </c>
      <c r="K2969" s="0" t="n">
        <f aca="false">B2969-B2968</f>
        <v>-22.6700000000001</v>
      </c>
      <c r="L2969" s="0" t="n">
        <f aca="false">I2968*K2969</f>
        <v>22.6700000000001</v>
      </c>
      <c r="M2969" s="0" t="n">
        <f aca="false">M2968+K2969*N2968</f>
        <v>3504.69000000002</v>
      </c>
      <c r="N2969" s="0" t="n">
        <f aca="false">INT(M2969*$Q$1/B2969)*CHOOSE($L$1,I2969,J2969)</f>
        <v>-0</v>
      </c>
      <c r="O2969" s="0" t="n">
        <f aca="false">ABS(N2969-N2968)</f>
        <v>0</v>
      </c>
      <c r="P2969" s="0" t="n">
        <f aca="false">COUNTIF(工作表2!$A$2:$A$248,A2969)</f>
        <v>0</v>
      </c>
      <c r="R2969" s="0" t="n">
        <f aca="false">D2969-IF(P2968=1,E2968,D2968)</f>
        <v>5</v>
      </c>
      <c r="S2969" s="0" t="n">
        <f aca="false">I2968*R2969</f>
        <v>-5</v>
      </c>
      <c r="T2969" s="0" t="n">
        <f aca="false">T2968+R2969*U2968</f>
        <v>56912</v>
      </c>
      <c r="U2969" s="0" t="n">
        <f aca="false">INT(T2969*$Q$1/IF(P2969=1,E2969,D2969))*I2969</f>
        <v>-15</v>
      </c>
      <c r="V2969" s="0" t="n">
        <f aca="false">IF(P2969=1,ABS(U2969)+ABS(60),ABS(U2969-U2968))</f>
        <v>0</v>
      </c>
    </row>
    <row r="2970" customFormat="false" ht="15" hidden="false" customHeight="false" outlineLevel="0" collapsed="false">
      <c r="A2970" s="1" t="n">
        <v>40350</v>
      </c>
      <c r="B2970" s="2" t="n">
        <v>7635.56</v>
      </c>
      <c r="C2970" s="2" t="n">
        <v>108306.4</v>
      </c>
      <c r="D2970" s="2" t="n">
        <v>7523</v>
      </c>
      <c r="E2970" s="2" t="n">
        <v>7399</v>
      </c>
      <c r="F2970" s="3" t="n">
        <f aca="false">IF(P2970=1, E2970,D2970)/B2970-1</f>
        <v>-0.0147415513727874</v>
      </c>
      <c r="G2970" s="2" t="n">
        <f aca="false">AVERAGE(B2911:B2970)</f>
        <v>7689.67333333333</v>
      </c>
      <c r="H2970" s="2" t="n">
        <f aca="false">AVERAGE(C2911:C2970)</f>
        <v>103053.897333333</v>
      </c>
      <c r="I2970" s="2" t="n">
        <f aca="false">SIGN(C2970-H2970)</f>
        <v>1</v>
      </c>
      <c r="J2970" s="2" t="n">
        <f aca="false">SIGN(F2970)</f>
        <v>-1</v>
      </c>
      <c r="K2970" s="0" t="n">
        <f aca="false">B2970-B2969</f>
        <v>142.450000000001</v>
      </c>
      <c r="L2970" s="0" t="n">
        <f aca="false">I2969*K2970</f>
        <v>-142.450000000001</v>
      </c>
      <c r="M2970" s="0" t="n">
        <f aca="false">M2969+K2970*N2969</f>
        <v>3504.69000000002</v>
      </c>
      <c r="N2970" s="0" t="n">
        <f aca="false">INT(M2970*$Q$1/B2970)*CHOOSE($L$1,I2970,J2970)</f>
        <v>-0</v>
      </c>
      <c r="O2970" s="0" t="n">
        <f aca="false">ABS(N2970-N2969)</f>
        <v>0</v>
      </c>
      <c r="P2970" s="0" t="n">
        <f aca="false">COUNTIF(工作表2!$A$2:$A$248,A2970)</f>
        <v>0</v>
      </c>
      <c r="R2970" s="0" t="n">
        <f aca="false">D2970-IF(P2969=1,E2969,D2969)</f>
        <v>171</v>
      </c>
      <c r="S2970" s="0" t="n">
        <f aca="false">I2969*R2970</f>
        <v>-171</v>
      </c>
      <c r="T2970" s="0" t="n">
        <f aca="false">T2969+R2970*U2969</f>
        <v>54347</v>
      </c>
      <c r="U2970" s="0" t="n">
        <f aca="false">INT(T2970*$Q$1/IF(P2970=1,E2970,D2970))*I2970</f>
        <v>14</v>
      </c>
      <c r="V2970" s="0" t="n">
        <f aca="false">IF(P2970=1,ABS(U2970)+ABS(60),ABS(U2970-U2969))</f>
        <v>29</v>
      </c>
    </row>
    <row r="2971" customFormat="false" ht="15" hidden="false" customHeight="false" outlineLevel="0" collapsed="false">
      <c r="A2971" s="1" t="n">
        <v>40351</v>
      </c>
      <c r="B2971" s="2" t="n">
        <v>7612.68</v>
      </c>
      <c r="C2971" s="2" t="n">
        <v>76546.76</v>
      </c>
      <c r="D2971" s="2" t="n">
        <v>7480</v>
      </c>
      <c r="E2971" s="2" t="n">
        <v>7359</v>
      </c>
      <c r="F2971" s="3" t="n">
        <f aca="false">IF(P2971=1, E2971,D2971)/B2971-1</f>
        <v>-0.0174288161330832</v>
      </c>
      <c r="G2971" s="2" t="n">
        <f aca="false">AVERAGE(B2912:B2971)</f>
        <v>7685.27033333333</v>
      </c>
      <c r="H2971" s="2" t="n">
        <f aca="false">AVERAGE(C2912:C2971)</f>
        <v>102327.405</v>
      </c>
      <c r="I2971" s="2" t="n">
        <f aca="false">SIGN(C2971-H2971)</f>
        <v>-1</v>
      </c>
      <c r="J2971" s="2" t="n">
        <f aca="false">SIGN(F2971)</f>
        <v>-1</v>
      </c>
      <c r="K2971" s="0" t="n">
        <f aca="false">B2971-B2970</f>
        <v>-22.8800000000001</v>
      </c>
      <c r="L2971" s="0" t="n">
        <f aca="false">I2970*K2971</f>
        <v>-22.8800000000001</v>
      </c>
      <c r="M2971" s="0" t="n">
        <f aca="false">M2970+K2971*N2970</f>
        <v>3504.69000000002</v>
      </c>
      <c r="N2971" s="0" t="n">
        <f aca="false">INT(M2971*$Q$1/B2971)*CHOOSE($L$1,I2971,J2971)</f>
        <v>-0</v>
      </c>
      <c r="O2971" s="0" t="n">
        <f aca="false">ABS(N2971-N2970)</f>
        <v>0</v>
      </c>
      <c r="P2971" s="0" t="n">
        <f aca="false">COUNTIF(工作表2!$A$2:$A$248,A2971)</f>
        <v>0</v>
      </c>
      <c r="R2971" s="0" t="n">
        <f aca="false">D2971-IF(P2970=1,E2970,D2970)</f>
        <v>-43</v>
      </c>
      <c r="S2971" s="0" t="n">
        <f aca="false">I2970*R2971</f>
        <v>-43</v>
      </c>
      <c r="T2971" s="0" t="n">
        <f aca="false">T2970+R2971*U2970</f>
        <v>53745</v>
      </c>
      <c r="U2971" s="0" t="n">
        <f aca="false">INT(T2971*$Q$1/IF(P2971=1,E2971,D2971))*I2971</f>
        <v>-14</v>
      </c>
      <c r="V2971" s="0" t="n">
        <f aca="false">IF(P2971=1,ABS(U2971)+ABS(60),ABS(U2971-U2970))</f>
        <v>28</v>
      </c>
    </row>
    <row r="2972" customFormat="false" ht="15" hidden="false" customHeight="false" outlineLevel="0" collapsed="false">
      <c r="A2972" s="1" t="n">
        <v>40352</v>
      </c>
      <c r="B2972" s="2" t="n">
        <v>7582.15</v>
      </c>
      <c r="C2972" s="2" t="n">
        <v>77255.46</v>
      </c>
      <c r="D2972" s="2" t="n">
        <v>7437</v>
      </c>
      <c r="E2972" s="2" t="n">
        <v>7316</v>
      </c>
      <c r="F2972" s="3" t="n">
        <f aca="false">IF(P2972=1, E2972,D2972)/B2972-1</f>
        <v>-0.0191436465910064</v>
      </c>
      <c r="G2972" s="2" t="n">
        <f aca="false">AVERAGE(B2913:B2972)</f>
        <v>7679.182</v>
      </c>
      <c r="H2972" s="2" t="n">
        <f aca="false">AVERAGE(C2913:C2972)</f>
        <v>101599.522666667</v>
      </c>
      <c r="I2972" s="2" t="n">
        <f aca="false">SIGN(C2972-H2972)</f>
        <v>-1</v>
      </c>
      <c r="J2972" s="2" t="n">
        <f aca="false">SIGN(F2972)</f>
        <v>-1</v>
      </c>
      <c r="K2972" s="0" t="n">
        <f aca="false">B2972-B2971</f>
        <v>-30.5300000000007</v>
      </c>
      <c r="L2972" s="0" t="n">
        <f aca="false">I2971*K2972</f>
        <v>30.5300000000007</v>
      </c>
      <c r="M2972" s="0" t="n">
        <f aca="false">M2971+K2972*N2971</f>
        <v>3504.69000000002</v>
      </c>
      <c r="N2972" s="0" t="n">
        <f aca="false">INT(M2972*$Q$1/B2972)*CHOOSE($L$1,I2972,J2972)</f>
        <v>-0</v>
      </c>
      <c r="O2972" s="0" t="n">
        <f aca="false">ABS(N2972-N2971)</f>
        <v>0</v>
      </c>
      <c r="P2972" s="0" t="n">
        <f aca="false">COUNTIF(工作表2!$A$2:$A$248,A2972)</f>
        <v>0</v>
      </c>
      <c r="R2972" s="0" t="n">
        <f aca="false">D2972-IF(P2971=1,E2971,D2971)</f>
        <v>-43</v>
      </c>
      <c r="S2972" s="0" t="n">
        <f aca="false">I2971*R2972</f>
        <v>43</v>
      </c>
      <c r="T2972" s="0" t="n">
        <f aca="false">T2971+R2972*U2971</f>
        <v>54347</v>
      </c>
      <c r="U2972" s="0" t="n">
        <f aca="false">INT(T2972*$Q$1/IF(P2972=1,E2972,D2972))*I2972</f>
        <v>-14</v>
      </c>
      <c r="V2972" s="0" t="n">
        <f aca="false">IF(P2972=1,ABS(U2972)+ABS(60),ABS(U2972-U2971))</f>
        <v>0</v>
      </c>
    </row>
    <row r="2973" customFormat="false" ht="15" hidden="false" customHeight="false" outlineLevel="0" collapsed="false">
      <c r="A2973" s="1" t="n">
        <v>40353</v>
      </c>
      <c r="B2973" s="2" t="n">
        <v>7589.89</v>
      </c>
      <c r="C2973" s="2" t="n">
        <v>74959.17</v>
      </c>
      <c r="D2973" s="2" t="n">
        <v>7427</v>
      </c>
      <c r="E2973" s="2" t="n">
        <v>7306</v>
      </c>
      <c r="F2973" s="3" t="n">
        <f aca="false">IF(P2973=1, E2973,D2973)/B2973-1</f>
        <v>-0.0214614441052505</v>
      </c>
      <c r="G2973" s="2" t="n">
        <f aca="false">AVERAGE(B2914:B2973)</f>
        <v>7672.9765</v>
      </c>
      <c r="H2973" s="2" t="n">
        <f aca="false">AVERAGE(C2914:C2973)</f>
        <v>100946.272166667</v>
      </c>
      <c r="I2973" s="2" t="n">
        <f aca="false">SIGN(C2973-H2973)</f>
        <v>-1</v>
      </c>
      <c r="J2973" s="2" t="n">
        <f aca="false">SIGN(F2973)</f>
        <v>-1</v>
      </c>
      <c r="K2973" s="0" t="n">
        <f aca="false">B2973-B2972</f>
        <v>7.74000000000069</v>
      </c>
      <c r="L2973" s="0" t="n">
        <f aca="false">I2972*K2973</f>
        <v>-7.74000000000069</v>
      </c>
      <c r="M2973" s="0" t="n">
        <f aca="false">M2972+K2973*N2972</f>
        <v>3504.69000000002</v>
      </c>
      <c r="N2973" s="0" t="n">
        <f aca="false">INT(M2973*$Q$1/B2973)*CHOOSE($L$1,I2973,J2973)</f>
        <v>-0</v>
      </c>
      <c r="O2973" s="0" t="n">
        <f aca="false">ABS(N2973-N2972)</f>
        <v>0</v>
      </c>
      <c r="P2973" s="0" t="n">
        <f aca="false">COUNTIF(工作表2!$A$2:$A$248,A2973)</f>
        <v>0</v>
      </c>
      <c r="R2973" s="0" t="n">
        <f aca="false">D2973-IF(P2972=1,E2972,D2972)</f>
        <v>-10</v>
      </c>
      <c r="S2973" s="0" t="n">
        <f aca="false">I2972*R2973</f>
        <v>10</v>
      </c>
      <c r="T2973" s="0" t="n">
        <f aca="false">T2972+R2973*U2972</f>
        <v>54487</v>
      </c>
      <c r="U2973" s="0" t="n">
        <f aca="false">INT(T2973*$Q$1/IF(P2973=1,E2973,D2973))*I2973</f>
        <v>-14</v>
      </c>
      <c r="V2973" s="0" t="n">
        <f aca="false">IF(P2973=1,ABS(U2973)+ABS(60),ABS(U2973-U2972))</f>
        <v>0</v>
      </c>
    </row>
    <row r="2974" customFormat="false" ht="15" hidden="false" customHeight="false" outlineLevel="0" collapsed="false">
      <c r="A2974" s="1" t="n">
        <v>40354</v>
      </c>
      <c r="B2974" s="2" t="n">
        <v>7474.71</v>
      </c>
      <c r="C2974" s="2" t="n">
        <v>87823.54</v>
      </c>
      <c r="D2974" s="2" t="n">
        <v>7324</v>
      </c>
      <c r="E2974" s="2" t="n">
        <v>7206</v>
      </c>
      <c r="F2974" s="3" t="n">
        <f aca="false">IF(P2974=1, E2974,D2974)/B2974-1</f>
        <v>-0.0201626551397981</v>
      </c>
      <c r="G2974" s="2" t="n">
        <f aca="false">AVERAGE(B2915:B2974)</f>
        <v>7665.554</v>
      </c>
      <c r="H2974" s="2" t="n">
        <f aca="false">AVERAGE(C2915:C2974)</f>
        <v>100507.792833333</v>
      </c>
      <c r="I2974" s="2" t="n">
        <f aca="false">SIGN(C2974-H2974)</f>
        <v>-1</v>
      </c>
      <c r="J2974" s="2" t="n">
        <f aca="false">SIGN(F2974)</f>
        <v>-1</v>
      </c>
      <c r="K2974" s="0" t="n">
        <f aca="false">B2974-B2973</f>
        <v>-115.18</v>
      </c>
      <c r="L2974" s="0" t="n">
        <f aca="false">I2973*K2974</f>
        <v>115.18</v>
      </c>
      <c r="M2974" s="0" t="n">
        <f aca="false">M2973+K2974*N2973</f>
        <v>3504.69000000002</v>
      </c>
      <c r="N2974" s="0" t="n">
        <f aca="false">INT(M2974*$Q$1/B2974)*CHOOSE($L$1,I2974,J2974)</f>
        <v>-0</v>
      </c>
      <c r="O2974" s="0" t="n">
        <f aca="false">ABS(N2974-N2973)</f>
        <v>0</v>
      </c>
      <c r="P2974" s="0" t="n">
        <f aca="false">COUNTIF(工作表2!$A$2:$A$248,A2974)</f>
        <v>0</v>
      </c>
      <c r="R2974" s="0" t="n">
        <f aca="false">D2974-IF(P2973=1,E2973,D2973)</f>
        <v>-103</v>
      </c>
      <c r="S2974" s="0" t="n">
        <f aca="false">I2973*R2974</f>
        <v>103</v>
      </c>
      <c r="T2974" s="0" t="n">
        <f aca="false">T2973+R2974*U2973</f>
        <v>55929</v>
      </c>
      <c r="U2974" s="0" t="n">
        <f aca="false">INT(T2974*$Q$1/IF(P2974=1,E2974,D2974))*I2974</f>
        <v>-15</v>
      </c>
      <c r="V2974" s="0" t="n">
        <f aca="false">IF(P2974=1,ABS(U2974)+ABS(60),ABS(U2974-U2973))</f>
        <v>1</v>
      </c>
    </row>
    <row r="2975" customFormat="false" ht="15" hidden="false" customHeight="false" outlineLevel="0" collapsed="false">
      <c r="A2975" s="1" t="n">
        <v>40357</v>
      </c>
      <c r="B2975" s="2" t="n">
        <v>7500.79</v>
      </c>
      <c r="C2975" s="2" t="n">
        <v>73795.72</v>
      </c>
      <c r="D2975" s="2" t="n">
        <v>7362</v>
      </c>
      <c r="E2975" s="2" t="n">
        <v>7247</v>
      </c>
      <c r="F2975" s="3" t="n">
        <f aca="false">IF(P2975=1, E2975,D2975)/B2975-1</f>
        <v>-0.0185033843101859</v>
      </c>
      <c r="G2975" s="2" t="n">
        <f aca="false">AVERAGE(B2916:B2975)</f>
        <v>7657.01566666667</v>
      </c>
      <c r="H2975" s="2" t="n">
        <f aca="false">AVERAGE(C2916:C2975)</f>
        <v>99430.7981666667</v>
      </c>
      <c r="I2975" s="2" t="n">
        <f aca="false">SIGN(C2975-H2975)</f>
        <v>-1</v>
      </c>
      <c r="J2975" s="2" t="n">
        <f aca="false">SIGN(F2975)</f>
        <v>-1</v>
      </c>
      <c r="K2975" s="0" t="n">
        <f aca="false">B2975-B2974</f>
        <v>26.0799999999999</v>
      </c>
      <c r="L2975" s="0" t="n">
        <f aca="false">I2974*K2975</f>
        <v>-26.0799999999999</v>
      </c>
      <c r="M2975" s="0" t="n">
        <f aca="false">M2974+K2975*N2974</f>
        <v>3504.69000000002</v>
      </c>
      <c r="N2975" s="0" t="n">
        <f aca="false">INT(M2975*$Q$1/B2975)*CHOOSE($L$1,I2975,J2975)</f>
        <v>-0</v>
      </c>
      <c r="O2975" s="0" t="n">
        <f aca="false">ABS(N2975-N2974)</f>
        <v>0</v>
      </c>
      <c r="P2975" s="0" t="n">
        <f aca="false">COUNTIF(工作表2!$A$2:$A$248,A2975)</f>
        <v>0</v>
      </c>
      <c r="R2975" s="0" t="n">
        <f aca="false">D2975-IF(P2974=1,E2974,D2974)</f>
        <v>38</v>
      </c>
      <c r="S2975" s="0" t="n">
        <f aca="false">I2974*R2975</f>
        <v>-38</v>
      </c>
      <c r="T2975" s="0" t="n">
        <f aca="false">T2974+R2975*U2974</f>
        <v>55359</v>
      </c>
      <c r="U2975" s="0" t="n">
        <f aca="false">INT(T2975*$Q$1/IF(P2975=1,E2975,D2975))*I2975</f>
        <v>-15</v>
      </c>
      <c r="V2975" s="0" t="n">
        <f aca="false">IF(P2975=1,ABS(U2975)+ABS(60),ABS(U2975-U2974))</f>
        <v>0</v>
      </c>
    </row>
    <row r="2976" customFormat="false" ht="15" hidden="false" customHeight="false" outlineLevel="0" collapsed="false">
      <c r="A2976" s="1" t="n">
        <v>40358</v>
      </c>
      <c r="B2976" s="2" t="n">
        <v>7423.57</v>
      </c>
      <c r="C2976" s="2" t="n">
        <v>84989.66</v>
      </c>
      <c r="D2976" s="2" t="n">
        <v>7252</v>
      </c>
      <c r="E2976" s="2" t="n">
        <v>7136</v>
      </c>
      <c r="F2976" s="3" t="n">
        <f aca="false">IF(P2976=1, E2976,D2976)/B2976-1</f>
        <v>-0.0231115218149758</v>
      </c>
      <c r="G2976" s="2" t="n">
        <f aca="false">AVERAGE(B2917:B2976)</f>
        <v>7646.97633333334</v>
      </c>
      <c r="H2976" s="2" t="n">
        <f aca="false">AVERAGE(C2917:C2976)</f>
        <v>99045.2108333333</v>
      </c>
      <c r="I2976" s="2" t="n">
        <f aca="false">SIGN(C2976-H2976)</f>
        <v>-1</v>
      </c>
      <c r="J2976" s="2" t="n">
        <f aca="false">SIGN(F2976)</f>
        <v>-1</v>
      </c>
      <c r="K2976" s="0" t="n">
        <f aca="false">B2976-B2975</f>
        <v>-77.2200000000003</v>
      </c>
      <c r="L2976" s="0" t="n">
        <f aca="false">I2975*K2976</f>
        <v>77.2200000000003</v>
      </c>
      <c r="M2976" s="0" t="n">
        <f aca="false">M2975+K2976*N2975</f>
        <v>3504.69000000002</v>
      </c>
      <c r="N2976" s="0" t="n">
        <f aca="false">INT(M2976*$Q$1/B2976)*CHOOSE($L$1,I2976,J2976)</f>
        <v>-0</v>
      </c>
      <c r="O2976" s="0" t="n">
        <f aca="false">ABS(N2976-N2975)</f>
        <v>0</v>
      </c>
      <c r="P2976" s="0" t="n">
        <f aca="false">COUNTIF(工作表2!$A$2:$A$248,A2976)</f>
        <v>0</v>
      </c>
      <c r="R2976" s="0" t="n">
        <f aca="false">D2976-IF(P2975=1,E2975,D2975)</f>
        <v>-110</v>
      </c>
      <c r="S2976" s="0" t="n">
        <f aca="false">I2975*R2976</f>
        <v>110</v>
      </c>
      <c r="T2976" s="0" t="n">
        <f aca="false">T2975+R2976*U2975</f>
        <v>57009</v>
      </c>
      <c r="U2976" s="0" t="n">
        <f aca="false">INT(T2976*$Q$1/IF(P2976=1,E2976,D2976))*I2976</f>
        <v>-15</v>
      </c>
      <c r="V2976" s="0" t="n">
        <f aca="false">IF(P2976=1,ABS(U2976)+ABS(60),ABS(U2976-U2975))</f>
        <v>0</v>
      </c>
    </row>
    <row r="2977" customFormat="false" ht="15" hidden="false" customHeight="false" outlineLevel="0" collapsed="false">
      <c r="A2977" s="1" t="n">
        <v>40359</v>
      </c>
      <c r="B2977" s="2" t="n">
        <v>7329.37</v>
      </c>
      <c r="C2977" s="2" t="n">
        <v>88841.71</v>
      </c>
      <c r="D2977" s="2" t="n">
        <v>7153</v>
      </c>
      <c r="E2977" s="2" t="n">
        <v>7036</v>
      </c>
      <c r="F2977" s="3" t="n">
        <f aca="false">IF(P2977=1, E2977,D2977)/B2977-1</f>
        <v>-0.0240634597516567</v>
      </c>
      <c r="G2977" s="2" t="n">
        <f aca="false">AVERAGE(B2918:B2977)</f>
        <v>7634.305</v>
      </c>
      <c r="H2977" s="2" t="n">
        <f aca="false">AVERAGE(C2918:C2977)</f>
        <v>98380.446</v>
      </c>
      <c r="I2977" s="2" t="n">
        <f aca="false">SIGN(C2977-H2977)</f>
        <v>-1</v>
      </c>
      <c r="J2977" s="2" t="n">
        <f aca="false">SIGN(F2977)</f>
        <v>-1</v>
      </c>
      <c r="K2977" s="0" t="n">
        <f aca="false">B2977-B2976</f>
        <v>-94.1999999999998</v>
      </c>
      <c r="L2977" s="0" t="n">
        <f aca="false">I2976*K2977</f>
        <v>94.1999999999998</v>
      </c>
      <c r="M2977" s="0" t="n">
        <f aca="false">M2976+K2977*N2976</f>
        <v>3504.69000000002</v>
      </c>
      <c r="N2977" s="0" t="n">
        <f aca="false">INT(M2977*$Q$1/B2977)*CHOOSE($L$1,I2977,J2977)</f>
        <v>-0</v>
      </c>
      <c r="O2977" s="0" t="n">
        <f aca="false">ABS(N2977-N2976)</f>
        <v>0</v>
      </c>
      <c r="P2977" s="0" t="n">
        <f aca="false">COUNTIF(工作表2!$A$2:$A$248,A2977)</f>
        <v>0</v>
      </c>
      <c r="R2977" s="0" t="n">
        <f aca="false">D2977-IF(P2976=1,E2976,D2976)</f>
        <v>-99</v>
      </c>
      <c r="S2977" s="0" t="n">
        <f aca="false">I2976*R2977</f>
        <v>99</v>
      </c>
      <c r="T2977" s="0" t="n">
        <f aca="false">T2976+R2977*U2976</f>
        <v>58494</v>
      </c>
      <c r="U2977" s="0" t="n">
        <f aca="false">INT(T2977*$Q$1/IF(P2977=1,E2977,D2977))*I2977</f>
        <v>-16</v>
      </c>
      <c r="V2977" s="0" t="n">
        <f aca="false">IF(P2977=1,ABS(U2977)+ABS(60),ABS(U2977-U2976))</f>
        <v>1</v>
      </c>
    </row>
    <row r="2978" customFormat="false" ht="15" hidden="false" customHeight="false" outlineLevel="0" collapsed="false">
      <c r="A2978" s="1" t="n">
        <v>40360</v>
      </c>
      <c r="B2978" s="2" t="n">
        <v>7254.06</v>
      </c>
      <c r="C2978" s="2" t="n">
        <v>83324.84</v>
      </c>
      <c r="D2978" s="2" t="n">
        <v>7101</v>
      </c>
      <c r="E2978" s="2" t="n">
        <v>6992</v>
      </c>
      <c r="F2978" s="3" t="n">
        <f aca="false">IF(P2978=1, E2978,D2978)/B2978-1</f>
        <v>-0.021099908189345</v>
      </c>
      <c r="G2978" s="2" t="n">
        <f aca="false">AVERAGE(B2919:B2978)</f>
        <v>7619.93233333333</v>
      </c>
      <c r="H2978" s="2" t="n">
        <f aca="false">AVERAGE(C2919:C2978)</f>
        <v>97605.3433333333</v>
      </c>
      <c r="I2978" s="2" t="n">
        <f aca="false">SIGN(C2978-H2978)</f>
        <v>-1</v>
      </c>
      <c r="J2978" s="2" t="n">
        <f aca="false">SIGN(F2978)</f>
        <v>-1</v>
      </c>
      <c r="K2978" s="0" t="n">
        <f aca="false">B2978-B2977</f>
        <v>-75.3099999999995</v>
      </c>
      <c r="L2978" s="0" t="n">
        <f aca="false">I2977*K2978</f>
        <v>75.3099999999995</v>
      </c>
      <c r="M2978" s="0" t="n">
        <f aca="false">M2977+K2978*N2977</f>
        <v>3504.69000000002</v>
      </c>
      <c r="N2978" s="0" t="n">
        <f aca="false">INT(M2978*$Q$1/B2978)*CHOOSE($L$1,I2978,J2978)</f>
        <v>-0</v>
      </c>
      <c r="O2978" s="0" t="n">
        <f aca="false">ABS(N2978-N2977)</f>
        <v>0</v>
      </c>
      <c r="P2978" s="0" t="n">
        <f aca="false">COUNTIF(工作表2!$A$2:$A$248,A2978)</f>
        <v>0</v>
      </c>
      <c r="R2978" s="0" t="n">
        <f aca="false">D2978-IF(P2977=1,E2977,D2977)</f>
        <v>-52</v>
      </c>
      <c r="S2978" s="0" t="n">
        <f aca="false">I2977*R2978</f>
        <v>52</v>
      </c>
      <c r="T2978" s="0" t="n">
        <f aca="false">T2977+R2978*U2977</f>
        <v>59326</v>
      </c>
      <c r="U2978" s="0" t="n">
        <f aca="false">INT(T2978*$Q$1/IF(P2978=1,E2978,D2978))*I2978</f>
        <v>-16</v>
      </c>
      <c r="V2978" s="0" t="n">
        <f aca="false">IF(P2978=1,ABS(U2978)+ABS(60),ABS(U2978-U2977))</f>
        <v>0</v>
      </c>
    </row>
    <row r="2979" customFormat="false" ht="15" hidden="false" customHeight="false" outlineLevel="0" collapsed="false">
      <c r="A2979" s="1" t="n">
        <v>40361</v>
      </c>
      <c r="B2979" s="2" t="n">
        <v>7330.74</v>
      </c>
      <c r="C2979" s="2" t="n">
        <v>97205.56</v>
      </c>
      <c r="D2979" s="2" t="n">
        <v>7165</v>
      </c>
      <c r="E2979" s="2" t="n">
        <v>7051</v>
      </c>
      <c r="F2979" s="3" t="n">
        <f aca="false">IF(P2979=1, E2979,D2979)/B2979-1</f>
        <v>-0.0226089044216545</v>
      </c>
      <c r="G2979" s="2" t="n">
        <f aca="false">AVERAGE(B2920:B2979)</f>
        <v>7607.818</v>
      </c>
      <c r="H2979" s="2" t="n">
        <f aca="false">AVERAGE(C2920:C2979)</f>
        <v>96782.536</v>
      </c>
      <c r="I2979" s="2" t="n">
        <f aca="false">SIGN(C2979-H2979)</f>
        <v>1</v>
      </c>
      <c r="J2979" s="2" t="n">
        <f aca="false">SIGN(F2979)</f>
        <v>-1</v>
      </c>
      <c r="K2979" s="0" t="n">
        <f aca="false">B2979-B2978</f>
        <v>76.6799999999994</v>
      </c>
      <c r="L2979" s="0" t="n">
        <f aca="false">I2978*K2979</f>
        <v>-76.6799999999994</v>
      </c>
      <c r="M2979" s="0" t="n">
        <f aca="false">M2978+K2979*N2978</f>
        <v>3504.69000000002</v>
      </c>
      <c r="N2979" s="0" t="n">
        <f aca="false">INT(M2979*$Q$1/B2979)*CHOOSE($L$1,I2979,J2979)</f>
        <v>-0</v>
      </c>
      <c r="O2979" s="0" t="n">
        <f aca="false">ABS(N2979-N2978)</f>
        <v>0</v>
      </c>
      <c r="P2979" s="0" t="n">
        <f aca="false">COUNTIF(工作表2!$A$2:$A$248,A2979)</f>
        <v>0</v>
      </c>
      <c r="R2979" s="0" t="n">
        <f aca="false">D2979-IF(P2978=1,E2978,D2978)</f>
        <v>64</v>
      </c>
      <c r="S2979" s="0" t="n">
        <f aca="false">I2978*R2979</f>
        <v>-64</v>
      </c>
      <c r="T2979" s="0" t="n">
        <f aca="false">T2978+R2979*U2978</f>
        <v>58302</v>
      </c>
      <c r="U2979" s="0" t="n">
        <f aca="false">INT(T2979*$Q$1/IF(P2979=1,E2979,D2979))*I2979</f>
        <v>16</v>
      </c>
      <c r="V2979" s="0" t="n">
        <f aca="false">IF(P2979=1,ABS(U2979)+ABS(60),ABS(U2979-U2978))</f>
        <v>32</v>
      </c>
    </row>
    <row r="2980" customFormat="false" ht="15" hidden="false" customHeight="false" outlineLevel="0" collapsed="false">
      <c r="A2980" s="1" t="n">
        <v>40364</v>
      </c>
      <c r="B2980" s="2" t="n">
        <v>7439.96</v>
      </c>
      <c r="C2980" s="2" t="n">
        <v>90493.22</v>
      </c>
      <c r="D2980" s="2" t="n">
        <v>7324</v>
      </c>
      <c r="E2980" s="2" t="n">
        <v>7209</v>
      </c>
      <c r="F2980" s="3" t="n">
        <f aca="false">IF(P2980=1, E2980,D2980)/B2980-1</f>
        <v>-0.0155861053016414</v>
      </c>
      <c r="G2980" s="2" t="n">
        <f aca="false">AVERAGE(B2921:B2980)</f>
        <v>7596.95016666667</v>
      </c>
      <c r="H2980" s="2" t="n">
        <f aca="false">AVERAGE(C2921:C2980)</f>
        <v>96500.5496666666</v>
      </c>
      <c r="I2980" s="2" t="n">
        <f aca="false">SIGN(C2980-H2980)</f>
        <v>-1</v>
      </c>
      <c r="J2980" s="2" t="n">
        <f aca="false">SIGN(F2980)</f>
        <v>-1</v>
      </c>
      <c r="K2980" s="0" t="n">
        <f aca="false">B2980-B2979</f>
        <v>109.22</v>
      </c>
      <c r="L2980" s="0" t="n">
        <f aca="false">I2979*K2980</f>
        <v>109.22</v>
      </c>
      <c r="M2980" s="0" t="n">
        <f aca="false">M2979+K2980*N2979</f>
        <v>3504.69000000002</v>
      </c>
      <c r="N2980" s="0" t="n">
        <f aca="false">INT(M2980*$Q$1/B2980)*CHOOSE($L$1,I2980,J2980)</f>
        <v>-0</v>
      </c>
      <c r="O2980" s="0" t="n">
        <f aca="false">ABS(N2980-N2979)</f>
        <v>0</v>
      </c>
      <c r="P2980" s="0" t="n">
        <f aca="false">COUNTIF(工作表2!$A$2:$A$248,A2980)</f>
        <v>0</v>
      </c>
      <c r="R2980" s="0" t="n">
        <f aca="false">D2980-IF(P2979=1,E2979,D2979)</f>
        <v>159</v>
      </c>
      <c r="S2980" s="0" t="n">
        <f aca="false">I2979*R2980</f>
        <v>159</v>
      </c>
      <c r="T2980" s="0" t="n">
        <f aca="false">T2979+R2980*U2979</f>
        <v>60846</v>
      </c>
      <c r="U2980" s="0" t="n">
        <f aca="false">INT(T2980*$Q$1/IF(P2980=1,E2980,D2980))*I2980</f>
        <v>-16</v>
      </c>
      <c r="V2980" s="0" t="n">
        <f aca="false">IF(P2980=1,ABS(U2980)+ABS(60),ABS(U2980-U2979))</f>
        <v>32</v>
      </c>
    </row>
    <row r="2981" customFormat="false" ht="15" hidden="false" customHeight="false" outlineLevel="0" collapsed="false">
      <c r="A2981" s="1" t="n">
        <v>40365</v>
      </c>
      <c r="B2981" s="2" t="n">
        <v>7548.48</v>
      </c>
      <c r="C2981" s="2" t="n">
        <v>114850.5</v>
      </c>
      <c r="D2981" s="2" t="n">
        <v>7456</v>
      </c>
      <c r="E2981" s="2" t="n">
        <v>7337</v>
      </c>
      <c r="F2981" s="3" t="n">
        <f aca="false">IF(P2981=1, E2981,D2981)/B2981-1</f>
        <v>-0.0122514731442621</v>
      </c>
      <c r="G2981" s="2" t="n">
        <f aca="false">AVERAGE(B2922:B2981)</f>
        <v>7587.46233333334</v>
      </c>
      <c r="H2981" s="2" t="n">
        <f aca="false">AVERAGE(C2922:C2981)</f>
        <v>96649.508</v>
      </c>
      <c r="I2981" s="2" t="n">
        <f aca="false">SIGN(C2981-H2981)</f>
        <v>1</v>
      </c>
      <c r="J2981" s="2" t="n">
        <f aca="false">SIGN(F2981)</f>
        <v>-1</v>
      </c>
      <c r="K2981" s="0" t="n">
        <f aca="false">B2981-B2980</f>
        <v>108.52</v>
      </c>
      <c r="L2981" s="0" t="n">
        <f aca="false">I2980*K2981</f>
        <v>-108.52</v>
      </c>
      <c r="M2981" s="0" t="n">
        <f aca="false">M2980+K2981*N2980</f>
        <v>3504.69000000002</v>
      </c>
      <c r="N2981" s="0" t="n">
        <f aca="false">INT(M2981*$Q$1/B2981)*CHOOSE($L$1,I2981,J2981)</f>
        <v>-0</v>
      </c>
      <c r="O2981" s="0" t="n">
        <f aca="false">ABS(N2981-N2980)</f>
        <v>0</v>
      </c>
      <c r="P2981" s="0" t="n">
        <f aca="false">COUNTIF(工作表2!$A$2:$A$248,A2981)</f>
        <v>0</v>
      </c>
      <c r="R2981" s="0" t="n">
        <f aca="false">D2981-IF(P2980=1,E2980,D2980)</f>
        <v>132</v>
      </c>
      <c r="S2981" s="0" t="n">
        <f aca="false">I2980*R2981</f>
        <v>-132</v>
      </c>
      <c r="T2981" s="0" t="n">
        <f aca="false">T2980+R2981*U2980</f>
        <v>58734</v>
      </c>
      <c r="U2981" s="0" t="n">
        <f aca="false">INT(T2981*$Q$1/IF(P2981=1,E2981,D2981))*I2981</f>
        <v>15</v>
      </c>
      <c r="V2981" s="0" t="n">
        <f aca="false">IF(P2981=1,ABS(U2981)+ABS(60),ABS(U2981-U2980))</f>
        <v>31</v>
      </c>
    </row>
    <row r="2982" customFormat="false" ht="15" hidden="false" customHeight="false" outlineLevel="0" collapsed="false">
      <c r="A2982" s="1" t="n">
        <v>40366</v>
      </c>
      <c r="B2982" s="2" t="n">
        <v>7534.46</v>
      </c>
      <c r="C2982" s="2" t="n">
        <v>103532.8</v>
      </c>
      <c r="D2982" s="2" t="n">
        <v>7447</v>
      </c>
      <c r="E2982" s="2" t="n">
        <v>7330</v>
      </c>
      <c r="F2982" s="3" t="n">
        <f aca="false">IF(P2982=1, E2982,D2982)/B2982-1</f>
        <v>-0.0116079984497893</v>
      </c>
      <c r="G2982" s="2" t="n">
        <f aca="false">AVERAGE(B2923:B2982)</f>
        <v>7579.20783333334</v>
      </c>
      <c r="H2982" s="2" t="n">
        <f aca="false">AVERAGE(C2923:C2982)</f>
        <v>96655.9546666666</v>
      </c>
      <c r="I2982" s="2" t="n">
        <f aca="false">SIGN(C2982-H2982)</f>
        <v>1</v>
      </c>
      <c r="J2982" s="2" t="n">
        <f aca="false">SIGN(F2982)</f>
        <v>-1</v>
      </c>
      <c r="K2982" s="0" t="n">
        <f aca="false">B2982-B2981</f>
        <v>-14.0199999999995</v>
      </c>
      <c r="L2982" s="0" t="n">
        <f aca="false">I2981*K2982</f>
        <v>-14.0199999999995</v>
      </c>
      <c r="M2982" s="0" t="n">
        <f aca="false">M2981+K2982*N2981</f>
        <v>3504.69000000002</v>
      </c>
      <c r="N2982" s="0" t="n">
        <f aca="false">INT(M2982*$Q$1/B2982)*CHOOSE($L$1,I2982,J2982)</f>
        <v>-0</v>
      </c>
      <c r="O2982" s="0" t="n">
        <f aca="false">ABS(N2982-N2981)</f>
        <v>0</v>
      </c>
      <c r="P2982" s="0" t="n">
        <f aca="false">COUNTIF(工作表2!$A$2:$A$248,A2982)</f>
        <v>0</v>
      </c>
      <c r="R2982" s="0" t="n">
        <f aca="false">D2982-IF(P2981=1,E2981,D2981)</f>
        <v>-9</v>
      </c>
      <c r="S2982" s="0" t="n">
        <f aca="false">I2981*R2982</f>
        <v>-9</v>
      </c>
      <c r="T2982" s="0" t="n">
        <f aca="false">T2981+R2982*U2981</f>
        <v>58599</v>
      </c>
      <c r="U2982" s="0" t="n">
        <f aca="false">INT(T2982*$Q$1/IF(P2982=1,E2982,D2982))*I2982</f>
        <v>15</v>
      </c>
      <c r="V2982" s="0" t="n">
        <f aca="false">IF(P2982=1,ABS(U2982)+ABS(60),ABS(U2982-U2981))</f>
        <v>0</v>
      </c>
    </row>
    <row r="2983" customFormat="false" ht="15" hidden="false" customHeight="false" outlineLevel="0" collapsed="false">
      <c r="A2983" s="1" t="n">
        <v>40367</v>
      </c>
      <c r="B2983" s="2" t="n">
        <v>7608.85</v>
      </c>
      <c r="C2983" s="2" t="n">
        <v>120874.4</v>
      </c>
      <c r="D2983" s="2" t="n">
        <v>7532</v>
      </c>
      <c r="E2983" s="2" t="n">
        <v>7420</v>
      </c>
      <c r="F2983" s="3" t="n">
        <f aca="false">IF(P2983=1, E2983,D2983)/B2983-1</f>
        <v>-0.0101000808269318</v>
      </c>
      <c r="G2983" s="2" t="n">
        <f aca="false">AVERAGE(B2924:B2983)</f>
        <v>7571.06983333334</v>
      </c>
      <c r="H2983" s="2" t="n">
        <f aca="false">AVERAGE(C2924:C2983)</f>
        <v>97036.478</v>
      </c>
      <c r="I2983" s="2" t="n">
        <f aca="false">SIGN(C2983-H2983)</f>
        <v>1</v>
      </c>
      <c r="J2983" s="2" t="n">
        <f aca="false">SIGN(F2983)</f>
        <v>-1</v>
      </c>
      <c r="K2983" s="0" t="n">
        <f aca="false">B2983-B2982</f>
        <v>74.3900000000003</v>
      </c>
      <c r="L2983" s="0" t="n">
        <f aca="false">I2982*K2983</f>
        <v>74.3900000000003</v>
      </c>
      <c r="M2983" s="0" t="n">
        <f aca="false">M2982+K2983*N2982</f>
        <v>3504.69000000002</v>
      </c>
      <c r="N2983" s="0" t="n">
        <f aca="false">INT(M2983*$Q$1/B2983)*CHOOSE($L$1,I2983,J2983)</f>
        <v>-0</v>
      </c>
      <c r="O2983" s="0" t="n">
        <f aca="false">ABS(N2983-N2982)</f>
        <v>0</v>
      </c>
      <c r="P2983" s="0" t="n">
        <f aca="false">COUNTIF(工作表2!$A$2:$A$248,A2983)</f>
        <v>0</v>
      </c>
      <c r="R2983" s="0" t="n">
        <f aca="false">D2983-IF(P2982=1,E2982,D2982)</f>
        <v>85</v>
      </c>
      <c r="S2983" s="0" t="n">
        <f aca="false">I2982*R2983</f>
        <v>85</v>
      </c>
      <c r="T2983" s="0" t="n">
        <f aca="false">T2982+R2983*U2982</f>
        <v>59874</v>
      </c>
      <c r="U2983" s="0" t="n">
        <f aca="false">INT(T2983*$Q$1/IF(P2983=1,E2983,D2983))*I2983</f>
        <v>15</v>
      </c>
      <c r="V2983" s="0" t="n">
        <f aca="false">IF(P2983=1,ABS(U2983)+ABS(60),ABS(U2983-U2982))</f>
        <v>0</v>
      </c>
    </row>
    <row r="2984" customFormat="false" ht="15" hidden="false" customHeight="false" outlineLevel="0" collapsed="false">
      <c r="A2984" s="1" t="n">
        <v>40368</v>
      </c>
      <c r="B2984" s="2" t="n">
        <v>7647.25</v>
      </c>
      <c r="C2984" s="2" t="n">
        <v>102079</v>
      </c>
      <c r="D2984" s="2" t="n">
        <v>7566</v>
      </c>
      <c r="E2984" s="2" t="n">
        <v>7454</v>
      </c>
      <c r="F2984" s="3" t="n">
        <f aca="false">IF(P2984=1, E2984,D2984)/B2984-1</f>
        <v>-0.0106247343816405</v>
      </c>
      <c r="G2984" s="2" t="n">
        <f aca="false">AVERAGE(B2925:B2984)</f>
        <v>7562.325</v>
      </c>
      <c r="H2984" s="2" t="n">
        <f aca="false">AVERAGE(C2925:C2984)</f>
        <v>96361.9946666667</v>
      </c>
      <c r="I2984" s="2" t="n">
        <f aca="false">SIGN(C2984-H2984)</f>
        <v>1</v>
      </c>
      <c r="J2984" s="2" t="n">
        <f aca="false">SIGN(F2984)</f>
        <v>-1</v>
      </c>
      <c r="K2984" s="0" t="n">
        <f aca="false">B2984-B2983</f>
        <v>38.3999999999996</v>
      </c>
      <c r="L2984" s="0" t="n">
        <f aca="false">I2983*K2984</f>
        <v>38.3999999999996</v>
      </c>
      <c r="M2984" s="0" t="n">
        <f aca="false">M2983+K2984*N2983</f>
        <v>3504.69000000002</v>
      </c>
      <c r="N2984" s="0" t="n">
        <f aca="false">INT(M2984*$Q$1/B2984)*CHOOSE($L$1,I2984,J2984)</f>
        <v>-0</v>
      </c>
      <c r="O2984" s="0" t="n">
        <f aca="false">ABS(N2984-N2983)</f>
        <v>0</v>
      </c>
      <c r="P2984" s="0" t="n">
        <f aca="false">COUNTIF(工作表2!$A$2:$A$248,A2984)</f>
        <v>0</v>
      </c>
      <c r="R2984" s="0" t="n">
        <f aca="false">D2984-IF(P2983=1,E2983,D2983)</f>
        <v>34</v>
      </c>
      <c r="S2984" s="0" t="n">
        <f aca="false">I2983*R2984</f>
        <v>34</v>
      </c>
      <c r="T2984" s="0" t="n">
        <f aca="false">T2983+R2984*U2983</f>
        <v>60384</v>
      </c>
      <c r="U2984" s="0" t="n">
        <f aca="false">INT(T2984*$Q$1/IF(P2984=1,E2984,D2984))*I2984</f>
        <v>15</v>
      </c>
      <c r="V2984" s="0" t="n">
        <f aca="false">IF(P2984=1,ABS(U2984)+ABS(60),ABS(U2984-U2983))</f>
        <v>0</v>
      </c>
    </row>
    <row r="2985" customFormat="false" ht="15" hidden="false" customHeight="false" outlineLevel="0" collapsed="false">
      <c r="A2985" s="1" t="n">
        <v>40371</v>
      </c>
      <c r="B2985" s="2" t="n">
        <v>7639.55</v>
      </c>
      <c r="C2985" s="2" t="n">
        <v>105363.5</v>
      </c>
      <c r="D2985" s="2" t="n">
        <v>7533</v>
      </c>
      <c r="E2985" s="2" t="n">
        <v>7416</v>
      </c>
      <c r="F2985" s="3" t="n">
        <f aca="false">IF(P2985=1, E2985,D2985)/B2985-1</f>
        <v>-0.0139471565733584</v>
      </c>
      <c r="G2985" s="2" t="n">
        <f aca="false">AVERAGE(B2926:B2985)</f>
        <v>7554.458</v>
      </c>
      <c r="H2985" s="2" t="n">
        <f aca="false">AVERAGE(C2926:C2985)</f>
        <v>96098.4863333333</v>
      </c>
      <c r="I2985" s="2" t="n">
        <f aca="false">SIGN(C2985-H2985)</f>
        <v>1</v>
      </c>
      <c r="J2985" s="2" t="n">
        <f aca="false">SIGN(F2985)</f>
        <v>-1</v>
      </c>
      <c r="K2985" s="0" t="n">
        <f aca="false">B2985-B2984</f>
        <v>-7.69999999999982</v>
      </c>
      <c r="L2985" s="0" t="n">
        <f aca="false">I2984*K2985</f>
        <v>-7.69999999999982</v>
      </c>
      <c r="M2985" s="0" t="n">
        <f aca="false">M2984+K2985*N2984</f>
        <v>3504.69000000002</v>
      </c>
      <c r="N2985" s="0" t="n">
        <f aca="false">INT(M2985*$Q$1/B2985)*CHOOSE($L$1,I2985,J2985)</f>
        <v>-0</v>
      </c>
      <c r="O2985" s="0" t="n">
        <f aca="false">ABS(N2985-N2984)</f>
        <v>0</v>
      </c>
      <c r="P2985" s="0" t="n">
        <f aca="false">COUNTIF(工作表2!$A$2:$A$248,A2985)</f>
        <v>0</v>
      </c>
      <c r="R2985" s="0" t="n">
        <f aca="false">D2985-IF(P2984=1,E2984,D2984)</f>
        <v>-33</v>
      </c>
      <c r="S2985" s="0" t="n">
        <f aca="false">I2984*R2985</f>
        <v>-33</v>
      </c>
      <c r="T2985" s="0" t="n">
        <f aca="false">T2984+R2985*U2984</f>
        <v>59889</v>
      </c>
      <c r="U2985" s="0" t="n">
        <f aca="false">INT(T2985*$Q$1/IF(P2985=1,E2985,D2985))*I2985</f>
        <v>15</v>
      </c>
      <c r="V2985" s="0" t="n">
        <f aca="false">IF(P2985=1,ABS(U2985)+ABS(60),ABS(U2985-U2984))</f>
        <v>0</v>
      </c>
    </row>
    <row r="2986" customFormat="false" ht="15" hidden="false" customHeight="false" outlineLevel="0" collapsed="false">
      <c r="A2986" s="1" t="n">
        <v>40372</v>
      </c>
      <c r="B2986" s="2" t="n">
        <v>7597.42</v>
      </c>
      <c r="C2986" s="2" t="n">
        <v>90232.92</v>
      </c>
      <c r="D2986" s="2" t="n">
        <v>7560</v>
      </c>
      <c r="E2986" s="2" t="n">
        <v>7443</v>
      </c>
      <c r="F2986" s="3" t="n">
        <f aca="false">IF(P2986=1, E2986,D2986)/B2986-1</f>
        <v>-0.00492535623935497</v>
      </c>
      <c r="G2986" s="2" t="n">
        <f aca="false">AVERAGE(B2927:B2986)</f>
        <v>7550.178</v>
      </c>
      <c r="H2986" s="2" t="n">
        <f aca="false">AVERAGE(C2927:C2986)</f>
        <v>95301.835</v>
      </c>
      <c r="I2986" s="2" t="n">
        <f aca="false">SIGN(C2986-H2986)</f>
        <v>-1</v>
      </c>
      <c r="J2986" s="2" t="n">
        <f aca="false">SIGN(F2986)</f>
        <v>-1</v>
      </c>
      <c r="K2986" s="0" t="n">
        <f aca="false">B2986-B2985</f>
        <v>-42.1300000000001</v>
      </c>
      <c r="L2986" s="0" t="n">
        <f aca="false">I2985*K2986</f>
        <v>-42.1300000000001</v>
      </c>
      <c r="M2986" s="0" t="n">
        <f aca="false">M2985+K2986*N2985</f>
        <v>3504.69000000002</v>
      </c>
      <c r="N2986" s="0" t="n">
        <f aca="false">INT(M2986*$Q$1/B2986)*CHOOSE($L$1,I2986,J2986)</f>
        <v>-0</v>
      </c>
      <c r="O2986" s="0" t="n">
        <f aca="false">ABS(N2986-N2985)</f>
        <v>0</v>
      </c>
      <c r="P2986" s="0" t="n">
        <f aca="false">COUNTIF(工作表2!$A$2:$A$248,A2986)</f>
        <v>0</v>
      </c>
      <c r="R2986" s="0" t="n">
        <f aca="false">D2986-IF(P2985=1,E2985,D2985)</f>
        <v>27</v>
      </c>
      <c r="S2986" s="0" t="n">
        <f aca="false">I2985*R2986</f>
        <v>27</v>
      </c>
      <c r="T2986" s="0" t="n">
        <f aca="false">T2985+R2986*U2985</f>
        <v>60294</v>
      </c>
      <c r="U2986" s="0" t="n">
        <f aca="false">INT(T2986*$Q$1/IF(P2986=1,E2986,D2986))*I2986</f>
        <v>-15</v>
      </c>
      <c r="V2986" s="0" t="n">
        <f aca="false">IF(P2986=1,ABS(U2986)+ABS(60),ABS(U2986-U2985))</f>
        <v>30</v>
      </c>
    </row>
    <row r="2987" customFormat="false" ht="15" hidden="false" customHeight="false" outlineLevel="0" collapsed="false">
      <c r="A2987" s="1" t="n">
        <v>40373</v>
      </c>
      <c r="B2987" s="2" t="n">
        <v>7714.51</v>
      </c>
      <c r="C2987" s="2" t="n">
        <v>118597</v>
      </c>
      <c r="D2987" s="2" t="n">
        <v>7703</v>
      </c>
      <c r="E2987" s="2" t="n">
        <v>7585</v>
      </c>
      <c r="F2987" s="3" t="n">
        <f aca="false">IF(P2987=1, E2987,D2987)/B2987-1</f>
        <v>-0.00149199365870289</v>
      </c>
      <c r="G2987" s="2" t="n">
        <f aca="false">AVERAGE(B2928:B2987)</f>
        <v>7547.0795</v>
      </c>
      <c r="H2987" s="2" t="n">
        <f aca="false">AVERAGE(C2928:C2987)</f>
        <v>95507.4016666666</v>
      </c>
      <c r="I2987" s="2" t="n">
        <f aca="false">SIGN(C2987-H2987)</f>
        <v>1</v>
      </c>
      <c r="J2987" s="2" t="n">
        <f aca="false">SIGN(F2987)</f>
        <v>-1</v>
      </c>
      <c r="K2987" s="0" t="n">
        <f aca="false">B2987-B2986</f>
        <v>117.09</v>
      </c>
      <c r="L2987" s="0" t="n">
        <f aca="false">I2986*K2987</f>
        <v>-117.09</v>
      </c>
      <c r="M2987" s="0" t="n">
        <f aca="false">M2986+K2987*N2986</f>
        <v>3504.69000000002</v>
      </c>
      <c r="N2987" s="0" t="n">
        <f aca="false">INT(M2987*$Q$1/B2987)*CHOOSE($L$1,I2987,J2987)</f>
        <v>-0</v>
      </c>
      <c r="O2987" s="0" t="n">
        <f aca="false">ABS(N2987-N2986)</f>
        <v>0</v>
      </c>
      <c r="P2987" s="0" t="n">
        <f aca="false">COUNTIF(工作表2!$A$2:$A$248,A2987)</f>
        <v>0</v>
      </c>
      <c r="R2987" s="0" t="n">
        <f aca="false">D2987-IF(P2986=1,E2986,D2986)</f>
        <v>143</v>
      </c>
      <c r="S2987" s="0" t="n">
        <f aca="false">I2986*R2987</f>
        <v>-143</v>
      </c>
      <c r="T2987" s="0" t="n">
        <f aca="false">T2986+R2987*U2986</f>
        <v>58149</v>
      </c>
      <c r="U2987" s="0" t="n">
        <f aca="false">INT(T2987*$Q$1/IF(P2987=1,E2987,D2987))*I2987</f>
        <v>15</v>
      </c>
      <c r="V2987" s="0" t="n">
        <f aca="false">IF(P2987=1,ABS(U2987)+ABS(60),ABS(U2987-U2986))</f>
        <v>30</v>
      </c>
    </row>
    <row r="2988" customFormat="false" ht="15" hidden="false" customHeight="false" outlineLevel="0" collapsed="false">
      <c r="A2988" s="1" t="n">
        <v>40374</v>
      </c>
      <c r="B2988" s="2" t="n">
        <v>7704.52</v>
      </c>
      <c r="C2988" s="2" t="n">
        <v>103314</v>
      </c>
      <c r="D2988" s="2" t="n">
        <v>7707</v>
      </c>
      <c r="E2988" s="2" t="n">
        <v>7593</v>
      </c>
      <c r="F2988" s="3" t="n">
        <f aca="false">IF(P2988=1, E2988,D2988)/B2988-1</f>
        <v>0.000321888969072592</v>
      </c>
      <c r="G2988" s="2" t="n">
        <f aca="false">AVERAGE(B2929:B2988)</f>
        <v>7542.31266666667</v>
      </c>
      <c r="H2988" s="2" t="n">
        <f aca="false">AVERAGE(C2929:C2988)</f>
        <v>95263.6183333333</v>
      </c>
      <c r="I2988" s="2" t="n">
        <f aca="false">SIGN(C2988-H2988)</f>
        <v>1</v>
      </c>
      <c r="J2988" s="2" t="n">
        <f aca="false">SIGN(F2988)</f>
        <v>1</v>
      </c>
      <c r="K2988" s="0" t="n">
        <f aca="false">B2988-B2987</f>
        <v>-9.98999999999978</v>
      </c>
      <c r="L2988" s="0" t="n">
        <f aca="false">I2987*K2988</f>
        <v>-9.98999999999978</v>
      </c>
      <c r="M2988" s="0" t="n">
        <f aca="false">M2987+K2988*N2987</f>
        <v>3504.69000000002</v>
      </c>
      <c r="N2988" s="0" t="n">
        <f aca="false">INT(M2988*$Q$1/B2988)*CHOOSE($L$1,I2988,J2988)</f>
        <v>0</v>
      </c>
      <c r="O2988" s="0" t="n">
        <f aca="false">ABS(N2988-N2987)</f>
        <v>0</v>
      </c>
      <c r="P2988" s="0" t="n">
        <f aca="false">COUNTIF(工作表2!$A$2:$A$248,A2988)</f>
        <v>0</v>
      </c>
      <c r="R2988" s="0" t="n">
        <f aca="false">D2988-IF(P2987=1,E2987,D2987)</f>
        <v>4</v>
      </c>
      <c r="S2988" s="0" t="n">
        <f aca="false">I2987*R2988</f>
        <v>4</v>
      </c>
      <c r="T2988" s="0" t="n">
        <f aca="false">T2987+R2988*U2987</f>
        <v>58209</v>
      </c>
      <c r="U2988" s="0" t="n">
        <f aca="false">INT(T2988*$Q$1/IF(P2988=1,E2988,D2988))*I2988</f>
        <v>15</v>
      </c>
      <c r="V2988" s="0" t="n">
        <f aca="false">IF(P2988=1,ABS(U2988)+ABS(60),ABS(U2988-U2987))</f>
        <v>0</v>
      </c>
    </row>
    <row r="2989" customFormat="false" ht="15" hidden="false" customHeight="false" outlineLevel="0" collapsed="false">
      <c r="A2989" s="1" t="n">
        <v>40375</v>
      </c>
      <c r="B2989" s="2" t="n">
        <v>7664.57</v>
      </c>
      <c r="C2989" s="2" t="n">
        <v>120836.4</v>
      </c>
      <c r="D2989" s="2" t="n">
        <v>7669</v>
      </c>
      <c r="E2989" s="2" t="n">
        <v>7553</v>
      </c>
      <c r="F2989" s="3" t="n">
        <f aca="false">IF(P2989=1, E2989,D2989)/B2989-1</f>
        <v>0.000577984153057543</v>
      </c>
      <c r="G2989" s="2" t="n">
        <f aca="false">AVERAGE(B2930:B2989)</f>
        <v>7537.07733333333</v>
      </c>
      <c r="H2989" s="2" t="n">
        <f aca="false">AVERAGE(C2930:C2989)</f>
        <v>95386.3916666666</v>
      </c>
      <c r="I2989" s="2" t="n">
        <f aca="false">SIGN(C2989-H2989)</f>
        <v>1</v>
      </c>
      <c r="J2989" s="2" t="n">
        <f aca="false">SIGN(F2989)</f>
        <v>1</v>
      </c>
      <c r="K2989" s="0" t="n">
        <f aca="false">B2989-B2988</f>
        <v>-39.9500000000007</v>
      </c>
      <c r="L2989" s="0" t="n">
        <f aca="false">I2988*K2989</f>
        <v>-39.9500000000007</v>
      </c>
      <c r="M2989" s="0" t="n">
        <f aca="false">M2988+K2989*N2988</f>
        <v>3504.69000000002</v>
      </c>
      <c r="N2989" s="0" t="n">
        <f aca="false">INT(M2989*$Q$1/B2989)*CHOOSE($L$1,I2989,J2989)</f>
        <v>0</v>
      </c>
      <c r="O2989" s="0" t="n">
        <f aca="false">ABS(N2989-N2988)</f>
        <v>0</v>
      </c>
      <c r="P2989" s="0" t="n">
        <f aca="false">COUNTIF(工作表2!$A$2:$A$248,A2989)</f>
        <v>0</v>
      </c>
      <c r="R2989" s="0" t="n">
        <f aca="false">D2989-IF(P2988=1,E2988,D2988)</f>
        <v>-38</v>
      </c>
      <c r="S2989" s="0" t="n">
        <f aca="false">I2988*R2989</f>
        <v>-38</v>
      </c>
      <c r="T2989" s="0" t="n">
        <f aca="false">T2988+R2989*U2988</f>
        <v>57639</v>
      </c>
      <c r="U2989" s="0" t="n">
        <f aca="false">INT(T2989*$Q$1/IF(P2989=1,E2989,D2989))*I2989</f>
        <v>15</v>
      </c>
      <c r="V2989" s="0" t="n">
        <f aca="false">IF(P2989=1,ABS(U2989)+ABS(60),ABS(U2989-U2988))</f>
        <v>0</v>
      </c>
    </row>
    <row r="2990" customFormat="false" ht="15" hidden="false" customHeight="false" outlineLevel="0" collapsed="false">
      <c r="A2990" s="1" t="n">
        <v>40378</v>
      </c>
      <c r="B2990" s="2" t="n">
        <v>7649.83</v>
      </c>
      <c r="C2990" s="2" t="n">
        <v>80441.6</v>
      </c>
      <c r="D2990" s="2" t="n">
        <v>7659</v>
      </c>
      <c r="E2990" s="2" t="n">
        <v>7545</v>
      </c>
      <c r="F2990" s="3" t="n">
        <f aca="false">IF(P2990=1, E2990,D2990)/B2990-1</f>
        <v>0.00119871944866756</v>
      </c>
      <c r="G2990" s="2" t="n">
        <f aca="false">AVERAGE(B2931:B2990)</f>
        <v>7531.15966666667</v>
      </c>
      <c r="H2990" s="2" t="n">
        <f aca="false">AVERAGE(C2931:C2990)</f>
        <v>94652.3183333333</v>
      </c>
      <c r="I2990" s="2" t="n">
        <f aca="false">SIGN(C2990-H2990)</f>
        <v>-1</v>
      </c>
      <c r="J2990" s="2" t="n">
        <f aca="false">SIGN(F2990)</f>
        <v>1</v>
      </c>
      <c r="K2990" s="0" t="n">
        <f aca="false">B2990-B2989</f>
        <v>-14.7399999999998</v>
      </c>
      <c r="L2990" s="0" t="n">
        <f aca="false">I2989*K2990</f>
        <v>-14.7399999999998</v>
      </c>
      <c r="M2990" s="0" t="n">
        <f aca="false">M2989+K2990*N2989</f>
        <v>3504.69000000002</v>
      </c>
      <c r="N2990" s="0" t="n">
        <f aca="false">INT(M2990*$Q$1/B2990)*CHOOSE($L$1,I2990,J2990)</f>
        <v>0</v>
      </c>
      <c r="O2990" s="0" t="n">
        <f aca="false">ABS(N2990-N2989)</f>
        <v>0</v>
      </c>
      <c r="P2990" s="0" t="n">
        <f aca="false">COUNTIF(工作表2!$A$2:$A$248,A2990)</f>
        <v>0</v>
      </c>
      <c r="R2990" s="0" t="n">
        <f aca="false">D2990-IF(P2989=1,E2989,D2989)</f>
        <v>-10</v>
      </c>
      <c r="S2990" s="0" t="n">
        <f aca="false">I2989*R2990</f>
        <v>-10</v>
      </c>
      <c r="T2990" s="0" t="n">
        <f aca="false">T2989+R2990*U2989</f>
        <v>57489</v>
      </c>
      <c r="U2990" s="0" t="n">
        <f aca="false">INT(T2990*$Q$1/IF(P2990=1,E2990,D2990))*I2990</f>
        <v>-15</v>
      </c>
      <c r="V2990" s="0" t="n">
        <f aca="false">IF(P2990=1,ABS(U2990)+ABS(60),ABS(U2990-U2989))</f>
        <v>30</v>
      </c>
    </row>
    <row r="2991" customFormat="false" ht="15" hidden="false" customHeight="false" outlineLevel="0" collapsed="false">
      <c r="A2991" s="1" t="n">
        <v>40379</v>
      </c>
      <c r="B2991" s="2" t="n">
        <v>7712.03</v>
      </c>
      <c r="C2991" s="2" t="n">
        <v>92167.58</v>
      </c>
      <c r="D2991" s="2" t="n">
        <v>7709</v>
      </c>
      <c r="E2991" s="2" t="n">
        <v>7586</v>
      </c>
      <c r="F2991" s="3" t="n">
        <f aca="false">IF(P2991=1, E2991,D2991)/B2991-1</f>
        <v>-0.000392892662502531</v>
      </c>
      <c r="G2991" s="2" t="n">
        <f aca="false">AVERAGE(B2932:B2991)</f>
        <v>7523.7245</v>
      </c>
      <c r="H2991" s="2" t="n">
        <f aca="false">AVERAGE(C2932:C2991)</f>
        <v>93926.728</v>
      </c>
      <c r="I2991" s="2" t="n">
        <f aca="false">SIGN(C2991-H2991)</f>
        <v>-1</v>
      </c>
      <c r="J2991" s="2" t="n">
        <f aca="false">SIGN(F2991)</f>
        <v>-1</v>
      </c>
      <c r="K2991" s="0" t="n">
        <f aca="false">B2991-B2990</f>
        <v>62.1999999999998</v>
      </c>
      <c r="L2991" s="0" t="n">
        <f aca="false">I2990*K2991</f>
        <v>-62.1999999999998</v>
      </c>
      <c r="M2991" s="0" t="n">
        <f aca="false">M2990+K2991*N2990</f>
        <v>3504.69000000002</v>
      </c>
      <c r="N2991" s="0" t="n">
        <f aca="false">INT(M2991*$Q$1/B2991)*CHOOSE($L$1,I2991,J2991)</f>
        <v>-0</v>
      </c>
      <c r="O2991" s="0" t="n">
        <f aca="false">ABS(N2991-N2990)</f>
        <v>0</v>
      </c>
      <c r="P2991" s="0" t="n">
        <f aca="false">COUNTIF(工作表2!$A$2:$A$248,A2991)</f>
        <v>0</v>
      </c>
      <c r="R2991" s="0" t="n">
        <f aca="false">D2991-IF(P2990=1,E2990,D2990)</f>
        <v>50</v>
      </c>
      <c r="S2991" s="0" t="n">
        <f aca="false">I2990*R2991</f>
        <v>-50</v>
      </c>
      <c r="T2991" s="0" t="n">
        <f aca="false">T2990+R2991*U2990</f>
        <v>56739</v>
      </c>
      <c r="U2991" s="0" t="n">
        <f aca="false">INT(T2991*$Q$1/IF(P2991=1,E2991,D2991))*I2991</f>
        <v>-14</v>
      </c>
      <c r="V2991" s="0" t="n">
        <f aca="false">IF(P2991=1,ABS(U2991)+ABS(60),ABS(U2991-U2990))</f>
        <v>1</v>
      </c>
    </row>
    <row r="2992" customFormat="false" ht="15" hidden="false" customHeight="false" outlineLevel="0" collapsed="false">
      <c r="A2992" s="1" t="n">
        <v>40380</v>
      </c>
      <c r="B2992" s="2" t="n">
        <v>7701.29</v>
      </c>
      <c r="C2992" s="2" t="n">
        <v>101517.2</v>
      </c>
      <c r="D2992" s="2" t="n">
        <v>7687</v>
      </c>
      <c r="E2992" s="2" t="n">
        <v>7595</v>
      </c>
      <c r="F2992" s="3" t="n">
        <f aca="false">IF(P2992=1, E2992,D2992)/B2992-1</f>
        <v>-0.013801583890491</v>
      </c>
      <c r="G2992" s="2" t="n">
        <f aca="false">AVERAGE(B2933:B2992)</f>
        <v>7516.30533333333</v>
      </c>
      <c r="H2992" s="2" t="n">
        <f aca="false">AVERAGE(C2933:C2992)</f>
        <v>93810.0646666667</v>
      </c>
      <c r="I2992" s="2" t="n">
        <f aca="false">SIGN(C2992-H2992)</f>
        <v>1</v>
      </c>
      <c r="J2992" s="2" t="n">
        <f aca="false">SIGN(F2992)</f>
        <v>-1</v>
      </c>
      <c r="K2992" s="0" t="n">
        <f aca="false">B2992-B2991</f>
        <v>-10.7399999999998</v>
      </c>
      <c r="L2992" s="0" t="n">
        <f aca="false">I2991*K2992</f>
        <v>10.7399999999998</v>
      </c>
      <c r="M2992" s="0" t="n">
        <f aca="false">M2991+K2992*N2991</f>
        <v>3504.69000000002</v>
      </c>
      <c r="N2992" s="0" t="n">
        <f aca="false">INT(M2992*$Q$1/B2992)*CHOOSE($L$1,I2992,J2992)</f>
        <v>-0</v>
      </c>
      <c r="O2992" s="0" t="n">
        <f aca="false">ABS(N2992-N2991)</f>
        <v>0</v>
      </c>
      <c r="P2992" s="0" t="n">
        <f aca="false">COUNTIF(工作表2!$A$2:$A$248,A2992)</f>
        <v>1</v>
      </c>
      <c r="R2992" s="0" t="n">
        <f aca="false">D2992-IF(P2991=1,E2991,D2991)</f>
        <v>-22</v>
      </c>
      <c r="S2992" s="0" t="n">
        <f aca="false">I2991*R2992</f>
        <v>22</v>
      </c>
      <c r="T2992" s="0" t="n">
        <f aca="false">T2991+R2992*U2991</f>
        <v>57047</v>
      </c>
      <c r="U2992" s="0" t="n">
        <f aca="false">INT(T2992*$Q$1/IF(P2992=1,E2992,D2992))*I2992</f>
        <v>15</v>
      </c>
      <c r="V2992" s="0" t="n">
        <f aca="false">IF(P2992=1,ABS(U2992)+ABS(60),ABS(U2992-U2991))</f>
        <v>75</v>
      </c>
    </row>
    <row r="2993" customFormat="false" ht="15" hidden="false" customHeight="false" outlineLevel="0" collapsed="false">
      <c r="A2993" s="1" t="n">
        <v>40381</v>
      </c>
      <c r="B2993" s="2" t="n">
        <v>7666.34</v>
      </c>
      <c r="C2993" s="2" t="n">
        <v>87535.82</v>
      </c>
      <c r="D2993" s="2" t="n">
        <v>7563</v>
      </c>
      <c r="E2993" s="2" t="n">
        <v>7520</v>
      </c>
      <c r="F2993" s="3" t="n">
        <f aca="false">IF(P2993=1, E2993,D2993)/B2993-1</f>
        <v>-0.0134797047874214</v>
      </c>
      <c r="G2993" s="2" t="n">
        <f aca="false">AVERAGE(B2934:B2993)</f>
        <v>7509.38516666667</v>
      </c>
      <c r="H2993" s="2" t="n">
        <f aca="false">AVERAGE(C2934:C2993)</f>
        <v>93207.6233333333</v>
      </c>
      <c r="I2993" s="2" t="n">
        <f aca="false">SIGN(C2993-H2993)</f>
        <v>-1</v>
      </c>
      <c r="J2993" s="2" t="n">
        <f aca="false">SIGN(F2993)</f>
        <v>-1</v>
      </c>
      <c r="K2993" s="0" t="n">
        <f aca="false">B2993-B2992</f>
        <v>-34.9499999999998</v>
      </c>
      <c r="L2993" s="0" t="n">
        <f aca="false">I2992*K2993</f>
        <v>-34.9499999999998</v>
      </c>
      <c r="M2993" s="0" t="n">
        <f aca="false">M2992+K2993*N2992</f>
        <v>3504.69000000002</v>
      </c>
      <c r="N2993" s="0" t="n">
        <f aca="false">INT(M2993*$Q$1/B2993)*CHOOSE($L$1,I2993,J2993)</f>
        <v>-0</v>
      </c>
      <c r="O2993" s="0" t="n">
        <f aca="false">ABS(N2993-N2992)</f>
        <v>0</v>
      </c>
      <c r="P2993" s="0" t="n">
        <f aca="false">COUNTIF(工作表2!$A$2:$A$248,A2993)</f>
        <v>0</v>
      </c>
      <c r="R2993" s="0" t="n">
        <f aca="false">D2993-IF(P2992=1,E2992,D2992)</f>
        <v>-32</v>
      </c>
      <c r="S2993" s="0" t="n">
        <f aca="false">I2992*R2993</f>
        <v>-32</v>
      </c>
      <c r="T2993" s="0" t="n">
        <f aca="false">T2992+R2993*U2992</f>
        <v>56567</v>
      </c>
      <c r="U2993" s="0" t="n">
        <f aca="false">INT(T2993*$Q$1/IF(P2993=1,E2993,D2993))*I2993</f>
        <v>-14</v>
      </c>
      <c r="V2993" s="0" t="n">
        <f aca="false">IF(P2993=1,ABS(U2993)+ABS(60),ABS(U2993-U2992))</f>
        <v>29</v>
      </c>
    </row>
    <row r="2994" customFormat="false" ht="15" hidden="false" customHeight="false" outlineLevel="0" collapsed="false">
      <c r="A2994" s="1" t="n">
        <v>40382</v>
      </c>
      <c r="B2994" s="2" t="n">
        <v>7761.22</v>
      </c>
      <c r="C2994" s="2" t="n">
        <v>122796.7</v>
      </c>
      <c r="D2994" s="2" t="n">
        <v>7680</v>
      </c>
      <c r="E2994" s="2" t="n">
        <v>7638</v>
      </c>
      <c r="F2994" s="3" t="n">
        <f aca="false">IF(P2994=1, E2994,D2994)/B2994-1</f>
        <v>-0.0104648495983879</v>
      </c>
      <c r="G2994" s="2" t="n">
        <f aca="false">AVERAGE(B2935:B2994)</f>
        <v>7504.50466666667</v>
      </c>
      <c r="H2994" s="2" t="n">
        <f aca="false">AVERAGE(C2935:C2994)</f>
        <v>93043.645</v>
      </c>
      <c r="I2994" s="2" t="n">
        <f aca="false">SIGN(C2994-H2994)</f>
        <v>1</v>
      </c>
      <c r="J2994" s="2" t="n">
        <f aca="false">SIGN(F2994)</f>
        <v>-1</v>
      </c>
      <c r="K2994" s="0" t="n">
        <f aca="false">B2994-B2993</f>
        <v>94.8800000000001</v>
      </c>
      <c r="L2994" s="0" t="n">
        <f aca="false">I2993*K2994</f>
        <v>-94.8800000000001</v>
      </c>
      <c r="M2994" s="0" t="n">
        <f aca="false">M2993+K2994*N2993</f>
        <v>3504.69000000002</v>
      </c>
      <c r="N2994" s="0" t="n">
        <f aca="false">INT(M2994*$Q$1/B2994)*CHOOSE($L$1,I2994,J2994)</f>
        <v>-0</v>
      </c>
      <c r="O2994" s="0" t="n">
        <f aca="false">ABS(N2994-N2993)</f>
        <v>0</v>
      </c>
      <c r="P2994" s="0" t="n">
        <f aca="false">COUNTIF(工作表2!$A$2:$A$248,A2994)</f>
        <v>0</v>
      </c>
      <c r="R2994" s="0" t="n">
        <f aca="false">D2994-IF(P2993=1,E2993,D2993)</f>
        <v>117</v>
      </c>
      <c r="S2994" s="0" t="n">
        <f aca="false">I2993*R2994</f>
        <v>-117</v>
      </c>
      <c r="T2994" s="0" t="n">
        <f aca="false">T2993+R2994*U2993</f>
        <v>54929</v>
      </c>
      <c r="U2994" s="0" t="n">
        <f aca="false">INT(T2994*$Q$1/IF(P2994=1,E2994,D2994))*I2994</f>
        <v>14</v>
      </c>
      <c r="V2994" s="0" t="n">
        <f aca="false">IF(P2994=1,ABS(U2994)+ABS(60),ABS(U2994-U2993))</f>
        <v>28</v>
      </c>
    </row>
    <row r="2995" customFormat="false" ht="15" hidden="false" customHeight="false" outlineLevel="0" collapsed="false">
      <c r="A2995" s="1" t="n">
        <v>40385</v>
      </c>
      <c r="B2995" s="2" t="n">
        <v>7787.45</v>
      </c>
      <c r="C2995" s="2" t="n">
        <v>102281.9</v>
      </c>
      <c r="D2995" s="2" t="n">
        <v>7709</v>
      </c>
      <c r="E2995" s="2" t="n">
        <v>7668</v>
      </c>
      <c r="F2995" s="3" t="n">
        <f aca="false">IF(P2995=1, E2995,D2995)/B2995-1</f>
        <v>-0.0100739009560253</v>
      </c>
      <c r="G2995" s="2" t="n">
        <f aca="false">AVERAGE(B2936:B2995)</f>
        <v>7500.89133333333</v>
      </c>
      <c r="H2995" s="2" t="n">
        <f aca="false">AVERAGE(C2936:C2995)</f>
        <v>92214.275</v>
      </c>
      <c r="I2995" s="2" t="n">
        <f aca="false">SIGN(C2995-H2995)</f>
        <v>1</v>
      </c>
      <c r="J2995" s="2" t="n">
        <f aca="false">SIGN(F2995)</f>
        <v>-1</v>
      </c>
      <c r="K2995" s="0" t="n">
        <f aca="false">B2995-B2994</f>
        <v>26.2299999999996</v>
      </c>
      <c r="L2995" s="0" t="n">
        <f aca="false">I2994*K2995</f>
        <v>26.2299999999996</v>
      </c>
      <c r="M2995" s="0" t="n">
        <f aca="false">M2994+K2995*N2994</f>
        <v>3504.69000000002</v>
      </c>
      <c r="N2995" s="0" t="n">
        <f aca="false">INT(M2995*$Q$1/B2995)*CHOOSE($L$1,I2995,J2995)</f>
        <v>-0</v>
      </c>
      <c r="O2995" s="0" t="n">
        <f aca="false">ABS(N2995-N2994)</f>
        <v>0</v>
      </c>
      <c r="P2995" s="0" t="n">
        <f aca="false">COUNTIF(工作表2!$A$2:$A$248,A2995)</f>
        <v>0</v>
      </c>
      <c r="R2995" s="0" t="n">
        <f aca="false">D2995-IF(P2994=1,E2994,D2994)</f>
        <v>29</v>
      </c>
      <c r="S2995" s="0" t="n">
        <f aca="false">I2994*R2995</f>
        <v>29</v>
      </c>
      <c r="T2995" s="0" t="n">
        <f aca="false">T2994+R2995*U2994</f>
        <v>55335</v>
      </c>
      <c r="U2995" s="0" t="n">
        <f aca="false">INT(T2995*$Q$1/IF(P2995=1,E2995,D2995))*I2995</f>
        <v>14</v>
      </c>
      <c r="V2995" s="0" t="n">
        <f aca="false">IF(P2995=1,ABS(U2995)+ABS(60),ABS(U2995-U2994))</f>
        <v>0</v>
      </c>
    </row>
    <row r="2996" customFormat="false" ht="15" hidden="false" customHeight="false" outlineLevel="0" collapsed="false">
      <c r="A2996" s="1" t="n">
        <v>40386</v>
      </c>
      <c r="B2996" s="2" t="n">
        <v>7748.01</v>
      </c>
      <c r="C2996" s="2" t="n">
        <v>97918.71</v>
      </c>
      <c r="D2996" s="2" t="n">
        <v>7657</v>
      </c>
      <c r="E2996" s="2" t="n">
        <v>7623</v>
      </c>
      <c r="F2996" s="3" t="n">
        <f aca="false">IF(P2996=1, E2996,D2996)/B2996-1</f>
        <v>-0.0117462419382526</v>
      </c>
      <c r="G2996" s="2" t="n">
        <f aca="false">AVERAGE(B2937:B2996)</f>
        <v>7497.48866666667</v>
      </c>
      <c r="H2996" s="2" t="n">
        <f aca="false">AVERAGE(C2937:C2996)</f>
        <v>92311.5121666667</v>
      </c>
      <c r="I2996" s="2" t="n">
        <f aca="false">SIGN(C2996-H2996)</f>
        <v>1</v>
      </c>
      <c r="J2996" s="2" t="n">
        <f aca="false">SIGN(F2996)</f>
        <v>-1</v>
      </c>
      <c r="K2996" s="0" t="n">
        <f aca="false">B2996-B2995</f>
        <v>-39.4399999999996</v>
      </c>
      <c r="L2996" s="0" t="n">
        <f aca="false">I2995*K2996</f>
        <v>-39.4399999999996</v>
      </c>
      <c r="M2996" s="0" t="n">
        <f aca="false">M2995+K2996*N2995</f>
        <v>3504.69000000002</v>
      </c>
      <c r="N2996" s="0" t="n">
        <f aca="false">INT(M2996*$Q$1/B2996)*CHOOSE($L$1,I2996,J2996)</f>
        <v>-0</v>
      </c>
      <c r="O2996" s="0" t="n">
        <f aca="false">ABS(N2996-N2995)</f>
        <v>0</v>
      </c>
      <c r="P2996" s="0" t="n">
        <f aca="false">COUNTIF(工作表2!$A$2:$A$248,A2996)</f>
        <v>0</v>
      </c>
      <c r="R2996" s="0" t="n">
        <f aca="false">D2996-IF(P2995=1,E2995,D2995)</f>
        <v>-52</v>
      </c>
      <c r="S2996" s="0" t="n">
        <f aca="false">I2995*R2996</f>
        <v>-52</v>
      </c>
      <c r="T2996" s="0" t="n">
        <f aca="false">T2995+R2996*U2995</f>
        <v>54607</v>
      </c>
      <c r="U2996" s="0" t="n">
        <f aca="false">INT(T2996*$Q$1/IF(P2996=1,E2996,D2996))*I2996</f>
        <v>14</v>
      </c>
      <c r="V2996" s="0" t="n">
        <f aca="false">IF(P2996=1,ABS(U2996)+ABS(60),ABS(U2996-U2995))</f>
        <v>0</v>
      </c>
    </row>
    <row r="2997" customFormat="false" ht="15" hidden="false" customHeight="false" outlineLevel="0" collapsed="false">
      <c r="A2997" s="1" t="n">
        <v>40387</v>
      </c>
      <c r="B2997" s="2" t="n">
        <v>7784.81</v>
      </c>
      <c r="C2997" s="2" t="n">
        <v>109107.1</v>
      </c>
      <c r="D2997" s="2" t="n">
        <v>7723</v>
      </c>
      <c r="E2997" s="2" t="n">
        <v>7685</v>
      </c>
      <c r="F2997" s="3" t="n">
        <f aca="false">IF(P2997=1, E2997,D2997)/B2997-1</f>
        <v>-0.00793982126731418</v>
      </c>
      <c r="G2997" s="2" t="n">
        <f aca="false">AVERAGE(B2938:B2997)</f>
        <v>7495.056</v>
      </c>
      <c r="H2997" s="2" t="n">
        <f aca="false">AVERAGE(C2938:C2997)</f>
        <v>92542.7611666667</v>
      </c>
      <c r="I2997" s="2" t="n">
        <f aca="false">SIGN(C2997-H2997)</f>
        <v>1</v>
      </c>
      <c r="J2997" s="2" t="n">
        <f aca="false">SIGN(F2997)</f>
        <v>-1</v>
      </c>
      <c r="K2997" s="0" t="n">
        <f aca="false">B2997-B2996</f>
        <v>36.8000000000002</v>
      </c>
      <c r="L2997" s="0" t="n">
        <f aca="false">I2996*K2997</f>
        <v>36.8000000000002</v>
      </c>
      <c r="M2997" s="0" t="n">
        <f aca="false">M2996+K2997*N2996</f>
        <v>3504.69000000002</v>
      </c>
      <c r="N2997" s="0" t="n">
        <f aca="false">INT(M2997*$Q$1/B2997)*CHOOSE($L$1,I2997,J2997)</f>
        <v>-0</v>
      </c>
      <c r="O2997" s="0" t="n">
        <f aca="false">ABS(N2997-N2996)</f>
        <v>0</v>
      </c>
      <c r="P2997" s="0" t="n">
        <f aca="false">COUNTIF(工作表2!$A$2:$A$248,A2997)</f>
        <v>0</v>
      </c>
      <c r="R2997" s="0" t="n">
        <f aca="false">D2997-IF(P2996=1,E2996,D2996)</f>
        <v>66</v>
      </c>
      <c r="S2997" s="0" t="n">
        <f aca="false">I2996*R2997</f>
        <v>66</v>
      </c>
      <c r="T2997" s="0" t="n">
        <f aca="false">T2996+R2997*U2996</f>
        <v>55531</v>
      </c>
      <c r="U2997" s="0" t="n">
        <f aca="false">INT(T2997*$Q$1/IF(P2997=1,E2997,D2997))*I2997</f>
        <v>14</v>
      </c>
      <c r="V2997" s="0" t="n">
        <f aca="false">IF(P2997=1,ABS(U2997)+ABS(60),ABS(U2997-U2996))</f>
        <v>0</v>
      </c>
    </row>
    <row r="2998" customFormat="false" ht="15" hidden="false" customHeight="false" outlineLevel="0" collapsed="false">
      <c r="A2998" s="1" t="n">
        <v>40388</v>
      </c>
      <c r="B2998" s="2" t="n">
        <v>7798.99</v>
      </c>
      <c r="C2998" s="2" t="n">
        <v>118763.9</v>
      </c>
      <c r="D2998" s="2" t="n">
        <v>7707</v>
      </c>
      <c r="E2998" s="2" t="n">
        <v>7673</v>
      </c>
      <c r="F2998" s="3" t="n">
        <f aca="false">IF(P2998=1, E2998,D2998)/B2998-1</f>
        <v>-0.0117951170600296</v>
      </c>
      <c r="G2998" s="2" t="n">
        <f aca="false">AVERAGE(B2939:B2998)</f>
        <v>7496.7575</v>
      </c>
      <c r="H2998" s="2" t="n">
        <f aca="false">AVERAGE(C2939:C2998)</f>
        <v>92270.1095</v>
      </c>
      <c r="I2998" s="2" t="n">
        <f aca="false">SIGN(C2998-H2998)</f>
        <v>1</v>
      </c>
      <c r="J2998" s="2" t="n">
        <f aca="false">SIGN(F2998)</f>
        <v>-1</v>
      </c>
      <c r="K2998" s="0" t="n">
        <f aca="false">B2998-B2997</f>
        <v>14.1799999999994</v>
      </c>
      <c r="L2998" s="0" t="n">
        <f aca="false">I2997*K2998</f>
        <v>14.1799999999994</v>
      </c>
      <c r="M2998" s="0" t="n">
        <f aca="false">M2997+K2998*N2997</f>
        <v>3504.69000000002</v>
      </c>
      <c r="N2998" s="0" t="n">
        <f aca="false">INT(M2998*$Q$1/B2998)*CHOOSE($L$1,I2998,J2998)</f>
        <v>-0</v>
      </c>
      <c r="O2998" s="0" t="n">
        <f aca="false">ABS(N2998-N2997)</f>
        <v>0</v>
      </c>
      <c r="P2998" s="0" t="n">
        <f aca="false">COUNTIF(工作表2!$A$2:$A$248,A2998)</f>
        <v>0</v>
      </c>
      <c r="R2998" s="0" t="n">
        <f aca="false">D2998-IF(P2997=1,E2997,D2997)</f>
        <v>-16</v>
      </c>
      <c r="S2998" s="0" t="n">
        <f aca="false">I2997*R2998</f>
        <v>-16</v>
      </c>
      <c r="T2998" s="0" t="n">
        <f aca="false">T2997+R2998*U2997</f>
        <v>55307</v>
      </c>
      <c r="U2998" s="0" t="n">
        <f aca="false">INT(T2998*$Q$1/IF(P2998=1,E2998,D2998))*I2998</f>
        <v>14</v>
      </c>
      <c r="V2998" s="0" t="n">
        <f aca="false">IF(P2998=1,ABS(U2998)+ABS(60),ABS(U2998-U2997))</f>
        <v>0</v>
      </c>
    </row>
    <row r="2999" customFormat="false" ht="15" hidden="false" customHeight="false" outlineLevel="0" collapsed="false">
      <c r="A2999" s="1" t="n">
        <v>40389</v>
      </c>
      <c r="B2999" s="2" t="n">
        <v>7760.63</v>
      </c>
      <c r="C2999" s="2" t="n">
        <v>103871.7</v>
      </c>
      <c r="D2999" s="2" t="n">
        <v>7682</v>
      </c>
      <c r="E2999" s="2" t="n">
        <v>7644</v>
      </c>
      <c r="F2999" s="3" t="n">
        <f aca="false">IF(P2999=1, E2999,D2999)/B2999-1</f>
        <v>-0.0101319093939538</v>
      </c>
      <c r="G2999" s="2" t="n">
        <f aca="false">AVERAGE(B2940:B2999)</f>
        <v>7499.77666666667</v>
      </c>
      <c r="H2999" s="2" t="n">
        <f aca="false">AVERAGE(C2940:C2999)</f>
        <v>92066.9211666667</v>
      </c>
      <c r="I2999" s="2" t="n">
        <f aca="false">SIGN(C2999-H2999)</f>
        <v>1</v>
      </c>
      <c r="J2999" s="2" t="n">
        <f aca="false">SIGN(F2999)</f>
        <v>-1</v>
      </c>
      <c r="K2999" s="0" t="n">
        <f aca="false">B2999-B2998</f>
        <v>-38.3599999999997</v>
      </c>
      <c r="L2999" s="0" t="n">
        <f aca="false">I2998*K2999</f>
        <v>-38.3599999999997</v>
      </c>
      <c r="M2999" s="0" t="n">
        <f aca="false">M2998+K2999*N2998</f>
        <v>3504.69000000002</v>
      </c>
      <c r="N2999" s="0" t="n">
        <f aca="false">INT(M2999*$Q$1/B2999)*CHOOSE($L$1,I2999,J2999)</f>
        <v>-0</v>
      </c>
      <c r="O2999" s="0" t="n">
        <f aca="false">ABS(N2999-N2998)</f>
        <v>0</v>
      </c>
      <c r="P2999" s="0" t="n">
        <f aca="false">COUNTIF(工作表2!$A$2:$A$248,A2999)</f>
        <v>0</v>
      </c>
      <c r="R2999" s="0" t="n">
        <f aca="false">D2999-IF(P2998=1,E2998,D2998)</f>
        <v>-25</v>
      </c>
      <c r="S2999" s="0" t="n">
        <f aca="false">I2998*R2999</f>
        <v>-25</v>
      </c>
      <c r="T2999" s="0" t="n">
        <f aca="false">T2998+R2999*U2998</f>
        <v>54957</v>
      </c>
      <c r="U2999" s="0" t="n">
        <f aca="false">INT(T2999*$Q$1/IF(P2999=1,E2999,D2999))*I2999</f>
        <v>14</v>
      </c>
      <c r="V2999" s="0" t="n">
        <f aca="false">IF(P2999=1,ABS(U2999)+ABS(60),ABS(U2999-U2998))</f>
        <v>0</v>
      </c>
    </row>
    <row r="3000" customFormat="false" ht="15" hidden="false" customHeight="false" outlineLevel="0" collapsed="false">
      <c r="A3000" s="1" t="n">
        <v>40392</v>
      </c>
      <c r="B3000" s="2" t="n">
        <v>7911.68</v>
      </c>
      <c r="C3000" s="2" t="n">
        <v>141886.8</v>
      </c>
      <c r="D3000" s="2" t="n">
        <v>7870</v>
      </c>
      <c r="E3000" s="2" t="n">
        <v>7834</v>
      </c>
      <c r="F3000" s="3" t="n">
        <f aca="false">IF(P3000=1, E3000,D3000)/B3000-1</f>
        <v>-0.00526816049182988</v>
      </c>
      <c r="G3000" s="2" t="n">
        <f aca="false">AVERAGE(B2941:B3000)</f>
        <v>7505.51966666667</v>
      </c>
      <c r="H3000" s="2" t="n">
        <f aca="false">AVERAGE(C2941:C3000)</f>
        <v>92183.0178333333</v>
      </c>
      <c r="I3000" s="2" t="n">
        <f aca="false">SIGN(C3000-H3000)</f>
        <v>1</v>
      </c>
      <c r="J3000" s="2" t="n">
        <f aca="false">SIGN(F3000)</f>
        <v>-1</v>
      </c>
      <c r="K3000" s="0" t="n">
        <f aca="false">B3000-B2999</f>
        <v>151.05</v>
      </c>
      <c r="L3000" s="0" t="n">
        <f aca="false">I2999*K3000</f>
        <v>151.05</v>
      </c>
      <c r="M3000" s="0" t="n">
        <f aca="false">M2999+K3000*N2999</f>
        <v>3504.69000000002</v>
      </c>
      <c r="N3000" s="0" t="n">
        <f aca="false">INT(M3000*$Q$1/B3000)*CHOOSE($L$1,I3000,J3000)</f>
        <v>-0</v>
      </c>
      <c r="O3000" s="0" t="n">
        <f aca="false">ABS(N3000-N2999)</f>
        <v>0</v>
      </c>
      <c r="P3000" s="0" t="n">
        <f aca="false">COUNTIF(工作表2!$A$2:$A$248,A3000)</f>
        <v>0</v>
      </c>
      <c r="R3000" s="0" t="n">
        <f aca="false">D3000-IF(P2999=1,E2999,D2999)</f>
        <v>188</v>
      </c>
      <c r="S3000" s="0" t="n">
        <f aca="false">I2999*R3000</f>
        <v>188</v>
      </c>
      <c r="T3000" s="0" t="n">
        <f aca="false">T2999+R3000*U2999</f>
        <v>57589</v>
      </c>
      <c r="U3000" s="0" t="n">
        <f aca="false">INT(T3000*$Q$1/IF(P3000=1,E3000,D3000))*I3000</f>
        <v>14</v>
      </c>
      <c r="V3000" s="0" t="n">
        <f aca="false">IF(P3000=1,ABS(U3000)+ABS(60),ABS(U3000-U2999))</f>
        <v>0</v>
      </c>
    </row>
    <row r="3001" customFormat="false" ht="15" hidden="false" customHeight="false" outlineLevel="0" collapsed="false">
      <c r="A3001" s="1" t="n">
        <v>40393</v>
      </c>
      <c r="B3001" s="2" t="n">
        <v>7957.53</v>
      </c>
      <c r="C3001" s="2" t="n">
        <v>142811.5</v>
      </c>
      <c r="D3001" s="2" t="n">
        <v>7914</v>
      </c>
      <c r="E3001" s="2" t="n">
        <v>7880</v>
      </c>
      <c r="F3001" s="3" t="n">
        <f aca="false">IF(P3001=1, E3001,D3001)/B3001-1</f>
        <v>-0.00547029040418323</v>
      </c>
      <c r="G3001" s="2" t="n">
        <f aca="false">AVERAGE(B2942:B3001)</f>
        <v>7510.39966666667</v>
      </c>
      <c r="H3001" s="2" t="n">
        <f aca="false">AVERAGE(C2942:C3001)</f>
        <v>93055.433</v>
      </c>
      <c r="I3001" s="2" t="n">
        <f aca="false">SIGN(C3001-H3001)</f>
        <v>1</v>
      </c>
      <c r="J3001" s="2" t="n">
        <f aca="false">SIGN(F3001)</f>
        <v>-1</v>
      </c>
      <c r="K3001" s="0" t="n">
        <f aca="false">B3001-B3000</f>
        <v>45.8499999999995</v>
      </c>
      <c r="L3001" s="0" t="n">
        <f aca="false">I3000*K3001</f>
        <v>45.8499999999995</v>
      </c>
      <c r="M3001" s="0" t="n">
        <f aca="false">M3000+K3001*N3000</f>
        <v>3504.69000000002</v>
      </c>
      <c r="N3001" s="0" t="n">
        <f aca="false">INT(M3001*$Q$1/B3001)*CHOOSE($L$1,I3001,J3001)</f>
        <v>-0</v>
      </c>
      <c r="O3001" s="0" t="n">
        <f aca="false">ABS(N3001-N3000)</f>
        <v>0</v>
      </c>
      <c r="P3001" s="0" t="n">
        <f aca="false">COUNTIF(工作表2!$A$2:$A$248,A3001)</f>
        <v>0</v>
      </c>
      <c r="R3001" s="0" t="n">
        <f aca="false">D3001-IF(P3000=1,E3000,D3000)</f>
        <v>44</v>
      </c>
      <c r="S3001" s="0" t="n">
        <f aca="false">I3000*R3001</f>
        <v>44</v>
      </c>
      <c r="T3001" s="0" t="n">
        <f aca="false">T3000+R3001*U3000</f>
        <v>58205</v>
      </c>
      <c r="U3001" s="0" t="n">
        <f aca="false">INT(T3001*$Q$1/IF(P3001=1,E3001,D3001))*I3001</f>
        <v>14</v>
      </c>
      <c r="V3001" s="0" t="n">
        <f aca="false">IF(P3001=1,ABS(U3001)+ABS(60),ABS(U3001-U3000))</f>
        <v>0</v>
      </c>
    </row>
    <row r="3002" customFormat="false" ht="15" hidden="false" customHeight="false" outlineLevel="0" collapsed="false">
      <c r="A3002" s="1" t="n">
        <v>40394</v>
      </c>
      <c r="B3002" s="2" t="n">
        <v>7972.66</v>
      </c>
      <c r="C3002" s="2" t="n">
        <v>125621</v>
      </c>
      <c r="D3002" s="2" t="n">
        <v>7911</v>
      </c>
      <c r="E3002" s="2" t="n">
        <v>7881</v>
      </c>
      <c r="F3002" s="3" t="n">
        <f aca="false">IF(P3002=1, E3002,D3002)/B3002-1</f>
        <v>-0.00773393070819528</v>
      </c>
      <c r="G3002" s="2" t="n">
        <f aca="false">AVERAGE(B2943:B3002)</f>
        <v>7516.47</v>
      </c>
      <c r="H3002" s="2" t="n">
        <f aca="false">AVERAGE(C2943:C3002)</f>
        <v>93316.413</v>
      </c>
      <c r="I3002" s="2" t="n">
        <f aca="false">SIGN(C3002-H3002)</f>
        <v>1</v>
      </c>
      <c r="J3002" s="2" t="n">
        <f aca="false">SIGN(F3002)</f>
        <v>-1</v>
      </c>
      <c r="K3002" s="0" t="n">
        <f aca="false">B3002-B3001</f>
        <v>15.1300000000001</v>
      </c>
      <c r="L3002" s="0" t="n">
        <f aca="false">I3001*K3002</f>
        <v>15.1300000000001</v>
      </c>
      <c r="M3002" s="0" t="n">
        <f aca="false">M3001+K3002*N3001</f>
        <v>3504.69000000002</v>
      </c>
      <c r="N3002" s="0" t="n">
        <f aca="false">INT(M3002*$Q$1/B3002)*CHOOSE($L$1,I3002,J3002)</f>
        <v>-0</v>
      </c>
      <c r="O3002" s="0" t="n">
        <f aca="false">ABS(N3002-N3001)</f>
        <v>0</v>
      </c>
      <c r="P3002" s="0" t="n">
        <f aca="false">COUNTIF(工作表2!$A$2:$A$248,A3002)</f>
        <v>0</v>
      </c>
      <c r="R3002" s="0" t="n">
        <f aca="false">D3002-IF(P3001=1,E3001,D3001)</f>
        <v>-3</v>
      </c>
      <c r="S3002" s="0" t="n">
        <f aca="false">I3001*R3002</f>
        <v>-3</v>
      </c>
      <c r="T3002" s="0" t="n">
        <f aca="false">T3001+R3002*U3001</f>
        <v>58163</v>
      </c>
      <c r="U3002" s="0" t="n">
        <f aca="false">INT(T3002*$Q$1/IF(P3002=1,E3002,D3002))*I3002</f>
        <v>14</v>
      </c>
      <c r="V3002" s="0" t="n">
        <f aca="false">IF(P3002=1,ABS(U3002)+ABS(60),ABS(U3002-U3001))</f>
        <v>0</v>
      </c>
    </row>
    <row r="3003" customFormat="false" ht="15" hidden="false" customHeight="false" outlineLevel="0" collapsed="false">
      <c r="A3003" s="1" t="n">
        <v>40395</v>
      </c>
      <c r="B3003" s="2" t="n">
        <v>7936.85</v>
      </c>
      <c r="C3003" s="2" t="n">
        <v>156209.3</v>
      </c>
      <c r="D3003" s="2" t="n">
        <v>7913</v>
      </c>
      <c r="E3003" s="2" t="n">
        <v>7880</v>
      </c>
      <c r="F3003" s="3" t="n">
        <f aca="false">IF(P3003=1, E3003,D3003)/B3003-1</f>
        <v>-0.00300497048577208</v>
      </c>
      <c r="G3003" s="2" t="n">
        <f aca="false">AVERAGE(B2944:B3003)</f>
        <v>7522.03916666667</v>
      </c>
      <c r="H3003" s="2" t="n">
        <f aca="false">AVERAGE(C2944:C3003)</f>
        <v>94650.7548333334</v>
      </c>
      <c r="I3003" s="2" t="n">
        <f aca="false">SIGN(C3003-H3003)</f>
        <v>1</v>
      </c>
      <c r="J3003" s="2" t="n">
        <f aca="false">SIGN(F3003)</f>
        <v>-1</v>
      </c>
      <c r="K3003" s="0" t="n">
        <f aca="false">B3003-B3002</f>
        <v>-35.8099999999995</v>
      </c>
      <c r="L3003" s="0" t="n">
        <f aca="false">I3002*K3003</f>
        <v>-35.8099999999995</v>
      </c>
      <c r="M3003" s="0" t="n">
        <f aca="false">M3002+K3003*N3002</f>
        <v>3504.69000000002</v>
      </c>
      <c r="N3003" s="0" t="n">
        <f aca="false">INT(M3003*$Q$1/B3003)*CHOOSE($L$1,I3003,J3003)</f>
        <v>-0</v>
      </c>
      <c r="O3003" s="0" t="n">
        <f aca="false">ABS(N3003-N3002)</f>
        <v>0</v>
      </c>
      <c r="P3003" s="0" t="n">
        <f aca="false">COUNTIF(工作表2!$A$2:$A$248,A3003)</f>
        <v>0</v>
      </c>
      <c r="R3003" s="0" t="n">
        <f aca="false">D3003-IF(P3002=1,E3002,D3002)</f>
        <v>2</v>
      </c>
      <c r="S3003" s="0" t="n">
        <f aca="false">I3002*R3003</f>
        <v>2</v>
      </c>
      <c r="T3003" s="0" t="n">
        <f aca="false">T3002+R3003*U3002</f>
        <v>58191</v>
      </c>
      <c r="U3003" s="0" t="n">
        <f aca="false">INT(T3003*$Q$1/IF(P3003=1,E3003,D3003))*I3003</f>
        <v>14</v>
      </c>
      <c r="V3003" s="0" t="n">
        <f aca="false">IF(P3003=1,ABS(U3003)+ABS(60),ABS(U3003-U3002))</f>
        <v>0</v>
      </c>
    </row>
    <row r="3004" customFormat="false" ht="15" hidden="false" customHeight="false" outlineLevel="0" collapsed="false">
      <c r="A3004" s="1" t="n">
        <v>40396</v>
      </c>
      <c r="B3004" s="2" t="n">
        <v>7963.3</v>
      </c>
      <c r="C3004" s="2" t="n">
        <v>115959.1</v>
      </c>
      <c r="D3004" s="2" t="n">
        <v>7929</v>
      </c>
      <c r="E3004" s="2" t="n">
        <v>7899</v>
      </c>
      <c r="F3004" s="3" t="n">
        <f aca="false">IF(P3004=1, E3004,D3004)/B3004-1</f>
        <v>-0.00430725955320033</v>
      </c>
      <c r="G3004" s="2" t="n">
        <f aca="false">AVERAGE(B2945:B3004)</f>
        <v>7525.25133333333</v>
      </c>
      <c r="H3004" s="2" t="n">
        <f aca="false">AVERAGE(C2945:C3004)</f>
        <v>94957.9255</v>
      </c>
      <c r="I3004" s="2" t="n">
        <f aca="false">SIGN(C3004-H3004)</f>
        <v>1</v>
      </c>
      <c r="J3004" s="2" t="n">
        <f aca="false">SIGN(F3004)</f>
        <v>-1</v>
      </c>
      <c r="K3004" s="0" t="n">
        <f aca="false">B3004-B3003</f>
        <v>26.4499999999998</v>
      </c>
      <c r="L3004" s="0" t="n">
        <f aca="false">I3003*K3004</f>
        <v>26.4499999999998</v>
      </c>
      <c r="M3004" s="0" t="n">
        <f aca="false">M3003+K3004*N3003</f>
        <v>3504.69000000002</v>
      </c>
      <c r="N3004" s="0" t="n">
        <f aca="false">INT(M3004*$Q$1/B3004)*CHOOSE($L$1,I3004,J3004)</f>
        <v>-0</v>
      </c>
      <c r="O3004" s="0" t="n">
        <f aca="false">ABS(N3004-N3003)</f>
        <v>0</v>
      </c>
      <c r="P3004" s="0" t="n">
        <f aca="false">COUNTIF(工作表2!$A$2:$A$248,A3004)</f>
        <v>0</v>
      </c>
      <c r="R3004" s="0" t="n">
        <f aca="false">D3004-IF(P3003=1,E3003,D3003)</f>
        <v>16</v>
      </c>
      <c r="S3004" s="0" t="n">
        <f aca="false">I3003*R3004</f>
        <v>16</v>
      </c>
      <c r="T3004" s="0" t="n">
        <f aca="false">T3003+R3004*U3003</f>
        <v>58415</v>
      </c>
      <c r="U3004" s="0" t="n">
        <f aca="false">INT(T3004*$Q$1/IF(P3004=1,E3004,D3004))*I3004</f>
        <v>14</v>
      </c>
      <c r="V3004" s="0" t="n">
        <f aca="false">IF(P3004=1,ABS(U3004)+ABS(60),ABS(U3004-U3003))</f>
        <v>0</v>
      </c>
    </row>
    <row r="3005" customFormat="false" ht="15" hidden="false" customHeight="false" outlineLevel="0" collapsed="false">
      <c r="A3005" s="1" t="n">
        <v>40399</v>
      </c>
      <c r="B3005" s="2" t="n">
        <v>8034.49</v>
      </c>
      <c r="C3005" s="2" t="n">
        <v>124477.6</v>
      </c>
      <c r="D3005" s="2" t="n">
        <v>7987</v>
      </c>
      <c r="E3005" s="2" t="n">
        <v>7953</v>
      </c>
      <c r="F3005" s="3" t="n">
        <f aca="false">IF(P3005=1, E3005,D3005)/B3005-1</f>
        <v>-0.00591076720488792</v>
      </c>
      <c r="G3005" s="2" t="n">
        <f aca="false">AVERAGE(B2946:B3005)</f>
        <v>7529.624</v>
      </c>
      <c r="H3005" s="2" t="n">
        <f aca="false">AVERAGE(C2946:C3005)</f>
        <v>95732.8691666667</v>
      </c>
      <c r="I3005" s="2" t="n">
        <f aca="false">SIGN(C3005-H3005)</f>
        <v>1</v>
      </c>
      <c r="J3005" s="2" t="n">
        <f aca="false">SIGN(F3005)</f>
        <v>-1</v>
      </c>
      <c r="K3005" s="0" t="n">
        <f aca="false">B3005-B3004</f>
        <v>71.1899999999996</v>
      </c>
      <c r="L3005" s="0" t="n">
        <f aca="false">I3004*K3005</f>
        <v>71.1899999999996</v>
      </c>
      <c r="M3005" s="0" t="n">
        <f aca="false">M3004+K3005*N3004</f>
        <v>3504.69000000002</v>
      </c>
      <c r="N3005" s="0" t="n">
        <f aca="false">INT(M3005*$Q$1/B3005)*CHOOSE($L$1,I3005,J3005)</f>
        <v>-0</v>
      </c>
      <c r="O3005" s="0" t="n">
        <f aca="false">ABS(N3005-N3004)</f>
        <v>0</v>
      </c>
      <c r="P3005" s="0" t="n">
        <f aca="false">COUNTIF(工作表2!$A$2:$A$248,A3005)</f>
        <v>0</v>
      </c>
      <c r="R3005" s="0" t="n">
        <f aca="false">D3005-IF(P3004=1,E3004,D3004)</f>
        <v>58</v>
      </c>
      <c r="S3005" s="0" t="n">
        <f aca="false">I3004*R3005</f>
        <v>58</v>
      </c>
      <c r="T3005" s="0" t="n">
        <f aca="false">T3004+R3005*U3004</f>
        <v>59227</v>
      </c>
      <c r="U3005" s="0" t="n">
        <f aca="false">INT(T3005*$Q$1/IF(P3005=1,E3005,D3005))*I3005</f>
        <v>14</v>
      </c>
      <c r="V3005" s="0" t="n">
        <f aca="false">IF(P3005=1,ABS(U3005)+ABS(60),ABS(U3005-U3004))</f>
        <v>0</v>
      </c>
    </row>
    <row r="3006" customFormat="false" ht="15" hidden="false" customHeight="false" outlineLevel="0" collapsed="false">
      <c r="A3006" s="1" t="n">
        <v>40400</v>
      </c>
      <c r="B3006" s="2" t="n">
        <v>7976.74</v>
      </c>
      <c r="C3006" s="2" t="n">
        <v>135666.9</v>
      </c>
      <c r="D3006" s="2" t="n">
        <v>7936</v>
      </c>
      <c r="E3006" s="2" t="n">
        <v>7902</v>
      </c>
      <c r="F3006" s="3" t="n">
        <f aca="false">IF(P3006=1, E3006,D3006)/B3006-1</f>
        <v>-0.00510734961901727</v>
      </c>
      <c r="G3006" s="2" t="n">
        <f aca="false">AVERAGE(B2947:B3006)</f>
        <v>7535.92433333333</v>
      </c>
      <c r="H3006" s="2" t="n">
        <f aca="false">AVERAGE(C2947:C3006)</f>
        <v>96550.7221666667</v>
      </c>
      <c r="I3006" s="2" t="n">
        <f aca="false">SIGN(C3006-H3006)</f>
        <v>1</v>
      </c>
      <c r="J3006" s="2" t="n">
        <f aca="false">SIGN(F3006)</f>
        <v>-1</v>
      </c>
      <c r="K3006" s="0" t="n">
        <f aca="false">B3006-B3005</f>
        <v>-57.75</v>
      </c>
      <c r="L3006" s="0" t="n">
        <f aca="false">I3005*K3006</f>
        <v>-57.75</v>
      </c>
      <c r="M3006" s="0" t="n">
        <f aca="false">M3005+K3006*N3005</f>
        <v>3504.69000000002</v>
      </c>
      <c r="N3006" s="0" t="n">
        <f aca="false">INT(M3006*$Q$1/B3006)*CHOOSE($L$1,I3006,J3006)</f>
        <v>-0</v>
      </c>
      <c r="O3006" s="0" t="n">
        <f aca="false">ABS(N3006-N3005)</f>
        <v>0</v>
      </c>
      <c r="P3006" s="0" t="n">
        <f aca="false">COUNTIF(工作表2!$A$2:$A$248,A3006)</f>
        <v>0</v>
      </c>
      <c r="R3006" s="0" t="n">
        <f aca="false">D3006-IF(P3005=1,E3005,D3005)</f>
        <v>-51</v>
      </c>
      <c r="S3006" s="0" t="n">
        <f aca="false">I3005*R3006</f>
        <v>-51</v>
      </c>
      <c r="T3006" s="0" t="n">
        <f aca="false">T3005+R3006*U3005</f>
        <v>58513</v>
      </c>
      <c r="U3006" s="0" t="n">
        <f aca="false">INT(T3006*$Q$1/IF(P3006=1,E3006,D3006))*I3006</f>
        <v>14</v>
      </c>
      <c r="V3006" s="0" t="n">
        <f aca="false">IF(P3006=1,ABS(U3006)+ABS(60),ABS(U3006-U3005))</f>
        <v>0</v>
      </c>
    </row>
    <row r="3007" customFormat="false" ht="15" hidden="false" customHeight="false" outlineLevel="0" collapsed="false">
      <c r="A3007" s="1" t="n">
        <v>40401</v>
      </c>
      <c r="B3007" s="2" t="n">
        <v>7895.03</v>
      </c>
      <c r="C3007" s="2" t="n">
        <v>125487.5</v>
      </c>
      <c r="D3007" s="2" t="n">
        <v>7856</v>
      </c>
      <c r="E3007" s="2" t="n">
        <v>7823</v>
      </c>
      <c r="F3007" s="3" t="n">
        <f aca="false">IF(P3007=1, E3007,D3007)/B3007-1</f>
        <v>-0.00494361642704333</v>
      </c>
      <c r="G3007" s="2" t="n">
        <f aca="false">AVERAGE(B2948:B3007)</f>
        <v>7541.0865</v>
      </c>
      <c r="H3007" s="2" t="n">
        <f aca="false">AVERAGE(C2948:C3007)</f>
        <v>97273.286</v>
      </c>
      <c r="I3007" s="2" t="n">
        <f aca="false">SIGN(C3007-H3007)</f>
        <v>1</v>
      </c>
      <c r="J3007" s="2" t="n">
        <f aca="false">SIGN(F3007)</f>
        <v>-1</v>
      </c>
      <c r="K3007" s="0" t="n">
        <f aca="false">B3007-B3006</f>
        <v>-81.71</v>
      </c>
      <c r="L3007" s="0" t="n">
        <f aca="false">I3006*K3007</f>
        <v>-81.71</v>
      </c>
      <c r="M3007" s="0" t="n">
        <f aca="false">M3006+K3007*N3006</f>
        <v>3504.69000000002</v>
      </c>
      <c r="N3007" s="0" t="n">
        <f aca="false">INT(M3007*$Q$1/B3007)*CHOOSE($L$1,I3007,J3007)</f>
        <v>-0</v>
      </c>
      <c r="O3007" s="0" t="n">
        <f aca="false">ABS(N3007-N3006)</f>
        <v>0</v>
      </c>
      <c r="P3007" s="0" t="n">
        <f aca="false">COUNTIF(工作表2!$A$2:$A$248,A3007)</f>
        <v>0</v>
      </c>
      <c r="R3007" s="0" t="n">
        <f aca="false">D3007-IF(P3006=1,E3006,D3006)</f>
        <v>-80</v>
      </c>
      <c r="S3007" s="0" t="n">
        <f aca="false">I3006*R3007</f>
        <v>-80</v>
      </c>
      <c r="T3007" s="0" t="n">
        <f aca="false">T3006+R3007*U3006</f>
        <v>57393</v>
      </c>
      <c r="U3007" s="0" t="n">
        <f aca="false">INT(T3007*$Q$1/IF(P3007=1,E3007,D3007))*I3007</f>
        <v>14</v>
      </c>
      <c r="V3007" s="0" t="n">
        <f aca="false">IF(P3007=1,ABS(U3007)+ABS(60),ABS(U3007-U3006))</f>
        <v>0</v>
      </c>
    </row>
    <row r="3008" customFormat="false" ht="15" hidden="false" customHeight="false" outlineLevel="0" collapsed="false">
      <c r="A3008" s="1" t="n">
        <v>40402</v>
      </c>
      <c r="B3008" s="2" t="n">
        <v>7829.79</v>
      </c>
      <c r="C3008" s="2" t="n">
        <v>115535.1</v>
      </c>
      <c r="D3008" s="2" t="n">
        <v>7800</v>
      </c>
      <c r="E3008" s="2" t="n">
        <v>7772</v>
      </c>
      <c r="F3008" s="3" t="n">
        <f aca="false">IF(P3008=1, E3008,D3008)/B3008-1</f>
        <v>-0.00380469974290498</v>
      </c>
      <c r="G3008" s="2" t="n">
        <f aca="false">AVERAGE(B2949:B3008)</f>
        <v>7545.597</v>
      </c>
      <c r="H3008" s="2" t="n">
        <f aca="false">AVERAGE(C2949:C3008)</f>
        <v>97573.7078333333</v>
      </c>
      <c r="I3008" s="2" t="n">
        <f aca="false">SIGN(C3008-H3008)</f>
        <v>1</v>
      </c>
      <c r="J3008" s="2" t="n">
        <f aca="false">SIGN(F3008)</f>
        <v>-1</v>
      </c>
      <c r="K3008" s="0" t="n">
        <f aca="false">B3008-B3007</f>
        <v>-65.2399999999998</v>
      </c>
      <c r="L3008" s="0" t="n">
        <f aca="false">I3007*K3008</f>
        <v>-65.2399999999998</v>
      </c>
      <c r="M3008" s="0" t="n">
        <f aca="false">M3007+K3008*N3007</f>
        <v>3504.69000000002</v>
      </c>
      <c r="N3008" s="0" t="n">
        <f aca="false">INT(M3008*$Q$1/B3008)*CHOOSE($L$1,I3008,J3008)</f>
        <v>-0</v>
      </c>
      <c r="O3008" s="0" t="n">
        <f aca="false">ABS(N3008-N3007)</f>
        <v>0</v>
      </c>
      <c r="P3008" s="0" t="n">
        <f aca="false">COUNTIF(工作表2!$A$2:$A$248,A3008)</f>
        <v>0</v>
      </c>
      <c r="R3008" s="0" t="n">
        <f aca="false">D3008-IF(P3007=1,E3007,D3007)</f>
        <v>-56</v>
      </c>
      <c r="S3008" s="0" t="n">
        <f aca="false">I3007*R3008</f>
        <v>-56</v>
      </c>
      <c r="T3008" s="0" t="n">
        <f aca="false">T3007+R3008*U3007</f>
        <v>56609</v>
      </c>
      <c r="U3008" s="0" t="n">
        <f aca="false">INT(T3008*$Q$1/IF(P3008=1,E3008,D3008))*I3008</f>
        <v>14</v>
      </c>
      <c r="V3008" s="0" t="n">
        <f aca="false">IF(P3008=1,ABS(U3008)+ABS(60),ABS(U3008-U3007))</f>
        <v>0</v>
      </c>
    </row>
    <row r="3009" customFormat="false" ht="15" hidden="false" customHeight="false" outlineLevel="0" collapsed="false">
      <c r="A3009" s="1" t="n">
        <v>40403</v>
      </c>
      <c r="B3009" s="2" t="n">
        <v>7891.58</v>
      </c>
      <c r="C3009" s="2" t="n">
        <v>131147.7</v>
      </c>
      <c r="D3009" s="2" t="n">
        <v>7911</v>
      </c>
      <c r="E3009" s="2" t="n">
        <v>7885</v>
      </c>
      <c r="F3009" s="3" t="n">
        <f aca="false">IF(P3009=1, E3009,D3009)/B3009-1</f>
        <v>0.00246085067882484</v>
      </c>
      <c r="G3009" s="2" t="n">
        <f aca="false">AVERAGE(B2950:B3009)</f>
        <v>7553.38283333333</v>
      </c>
      <c r="H3009" s="2" t="n">
        <f aca="false">AVERAGE(C2950:C3009)</f>
        <v>98324.6255</v>
      </c>
      <c r="I3009" s="2" t="n">
        <f aca="false">SIGN(C3009-H3009)</f>
        <v>1</v>
      </c>
      <c r="J3009" s="2" t="n">
        <f aca="false">SIGN(F3009)</f>
        <v>1</v>
      </c>
      <c r="K3009" s="0" t="n">
        <f aca="false">B3009-B3008</f>
        <v>61.79</v>
      </c>
      <c r="L3009" s="0" t="n">
        <f aca="false">I3008*K3009</f>
        <v>61.79</v>
      </c>
      <c r="M3009" s="0" t="n">
        <f aca="false">M3008+K3009*N3008</f>
        <v>3504.69000000002</v>
      </c>
      <c r="N3009" s="0" t="n">
        <f aca="false">INT(M3009*$Q$1/B3009)*CHOOSE($L$1,I3009,J3009)</f>
        <v>0</v>
      </c>
      <c r="O3009" s="0" t="n">
        <f aca="false">ABS(N3009-N3008)</f>
        <v>0</v>
      </c>
      <c r="P3009" s="0" t="n">
        <f aca="false">COUNTIF(工作表2!$A$2:$A$248,A3009)</f>
        <v>0</v>
      </c>
      <c r="R3009" s="0" t="n">
        <f aca="false">D3009-IF(P3008=1,E3008,D3008)</f>
        <v>111</v>
      </c>
      <c r="S3009" s="0" t="n">
        <f aca="false">I3008*R3009</f>
        <v>111</v>
      </c>
      <c r="T3009" s="0" t="n">
        <f aca="false">T3008+R3009*U3008</f>
        <v>58163</v>
      </c>
      <c r="U3009" s="0" t="n">
        <f aca="false">INT(T3009*$Q$1/IF(P3009=1,E3009,D3009))*I3009</f>
        <v>14</v>
      </c>
      <c r="V3009" s="0" t="n">
        <f aca="false">IF(P3009=1,ABS(U3009)+ABS(60),ABS(U3009-U3008))</f>
        <v>0</v>
      </c>
    </row>
    <row r="3010" customFormat="false" ht="15" hidden="false" customHeight="false" outlineLevel="0" collapsed="false">
      <c r="A3010" s="1" t="n">
        <v>40406</v>
      </c>
      <c r="B3010" s="2" t="n">
        <v>7941.22</v>
      </c>
      <c r="C3010" s="2" t="n">
        <v>119428.4</v>
      </c>
      <c r="D3010" s="2" t="n">
        <v>7946</v>
      </c>
      <c r="E3010" s="2" t="n">
        <v>7922</v>
      </c>
      <c r="F3010" s="3" t="n">
        <f aca="false">IF(P3010=1, E3010,D3010)/B3010-1</f>
        <v>0.000601922626498164</v>
      </c>
      <c r="G3010" s="2" t="n">
        <f aca="false">AVERAGE(B2951:B3010)</f>
        <v>7565.108</v>
      </c>
      <c r="H3010" s="2" t="n">
        <f aca="false">AVERAGE(C2951:C3010)</f>
        <v>98491.1305</v>
      </c>
      <c r="I3010" s="2" t="n">
        <f aca="false">SIGN(C3010-H3010)</f>
        <v>1</v>
      </c>
      <c r="J3010" s="2" t="n">
        <f aca="false">SIGN(F3010)</f>
        <v>1</v>
      </c>
      <c r="K3010" s="0" t="n">
        <f aca="false">B3010-B3009</f>
        <v>49.6400000000003</v>
      </c>
      <c r="L3010" s="0" t="n">
        <f aca="false">I3009*K3010</f>
        <v>49.6400000000003</v>
      </c>
      <c r="M3010" s="0" t="n">
        <f aca="false">M3009+K3010*N3009</f>
        <v>3504.69000000002</v>
      </c>
      <c r="N3010" s="0" t="n">
        <f aca="false">INT(M3010*$Q$1/B3010)*CHOOSE($L$1,I3010,J3010)</f>
        <v>0</v>
      </c>
      <c r="O3010" s="0" t="n">
        <f aca="false">ABS(N3010-N3009)</f>
        <v>0</v>
      </c>
      <c r="P3010" s="0" t="n">
        <f aca="false">COUNTIF(工作表2!$A$2:$A$248,A3010)</f>
        <v>0</v>
      </c>
      <c r="R3010" s="0" t="n">
        <f aca="false">D3010-IF(P3009=1,E3009,D3009)</f>
        <v>35</v>
      </c>
      <c r="S3010" s="0" t="n">
        <f aca="false">I3009*R3010</f>
        <v>35</v>
      </c>
      <c r="T3010" s="0" t="n">
        <f aca="false">T3009+R3010*U3009</f>
        <v>58653</v>
      </c>
      <c r="U3010" s="0" t="n">
        <f aca="false">INT(T3010*$Q$1/IF(P3010=1,E3010,D3010))*I3010</f>
        <v>14</v>
      </c>
      <c r="V3010" s="0" t="n">
        <f aca="false">IF(P3010=1,ABS(U3010)+ABS(60),ABS(U3010-U3009))</f>
        <v>0</v>
      </c>
    </row>
    <row r="3011" customFormat="false" ht="15" hidden="false" customHeight="false" outlineLevel="0" collapsed="false">
      <c r="A3011" s="1" t="n">
        <v>40407</v>
      </c>
      <c r="B3011" s="2" t="n">
        <v>7931.09</v>
      </c>
      <c r="C3011" s="2" t="n">
        <v>132357.3</v>
      </c>
      <c r="D3011" s="2" t="n">
        <v>7941</v>
      </c>
      <c r="E3011" s="2" t="n">
        <v>7917</v>
      </c>
      <c r="F3011" s="3" t="n">
        <f aca="false">IF(P3011=1, E3011,D3011)/B3011-1</f>
        <v>0.00124951299253939</v>
      </c>
      <c r="G3011" s="2" t="n">
        <f aca="false">AVERAGE(B2952:B3011)</f>
        <v>7575.24733333333</v>
      </c>
      <c r="H3011" s="2" t="n">
        <f aca="false">AVERAGE(C2952:C3011)</f>
        <v>99606.9923333333</v>
      </c>
      <c r="I3011" s="2" t="n">
        <f aca="false">SIGN(C3011-H3011)</f>
        <v>1</v>
      </c>
      <c r="J3011" s="2" t="n">
        <f aca="false">SIGN(F3011)</f>
        <v>1</v>
      </c>
      <c r="K3011" s="0" t="n">
        <f aca="false">B3011-B3010</f>
        <v>-10.1300000000001</v>
      </c>
      <c r="L3011" s="0" t="n">
        <f aca="false">I3010*K3011</f>
        <v>-10.1300000000001</v>
      </c>
      <c r="M3011" s="0" t="n">
        <f aca="false">M3010+K3011*N3010</f>
        <v>3504.69000000002</v>
      </c>
      <c r="N3011" s="0" t="n">
        <f aca="false">INT(M3011*$Q$1/B3011)*CHOOSE($L$1,I3011,J3011)</f>
        <v>0</v>
      </c>
      <c r="O3011" s="0" t="n">
        <f aca="false">ABS(N3011-N3010)</f>
        <v>0</v>
      </c>
      <c r="P3011" s="0" t="n">
        <f aca="false">COUNTIF(工作表2!$A$2:$A$248,A3011)</f>
        <v>0</v>
      </c>
      <c r="R3011" s="0" t="n">
        <f aca="false">D3011-IF(P3010=1,E3010,D3010)</f>
        <v>-5</v>
      </c>
      <c r="S3011" s="0" t="n">
        <f aca="false">I3010*R3011</f>
        <v>-5</v>
      </c>
      <c r="T3011" s="0" t="n">
        <f aca="false">T3010+R3011*U3010</f>
        <v>58583</v>
      </c>
      <c r="U3011" s="0" t="n">
        <f aca="false">INT(T3011*$Q$1/IF(P3011=1,E3011,D3011))*I3011</f>
        <v>14</v>
      </c>
      <c r="V3011" s="0" t="n">
        <f aca="false">IF(P3011=1,ABS(U3011)+ABS(60),ABS(U3011-U3010))</f>
        <v>0</v>
      </c>
    </row>
    <row r="3012" customFormat="false" ht="15" hidden="false" customHeight="false" outlineLevel="0" collapsed="false">
      <c r="A3012" s="1" t="n">
        <v>40408</v>
      </c>
      <c r="B3012" s="2" t="n">
        <v>7924.1</v>
      </c>
      <c r="C3012" s="2" t="n">
        <v>134551.4</v>
      </c>
      <c r="D3012" s="2" t="n">
        <v>7919</v>
      </c>
      <c r="E3012" s="2" t="n">
        <v>7878</v>
      </c>
      <c r="F3012" s="3" t="n">
        <f aca="false">IF(P3012=1, E3012,D3012)/B3012-1</f>
        <v>-0.00581769538496491</v>
      </c>
      <c r="G3012" s="2" t="n">
        <f aca="false">AVERAGE(B2953:B3012)</f>
        <v>7589.2095</v>
      </c>
      <c r="H3012" s="2" t="n">
        <f aca="false">AVERAGE(C2953:C3012)</f>
        <v>100146.347333333</v>
      </c>
      <c r="I3012" s="2" t="n">
        <f aca="false">SIGN(C3012-H3012)</f>
        <v>1</v>
      </c>
      <c r="J3012" s="2" t="n">
        <f aca="false">SIGN(F3012)</f>
        <v>-1</v>
      </c>
      <c r="K3012" s="0" t="n">
        <f aca="false">B3012-B3011</f>
        <v>-6.98999999999978</v>
      </c>
      <c r="L3012" s="0" t="n">
        <f aca="false">I3011*K3012</f>
        <v>-6.98999999999978</v>
      </c>
      <c r="M3012" s="0" t="n">
        <f aca="false">M3011+K3012*N3011</f>
        <v>3504.69000000002</v>
      </c>
      <c r="N3012" s="0" t="n">
        <f aca="false">INT(M3012*$Q$1/B3012)*CHOOSE($L$1,I3012,J3012)</f>
        <v>-0</v>
      </c>
      <c r="O3012" s="0" t="n">
        <f aca="false">ABS(N3012-N3011)</f>
        <v>0</v>
      </c>
      <c r="P3012" s="0" t="n">
        <f aca="false">COUNTIF(工作表2!$A$2:$A$248,A3012)</f>
        <v>1</v>
      </c>
      <c r="R3012" s="0" t="n">
        <f aca="false">D3012-IF(P3011=1,E3011,D3011)</f>
        <v>-22</v>
      </c>
      <c r="S3012" s="0" t="n">
        <f aca="false">I3011*R3012</f>
        <v>-22</v>
      </c>
      <c r="T3012" s="0" t="n">
        <f aca="false">T3011+R3012*U3011</f>
        <v>58275</v>
      </c>
      <c r="U3012" s="0" t="n">
        <f aca="false">INT(T3012*$Q$1/IF(P3012=1,E3012,D3012))*I3012</f>
        <v>14</v>
      </c>
      <c r="V3012" s="0" t="n">
        <f aca="false">IF(P3012=1,ABS(U3012)+ABS(60),ABS(U3012-U3011))</f>
        <v>74</v>
      </c>
    </row>
    <row r="3013" customFormat="false" ht="15" hidden="false" customHeight="false" outlineLevel="0" collapsed="false">
      <c r="A3013" s="1" t="n">
        <v>40409</v>
      </c>
      <c r="B3013" s="2" t="n">
        <v>7928.94</v>
      </c>
      <c r="C3013" s="2" t="n">
        <v>123349.9</v>
      </c>
      <c r="D3013" s="2" t="n">
        <v>7918</v>
      </c>
      <c r="E3013" s="2" t="n">
        <v>7898</v>
      </c>
      <c r="F3013" s="3" t="n">
        <f aca="false">IF(P3013=1, E3013,D3013)/B3013-1</f>
        <v>-0.00137975567982596</v>
      </c>
      <c r="G3013" s="2" t="n">
        <f aca="false">AVERAGE(B2954:B3013)</f>
        <v>7601.90266666667</v>
      </c>
      <c r="H3013" s="2" t="n">
        <f aca="false">AVERAGE(C2954:C3013)</f>
        <v>100554.194</v>
      </c>
      <c r="I3013" s="2" t="n">
        <f aca="false">SIGN(C3013-H3013)</f>
        <v>1</v>
      </c>
      <c r="J3013" s="2" t="n">
        <f aca="false">SIGN(F3013)</f>
        <v>-1</v>
      </c>
      <c r="K3013" s="0" t="n">
        <f aca="false">B3013-B3012</f>
        <v>4.83999999999924</v>
      </c>
      <c r="L3013" s="0" t="n">
        <f aca="false">I3012*K3013</f>
        <v>4.83999999999924</v>
      </c>
      <c r="M3013" s="0" t="n">
        <f aca="false">M3012+K3013*N3012</f>
        <v>3504.69000000002</v>
      </c>
      <c r="N3013" s="0" t="n">
        <f aca="false">INT(M3013*$Q$1/B3013)*CHOOSE($L$1,I3013,J3013)</f>
        <v>-0</v>
      </c>
      <c r="O3013" s="0" t="n">
        <f aca="false">ABS(N3013-N3012)</f>
        <v>0</v>
      </c>
      <c r="P3013" s="0" t="n">
        <f aca="false">COUNTIF(工作表2!$A$2:$A$248,A3013)</f>
        <v>0</v>
      </c>
      <c r="R3013" s="0" t="n">
        <f aca="false">D3013-IF(P3012=1,E3012,D3012)</f>
        <v>40</v>
      </c>
      <c r="S3013" s="0" t="n">
        <f aca="false">I3012*R3013</f>
        <v>40</v>
      </c>
      <c r="T3013" s="0" t="n">
        <f aca="false">T3012+R3013*U3012</f>
        <v>58835</v>
      </c>
      <c r="U3013" s="0" t="n">
        <f aca="false">INT(T3013*$Q$1/IF(P3013=1,E3013,D3013))*I3013</f>
        <v>14</v>
      </c>
      <c r="V3013" s="0" t="n">
        <f aca="false">IF(P3013=1,ABS(U3013)+ABS(60),ABS(U3013-U3012))</f>
        <v>0</v>
      </c>
    </row>
    <row r="3014" customFormat="false" ht="15" hidden="false" customHeight="false" outlineLevel="0" collapsed="false">
      <c r="A3014" s="1" t="n">
        <v>40410</v>
      </c>
      <c r="B3014" s="2" t="n">
        <v>7927.31</v>
      </c>
      <c r="C3014" s="2" t="n">
        <v>101184.6</v>
      </c>
      <c r="D3014" s="2" t="n">
        <v>7886</v>
      </c>
      <c r="E3014" s="2" t="n">
        <v>7867</v>
      </c>
      <c r="F3014" s="3" t="n">
        <f aca="false">IF(P3014=1, E3014,D3014)/B3014-1</f>
        <v>-0.00521109935148245</v>
      </c>
      <c r="G3014" s="2" t="n">
        <f aca="false">AVERAGE(B2955:B3014)</f>
        <v>7613.30516666667</v>
      </c>
      <c r="H3014" s="2" t="n">
        <f aca="false">AVERAGE(C2955:C3014)</f>
        <v>100826.807333333</v>
      </c>
      <c r="I3014" s="2" t="n">
        <f aca="false">SIGN(C3014-H3014)</f>
        <v>1</v>
      </c>
      <c r="J3014" s="2" t="n">
        <f aca="false">SIGN(F3014)</f>
        <v>-1</v>
      </c>
      <c r="K3014" s="0" t="n">
        <f aca="false">B3014-B3013</f>
        <v>-1.6299999999992</v>
      </c>
      <c r="L3014" s="0" t="n">
        <f aca="false">I3013*K3014</f>
        <v>-1.6299999999992</v>
      </c>
      <c r="M3014" s="0" t="n">
        <f aca="false">M3013+K3014*N3013</f>
        <v>3504.69000000002</v>
      </c>
      <c r="N3014" s="0" t="n">
        <f aca="false">INT(M3014*$Q$1/B3014)*CHOOSE($L$1,I3014,J3014)</f>
        <v>-0</v>
      </c>
      <c r="O3014" s="0" t="n">
        <f aca="false">ABS(N3014-N3013)</f>
        <v>0</v>
      </c>
      <c r="P3014" s="0" t="n">
        <f aca="false">COUNTIF(工作表2!$A$2:$A$248,A3014)</f>
        <v>0</v>
      </c>
      <c r="R3014" s="0" t="n">
        <f aca="false">D3014-IF(P3013=1,E3013,D3013)</f>
        <v>-32</v>
      </c>
      <c r="S3014" s="0" t="n">
        <f aca="false">I3013*R3014</f>
        <v>-32</v>
      </c>
      <c r="T3014" s="0" t="n">
        <f aca="false">T3013+R3014*U3013</f>
        <v>58387</v>
      </c>
      <c r="U3014" s="0" t="n">
        <f aca="false">INT(T3014*$Q$1/IF(P3014=1,E3014,D3014))*I3014</f>
        <v>14</v>
      </c>
      <c r="V3014" s="0" t="n">
        <f aca="false">IF(P3014=1,ABS(U3014)+ABS(60),ABS(U3014-U3013))</f>
        <v>0</v>
      </c>
    </row>
    <row r="3015" customFormat="false" ht="15" hidden="false" customHeight="false" outlineLevel="0" collapsed="false">
      <c r="A3015" s="1" t="n">
        <v>40413</v>
      </c>
      <c r="B3015" s="2" t="n">
        <v>7975.93</v>
      </c>
      <c r="C3015" s="2" t="n">
        <v>122559.7</v>
      </c>
      <c r="D3015" s="2" t="n">
        <v>7952</v>
      </c>
      <c r="E3015" s="2" t="n">
        <v>7934</v>
      </c>
      <c r="F3015" s="3" t="n">
        <f aca="false">IF(P3015=1, E3015,D3015)/B3015-1</f>
        <v>-0.00300027708367556</v>
      </c>
      <c r="G3015" s="2" t="n">
        <f aca="false">AVERAGE(B2956:B3015)</f>
        <v>7624.64866666667</v>
      </c>
      <c r="H3015" s="2" t="n">
        <f aca="false">AVERAGE(C2956:C3015)</f>
        <v>101174.244</v>
      </c>
      <c r="I3015" s="2" t="n">
        <f aca="false">SIGN(C3015-H3015)</f>
        <v>1</v>
      </c>
      <c r="J3015" s="2" t="n">
        <f aca="false">SIGN(F3015)</f>
        <v>-1</v>
      </c>
      <c r="K3015" s="0" t="n">
        <f aca="false">B3015-B3014</f>
        <v>48.6199999999999</v>
      </c>
      <c r="L3015" s="0" t="n">
        <f aca="false">I3014*K3015</f>
        <v>48.6199999999999</v>
      </c>
      <c r="M3015" s="0" t="n">
        <f aca="false">M3014+K3015*N3014</f>
        <v>3504.69000000002</v>
      </c>
      <c r="N3015" s="0" t="n">
        <f aca="false">INT(M3015*$Q$1/B3015)*CHOOSE($L$1,I3015,J3015)</f>
        <v>-0</v>
      </c>
      <c r="O3015" s="0" t="n">
        <f aca="false">ABS(N3015-N3014)</f>
        <v>0</v>
      </c>
      <c r="P3015" s="0" t="n">
        <f aca="false">COUNTIF(工作表2!$A$2:$A$248,A3015)</f>
        <v>0</v>
      </c>
      <c r="R3015" s="0" t="n">
        <f aca="false">D3015-IF(P3014=1,E3014,D3014)</f>
        <v>66</v>
      </c>
      <c r="S3015" s="0" t="n">
        <f aca="false">I3014*R3015</f>
        <v>66</v>
      </c>
      <c r="T3015" s="0" t="n">
        <f aca="false">T3014+R3015*U3014</f>
        <v>59311</v>
      </c>
      <c r="U3015" s="0" t="n">
        <f aca="false">INT(T3015*$Q$1/IF(P3015=1,E3015,D3015))*I3015</f>
        <v>14</v>
      </c>
      <c r="V3015" s="0" t="n">
        <f aca="false">IF(P3015=1,ABS(U3015)+ABS(60),ABS(U3015-U3014))</f>
        <v>0</v>
      </c>
    </row>
    <row r="3016" customFormat="false" ht="15" hidden="false" customHeight="false" outlineLevel="0" collapsed="false">
      <c r="A3016" s="1" t="n">
        <v>40414</v>
      </c>
      <c r="B3016" s="2" t="n">
        <v>7940.64</v>
      </c>
      <c r="C3016" s="2" t="n">
        <v>130852.8</v>
      </c>
      <c r="D3016" s="2" t="n">
        <v>7887</v>
      </c>
      <c r="E3016" s="2" t="n">
        <v>7870</v>
      </c>
      <c r="F3016" s="3" t="n">
        <f aca="false">IF(P3016=1, E3016,D3016)/B3016-1</f>
        <v>-0.00675512301275472</v>
      </c>
      <c r="G3016" s="2" t="n">
        <f aca="false">AVERAGE(B2957:B3016)</f>
        <v>7634.093</v>
      </c>
      <c r="H3016" s="2" t="n">
        <f aca="false">AVERAGE(C2957:C3016)</f>
        <v>102222.9735</v>
      </c>
      <c r="I3016" s="2" t="n">
        <f aca="false">SIGN(C3016-H3016)</f>
        <v>1</v>
      </c>
      <c r="J3016" s="2" t="n">
        <f aca="false">SIGN(F3016)</f>
        <v>-1</v>
      </c>
      <c r="K3016" s="0" t="n">
        <f aca="false">B3016-B3015</f>
        <v>-35.29</v>
      </c>
      <c r="L3016" s="0" t="n">
        <f aca="false">I3015*K3016</f>
        <v>-35.29</v>
      </c>
      <c r="M3016" s="0" t="n">
        <f aca="false">M3015+K3016*N3015</f>
        <v>3504.69000000002</v>
      </c>
      <c r="N3016" s="0" t="n">
        <f aca="false">INT(M3016*$Q$1/B3016)*CHOOSE($L$1,I3016,J3016)</f>
        <v>-0</v>
      </c>
      <c r="O3016" s="0" t="n">
        <f aca="false">ABS(N3016-N3015)</f>
        <v>0</v>
      </c>
      <c r="P3016" s="0" t="n">
        <f aca="false">COUNTIF(工作表2!$A$2:$A$248,A3016)</f>
        <v>0</v>
      </c>
      <c r="R3016" s="0" t="n">
        <f aca="false">D3016-IF(P3015=1,E3015,D3015)</f>
        <v>-65</v>
      </c>
      <c r="S3016" s="0" t="n">
        <f aca="false">I3015*R3016</f>
        <v>-65</v>
      </c>
      <c r="T3016" s="0" t="n">
        <f aca="false">T3015+R3016*U3015</f>
        <v>58401</v>
      </c>
      <c r="U3016" s="0" t="n">
        <f aca="false">INT(T3016*$Q$1/IF(P3016=1,E3016,D3016))*I3016</f>
        <v>14</v>
      </c>
      <c r="V3016" s="0" t="n">
        <f aca="false">IF(P3016=1,ABS(U3016)+ABS(60),ABS(U3016-U3015))</f>
        <v>0</v>
      </c>
    </row>
    <row r="3017" customFormat="false" ht="15" hidden="false" customHeight="false" outlineLevel="0" collapsed="false">
      <c r="A3017" s="1" t="n">
        <v>40415</v>
      </c>
      <c r="B3017" s="2" t="n">
        <v>7736.98</v>
      </c>
      <c r="C3017" s="2" t="n">
        <v>159308</v>
      </c>
      <c r="D3017" s="2" t="n">
        <v>7679</v>
      </c>
      <c r="E3017" s="2" t="n">
        <v>7663</v>
      </c>
      <c r="F3017" s="3" t="n">
        <f aca="false">IF(P3017=1, E3017,D3017)/B3017-1</f>
        <v>-0.00749388004104956</v>
      </c>
      <c r="G3017" s="2" t="n">
        <f aca="false">AVERAGE(B2958:B3017)</f>
        <v>7641.55383333333</v>
      </c>
      <c r="H3017" s="2" t="n">
        <f aca="false">AVERAGE(C2958:C3017)</f>
        <v>103719.103666667</v>
      </c>
      <c r="I3017" s="2" t="n">
        <f aca="false">SIGN(C3017-H3017)</f>
        <v>1</v>
      </c>
      <c r="J3017" s="2" t="n">
        <f aca="false">SIGN(F3017)</f>
        <v>-1</v>
      </c>
      <c r="K3017" s="0" t="n">
        <f aca="false">B3017-B3016</f>
        <v>-203.660000000001</v>
      </c>
      <c r="L3017" s="0" t="n">
        <f aca="false">I3016*K3017</f>
        <v>-203.660000000001</v>
      </c>
      <c r="M3017" s="0" t="n">
        <f aca="false">M3016+K3017*N3016</f>
        <v>3504.69000000002</v>
      </c>
      <c r="N3017" s="0" t="n">
        <f aca="false">INT(M3017*$Q$1/B3017)*CHOOSE($L$1,I3017,J3017)</f>
        <v>-0</v>
      </c>
      <c r="O3017" s="0" t="n">
        <f aca="false">ABS(N3017-N3016)</f>
        <v>0</v>
      </c>
      <c r="P3017" s="0" t="n">
        <f aca="false">COUNTIF(工作表2!$A$2:$A$248,A3017)</f>
        <v>0</v>
      </c>
      <c r="R3017" s="0" t="n">
        <f aca="false">D3017-IF(P3016=1,E3016,D3016)</f>
        <v>-208</v>
      </c>
      <c r="S3017" s="0" t="n">
        <f aca="false">I3016*R3017</f>
        <v>-208</v>
      </c>
      <c r="T3017" s="0" t="n">
        <f aca="false">T3016+R3017*U3016</f>
        <v>55489</v>
      </c>
      <c r="U3017" s="0" t="n">
        <f aca="false">INT(T3017*$Q$1/IF(P3017=1,E3017,D3017))*I3017</f>
        <v>14</v>
      </c>
      <c r="V3017" s="0" t="n">
        <f aca="false">IF(P3017=1,ABS(U3017)+ABS(60),ABS(U3017-U3016))</f>
        <v>0</v>
      </c>
    </row>
    <row r="3018" customFormat="false" ht="15" hidden="false" customHeight="false" outlineLevel="0" collapsed="false">
      <c r="A3018" s="1" t="n">
        <v>40416</v>
      </c>
      <c r="B3018" s="2" t="n">
        <v>7689.74</v>
      </c>
      <c r="C3018" s="2" t="n">
        <v>119634.9</v>
      </c>
      <c r="D3018" s="2" t="n">
        <v>7621</v>
      </c>
      <c r="E3018" s="2" t="n">
        <v>7603</v>
      </c>
      <c r="F3018" s="3" t="n">
        <f aca="false">IF(P3018=1, E3018,D3018)/B3018-1</f>
        <v>-0.0089391838995857</v>
      </c>
      <c r="G3018" s="2" t="n">
        <f aca="false">AVERAGE(B2959:B3018)</f>
        <v>7649.78766666667</v>
      </c>
      <c r="H3018" s="2" t="n">
        <f aca="false">AVERAGE(C2959:C3018)</f>
        <v>104384.8725</v>
      </c>
      <c r="I3018" s="2" t="n">
        <f aca="false">SIGN(C3018-H3018)</f>
        <v>1</v>
      </c>
      <c r="J3018" s="2" t="n">
        <f aca="false">SIGN(F3018)</f>
        <v>-1</v>
      </c>
      <c r="K3018" s="0" t="n">
        <f aca="false">B3018-B3017</f>
        <v>-47.2399999999998</v>
      </c>
      <c r="L3018" s="0" t="n">
        <f aca="false">I3017*K3018</f>
        <v>-47.2399999999998</v>
      </c>
      <c r="M3018" s="0" t="n">
        <f aca="false">M3017+K3018*N3017</f>
        <v>3504.69000000002</v>
      </c>
      <c r="N3018" s="0" t="n">
        <f aca="false">INT(M3018*$Q$1/B3018)*CHOOSE($L$1,I3018,J3018)</f>
        <v>-0</v>
      </c>
      <c r="O3018" s="0" t="n">
        <f aca="false">ABS(N3018-N3017)</f>
        <v>0</v>
      </c>
      <c r="P3018" s="0" t="n">
        <f aca="false">COUNTIF(工作表2!$A$2:$A$248,A3018)</f>
        <v>0</v>
      </c>
      <c r="R3018" s="0" t="n">
        <f aca="false">D3018-IF(P3017=1,E3017,D3017)</f>
        <v>-58</v>
      </c>
      <c r="S3018" s="0" t="n">
        <f aca="false">I3017*R3018</f>
        <v>-58</v>
      </c>
      <c r="T3018" s="0" t="n">
        <f aca="false">T3017+R3018*U3017</f>
        <v>54677</v>
      </c>
      <c r="U3018" s="0" t="n">
        <f aca="false">INT(T3018*$Q$1/IF(P3018=1,E3018,D3018))*I3018</f>
        <v>14</v>
      </c>
      <c r="V3018" s="0" t="n">
        <f aca="false">IF(P3018=1,ABS(U3018)+ABS(60),ABS(U3018-U3017))</f>
        <v>0</v>
      </c>
    </row>
    <row r="3019" customFormat="false" ht="15" hidden="false" customHeight="false" outlineLevel="0" collapsed="false">
      <c r="A3019" s="1" t="n">
        <v>40417</v>
      </c>
      <c r="B3019" s="2" t="n">
        <v>7722.91</v>
      </c>
      <c r="C3019" s="2" t="n">
        <v>92099.27</v>
      </c>
      <c r="D3019" s="2" t="n">
        <v>7659</v>
      </c>
      <c r="E3019" s="2" t="n">
        <v>7641</v>
      </c>
      <c r="F3019" s="3" t="n">
        <f aca="false">IF(P3019=1, E3019,D3019)/B3019-1</f>
        <v>-0.00827537806345013</v>
      </c>
      <c r="G3019" s="2" t="n">
        <f aca="false">AVERAGE(B2960:B3019)</f>
        <v>7655.8315</v>
      </c>
      <c r="H3019" s="2" t="n">
        <f aca="false">AVERAGE(C2960:C3019)</f>
        <v>104602.867833333</v>
      </c>
      <c r="I3019" s="2" t="n">
        <f aca="false">SIGN(C3019-H3019)</f>
        <v>-1</v>
      </c>
      <c r="J3019" s="2" t="n">
        <f aca="false">SIGN(F3019)</f>
        <v>-1</v>
      </c>
      <c r="K3019" s="0" t="n">
        <f aca="false">B3019-B3018</f>
        <v>33.1700000000001</v>
      </c>
      <c r="L3019" s="0" t="n">
        <f aca="false">I3018*K3019</f>
        <v>33.1700000000001</v>
      </c>
      <c r="M3019" s="0" t="n">
        <f aca="false">M3018+K3019*N3018</f>
        <v>3504.69000000002</v>
      </c>
      <c r="N3019" s="0" t="n">
        <f aca="false">INT(M3019*$Q$1/B3019)*CHOOSE($L$1,I3019,J3019)</f>
        <v>-0</v>
      </c>
      <c r="O3019" s="0" t="n">
        <f aca="false">ABS(N3019-N3018)</f>
        <v>0</v>
      </c>
      <c r="P3019" s="0" t="n">
        <f aca="false">COUNTIF(工作表2!$A$2:$A$248,A3019)</f>
        <v>0</v>
      </c>
      <c r="R3019" s="0" t="n">
        <f aca="false">D3019-IF(P3018=1,E3018,D3018)</f>
        <v>38</v>
      </c>
      <c r="S3019" s="0" t="n">
        <f aca="false">I3018*R3019</f>
        <v>38</v>
      </c>
      <c r="T3019" s="0" t="n">
        <f aca="false">T3018+R3019*U3018</f>
        <v>55209</v>
      </c>
      <c r="U3019" s="0" t="n">
        <f aca="false">INT(T3019*$Q$1/IF(P3019=1,E3019,D3019))*I3019</f>
        <v>-14</v>
      </c>
      <c r="V3019" s="0" t="n">
        <f aca="false">IF(P3019=1,ABS(U3019)+ABS(60),ABS(U3019-U3018))</f>
        <v>28</v>
      </c>
    </row>
    <row r="3020" customFormat="false" ht="15" hidden="false" customHeight="false" outlineLevel="0" collapsed="false">
      <c r="A3020" s="1" t="n">
        <v>40420</v>
      </c>
      <c r="B3020" s="2" t="n">
        <v>7741.2</v>
      </c>
      <c r="C3020" s="2" t="n">
        <v>87895.18</v>
      </c>
      <c r="D3020" s="2" t="n">
        <v>7718</v>
      </c>
      <c r="E3020" s="2" t="n">
        <v>7697</v>
      </c>
      <c r="F3020" s="3" t="n">
        <f aca="false">IF(P3020=1, E3020,D3020)/B3020-1</f>
        <v>-0.00299695137704747</v>
      </c>
      <c r="G3020" s="2" t="n">
        <f aca="false">AVERAGE(B2961:B3020)</f>
        <v>7662.44166666666</v>
      </c>
      <c r="H3020" s="2" t="n">
        <f aca="false">AVERAGE(C2961:C3020)</f>
        <v>104941.4865</v>
      </c>
      <c r="I3020" s="2" t="n">
        <f aca="false">SIGN(C3020-H3020)</f>
        <v>-1</v>
      </c>
      <c r="J3020" s="2" t="n">
        <f aca="false">SIGN(F3020)</f>
        <v>-1</v>
      </c>
      <c r="K3020" s="0" t="n">
        <f aca="false">B3020-B3019</f>
        <v>18.29</v>
      </c>
      <c r="L3020" s="0" t="n">
        <f aca="false">I3019*K3020</f>
        <v>-18.29</v>
      </c>
      <c r="M3020" s="0" t="n">
        <f aca="false">M3019+K3020*N3019</f>
        <v>3504.69000000002</v>
      </c>
      <c r="N3020" s="0" t="n">
        <f aca="false">INT(M3020*$Q$1/B3020)*CHOOSE($L$1,I3020,J3020)</f>
        <v>-0</v>
      </c>
      <c r="O3020" s="0" t="n">
        <f aca="false">ABS(N3020-N3019)</f>
        <v>0</v>
      </c>
      <c r="P3020" s="0" t="n">
        <f aca="false">COUNTIF(工作表2!$A$2:$A$248,A3020)</f>
        <v>0</v>
      </c>
      <c r="R3020" s="0" t="n">
        <f aca="false">D3020-IF(P3019=1,E3019,D3019)</f>
        <v>59</v>
      </c>
      <c r="S3020" s="0" t="n">
        <f aca="false">I3019*R3020</f>
        <v>-59</v>
      </c>
      <c r="T3020" s="0" t="n">
        <f aca="false">T3019+R3020*U3019</f>
        <v>54383</v>
      </c>
      <c r="U3020" s="0" t="n">
        <f aca="false">INT(T3020*$Q$1/IF(P3020=1,E3020,D3020))*I3020</f>
        <v>-14</v>
      </c>
      <c r="V3020" s="0" t="n">
        <f aca="false">IF(P3020=1,ABS(U3020)+ABS(60),ABS(U3020-U3019))</f>
        <v>0</v>
      </c>
    </row>
    <row r="3021" customFormat="false" ht="15" hidden="false" customHeight="false" outlineLevel="0" collapsed="false">
      <c r="A3021" s="1" t="n">
        <v>40421</v>
      </c>
      <c r="B3021" s="2" t="n">
        <v>7616.28</v>
      </c>
      <c r="C3021" s="2" t="n">
        <v>115800.8</v>
      </c>
      <c r="D3021" s="2" t="n">
        <v>7557</v>
      </c>
      <c r="E3021" s="2" t="n">
        <v>7535</v>
      </c>
      <c r="F3021" s="3" t="n">
        <f aca="false">IF(P3021=1, E3021,D3021)/B3021-1</f>
        <v>-0.0077833272936394</v>
      </c>
      <c r="G3021" s="2" t="n">
        <f aca="false">AVERAGE(B2962:B3021)</f>
        <v>7670.0825</v>
      </c>
      <c r="H3021" s="2" t="n">
        <f aca="false">AVERAGE(C2962:C3021)</f>
        <v>105496.87</v>
      </c>
      <c r="I3021" s="2" t="n">
        <f aca="false">SIGN(C3021-H3021)</f>
        <v>1</v>
      </c>
      <c r="J3021" s="2" t="n">
        <f aca="false">SIGN(F3021)</f>
        <v>-1</v>
      </c>
      <c r="K3021" s="0" t="n">
        <f aca="false">B3021-B3020</f>
        <v>-124.92</v>
      </c>
      <c r="L3021" s="0" t="n">
        <f aca="false">I3020*K3021</f>
        <v>124.92</v>
      </c>
      <c r="M3021" s="0" t="n">
        <f aca="false">M3020+K3021*N3020</f>
        <v>3504.69000000002</v>
      </c>
      <c r="N3021" s="0" t="n">
        <f aca="false">INT(M3021*$Q$1/B3021)*CHOOSE($L$1,I3021,J3021)</f>
        <v>-0</v>
      </c>
      <c r="O3021" s="0" t="n">
        <f aca="false">ABS(N3021-N3020)</f>
        <v>0</v>
      </c>
      <c r="P3021" s="0" t="n">
        <f aca="false">COUNTIF(工作表2!$A$2:$A$248,A3021)</f>
        <v>0</v>
      </c>
      <c r="R3021" s="0" t="n">
        <f aca="false">D3021-IF(P3020=1,E3020,D3020)</f>
        <v>-161</v>
      </c>
      <c r="S3021" s="0" t="n">
        <f aca="false">I3020*R3021</f>
        <v>161</v>
      </c>
      <c r="T3021" s="0" t="n">
        <f aca="false">T3020+R3021*U3020</f>
        <v>56637</v>
      </c>
      <c r="U3021" s="0" t="n">
        <f aca="false">INT(T3021*$Q$1/IF(P3021=1,E3021,D3021))*I3021</f>
        <v>14</v>
      </c>
      <c r="V3021" s="0" t="n">
        <f aca="false">IF(P3021=1,ABS(U3021)+ABS(60),ABS(U3021-U3020))</f>
        <v>28</v>
      </c>
    </row>
    <row r="3022" customFormat="false" ht="15" hidden="false" customHeight="false" outlineLevel="0" collapsed="false">
      <c r="A3022" s="1" t="n">
        <v>40422</v>
      </c>
      <c r="B3022" s="2" t="n">
        <v>7668.25</v>
      </c>
      <c r="C3022" s="2" t="n">
        <v>106593.4</v>
      </c>
      <c r="D3022" s="2" t="n">
        <v>7630</v>
      </c>
      <c r="E3022" s="2" t="n">
        <v>7607</v>
      </c>
      <c r="F3022" s="3" t="n">
        <f aca="false">IF(P3022=1, E3022,D3022)/B3022-1</f>
        <v>-0.00498810028363705</v>
      </c>
      <c r="G3022" s="2" t="n">
        <f aca="false">AVERAGE(B2963:B3022)</f>
        <v>7678.68683333333</v>
      </c>
      <c r="H3022" s="2" t="n">
        <f aca="false">AVERAGE(C2963:C3022)</f>
        <v>105855.084</v>
      </c>
      <c r="I3022" s="2" t="n">
        <f aca="false">SIGN(C3022-H3022)</f>
        <v>1</v>
      </c>
      <c r="J3022" s="2" t="n">
        <f aca="false">SIGN(F3022)</f>
        <v>-1</v>
      </c>
      <c r="K3022" s="0" t="n">
        <f aca="false">B3022-B3021</f>
        <v>51.9700000000003</v>
      </c>
      <c r="L3022" s="0" t="n">
        <f aca="false">I3021*K3022</f>
        <v>51.9700000000003</v>
      </c>
      <c r="M3022" s="0" t="n">
        <f aca="false">M3021+K3022*N3021</f>
        <v>3504.69000000002</v>
      </c>
      <c r="N3022" s="0" t="n">
        <f aca="false">INT(M3022*$Q$1/B3022)*CHOOSE($L$1,I3022,J3022)</f>
        <v>-0</v>
      </c>
      <c r="O3022" s="0" t="n">
        <f aca="false">ABS(N3022-N3021)</f>
        <v>0</v>
      </c>
      <c r="P3022" s="0" t="n">
        <f aca="false">COUNTIF(工作表2!$A$2:$A$248,A3022)</f>
        <v>0</v>
      </c>
      <c r="R3022" s="0" t="n">
        <f aca="false">D3022-IF(P3021=1,E3021,D3021)</f>
        <v>73</v>
      </c>
      <c r="S3022" s="0" t="n">
        <f aca="false">I3021*R3022</f>
        <v>73</v>
      </c>
      <c r="T3022" s="0" t="n">
        <f aca="false">T3021+R3022*U3021</f>
        <v>57659</v>
      </c>
      <c r="U3022" s="0" t="n">
        <f aca="false">INT(T3022*$Q$1/IF(P3022=1,E3022,D3022))*I3022</f>
        <v>15</v>
      </c>
      <c r="V3022" s="0" t="n">
        <f aca="false">IF(P3022=1,ABS(U3022)+ABS(60),ABS(U3022-U3021))</f>
        <v>1</v>
      </c>
    </row>
    <row r="3023" customFormat="false" ht="15" hidden="false" customHeight="false" outlineLevel="0" collapsed="false">
      <c r="A3023" s="1" t="n">
        <v>40423</v>
      </c>
      <c r="B3023" s="2" t="n">
        <v>7720.82</v>
      </c>
      <c r="C3023" s="2" t="n">
        <v>115780</v>
      </c>
      <c r="D3023" s="2" t="n">
        <v>7692</v>
      </c>
      <c r="E3023" s="2" t="n">
        <v>7670</v>
      </c>
      <c r="F3023" s="3" t="n">
        <f aca="false">IF(P3023=1, E3023,D3023)/B3023-1</f>
        <v>-0.00373276413645174</v>
      </c>
      <c r="G3023" s="2" t="n">
        <f aca="false">AVERAGE(B2964:B3023)</f>
        <v>7689.506</v>
      </c>
      <c r="H3023" s="2" t="n">
        <f aca="false">AVERAGE(C2964:C3023)</f>
        <v>106260.276</v>
      </c>
      <c r="I3023" s="2" t="n">
        <f aca="false">SIGN(C3023-H3023)</f>
        <v>1</v>
      </c>
      <c r="J3023" s="2" t="n">
        <f aca="false">SIGN(F3023)</f>
        <v>-1</v>
      </c>
      <c r="K3023" s="0" t="n">
        <f aca="false">B3023-B3022</f>
        <v>52.5699999999997</v>
      </c>
      <c r="L3023" s="0" t="n">
        <f aca="false">I3022*K3023</f>
        <v>52.5699999999997</v>
      </c>
      <c r="M3023" s="0" t="n">
        <f aca="false">M3022+K3023*N3022</f>
        <v>3504.69000000002</v>
      </c>
      <c r="N3023" s="0" t="n">
        <f aca="false">INT(M3023*$Q$1/B3023)*CHOOSE($L$1,I3023,J3023)</f>
        <v>-0</v>
      </c>
      <c r="O3023" s="0" t="n">
        <f aca="false">ABS(N3023-N3022)</f>
        <v>0</v>
      </c>
      <c r="P3023" s="0" t="n">
        <f aca="false">COUNTIF(工作表2!$A$2:$A$248,A3023)</f>
        <v>0</v>
      </c>
      <c r="R3023" s="0" t="n">
        <f aca="false">D3023-IF(P3022=1,E3022,D3022)</f>
        <v>62</v>
      </c>
      <c r="S3023" s="0" t="n">
        <f aca="false">I3022*R3023</f>
        <v>62</v>
      </c>
      <c r="T3023" s="0" t="n">
        <f aca="false">T3022+R3023*U3022</f>
        <v>58589</v>
      </c>
      <c r="U3023" s="0" t="n">
        <f aca="false">INT(T3023*$Q$1/IF(P3023=1,E3023,D3023))*I3023</f>
        <v>15</v>
      </c>
      <c r="V3023" s="0" t="n">
        <f aca="false">IF(P3023=1,ABS(U3023)+ABS(60),ABS(U3023-U3022))</f>
        <v>0</v>
      </c>
    </row>
    <row r="3024" customFormat="false" ht="15" hidden="false" customHeight="false" outlineLevel="0" collapsed="false">
      <c r="A3024" s="1" t="n">
        <v>40424</v>
      </c>
      <c r="B3024" s="2" t="n">
        <v>7830.21</v>
      </c>
      <c r="C3024" s="2" t="n">
        <v>132022.7</v>
      </c>
      <c r="D3024" s="2" t="n">
        <v>7777</v>
      </c>
      <c r="E3024" s="2" t="n">
        <v>7754</v>
      </c>
      <c r="F3024" s="3" t="n">
        <f aca="false">IF(P3024=1, E3024,D3024)/B3024-1</f>
        <v>-0.00679547547256076</v>
      </c>
      <c r="G3024" s="2" t="n">
        <f aca="false">AVERAGE(B2965:B3024)</f>
        <v>7700.31333333333</v>
      </c>
      <c r="H3024" s="2" t="n">
        <f aca="false">AVERAGE(C2965:C3024)</f>
        <v>107366.2435</v>
      </c>
      <c r="I3024" s="2" t="n">
        <f aca="false">SIGN(C3024-H3024)</f>
        <v>1</v>
      </c>
      <c r="J3024" s="2" t="n">
        <f aca="false">SIGN(F3024)</f>
        <v>-1</v>
      </c>
      <c r="K3024" s="0" t="n">
        <f aca="false">B3024-B3023</f>
        <v>109.39</v>
      </c>
      <c r="L3024" s="0" t="n">
        <f aca="false">I3023*K3024</f>
        <v>109.39</v>
      </c>
      <c r="M3024" s="0" t="n">
        <f aca="false">M3023+K3024*N3023</f>
        <v>3504.69000000002</v>
      </c>
      <c r="N3024" s="0" t="n">
        <f aca="false">INT(M3024*$Q$1/B3024)*CHOOSE($L$1,I3024,J3024)</f>
        <v>-0</v>
      </c>
      <c r="O3024" s="0" t="n">
        <f aca="false">ABS(N3024-N3023)</f>
        <v>0</v>
      </c>
      <c r="P3024" s="0" t="n">
        <f aca="false">COUNTIF(工作表2!$A$2:$A$248,A3024)</f>
        <v>0</v>
      </c>
      <c r="R3024" s="0" t="n">
        <f aca="false">D3024-IF(P3023=1,E3023,D3023)</f>
        <v>85</v>
      </c>
      <c r="S3024" s="0" t="n">
        <f aca="false">I3023*R3024</f>
        <v>85</v>
      </c>
      <c r="T3024" s="0" t="n">
        <f aca="false">T3023+R3024*U3023</f>
        <v>59864</v>
      </c>
      <c r="U3024" s="0" t="n">
        <f aca="false">INT(T3024*$Q$1/IF(P3024=1,E3024,D3024))*I3024</f>
        <v>15</v>
      </c>
      <c r="V3024" s="0" t="n">
        <f aca="false">IF(P3024=1,ABS(U3024)+ABS(60),ABS(U3024-U3023))</f>
        <v>0</v>
      </c>
    </row>
    <row r="3025" customFormat="false" ht="15" hidden="false" customHeight="false" outlineLevel="0" collapsed="false">
      <c r="A3025" s="1" t="n">
        <v>40427</v>
      </c>
      <c r="B3025" s="2" t="n">
        <v>7890.95</v>
      </c>
      <c r="C3025" s="2" t="n">
        <v>127777.4</v>
      </c>
      <c r="D3025" s="2" t="n">
        <v>7865</v>
      </c>
      <c r="E3025" s="2" t="n">
        <v>7840</v>
      </c>
      <c r="F3025" s="3" t="n">
        <f aca="false">IF(P3025=1, E3025,D3025)/B3025-1</f>
        <v>-0.00328857742096955</v>
      </c>
      <c r="G3025" s="2" t="n">
        <f aca="false">AVERAGE(B2966:B3025)</f>
        <v>7710.171</v>
      </c>
      <c r="H3025" s="2" t="n">
        <f aca="false">AVERAGE(C2966:C3025)</f>
        <v>108046.559</v>
      </c>
      <c r="I3025" s="2" t="n">
        <f aca="false">SIGN(C3025-H3025)</f>
        <v>1</v>
      </c>
      <c r="J3025" s="2" t="n">
        <f aca="false">SIGN(F3025)</f>
        <v>-1</v>
      </c>
      <c r="K3025" s="0" t="n">
        <f aca="false">B3025-B3024</f>
        <v>60.7399999999998</v>
      </c>
      <c r="L3025" s="0" t="n">
        <f aca="false">I3024*K3025</f>
        <v>60.7399999999998</v>
      </c>
      <c r="M3025" s="0" t="n">
        <f aca="false">M3024+K3025*N3024</f>
        <v>3504.69000000002</v>
      </c>
      <c r="N3025" s="0" t="n">
        <f aca="false">INT(M3025*$Q$1/B3025)*CHOOSE($L$1,I3025,J3025)</f>
        <v>-0</v>
      </c>
      <c r="O3025" s="0" t="n">
        <f aca="false">ABS(N3025-N3024)</f>
        <v>0</v>
      </c>
      <c r="P3025" s="0" t="n">
        <f aca="false">COUNTIF(工作表2!$A$2:$A$248,A3025)</f>
        <v>0</v>
      </c>
      <c r="R3025" s="0" t="n">
        <f aca="false">D3025-IF(P3024=1,E3024,D3024)</f>
        <v>88</v>
      </c>
      <c r="S3025" s="0" t="n">
        <f aca="false">I3024*R3025</f>
        <v>88</v>
      </c>
      <c r="T3025" s="0" t="n">
        <f aca="false">T3024+R3025*U3024</f>
        <v>61184</v>
      </c>
      <c r="U3025" s="0" t="n">
        <f aca="false">INT(T3025*$Q$1/IF(P3025=1,E3025,D3025))*I3025</f>
        <v>15</v>
      </c>
      <c r="V3025" s="0" t="n">
        <f aca="false">IF(P3025=1,ABS(U3025)+ABS(60),ABS(U3025-U3024))</f>
        <v>0</v>
      </c>
    </row>
    <row r="3026" customFormat="false" ht="15" hidden="false" customHeight="false" outlineLevel="0" collapsed="false">
      <c r="A3026" s="1" t="n">
        <v>40428</v>
      </c>
      <c r="B3026" s="2" t="n">
        <v>7884.4</v>
      </c>
      <c r="C3026" s="2" t="n">
        <v>126487.3</v>
      </c>
      <c r="D3026" s="2" t="n">
        <v>7853</v>
      </c>
      <c r="E3026" s="2" t="n">
        <v>7830</v>
      </c>
      <c r="F3026" s="3" t="n">
        <f aca="false">IF(P3026=1, E3026,D3026)/B3026-1</f>
        <v>-0.00398254781594032</v>
      </c>
      <c r="G3026" s="2" t="n">
        <f aca="false">AVERAGE(B2967:B3026)</f>
        <v>7718.45433333333</v>
      </c>
      <c r="H3026" s="2" t="n">
        <f aca="false">AVERAGE(C2967:C3026)</f>
        <v>109012.729333333</v>
      </c>
      <c r="I3026" s="2" t="n">
        <f aca="false">SIGN(C3026-H3026)</f>
        <v>1</v>
      </c>
      <c r="J3026" s="2" t="n">
        <f aca="false">SIGN(F3026)</f>
        <v>-1</v>
      </c>
      <c r="K3026" s="0" t="n">
        <f aca="false">B3026-B3025</f>
        <v>-6.55000000000018</v>
      </c>
      <c r="L3026" s="0" t="n">
        <f aca="false">I3025*K3026</f>
        <v>-6.55000000000018</v>
      </c>
      <c r="M3026" s="0" t="n">
        <f aca="false">M3025+K3026*N3025</f>
        <v>3504.69000000002</v>
      </c>
      <c r="N3026" s="0" t="n">
        <f aca="false">INT(M3026*$Q$1/B3026)*CHOOSE($L$1,I3026,J3026)</f>
        <v>-0</v>
      </c>
      <c r="O3026" s="0" t="n">
        <f aca="false">ABS(N3026-N3025)</f>
        <v>0</v>
      </c>
      <c r="P3026" s="0" t="n">
        <f aca="false">COUNTIF(工作表2!$A$2:$A$248,A3026)</f>
        <v>0</v>
      </c>
      <c r="R3026" s="0" t="n">
        <f aca="false">D3026-IF(P3025=1,E3025,D3025)</f>
        <v>-12</v>
      </c>
      <c r="S3026" s="0" t="n">
        <f aca="false">I3025*R3026</f>
        <v>-12</v>
      </c>
      <c r="T3026" s="0" t="n">
        <f aca="false">T3025+R3026*U3025</f>
        <v>61004</v>
      </c>
      <c r="U3026" s="0" t="n">
        <f aca="false">INT(T3026*$Q$1/IF(P3026=1,E3026,D3026))*I3026</f>
        <v>15</v>
      </c>
      <c r="V3026" s="0" t="n">
        <f aca="false">IF(P3026=1,ABS(U3026)+ABS(60),ABS(U3026-U3025))</f>
        <v>0</v>
      </c>
    </row>
    <row r="3027" customFormat="false" ht="15" hidden="false" customHeight="false" outlineLevel="0" collapsed="false">
      <c r="A3027" s="1" t="n">
        <v>40429</v>
      </c>
      <c r="B3027" s="2" t="n">
        <v>7851.31</v>
      </c>
      <c r="C3027" s="2" t="n">
        <v>112755.6</v>
      </c>
      <c r="D3027" s="2" t="n">
        <v>7848</v>
      </c>
      <c r="E3027" s="2" t="n">
        <v>7828</v>
      </c>
      <c r="F3027" s="3" t="n">
        <f aca="false">IF(P3027=1, E3027,D3027)/B3027-1</f>
        <v>-0.000421585697163995</v>
      </c>
      <c r="G3027" s="2" t="n">
        <f aca="false">AVERAGE(B2968:B3027)</f>
        <v>7725.07516666667</v>
      </c>
      <c r="H3027" s="2" t="n">
        <f aca="false">AVERAGE(C2968:C3027)</f>
        <v>109560.896166667</v>
      </c>
      <c r="I3027" s="2" t="n">
        <f aca="false">SIGN(C3027-H3027)</f>
        <v>1</v>
      </c>
      <c r="J3027" s="2" t="n">
        <f aca="false">SIGN(F3027)</f>
        <v>-1</v>
      </c>
      <c r="K3027" s="0" t="n">
        <f aca="false">B3027-B3026</f>
        <v>-33.0899999999992</v>
      </c>
      <c r="L3027" s="0" t="n">
        <f aca="false">I3026*K3027</f>
        <v>-33.0899999999992</v>
      </c>
      <c r="M3027" s="0" t="n">
        <f aca="false">M3026+K3027*N3026</f>
        <v>3504.69000000002</v>
      </c>
      <c r="N3027" s="0" t="n">
        <f aca="false">INT(M3027*$Q$1/B3027)*CHOOSE($L$1,I3027,J3027)</f>
        <v>-0</v>
      </c>
      <c r="O3027" s="0" t="n">
        <f aca="false">ABS(N3027-N3026)</f>
        <v>0</v>
      </c>
      <c r="P3027" s="0" t="n">
        <f aca="false">COUNTIF(工作表2!$A$2:$A$248,A3027)</f>
        <v>0</v>
      </c>
      <c r="R3027" s="0" t="n">
        <f aca="false">D3027-IF(P3026=1,E3026,D3026)</f>
        <v>-5</v>
      </c>
      <c r="S3027" s="0" t="n">
        <f aca="false">I3026*R3027</f>
        <v>-5</v>
      </c>
      <c r="T3027" s="0" t="n">
        <f aca="false">T3026+R3027*U3026</f>
        <v>60929</v>
      </c>
      <c r="U3027" s="0" t="n">
        <f aca="false">INT(T3027*$Q$1/IF(P3027=1,E3027,D3027))*I3027</f>
        <v>15</v>
      </c>
      <c r="V3027" s="0" t="n">
        <f aca="false">IF(P3027=1,ABS(U3027)+ABS(60),ABS(U3027-U3026))</f>
        <v>0</v>
      </c>
    </row>
    <row r="3028" customFormat="false" ht="15" hidden="false" customHeight="false" outlineLevel="0" collapsed="false">
      <c r="A3028" s="1" t="n">
        <v>40430</v>
      </c>
      <c r="B3028" s="2" t="n">
        <v>7835.54</v>
      </c>
      <c r="C3028" s="2" t="n">
        <v>118392.1</v>
      </c>
      <c r="D3028" s="2" t="n">
        <v>7834</v>
      </c>
      <c r="E3028" s="2" t="n">
        <v>7809</v>
      </c>
      <c r="F3028" s="3" t="n">
        <f aca="false">IF(P3028=1, E3028,D3028)/B3028-1</f>
        <v>-0.000196540378837984</v>
      </c>
      <c r="G3028" s="2" t="n">
        <f aca="false">AVERAGE(B2969:B3028)</f>
        <v>7730.4045</v>
      </c>
      <c r="H3028" s="2" t="n">
        <f aca="false">AVERAGE(C2969:C3028)</f>
        <v>110001.683166667</v>
      </c>
      <c r="I3028" s="2" t="n">
        <f aca="false">SIGN(C3028-H3028)</f>
        <v>1</v>
      </c>
      <c r="J3028" s="2" t="n">
        <f aca="false">SIGN(F3028)</f>
        <v>-1</v>
      </c>
      <c r="K3028" s="0" t="n">
        <f aca="false">B3028-B3027</f>
        <v>-15.7700000000004</v>
      </c>
      <c r="L3028" s="0" t="n">
        <f aca="false">I3027*K3028</f>
        <v>-15.7700000000004</v>
      </c>
      <c r="M3028" s="0" t="n">
        <f aca="false">M3027+K3028*N3027</f>
        <v>3504.69000000002</v>
      </c>
      <c r="N3028" s="0" t="n">
        <f aca="false">INT(M3028*$Q$1/B3028)*CHOOSE($L$1,I3028,J3028)</f>
        <v>-0</v>
      </c>
      <c r="O3028" s="0" t="n">
        <f aca="false">ABS(N3028-N3027)</f>
        <v>0</v>
      </c>
      <c r="P3028" s="0" t="n">
        <f aca="false">COUNTIF(工作表2!$A$2:$A$248,A3028)</f>
        <v>0</v>
      </c>
      <c r="R3028" s="0" t="n">
        <f aca="false">D3028-IF(P3027=1,E3027,D3027)</f>
        <v>-14</v>
      </c>
      <c r="S3028" s="0" t="n">
        <f aca="false">I3027*R3028</f>
        <v>-14</v>
      </c>
      <c r="T3028" s="0" t="n">
        <f aca="false">T3027+R3028*U3027</f>
        <v>60719</v>
      </c>
      <c r="U3028" s="0" t="n">
        <f aca="false">INT(T3028*$Q$1/IF(P3028=1,E3028,D3028))*I3028</f>
        <v>15</v>
      </c>
      <c r="V3028" s="0" t="n">
        <f aca="false">IF(P3028=1,ABS(U3028)+ABS(60),ABS(U3028-U3027))</f>
        <v>0</v>
      </c>
    </row>
    <row r="3029" customFormat="false" ht="15" hidden="false" customHeight="false" outlineLevel="0" collapsed="false">
      <c r="A3029" s="1" t="n">
        <v>40431</v>
      </c>
      <c r="B3029" s="2" t="n">
        <v>7890.11</v>
      </c>
      <c r="C3029" s="2" t="n">
        <v>120285.4</v>
      </c>
      <c r="D3029" s="2" t="n">
        <v>7900</v>
      </c>
      <c r="E3029" s="2" t="n">
        <v>7874</v>
      </c>
      <c r="F3029" s="3" t="n">
        <f aca="false">IF(P3029=1, E3029,D3029)/B3029-1</f>
        <v>0.00125346794911607</v>
      </c>
      <c r="G3029" s="2" t="n">
        <f aca="false">AVERAGE(B2970:B3029)</f>
        <v>7737.02116666667</v>
      </c>
      <c r="H3029" s="2" t="n">
        <f aca="false">AVERAGE(C2970:C3029)</f>
        <v>110892.390333333</v>
      </c>
      <c r="I3029" s="2" t="n">
        <f aca="false">SIGN(C3029-H3029)</f>
        <v>1</v>
      </c>
      <c r="J3029" s="2" t="n">
        <f aca="false">SIGN(F3029)</f>
        <v>1</v>
      </c>
      <c r="K3029" s="0" t="n">
        <f aca="false">B3029-B3028</f>
        <v>54.5699999999997</v>
      </c>
      <c r="L3029" s="0" t="n">
        <f aca="false">I3028*K3029</f>
        <v>54.5699999999997</v>
      </c>
      <c r="M3029" s="0" t="n">
        <f aca="false">M3028+K3029*N3028</f>
        <v>3504.69000000002</v>
      </c>
      <c r="N3029" s="0" t="n">
        <f aca="false">INT(M3029*$Q$1/B3029)*CHOOSE($L$1,I3029,J3029)</f>
        <v>0</v>
      </c>
      <c r="O3029" s="0" t="n">
        <f aca="false">ABS(N3029-N3028)</f>
        <v>0</v>
      </c>
      <c r="P3029" s="0" t="n">
        <f aca="false">COUNTIF(工作表2!$A$2:$A$248,A3029)</f>
        <v>0</v>
      </c>
      <c r="R3029" s="0" t="n">
        <f aca="false">D3029-IF(P3028=1,E3028,D3028)</f>
        <v>66</v>
      </c>
      <c r="S3029" s="0" t="n">
        <f aca="false">I3028*R3029</f>
        <v>66</v>
      </c>
      <c r="T3029" s="0" t="n">
        <f aca="false">T3028+R3029*U3028</f>
        <v>61709</v>
      </c>
      <c r="U3029" s="0" t="n">
        <f aca="false">INT(T3029*$Q$1/IF(P3029=1,E3029,D3029))*I3029</f>
        <v>15</v>
      </c>
      <c r="V3029" s="0" t="n">
        <f aca="false">IF(P3029=1,ABS(U3029)+ABS(60),ABS(U3029-U3028))</f>
        <v>0</v>
      </c>
    </row>
    <row r="3030" customFormat="false" ht="15" hidden="false" customHeight="false" outlineLevel="0" collapsed="false">
      <c r="A3030" s="1" t="n">
        <v>40434</v>
      </c>
      <c r="B3030" s="2" t="n">
        <v>8091.3</v>
      </c>
      <c r="C3030" s="2" t="n">
        <v>146394.9</v>
      </c>
      <c r="D3030" s="2" t="n">
        <v>8109</v>
      </c>
      <c r="E3030" s="2" t="n">
        <v>8091</v>
      </c>
      <c r="F3030" s="3" t="n">
        <f aca="false">IF(P3030=1, E3030,D3030)/B3030-1</f>
        <v>0.00218753475955658</v>
      </c>
      <c r="G3030" s="2" t="n">
        <f aca="false">AVERAGE(B2971:B3030)</f>
        <v>7744.61683333333</v>
      </c>
      <c r="H3030" s="2" t="n">
        <f aca="false">AVERAGE(C2971:C3030)</f>
        <v>111527.198666667</v>
      </c>
      <c r="I3030" s="2" t="n">
        <f aca="false">SIGN(C3030-H3030)</f>
        <v>1</v>
      </c>
      <c r="J3030" s="2" t="n">
        <f aca="false">SIGN(F3030)</f>
        <v>1</v>
      </c>
      <c r="K3030" s="0" t="n">
        <f aca="false">B3030-B3029</f>
        <v>201.190000000001</v>
      </c>
      <c r="L3030" s="0" t="n">
        <f aca="false">I3029*K3030</f>
        <v>201.190000000001</v>
      </c>
      <c r="M3030" s="0" t="n">
        <f aca="false">M3029+K3030*N3029</f>
        <v>3504.69000000002</v>
      </c>
      <c r="N3030" s="0" t="n">
        <f aca="false">INT(M3030*$Q$1/B3030)*CHOOSE($L$1,I3030,J3030)</f>
        <v>0</v>
      </c>
      <c r="O3030" s="0" t="n">
        <f aca="false">ABS(N3030-N3029)</f>
        <v>0</v>
      </c>
      <c r="P3030" s="0" t="n">
        <f aca="false">COUNTIF(工作表2!$A$2:$A$248,A3030)</f>
        <v>0</v>
      </c>
      <c r="R3030" s="0" t="n">
        <f aca="false">D3030-IF(P3029=1,E3029,D3029)</f>
        <v>209</v>
      </c>
      <c r="S3030" s="0" t="n">
        <f aca="false">I3029*R3030</f>
        <v>209</v>
      </c>
      <c r="T3030" s="0" t="n">
        <f aca="false">T3029+R3030*U3029</f>
        <v>64844</v>
      </c>
      <c r="U3030" s="0" t="n">
        <f aca="false">INT(T3030*$Q$1/IF(P3030=1,E3030,D3030))*I3030</f>
        <v>15</v>
      </c>
      <c r="V3030" s="0" t="n">
        <f aca="false">IF(P3030=1,ABS(U3030)+ABS(60),ABS(U3030-U3029))</f>
        <v>0</v>
      </c>
    </row>
    <row r="3031" customFormat="false" ht="15" hidden="false" customHeight="false" outlineLevel="0" collapsed="false">
      <c r="A3031" s="1" t="n">
        <v>40435</v>
      </c>
      <c r="B3031" s="2" t="n">
        <v>8132.6</v>
      </c>
      <c r="C3031" s="2" t="n">
        <v>139810.5</v>
      </c>
      <c r="D3031" s="2" t="n">
        <v>8122</v>
      </c>
      <c r="E3031" s="2" t="n">
        <v>8103</v>
      </c>
      <c r="F3031" s="3" t="n">
        <f aca="false">IF(P3031=1, E3031,D3031)/B3031-1</f>
        <v>-0.0013033962078548</v>
      </c>
      <c r="G3031" s="2" t="n">
        <f aca="false">AVERAGE(B2972:B3031)</f>
        <v>7753.28216666667</v>
      </c>
      <c r="H3031" s="2" t="n">
        <f aca="false">AVERAGE(C2972:C3031)</f>
        <v>112581.594333333</v>
      </c>
      <c r="I3031" s="2" t="n">
        <f aca="false">SIGN(C3031-H3031)</f>
        <v>1</v>
      </c>
      <c r="J3031" s="2" t="n">
        <f aca="false">SIGN(F3031)</f>
        <v>-1</v>
      </c>
      <c r="K3031" s="0" t="n">
        <f aca="false">B3031-B3030</f>
        <v>41.3000000000002</v>
      </c>
      <c r="L3031" s="0" t="n">
        <f aca="false">I3030*K3031</f>
        <v>41.3000000000002</v>
      </c>
      <c r="M3031" s="0" t="n">
        <f aca="false">M3030+K3031*N3030</f>
        <v>3504.69000000002</v>
      </c>
      <c r="N3031" s="0" t="n">
        <f aca="false">INT(M3031*$Q$1/B3031)*CHOOSE($L$1,I3031,J3031)</f>
        <v>-0</v>
      </c>
      <c r="O3031" s="0" t="n">
        <f aca="false">ABS(N3031-N3030)</f>
        <v>0</v>
      </c>
      <c r="P3031" s="0" t="n">
        <f aca="false">COUNTIF(工作表2!$A$2:$A$248,A3031)</f>
        <v>0</v>
      </c>
      <c r="R3031" s="0" t="n">
        <f aca="false">D3031-IF(P3030=1,E3030,D3030)</f>
        <v>13</v>
      </c>
      <c r="S3031" s="0" t="n">
        <f aca="false">I3030*R3031</f>
        <v>13</v>
      </c>
      <c r="T3031" s="0" t="n">
        <f aca="false">T3030+R3031*U3030</f>
        <v>65039</v>
      </c>
      <c r="U3031" s="0" t="n">
        <f aca="false">INT(T3031*$Q$1/IF(P3031=1,E3031,D3031))*I3031</f>
        <v>16</v>
      </c>
      <c r="V3031" s="0" t="n">
        <f aca="false">IF(P3031=1,ABS(U3031)+ABS(60),ABS(U3031-U3030))</f>
        <v>1</v>
      </c>
    </row>
    <row r="3032" customFormat="false" ht="15" hidden="false" customHeight="false" outlineLevel="0" collapsed="false">
      <c r="A3032" s="1" t="n">
        <v>40436</v>
      </c>
      <c r="B3032" s="2" t="n">
        <v>8163.82</v>
      </c>
      <c r="C3032" s="2" t="n">
        <v>144487.9</v>
      </c>
      <c r="D3032" s="2" t="n">
        <v>8154</v>
      </c>
      <c r="E3032" s="2" t="n">
        <v>8156</v>
      </c>
      <c r="F3032" s="3" t="n">
        <f aca="false">IF(P3032=1, E3032,D3032)/B3032-1</f>
        <v>-0.000957884911720219</v>
      </c>
      <c r="G3032" s="2" t="n">
        <f aca="false">AVERAGE(B2973:B3032)</f>
        <v>7762.97666666667</v>
      </c>
      <c r="H3032" s="2" t="n">
        <f aca="false">AVERAGE(C2973:C3032)</f>
        <v>113702.135</v>
      </c>
      <c r="I3032" s="2" t="n">
        <f aca="false">SIGN(C3032-H3032)</f>
        <v>1</v>
      </c>
      <c r="J3032" s="2" t="n">
        <f aca="false">SIGN(F3032)</f>
        <v>-1</v>
      </c>
      <c r="K3032" s="0" t="n">
        <f aca="false">B3032-B3031</f>
        <v>31.2199999999993</v>
      </c>
      <c r="L3032" s="0" t="n">
        <f aca="false">I3031*K3032</f>
        <v>31.2199999999993</v>
      </c>
      <c r="M3032" s="0" t="n">
        <f aca="false">M3031+K3032*N3031</f>
        <v>3504.69000000002</v>
      </c>
      <c r="N3032" s="0" t="n">
        <f aca="false">INT(M3032*$Q$1/B3032)*CHOOSE($L$1,I3032,J3032)</f>
        <v>-0</v>
      </c>
      <c r="O3032" s="0" t="n">
        <f aca="false">ABS(N3032-N3031)</f>
        <v>0</v>
      </c>
      <c r="P3032" s="0" t="n">
        <f aca="false">COUNTIF(工作表2!$A$2:$A$248,A3032)</f>
        <v>1</v>
      </c>
      <c r="R3032" s="0" t="n">
        <f aca="false">D3032-IF(P3031=1,E3031,D3031)</f>
        <v>32</v>
      </c>
      <c r="S3032" s="0" t="n">
        <f aca="false">I3031*R3032</f>
        <v>32</v>
      </c>
      <c r="T3032" s="0" t="n">
        <f aca="false">T3031+R3032*U3031</f>
        <v>65551</v>
      </c>
      <c r="U3032" s="0" t="n">
        <f aca="false">INT(T3032*$Q$1/IF(P3032=1,E3032,D3032))*I3032</f>
        <v>16</v>
      </c>
      <c r="V3032" s="0" t="n">
        <f aca="false">IF(P3032=1,ABS(U3032)+ABS(60),ABS(U3032-U3031))</f>
        <v>76</v>
      </c>
    </row>
    <row r="3033" customFormat="false" ht="15" hidden="false" customHeight="false" outlineLevel="0" collapsed="false">
      <c r="A3033" s="1" t="n">
        <v>40437</v>
      </c>
      <c r="B3033" s="2" t="n">
        <v>8099.75</v>
      </c>
      <c r="C3033" s="2" t="n">
        <v>132158.1</v>
      </c>
      <c r="D3033" s="2" t="n">
        <v>8070</v>
      </c>
      <c r="E3033" s="2" t="n">
        <v>8053</v>
      </c>
      <c r="F3033" s="3" t="n">
        <f aca="false">IF(P3033=1, E3033,D3033)/B3033-1</f>
        <v>-0.00367295286891567</v>
      </c>
      <c r="G3033" s="2" t="n">
        <f aca="false">AVERAGE(B2974:B3033)</f>
        <v>7771.47433333333</v>
      </c>
      <c r="H3033" s="2" t="n">
        <f aca="false">AVERAGE(C2974:C3033)</f>
        <v>114655.4505</v>
      </c>
      <c r="I3033" s="2" t="n">
        <f aca="false">SIGN(C3033-H3033)</f>
        <v>1</v>
      </c>
      <c r="J3033" s="2" t="n">
        <f aca="false">SIGN(F3033)</f>
        <v>-1</v>
      </c>
      <c r="K3033" s="0" t="n">
        <f aca="false">B3033-B3032</f>
        <v>-64.0699999999997</v>
      </c>
      <c r="L3033" s="0" t="n">
        <f aca="false">I3032*K3033</f>
        <v>-64.0699999999997</v>
      </c>
      <c r="M3033" s="0" t="n">
        <f aca="false">M3032+K3033*N3032</f>
        <v>3504.69000000002</v>
      </c>
      <c r="N3033" s="0" t="n">
        <f aca="false">INT(M3033*$Q$1/B3033)*CHOOSE($L$1,I3033,J3033)</f>
        <v>-0</v>
      </c>
      <c r="O3033" s="0" t="n">
        <f aca="false">ABS(N3033-N3032)</f>
        <v>0</v>
      </c>
      <c r="P3033" s="0" t="n">
        <f aca="false">COUNTIF(工作表2!$A$2:$A$248,A3033)</f>
        <v>0</v>
      </c>
      <c r="R3033" s="0" t="n">
        <f aca="false">D3033-IF(P3032=1,E3032,D3032)</f>
        <v>-86</v>
      </c>
      <c r="S3033" s="0" t="n">
        <f aca="false">I3032*R3033</f>
        <v>-86</v>
      </c>
      <c r="T3033" s="0" t="n">
        <f aca="false">T3032+R3033*U3032</f>
        <v>64175</v>
      </c>
      <c r="U3033" s="0" t="n">
        <f aca="false">INT(T3033*$Q$1/IF(P3033=1,E3033,D3033))*I3033</f>
        <v>15</v>
      </c>
      <c r="V3033" s="0" t="n">
        <f aca="false">IF(P3033=1,ABS(U3033)+ABS(60),ABS(U3033-U3032))</f>
        <v>1</v>
      </c>
    </row>
    <row r="3034" customFormat="false" ht="15" hidden="false" customHeight="false" outlineLevel="0" collapsed="false">
      <c r="A3034" s="1" t="n">
        <v>40438</v>
      </c>
      <c r="B3034" s="2" t="n">
        <v>8158.33</v>
      </c>
      <c r="C3034" s="2" t="n">
        <v>150137.5</v>
      </c>
      <c r="D3034" s="2" t="n">
        <v>8171</v>
      </c>
      <c r="E3034" s="2" t="n">
        <v>8155</v>
      </c>
      <c r="F3034" s="3" t="n">
        <f aca="false">IF(P3034=1, E3034,D3034)/B3034-1</f>
        <v>0.0015530139133868</v>
      </c>
      <c r="G3034" s="2" t="n">
        <f aca="false">AVERAGE(B2975:B3034)</f>
        <v>7782.868</v>
      </c>
      <c r="H3034" s="2" t="n">
        <f aca="false">AVERAGE(C2975:C3034)</f>
        <v>115694.0165</v>
      </c>
      <c r="I3034" s="2" t="n">
        <f aca="false">SIGN(C3034-H3034)</f>
        <v>1</v>
      </c>
      <c r="J3034" s="2" t="n">
        <f aca="false">SIGN(F3034)</f>
        <v>1</v>
      </c>
      <c r="K3034" s="0" t="n">
        <f aca="false">B3034-B3033</f>
        <v>58.5799999999999</v>
      </c>
      <c r="L3034" s="0" t="n">
        <f aca="false">I3033*K3034</f>
        <v>58.5799999999999</v>
      </c>
      <c r="M3034" s="0" t="n">
        <f aca="false">M3033+K3034*N3033</f>
        <v>3504.69000000002</v>
      </c>
      <c r="N3034" s="0" t="n">
        <f aca="false">INT(M3034*$Q$1/B3034)*CHOOSE($L$1,I3034,J3034)</f>
        <v>0</v>
      </c>
      <c r="O3034" s="0" t="n">
        <f aca="false">ABS(N3034-N3033)</f>
        <v>0</v>
      </c>
      <c r="P3034" s="0" t="n">
        <f aca="false">COUNTIF(工作表2!$A$2:$A$248,A3034)</f>
        <v>0</v>
      </c>
      <c r="R3034" s="0" t="n">
        <f aca="false">D3034-IF(P3033=1,E3033,D3033)</f>
        <v>101</v>
      </c>
      <c r="S3034" s="0" t="n">
        <f aca="false">I3033*R3034</f>
        <v>101</v>
      </c>
      <c r="T3034" s="0" t="n">
        <f aca="false">T3033+R3034*U3033</f>
        <v>65690</v>
      </c>
      <c r="U3034" s="0" t="n">
        <f aca="false">INT(T3034*$Q$1/IF(P3034=1,E3034,D3034))*I3034</f>
        <v>16</v>
      </c>
      <c r="V3034" s="0" t="n">
        <f aca="false">IF(P3034=1,ABS(U3034)+ABS(60),ABS(U3034-U3033))</f>
        <v>1</v>
      </c>
    </row>
    <row r="3035" customFormat="false" ht="15" hidden="false" customHeight="false" outlineLevel="0" collapsed="false">
      <c r="A3035" s="1" t="n">
        <v>40441</v>
      </c>
      <c r="B3035" s="2" t="n">
        <v>8186.96</v>
      </c>
      <c r="C3035" s="2" t="n">
        <v>121946.2</v>
      </c>
      <c r="D3035" s="2" t="n">
        <v>8178</v>
      </c>
      <c r="E3035" s="2" t="n">
        <v>8161</v>
      </c>
      <c r="F3035" s="3" t="n">
        <f aca="false">IF(P3035=1, E3035,D3035)/B3035-1</f>
        <v>-0.0010944233268515</v>
      </c>
      <c r="G3035" s="2" t="n">
        <f aca="false">AVERAGE(B2976:B3035)</f>
        <v>7794.30416666667</v>
      </c>
      <c r="H3035" s="2" t="n">
        <f aca="false">AVERAGE(C2976:C3035)</f>
        <v>116496.5245</v>
      </c>
      <c r="I3035" s="2" t="n">
        <f aca="false">SIGN(C3035-H3035)</f>
        <v>1</v>
      </c>
      <c r="J3035" s="2" t="n">
        <f aca="false">SIGN(F3035)</f>
        <v>-1</v>
      </c>
      <c r="K3035" s="0" t="n">
        <f aca="false">B3035-B3034</f>
        <v>28.6300000000001</v>
      </c>
      <c r="L3035" s="0" t="n">
        <f aca="false">I3034*K3035</f>
        <v>28.6300000000001</v>
      </c>
      <c r="M3035" s="0" t="n">
        <f aca="false">M3034+K3035*N3034</f>
        <v>3504.69000000002</v>
      </c>
      <c r="N3035" s="0" t="n">
        <f aca="false">INT(M3035*$Q$1/B3035)*CHOOSE($L$1,I3035,J3035)</f>
        <v>-0</v>
      </c>
      <c r="O3035" s="0" t="n">
        <f aca="false">ABS(N3035-N3034)</f>
        <v>0</v>
      </c>
      <c r="P3035" s="0" t="n">
        <f aca="false">COUNTIF(工作表2!$A$2:$A$248,A3035)</f>
        <v>0</v>
      </c>
      <c r="R3035" s="0" t="n">
        <f aca="false">D3035-IF(P3034=1,E3034,D3034)</f>
        <v>7</v>
      </c>
      <c r="S3035" s="0" t="n">
        <f aca="false">I3034*R3035</f>
        <v>7</v>
      </c>
      <c r="T3035" s="0" t="n">
        <f aca="false">T3034+R3035*U3034</f>
        <v>65802</v>
      </c>
      <c r="U3035" s="0" t="n">
        <f aca="false">INT(T3035*$Q$1/IF(P3035=1,E3035,D3035))*I3035</f>
        <v>16</v>
      </c>
      <c r="V3035" s="0" t="n">
        <f aca="false">IF(P3035=1,ABS(U3035)+ABS(60),ABS(U3035-U3034))</f>
        <v>0</v>
      </c>
    </row>
    <row r="3036" customFormat="false" ht="15" hidden="false" customHeight="false" outlineLevel="0" collapsed="false">
      <c r="A3036" s="1" t="n">
        <v>40442</v>
      </c>
      <c r="B3036" s="2" t="n">
        <v>8196.4</v>
      </c>
      <c r="C3036" s="2" t="n">
        <v>129680</v>
      </c>
      <c r="D3036" s="2" t="n">
        <v>8192</v>
      </c>
      <c r="E3036" s="2" t="n">
        <v>8173</v>
      </c>
      <c r="F3036" s="3" t="n">
        <f aca="false">IF(P3036=1, E3036,D3036)/B3036-1</f>
        <v>-0.000536821043384816</v>
      </c>
      <c r="G3036" s="2" t="n">
        <f aca="false">AVERAGE(B2977:B3036)</f>
        <v>7807.18466666667</v>
      </c>
      <c r="H3036" s="2" t="n">
        <f aca="false">AVERAGE(C2977:C3036)</f>
        <v>117241.3635</v>
      </c>
      <c r="I3036" s="2" t="n">
        <f aca="false">SIGN(C3036-H3036)</f>
        <v>1</v>
      </c>
      <c r="J3036" s="2" t="n">
        <f aca="false">SIGN(F3036)</f>
        <v>-1</v>
      </c>
      <c r="K3036" s="0" t="n">
        <f aca="false">B3036-B3035</f>
        <v>9.4399999999996</v>
      </c>
      <c r="L3036" s="0" t="n">
        <f aca="false">I3035*K3036</f>
        <v>9.4399999999996</v>
      </c>
      <c r="M3036" s="0" t="n">
        <f aca="false">M3035+K3036*N3035</f>
        <v>3504.69000000002</v>
      </c>
      <c r="N3036" s="0" t="n">
        <f aca="false">INT(M3036*$Q$1/B3036)*CHOOSE($L$1,I3036,J3036)</f>
        <v>-0</v>
      </c>
      <c r="O3036" s="0" t="n">
        <f aca="false">ABS(N3036-N3035)</f>
        <v>0</v>
      </c>
      <c r="P3036" s="0" t="n">
        <f aca="false">COUNTIF(工作表2!$A$2:$A$248,A3036)</f>
        <v>0</v>
      </c>
      <c r="R3036" s="0" t="n">
        <f aca="false">D3036-IF(P3035=1,E3035,D3035)</f>
        <v>14</v>
      </c>
      <c r="S3036" s="0" t="n">
        <f aca="false">I3035*R3036</f>
        <v>14</v>
      </c>
      <c r="T3036" s="0" t="n">
        <f aca="false">T3035+R3036*U3035</f>
        <v>66026</v>
      </c>
      <c r="U3036" s="0" t="n">
        <f aca="false">INT(T3036*$Q$1/IF(P3036=1,E3036,D3036))*I3036</f>
        <v>16</v>
      </c>
      <c r="V3036" s="0" t="n">
        <f aca="false">IF(P3036=1,ABS(U3036)+ABS(60),ABS(U3036-U3035))</f>
        <v>0</v>
      </c>
    </row>
    <row r="3037" customFormat="false" ht="15" hidden="false" customHeight="false" outlineLevel="0" collapsed="false">
      <c r="A3037" s="1" t="n">
        <v>40444</v>
      </c>
      <c r="B3037" s="2" t="n">
        <v>8202.54</v>
      </c>
      <c r="C3037" s="2" t="n">
        <v>134974</v>
      </c>
      <c r="D3037" s="2" t="n">
        <v>8202</v>
      </c>
      <c r="E3037" s="2" t="n">
        <v>8187</v>
      </c>
      <c r="F3037" s="3" t="n">
        <f aca="false">IF(P3037=1, E3037,D3037)/B3037-1</f>
        <v>-6.58332662810679E-005</v>
      </c>
      <c r="G3037" s="2" t="n">
        <f aca="false">AVERAGE(B2978:B3037)</f>
        <v>7821.7375</v>
      </c>
      <c r="H3037" s="2" t="n">
        <f aca="false">AVERAGE(C2978:C3037)</f>
        <v>118010.235</v>
      </c>
      <c r="I3037" s="2" t="n">
        <f aca="false">SIGN(C3037-H3037)</f>
        <v>1</v>
      </c>
      <c r="J3037" s="2" t="n">
        <f aca="false">SIGN(F3037)</f>
        <v>-1</v>
      </c>
      <c r="K3037" s="0" t="n">
        <f aca="false">B3037-B3036</f>
        <v>6.14000000000124</v>
      </c>
      <c r="L3037" s="0" t="n">
        <f aca="false">I3036*K3037</f>
        <v>6.14000000000124</v>
      </c>
      <c r="M3037" s="0" t="n">
        <f aca="false">M3036+K3037*N3036</f>
        <v>3504.69000000002</v>
      </c>
      <c r="N3037" s="0" t="n">
        <f aca="false">INT(M3037*$Q$1/B3037)*CHOOSE($L$1,I3037,J3037)</f>
        <v>-0</v>
      </c>
      <c r="O3037" s="0" t="n">
        <f aca="false">ABS(N3037-N3036)</f>
        <v>0</v>
      </c>
      <c r="P3037" s="0" t="n">
        <f aca="false">COUNTIF(工作表2!$A$2:$A$248,A3037)</f>
        <v>0</v>
      </c>
      <c r="R3037" s="0" t="n">
        <f aca="false">D3037-IF(P3036=1,E3036,D3036)</f>
        <v>10</v>
      </c>
      <c r="S3037" s="0" t="n">
        <f aca="false">I3036*R3037</f>
        <v>10</v>
      </c>
      <c r="T3037" s="0" t="n">
        <f aca="false">T3036+R3037*U3036</f>
        <v>66186</v>
      </c>
      <c r="U3037" s="0" t="n">
        <f aca="false">INT(T3037*$Q$1/IF(P3037=1,E3037,D3037))*I3037</f>
        <v>16</v>
      </c>
      <c r="V3037" s="0" t="n">
        <f aca="false">IF(P3037=1,ABS(U3037)+ABS(60),ABS(U3037-U3036))</f>
        <v>0</v>
      </c>
    </row>
    <row r="3038" customFormat="false" ht="15" hidden="false" customHeight="false" outlineLevel="0" collapsed="false">
      <c r="A3038" s="1" t="n">
        <v>40445</v>
      </c>
      <c r="B3038" s="2" t="n">
        <v>8166.62</v>
      </c>
      <c r="C3038" s="2" t="n">
        <v>120488.4</v>
      </c>
      <c r="D3038" s="2" t="n">
        <v>8147</v>
      </c>
      <c r="E3038" s="2" t="n">
        <v>8131</v>
      </c>
      <c r="F3038" s="3" t="n">
        <f aca="false">IF(P3038=1, E3038,D3038)/B3038-1</f>
        <v>-0.00240246270795019</v>
      </c>
      <c r="G3038" s="2" t="n">
        <f aca="false">AVERAGE(B2979:B3038)</f>
        <v>7836.94683333333</v>
      </c>
      <c r="H3038" s="2" t="n">
        <f aca="false">AVERAGE(C2979:C3038)</f>
        <v>118629.627666667</v>
      </c>
      <c r="I3038" s="2" t="n">
        <f aca="false">SIGN(C3038-H3038)</f>
        <v>1</v>
      </c>
      <c r="J3038" s="2" t="n">
        <f aca="false">SIGN(F3038)</f>
        <v>-1</v>
      </c>
      <c r="K3038" s="0" t="n">
        <f aca="false">B3038-B3037</f>
        <v>-35.920000000001</v>
      </c>
      <c r="L3038" s="0" t="n">
        <f aca="false">I3037*K3038</f>
        <v>-35.920000000001</v>
      </c>
      <c r="M3038" s="0" t="n">
        <f aca="false">M3037+K3038*N3037</f>
        <v>3504.69000000002</v>
      </c>
      <c r="N3038" s="0" t="n">
        <f aca="false">INT(M3038*$Q$1/B3038)*CHOOSE($L$1,I3038,J3038)</f>
        <v>-0</v>
      </c>
      <c r="O3038" s="0" t="n">
        <f aca="false">ABS(N3038-N3037)</f>
        <v>0</v>
      </c>
      <c r="P3038" s="0" t="n">
        <f aca="false">COUNTIF(工作表2!$A$2:$A$248,A3038)</f>
        <v>0</v>
      </c>
      <c r="R3038" s="0" t="n">
        <f aca="false">D3038-IF(P3037=1,E3037,D3037)</f>
        <v>-55</v>
      </c>
      <c r="S3038" s="0" t="n">
        <f aca="false">I3037*R3038</f>
        <v>-55</v>
      </c>
      <c r="T3038" s="0" t="n">
        <f aca="false">T3037+R3038*U3037</f>
        <v>65306</v>
      </c>
      <c r="U3038" s="0" t="n">
        <f aca="false">INT(T3038*$Q$1/IF(P3038=1,E3038,D3038))*I3038</f>
        <v>16</v>
      </c>
      <c r="V3038" s="0" t="n">
        <f aca="false">IF(P3038=1,ABS(U3038)+ABS(60),ABS(U3038-U3037))</f>
        <v>0</v>
      </c>
    </row>
    <row r="3039" customFormat="false" ht="15" hidden="false" customHeight="false" outlineLevel="0" collapsed="false">
      <c r="A3039" s="1" t="n">
        <v>40448</v>
      </c>
      <c r="B3039" s="2" t="n">
        <v>8191.54</v>
      </c>
      <c r="C3039" s="2" t="n">
        <v>125332.9</v>
      </c>
      <c r="D3039" s="2" t="n">
        <v>8185</v>
      </c>
      <c r="E3039" s="2" t="n">
        <v>8165</v>
      </c>
      <c r="F3039" s="3" t="n">
        <f aca="false">IF(P3039=1, E3039,D3039)/B3039-1</f>
        <v>-0.00079838467492066</v>
      </c>
      <c r="G3039" s="2" t="n">
        <f aca="false">AVERAGE(B2980:B3039)</f>
        <v>7851.2935</v>
      </c>
      <c r="H3039" s="2" t="n">
        <f aca="false">AVERAGE(C2980:C3039)</f>
        <v>119098.416666667</v>
      </c>
      <c r="I3039" s="2" t="n">
        <f aca="false">SIGN(C3039-H3039)</f>
        <v>1</v>
      </c>
      <c r="J3039" s="2" t="n">
        <f aca="false">SIGN(F3039)</f>
        <v>-1</v>
      </c>
      <c r="K3039" s="0" t="n">
        <f aca="false">B3039-B3038</f>
        <v>24.9200000000001</v>
      </c>
      <c r="L3039" s="0" t="n">
        <f aca="false">I3038*K3039</f>
        <v>24.9200000000001</v>
      </c>
      <c r="M3039" s="0" t="n">
        <f aca="false">M3038+K3039*N3038</f>
        <v>3504.69000000002</v>
      </c>
      <c r="N3039" s="0" t="n">
        <f aca="false">INT(M3039*$Q$1/B3039)*CHOOSE($L$1,I3039,J3039)</f>
        <v>-0</v>
      </c>
      <c r="O3039" s="0" t="n">
        <f aca="false">ABS(N3039-N3038)</f>
        <v>0</v>
      </c>
      <c r="P3039" s="0" t="n">
        <f aca="false">COUNTIF(工作表2!$A$2:$A$248,A3039)</f>
        <v>0</v>
      </c>
      <c r="R3039" s="0" t="n">
        <f aca="false">D3039-IF(P3038=1,E3038,D3038)</f>
        <v>38</v>
      </c>
      <c r="S3039" s="0" t="n">
        <f aca="false">I3038*R3039</f>
        <v>38</v>
      </c>
      <c r="T3039" s="0" t="n">
        <f aca="false">T3038+R3039*U3038</f>
        <v>65914</v>
      </c>
      <c r="U3039" s="0" t="n">
        <f aca="false">INT(T3039*$Q$1/IF(P3039=1,E3039,D3039))*I3039</f>
        <v>16</v>
      </c>
      <c r="V3039" s="0" t="n">
        <f aca="false">IF(P3039=1,ABS(U3039)+ABS(60),ABS(U3039-U3038))</f>
        <v>0</v>
      </c>
    </row>
    <row r="3040" customFormat="false" ht="15" hidden="false" customHeight="false" outlineLevel="0" collapsed="false">
      <c r="A3040" s="1" t="n">
        <v>40449</v>
      </c>
      <c r="B3040" s="2" t="n">
        <v>8189.44</v>
      </c>
      <c r="C3040" s="2" t="n">
        <v>99248.41</v>
      </c>
      <c r="D3040" s="2" t="n">
        <v>8180</v>
      </c>
      <c r="E3040" s="2" t="n">
        <v>8161</v>
      </c>
      <c r="F3040" s="3" t="n">
        <f aca="false">IF(P3040=1, E3040,D3040)/B3040-1</f>
        <v>-0.00115270396999057</v>
      </c>
      <c r="G3040" s="2" t="n">
        <f aca="false">AVERAGE(B2981:B3040)</f>
        <v>7863.78483333333</v>
      </c>
      <c r="H3040" s="2" t="n">
        <f aca="false">AVERAGE(C2981:C3040)</f>
        <v>119244.3365</v>
      </c>
      <c r="I3040" s="2" t="n">
        <f aca="false">SIGN(C3040-H3040)</f>
        <v>-1</v>
      </c>
      <c r="J3040" s="2" t="n">
        <f aca="false">SIGN(F3040)</f>
        <v>-1</v>
      </c>
      <c r="K3040" s="0" t="n">
        <f aca="false">B3040-B3039</f>
        <v>-2.10000000000036</v>
      </c>
      <c r="L3040" s="0" t="n">
        <f aca="false">I3039*K3040</f>
        <v>-2.10000000000036</v>
      </c>
      <c r="M3040" s="0" t="n">
        <f aca="false">M3039+K3040*N3039</f>
        <v>3504.69000000002</v>
      </c>
      <c r="N3040" s="0" t="n">
        <f aca="false">INT(M3040*$Q$1/B3040)*CHOOSE($L$1,I3040,J3040)</f>
        <v>-0</v>
      </c>
      <c r="O3040" s="0" t="n">
        <f aca="false">ABS(N3040-N3039)</f>
        <v>0</v>
      </c>
      <c r="P3040" s="0" t="n">
        <f aca="false">COUNTIF(工作表2!$A$2:$A$248,A3040)</f>
        <v>0</v>
      </c>
      <c r="R3040" s="0" t="n">
        <f aca="false">D3040-IF(P3039=1,E3039,D3039)</f>
        <v>-5</v>
      </c>
      <c r="S3040" s="0" t="n">
        <f aca="false">I3039*R3040</f>
        <v>-5</v>
      </c>
      <c r="T3040" s="0" t="n">
        <f aca="false">T3039+R3040*U3039</f>
        <v>65834</v>
      </c>
      <c r="U3040" s="0" t="n">
        <f aca="false">INT(T3040*$Q$1/IF(P3040=1,E3040,D3040))*I3040</f>
        <v>-16</v>
      </c>
      <c r="V3040" s="0" t="n">
        <f aca="false">IF(P3040=1,ABS(U3040)+ABS(60),ABS(U3040-U3039))</f>
        <v>32</v>
      </c>
    </row>
    <row r="3041" customFormat="false" ht="15" hidden="false" customHeight="false" outlineLevel="0" collapsed="false">
      <c r="A3041" s="1" t="n">
        <v>40450</v>
      </c>
      <c r="B3041" s="2" t="n">
        <v>8240.89</v>
      </c>
      <c r="C3041" s="2" t="n">
        <v>143421.5</v>
      </c>
      <c r="D3041" s="2" t="n">
        <v>8210</v>
      </c>
      <c r="E3041" s="2" t="n">
        <v>8189</v>
      </c>
      <c r="F3041" s="3" t="n">
        <f aca="false">IF(P3041=1, E3041,D3041)/B3041-1</f>
        <v>-0.00374838154616786</v>
      </c>
      <c r="G3041" s="2" t="n">
        <f aca="false">AVERAGE(B2982:B3041)</f>
        <v>7875.325</v>
      </c>
      <c r="H3041" s="2" t="n">
        <f aca="false">AVERAGE(C2982:C3041)</f>
        <v>119720.519833333</v>
      </c>
      <c r="I3041" s="2" t="n">
        <f aca="false">SIGN(C3041-H3041)</f>
        <v>1</v>
      </c>
      <c r="J3041" s="2" t="n">
        <f aca="false">SIGN(F3041)</f>
        <v>-1</v>
      </c>
      <c r="K3041" s="0" t="n">
        <f aca="false">B3041-B3040</f>
        <v>51.4499999999998</v>
      </c>
      <c r="L3041" s="0" t="n">
        <f aca="false">I3040*K3041</f>
        <v>-51.4499999999998</v>
      </c>
      <c r="M3041" s="0" t="n">
        <f aca="false">M3040+K3041*N3040</f>
        <v>3504.69000000002</v>
      </c>
      <c r="N3041" s="0" t="n">
        <f aca="false">INT(M3041*$Q$1/B3041)*CHOOSE($L$1,I3041,J3041)</f>
        <v>-0</v>
      </c>
      <c r="O3041" s="0" t="n">
        <f aca="false">ABS(N3041-N3040)</f>
        <v>0</v>
      </c>
      <c r="P3041" s="0" t="n">
        <f aca="false">COUNTIF(工作表2!$A$2:$A$248,A3041)</f>
        <v>0</v>
      </c>
      <c r="R3041" s="0" t="n">
        <f aca="false">D3041-IF(P3040=1,E3040,D3040)</f>
        <v>30</v>
      </c>
      <c r="S3041" s="0" t="n">
        <f aca="false">I3040*R3041</f>
        <v>-30</v>
      </c>
      <c r="T3041" s="0" t="n">
        <f aca="false">T3040+R3041*U3040</f>
        <v>65354</v>
      </c>
      <c r="U3041" s="0" t="n">
        <f aca="false">INT(T3041*$Q$1/IF(P3041=1,E3041,D3041))*I3041</f>
        <v>15</v>
      </c>
      <c r="V3041" s="0" t="n">
        <f aca="false">IF(P3041=1,ABS(U3041)+ABS(60),ABS(U3041-U3040))</f>
        <v>31</v>
      </c>
    </row>
    <row r="3042" customFormat="false" ht="15" hidden="false" customHeight="false" outlineLevel="0" collapsed="false">
      <c r="A3042" s="1" t="n">
        <v>40451</v>
      </c>
      <c r="B3042" s="2" t="n">
        <v>8237.78</v>
      </c>
      <c r="C3042" s="2" t="n">
        <v>124518.9</v>
      </c>
      <c r="D3042" s="2" t="n">
        <v>8219</v>
      </c>
      <c r="E3042" s="2" t="n">
        <v>8195</v>
      </c>
      <c r="F3042" s="3" t="n">
        <f aca="false">IF(P3042=1, E3042,D3042)/B3042-1</f>
        <v>-0.00227974041550039</v>
      </c>
      <c r="G3042" s="2" t="n">
        <f aca="false">AVERAGE(B2983:B3042)</f>
        <v>7887.047</v>
      </c>
      <c r="H3042" s="2" t="n">
        <f aca="false">AVERAGE(C2983:C3042)</f>
        <v>120070.288166667</v>
      </c>
      <c r="I3042" s="2" t="n">
        <f aca="false">SIGN(C3042-H3042)</f>
        <v>1</v>
      </c>
      <c r="J3042" s="2" t="n">
        <f aca="false">SIGN(F3042)</f>
        <v>-1</v>
      </c>
      <c r="K3042" s="0" t="n">
        <f aca="false">B3042-B3041</f>
        <v>-3.10999999999876</v>
      </c>
      <c r="L3042" s="0" t="n">
        <f aca="false">I3041*K3042</f>
        <v>-3.10999999999876</v>
      </c>
      <c r="M3042" s="0" t="n">
        <f aca="false">M3041+K3042*N3041</f>
        <v>3504.69000000002</v>
      </c>
      <c r="N3042" s="0" t="n">
        <f aca="false">INT(M3042*$Q$1/B3042)*CHOOSE($L$1,I3042,J3042)</f>
        <v>-0</v>
      </c>
      <c r="O3042" s="0" t="n">
        <f aca="false">ABS(N3042-N3041)</f>
        <v>0</v>
      </c>
      <c r="P3042" s="0" t="n">
        <f aca="false">COUNTIF(工作表2!$A$2:$A$248,A3042)</f>
        <v>0</v>
      </c>
      <c r="R3042" s="0" t="n">
        <f aca="false">D3042-IF(P3041=1,E3041,D3041)</f>
        <v>9</v>
      </c>
      <c r="S3042" s="0" t="n">
        <f aca="false">I3041*R3042</f>
        <v>9</v>
      </c>
      <c r="T3042" s="0" t="n">
        <f aca="false">T3041+R3042*U3041</f>
        <v>65489</v>
      </c>
      <c r="U3042" s="0" t="n">
        <f aca="false">INT(T3042*$Q$1/IF(P3042=1,E3042,D3042))*I3042</f>
        <v>15</v>
      </c>
      <c r="V3042" s="0" t="n">
        <f aca="false">IF(P3042=1,ABS(U3042)+ABS(60),ABS(U3042-U3041))</f>
        <v>0</v>
      </c>
    </row>
    <row r="3043" customFormat="false" ht="15" hidden="false" customHeight="false" outlineLevel="0" collapsed="false">
      <c r="A3043" s="1" t="n">
        <v>40452</v>
      </c>
      <c r="B3043" s="2" t="n">
        <v>8244.18</v>
      </c>
      <c r="C3043" s="2" t="n">
        <v>111965</v>
      </c>
      <c r="D3043" s="2" t="n">
        <v>8238</v>
      </c>
      <c r="E3043" s="2" t="n">
        <v>8215</v>
      </c>
      <c r="F3043" s="3" t="n">
        <f aca="false">IF(P3043=1, E3043,D3043)/B3043-1</f>
        <v>-0.000749619731738038</v>
      </c>
      <c r="G3043" s="2" t="n">
        <f aca="false">AVERAGE(B2984:B3043)</f>
        <v>7897.63583333334</v>
      </c>
      <c r="H3043" s="2" t="n">
        <f aca="false">AVERAGE(C2984:C3043)</f>
        <v>119921.798166667</v>
      </c>
      <c r="I3043" s="2" t="n">
        <f aca="false">SIGN(C3043-H3043)</f>
        <v>-1</v>
      </c>
      <c r="J3043" s="2" t="n">
        <f aca="false">SIGN(F3043)</f>
        <v>-1</v>
      </c>
      <c r="K3043" s="0" t="n">
        <f aca="false">B3043-B3042</f>
        <v>6.39999999999964</v>
      </c>
      <c r="L3043" s="0" t="n">
        <f aca="false">I3042*K3043</f>
        <v>6.39999999999964</v>
      </c>
      <c r="M3043" s="0" t="n">
        <f aca="false">M3042+K3043*N3042</f>
        <v>3504.69000000002</v>
      </c>
      <c r="N3043" s="0" t="n">
        <f aca="false">INT(M3043*$Q$1/B3043)*CHOOSE($L$1,I3043,J3043)</f>
        <v>-0</v>
      </c>
      <c r="O3043" s="0" t="n">
        <f aca="false">ABS(N3043-N3042)</f>
        <v>0</v>
      </c>
      <c r="P3043" s="0" t="n">
        <f aca="false">COUNTIF(工作表2!$A$2:$A$248,A3043)</f>
        <v>0</v>
      </c>
      <c r="R3043" s="0" t="n">
        <f aca="false">D3043-IF(P3042=1,E3042,D3042)</f>
        <v>19</v>
      </c>
      <c r="S3043" s="0" t="n">
        <f aca="false">I3042*R3043</f>
        <v>19</v>
      </c>
      <c r="T3043" s="0" t="n">
        <f aca="false">T3042+R3043*U3042</f>
        <v>65774</v>
      </c>
      <c r="U3043" s="0" t="n">
        <f aca="false">INT(T3043*$Q$1/IF(P3043=1,E3043,D3043))*I3043</f>
        <v>-15</v>
      </c>
      <c r="V3043" s="0" t="n">
        <f aca="false">IF(P3043=1,ABS(U3043)+ABS(60),ABS(U3043-U3042))</f>
        <v>30</v>
      </c>
    </row>
    <row r="3044" customFormat="false" ht="15" hidden="false" customHeight="false" outlineLevel="0" collapsed="false">
      <c r="A3044" s="1" t="n">
        <v>40455</v>
      </c>
      <c r="B3044" s="2" t="n">
        <v>8246.1</v>
      </c>
      <c r="C3044" s="2" t="n">
        <v>138287.8</v>
      </c>
      <c r="D3044" s="2" t="n">
        <v>8217</v>
      </c>
      <c r="E3044" s="2" t="n">
        <v>8190</v>
      </c>
      <c r="F3044" s="3" t="n">
        <f aca="false">IF(P3044=1, E3044,D3044)/B3044-1</f>
        <v>-0.00352894095390555</v>
      </c>
      <c r="G3044" s="2" t="n">
        <f aca="false">AVERAGE(B2985:B3044)</f>
        <v>7907.61666666667</v>
      </c>
      <c r="H3044" s="2" t="n">
        <f aca="false">AVERAGE(C2985:C3044)</f>
        <v>120525.278166667</v>
      </c>
      <c r="I3044" s="2" t="n">
        <f aca="false">SIGN(C3044-H3044)</f>
        <v>1</v>
      </c>
      <c r="J3044" s="2" t="n">
        <f aca="false">SIGN(F3044)</f>
        <v>-1</v>
      </c>
      <c r="K3044" s="0" t="n">
        <f aca="false">B3044-B3043</f>
        <v>1.92000000000007</v>
      </c>
      <c r="L3044" s="0" t="n">
        <f aca="false">I3043*K3044</f>
        <v>-1.92000000000007</v>
      </c>
      <c r="M3044" s="0" t="n">
        <f aca="false">M3043+K3044*N3043</f>
        <v>3504.69000000002</v>
      </c>
      <c r="N3044" s="0" t="n">
        <f aca="false">INT(M3044*$Q$1/B3044)*CHOOSE($L$1,I3044,J3044)</f>
        <v>-0</v>
      </c>
      <c r="O3044" s="0" t="n">
        <f aca="false">ABS(N3044-N3043)</f>
        <v>0</v>
      </c>
      <c r="P3044" s="0" t="n">
        <f aca="false">COUNTIF(工作表2!$A$2:$A$248,A3044)</f>
        <v>0</v>
      </c>
      <c r="R3044" s="0" t="n">
        <f aca="false">D3044-IF(P3043=1,E3043,D3043)</f>
        <v>-21</v>
      </c>
      <c r="S3044" s="0" t="n">
        <f aca="false">I3043*R3044</f>
        <v>21</v>
      </c>
      <c r="T3044" s="0" t="n">
        <f aca="false">T3043+R3044*U3043</f>
        <v>66089</v>
      </c>
      <c r="U3044" s="0" t="n">
        <f aca="false">INT(T3044*$Q$1/IF(P3044=1,E3044,D3044))*I3044</f>
        <v>16</v>
      </c>
      <c r="V3044" s="0" t="n">
        <f aca="false">IF(P3044=1,ABS(U3044)+ABS(60),ABS(U3044-U3043))</f>
        <v>31</v>
      </c>
    </row>
    <row r="3045" customFormat="false" ht="15" hidden="false" customHeight="false" outlineLevel="0" collapsed="false">
      <c r="A3045" s="1" t="n">
        <v>40456</v>
      </c>
      <c r="B3045" s="2" t="n">
        <v>8200.43</v>
      </c>
      <c r="C3045" s="2" t="n">
        <v>116340.3</v>
      </c>
      <c r="D3045" s="2" t="n">
        <v>8192</v>
      </c>
      <c r="E3045" s="2" t="n">
        <v>8169</v>
      </c>
      <c r="F3045" s="3" t="n">
        <f aca="false">IF(P3045=1, E3045,D3045)/B3045-1</f>
        <v>-0.00102799487343963</v>
      </c>
      <c r="G3045" s="2" t="n">
        <f aca="false">AVERAGE(B2986:B3045)</f>
        <v>7916.96466666667</v>
      </c>
      <c r="H3045" s="2" t="n">
        <f aca="false">AVERAGE(C2986:C3045)</f>
        <v>120708.224833333</v>
      </c>
      <c r="I3045" s="2" t="n">
        <f aca="false">SIGN(C3045-H3045)</f>
        <v>-1</v>
      </c>
      <c r="J3045" s="2" t="n">
        <f aca="false">SIGN(F3045)</f>
        <v>-1</v>
      </c>
      <c r="K3045" s="0" t="n">
        <f aca="false">B3045-B3044</f>
        <v>-45.6700000000001</v>
      </c>
      <c r="L3045" s="0" t="n">
        <f aca="false">I3044*K3045</f>
        <v>-45.6700000000001</v>
      </c>
      <c r="M3045" s="0" t="n">
        <f aca="false">M3044+K3045*N3044</f>
        <v>3504.69000000002</v>
      </c>
      <c r="N3045" s="0" t="n">
        <f aca="false">INT(M3045*$Q$1/B3045)*CHOOSE($L$1,I3045,J3045)</f>
        <v>-0</v>
      </c>
      <c r="O3045" s="0" t="n">
        <f aca="false">ABS(N3045-N3044)</f>
        <v>0</v>
      </c>
      <c r="P3045" s="0" t="n">
        <f aca="false">COUNTIF(工作表2!$A$2:$A$248,A3045)</f>
        <v>0</v>
      </c>
      <c r="R3045" s="0" t="n">
        <f aca="false">D3045-IF(P3044=1,E3044,D3044)</f>
        <v>-25</v>
      </c>
      <c r="S3045" s="0" t="n">
        <f aca="false">I3044*R3045</f>
        <v>-25</v>
      </c>
      <c r="T3045" s="0" t="n">
        <f aca="false">T3044+R3045*U3044</f>
        <v>65689</v>
      </c>
      <c r="U3045" s="0" t="n">
        <f aca="false">INT(T3045*$Q$1/IF(P3045=1,E3045,D3045))*I3045</f>
        <v>-16</v>
      </c>
      <c r="V3045" s="0" t="n">
        <f aca="false">IF(P3045=1,ABS(U3045)+ABS(60),ABS(U3045-U3044))</f>
        <v>32</v>
      </c>
    </row>
    <row r="3046" customFormat="false" ht="15" hidden="false" customHeight="false" outlineLevel="0" collapsed="false">
      <c r="A3046" s="1" t="n">
        <v>40457</v>
      </c>
      <c r="B3046" s="2" t="n">
        <v>8284.03</v>
      </c>
      <c r="C3046" s="2" t="n">
        <v>148353.1</v>
      </c>
      <c r="D3046" s="2" t="n">
        <v>8273</v>
      </c>
      <c r="E3046" s="2" t="n">
        <v>8249</v>
      </c>
      <c r="F3046" s="3" t="n">
        <f aca="false">IF(P3046=1, E3046,D3046)/B3046-1</f>
        <v>-0.00133147755379937</v>
      </c>
      <c r="G3046" s="2" t="n">
        <f aca="false">AVERAGE(B2987:B3046)</f>
        <v>7928.40816666667</v>
      </c>
      <c r="H3046" s="2" t="n">
        <f aca="false">AVERAGE(C2987:C3046)</f>
        <v>121676.8945</v>
      </c>
      <c r="I3046" s="2" t="n">
        <f aca="false">SIGN(C3046-H3046)</f>
        <v>1</v>
      </c>
      <c r="J3046" s="2" t="n">
        <f aca="false">SIGN(F3046)</f>
        <v>-1</v>
      </c>
      <c r="K3046" s="0" t="n">
        <f aca="false">B3046-B3045</f>
        <v>83.6000000000004</v>
      </c>
      <c r="L3046" s="0" t="n">
        <f aca="false">I3045*K3046</f>
        <v>-83.6000000000004</v>
      </c>
      <c r="M3046" s="0" t="n">
        <f aca="false">M3045+K3046*N3045</f>
        <v>3504.69000000002</v>
      </c>
      <c r="N3046" s="0" t="n">
        <f aca="false">INT(M3046*$Q$1/B3046)*CHOOSE($L$1,I3046,J3046)</f>
        <v>-0</v>
      </c>
      <c r="O3046" s="0" t="n">
        <f aca="false">ABS(N3046-N3045)</f>
        <v>0</v>
      </c>
      <c r="P3046" s="0" t="n">
        <f aca="false">COUNTIF(工作表2!$A$2:$A$248,A3046)</f>
        <v>0</v>
      </c>
      <c r="R3046" s="0" t="n">
        <f aca="false">D3046-IF(P3045=1,E3045,D3045)</f>
        <v>81</v>
      </c>
      <c r="S3046" s="0" t="n">
        <f aca="false">I3045*R3046</f>
        <v>-81</v>
      </c>
      <c r="T3046" s="0" t="n">
        <f aca="false">T3045+R3046*U3045</f>
        <v>64393</v>
      </c>
      <c r="U3046" s="0" t="n">
        <f aca="false">INT(T3046*$Q$1/IF(P3046=1,E3046,D3046))*I3046</f>
        <v>15</v>
      </c>
      <c r="V3046" s="0" t="n">
        <f aca="false">IF(P3046=1,ABS(U3046)+ABS(60),ABS(U3046-U3045))</f>
        <v>31</v>
      </c>
    </row>
    <row r="3047" customFormat="false" ht="15" hidden="false" customHeight="false" outlineLevel="0" collapsed="false">
      <c r="A3047" s="1" t="n">
        <v>40458</v>
      </c>
      <c r="B3047" s="2" t="n">
        <v>8283.92</v>
      </c>
      <c r="C3047" s="2" t="n">
        <v>129167.3</v>
      </c>
      <c r="D3047" s="2" t="n">
        <v>8272</v>
      </c>
      <c r="E3047" s="2" t="n">
        <v>8247</v>
      </c>
      <c r="F3047" s="3" t="n">
        <f aca="false">IF(P3047=1, E3047,D3047)/B3047-1</f>
        <v>-0.00143893229292413</v>
      </c>
      <c r="G3047" s="2" t="n">
        <f aca="false">AVERAGE(B2988:B3047)</f>
        <v>7937.89833333334</v>
      </c>
      <c r="H3047" s="2" t="n">
        <f aca="false">AVERAGE(C2988:C3047)</f>
        <v>121853.066166667</v>
      </c>
      <c r="I3047" s="2" t="n">
        <f aca="false">SIGN(C3047-H3047)</f>
        <v>1</v>
      </c>
      <c r="J3047" s="2" t="n">
        <f aca="false">SIGN(F3047)</f>
        <v>-1</v>
      </c>
      <c r="K3047" s="0" t="n">
        <f aca="false">B3047-B3046</f>
        <v>-0.110000000000582</v>
      </c>
      <c r="L3047" s="0" t="n">
        <f aca="false">I3046*K3047</f>
        <v>-0.110000000000582</v>
      </c>
      <c r="M3047" s="0" t="n">
        <f aca="false">M3046+K3047*N3046</f>
        <v>3504.69000000002</v>
      </c>
      <c r="N3047" s="0" t="n">
        <f aca="false">INT(M3047*$Q$1/B3047)*CHOOSE($L$1,I3047,J3047)</f>
        <v>-0</v>
      </c>
      <c r="O3047" s="0" t="n">
        <f aca="false">ABS(N3047-N3046)</f>
        <v>0</v>
      </c>
      <c r="P3047" s="0" t="n">
        <f aca="false">COUNTIF(工作表2!$A$2:$A$248,A3047)</f>
        <v>0</v>
      </c>
      <c r="R3047" s="0" t="n">
        <f aca="false">D3047-IF(P3046=1,E3046,D3046)</f>
        <v>-1</v>
      </c>
      <c r="S3047" s="0" t="n">
        <f aca="false">I3046*R3047</f>
        <v>-1</v>
      </c>
      <c r="T3047" s="0" t="n">
        <f aca="false">T3046+R3047*U3046</f>
        <v>64378</v>
      </c>
      <c r="U3047" s="0" t="n">
        <f aca="false">INT(T3047*$Q$1/IF(P3047=1,E3047,D3047))*I3047</f>
        <v>15</v>
      </c>
      <c r="V3047" s="0" t="n">
        <f aca="false">IF(P3047=1,ABS(U3047)+ABS(60),ABS(U3047-U3046))</f>
        <v>0</v>
      </c>
    </row>
    <row r="3048" customFormat="false" ht="15" hidden="false" customHeight="false" outlineLevel="0" collapsed="false">
      <c r="A3048" s="1" t="n">
        <v>40459</v>
      </c>
      <c r="B3048" s="2" t="n">
        <v>8244.19</v>
      </c>
      <c r="C3048" s="2" t="n">
        <v>114436</v>
      </c>
      <c r="D3048" s="2" t="n">
        <v>8214</v>
      </c>
      <c r="E3048" s="2" t="n">
        <v>8191</v>
      </c>
      <c r="F3048" s="3" t="n">
        <f aca="false">IF(P3048=1, E3048,D3048)/B3048-1</f>
        <v>-0.00366197285603564</v>
      </c>
      <c r="G3048" s="2" t="n">
        <f aca="false">AVERAGE(B2989:B3048)</f>
        <v>7946.89283333333</v>
      </c>
      <c r="H3048" s="2" t="n">
        <f aca="false">AVERAGE(C2989:C3048)</f>
        <v>122038.432833333</v>
      </c>
      <c r="I3048" s="2" t="n">
        <f aca="false">SIGN(C3048-H3048)</f>
        <v>-1</v>
      </c>
      <c r="J3048" s="2" t="n">
        <f aca="false">SIGN(F3048)</f>
        <v>-1</v>
      </c>
      <c r="K3048" s="0" t="n">
        <f aca="false">B3048-B3047</f>
        <v>-39.7299999999996</v>
      </c>
      <c r="L3048" s="0" t="n">
        <f aca="false">I3047*K3048</f>
        <v>-39.7299999999996</v>
      </c>
      <c r="M3048" s="0" t="n">
        <f aca="false">M3047+K3048*N3047</f>
        <v>3504.69000000002</v>
      </c>
      <c r="N3048" s="0" t="n">
        <f aca="false">INT(M3048*$Q$1/B3048)*CHOOSE($L$1,I3048,J3048)</f>
        <v>-0</v>
      </c>
      <c r="O3048" s="0" t="n">
        <f aca="false">ABS(N3048-N3047)</f>
        <v>0</v>
      </c>
      <c r="P3048" s="0" t="n">
        <f aca="false">COUNTIF(工作表2!$A$2:$A$248,A3048)</f>
        <v>0</v>
      </c>
      <c r="R3048" s="0" t="n">
        <f aca="false">D3048-IF(P3047=1,E3047,D3047)</f>
        <v>-58</v>
      </c>
      <c r="S3048" s="0" t="n">
        <f aca="false">I3047*R3048</f>
        <v>-58</v>
      </c>
      <c r="T3048" s="0" t="n">
        <f aca="false">T3047+R3048*U3047</f>
        <v>63508</v>
      </c>
      <c r="U3048" s="0" t="n">
        <f aca="false">INT(T3048*$Q$1/IF(P3048=1,E3048,D3048))*I3048</f>
        <v>-15</v>
      </c>
      <c r="V3048" s="0" t="n">
        <f aca="false">IF(P3048=1,ABS(U3048)+ABS(60),ABS(U3048-U3047))</f>
        <v>30</v>
      </c>
    </row>
    <row r="3049" customFormat="false" ht="15" hidden="false" customHeight="false" outlineLevel="0" collapsed="false">
      <c r="A3049" s="1" t="n">
        <v>40462</v>
      </c>
      <c r="B3049" s="2" t="n">
        <v>8176.76</v>
      </c>
      <c r="C3049" s="2" t="n">
        <v>95853.98</v>
      </c>
      <c r="D3049" s="2" t="n">
        <v>8135</v>
      </c>
      <c r="E3049" s="2" t="n">
        <v>8111</v>
      </c>
      <c r="F3049" s="3" t="n">
        <f aca="false">IF(P3049=1, E3049,D3049)/B3049-1</f>
        <v>-0.00510715735817124</v>
      </c>
      <c r="G3049" s="2" t="n">
        <f aca="false">AVERAGE(B2990:B3049)</f>
        <v>7955.42933333334</v>
      </c>
      <c r="H3049" s="2" t="n">
        <f aca="false">AVERAGE(C2990:C3049)</f>
        <v>121622.059166667</v>
      </c>
      <c r="I3049" s="2" t="n">
        <f aca="false">SIGN(C3049-H3049)</f>
        <v>-1</v>
      </c>
      <c r="J3049" s="2" t="n">
        <f aca="false">SIGN(F3049)</f>
        <v>-1</v>
      </c>
      <c r="K3049" s="0" t="n">
        <f aca="false">B3049-B3048</f>
        <v>-67.4300000000003</v>
      </c>
      <c r="L3049" s="0" t="n">
        <f aca="false">I3048*K3049</f>
        <v>67.4300000000003</v>
      </c>
      <c r="M3049" s="0" t="n">
        <f aca="false">M3048+K3049*N3048</f>
        <v>3504.69000000002</v>
      </c>
      <c r="N3049" s="0" t="n">
        <f aca="false">INT(M3049*$Q$1/B3049)*CHOOSE($L$1,I3049,J3049)</f>
        <v>-0</v>
      </c>
      <c r="O3049" s="0" t="n">
        <f aca="false">ABS(N3049-N3048)</f>
        <v>0</v>
      </c>
      <c r="P3049" s="0" t="n">
        <f aca="false">COUNTIF(工作表2!$A$2:$A$248,A3049)</f>
        <v>0</v>
      </c>
      <c r="R3049" s="0" t="n">
        <f aca="false">D3049-IF(P3048=1,E3048,D3048)</f>
        <v>-79</v>
      </c>
      <c r="S3049" s="0" t="n">
        <f aca="false">I3048*R3049</f>
        <v>79</v>
      </c>
      <c r="T3049" s="0" t="n">
        <f aca="false">T3048+R3049*U3048</f>
        <v>64693</v>
      </c>
      <c r="U3049" s="0" t="n">
        <f aca="false">INT(T3049*$Q$1/IF(P3049=1,E3049,D3049))*I3049</f>
        <v>-15</v>
      </c>
      <c r="V3049" s="0" t="n">
        <f aca="false">IF(P3049=1,ABS(U3049)+ABS(60),ABS(U3049-U3048))</f>
        <v>0</v>
      </c>
    </row>
    <row r="3050" customFormat="false" ht="15" hidden="false" customHeight="false" outlineLevel="0" collapsed="false">
      <c r="A3050" s="1" t="n">
        <v>40463</v>
      </c>
      <c r="B3050" s="2" t="n">
        <v>8090.22</v>
      </c>
      <c r="C3050" s="2" t="n">
        <v>102139.4</v>
      </c>
      <c r="D3050" s="2" t="n">
        <v>8056</v>
      </c>
      <c r="E3050" s="2" t="n">
        <v>8038</v>
      </c>
      <c r="F3050" s="3" t="n">
        <f aca="false">IF(P3050=1, E3050,D3050)/B3050-1</f>
        <v>-0.00422979844800264</v>
      </c>
      <c r="G3050" s="2" t="n">
        <f aca="false">AVERAGE(B2991:B3050)</f>
        <v>7962.76916666667</v>
      </c>
      <c r="H3050" s="2" t="n">
        <f aca="false">AVERAGE(C2991:C3050)</f>
        <v>121983.689166667</v>
      </c>
      <c r="I3050" s="2" t="n">
        <f aca="false">SIGN(C3050-H3050)</f>
        <v>-1</v>
      </c>
      <c r="J3050" s="2" t="n">
        <f aca="false">SIGN(F3050)</f>
        <v>-1</v>
      </c>
      <c r="K3050" s="0" t="n">
        <f aca="false">B3050-B3049</f>
        <v>-86.54</v>
      </c>
      <c r="L3050" s="0" t="n">
        <f aca="false">I3049*K3050</f>
        <v>86.54</v>
      </c>
      <c r="M3050" s="0" t="n">
        <f aca="false">M3049+K3050*N3049</f>
        <v>3504.69000000002</v>
      </c>
      <c r="N3050" s="0" t="n">
        <f aca="false">INT(M3050*$Q$1/B3050)*CHOOSE($L$1,I3050,J3050)</f>
        <v>-0</v>
      </c>
      <c r="O3050" s="0" t="n">
        <f aca="false">ABS(N3050-N3049)</f>
        <v>0</v>
      </c>
      <c r="P3050" s="0" t="n">
        <f aca="false">COUNTIF(工作表2!$A$2:$A$248,A3050)</f>
        <v>0</v>
      </c>
      <c r="R3050" s="0" t="n">
        <f aca="false">D3050-IF(P3049=1,E3049,D3049)</f>
        <v>-79</v>
      </c>
      <c r="S3050" s="0" t="n">
        <f aca="false">I3049*R3050</f>
        <v>79</v>
      </c>
      <c r="T3050" s="0" t="n">
        <f aca="false">T3049+R3050*U3049</f>
        <v>65878</v>
      </c>
      <c r="U3050" s="0" t="n">
        <f aca="false">INT(T3050*$Q$1/IF(P3050=1,E3050,D3050))*I3050</f>
        <v>-16</v>
      </c>
      <c r="V3050" s="0" t="n">
        <f aca="false">IF(P3050=1,ABS(U3050)+ABS(60),ABS(U3050-U3049))</f>
        <v>1</v>
      </c>
    </row>
    <row r="3051" customFormat="false" ht="15" hidden="false" customHeight="false" outlineLevel="0" collapsed="false">
      <c r="A3051" s="1" t="n">
        <v>40464</v>
      </c>
      <c r="B3051" s="2" t="n">
        <v>8106.66</v>
      </c>
      <c r="C3051" s="2" t="n">
        <v>104802.2</v>
      </c>
      <c r="D3051" s="2" t="n">
        <v>8108</v>
      </c>
      <c r="E3051" s="2" t="n">
        <v>8085</v>
      </c>
      <c r="F3051" s="3" t="n">
        <f aca="false">IF(P3051=1, E3051,D3051)/B3051-1</f>
        <v>0.000165296188565867</v>
      </c>
      <c r="G3051" s="2" t="n">
        <f aca="false">AVERAGE(B2992:B3051)</f>
        <v>7969.34633333333</v>
      </c>
      <c r="H3051" s="2" t="n">
        <f aca="false">AVERAGE(C2992:C3051)</f>
        <v>122194.266166667</v>
      </c>
      <c r="I3051" s="2" t="n">
        <f aca="false">SIGN(C3051-H3051)</f>
        <v>-1</v>
      </c>
      <c r="J3051" s="2" t="n">
        <f aca="false">SIGN(F3051)</f>
        <v>1</v>
      </c>
      <c r="K3051" s="0" t="n">
        <f aca="false">B3051-B3050</f>
        <v>16.4399999999996</v>
      </c>
      <c r="L3051" s="0" t="n">
        <f aca="false">I3050*K3051</f>
        <v>-16.4399999999996</v>
      </c>
      <c r="M3051" s="0" t="n">
        <f aca="false">M3050+K3051*N3050</f>
        <v>3504.69000000002</v>
      </c>
      <c r="N3051" s="0" t="n">
        <f aca="false">INT(M3051*$Q$1/B3051)*CHOOSE($L$1,I3051,J3051)</f>
        <v>0</v>
      </c>
      <c r="O3051" s="0" t="n">
        <f aca="false">ABS(N3051-N3050)</f>
        <v>0</v>
      </c>
      <c r="P3051" s="0" t="n">
        <f aca="false">COUNTIF(工作表2!$A$2:$A$248,A3051)</f>
        <v>0</v>
      </c>
      <c r="R3051" s="0" t="n">
        <f aca="false">D3051-IF(P3050=1,E3050,D3050)</f>
        <v>52</v>
      </c>
      <c r="S3051" s="0" t="n">
        <f aca="false">I3050*R3051</f>
        <v>-52</v>
      </c>
      <c r="T3051" s="0" t="n">
        <f aca="false">T3050+R3051*U3050</f>
        <v>65046</v>
      </c>
      <c r="U3051" s="0" t="n">
        <f aca="false">INT(T3051*$Q$1/IF(P3051=1,E3051,D3051))*I3051</f>
        <v>-16</v>
      </c>
      <c r="V3051" s="0" t="n">
        <f aca="false">IF(P3051=1,ABS(U3051)+ABS(60),ABS(U3051-U3050))</f>
        <v>0</v>
      </c>
    </row>
    <row r="3052" customFormat="false" ht="15" hidden="false" customHeight="false" outlineLevel="0" collapsed="false">
      <c r="A3052" s="1" t="n">
        <v>40465</v>
      </c>
      <c r="B3052" s="2" t="n">
        <v>8215.45</v>
      </c>
      <c r="C3052" s="2" t="n">
        <v>120893.8</v>
      </c>
      <c r="D3052" s="2" t="n">
        <v>8229</v>
      </c>
      <c r="E3052" s="2" t="n">
        <v>8204</v>
      </c>
      <c r="F3052" s="3" t="n">
        <f aca="false">IF(P3052=1, E3052,D3052)/B3052-1</f>
        <v>0.00164933144258672</v>
      </c>
      <c r="G3052" s="2" t="n">
        <f aca="false">AVERAGE(B2993:B3052)</f>
        <v>7977.91566666667</v>
      </c>
      <c r="H3052" s="2" t="n">
        <f aca="false">AVERAGE(C2993:C3052)</f>
        <v>122517.2095</v>
      </c>
      <c r="I3052" s="2" t="n">
        <f aca="false">SIGN(C3052-H3052)</f>
        <v>-1</v>
      </c>
      <c r="J3052" s="2" t="n">
        <f aca="false">SIGN(F3052)</f>
        <v>1</v>
      </c>
      <c r="K3052" s="0" t="n">
        <f aca="false">B3052-B3051</f>
        <v>108.790000000001</v>
      </c>
      <c r="L3052" s="0" t="n">
        <f aca="false">I3051*K3052</f>
        <v>-108.790000000001</v>
      </c>
      <c r="M3052" s="0" t="n">
        <f aca="false">M3051+K3052*N3051</f>
        <v>3504.69000000002</v>
      </c>
      <c r="N3052" s="0" t="n">
        <f aca="false">INT(M3052*$Q$1/B3052)*CHOOSE($L$1,I3052,J3052)</f>
        <v>0</v>
      </c>
      <c r="O3052" s="0" t="n">
        <f aca="false">ABS(N3052-N3051)</f>
        <v>0</v>
      </c>
      <c r="P3052" s="0" t="n">
        <f aca="false">COUNTIF(工作表2!$A$2:$A$248,A3052)</f>
        <v>0</v>
      </c>
      <c r="R3052" s="0" t="n">
        <f aca="false">D3052-IF(P3051=1,E3051,D3051)</f>
        <v>121</v>
      </c>
      <c r="S3052" s="0" t="n">
        <f aca="false">I3051*R3052</f>
        <v>-121</v>
      </c>
      <c r="T3052" s="0" t="n">
        <f aca="false">T3051+R3052*U3051</f>
        <v>63110</v>
      </c>
      <c r="U3052" s="0" t="n">
        <f aca="false">INT(T3052*$Q$1/IF(P3052=1,E3052,D3052))*I3052</f>
        <v>-15</v>
      </c>
      <c r="V3052" s="0" t="n">
        <f aca="false">IF(P3052=1,ABS(U3052)+ABS(60),ABS(U3052-U3051))</f>
        <v>1</v>
      </c>
    </row>
    <row r="3053" customFormat="false" ht="15" hidden="false" customHeight="false" outlineLevel="0" collapsed="false">
      <c r="A3053" s="1" t="n">
        <v>40466</v>
      </c>
      <c r="B3053" s="2" t="n">
        <v>8205.3</v>
      </c>
      <c r="C3053" s="2" t="n">
        <v>124698.6</v>
      </c>
      <c r="D3053" s="2" t="n">
        <v>8190</v>
      </c>
      <c r="E3053" s="2" t="n">
        <v>8165</v>
      </c>
      <c r="F3053" s="3" t="n">
        <f aca="false">IF(P3053=1, E3053,D3053)/B3053-1</f>
        <v>-0.00186464845892276</v>
      </c>
      <c r="G3053" s="2" t="n">
        <f aca="false">AVERAGE(B2994:B3053)</f>
        <v>7986.89833333333</v>
      </c>
      <c r="H3053" s="2" t="n">
        <f aca="false">AVERAGE(C2994:C3053)</f>
        <v>123136.589166667</v>
      </c>
      <c r="I3053" s="2" t="n">
        <f aca="false">SIGN(C3053-H3053)</f>
        <v>1</v>
      </c>
      <c r="J3053" s="2" t="n">
        <f aca="false">SIGN(F3053)</f>
        <v>-1</v>
      </c>
      <c r="K3053" s="0" t="n">
        <f aca="false">B3053-B3052</f>
        <v>-10.1500000000015</v>
      </c>
      <c r="L3053" s="0" t="n">
        <f aca="false">I3052*K3053</f>
        <v>10.1500000000015</v>
      </c>
      <c r="M3053" s="0" t="n">
        <f aca="false">M3052+K3053*N3052</f>
        <v>3504.69000000002</v>
      </c>
      <c r="N3053" s="0" t="n">
        <f aca="false">INT(M3053*$Q$1/B3053)*CHOOSE($L$1,I3053,J3053)</f>
        <v>-0</v>
      </c>
      <c r="O3053" s="0" t="n">
        <f aca="false">ABS(N3053-N3052)</f>
        <v>0</v>
      </c>
      <c r="P3053" s="0" t="n">
        <f aca="false">COUNTIF(工作表2!$A$2:$A$248,A3053)</f>
        <v>0</v>
      </c>
      <c r="R3053" s="0" t="n">
        <f aca="false">D3053-IF(P3052=1,E3052,D3052)</f>
        <v>-39</v>
      </c>
      <c r="S3053" s="0" t="n">
        <f aca="false">I3052*R3053</f>
        <v>39</v>
      </c>
      <c r="T3053" s="0" t="n">
        <f aca="false">T3052+R3053*U3052</f>
        <v>63695</v>
      </c>
      <c r="U3053" s="0" t="n">
        <f aca="false">INT(T3053*$Q$1/IF(P3053=1,E3053,D3053))*I3053</f>
        <v>15</v>
      </c>
      <c r="V3053" s="0" t="n">
        <f aca="false">IF(P3053=1,ABS(U3053)+ABS(60),ABS(U3053-U3052))</f>
        <v>30</v>
      </c>
    </row>
    <row r="3054" customFormat="false" ht="15" hidden="false" customHeight="false" outlineLevel="0" collapsed="false">
      <c r="A3054" s="1" t="n">
        <v>40469</v>
      </c>
      <c r="B3054" s="2" t="n">
        <v>8060.54</v>
      </c>
      <c r="C3054" s="2" t="n">
        <v>113349.3</v>
      </c>
      <c r="D3054" s="2" t="n">
        <v>8033</v>
      </c>
      <c r="E3054" s="2" t="n">
        <v>8009</v>
      </c>
      <c r="F3054" s="3" t="n">
        <f aca="false">IF(P3054=1, E3054,D3054)/B3054-1</f>
        <v>-0.00341664454242518</v>
      </c>
      <c r="G3054" s="2" t="n">
        <f aca="false">AVERAGE(B2995:B3054)</f>
        <v>7991.887</v>
      </c>
      <c r="H3054" s="2" t="n">
        <f aca="false">AVERAGE(C2995:C3054)</f>
        <v>122979.1325</v>
      </c>
      <c r="I3054" s="2" t="n">
        <f aca="false">SIGN(C3054-H3054)</f>
        <v>-1</v>
      </c>
      <c r="J3054" s="2" t="n">
        <f aca="false">SIGN(F3054)</f>
        <v>-1</v>
      </c>
      <c r="K3054" s="0" t="n">
        <f aca="false">B3054-B3053</f>
        <v>-144.759999999999</v>
      </c>
      <c r="L3054" s="0" t="n">
        <f aca="false">I3053*K3054</f>
        <v>-144.759999999999</v>
      </c>
      <c r="M3054" s="0" t="n">
        <f aca="false">M3053+K3054*N3053</f>
        <v>3504.69000000002</v>
      </c>
      <c r="N3054" s="0" t="n">
        <f aca="false">INT(M3054*$Q$1/B3054)*CHOOSE($L$1,I3054,J3054)</f>
        <v>-0</v>
      </c>
      <c r="O3054" s="0" t="n">
        <f aca="false">ABS(N3054-N3053)</f>
        <v>0</v>
      </c>
      <c r="P3054" s="0" t="n">
        <f aca="false">COUNTIF(工作表2!$A$2:$A$248,A3054)</f>
        <v>0</v>
      </c>
      <c r="R3054" s="0" t="n">
        <f aca="false">D3054-IF(P3053=1,E3053,D3053)</f>
        <v>-157</v>
      </c>
      <c r="S3054" s="0" t="n">
        <f aca="false">I3053*R3054</f>
        <v>-157</v>
      </c>
      <c r="T3054" s="0" t="n">
        <f aca="false">T3053+R3054*U3053</f>
        <v>61340</v>
      </c>
      <c r="U3054" s="0" t="n">
        <f aca="false">INT(T3054*$Q$1/IF(P3054=1,E3054,D3054))*I3054</f>
        <v>-15</v>
      </c>
      <c r="V3054" s="0" t="n">
        <f aca="false">IF(P3054=1,ABS(U3054)+ABS(60),ABS(U3054-U3053))</f>
        <v>30</v>
      </c>
    </row>
    <row r="3055" customFormat="false" ht="15" hidden="false" customHeight="false" outlineLevel="0" collapsed="false">
      <c r="A3055" s="1" t="n">
        <v>40470</v>
      </c>
      <c r="B3055" s="2" t="n">
        <v>8046.23</v>
      </c>
      <c r="C3055" s="2" t="n">
        <v>87738.09</v>
      </c>
      <c r="D3055" s="2" t="n">
        <v>8020</v>
      </c>
      <c r="E3055" s="2" t="n">
        <v>7993</v>
      </c>
      <c r="F3055" s="3" t="n">
        <f aca="false">IF(P3055=1, E3055,D3055)/B3055-1</f>
        <v>-0.00325991178477369</v>
      </c>
      <c r="G3055" s="2" t="n">
        <f aca="false">AVERAGE(B2996:B3055)</f>
        <v>7996.2</v>
      </c>
      <c r="H3055" s="2" t="n">
        <f aca="false">AVERAGE(C2996:C3055)</f>
        <v>122736.735666667</v>
      </c>
      <c r="I3055" s="2" t="n">
        <f aca="false">SIGN(C3055-H3055)</f>
        <v>-1</v>
      </c>
      <c r="J3055" s="2" t="n">
        <f aca="false">SIGN(F3055)</f>
        <v>-1</v>
      </c>
      <c r="K3055" s="0" t="n">
        <f aca="false">B3055-B3054</f>
        <v>-14.3100000000004</v>
      </c>
      <c r="L3055" s="0" t="n">
        <f aca="false">I3054*K3055</f>
        <v>14.3100000000004</v>
      </c>
      <c r="M3055" s="0" t="n">
        <f aca="false">M3054+K3055*N3054</f>
        <v>3504.69000000002</v>
      </c>
      <c r="N3055" s="0" t="n">
        <f aca="false">INT(M3055*$Q$1/B3055)*CHOOSE($L$1,I3055,J3055)</f>
        <v>-0</v>
      </c>
      <c r="O3055" s="0" t="n">
        <f aca="false">ABS(N3055-N3054)</f>
        <v>0</v>
      </c>
      <c r="P3055" s="0" t="n">
        <f aca="false">COUNTIF(工作表2!$A$2:$A$248,A3055)</f>
        <v>0</v>
      </c>
      <c r="R3055" s="0" t="n">
        <f aca="false">D3055-IF(P3054=1,E3054,D3054)</f>
        <v>-13</v>
      </c>
      <c r="S3055" s="0" t="n">
        <f aca="false">I3054*R3055</f>
        <v>13</v>
      </c>
      <c r="T3055" s="0" t="n">
        <f aca="false">T3054+R3055*U3054</f>
        <v>61535</v>
      </c>
      <c r="U3055" s="0" t="n">
        <f aca="false">INT(T3055*$Q$1/IF(P3055=1,E3055,D3055))*I3055</f>
        <v>-15</v>
      </c>
      <c r="V3055" s="0" t="n">
        <f aca="false">IF(P3055=1,ABS(U3055)+ABS(60),ABS(U3055-U3054))</f>
        <v>0</v>
      </c>
    </row>
    <row r="3056" customFormat="false" ht="15" hidden="false" customHeight="false" outlineLevel="0" collapsed="false">
      <c r="A3056" s="1" t="n">
        <v>40471</v>
      </c>
      <c r="B3056" s="2" t="n">
        <v>8124.62</v>
      </c>
      <c r="C3056" s="2" t="n">
        <v>105061.8</v>
      </c>
      <c r="D3056" s="2" t="n">
        <v>8120</v>
      </c>
      <c r="E3056" s="2" t="n">
        <v>8109</v>
      </c>
      <c r="F3056" s="3" t="n">
        <f aca="false">IF(P3056=1, E3056,D3056)/B3056-1</f>
        <v>-0.00192255145471421</v>
      </c>
      <c r="G3056" s="2" t="n">
        <f aca="false">AVERAGE(B2997:B3056)</f>
        <v>8002.47683333333</v>
      </c>
      <c r="H3056" s="2" t="n">
        <f aca="false">AVERAGE(C2997:C3056)</f>
        <v>122855.787166667</v>
      </c>
      <c r="I3056" s="2" t="n">
        <f aca="false">SIGN(C3056-H3056)</f>
        <v>-1</v>
      </c>
      <c r="J3056" s="2" t="n">
        <f aca="false">SIGN(F3056)</f>
        <v>-1</v>
      </c>
      <c r="K3056" s="0" t="n">
        <f aca="false">B3056-B3055</f>
        <v>78.3900000000003</v>
      </c>
      <c r="L3056" s="0" t="n">
        <f aca="false">I3055*K3056</f>
        <v>-78.3900000000003</v>
      </c>
      <c r="M3056" s="0" t="n">
        <f aca="false">M3055+K3056*N3055</f>
        <v>3504.69000000002</v>
      </c>
      <c r="N3056" s="0" t="n">
        <f aca="false">INT(M3056*$Q$1/B3056)*CHOOSE($L$1,I3056,J3056)</f>
        <v>-0</v>
      </c>
      <c r="O3056" s="0" t="n">
        <f aca="false">ABS(N3056-N3055)</f>
        <v>0</v>
      </c>
      <c r="P3056" s="0" t="n">
        <f aca="false">COUNTIF(工作表2!$A$2:$A$248,A3056)</f>
        <v>1</v>
      </c>
      <c r="R3056" s="0" t="n">
        <f aca="false">D3056-IF(P3055=1,E3055,D3055)</f>
        <v>100</v>
      </c>
      <c r="S3056" s="0" t="n">
        <f aca="false">I3055*R3056</f>
        <v>-100</v>
      </c>
      <c r="T3056" s="0" t="n">
        <f aca="false">T3055+R3056*U3055</f>
        <v>60035</v>
      </c>
      <c r="U3056" s="0" t="n">
        <f aca="false">INT(T3056*$Q$1/IF(P3056=1,E3056,D3056))*I3056</f>
        <v>-14</v>
      </c>
      <c r="V3056" s="0" t="n">
        <f aca="false">IF(P3056=1,ABS(U3056)+ABS(60),ABS(U3056-U3055))</f>
        <v>74</v>
      </c>
    </row>
    <row r="3057" customFormat="false" ht="15" hidden="false" customHeight="false" outlineLevel="0" collapsed="false">
      <c r="A3057" s="1" t="n">
        <v>40472</v>
      </c>
      <c r="B3057" s="2" t="n">
        <v>8131.23</v>
      </c>
      <c r="C3057" s="2" t="n">
        <v>120479</v>
      </c>
      <c r="D3057" s="2" t="n">
        <v>8088</v>
      </c>
      <c r="E3057" s="2" t="n">
        <v>8065</v>
      </c>
      <c r="F3057" s="3" t="n">
        <f aca="false">IF(P3057=1, E3057,D3057)/B3057-1</f>
        <v>-0.00531653882622918</v>
      </c>
      <c r="G3057" s="2" t="n">
        <f aca="false">AVERAGE(B2998:B3057)</f>
        <v>8008.2505</v>
      </c>
      <c r="H3057" s="2" t="n">
        <f aca="false">AVERAGE(C2998:C3057)</f>
        <v>123045.318833333</v>
      </c>
      <c r="I3057" s="2" t="n">
        <f aca="false">SIGN(C3057-H3057)</f>
        <v>-1</v>
      </c>
      <c r="J3057" s="2" t="n">
        <f aca="false">SIGN(F3057)</f>
        <v>-1</v>
      </c>
      <c r="K3057" s="0" t="n">
        <f aca="false">B3057-B3056</f>
        <v>6.60999999999967</v>
      </c>
      <c r="L3057" s="0" t="n">
        <f aca="false">I3056*K3057</f>
        <v>-6.60999999999967</v>
      </c>
      <c r="M3057" s="0" t="n">
        <f aca="false">M3056+K3057*N3056</f>
        <v>3504.69000000002</v>
      </c>
      <c r="N3057" s="0" t="n">
        <f aca="false">INT(M3057*$Q$1/B3057)*CHOOSE($L$1,I3057,J3057)</f>
        <v>-0</v>
      </c>
      <c r="O3057" s="0" t="n">
        <f aca="false">ABS(N3057-N3056)</f>
        <v>0</v>
      </c>
      <c r="P3057" s="0" t="n">
        <f aca="false">COUNTIF(工作表2!$A$2:$A$248,A3057)</f>
        <v>0</v>
      </c>
      <c r="R3057" s="0" t="n">
        <f aca="false">D3057-IF(P3056=1,E3056,D3056)</f>
        <v>-21</v>
      </c>
      <c r="S3057" s="0" t="n">
        <f aca="false">I3056*R3057</f>
        <v>21</v>
      </c>
      <c r="T3057" s="0" t="n">
        <f aca="false">T3056+R3057*U3056</f>
        <v>60329</v>
      </c>
      <c r="U3057" s="0" t="n">
        <f aca="false">INT(T3057*$Q$1/IF(P3057=1,E3057,D3057))*I3057</f>
        <v>-14</v>
      </c>
      <c r="V3057" s="0" t="n">
        <f aca="false">IF(P3057=1,ABS(U3057)+ABS(60),ABS(U3057-U3056))</f>
        <v>0</v>
      </c>
    </row>
    <row r="3058" customFormat="false" ht="15" hidden="false" customHeight="false" outlineLevel="0" collapsed="false">
      <c r="A3058" s="1" t="n">
        <v>40473</v>
      </c>
      <c r="B3058" s="2" t="n">
        <v>8168.06</v>
      </c>
      <c r="C3058" s="2" t="n">
        <v>103348.4</v>
      </c>
      <c r="D3058" s="2" t="n">
        <v>8142</v>
      </c>
      <c r="E3058" s="2" t="n">
        <v>8118</v>
      </c>
      <c r="F3058" s="3" t="n">
        <f aca="false">IF(P3058=1, E3058,D3058)/B3058-1</f>
        <v>-0.00319047607387801</v>
      </c>
      <c r="G3058" s="2" t="n">
        <f aca="false">AVERAGE(B2999:B3058)</f>
        <v>8014.40166666667</v>
      </c>
      <c r="H3058" s="2" t="n">
        <f aca="false">AVERAGE(C2999:C3058)</f>
        <v>122788.393833333</v>
      </c>
      <c r="I3058" s="2" t="n">
        <f aca="false">SIGN(C3058-H3058)</f>
        <v>-1</v>
      </c>
      <c r="J3058" s="2" t="n">
        <f aca="false">SIGN(F3058)</f>
        <v>-1</v>
      </c>
      <c r="K3058" s="0" t="n">
        <f aca="false">B3058-B3057</f>
        <v>36.8300000000008</v>
      </c>
      <c r="L3058" s="0" t="n">
        <f aca="false">I3057*K3058</f>
        <v>-36.8300000000008</v>
      </c>
      <c r="M3058" s="0" t="n">
        <f aca="false">M3057+K3058*N3057</f>
        <v>3504.69000000002</v>
      </c>
      <c r="N3058" s="0" t="n">
        <f aca="false">INT(M3058*$Q$1/B3058)*CHOOSE($L$1,I3058,J3058)</f>
        <v>-0</v>
      </c>
      <c r="O3058" s="0" t="n">
        <f aca="false">ABS(N3058-N3057)</f>
        <v>0</v>
      </c>
      <c r="P3058" s="0" t="n">
        <f aca="false">COUNTIF(工作表2!$A$2:$A$248,A3058)</f>
        <v>0</v>
      </c>
      <c r="R3058" s="0" t="n">
        <f aca="false">D3058-IF(P3057=1,E3057,D3057)</f>
        <v>54</v>
      </c>
      <c r="S3058" s="0" t="n">
        <f aca="false">I3057*R3058</f>
        <v>-54</v>
      </c>
      <c r="T3058" s="0" t="n">
        <f aca="false">T3057+R3058*U3057</f>
        <v>59573</v>
      </c>
      <c r="U3058" s="0" t="n">
        <f aca="false">INT(T3058*$Q$1/IF(P3058=1,E3058,D3058))*I3058</f>
        <v>-14</v>
      </c>
      <c r="V3058" s="0" t="n">
        <f aca="false">IF(P3058=1,ABS(U3058)+ABS(60),ABS(U3058-U3057))</f>
        <v>0</v>
      </c>
    </row>
    <row r="3059" customFormat="false" ht="15" hidden="false" customHeight="false" outlineLevel="0" collapsed="false">
      <c r="A3059" s="1" t="n">
        <v>40476</v>
      </c>
      <c r="B3059" s="2" t="n">
        <v>8306.98</v>
      </c>
      <c r="C3059" s="2" t="n">
        <v>127103.7</v>
      </c>
      <c r="D3059" s="2" t="n">
        <v>8303</v>
      </c>
      <c r="E3059" s="2" t="n">
        <v>8280</v>
      </c>
      <c r="F3059" s="3" t="n">
        <f aca="false">IF(P3059=1, E3059,D3059)/B3059-1</f>
        <v>-0.0004791151537622</v>
      </c>
      <c r="G3059" s="2" t="n">
        <f aca="false">AVERAGE(B3000:B3059)</f>
        <v>8023.5075</v>
      </c>
      <c r="H3059" s="2" t="n">
        <f aca="false">AVERAGE(C3000:C3059)</f>
        <v>123175.593833333</v>
      </c>
      <c r="I3059" s="2" t="n">
        <f aca="false">SIGN(C3059-H3059)</f>
        <v>1</v>
      </c>
      <c r="J3059" s="2" t="n">
        <f aca="false">SIGN(F3059)</f>
        <v>-1</v>
      </c>
      <c r="K3059" s="0" t="n">
        <f aca="false">B3059-B3058</f>
        <v>138.919999999999</v>
      </c>
      <c r="L3059" s="0" t="n">
        <f aca="false">I3058*K3059</f>
        <v>-138.919999999999</v>
      </c>
      <c r="M3059" s="0" t="n">
        <f aca="false">M3058+K3059*N3058</f>
        <v>3504.69000000002</v>
      </c>
      <c r="N3059" s="0" t="n">
        <f aca="false">INT(M3059*$Q$1/B3059)*CHOOSE($L$1,I3059,J3059)</f>
        <v>-0</v>
      </c>
      <c r="O3059" s="0" t="n">
        <f aca="false">ABS(N3059-N3058)</f>
        <v>0</v>
      </c>
      <c r="P3059" s="0" t="n">
        <f aca="false">COUNTIF(工作表2!$A$2:$A$248,A3059)</f>
        <v>0</v>
      </c>
      <c r="R3059" s="0" t="n">
        <f aca="false">D3059-IF(P3058=1,E3058,D3058)</f>
        <v>161</v>
      </c>
      <c r="S3059" s="0" t="n">
        <f aca="false">I3058*R3059</f>
        <v>-161</v>
      </c>
      <c r="T3059" s="0" t="n">
        <f aca="false">T3058+R3059*U3058</f>
        <v>57319</v>
      </c>
      <c r="U3059" s="0" t="n">
        <f aca="false">INT(T3059*$Q$1/IF(P3059=1,E3059,D3059))*I3059</f>
        <v>13</v>
      </c>
      <c r="V3059" s="0" t="n">
        <f aca="false">IF(P3059=1,ABS(U3059)+ABS(60),ABS(U3059-U3058))</f>
        <v>27</v>
      </c>
    </row>
    <row r="3060" customFormat="false" ht="15" hidden="false" customHeight="false" outlineLevel="0" collapsed="false">
      <c r="A3060" s="1" t="n">
        <v>40477</v>
      </c>
      <c r="B3060" s="2" t="n">
        <v>8343.23</v>
      </c>
      <c r="C3060" s="2" t="n">
        <v>119491.1</v>
      </c>
      <c r="D3060" s="2" t="n">
        <v>8313</v>
      </c>
      <c r="E3060" s="2" t="n">
        <v>8292</v>
      </c>
      <c r="F3060" s="3" t="n">
        <f aca="false">IF(P3060=1, E3060,D3060)/B3060-1</f>
        <v>-0.0036232969725154</v>
      </c>
      <c r="G3060" s="2" t="n">
        <f aca="false">AVERAGE(B3001:B3060)</f>
        <v>8030.7</v>
      </c>
      <c r="H3060" s="2" t="n">
        <f aca="false">AVERAGE(C3001:C3060)</f>
        <v>122802.332166667</v>
      </c>
      <c r="I3060" s="2" t="n">
        <f aca="false">SIGN(C3060-H3060)</f>
        <v>-1</v>
      </c>
      <c r="J3060" s="2" t="n">
        <f aca="false">SIGN(F3060)</f>
        <v>-1</v>
      </c>
      <c r="K3060" s="0" t="n">
        <f aca="false">B3060-B3059</f>
        <v>36.25</v>
      </c>
      <c r="L3060" s="0" t="n">
        <f aca="false">I3059*K3060</f>
        <v>36.25</v>
      </c>
      <c r="M3060" s="0" t="n">
        <f aca="false">M3059+K3060*N3059</f>
        <v>3504.69000000002</v>
      </c>
      <c r="N3060" s="0" t="n">
        <f aca="false">INT(M3060*$Q$1/B3060)*CHOOSE($L$1,I3060,J3060)</f>
        <v>-0</v>
      </c>
      <c r="O3060" s="0" t="n">
        <f aca="false">ABS(N3060-N3059)</f>
        <v>0</v>
      </c>
      <c r="P3060" s="0" t="n">
        <f aca="false">COUNTIF(工作表2!$A$2:$A$248,A3060)</f>
        <v>0</v>
      </c>
      <c r="R3060" s="0" t="n">
        <f aca="false">D3060-IF(P3059=1,E3059,D3059)</f>
        <v>10</v>
      </c>
      <c r="S3060" s="0" t="n">
        <f aca="false">I3059*R3060</f>
        <v>10</v>
      </c>
      <c r="T3060" s="0" t="n">
        <f aca="false">T3059+R3060*U3059</f>
        <v>57449</v>
      </c>
      <c r="U3060" s="0" t="n">
        <f aca="false">INT(T3060*$Q$1/IF(P3060=1,E3060,D3060))*I3060</f>
        <v>-13</v>
      </c>
      <c r="V3060" s="0" t="n">
        <f aca="false">IF(P3060=1,ABS(U3060)+ABS(60),ABS(U3060-U3059))</f>
        <v>26</v>
      </c>
    </row>
    <row r="3061" customFormat="false" ht="15" hidden="false" customHeight="false" outlineLevel="0" collapsed="false">
      <c r="A3061" s="1" t="n">
        <v>40478</v>
      </c>
      <c r="B3061" s="2" t="n">
        <v>8291.04</v>
      </c>
      <c r="C3061" s="2" t="n">
        <v>110172.6</v>
      </c>
      <c r="D3061" s="2" t="n">
        <v>8281</v>
      </c>
      <c r="E3061" s="2" t="n">
        <v>8258</v>
      </c>
      <c r="F3061" s="3" t="n">
        <f aca="false">IF(P3061=1, E3061,D3061)/B3061-1</f>
        <v>-0.00121094579208414</v>
      </c>
      <c r="G3061" s="2" t="n">
        <f aca="false">AVERAGE(B3002:B3061)</f>
        <v>8036.2585</v>
      </c>
      <c r="H3061" s="2" t="n">
        <f aca="false">AVERAGE(C3002:C3061)</f>
        <v>122258.3505</v>
      </c>
      <c r="I3061" s="2" t="n">
        <f aca="false">SIGN(C3061-H3061)</f>
        <v>-1</v>
      </c>
      <c r="J3061" s="2" t="n">
        <f aca="false">SIGN(F3061)</f>
        <v>-1</v>
      </c>
      <c r="K3061" s="0" t="n">
        <f aca="false">B3061-B3060</f>
        <v>-52.1899999999987</v>
      </c>
      <c r="L3061" s="0" t="n">
        <f aca="false">I3060*K3061</f>
        <v>52.1899999999987</v>
      </c>
      <c r="M3061" s="0" t="n">
        <f aca="false">M3060+K3061*N3060</f>
        <v>3504.69000000002</v>
      </c>
      <c r="N3061" s="0" t="n">
        <f aca="false">INT(M3061*$Q$1/B3061)*CHOOSE($L$1,I3061,J3061)</f>
        <v>-0</v>
      </c>
      <c r="O3061" s="0" t="n">
        <f aca="false">ABS(N3061-N3060)</f>
        <v>0</v>
      </c>
      <c r="P3061" s="0" t="n">
        <f aca="false">COUNTIF(工作表2!$A$2:$A$248,A3061)</f>
        <v>0</v>
      </c>
      <c r="R3061" s="0" t="n">
        <f aca="false">D3061-IF(P3060=1,E3060,D3060)</f>
        <v>-32</v>
      </c>
      <c r="S3061" s="0" t="n">
        <f aca="false">I3060*R3061</f>
        <v>32</v>
      </c>
      <c r="T3061" s="0" t="n">
        <f aca="false">T3060+R3061*U3060</f>
        <v>57865</v>
      </c>
      <c r="U3061" s="0" t="n">
        <f aca="false">INT(T3061*$Q$1/IF(P3061=1,E3061,D3061))*I3061</f>
        <v>-13</v>
      </c>
      <c r="V3061" s="0" t="n">
        <f aca="false">IF(P3061=1,ABS(U3061)+ABS(60),ABS(U3061-U3060))</f>
        <v>0</v>
      </c>
    </row>
    <row r="3062" customFormat="false" ht="15" hidden="false" customHeight="false" outlineLevel="0" collapsed="false">
      <c r="A3062" s="1" t="n">
        <v>40479</v>
      </c>
      <c r="B3062" s="2" t="n">
        <v>8354.05</v>
      </c>
      <c r="C3062" s="2" t="n">
        <v>127527.1</v>
      </c>
      <c r="D3062" s="2" t="n">
        <v>8341</v>
      </c>
      <c r="E3062" s="2" t="n">
        <v>8317</v>
      </c>
      <c r="F3062" s="3" t="n">
        <f aca="false">IF(P3062=1, E3062,D3062)/B3062-1</f>
        <v>-0.0015621165781865</v>
      </c>
      <c r="G3062" s="2" t="n">
        <f aca="false">AVERAGE(B3003:B3062)</f>
        <v>8042.615</v>
      </c>
      <c r="H3062" s="2" t="n">
        <f aca="false">AVERAGE(C3003:C3062)</f>
        <v>122290.118833333</v>
      </c>
      <c r="I3062" s="2" t="n">
        <f aca="false">SIGN(C3062-H3062)</f>
        <v>1</v>
      </c>
      <c r="J3062" s="2" t="n">
        <f aca="false">SIGN(F3062)</f>
        <v>-1</v>
      </c>
      <c r="K3062" s="0" t="n">
        <f aca="false">B3062-B3061</f>
        <v>63.0099999999984</v>
      </c>
      <c r="L3062" s="0" t="n">
        <f aca="false">I3061*K3062</f>
        <v>-63.0099999999984</v>
      </c>
      <c r="M3062" s="0" t="n">
        <f aca="false">M3061+K3062*N3061</f>
        <v>3504.69000000002</v>
      </c>
      <c r="N3062" s="0" t="n">
        <f aca="false">INT(M3062*$Q$1/B3062)*CHOOSE($L$1,I3062,J3062)</f>
        <v>-0</v>
      </c>
      <c r="O3062" s="0" t="n">
        <f aca="false">ABS(N3062-N3061)</f>
        <v>0</v>
      </c>
      <c r="P3062" s="0" t="n">
        <f aca="false">COUNTIF(工作表2!$A$2:$A$248,A3062)</f>
        <v>0</v>
      </c>
      <c r="R3062" s="0" t="n">
        <f aca="false">D3062-IF(P3061=1,E3061,D3061)</f>
        <v>60</v>
      </c>
      <c r="S3062" s="0" t="n">
        <f aca="false">I3061*R3062</f>
        <v>-60</v>
      </c>
      <c r="T3062" s="0" t="n">
        <f aca="false">T3061+R3062*U3061</f>
        <v>57085</v>
      </c>
      <c r="U3062" s="0" t="n">
        <f aca="false">INT(T3062*$Q$1/IF(P3062=1,E3062,D3062))*I3062</f>
        <v>13</v>
      </c>
      <c r="V3062" s="0" t="n">
        <f aca="false">IF(P3062=1,ABS(U3062)+ABS(60),ABS(U3062-U3061))</f>
        <v>26</v>
      </c>
    </row>
    <row r="3063" customFormat="false" ht="15" hidden="false" customHeight="false" outlineLevel="0" collapsed="false">
      <c r="A3063" s="1" t="n">
        <v>40480</v>
      </c>
      <c r="B3063" s="2" t="n">
        <v>8287.09</v>
      </c>
      <c r="C3063" s="2" t="n">
        <v>106585.3</v>
      </c>
      <c r="D3063" s="2" t="n">
        <v>8302</v>
      </c>
      <c r="E3063" s="2" t="n">
        <v>8279</v>
      </c>
      <c r="F3063" s="3" t="n">
        <f aca="false">IF(P3063=1, E3063,D3063)/B3063-1</f>
        <v>0.00179918403203061</v>
      </c>
      <c r="G3063" s="2" t="n">
        <f aca="false">AVERAGE(B3004:B3063)</f>
        <v>8048.45233333333</v>
      </c>
      <c r="H3063" s="2" t="n">
        <f aca="false">AVERAGE(C3004:C3063)</f>
        <v>121463.052166667</v>
      </c>
      <c r="I3063" s="2" t="n">
        <f aca="false">SIGN(C3063-H3063)</f>
        <v>-1</v>
      </c>
      <c r="J3063" s="2" t="n">
        <f aca="false">SIGN(F3063)</f>
        <v>1</v>
      </c>
      <c r="K3063" s="0" t="n">
        <f aca="false">B3063-B3062</f>
        <v>-66.9599999999991</v>
      </c>
      <c r="L3063" s="0" t="n">
        <f aca="false">I3062*K3063</f>
        <v>-66.9599999999991</v>
      </c>
      <c r="M3063" s="0" t="n">
        <f aca="false">M3062+K3063*N3062</f>
        <v>3504.69000000002</v>
      </c>
      <c r="N3063" s="0" t="n">
        <f aca="false">INT(M3063*$Q$1/B3063)*CHOOSE($L$1,I3063,J3063)</f>
        <v>0</v>
      </c>
      <c r="O3063" s="0" t="n">
        <f aca="false">ABS(N3063-N3062)</f>
        <v>0</v>
      </c>
      <c r="P3063" s="0" t="n">
        <f aca="false">COUNTIF(工作表2!$A$2:$A$248,A3063)</f>
        <v>0</v>
      </c>
      <c r="R3063" s="0" t="n">
        <f aca="false">D3063-IF(P3062=1,E3062,D3062)</f>
        <v>-39</v>
      </c>
      <c r="S3063" s="0" t="n">
        <f aca="false">I3062*R3063</f>
        <v>-39</v>
      </c>
      <c r="T3063" s="0" t="n">
        <f aca="false">T3062+R3063*U3062</f>
        <v>56578</v>
      </c>
      <c r="U3063" s="0" t="n">
        <f aca="false">INT(T3063*$Q$1/IF(P3063=1,E3063,D3063))*I3063</f>
        <v>-13</v>
      </c>
      <c r="V3063" s="0" t="n">
        <f aca="false">IF(P3063=1,ABS(U3063)+ABS(60),ABS(U3063-U3062))</f>
        <v>26</v>
      </c>
    </row>
    <row r="3064" customFormat="false" ht="15" hidden="false" customHeight="false" outlineLevel="0" collapsed="false">
      <c r="A3064" s="1" t="n">
        <v>40483</v>
      </c>
      <c r="B3064" s="2" t="n">
        <v>8379.75</v>
      </c>
      <c r="C3064" s="2" t="n">
        <v>126150.4</v>
      </c>
      <c r="D3064" s="2" t="n">
        <v>8393</v>
      </c>
      <c r="E3064" s="2" t="n">
        <v>8369</v>
      </c>
      <c r="F3064" s="3" t="n">
        <f aca="false">IF(P3064=1, E3064,D3064)/B3064-1</f>
        <v>0.00158119275634716</v>
      </c>
      <c r="G3064" s="2" t="n">
        <f aca="false">AVERAGE(B3005:B3064)</f>
        <v>8055.39316666666</v>
      </c>
      <c r="H3064" s="2" t="n">
        <f aca="false">AVERAGE(C3005:C3064)</f>
        <v>121632.907166667</v>
      </c>
      <c r="I3064" s="2" t="n">
        <f aca="false">SIGN(C3064-H3064)</f>
        <v>1</v>
      </c>
      <c r="J3064" s="2" t="n">
        <f aca="false">SIGN(F3064)</f>
        <v>1</v>
      </c>
      <c r="K3064" s="0" t="n">
        <f aca="false">B3064-B3063</f>
        <v>92.6599999999999</v>
      </c>
      <c r="L3064" s="0" t="n">
        <f aca="false">I3063*K3064</f>
        <v>-92.6599999999999</v>
      </c>
      <c r="M3064" s="0" t="n">
        <f aca="false">M3063+K3064*N3063</f>
        <v>3504.69000000002</v>
      </c>
      <c r="N3064" s="0" t="n">
        <f aca="false">INT(M3064*$Q$1/B3064)*CHOOSE($L$1,I3064,J3064)</f>
        <v>0</v>
      </c>
      <c r="O3064" s="0" t="n">
        <f aca="false">ABS(N3064-N3063)</f>
        <v>0</v>
      </c>
      <c r="P3064" s="0" t="n">
        <f aca="false">COUNTIF(工作表2!$A$2:$A$248,A3064)</f>
        <v>0</v>
      </c>
      <c r="R3064" s="0" t="n">
        <f aca="false">D3064-IF(P3063=1,E3063,D3063)</f>
        <v>91</v>
      </c>
      <c r="S3064" s="0" t="n">
        <f aca="false">I3063*R3064</f>
        <v>-91</v>
      </c>
      <c r="T3064" s="0" t="n">
        <f aca="false">T3063+R3064*U3063</f>
        <v>55395</v>
      </c>
      <c r="U3064" s="0" t="n">
        <f aca="false">INT(T3064*$Q$1/IF(P3064=1,E3064,D3064))*I3064</f>
        <v>13</v>
      </c>
      <c r="V3064" s="0" t="n">
        <f aca="false">IF(P3064=1,ABS(U3064)+ABS(60),ABS(U3064-U3063))</f>
        <v>26</v>
      </c>
    </row>
    <row r="3065" customFormat="false" ht="15" hidden="false" customHeight="false" outlineLevel="0" collapsed="false">
      <c r="A3065" s="1" t="n">
        <v>40484</v>
      </c>
      <c r="B3065" s="2" t="n">
        <v>8344.76</v>
      </c>
      <c r="C3065" s="2" t="n">
        <v>114660</v>
      </c>
      <c r="D3065" s="2" t="n">
        <v>8367</v>
      </c>
      <c r="E3065" s="2" t="n">
        <v>8343</v>
      </c>
      <c r="F3065" s="3" t="n">
        <f aca="false">IF(P3065=1, E3065,D3065)/B3065-1</f>
        <v>0.00266514555241848</v>
      </c>
      <c r="G3065" s="2" t="n">
        <f aca="false">AVERAGE(B3006:B3065)</f>
        <v>8060.56433333333</v>
      </c>
      <c r="H3065" s="2" t="n">
        <f aca="false">AVERAGE(C3006:C3065)</f>
        <v>121469.2805</v>
      </c>
      <c r="I3065" s="2" t="n">
        <f aca="false">SIGN(C3065-H3065)</f>
        <v>-1</v>
      </c>
      <c r="J3065" s="2" t="n">
        <f aca="false">SIGN(F3065)</f>
        <v>1</v>
      </c>
      <c r="K3065" s="0" t="n">
        <f aca="false">B3065-B3064</f>
        <v>-34.9899999999998</v>
      </c>
      <c r="L3065" s="0" t="n">
        <f aca="false">I3064*K3065</f>
        <v>-34.9899999999998</v>
      </c>
      <c r="M3065" s="0" t="n">
        <f aca="false">M3064+K3065*N3064</f>
        <v>3504.69000000002</v>
      </c>
      <c r="N3065" s="0" t="n">
        <f aca="false">INT(M3065*$Q$1/B3065)*CHOOSE($L$1,I3065,J3065)</f>
        <v>0</v>
      </c>
      <c r="O3065" s="0" t="n">
        <f aca="false">ABS(N3065-N3064)</f>
        <v>0</v>
      </c>
      <c r="P3065" s="0" t="n">
        <f aca="false">COUNTIF(工作表2!$A$2:$A$248,A3065)</f>
        <v>0</v>
      </c>
      <c r="R3065" s="0" t="n">
        <f aca="false">D3065-IF(P3064=1,E3064,D3064)</f>
        <v>-26</v>
      </c>
      <c r="S3065" s="0" t="n">
        <f aca="false">I3064*R3065</f>
        <v>-26</v>
      </c>
      <c r="T3065" s="0" t="n">
        <f aca="false">T3064+R3065*U3064</f>
        <v>55057</v>
      </c>
      <c r="U3065" s="0" t="n">
        <f aca="false">INT(T3065*$Q$1/IF(P3065=1,E3065,D3065))*I3065</f>
        <v>-13</v>
      </c>
      <c r="V3065" s="0" t="n">
        <f aca="false">IF(P3065=1,ABS(U3065)+ABS(60),ABS(U3065-U3064))</f>
        <v>26</v>
      </c>
    </row>
    <row r="3066" customFormat="false" ht="15" hidden="false" customHeight="false" outlineLevel="0" collapsed="false">
      <c r="A3066" s="1" t="n">
        <v>40485</v>
      </c>
      <c r="B3066" s="2" t="n">
        <v>8293.9</v>
      </c>
      <c r="C3066" s="2" t="n">
        <v>126560.5</v>
      </c>
      <c r="D3066" s="2" t="n">
        <v>8324</v>
      </c>
      <c r="E3066" s="2" t="n">
        <v>8299</v>
      </c>
      <c r="F3066" s="3" t="n">
        <f aca="false">IF(P3066=1, E3066,D3066)/B3066-1</f>
        <v>0.00362917324780865</v>
      </c>
      <c r="G3066" s="2" t="n">
        <f aca="false">AVERAGE(B3007:B3066)</f>
        <v>8065.85033333333</v>
      </c>
      <c r="H3066" s="2" t="n">
        <f aca="false">AVERAGE(C3007:C3066)</f>
        <v>121317.507166667</v>
      </c>
      <c r="I3066" s="2" t="n">
        <f aca="false">SIGN(C3066-H3066)</f>
        <v>1</v>
      </c>
      <c r="J3066" s="2" t="n">
        <f aca="false">SIGN(F3066)</f>
        <v>1</v>
      </c>
      <c r="K3066" s="0" t="n">
        <f aca="false">B3066-B3065</f>
        <v>-50.8600000000006</v>
      </c>
      <c r="L3066" s="0" t="n">
        <f aca="false">I3065*K3066</f>
        <v>50.8600000000006</v>
      </c>
      <c r="M3066" s="0" t="n">
        <f aca="false">M3065+K3066*N3065</f>
        <v>3504.69000000002</v>
      </c>
      <c r="N3066" s="0" t="n">
        <f aca="false">INT(M3066*$Q$1/B3066)*CHOOSE($L$1,I3066,J3066)</f>
        <v>0</v>
      </c>
      <c r="O3066" s="0" t="n">
        <f aca="false">ABS(N3066-N3065)</f>
        <v>0</v>
      </c>
      <c r="P3066" s="0" t="n">
        <f aca="false">COUNTIF(工作表2!$A$2:$A$248,A3066)</f>
        <v>0</v>
      </c>
      <c r="R3066" s="0" t="n">
        <f aca="false">D3066-IF(P3065=1,E3065,D3065)</f>
        <v>-43</v>
      </c>
      <c r="S3066" s="0" t="n">
        <f aca="false">I3065*R3066</f>
        <v>43</v>
      </c>
      <c r="T3066" s="0" t="n">
        <f aca="false">T3065+R3066*U3065</f>
        <v>55616</v>
      </c>
      <c r="U3066" s="0" t="n">
        <f aca="false">INT(T3066*$Q$1/IF(P3066=1,E3066,D3066))*I3066</f>
        <v>13</v>
      </c>
      <c r="V3066" s="0" t="n">
        <f aca="false">IF(P3066=1,ABS(U3066)+ABS(60),ABS(U3066-U3065))</f>
        <v>26</v>
      </c>
    </row>
    <row r="3067" customFormat="false" ht="15" hidden="false" customHeight="false" outlineLevel="0" collapsed="false">
      <c r="A3067" s="1" t="n">
        <v>40486</v>
      </c>
      <c r="B3067" s="2" t="n">
        <v>8357.85</v>
      </c>
      <c r="C3067" s="2" t="n">
        <v>98175.97</v>
      </c>
      <c r="D3067" s="2" t="n">
        <v>8368</v>
      </c>
      <c r="E3067" s="2" t="n">
        <v>8344</v>
      </c>
      <c r="F3067" s="3" t="n">
        <f aca="false">IF(P3067=1, E3067,D3067)/B3067-1</f>
        <v>0.00121442715530895</v>
      </c>
      <c r="G3067" s="2" t="n">
        <f aca="false">AVERAGE(B3008:B3067)</f>
        <v>8073.564</v>
      </c>
      <c r="H3067" s="2" t="n">
        <f aca="false">AVERAGE(C3008:C3067)</f>
        <v>120862.315</v>
      </c>
      <c r="I3067" s="2" t="n">
        <f aca="false">SIGN(C3067-H3067)</f>
        <v>-1</v>
      </c>
      <c r="J3067" s="2" t="n">
        <f aca="false">SIGN(F3067)</f>
        <v>1</v>
      </c>
      <c r="K3067" s="0" t="n">
        <f aca="false">B3067-B3066</f>
        <v>63.9500000000007</v>
      </c>
      <c r="L3067" s="0" t="n">
        <f aca="false">I3066*K3067</f>
        <v>63.9500000000007</v>
      </c>
      <c r="M3067" s="0" t="n">
        <f aca="false">M3066+K3067*N3066</f>
        <v>3504.69000000002</v>
      </c>
      <c r="N3067" s="0" t="n">
        <f aca="false">INT(M3067*$Q$1/B3067)*CHOOSE($L$1,I3067,J3067)</f>
        <v>0</v>
      </c>
      <c r="O3067" s="0" t="n">
        <f aca="false">ABS(N3067-N3066)</f>
        <v>0</v>
      </c>
      <c r="P3067" s="0" t="n">
        <f aca="false">COUNTIF(工作表2!$A$2:$A$248,A3067)</f>
        <v>0</v>
      </c>
      <c r="R3067" s="0" t="n">
        <f aca="false">D3067-IF(P3066=1,E3066,D3066)</f>
        <v>44</v>
      </c>
      <c r="S3067" s="0" t="n">
        <f aca="false">I3066*R3067</f>
        <v>44</v>
      </c>
      <c r="T3067" s="0" t="n">
        <f aca="false">T3066+R3067*U3066</f>
        <v>56188</v>
      </c>
      <c r="U3067" s="0" t="n">
        <f aca="false">INT(T3067*$Q$1/IF(P3067=1,E3067,D3067))*I3067</f>
        <v>-13</v>
      </c>
      <c r="V3067" s="0" t="n">
        <f aca="false">IF(P3067=1,ABS(U3067)+ABS(60),ABS(U3067-U3066))</f>
        <v>26</v>
      </c>
    </row>
    <row r="3068" customFormat="false" ht="15" hidden="false" customHeight="false" outlineLevel="0" collapsed="false">
      <c r="A3068" s="1" t="n">
        <v>40487</v>
      </c>
      <c r="B3068" s="2" t="n">
        <v>8449.34</v>
      </c>
      <c r="C3068" s="2" t="n">
        <v>154269.5</v>
      </c>
      <c r="D3068" s="2" t="n">
        <v>8463</v>
      </c>
      <c r="E3068" s="2" t="n">
        <v>8436</v>
      </c>
      <c r="F3068" s="3" t="n">
        <f aca="false">IF(P3068=1, E3068,D3068)/B3068-1</f>
        <v>0.00161669432168665</v>
      </c>
      <c r="G3068" s="2" t="n">
        <f aca="false">AVERAGE(B3009:B3068)</f>
        <v>8083.88983333333</v>
      </c>
      <c r="H3068" s="2" t="n">
        <f aca="false">AVERAGE(C3009:C3068)</f>
        <v>121507.888333333</v>
      </c>
      <c r="I3068" s="2" t="n">
        <f aca="false">SIGN(C3068-H3068)</f>
        <v>1</v>
      </c>
      <c r="J3068" s="2" t="n">
        <f aca="false">SIGN(F3068)</f>
        <v>1</v>
      </c>
      <c r="K3068" s="0" t="n">
        <f aca="false">B3068-B3067</f>
        <v>91.4899999999998</v>
      </c>
      <c r="L3068" s="0" t="n">
        <f aca="false">I3067*K3068</f>
        <v>-91.4899999999998</v>
      </c>
      <c r="M3068" s="0" t="n">
        <f aca="false">M3067+K3068*N3067</f>
        <v>3504.69000000002</v>
      </c>
      <c r="N3068" s="0" t="n">
        <f aca="false">INT(M3068*$Q$1/B3068)*CHOOSE($L$1,I3068,J3068)</f>
        <v>0</v>
      </c>
      <c r="O3068" s="0" t="n">
        <f aca="false">ABS(N3068-N3067)</f>
        <v>0</v>
      </c>
      <c r="P3068" s="0" t="n">
        <f aca="false">COUNTIF(工作表2!$A$2:$A$248,A3068)</f>
        <v>0</v>
      </c>
      <c r="R3068" s="0" t="n">
        <f aca="false">D3068-IF(P3067=1,E3067,D3067)</f>
        <v>95</v>
      </c>
      <c r="S3068" s="0" t="n">
        <f aca="false">I3067*R3068</f>
        <v>-95</v>
      </c>
      <c r="T3068" s="0" t="n">
        <f aca="false">T3067+R3068*U3067</f>
        <v>54953</v>
      </c>
      <c r="U3068" s="0" t="n">
        <f aca="false">INT(T3068*$Q$1/IF(P3068=1,E3068,D3068))*I3068</f>
        <v>12</v>
      </c>
      <c r="V3068" s="0" t="n">
        <f aca="false">IF(P3068=1,ABS(U3068)+ABS(60),ABS(U3068-U3067))</f>
        <v>25</v>
      </c>
    </row>
    <row r="3069" customFormat="false" ht="15" hidden="false" customHeight="false" outlineLevel="0" collapsed="false">
      <c r="A3069" s="1" t="n">
        <v>40490</v>
      </c>
      <c r="B3069" s="2" t="n">
        <v>8430.58</v>
      </c>
      <c r="C3069" s="2" t="n">
        <v>132338.7</v>
      </c>
      <c r="D3069" s="2" t="n">
        <v>8453</v>
      </c>
      <c r="E3069" s="2" t="n">
        <v>8429</v>
      </c>
      <c r="F3069" s="3" t="n">
        <f aca="false">IF(P3069=1, E3069,D3069)/B3069-1</f>
        <v>0.00265936625949825</v>
      </c>
      <c r="G3069" s="2" t="n">
        <f aca="false">AVERAGE(B3010:B3069)</f>
        <v>8092.87316666666</v>
      </c>
      <c r="H3069" s="2" t="n">
        <f aca="false">AVERAGE(C3010:C3069)</f>
        <v>121527.738333333</v>
      </c>
      <c r="I3069" s="2" t="n">
        <f aca="false">SIGN(C3069-H3069)</f>
        <v>1</v>
      </c>
      <c r="J3069" s="2" t="n">
        <f aca="false">SIGN(F3069)</f>
        <v>1</v>
      </c>
      <c r="K3069" s="0" t="n">
        <f aca="false">B3069-B3068</f>
        <v>-18.7600000000002</v>
      </c>
      <c r="L3069" s="0" t="n">
        <f aca="false">I3068*K3069</f>
        <v>-18.7600000000002</v>
      </c>
      <c r="M3069" s="0" t="n">
        <f aca="false">M3068+K3069*N3068</f>
        <v>3504.69000000002</v>
      </c>
      <c r="N3069" s="0" t="n">
        <f aca="false">INT(M3069*$Q$1/B3069)*CHOOSE($L$1,I3069,J3069)</f>
        <v>0</v>
      </c>
      <c r="O3069" s="0" t="n">
        <f aca="false">ABS(N3069-N3068)</f>
        <v>0</v>
      </c>
      <c r="P3069" s="0" t="n">
        <f aca="false">COUNTIF(工作表2!$A$2:$A$248,A3069)</f>
        <v>0</v>
      </c>
      <c r="R3069" s="0" t="n">
        <f aca="false">D3069-IF(P3068=1,E3068,D3068)</f>
        <v>-10</v>
      </c>
      <c r="S3069" s="0" t="n">
        <f aca="false">I3068*R3069</f>
        <v>-10</v>
      </c>
      <c r="T3069" s="0" t="n">
        <f aca="false">T3068+R3069*U3068</f>
        <v>54833</v>
      </c>
      <c r="U3069" s="0" t="n">
        <f aca="false">INT(T3069*$Q$1/IF(P3069=1,E3069,D3069))*I3069</f>
        <v>12</v>
      </c>
      <c r="V3069" s="0" t="n">
        <f aca="false">IF(P3069=1,ABS(U3069)+ABS(60),ABS(U3069-U3068))</f>
        <v>0</v>
      </c>
    </row>
    <row r="3070" customFormat="false" ht="15" hidden="false" customHeight="false" outlineLevel="0" collapsed="false">
      <c r="A3070" s="1" t="n">
        <v>40491</v>
      </c>
      <c r="B3070" s="2" t="n">
        <v>8445.63</v>
      </c>
      <c r="C3070" s="2" t="n">
        <v>97621.69</v>
      </c>
      <c r="D3070" s="2" t="n">
        <v>8467</v>
      </c>
      <c r="E3070" s="2" t="n">
        <v>8445</v>
      </c>
      <c r="F3070" s="3" t="n">
        <f aca="false">IF(P3070=1, E3070,D3070)/B3070-1</f>
        <v>0.00253030265356169</v>
      </c>
      <c r="G3070" s="2" t="n">
        <f aca="false">AVERAGE(B3011:B3070)</f>
        <v>8101.28</v>
      </c>
      <c r="H3070" s="2" t="n">
        <f aca="false">AVERAGE(C3011:C3070)</f>
        <v>121164.293166667</v>
      </c>
      <c r="I3070" s="2" t="n">
        <f aca="false">SIGN(C3070-H3070)</f>
        <v>-1</v>
      </c>
      <c r="J3070" s="2" t="n">
        <f aca="false">SIGN(F3070)</f>
        <v>1</v>
      </c>
      <c r="K3070" s="0" t="n">
        <f aca="false">B3070-B3069</f>
        <v>15.0499999999993</v>
      </c>
      <c r="L3070" s="0" t="n">
        <f aca="false">I3069*K3070</f>
        <v>15.0499999999993</v>
      </c>
      <c r="M3070" s="0" t="n">
        <f aca="false">M3069+K3070*N3069</f>
        <v>3504.69000000002</v>
      </c>
      <c r="N3070" s="0" t="n">
        <f aca="false">INT(M3070*$Q$1/B3070)*CHOOSE($L$1,I3070,J3070)</f>
        <v>0</v>
      </c>
      <c r="O3070" s="0" t="n">
        <f aca="false">ABS(N3070-N3069)</f>
        <v>0</v>
      </c>
      <c r="P3070" s="0" t="n">
        <f aca="false">COUNTIF(工作表2!$A$2:$A$248,A3070)</f>
        <v>0</v>
      </c>
      <c r="R3070" s="0" t="n">
        <f aca="false">D3070-IF(P3069=1,E3069,D3069)</f>
        <v>14</v>
      </c>
      <c r="S3070" s="0" t="n">
        <f aca="false">I3069*R3070</f>
        <v>14</v>
      </c>
      <c r="T3070" s="0" t="n">
        <f aca="false">T3069+R3070*U3069</f>
        <v>55001</v>
      </c>
      <c r="U3070" s="0" t="n">
        <f aca="false">INT(T3070*$Q$1/IF(P3070=1,E3070,D3070))*I3070</f>
        <v>-12</v>
      </c>
      <c r="V3070" s="0" t="n">
        <f aca="false">IF(P3070=1,ABS(U3070)+ABS(60),ABS(U3070-U3069))</f>
        <v>24</v>
      </c>
    </row>
    <row r="3071" customFormat="false" ht="15" hidden="false" customHeight="false" outlineLevel="0" collapsed="false">
      <c r="A3071" s="1" t="n">
        <v>40492</v>
      </c>
      <c r="B3071" s="2" t="n">
        <v>8450.63</v>
      </c>
      <c r="C3071" s="2" t="n">
        <v>113927.7</v>
      </c>
      <c r="D3071" s="2" t="n">
        <v>8485</v>
      </c>
      <c r="E3071" s="2" t="n">
        <v>8462</v>
      </c>
      <c r="F3071" s="3" t="n">
        <f aca="false">IF(P3071=1, E3071,D3071)/B3071-1</f>
        <v>0.00406715238982192</v>
      </c>
      <c r="G3071" s="2" t="n">
        <f aca="false">AVERAGE(B3012:B3071)</f>
        <v>8109.939</v>
      </c>
      <c r="H3071" s="2" t="n">
        <f aca="false">AVERAGE(C3012:C3071)</f>
        <v>120857.133166667</v>
      </c>
      <c r="I3071" s="2" t="n">
        <f aca="false">SIGN(C3071-H3071)</f>
        <v>-1</v>
      </c>
      <c r="J3071" s="2" t="n">
        <f aca="false">SIGN(F3071)</f>
        <v>1</v>
      </c>
      <c r="K3071" s="0" t="n">
        <f aca="false">B3071-B3070</f>
        <v>5</v>
      </c>
      <c r="L3071" s="0" t="n">
        <f aca="false">I3070*K3071</f>
        <v>-5</v>
      </c>
      <c r="M3071" s="0" t="n">
        <f aca="false">M3070+K3071*N3070</f>
        <v>3504.69000000002</v>
      </c>
      <c r="N3071" s="0" t="n">
        <f aca="false">INT(M3071*$Q$1/B3071)*CHOOSE($L$1,I3071,J3071)</f>
        <v>0</v>
      </c>
      <c r="O3071" s="0" t="n">
        <f aca="false">ABS(N3071-N3070)</f>
        <v>0</v>
      </c>
      <c r="P3071" s="0" t="n">
        <f aca="false">COUNTIF(工作表2!$A$2:$A$248,A3071)</f>
        <v>0</v>
      </c>
      <c r="R3071" s="0" t="n">
        <f aca="false">D3071-IF(P3070=1,E3070,D3070)</f>
        <v>18</v>
      </c>
      <c r="S3071" s="0" t="n">
        <f aca="false">I3070*R3071</f>
        <v>-18</v>
      </c>
      <c r="T3071" s="0" t="n">
        <f aca="false">T3070+R3071*U3070</f>
        <v>54785</v>
      </c>
      <c r="U3071" s="0" t="n">
        <f aca="false">INT(T3071*$Q$1/IF(P3071=1,E3071,D3071))*I3071</f>
        <v>-12</v>
      </c>
      <c r="V3071" s="0" t="n">
        <f aca="false">IF(P3071=1,ABS(U3071)+ABS(60),ABS(U3071-U3070))</f>
        <v>0</v>
      </c>
    </row>
    <row r="3072" customFormat="false" ht="15" hidden="false" customHeight="false" outlineLevel="0" collapsed="false">
      <c r="A3072" s="1" t="n">
        <v>40493</v>
      </c>
      <c r="B3072" s="2" t="n">
        <v>8436.95</v>
      </c>
      <c r="C3072" s="2" t="n">
        <v>104737.5</v>
      </c>
      <c r="D3072" s="2" t="n">
        <v>8451</v>
      </c>
      <c r="E3072" s="2" t="n">
        <v>8429</v>
      </c>
      <c r="F3072" s="3" t="n">
        <f aca="false">IF(P3072=1, E3072,D3072)/B3072-1</f>
        <v>0.00166529373766577</v>
      </c>
      <c r="G3072" s="2" t="n">
        <f aca="false">AVERAGE(B3013:B3072)</f>
        <v>8118.4865</v>
      </c>
      <c r="H3072" s="2" t="n">
        <f aca="false">AVERAGE(C3013:C3072)</f>
        <v>120360.234833333</v>
      </c>
      <c r="I3072" s="2" t="n">
        <f aca="false">SIGN(C3072-H3072)</f>
        <v>-1</v>
      </c>
      <c r="J3072" s="2" t="n">
        <f aca="false">SIGN(F3072)</f>
        <v>1</v>
      </c>
      <c r="K3072" s="0" t="n">
        <f aca="false">B3072-B3071</f>
        <v>-13.6799999999985</v>
      </c>
      <c r="L3072" s="0" t="n">
        <f aca="false">I3071*K3072</f>
        <v>13.6799999999985</v>
      </c>
      <c r="M3072" s="0" t="n">
        <f aca="false">M3071+K3072*N3071</f>
        <v>3504.69000000002</v>
      </c>
      <c r="N3072" s="0" t="n">
        <f aca="false">INT(M3072*$Q$1/B3072)*CHOOSE($L$1,I3072,J3072)</f>
        <v>0</v>
      </c>
      <c r="O3072" s="0" t="n">
        <f aca="false">ABS(N3072-N3071)</f>
        <v>0</v>
      </c>
      <c r="P3072" s="0" t="n">
        <f aca="false">COUNTIF(工作表2!$A$2:$A$248,A3072)</f>
        <v>0</v>
      </c>
      <c r="R3072" s="0" t="n">
        <f aca="false">D3072-IF(P3071=1,E3071,D3071)</f>
        <v>-34</v>
      </c>
      <c r="S3072" s="0" t="n">
        <f aca="false">I3071*R3072</f>
        <v>34</v>
      </c>
      <c r="T3072" s="0" t="n">
        <f aca="false">T3071+R3072*U3071</f>
        <v>55193</v>
      </c>
      <c r="U3072" s="0" t="n">
        <f aca="false">INT(T3072*$Q$1/IF(P3072=1,E3072,D3072))*I3072</f>
        <v>-13</v>
      </c>
      <c r="V3072" s="0" t="n">
        <f aca="false">IF(P3072=1,ABS(U3072)+ABS(60),ABS(U3072-U3071))</f>
        <v>1</v>
      </c>
    </row>
    <row r="3073" customFormat="false" ht="15" hidden="false" customHeight="false" outlineLevel="0" collapsed="false">
      <c r="A3073" s="1" t="n">
        <v>40494</v>
      </c>
      <c r="B3073" s="2" t="n">
        <v>8316.05</v>
      </c>
      <c r="C3073" s="2" t="n">
        <v>98033.81</v>
      </c>
      <c r="D3073" s="2" t="n">
        <v>8314</v>
      </c>
      <c r="E3073" s="2" t="n">
        <v>8293</v>
      </c>
      <c r="F3073" s="3" t="n">
        <f aca="false">IF(P3073=1, E3073,D3073)/B3073-1</f>
        <v>-0.000246511264362148</v>
      </c>
      <c r="G3073" s="2" t="n">
        <f aca="false">AVERAGE(B3014:B3073)</f>
        <v>8124.93833333333</v>
      </c>
      <c r="H3073" s="2" t="n">
        <f aca="false">AVERAGE(C3014:C3073)</f>
        <v>119938.3</v>
      </c>
      <c r="I3073" s="2" t="n">
        <f aca="false">SIGN(C3073-H3073)</f>
        <v>-1</v>
      </c>
      <c r="J3073" s="2" t="n">
        <f aca="false">SIGN(F3073)</f>
        <v>-1</v>
      </c>
      <c r="K3073" s="0" t="n">
        <f aca="false">B3073-B3072</f>
        <v>-120.900000000001</v>
      </c>
      <c r="L3073" s="0" t="n">
        <f aca="false">I3072*K3073</f>
        <v>120.900000000001</v>
      </c>
      <c r="M3073" s="0" t="n">
        <f aca="false">M3072+K3073*N3072</f>
        <v>3504.69000000002</v>
      </c>
      <c r="N3073" s="0" t="n">
        <f aca="false">INT(M3073*$Q$1/B3073)*CHOOSE($L$1,I3073,J3073)</f>
        <v>-0</v>
      </c>
      <c r="O3073" s="0" t="n">
        <f aca="false">ABS(N3073-N3072)</f>
        <v>0</v>
      </c>
      <c r="P3073" s="0" t="n">
        <f aca="false">COUNTIF(工作表2!$A$2:$A$248,A3073)</f>
        <v>0</v>
      </c>
      <c r="R3073" s="0" t="n">
        <f aca="false">D3073-IF(P3072=1,E3072,D3072)</f>
        <v>-137</v>
      </c>
      <c r="S3073" s="0" t="n">
        <f aca="false">I3072*R3073</f>
        <v>137</v>
      </c>
      <c r="T3073" s="0" t="n">
        <f aca="false">T3072+R3073*U3072</f>
        <v>56974</v>
      </c>
      <c r="U3073" s="0" t="n">
        <f aca="false">INT(T3073*$Q$1/IF(P3073=1,E3073,D3073))*I3073</f>
        <v>-13</v>
      </c>
      <c r="V3073" s="0" t="n">
        <f aca="false">IF(P3073=1,ABS(U3073)+ABS(60),ABS(U3073-U3072))</f>
        <v>0</v>
      </c>
    </row>
    <row r="3074" customFormat="false" ht="15" hidden="false" customHeight="false" outlineLevel="0" collapsed="false">
      <c r="A3074" s="1" t="n">
        <v>40497</v>
      </c>
      <c r="B3074" s="2" t="n">
        <v>8240.65</v>
      </c>
      <c r="C3074" s="2" t="n">
        <v>86971.58</v>
      </c>
      <c r="D3074" s="2" t="n">
        <v>8270</v>
      </c>
      <c r="E3074" s="2" t="n">
        <v>8253</v>
      </c>
      <c r="F3074" s="3" t="n">
        <f aca="false">IF(P3074=1, E3074,D3074)/B3074-1</f>
        <v>0.00356161225146079</v>
      </c>
      <c r="G3074" s="2" t="n">
        <f aca="false">AVERAGE(B3015:B3074)</f>
        <v>8130.16066666667</v>
      </c>
      <c r="H3074" s="2" t="n">
        <f aca="false">AVERAGE(C3015:C3074)</f>
        <v>119701.416333333</v>
      </c>
      <c r="I3074" s="2" t="n">
        <f aca="false">SIGN(C3074-H3074)</f>
        <v>-1</v>
      </c>
      <c r="J3074" s="2" t="n">
        <f aca="false">SIGN(F3074)</f>
        <v>1</v>
      </c>
      <c r="K3074" s="0" t="n">
        <f aca="false">B3074-B3073</f>
        <v>-75.3999999999996</v>
      </c>
      <c r="L3074" s="0" t="n">
        <f aca="false">I3073*K3074</f>
        <v>75.3999999999996</v>
      </c>
      <c r="M3074" s="0" t="n">
        <f aca="false">M3073+K3074*N3073</f>
        <v>3504.69000000002</v>
      </c>
      <c r="N3074" s="0" t="n">
        <f aca="false">INT(M3074*$Q$1/B3074)*CHOOSE($L$1,I3074,J3074)</f>
        <v>0</v>
      </c>
      <c r="O3074" s="0" t="n">
        <f aca="false">ABS(N3074-N3073)</f>
        <v>0</v>
      </c>
      <c r="P3074" s="0" t="n">
        <f aca="false">COUNTIF(工作表2!$A$2:$A$248,A3074)</f>
        <v>0</v>
      </c>
      <c r="R3074" s="0" t="n">
        <f aca="false">D3074-IF(P3073=1,E3073,D3073)</f>
        <v>-44</v>
      </c>
      <c r="S3074" s="0" t="n">
        <f aca="false">I3073*R3074</f>
        <v>44</v>
      </c>
      <c r="T3074" s="0" t="n">
        <f aca="false">T3073+R3074*U3073</f>
        <v>57546</v>
      </c>
      <c r="U3074" s="0" t="n">
        <f aca="false">INT(T3074*$Q$1/IF(P3074=1,E3074,D3074))*I3074</f>
        <v>-13</v>
      </c>
      <c r="V3074" s="0" t="n">
        <f aca="false">IF(P3074=1,ABS(U3074)+ABS(60),ABS(U3074-U3073))</f>
        <v>0</v>
      </c>
    </row>
    <row r="3075" customFormat="false" ht="15" hidden="false" customHeight="false" outlineLevel="0" collapsed="false">
      <c r="A3075" s="1" t="n">
        <v>40498</v>
      </c>
      <c r="B3075" s="2" t="n">
        <v>8312.21</v>
      </c>
      <c r="C3075" s="2" t="n">
        <v>86969.95</v>
      </c>
      <c r="D3075" s="2" t="n">
        <v>8290</v>
      </c>
      <c r="E3075" s="2" t="n">
        <v>8273</v>
      </c>
      <c r="F3075" s="3" t="n">
        <f aca="false">IF(P3075=1, E3075,D3075)/B3075-1</f>
        <v>-0.00267197291694976</v>
      </c>
      <c r="G3075" s="2" t="n">
        <f aca="false">AVERAGE(B3016:B3075)</f>
        <v>8135.76533333333</v>
      </c>
      <c r="H3075" s="2" t="n">
        <f aca="false">AVERAGE(C3016:C3075)</f>
        <v>119108.253833333</v>
      </c>
      <c r="I3075" s="2" t="n">
        <f aca="false">SIGN(C3075-H3075)</f>
        <v>-1</v>
      </c>
      <c r="J3075" s="2" t="n">
        <f aca="false">SIGN(F3075)</f>
        <v>-1</v>
      </c>
      <c r="K3075" s="0" t="n">
        <f aca="false">B3075-B3074</f>
        <v>71.5599999999995</v>
      </c>
      <c r="L3075" s="0" t="n">
        <f aca="false">I3074*K3075</f>
        <v>-71.5599999999995</v>
      </c>
      <c r="M3075" s="0" t="n">
        <f aca="false">M3074+K3075*N3074</f>
        <v>3504.69000000002</v>
      </c>
      <c r="N3075" s="0" t="n">
        <f aca="false">INT(M3075*$Q$1/B3075)*CHOOSE($L$1,I3075,J3075)</f>
        <v>-0</v>
      </c>
      <c r="O3075" s="0" t="n">
        <f aca="false">ABS(N3075-N3074)</f>
        <v>0</v>
      </c>
      <c r="P3075" s="0" t="n">
        <f aca="false">COUNTIF(工作表2!$A$2:$A$248,A3075)</f>
        <v>0</v>
      </c>
      <c r="R3075" s="0" t="n">
        <f aca="false">D3075-IF(P3074=1,E3074,D3074)</f>
        <v>20</v>
      </c>
      <c r="S3075" s="0" t="n">
        <f aca="false">I3074*R3075</f>
        <v>-20</v>
      </c>
      <c r="T3075" s="0" t="n">
        <f aca="false">T3074+R3075*U3074</f>
        <v>57286</v>
      </c>
      <c r="U3075" s="0" t="n">
        <f aca="false">INT(T3075*$Q$1/IF(P3075=1,E3075,D3075))*I3075</f>
        <v>-13</v>
      </c>
      <c r="V3075" s="0" t="n">
        <f aca="false">IF(P3075=1,ABS(U3075)+ABS(60),ABS(U3075-U3074))</f>
        <v>0</v>
      </c>
    </row>
    <row r="3076" customFormat="false" ht="15" hidden="false" customHeight="false" outlineLevel="0" collapsed="false">
      <c r="A3076" s="1" t="n">
        <v>40499</v>
      </c>
      <c r="B3076" s="2" t="n">
        <v>8255.54</v>
      </c>
      <c r="C3076" s="2" t="n">
        <v>81696.28</v>
      </c>
      <c r="D3076" s="2" t="n">
        <v>8246</v>
      </c>
      <c r="E3076" s="2" t="n">
        <v>8269</v>
      </c>
      <c r="F3076" s="3" t="n">
        <f aca="false">IF(P3076=1, E3076,D3076)/B3076-1</f>
        <v>0.00163042029958049</v>
      </c>
      <c r="G3076" s="2" t="n">
        <f aca="false">AVERAGE(B3017:B3076)</f>
        <v>8141.01366666666</v>
      </c>
      <c r="H3076" s="2" t="n">
        <f aca="false">AVERAGE(C3017:C3076)</f>
        <v>118288.9785</v>
      </c>
      <c r="I3076" s="2" t="n">
        <f aca="false">SIGN(C3076-H3076)</f>
        <v>-1</v>
      </c>
      <c r="J3076" s="2" t="n">
        <f aca="false">SIGN(F3076)</f>
        <v>1</v>
      </c>
      <c r="K3076" s="0" t="n">
        <f aca="false">B3076-B3075</f>
        <v>-56.6699999999983</v>
      </c>
      <c r="L3076" s="0" t="n">
        <f aca="false">I3075*K3076</f>
        <v>56.6699999999983</v>
      </c>
      <c r="M3076" s="0" t="n">
        <f aca="false">M3075+K3076*N3075</f>
        <v>3504.69000000002</v>
      </c>
      <c r="N3076" s="0" t="n">
        <f aca="false">INT(M3076*$Q$1/B3076)*CHOOSE($L$1,I3076,J3076)</f>
        <v>0</v>
      </c>
      <c r="O3076" s="0" t="n">
        <f aca="false">ABS(N3076-N3075)</f>
        <v>0</v>
      </c>
      <c r="P3076" s="0" t="n">
        <f aca="false">COUNTIF(工作表2!$A$2:$A$248,A3076)</f>
        <v>1</v>
      </c>
      <c r="R3076" s="0" t="n">
        <f aca="false">D3076-IF(P3075=1,E3075,D3075)</f>
        <v>-44</v>
      </c>
      <c r="S3076" s="0" t="n">
        <f aca="false">I3075*R3076</f>
        <v>44</v>
      </c>
      <c r="T3076" s="0" t="n">
        <f aca="false">T3075+R3076*U3075</f>
        <v>57858</v>
      </c>
      <c r="U3076" s="0" t="n">
        <f aca="false">INT(T3076*$Q$1/IF(P3076=1,E3076,D3076))*I3076</f>
        <v>-13</v>
      </c>
      <c r="V3076" s="0" t="n">
        <f aca="false">IF(P3076=1,ABS(U3076)+ABS(60),ABS(U3076-U3075))</f>
        <v>73</v>
      </c>
    </row>
    <row r="3077" customFormat="false" ht="15" hidden="false" customHeight="false" outlineLevel="0" collapsed="false">
      <c r="A3077" s="1" t="n">
        <v>40500</v>
      </c>
      <c r="B3077" s="2" t="n">
        <v>8283.45</v>
      </c>
      <c r="C3077" s="2" t="n">
        <v>74940.75</v>
      </c>
      <c r="D3077" s="2" t="n">
        <v>8292</v>
      </c>
      <c r="E3077" s="2" t="n">
        <v>8268</v>
      </c>
      <c r="F3077" s="3" t="n">
        <f aca="false">IF(P3077=1, E3077,D3077)/B3077-1</f>
        <v>0.00103217862122662</v>
      </c>
      <c r="G3077" s="2" t="n">
        <f aca="false">AVERAGE(B3018:B3077)</f>
        <v>8150.1215</v>
      </c>
      <c r="H3077" s="2" t="n">
        <f aca="false">AVERAGE(C3018:C3077)</f>
        <v>116882.857666667</v>
      </c>
      <c r="I3077" s="2" t="n">
        <f aca="false">SIGN(C3077-H3077)</f>
        <v>-1</v>
      </c>
      <c r="J3077" s="2" t="n">
        <f aca="false">SIGN(F3077)</f>
        <v>1</v>
      </c>
      <c r="K3077" s="0" t="n">
        <f aca="false">B3077-B3076</f>
        <v>27.9099999999999</v>
      </c>
      <c r="L3077" s="0" t="n">
        <f aca="false">I3076*K3077</f>
        <v>-27.9099999999999</v>
      </c>
      <c r="M3077" s="0" t="n">
        <f aca="false">M3076+K3077*N3076</f>
        <v>3504.69000000002</v>
      </c>
      <c r="N3077" s="0" t="n">
        <f aca="false">INT(M3077*$Q$1/B3077)*CHOOSE($L$1,I3077,J3077)</f>
        <v>0</v>
      </c>
      <c r="O3077" s="0" t="n">
        <f aca="false">ABS(N3077-N3076)</f>
        <v>0</v>
      </c>
      <c r="P3077" s="0" t="n">
        <f aca="false">COUNTIF(工作表2!$A$2:$A$248,A3077)</f>
        <v>0</v>
      </c>
      <c r="R3077" s="0" t="n">
        <f aca="false">D3077-IF(P3076=1,E3076,D3076)</f>
        <v>23</v>
      </c>
      <c r="S3077" s="0" t="n">
        <f aca="false">I3076*R3077</f>
        <v>-23</v>
      </c>
      <c r="T3077" s="0" t="n">
        <f aca="false">T3076+R3077*U3076</f>
        <v>57559</v>
      </c>
      <c r="U3077" s="0" t="n">
        <f aca="false">INT(T3077*$Q$1/IF(P3077=1,E3077,D3077))*I3077</f>
        <v>-13</v>
      </c>
      <c r="V3077" s="0" t="n">
        <f aca="false">IF(P3077=1,ABS(U3077)+ABS(60),ABS(U3077-U3076))</f>
        <v>0</v>
      </c>
    </row>
    <row r="3078" customFormat="false" ht="15" hidden="false" customHeight="false" outlineLevel="0" collapsed="false">
      <c r="A3078" s="1" t="n">
        <v>40501</v>
      </c>
      <c r="B3078" s="2" t="n">
        <v>8306.12</v>
      </c>
      <c r="C3078" s="2" t="n">
        <v>97884.47</v>
      </c>
      <c r="D3078" s="2" t="n">
        <v>8286</v>
      </c>
      <c r="E3078" s="2" t="n">
        <v>8269</v>
      </c>
      <c r="F3078" s="3" t="n">
        <f aca="false">IF(P3078=1, E3078,D3078)/B3078-1</f>
        <v>-0.00242231029650442</v>
      </c>
      <c r="G3078" s="2" t="n">
        <f aca="false">AVERAGE(B3019:B3078)</f>
        <v>8160.3945</v>
      </c>
      <c r="H3078" s="2" t="n">
        <f aca="false">AVERAGE(C3019:C3078)</f>
        <v>116520.3505</v>
      </c>
      <c r="I3078" s="2" t="n">
        <f aca="false">SIGN(C3078-H3078)</f>
        <v>-1</v>
      </c>
      <c r="J3078" s="2" t="n">
        <f aca="false">SIGN(F3078)</f>
        <v>-1</v>
      </c>
      <c r="K3078" s="0" t="n">
        <f aca="false">B3078-B3077</f>
        <v>22.6700000000001</v>
      </c>
      <c r="L3078" s="0" t="n">
        <f aca="false">I3077*K3078</f>
        <v>-22.6700000000001</v>
      </c>
      <c r="M3078" s="0" t="n">
        <f aca="false">M3077+K3078*N3077</f>
        <v>3504.69000000002</v>
      </c>
      <c r="N3078" s="0" t="n">
        <f aca="false">INT(M3078*$Q$1/B3078)*CHOOSE($L$1,I3078,J3078)</f>
        <v>-0</v>
      </c>
      <c r="O3078" s="0" t="n">
        <f aca="false">ABS(N3078-N3077)</f>
        <v>0</v>
      </c>
      <c r="P3078" s="0" t="n">
        <f aca="false">COUNTIF(工作表2!$A$2:$A$248,A3078)</f>
        <v>0</v>
      </c>
      <c r="R3078" s="0" t="n">
        <f aca="false">D3078-IF(P3077=1,E3077,D3077)</f>
        <v>-6</v>
      </c>
      <c r="S3078" s="0" t="n">
        <f aca="false">I3077*R3078</f>
        <v>6</v>
      </c>
      <c r="T3078" s="0" t="n">
        <f aca="false">T3077+R3078*U3077</f>
        <v>57637</v>
      </c>
      <c r="U3078" s="0" t="n">
        <f aca="false">INT(T3078*$Q$1/IF(P3078=1,E3078,D3078))*I3078</f>
        <v>-13</v>
      </c>
      <c r="V3078" s="0" t="n">
        <f aca="false">IF(P3078=1,ABS(U3078)+ABS(60),ABS(U3078-U3077))</f>
        <v>0</v>
      </c>
    </row>
    <row r="3079" customFormat="false" ht="15" hidden="false" customHeight="false" outlineLevel="0" collapsed="false">
      <c r="A3079" s="1" t="n">
        <v>40504</v>
      </c>
      <c r="B3079" s="2" t="n">
        <v>8374.91</v>
      </c>
      <c r="C3079" s="2" t="n">
        <v>88874.59</v>
      </c>
      <c r="D3079" s="2" t="n">
        <v>8373</v>
      </c>
      <c r="E3079" s="2" t="n">
        <v>8349</v>
      </c>
      <c r="F3079" s="3" t="n">
        <f aca="false">IF(P3079=1, E3079,D3079)/B3079-1</f>
        <v>-0.000228062152309638</v>
      </c>
      <c r="G3079" s="2" t="n">
        <f aca="false">AVERAGE(B3020:B3079)</f>
        <v>8171.26116666667</v>
      </c>
      <c r="H3079" s="2" t="n">
        <f aca="false">AVERAGE(C3020:C3079)</f>
        <v>116466.605833333</v>
      </c>
      <c r="I3079" s="2" t="n">
        <f aca="false">SIGN(C3079-H3079)</f>
        <v>-1</v>
      </c>
      <c r="J3079" s="2" t="n">
        <f aca="false">SIGN(F3079)</f>
        <v>-1</v>
      </c>
      <c r="K3079" s="0" t="n">
        <f aca="false">B3079-B3078</f>
        <v>68.7899999999991</v>
      </c>
      <c r="L3079" s="0" t="n">
        <f aca="false">I3078*K3079</f>
        <v>-68.7899999999991</v>
      </c>
      <c r="M3079" s="0" t="n">
        <f aca="false">M3078+K3079*N3078</f>
        <v>3504.69000000002</v>
      </c>
      <c r="N3079" s="0" t="n">
        <f aca="false">INT(M3079*$Q$1/B3079)*CHOOSE($L$1,I3079,J3079)</f>
        <v>-0</v>
      </c>
      <c r="O3079" s="0" t="n">
        <f aca="false">ABS(N3079-N3078)</f>
        <v>0</v>
      </c>
      <c r="P3079" s="0" t="n">
        <f aca="false">COUNTIF(工作表2!$A$2:$A$248,A3079)</f>
        <v>0</v>
      </c>
      <c r="R3079" s="0" t="n">
        <f aca="false">D3079-IF(P3078=1,E3078,D3078)</f>
        <v>87</v>
      </c>
      <c r="S3079" s="0" t="n">
        <f aca="false">I3078*R3079</f>
        <v>-87</v>
      </c>
      <c r="T3079" s="0" t="n">
        <f aca="false">T3078+R3079*U3078</f>
        <v>56506</v>
      </c>
      <c r="U3079" s="0" t="n">
        <f aca="false">INT(T3079*$Q$1/IF(P3079=1,E3079,D3079))*I3079</f>
        <v>-13</v>
      </c>
      <c r="V3079" s="0" t="n">
        <f aca="false">IF(P3079=1,ABS(U3079)+ABS(60),ABS(U3079-U3078))</f>
        <v>0</v>
      </c>
    </row>
    <row r="3080" customFormat="false" ht="15" hidden="false" customHeight="false" outlineLevel="0" collapsed="false">
      <c r="A3080" s="1" t="n">
        <v>40505</v>
      </c>
      <c r="B3080" s="2" t="n">
        <v>8328.63</v>
      </c>
      <c r="C3080" s="2" t="n">
        <v>101909.8</v>
      </c>
      <c r="D3080" s="2" t="n">
        <v>8330</v>
      </c>
      <c r="E3080" s="2" t="n">
        <v>8308</v>
      </c>
      <c r="F3080" s="3" t="n">
        <f aca="false">IF(P3080=1, E3080,D3080)/B3080-1</f>
        <v>0.000164492839758834</v>
      </c>
      <c r="G3080" s="2" t="n">
        <f aca="false">AVERAGE(B3021:B3080)</f>
        <v>8181.05166666667</v>
      </c>
      <c r="H3080" s="2" t="n">
        <f aca="false">AVERAGE(C3021:C3080)</f>
        <v>116700.182833333</v>
      </c>
      <c r="I3080" s="2" t="n">
        <f aca="false">SIGN(C3080-H3080)</f>
        <v>-1</v>
      </c>
      <c r="J3080" s="2" t="n">
        <f aca="false">SIGN(F3080)</f>
        <v>1</v>
      </c>
      <c r="K3080" s="0" t="n">
        <f aca="false">B3080-B3079</f>
        <v>-46.2800000000007</v>
      </c>
      <c r="L3080" s="0" t="n">
        <f aca="false">I3079*K3080</f>
        <v>46.2800000000007</v>
      </c>
      <c r="M3080" s="0" t="n">
        <f aca="false">M3079+K3080*N3079</f>
        <v>3504.69000000002</v>
      </c>
      <c r="N3080" s="0" t="n">
        <f aca="false">INT(M3080*$Q$1/B3080)*CHOOSE($L$1,I3080,J3080)</f>
        <v>0</v>
      </c>
      <c r="O3080" s="0" t="n">
        <f aca="false">ABS(N3080-N3079)</f>
        <v>0</v>
      </c>
      <c r="P3080" s="0" t="n">
        <f aca="false">COUNTIF(工作表2!$A$2:$A$248,A3080)</f>
        <v>0</v>
      </c>
      <c r="R3080" s="0" t="n">
        <f aca="false">D3080-IF(P3079=1,E3079,D3079)</f>
        <v>-43</v>
      </c>
      <c r="S3080" s="0" t="n">
        <f aca="false">I3079*R3080</f>
        <v>43</v>
      </c>
      <c r="T3080" s="0" t="n">
        <f aca="false">T3079+R3080*U3079</f>
        <v>57065</v>
      </c>
      <c r="U3080" s="0" t="n">
        <f aca="false">INT(T3080*$Q$1/IF(P3080=1,E3080,D3080))*I3080</f>
        <v>-13</v>
      </c>
      <c r="V3080" s="0" t="n">
        <f aca="false">IF(P3080=1,ABS(U3080)+ABS(60),ABS(U3080-U3079))</f>
        <v>0</v>
      </c>
    </row>
    <row r="3081" customFormat="false" ht="15" hidden="false" customHeight="false" outlineLevel="0" collapsed="false">
      <c r="A3081" s="1" t="n">
        <v>40506</v>
      </c>
      <c r="B3081" s="2" t="n">
        <v>8297.05</v>
      </c>
      <c r="C3081" s="2" t="n">
        <v>93138.6</v>
      </c>
      <c r="D3081" s="2" t="n">
        <v>8305</v>
      </c>
      <c r="E3081" s="2" t="n">
        <v>8280</v>
      </c>
      <c r="F3081" s="3" t="n">
        <f aca="false">IF(P3081=1, E3081,D3081)/B3081-1</f>
        <v>0.000958171880367287</v>
      </c>
      <c r="G3081" s="2" t="n">
        <f aca="false">AVERAGE(B3022:B3081)</f>
        <v>8192.39783333333</v>
      </c>
      <c r="H3081" s="2" t="n">
        <f aca="false">AVERAGE(C3022:C3081)</f>
        <v>116322.4795</v>
      </c>
      <c r="I3081" s="2" t="n">
        <f aca="false">SIGN(C3081-H3081)</f>
        <v>-1</v>
      </c>
      <c r="J3081" s="2" t="n">
        <f aca="false">SIGN(F3081)</f>
        <v>1</v>
      </c>
      <c r="K3081" s="0" t="n">
        <f aca="false">B3081-B3080</f>
        <v>-31.5799999999999</v>
      </c>
      <c r="L3081" s="0" t="n">
        <f aca="false">I3080*K3081</f>
        <v>31.5799999999999</v>
      </c>
      <c r="M3081" s="0" t="n">
        <f aca="false">M3080+K3081*N3080</f>
        <v>3504.69000000002</v>
      </c>
      <c r="N3081" s="0" t="n">
        <f aca="false">INT(M3081*$Q$1/B3081)*CHOOSE($L$1,I3081,J3081)</f>
        <v>0</v>
      </c>
      <c r="O3081" s="0" t="n">
        <f aca="false">ABS(N3081-N3080)</f>
        <v>0</v>
      </c>
      <c r="P3081" s="0" t="n">
        <f aca="false">COUNTIF(工作表2!$A$2:$A$248,A3081)</f>
        <v>0</v>
      </c>
      <c r="R3081" s="0" t="n">
        <f aca="false">D3081-IF(P3080=1,E3080,D3080)</f>
        <v>-25</v>
      </c>
      <c r="S3081" s="0" t="n">
        <f aca="false">I3080*R3081</f>
        <v>25</v>
      </c>
      <c r="T3081" s="0" t="n">
        <f aca="false">T3080+R3081*U3080</f>
        <v>57390</v>
      </c>
      <c r="U3081" s="0" t="n">
        <f aca="false">INT(T3081*$Q$1/IF(P3081=1,E3081,D3081))*I3081</f>
        <v>-13</v>
      </c>
      <c r="V3081" s="0" t="n">
        <f aca="false">IF(P3081=1,ABS(U3081)+ABS(60),ABS(U3081-U3080))</f>
        <v>0</v>
      </c>
    </row>
    <row r="3082" customFormat="false" ht="15" hidden="false" customHeight="false" outlineLevel="0" collapsed="false">
      <c r="A3082" s="1" t="n">
        <v>40507</v>
      </c>
      <c r="B3082" s="2" t="n">
        <v>8349.99</v>
      </c>
      <c r="C3082" s="2" t="n">
        <v>105355.8</v>
      </c>
      <c r="D3082" s="2" t="n">
        <v>8341</v>
      </c>
      <c r="E3082" s="2" t="n">
        <v>8317</v>
      </c>
      <c r="F3082" s="3" t="n">
        <f aca="false">IF(P3082=1, E3082,D3082)/B3082-1</f>
        <v>-0.00107664799598561</v>
      </c>
      <c r="G3082" s="2" t="n">
        <f aca="false">AVERAGE(B3023:B3082)</f>
        <v>8203.76016666667</v>
      </c>
      <c r="H3082" s="2" t="n">
        <f aca="false">AVERAGE(C3023:C3082)</f>
        <v>116301.852833333</v>
      </c>
      <c r="I3082" s="2" t="n">
        <f aca="false">SIGN(C3082-H3082)</f>
        <v>-1</v>
      </c>
      <c r="J3082" s="2" t="n">
        <f aca="false">SIGN(F3082)</f>
        <v>-1</v>
      </c>
      <c r="K3082" s="0" t="n">
        <f aca="false">B3082-B3081</f>
        <v>52.9400000000005</v>
      </c>
      <c r="L3082" s="0" t="n">
        <f aca="false">I3081*K3082</f>
        <v>-52.9400000000005</v>
      </c>
      <c r="M3082" s="0" t="n">
        <f aca="false">M3081+K3082*N3081</f>
        <v>3504.69000000002</v>
      </c>
      <c r="N3082" s="0" t="n">
        <f aca="false">INT(M3082*$Q$1/B3082)*CHOOSE($L$1,I3082,J3082)</f>
        <v>-0</v>
      </c>
      <c r="O3082" s="0" t="n">
        <f aca="false">ABS(N3082-N3081)</f>
        <v>0</v>
      </c>
      <c r="P3082" s="0" t="n">
        <f aca="false">COUNTIF(工作表2!$A$2:$A$248,A3082)</f>
        <v>0</v>
      </c>
      <c r="R3082" s="0" t="n">
        <f aca="false">D3082-IF(P3081=1,E3081,D3081)</f>
        <v>36</v>
      </c>
      <c r="S3082" s="0" t="n">
        <f aca="false">I3081*R3082</f>
        <v>-36</v>
      </c>
      <c r="T3082" s="0" t="n">
        <f aca="false">T3081+R3082*U3081</f>
        <v>56922</v>
      </c>
      <c r="U3082" s="0" t="n">
        <f aca="false">INT(T3082*$Q$1/IF(P3082=1,E3082,D3082))*I3082</f>
        <v>-13</v>
      </c>
      <c r="V3082" s="0" t="n">
        <f aca="false">IF(P3082=1,ABS(U3082)+ABS(60),ABS(U3082-U3081))</f>
        <v>0</v>
      </c>
    </row>
    <row r="3083" customFormat="false" ht="15" hidden="false" customHeight="false" outlineLevel="0" collapsed="false">
      <c r="A3083" s="1" t="n">
        <v>40508</v>
      </c>
      <c r="B3083" s="2" t="n">
        <v>8312.15</v>
      </c>
      <c r="C3083" s="2" t="n">
        <v>111509.3</v>
      </c>
      <c r="D3083" s="2" t="n">
        <v>8300</v>
      </c>
      <c r="E3083" s="2" t="n">
        <v>8275</v>
      </c>
      <c r="F3083" s="3" t="n">
        <f aca="false">IF(P3083=1, E3083,D3083)/B3083-1</f>
        <v>-0.00146171568126174</v>
      </c>
      <c r="G3083" s="2" t="n">
        <f aca="false">AVERAGE(B3024:B3083)</f>
        <v>8213.61566666667</v>
      </c>
      <c r="H3083" s="2" t="n">
        <f aca="false">AVERAGE(C3024:C3083)</f>
        <v>116230.6745</v>
      </c>
      <c r="I3083" s="2" t="n">
        <f aca="false">SIGN(C3083-H3083)</f>
        <v>-1</v>
      </c>
      <c r="J3083" s="2" t="n">
        <f aca="false">SIGN(F3083)</f>
        <v>-1</v>
      </c>
      <c r="K3083" s="0" t="n">
        <f aca="false">B3083-B3082</f>
        <v>-37.8400000000001</v>
      </c>
      <c r="L3083" s="0" t="n">
        <f aca="false">I3082*K3083</f>
        <v>37.8400000000001</v>
      </c>
      <c r="M3083" s="0" t="n">
        <f aca="false">M3082+K3083*N3082</f>
        <v>3504.69000000002</v>
      </c>
      <c r="N3083" s="0" t="n">
        <f aca="false">INT(M3083*$Q$1/B3083)*CHOOSE($L$1,I3083,J3083)</f>
        <v>-0</v>
      </c>
      <c r="O3083" s="0" t="n">
        <f aca="false">ABS(N3083-N3082)</f>
        <v>0</v>
      </c>
      <c r="P3083" s="0" t="n">
        <f aca="false">COUNTIF(工作表2!$A$2:$A$248,A3083)</f>
        <v>0</v>
      </c>
      <c r="R3083" s="0" t="n">
        <f aca="false">D3083-IF(P3082=1,E3082,D3082)</f>
        <v>-41</v>
      </c>
      <c r="S3083" s="0" t="n">
        <f aca="false">I3082*R3083</f>
        <v>41</v>
      </c>
      <c r="T3083" s="0" t="n">
        <f aca="false">T3082+R3083*U3082</f>
        <v>57455</v>
      </c>
      <c r="U3083" s="0" t="n">
        <f aca="false">INT(T3083*$Q$1/IF(P3083=1,E3083,D3083))*I3083</f>
        <v>-13</v>
      </c>
      <c r="V3083" s="0" t="n">
        <f aca="false">IF(P3083=1,ABS(U3083)+ABS(60),ABS(U3083-U3082))</f>
        <v>0</v>
      </c>
    </row>
    <row r="3084" customFormat="false" ht="15" hidden="false" customHeight="false" outlineLevel="0" collapsed="false">
      <c r="A3084" s="1" t="n">
        <v>40511</v>
      </c>
      <c r="B3084" s="2" t="n">
        <v>8367.17</v>
      </c>
      <c r="C3084" s="2" t="n">
        <v>109576.2</v>
      </c>
      <c r="D3084" s="2" t="n">
        <v>8382</v>
      </c>
      <c r="E3084" s="2" t="n">
        <v>8358</v>
      </c>
      <c r="F3084" s="3" t="n">
        <f aca="false">IF(P3084=1, E3084,D3084)/B3084-1</f>
        <v>0.0017724033335047</v>
      </c>
      <c r="G3084" s="2" t="n">
        <f aca="false">AVERAGE(B3025:B3084)</f>
        <v>8222.565</v>
      </c>
      <c r="H3084" s="2" t="n">
        <f aca="false">AVERAGE(C3025:C3084)</f>
        <v>115856.566166667</v>
      </c>
      <c r="I3084" s="2" t="n">
        <f aca="false">SIGN(C3084-H3084)</f>
        <v>-1</v>
      </c>
      <c r="J3084" s="2" t="n">
        <f aca="false">SIGN(F3084)</f>
        <v>1</v>
      </c>
      <c r="K3084" s="0" t="n">
        <f aca="false">B3084-B3083</f>
        <v>55.0200000000004</v>
      </c>
      <c r="L3084" s="0" t="n">
        <f aca="false">I3083*K3084</f>
        <v>-55.0200000000004</v>
      </c>
      <c r="M3084" s="0" t="n">
        <f aca="false">M3083+K3084*N3083</f>
        <v>3504.69000000002</v>
      </c>
      <c r="N3084" s="0" t="n">
        <f aca="false">INT(M3084*$Q$1/B3084)*CHOOSE($L$1,I3084,J3084)</f>
        <v>0</v>
      </c>
      <c r="O3084" s="0" t="n">
        <f aca="false">ABS(N3084-N3083)</f>
        <v>0</v>
      </c>
      <c r="P3084" s="0" t="n">
        <f aca="false">COUNTIF(工作表2!$A$2:$A$248,A3084)</f>
        <v>0</v>
      </c>
      <c r="R3084" s="0" t="n">
        <f aca="false">D3084-IF(P3083=1,E3083,D3083)</f>
        <v>82</v>
      </c>
      <c r="S3084" s="0" t="n">
        <f aca="false">I3083*R3084</f>
        <v>-82</v>
      </c>
      <c r="T3084" s="0" t="n">
        <f aca="false">T3083+R3084*U3083</f>
        <v>56389</v>
      </c>
      <c r="U3084" s="0" t="n">
        <f aca="false">INT(T3084*$Q$1/IF(P3084=1,E3084,D3084))*I3084</f>
        <v>-13</v>
      </c>
      <c r="V3084" s="0" t="n">
        <f aca="false">IF(P3084=1,ABS(U3084)+ABS(60),ABS(U3084-U3083))</f>
        <v>0</v>
      </c>
    </row>
    <row r="3085" customFormat="false" ht="15" hidden="false" customHeight="false" outlineLevel="0" collapsed="false">
      <c r="A3085" s="1" t="n">
        <v>40512</v>
      </c>
      <c r="B3085" s="2" t="n">
        <v>8372.48</v>
      </c>
      <c r="C3085" s="2" t="n">
        <v>150484.3</v>
      </c>
      <c r="D3085" s="2" t="n">
        <v>8401</v>
      </c>
      <c r="E3085" s="2" t="n">
        <v>8380</v>
      </c>
      <c r="F3085" s="3" t="n">
        <f aca="false">IF(P3085=1, E3085,D3085)/B3085-1</f>
        <v>0.00340639810426535</v>
      </c>
      <c r="G3085" s="2" t="n">
        <f aca="false">AVERAGE(B3026:B3085)</f>
        <v>8230.5905</v>
      </c>
      <c r="H3085" s="2" t="n">
        <f aca="false">AVERAGE(C3026:C3085)</f>
        <v>116235.0145</v>
      </c>
      <c r="I3085" s="2" t="n">
        <f aca="false">SIGN(C3085-H3085)</f>
        <v>1</v>
      </c>
      <c r="J3085" s="2" t="n">
        <f aca="false">SIGN(F3085)</f>
        <v>1</v>
      </c>
      <c r="K3085" s="0" t="n">
        <f aca="false">B3085-B3084</f>
        <v>5.30999999999949</v>
      </c>
      <c r="L3085" s="0" t="n">
        <f aca="false">I3084*K3085</f>
        <v>-5.30999999999949</v>
      </c>
      <c r="M3085" s="0" t="n">
        <f aca="false">M3084+K3085*N3084</f>
        <v>3504.69000000002</v>
      </c>
      <c r="N3085" s="0" t="n">
        <f aca="false">INT(M3085*$Q$1/B3085)*CHOOSE($L$1,I3085,J3085)</f>
        <v>0</v>
      </c>
      <c r="O3085" s="0" t="n">
        <f aca="false">ABS(N3085-N3084)</f>
        <v>0</v>
      </c>
      <c r="P3085" s="0" t="n">
        <f aca="false">COUNTIF(工作表2!$A$2:$A$248,A3085)</f>
        <v>0</v>
      </c>
      <c r="R3085" s="0" t="n">
        <f aca="false">D3085-IF(P3084=1,E3084,D3084)</f>
        <v>19</v>
      </c>
      <c r="S3085" s="0" t="n">
        <f aca="false">I3084*R3085</f>
        <v>-19</v>
      </c>
      <c r="T3085" s="0" t="n">
        <f aca="false">T3084+R3085*U3084</f>
        <v>56142</v>
      </c>
      <c r="U3085" s="0" t="n">
        <f aca="false">INT(T3085*$Q$1/IF(P3085=1,E3085,D3085))*I3085</f>
        <v>13</v>
      </c>
      <c r="V3085" s="0" t="n">
        <f aca="false">IF(P3085=1,ABS(U3085)+ABS(60),ABS(U3085-U3084))</f>
        <v>26</v>
      </c>
    </row>
    <row r="3086" customFormat="false" ht="15" hidden="false" customHeight="false" outlineLevel="0" collapsed="false">
      <c r="A3086" s="1" t="n">
        <v>40513</v>
      </c>
      <c r="B3086" s="2" t="n">
        <v>8520.11</v>
      </c>
      <c r="C3086" s="2" t="n">
        <v>149901.5</v>
      </c>
      <c r="D3086" s="2" t="n">
        <v>8550</v>
      </c>
      <c r="E3086" s="2" t="n">
        <v>8525</v>
      </c>
      <c r="F3086" s="3" t="n">
        <f aca="false">IF(P3086=1, E3086,D3086)/B3086-1</f>
        <v>0.00350817066915798</v>
      </c>
      <c r="G3086" s="2" t="n">
        <f aca="false">AVERAGE(B3027:B3086)</f>
        <v>8241.18566666667</v>
      </c>
      <c r="H3086" s="2" t="n">
        <f aca="false">AVERAGE(C3027:C3086)</f>
        <v>116625.251166667</v>
      </c>
      <c r="I3086" s="2" t="n">
        <f aca="false">SIGN(C3086-H3086)</f>
        <v>1</v>
      </c>
      <c r="J3086" s="2" t="n">
        <f aca="false">SIGN(F3086)</f>
        <v>1</v>
      </c>
      <c r="K3086" s="0" t="n">
        <f aca="false">B3086-B3085</f>
        <v>147.630000000001</v>
      </c>
      <c r="L3086" s="0" t="n">
        <f aca="false">I3085*K3086</f>
        <v>147.630000000001</v>
      </c>
      <c r="M3086" s="0" t="n">
        <f aca="false">M3085+K3086*N3085</f>
        <v>3504.69000000002</v>
      </c>
      <c r="N3086" s="0" t="n">
        <f aca="false">INT(M3086*$Q$1/B3086)*CHOOSE($L$1,I3086,J3086)</f>
        <v>0</v>
      </c>
      <c r="O3086" s="0" t="n">
        <f aca="false">ABS(N3086-N3085)</f>
        <v>0</v>
      </c>
      <c r="P3086" s="0" t="n">
        <f aca="false">COUNTIF(工作表2!$A$2:$A$248,A3086)</f>
        <v>0</v>
      </c>
      <c r="R3086" s="0" t="n">
        <f aca="false">D3086-IF(P3085=1,E3085,D3085)</f>
        <v>149</v>
      </c>
      <c r="S3086" s="0" t="n">
        <f aca="false">I3085*R3086</f>
        <v>149</v>
      </c>
      <c r="T3086" s="0" t="n">
        <f aca="false">T3085+R3086*U3085</f>
        <v>58079</v>
      </c>
      <c r="U3086" s="0" t="n">
        <f aca="false">INT(T3086*$Q$1/IF(P3086=1,E3086,D3086))*I3086</f>
        <v>13</v>
      </c>
      <c r="V3086" s="0" t="n">
        <f aca="false">IF(P3086=1,ABS(U3086)+ABS(60),ABS(U3086-U3085))</f>
        <v>0</v>
      </c>
    </row>
    <row r="3087" customFormat="false" ht="15" hidden="false" customHeight="false" outlineLevel="0" collapsed="false">
      <c r="A3087" s="1" t="n">
        <v>40514</v>
      </c>
      <c r="B3087" s="2" t="n">
        <v>8585.77</v>
      </c>
      <c r="C3087" s="2" t="n">
        <v>171202.7</v>
      </c>
      <c r="D3087" s="2" t="n">
        <v>8619</v>
      </c>
      <c r="E3087" s="2" t="n">
        <v>8596</v>
      </c>
      <c r="F3087" s="3" t="n">
        <f aca="false">IF(P3087=1, E3087,D3087)/B3087-1</f>
        <v>0.00387035758004228</v>
      </c>
      <c r="G3087" s="2" t="n">
        <f aca="false">AVERAGE(B3028:B3087)</f>
        <v>8253.42666666667</v>
      </c>
      <c r="H3087" s="2" t="n">
        <f aca="false">AVERAGE(C3028:C3087)</f>
        <v>117599.3695</v>
      </c>
      <c r="I3087" s="2" t="n">
        <f aca="false">SIGN(C3087-H3087)</f>
        <v>1</v>
      </c>
      <c r="J3087" s="2" t="n">
        <f aca="false">SIGN(F3087)</f>
        <v>1</v>
      </c>
      <c r="K3087" s="0" t="n">
        <f aca="false">B3087-B3086</f>
        <v>65.6599999999999</v>
      </c>
      <c r="L3087" s="0" t="n">
        <f aca="false">I3086*K3087</f>
        <v>65.6599999999999</v>
      </c>
      <c r="M3087" s="0" t="n">
        <f aca="false">M3086+K3087*N3086</f>
        <v>3504.69000000002</v>
      </c>
      <c r="N3087" s="0" t="n">
        <f aca="false">INT(M3087*$Q$1/B3087)*CHOOSE($L$1,I3087,J3087)</f>
        <v>0</v>
      </c>
      <c r="O3087" s="0" t="n">
        <f aca="false">ABS(N3087-N3086)</f>
        <v>0</v>
      </c>
      <c r="P3087" s="0" t="n">
        <f aca="false">COUNTIF(工作表2!$A$2:$A$248,A3087)</f>
        <v>0</v>
      </c>
      <c r="R3087" s="0" t="n">
        <f aca="false">D3087-IF(P3086=1,E3086,D3086)</f>
        <v>69</v>
      </c>
      <c r="S3087" s="0" t="n">
        <f aca="false">I3086*R3087</f>
        <v>69</v>
      </c>
      <c r="T3087" s="0" t="n">
        <f aca="false">T3086+R3087*U3086</f>
        <v>58976</v>
      </c>
      <c r="U3087" s="0" t="n">
        <f aca="false">INT(T3087*$Q$1/IF(P3087=1,E3087,D3087))*I3087</f>
        <v>13</v>
      </c>
      <c r="V3087" s="0" t="n">
        <f aca="false">IF(P3087=1,ABS(U3087)+ABS(60),ABS(U3087-U3086))</f>
        <v>0</v>
      </c>
    </row>
    <row r="3088" customFormat="false" ht="15" hidden="false" customHeight="false" outlineLevel="0" collapsed="false">
      <c r="A3088" s="1" t="n">
        <v>40515</v>
      </c>
      <c r="B3088" s="2" t="n">
        <v>8624.01</v>
      </c>
      <c r="C3088" s="2" t="n">
        <v>158246.6</v>
      </c>
      <c r="D3088" s="2" t="n">
        <v>8630</v>
      </c>
      <c r="E3088" s="2" t="n">
        <v>8609</v>
      </c>
      <c r="F3088" s="3" t="n">
        <f aca="false">IF(P3088=1, E3088,D3088)/B3088-1</f>
        <v>0.000694572478464162</v>
      </c>
      <c r="G3088" s="2" t="n">
        <f aca="false">AVERAGE(B3029:B3088)</f>
        <v>8266.56783333334</v>
      </c>
      <c r="H3088" s="2" t="n">
        <f aca="false">AVERAGE(C3029:C3088)</f>
        <v>118263.611166667</v>
      </c>
      <c r="I3088" s="2" t="n">
        <f aca="false">SIGN(C3088-H3088)</f>
        <v>1</v>
      </c>
      <c r="J3088" s="2" t="n">
        <f aca="false">SIGN(F3088)</f>
        <v>1</v>
      </c>
      <c r="K3088" s="0" t="n">
        <f aca="false">B3088-B3087</f>
        <v>38.2399999999998</v>
      </c>
      <c r="L3088" s="0" t="n">
        <f aca="false">I3087*K3088</f>
        <v>38.2399999999998</v>
      </c>
      <c r="M3088" s="0" t="n">
        <f aca="false">M3087+K3088*N3087</f>
        <v>3504.69000000002</v>
      </c>
      <c r="N3088" s="0" t="n">
        <f aca="false">INT(M3088*$Q$1/B3088)*CHOOSE($L$1,I3088,J3088)</f>
        <v>0</v>
      </c>
      <c r="O3088" s="0" t="n">
        <f aca="false">ABS(N3088-N3087)</f>
        <v>0</v>
      </c>
      <c r="P3088" s="0" t="n">
        <f aca="false">COUNTIF(工作表2!$A$2:$A$248,A3088)</f>
        <v>0</v>
      </c>
      <c r="R3088" s="0" t="n">
        <f aca="false">D3088-IF(P3087=1,E3087,D3087)</f>
        <v>11</v>
      </c>
      <c r="S3088" s="0" t="n">
        <f aca="false">I3087*R3088</f>
        <v>11</v>
      </c>
      <c r="T3088" s="0" t="n">
        <f aca="false">T3087+R3088*U3087</f>
        <v>59119</v>
      </c>
      <c r="U3088" s="0" t="n">
        <f aca="false">INT(T3088*$Q$1/IF(P3088=1,E3088,D3088))*I3088</f>
        <v>13</v>
      </c>
      <c r="V3088" s="0" t="n">
        <f aca="false">IF(P3088=1,ABS(U3088)+ABS(60),ABS(U3088-U3087))</f>
        <v>0</v>
      </c>
    </row>
    <row r="3089" customFormat="false" ht="15" hidden="false" customHeight="false" outlineLevel="0" collapsed="false">
      <c r="A3089" s="1" t="n">
        <v>40518</v>
      </c>
      <c r="B3089" s="2" t="n">
        <v>8702.23</v>
      </c>
      <c r="C3089" s="2" t="n">
        <v>140945.8</v>
      </c>
      <c r="D3089" s="2" t="n">
        <v>8697</v>
      </c>
      <c r="E3089" s="2" t="n">
        <v>8675</v>
      </c>
      <c r="F3089" s="3" t="n">
        <f aca="false">IF(P3089=1, E3089,D3089)/B3089-1</f>
        <v>-0.000600995377046942</v>
      </c>
      <c r="G3089" s="2" t="n">
        <f aca="false">AVERAGE(B3030:B3089)</f>
        <v>8280.10316666667</v>
      </c>
      <c r="H3089" s="2" t="n">
        <f aca="false">AVERAGE(C3030:C3089)</f>
        <v>118607.951166667</v>
      </c>
      <c r="I3089" s="2" t="n">
        <f aca="false">SIGN(C3089-H3089)</f>
        <v>1</v>
      </c>
      <c r="J3089" s="2" t="n">
        <f aca="false">SIGN(F3089)</f>
        <v>-1</v>
      </c>
      <c r="K3089" s="0" t="n">
        <f aca="false">B3089-B3088</f>
        <v>78.2199999999993</v>
      </c>
      <c r="L3089" s="0" t="n">
        <f aca="false">I3088*K3089</f>
        <v>78.2199999999993</v>
      </c>
      <c r="M3089" s="0" t="n">
        <f aca="false">M3088+K3089*N3088</f>
        <v>3504.69000000002</v>
      </c>
      <c r="N3089" s="0" t="n">
        <f aca="false">INT(M3089*$Q$1/B3089)*CHOOSE($L$1,I3089,J3089)</f>
        <v>-0</v>
      </c>
      <c r="O3089" s="0" t="n">
        <f aca="false">ABS(N3089-N3088)</f>
        <v>0</v>
      </c>
      <c r="P3089" s="0" t="n">
        <f aca="false">COUNTIF(工作表2!$A$2:$A$248,A3089)</f>
        <v>0</v>
      </c>
      <c r="R3089" s="0" t="n">
        <f aca="false">D3089-IF(P3088=1,E3088,D3088)</f>
        <v>67</v>
      </c>
      <c r="S3089" s="0" t="n">
        <f aca="false">I3088*R3089</f>
        <v>67</v>
      </c>
      <c r="T3089" s="0" t="n">
        <f aca="false">T3088+R3089*U3088</f>
        <v>59990</v>
      </c>
      <c r="U3089" s="0" t="n">
        <f aca="false">INT(T3089*$Q$1/IF(P3089=1,E3089,D3089))*I3089</f>
        <v>13</v>
      </c>
      <c r="V3089" s="0" t="n">
        <f aca="false">IF(P3089=1,ABS(U3089)+ABS(60),ABS(U3089-U3088))</f>
        <v>0</v>
      </c>
    </row>
    <row r="3090" customFormat="false" ht="15" hidden="false" customHeight="false" outlineLevel="0" collapsed="false">
      <c r="A3090" s="1" t="n">
        <v>40519</v>
      </c>
      <c r="B3090" s="2" t="n">
        <v>8704.39</v>
      </c>
      <c r="C3090" s="2" t="n">
        <v>123502.6</v>
      </c>
      <c r="D3090" s="2" t="n">
        <v>8716</v>
      </c>
      <c r="E3090" s="2" t="n">
        <v>8697</v>
      </c>
      <c r="F3090" s="3" t="n">
        <f aca="false">IF(P3090=1, E3090,D3090)/B3090-1</f>
        <v>0.00133380972130159</v>
      </c>
      <c r="G3090" s="2" t="n">
        <f aca="false">AVERAGE(B3031:B3090)</f>
        <v>8290.32133333334</v>
      </c>
      <c r="H3090" s="2" t="n">
        <f aca="false">AVERAGE(C3031:C3090)</f>
        <v>118226.412833333</v>
      </c>
      <c r="I3090" s="2" t="n">
        <f aca="false">SIGN(C3090-H3090)</f>
        <v>1</v>
      </c>
      <c r="J3090" s="2" t="n">
        <f aca="false">SIGN(F3090)</f>
        <v>1</v>
      </c>
      <c r="K3090" s="0" t="n">
        <f aca="false">B3090-B3089</f>
        <v>2.15999999999985</v>
      </c>
      <c r="L3090" s="0" t="n">
        <f aca="false">I3089*K3090</f>
        <v>2.15999999999985</v>
      </c>
      <c r="M3090" s="0" t="n">
        <f aca="false">M3089+K3090*N3089</f>
        <v>3504.69000000002</v>
      </c>
      <c r="N3090" s="0" t="n">
        <f aca="false">INT(M3090*$Q$1/B3090)*CHOOSE($L$1,I3090,J3090)</f>
        <v>0</v>
      </c>
      <c r="O3090" s="0" t="n">
        <f aca="false">ABS(N3090-N3089)</f>
        <v>0</v>
      </c>
      <c r="P3090" s="0" t="n">
        <f aca="false">COUNTIF(工作表2!$A$2:$A$248,A3090)</f>
        <v>0</v>
      </c>
      <c r="R3090" s="0" t="n">
        <f aca="false">D3090-IF(P3089=1,E3089,D3089)</f>
        <v>19</v>
      </c>
      <c r="S3090" s="0" t="n">
        <f aca="false">I3089*R3090</f>
        <v>19</v>
      </c>
      <c r="T3090" s="0" t="n">
        <f aca="false">T3089+R3090*U3089</f>
        <v>60237</v>
      </c>
      <c r="U3090" s="0" t="n">
        <f aca="false">INT(T3090*$Q$1/IF(P3090=1,E3090,D3090))*I3090</f>
        <v>13</v>
      </c>
      <c r="V3090" s="0" t="n">
        <f aca="false">IF(P3090=1,ABS(U3090)+ABS(60),ABS(U3090-U3089))</f>
        <v>0</v>
      </c>
    </row>
    <row r="3091" customFormat="false" ht="15" hidden="false" customHeight="false" outlineLevel="0" collapsed="false">
      <c r="A3091" s="1" t="n">
        <v>40520</v>
      </c>
      <c r="B3091" s="2" t="n">
        <v>8703.79</v>
      </c>
      <c r="C3091" s="2" t="n">
        <v>124001</v>
      </c>
      <c r="D3091" s="2" t="n">
        <v>8701</v>
      </c>
      <c r="E3091" s="2" t="n">
        <v>8682</v>
      </c>
      <c r="F3091" s="3" t="n">
        <f aca="false">IF(P3091=1, E3091,D3091)/B3091-1</f>
        <v>-0.000320550013270138</v>
      </c>
      <c r="G3091" s="2" t="n">
        <f aca="false">AVERAGE(B3032:B3091)</f>
        <v>8299.84116666667</v>
      </c>
      <c r="H3091" s="2" t="n">
        <f aca="false">AVERAGE(C3032:C3091)</f>
        <v>117962.921166667</v>
      </c>
      <c r="I3091" s="2" t="n">
        <f aca="false">SIGN(C3091-H3091)</f>
        <v>1</v>
      </c>
      <c r="J3091" s="2" t="n">
        <f aca="false">SIGN(F3091)</f>
        <v>-1</v>
      </c>
      <c r="K3091" s="0" t="n">
        <f aca="false">B3091-B3090</f>
        <v>-0.599999999998545</v>
      </c>
      <c r="L3091" s="0" t="n">
        <f aca="false">I3090*K3091</f>
        <v>-0.599999999998545</v>
      </c>
      <c r="M3091" s="0" t="n">
        <f aca="false">M3090+K3091*N3090</f>
        <v>3504.69000000002</v>
      </c>
      <c r="N3091" s="0" t="n">
        <f aca="false">INT(M3091*$Q$1/B3091)*CHOOSE($L$1,I3091,J3091)</f>
        <v>-0</v>
      </c>
      <c r="O3091" s="0" t="n">
        <f aca="false">ABS(N3091-N3090)</f>
        <v>0</v>
      </c>
      <c r="P3091" s="0" t="n">
        <f aca="false">COUNTIF(工作表2!$A$2:$A$248,A3091)</f>
        <v>0</v>
      </c>
      <c r="R3091" s="0" t="n">
        <f aca="false">D3091-IF(P3090=1,E3090,D3090)</f>
        <v>-15</v>
      </c>
      <c r="S3091" s="0" t="n">
        <f aca="false">I3090*R3091</f>
        <v>-15</v>
      </c>
      <c r="T3091" s="0" t="n">
        <f aca="false">T3090+R3091*U3090</f>
        <v>60042</v>
      </c>
      <c r="U3091" s="0" t="n">
        <f aca="false">INT(T3091*$Q$1/IF(P3091=1,E3091,D3091))*I3091</f>
        <v>13</v>
      </c>
      <c r="V3091" s="0" t="n">
        <f aca="false">IF(P3091=1,ABS(U3091)+ABS(60),ABS(U3091-U3090))</f>
        <v>0</v>
      </c>
    </row>
    <row r="3092" customFormat="false" ht="15" hidden="false" customHeight="false" outlineLevel="0" collapsed="false">
      <c r="A3092" s="1" t="n">
        <v>40521</v>
      </c>
      <c r="B3092" s="2" t="n">
        <v>8753.84</v>
      </c>
      <c r="C3092" s="2" t="n">
        <v>159628.7</v>
      </c>
      <c r="D3092" s="2" t="n">
        <v>8789</v>
      </c>
      <c r="E3092" s="2" t="n">
        <v>8774</v>
      </c>
      <c r="F3092" s="3" t="n">
        <f aca="false">IF(P3092=1, E3092,D3092)/B3092-1</f>
        <v>0.00401652303446265</v>
      </c>
      <c r="G3092" s="2" t="n">
        <f aca="false">AVERAGE(B3033:B3092)</f>
        <v>8309.67483333333</v>
      </c>
      <c r="H3092" s="2" t="n">
        <f aca="false">AVERAGE(C3033:C3092)</f>
        <v>118215.267833333</v>
      </c>
      <c r="I3092" s="2" t="n">
        <f aca="false">SIGN(C3092-H3092)</f>
        <v>1</v>
      </c>
      <c r="J3092" s="2" t="n">
        <f aca="false">SIGN(F3092)</f>
        <v>1</v>
      </c>
      <c r="K3092" s="0" t="n">
        <f aca="false">B3092-B3091</f>
        <v>50.0499999999993</v>
      </c>
      <c r="L3092" s="0" t="n">
        <f aca="false">I3091*K3092</f>
        <v>50.0499999999993</v>
      </c>
      <c r="M3092" s="0" t="n">
        <f aca="false">M3091+K3092*N3091</f>
        <v>3504.69000000002</v>
      </c>
      <c r="N3092" s="0" t="n">
        <f aca="false">INT(M3092*$Q$1/B3092)*CHOOSE($L$1,I3092,J3092)</f>
        <v>0</v>
      </c>
      <c r="O3092" s="0" t="n">
        <f aca="false">ABS(N3092-N3091)</f>
        <v>0</v>
      </c>
      <c r="P3092" s="0" t="n">
        <f aca="false">COUNTIF(工作表2!$A$2:$A$248,A3092)</f>
        <v>0</v>
      </c>
      <c r="R3092" s="0" t="n">
        <f aca="false">D3092-IF(P3091=1,E3091,D3091)</f>
        <v>88</v>
      </c>
      <c r="S3092" s="0" t="n">
        <f aca="false">I3091*R3092</f>
        <v>88</v>
      </c>
      <c r="T3092" s="0" t="n">
        <f aca="false">T3091+R3092*U3091</f>
        <v>61186</v>
      </c>
      <c r="U3092" s="0" t="n">
        <f aca="false">INT(T3092*$Q$1/IF(P3092=1,E3092,D3092))*I3092</f>
        <v>13</v>
      </c>
      <c r="V3092" s="0" t="n">
        <f aca="false">IF(P3092=1,ABS(U3092)+ABS(60),ABS(U3092-U3091))</f>
        <v>0</v>
      </c>
    </row>
    <row r="3093" customFormat="false" ht="15" hidden="false" customHeight="false" outlineLevel="0" collapsed="false">
      <c r="A3093" s="1" t="n">
        <v>40522</v>
      </c>
      <c r="B3093" s="2" t="n">
        <v>8718.83</v>
      </c>
      <c r="C3093" s="2" t="n">
        <v>143344.1</v>
      </c>
      <c r="D3093" s="2" t="n">
        <v>8742</v>
      </c>
      <c r="E3093" s="2" t="n">
        <v>8727</v>
      </c>
      <c r="F3093" s="3" t="n">
        <f aca="false">IF(P3093=1, E3093,D3093)/B3093-1</f>
        <v>0.00265746665550304</v>
      </c>
      <c r="G3093" s="2" t="n">
        <f aca="false">AVERAGE(B3034:B3093)</f>
        <v>8319.99283333334</v>
      </c>
      <c r="H3093" s="2" t="n">
        <f aca="false">AVERAGE(C3034:C3093)</f>
        <v>118401.701166667</v>
      </c>
      <c r="I3093" s="2" t="n">
        <f aca="false">SIGN(C3093-H3093)</f>
        <v>1</v>
      </c>
      <c r="J3093" s="2" t="n">
        <f aca="false">SIGN(F3093)</f>
        <v>1</v>
      </c>
      <c r="K3093" s="0" t="n">
        <f aca="false">B3093-B3092</f>
        <v>-35.0100000000002</v>
      </c>
      <c r="L3093" s="0" t="n">
        <f aca="false">I3092*K3093</f>
        <v>-35.0100000000002</v>
      </c>
      <c r="M3093" s="0" t="n">
        <f aca="false">M3092+K3093*N3092</f>
        <v>3504.69000000002</v>
      </c>
      <c r="N3093" s="0" t="n">
        <f aca="false">INT(M3093*$Q$1/B3093)*CHOOSE($L$1,I3093,J3093)</f>
        <v>0</v>
      </c>
      <c r="O3093" s="0" t="n">
        <f aca="false">ABS(N3093-N3092)</f>
        <v>0</v>
      </c>
      <c r="P3093" s="0" t="n">
        <f aca="false">COUNTIF(工作表2!$A$2:$A$248,A3093)</f>
        <v>0</v>
      </c>
      <c r="R3093" s="0" t="n">
        <f aca="false">D3093-IF(P3092=1,E3092,D3092)</f>
        <v>-47</v>
      </c>
      <c r="S3093" s="0" t="n">
        <f aca="false">I3092*R3093</f>
        <v>-47</v>
      </c>
      <c r="T3093" s="0" t="n">
        <f aca="false">T3092+R3093*U3092</f>
        <v>60575</v>
      </c>
      <c r="U3093" s="0" t="n">
        <f aca="false">INT(T3093*$Q$1/IF(P3093=1,E3093,D3093))*I3093</f>
        <v>13</v>
      </c>
      <c r="V3093" s="0" t="n">
        <f aca="false">IF(P3093=1,ABS(U3093)+ABS(60),ABS(U3093-U3092))</f>
        <v>0</v>
      </c>
    </row>
    <row r="3094" customFormat="false" ht="15" hidden="false" customHeight="false" outlineLevel="0" collapsed="false">
      <c r="A3094" s="1" t="n">
        <v>40525</v>
      </c>
      <c r="B3094" s="2" t="n">
        <v>8736.59</v>
      </c>
      <c r="C3094" s="2" t="n">
        <v>126633.4</v>
      </c>
      <c r="D3094" s="2" t="n">
        <v>8737</v>
      </c>
      <c r="E3094" s="2" t="n">
        <v>8723</v>
      </c>
      <c r="F3094" s="3" t="n">
        <f aca="false">IF(P3094=1, E3094,D3094)/B3094-1</f>
        <v>4.69290650013665E-005</v>
      </c>
      <c r="G3094" s="2" t="n">
        <f aca="false">AVERAGE(B3035:B3094)</f>
        <v>8329.6305</v>
      </c>
      <c r="H3094" s="2" t="n">
        <f aca="false">AVERAGE(C3035:C3094)</f>
        <v>118009.966166667</v>
      </c>
      <c r="I3094" s="2" t="n">
        <f aca="false">SIGN(C3094-H3094)</f>
        <v>1</v>
      </c>
      <c r="J3094" s="2" t="n">
        <f aca="false">SIGN(F3094)</f>
        <v>1</v>
      </c>
      <c r="K3094" s="0" t="n">
        <f aca="false">B3094-B3093</f>
        <v>17.7600000000002</v>
      </c>
      <c r="L3094" s="0" t="n">
        <f aca="false">I3093*K3094</f>
        <v>17.7600000000002</v>
      </c>
      <c r="M3094" s="0" t="n">
        <f aca="false">M3093+K3094*N3093</f>
        <v>3504.69000000002</v>
      </c>
      <c r="N3094" s="0" t="n">
        <f aca="false">INT(M3094*$Q$1/B3094)*CHOOSE($L$1,I3094,J3094)</f>
        <v>0</v>
      </c>
      <c r="O3094" s="0" t="n">
        <f aca="false">ABS(N3094-N3093)</f>
        <v>0</v>
      </c>
      <c r="P3094" s="0" t="n">
        <f aca="false">COUNTIF(工作表2!$A$2:$A$248,A3094)</f>
        <v>0</v>
      </c>
      <c r="R3094" s="0" t="n">
        <f aca="false">D3094-IF(P3093=1,E3093,D3093)</f>
        <v>-5</v>
      </c>
      <c r="S3094" s="0" t="n">
        <f aca="false">I3093*R3094</f>
        <v>-5</v>
      </c>
      <c r="T3094" s="0" t="n">
        <f aca="false">T3093+R3094*U3093</f>
        <v>60510</v>
      </c>
      <c r="U3094" s="0" t="n">
        <f aca="false">INT(T3094*$Q$1/IF(P3094=1,E3094,D3094))*I3094</f>
        <v>13</v>
      </c>
      <c r="V3094" s="0" t="n">
        <f aca="false">IF(P3094=1,ABS(U3094)+ABS(60),ABS(U3094-U3093))</f>
        <v>0</v>
      </c>
    </row>
    <row r="3095" customFormat="false" ht="15" hidden="false" customHeight="false" outlineLevel="0" collapsed="false">
      <c r="A3095" s="1" t="n">
        <v>40526</v>
      </c>
      <c r="B3095" s="2" t="n">
        <v>8740.43</v>
      </c>
      <c r="C3095" s="2" t="n">
        <v>145886.5</v>
      </c>
      <c r="D3095" s="2" t="n">
        <v>8738</v>
      </c>
      <c r="E3095" s="2" t="n">
        <v>8721</v>
      </c>
      <c r="F3095" s="3" t="n">
        <f aca="false">IF(P3095=1, E3095,D3095)/B3095-1</f>
        <v>-0.000278018358364607</v>
      </c>
      <c r="G3095" s="2" t="n">
        <f aca="false">AVERAGE(B3036:B3095)</f>
        <v>8338.855</v>
      </c>
      <c r="H3095" s="2" t="n">
        <f aca="false">AVERAGE(C3036:C3095)</f>
        <v>118408.971166667</v>
      </c>
      <c r="I3095" s="2" t="n">
        <f aca="false">SIGN(C3095-H3095)</f>
        <v>1</v>
      </c>
      <c r="J3095" s="2" t="n">
        <f aca="false">SIGN(F3095)</f>
        <v>-1</v>
      </c>
      <c r="K3095" s="0" t="n">
        <f aca="false">B3095-B3094</f>
        <v>3.84000000000015</v>
      </c>
      <c r="L3095" s="0" t="n">
        <f aca="false">I3094*K3095</f>
        <v>3.84000000000015</v>
      </c>
      <c r="M3095" s="0" t="n">
        <f aca="false">M3094+K3095*N3094</f>
        <v>3504.69000000002</v>
      </c>
      <c r="N3095" s="0" t="n">
        <f aca="false">INT(M3095*$Q$1/B3095)*CHOOSE($L$1,I3095,J3095)</f>
        <v>-0</v>
      </c>
      <c r="O3095" s="0" t="n">
        <f aca="false">ABS(N3095-N3094)</f>
        <v>0</v>
      </c>
      <c r="P3095" s="0" t="n">
        <f aca="false">COUNTIF(工作表2!$A$2:$A$248,A3095)</f>
        <v>0</v>
      </c>
      <c r="R3095" s="0" t="n">
        <f aca="false">D3095-IF(P3094=1,E3094,D3094)</f>
        <v>1</v>
      </c>
      <c r="S3095" s="0" t="n">
        <f aca="false">I3094*R3095</f>
        <v>1</v>
      </c>
      <c r="T3095" s="0" t="n">
        <f aca="false">T3094+R3095*U3094</f>
        <v>60523</v>
      </c>
      <c r="U3095" s="0" t="n">
        <f aca="false">INT(T3095*$Q$1/IF(P3095=1,E3095,D3095))*I3095</f>
        <v>13</v>
      </c>
      <c r="V3095" s="0" t="n">
        <f aca="false">IF(P3095=1,ABS(U3095)+ABS(60),ABS(U3095-U3094))</f>
        <v>0</v>
      </c>
    </row>
    <row r="3096" customFormat="false" ht="15" hidden="false" customHeight="false" outlineLevel="0" collapsed="false">
      <c r="A3096" s="1" t="n">
        <v>40527</v>
      </c>
      <c r="B3096" s="2" t="n">
        <v>8756.71</v>
      </c>
      <c r="C3096" s="2" t="n">
        <v>136889.7</v>
      </c>
      <c r="D3096" s="2" t="n">
        <v>8726</v>
      </c>
      <c r="E3096" s="2" t="n">
        <v>8774</v>
      </c>
      <c r="F3096" s="3" t="n">
        <f aca="false">IF(P3096=1, E3096,D3096)/B3096-1</f>
        <v>0.00197448585142146</v>
      </c>
      <c r="G3096" s="2" t="n">
        <f aca="false">AVERAGE(B3037:B3096)</f>
        <v>8348.1935</v>
      </c>
      <c r="H3096" s="2" t="n">
        <f aca="false">AVERAGE(C3037:C3096)</f>
        <v>118529.132833333</v>
      </c>
      <c r="I3096" s="2" t="n">
        <f aca="false">SIGN(C3096-H3096)</f>
        <v>1</v>
      </c>
      <c r="J3096" s="2" t="n">
        <f aca="false">SIGN(F3096)</f>
        <v>1</v>
      </c>
      <c r="K3096" s="0" t="n">
        <f aca="false">B3096-B3095</f>
        <v>16.2799999999988</v>
      </c>
      <c r="L3096" s="0" t="n">
        <f aca="false">I3095*K3096</f>
        <v>16.2799999999988</v>
      </c>
      <c r="M3096" s="0" t="n">
        <f aca="false">M3095+K3096*N3095</f>
        <v>3504.69000000002</v>
      </c>
      <c r="N3096" s="0" t="n">
        <f aca="false">INT(M3096*$Q$1/B3096)*CHOOSE($L$1,I3096,J3096)</f>
        <v>0</v>
      </c>
      <c r="O3096" s="0" t="n">
        <f aca="false">ABS(N3096-N3095)</f>
        <v>0</v>
      </c>
      <c r="P3096" s="0" t="n">
        <f aca="false">COUNTIF(工作表2!$A$2:$A$248,A3096)</f>
        <v>1</v>
      </c>
      <c r="R3096" s="0" t="n">
        <f aca="false">D3096-IF(P3095=1,E3095,D3095)</f>
        <v>-12</v>
      </c>
      <c r="S3096" s="0" t="n">
        <f aca="false">I3095*R3096</f>
        <v>-12</v>
      </c>
      <c r="T3096" s="0" t="n">
        <f aca="false">T3095+R3096*U3095</f>
        <v>60367</v>
      </c>
      <c r="U3096" s="0" t="n">
        <f aca="false">INT(T3096*$Q$1/IF(P3096=1,E3096,D3096))*I3096</f>
        <v>13</v>
      </c>
      <c r="V3096" s="0" t="n">
        <f aca="false">IF(P3096=1,ABS(U3096)+ABS(60),ABS(U3096-U3095))</f>
        <v>73</v>
      </c>
    </row>
    <row r="3097" customFormat="false" ht="15" hidden="false" customHeight="false" outlineLevel="0" collapsed="false">
      <c r="A3097" s="1" t="n">
        <v>40528</v>
      </c>
      <c r="B3097" s="2" t="n">
        <v>8782.2</v>
      </c>
      <c r="C3097" s="2" t="n">
        <v>123382.1</v>
      </c>
      <c r="D3097" s="2" t="n">
        <v>8773</v>
      </c>
      <c r="E3097" s="2" t="n">
        <v>8757</v>
      </c>
      <c r="F3097" s="3" t="n">
        <f aca="false">IF(P3097=1, E3097,D3097)/B3097-1</f>
        <v>-0.0010475735009452</v>
      </c>
      <c r="G3097" s="2" t="n">
        <f aca="false">AVERAGE(B3038:B3097)</f>
        <v>8357.8545</v>
      </c>
      <c r="H3097" s="2" t="n">
        <f aca="false">AVERAGE(C3038:C3097)</f>
        <v>118335.9345</v>
      </c>
      <c r="I3097" s="2" t="n">
        <f aca="false">SIGN(C3097-H3097)</f>
        <v>1</v>
      </c>
      <c r="J3097" s="2" t="n">
        <f aca="false">SIGN(F3097)</f>
        <v>-1</v>
      </c>
      <c r="K3097" s="0" t="n">
        <f aca="false">B3097-B3096</f>
        <v>25.4900000000016</v>
      </c>
      <c r="L3097" s="0" t="n">
        <f aca="false">I3096*K3097</f>
        <v>25.4900000000016</v>
      </c>
      <c r="M3097" s="0" t="n">
        <f aca="false">M3096+K3097*N3096</f>
        <v>3504.69000000002</v>
      </c>
      <c r="N3097" s="0" t="n">
        <f aca="false">INT(M3097*$Q$1/B3097)*CHOOSE($L$1,I3097,J3097)</f>
        <v>-0</v>
      </c>
      <c r="O3097" s="0" t="n">
        <f aca="false">ABS(N3097-N3096)</f>
        <v>0</v>
      </c>
      <c r="P3097" s="0" t="n">
        <f aca="false">COUNTIF(工作表2!$A$2:$A$248,A3097)</f>
        <v>0</v>
      </c>
      <c r="R3097" s="0" t="n">
        <f aca="false">D3097-IF(P3096=1,E3096,D3096)</f>
        <v>-1</v>
      </c>
      <c r="S3097" s="0" t="n">
        <f aca="false">I3096*R3097</f>
        <v>-1</v>
      </c>
      <c r="T3097" s="0" t="n">
        <f aca="false">T3096+R3097*U3096</f>
        <v>60354</v>
      </c>
      <c r="U3097" s="0" t="n">
        <f aca="false">INT(T3097*$Q$1/IF(P3097=1,E3097,D3097))*I3097</f>
        <v>13</v>
      </c>
      <c r="V3097" s="0" t="n">
        <f aca="false">IF(P3097=1,ABS(U3097)+ABS(60),ABS(U3097-U3096))</f>
        <v>0</v>
      </c>
    </row>
    <row r="3098" customFormat="false" ht="15" hidden="false" customHeight="false" outlineLevel="0" collapsed="false">
      <c r="A3098" s="1" t="n">
        <v>40529</v>
      </c>
      <c r="B3098" s="2" t="n">
        <v>8817.9</v>
      </c>
      <c r="C3098" s="2" t="n">
        <v>151206.1</v>
      </c>
      <c r="D3098" s="2" t="n">
        <v>8809</v>
      </c>
      <c r="E3098" s="2" t="n">
        <v>8792</v>
      </c>
      <c r="F3098" s="3" t="n">
        <f aca="false">IF(P3098=1, E3098,D3098)/B3098-1</f>
        <v>-0.00100931060683374</v>
      </c>
      <c r="G3098" s="2" t="n">
        <f aca="false">AVERAGE(B3039:B3098)</f>
        <v>8368.70916666667</v>
      </c>
      <c r="H3098" s="2" t="n">
        <f aca="false">AVERAGE(C3039:C3098)</f>
        <v>118847.896166667</v>
      </c>
      <c r="I3098" s="2" t="n">
        <f aca="false">SIGN(C3098-H3098)</f>
        <v>1</v>
      </c>
      <c r="J3098" s="2" t="n">
        <f aca="false">SIGN(F3098)</f>
        <v>-1</v>
      </c>
      <c r="K3098" s="0" t="n">
        <f aca="false">B3098-B3097</f>
        <v>35.6999999999989</v>
      </c>
      <c r="L3098" s="0" t="n">
        <f aca="false">I3097*K3098</f>
        <v>35.6999999999989</v>
      </c>
      <c r="M3098" s="0" t="n">
        <f aca="false">M3097+K3098*N3097</f>
        <v>3504.69000000002</v>
      </c>
      <c r="N3098" s="0" t="n">
        <f aca="false">INT(M3098*$Q$1/B3098)*CHOOSE($L$1,I3098,J3098)</f>
        <v>-0</v>
      </c>
      <c r="O3098" s="0" t="n">
        <f aca="false">ABS(N3098-N3097)</f>
        <v>0</v>
      </c>
      <c r="P3098" s="0" t="n">
        <f aca="false">COUNTIF(工作表2!$A$2:$A$248,A3098)</f>
        <v>0</v>
      </c>
      <c r="R3098" s="0" t="n">
        <f aca="false">D3098-IF(P3097=1,E3097,D3097)</f>
        <v>36</v>
      </c>
      <c r="S3098" s="0" t="n">
        <f aca="false">I3097*R3098</f>
        <v>36</v>
      </c>
      <c r="T3098" s="0" t="n">
        <f aca="false">T3097+R3098*U3097</f>
        <v>60822</v>
      </c>
      <c r="U3098" s="0" t="n">
        <f aca="false">INT(T3098*$Q$1/IF(P3098=1,E3098,D3098))*I3098</f>
        <v>13</v>
      </c>
      <c r="V3098" s="0" t="n">
        <f aca="false">IF(P3098=1,ABS(U3098)+ABS(60),ABS(U3098-U3097))</f>
        <v>0</v>
      </c>
    </row>
    <row r="3099" customFormat="false" ht="15" hidden="false" customHeight="false" outlineLevel="0" collapsed="false">
      <c r="A3099" s="1" t="n">
        <v>40532</v>
      </c>
      <c r="B3099" s="2" t="n">
        <v>8768.72</v>
      </c>
      <c r="C3099" s="2" t="n">
        <v>115918.2</v>
      </c>
      <c r="D3099" s="2" t="n">
        <v>8762</v>
      </c>
      <c r="E3099" s="2" t="n">
        <v>8752</v>
      </c>
      <c r="F3099" s="3" t="n">
        <f aca="false">IF(P3099=1, E3099,D3099)/B3099-1</f>
        <v>-0.000766360426607271</v>
      </c>
      <c r="G3099" s="2" t="n">
        <f aca="false">AVERAGE(B3040:B3099)</f>
        <v>8378.32883333333</v>
      </c>
      <c r="H3099" s="2" t="n">
        <f aca="false">AVERAGE(C3040:C3099)</f>
        <v>118690.9845</v>
      </c>
      <c r="I3099" s="2" t="n">
        <f aca="false">SIGN(C3099-H3099)</f>
        <v>-1</v>
      </c>
      <c r="J3099" s="2" t="n">
        <f aca="false">SIGN(F3099)</f>
        <v>-1</v>
      </c>
      <c r="K3099" s="0" t="n">
        <f aca="false">B3099-B3098</f>
        <v>-49.1800000000003</v>
      </c>
      <c r="L3099" s="0" t="n">
        <f aca="false">I3098*K3099</f>
        <v>-49.1800000000003</v>
      </c>
      <c r="M3099" s="0" t="n">
        <f aca="false">M3098+K3099*N3098</f>
        <v>3504.69000000002</v>
      </c>
      <c r="N3099" s="0" t="n">
        <f aca="false">INT(M3099*$Q$1/B3099)*CHOOSE($L$1,I3099,J3099)</f>
        <v>-0</v>
      </c>
      <c r="O3099" s="0" t="n">
        <f aca="false">ABS(N3099-N3098)</f>
        <v>0</v>
      </c>
      <c r="P3099" s="0" t="n">
        <f aca="false">COUNTIF(工作表2!$A$2:$A$248,A3099)</f>
        <v>0</v>
      </c>
      <c r="R3099" s="0" t="n">
        <f aca="false">D3099-IF(P3098=1,E3098,D3098)</f>
        <v>-47</v>
      </c>
      <c r="S3099" s="0" t="n">
        <f aca="false">I3098*R3099</f>
        <v>-47</v>
      </c>
      <c r="T3099" s="0" t="n">
        <f aca="false">T3098+R3099*U3098</f>
        <v>60211</v>
      </c>
      <c r="U3099" s="0" t="n">
        <f aca="false">INT(T3099*$Q$1/IF(P3099=1,E3099,D3099))*I3099</f>
        <v>-13</v>
      </c>
      <c r="V3099" s="0" t="n">
        <f aca="false">IF(P3099=1,ABS(U3099)+ABS(60),ABS(U3099-U3098))</f>
        <v>26</v>
      </c>
    </row>
    <row r="3100" customFormat="false" ht="15" hidden="false" customHeight="false" outlineLevel="0" collapsed="false">
      <c r="A3100" s="1" t="n">
        <v>40533</v>
      </c>
      <c r="B3100" s="2" t="n">
        <v>8827.79</v>
      </c>
      <c r="C3100" s="2" t="n">
        <v>99356.53</v>
      </c>
      <c r="D3100" s="2" t="n">
        <v>8846</v>
      </c>
      <c r="E3100" s="2" t="n">
        <v>8832</v>
      </c>
      <c r="F3100" s="3" t="n">
        <f aca="false">IF(P3100=1, E3100,D3100)/B3100-1</f>
        <v>0.0020628039407371</v>
      </c>
      <c r="G3100" s="2" t="n">
        <f aca="false">AVERAGE(B3041:B3100)</f>
        <v>8388.968</v>
      </c>
      <c r="H3100" s="2" t="n">
        <f aca="false">AVERAGE(C3041:C3100)</f>
        <v>118692.7865</v>
      </c>
      <c r="I3100" s="2" t="n">
        <f aca="false">SIGN(C3100-H3100)</f>
        <v>-1</v>
      </c>
      <c r="J3100" s="2" t="n">
        <f aca="false">SIGN(F3100)</f>
        <v>1</v>
      </c>
      <c r="K3100" s="0" t="n">
        <f aca="false">B3100-B3099</f>
        <v>59.0700000000015</v>
      </c>
      <c r="L3100" s="0" t="n">
        <f aca="false">I3099*K3100</f>
        <v>-59.0700000000015</v>
      </c>
      <c r="M3100" s="0" t="n">
        <f aca="false">M3099+K3100*N3099</f>
        <v>3504.69000000002</v>
      </c>
      <c r="N3100" s="0" t="n">
        <f aca="false">INT(M3100*$Q$1/B3100)*CHOOSE($L$1,I3100,J3100)</f>
        <v>0</v>
      </c>
      <c r="O3100" s="0" t="n">
        <f aca="false">ABS(N3100-N3099)</f>
        <v>0</v>
      </c>
      <c r="P3100" s="0" t="n">
        <f aca="false">COUNTIF(工作表2!$A$2:$A$248,A3100)</f>
        <v>0</v>
      </c>
      <c r="R3100" s="0" t="n">
        <f aca="false">D3100-IF(P3099=1,E3099,D3099)</f>
        <v>84</v>
      </c>
      <c r="S3100" s="0" t="n">
        <f aca="false">I3099*R3100</f>
        <v>-84</v>
      </c>
      <c r="T3100" s="0" t="n">
        <f aca="false">T3099+R3100*U3099</f>
        <v>59119</v>
      </c>
      <c r="U3100" s="0" t="n">
        <f aca="false">INT(T3100*$Q$1/IF(P3100=1,E3100,D3100))*I3100</f>
        <v>-13</v>
      </c>
      <c r="V3100" s="0" t="n">
        <f aca="false">IF(P3100=1,ABS(U3100)+ABS(60),ABS(U3100-U3099))</f>
        <v>0</v>
      </c>
    </row>
    <row r="3101" customFormat="false" ht="15" hidden="false" customHeight="false" outlineLevel="0" collapsed="false">
      <c r="A3101" s="1" t="n">
        <v>40534</v>
      </c>
      <c r="B3101" s="2" t="n">
        <v>8860.49</v>
      </c>
      <c r="C3101" s="2" t="n">
        <v>129988.1</v>
      </c>
      <c r="D3101" s="2" t="n">
        <v>8850</v>
      </c>
      <c r="E3101" s="2" t="n">
        <v>8839</v>
      </c>
      <c r="F3101" s="3" t="n">
        <f aca="false">IF(P3101=1, E3101,D3101)/B3101-1</f>
        <v>-0.00118390743627039</v>
      </c>
      <c r="G3101" s="2" t="n">
        <f aca="false">AVERAGE(B3042:B3101)</f>
        <v>8399.29466666667</v>
      </c>
      <c r="H3101" s="2" t="n">
        <f aca="false">AVERAGE(C3042:C3101)</f>
        <v>118468.8965</v>
      </c>
      <c r="I3101" s="2" t="n">
        <f aca="false">SIGN(C3101-H3101)</f>
        <v>1</v>
      </c>
      <c r="J3101" s="2" t="n">
        <f aca="false">SIGN(F3101)</f>
        <v>-1</v>
      </c>
      <c r="K3101" s="0" t="n">
        <f aca="false">B3101-B3100</f>
        <v>32.6999999999989</v>
      </c>
      <c r="L3101" s="0" t="n">
        <f aca="false">I3100*K3101</f>
        <v>-32.6999999999989</v>
      </c>
      <c r="M3101" s="0" t="n">
        <f aca="false">M3100+K3101*N3100</f>
        <v>3504.69000000002</v>
      </c>
      <c r="N3101" s="0" t="n">
        <f aca="false">INT(M3101*$Q$1/B3101)*CHOOSE($L$1,I3101,J3101)</f>
        <v>-0</v>
      </c>
      <c r="O3101" s="0" t="n">
        <f aca="false">ABS(N3101-N3100)</f>
        <v>0</v>
      </c>
      <c r="P3101" s="0" t="n">
        <f aca="false">COUNTIF(工作表2!$A$2:$A$248,A3101)</f>
        <v>0</v>
      </c>
      <c r="R3101" s="0" t="n">
        <f aca="false">D3101-IF(P3100=1,E3100,D3100)</f>
        <v>4</v>
      </c>
      <c r="S3101" s="0" t="n">
        <f aca="false">I3100*R3101</f>
        <v>-4</v>
      </c>
      <c r="T3101" s="0" t="n">
        <f aca="false">T3100+R3101*U3100</f>
        <v>59067</v>
      </c>
      <c r="U3101" s="0" t="n">
        <f aca="false">INT(T3101*$Q$1/IF(P3101=1,E3101,D3101))*I3101</f>
        <v>13</v>
      </c>
      <c r="V3101" s="0" t="n">
        <f aca="false">IF(P3101=1,ABS(U3101)+ABS(60),ABS(U3101-U3100))</f>
        <v>26</v>
      </c>
    </row>
    <row r="3102" customFormat="false" ht="15" hidden="false" customHeight="false" outlineLevel="0" collapsed="false">
      <c r="A3102" s="1" t="n">
        <v>40535</v>
      </c>
      <c r="B3102" s="2" t="n">
        <v>8898.87</v>
      </c>
      <c r="C3102" s="2" t="n">
        <v>133616.9</v>
      </c>
      <c r="D3102" s="2" t="n">
        <v>8898</v>
      </c>
      <c r="E3102" s="2" t="n">
        <v>8886</v>
      </c>
      <c r="F3102" s="3" t="n">
        <f aca="false">IF(P3102=1, E3102,D3102)/B3102-1</f>
        <v>-9.77652218765446E-005</v>
      </c>
      <c r="G3102" s="2" t="n">
        <f aca="false">AVERAGE(B3043:B3102)</f>
        <v>8410.31283333333</v>
      </c>
      <c r="H3102" s="2" t="n">
        <f aca="false">AVERAGE(C3043:C3102)</f>
        <v>118620.529833333</v>
      </c>
      <c r="I3102" s="2" t="n">
        <f aca="false">SIGN(C3102-H3102)</f>
        <v>1</v>
      </c>
      <c r="J3102" s="2" t="n">
        <f aca="false">SIGN(F3102)</f>
        <v>-1</v>
      </c>
      <c r="K3102" s="0" t="n">
        <f aca="false">B3102-B3101</f>
        <v>38.380000000001</v>
      </c>
      <c r="L3102" s="0" t="n">
        <f aca="false">I3101*K3102</f>
        <v>38.380000000001</v>
      </c>
      <c r="M3102" s="0" t="n">
        <f aca="false">M3101+K3102*N3101</f>
        <v>3504.69000000002</v>
      </c>
      <c r="N3102" s="0" t="n">
        <f aca="false">INT(M3102*$Q$1/B3102)*CHOOSE($L$1,I3102,J3102)</f>
        <v>-0</v>
      </c>
      <c r="O3102" s="0" t="n">
        <f aca="false">ABS(N3102-N3101)</f>
        <v>0</v>
      </c>
      <c r="P3102" s="0" t="n">
        <f aca="false">COUNTIF(工作表2!$A$2:$A$248,A3102)</f>
        <v>0</v>
      </c>
      <c r="R3102" s="0" t="n">
        <f aca="false">D3102-IF(P3101=1,E3101,D3101)</f>
        <v>48</v>
      </c>
      <c r="S3102" s="0" t="n">
        <f aca="false">I3101*R3102</f>
        <v>48</v>
      </c>
      <c r="T3102" s="0" t="n">
        <f aca="false">T3101+R3102*U3101</f>
        <v>59691</v>
      </c>
      <c r="U3102" s="0" t="n">
        <f aca="false">INT(T3102*$Q$1/IF(P3102=1,E3102,D3102))*I3102</f>
        <v>13</v>
      </c>
      <c r="V3102" s="0" t="n">
        <f aca="false">IF(P3102=1,ABS(U3102)+ABS(60),ABS(U3102-U3101))</f>
        <v>0</v>
      </c>
    </row>
    <row r="3103" customFormat="false" ht="15" hidden="false" customHeight="false" outlineLevel="0" collapsed="false">
      <c r="A3103" s="1" t="n">
        <v>40536</v>
      </c>
      <c r="B3103" s="2" t="n">
        <v>8861.1</v>
      </c>
      <c r="C3103" s="2" t="n">
        <v>120772.3</v>
      </c>
      <c r="D3103" s="2" t="n">
        <v>8880</v>
      </c>
      <c r="E3103" s="2" t="n">
        <v>8868</v>
      </c>
      <c r="F3103" s="3" t="n">
        <f aca="false">IF(P3103=1, E3103,D3103)/B3103-1</f>
        <v>0.00213291803500693</v>
      </c>
      <c r="G3103" s="2" t="n">
        <f aca="false">AVERAGE(B3044:B3103)</f>
        <v>8420.59483333333</v>
      </c>
      <c r="H3103" s="2" t="n">
        <f aca="false">AVERAGE(C3044:C3103)</f>
        <v>118767.318166667</v>
      </c>
      <c r="I3103" s="2" t="n">
        <f aca="false">SIGN(C3103-H3103)</f>
        <v>1</v>
      </c>
      <c r="J3103" s="2" t="n">
        <f aca="false">SIGN(F3103)</f>
        <v>1</v>
      </c>
      <c r="K3103" s="0" t="n">
        <f aca="false">B3103-B3102</f>
        <v>-37.7700000000004</v>
      </c>
      <c r="L3103" s="0" t="n">
        <f aca="false">I3102*K3103</f>
        <v>-37.7700000000004</v>
      </c>
      <c r="M3103" s="0" t="n">
        <f aca="false">M3102+K3103*N3102</f>
        <v>3504.69000000002</v>
      </c>
      <c r="N3103" s="0" t="n">
        <f aca="false">INT(M3103*$Q$1/B3103)*CHOOSE($L$1,I3103,J3103)</f>
        <v>0</v>
      </c>
      <c r="O3103" s="0" t="n">
        <f aca="false">ABS(N3103-N3102)</f>
        <v>0</v>
      </c>
      <c r="P3103" s="0" t="n">
        <f aca="false">COUNTIF(工作表2!$A$2:$A$248,A3103)</f>
        <v>0</v>
      </c>
      <c r="R3103" s="0" t="n">
        <f aca="false">D3103-IF(P3102=1,E3102,D3102)</f>
        <v>-18</v>
      </c>
      <c r="S3103" s="0" t="n">
        <f aca="false">I3102*R3103</f>
        <v>-18</v>
      </c>
      <c r="T3103" s="0" t="n">
        <f aca="false">T3102+R3103*U3102</f>
        <v>59457</v>
      </c>
      <c r="U3103" s="0" t="n">
        <f aca="false">INT(T3103*$Q$1/IF(P3103=1,E3103,D3103))*I3103</f>
        <v>13</v>
      </c>
      <c r="V3103" s="0" t="n">
        <f aca="false">IF(P3103=1,ABS(U3103)+ABS(60),ABS(U3103-U3102))</f>
        <v>0</v>
      </c>
    </row>
    <row r="3104" customFormat="false" ht="15" hidden="false" customHeight="false" outlineLevel="0" collapsed="false">
      <c r="A3104" s="1" t="n">
        <v>40539</v>
      </c>
      <c r="B3104" s="2" t="n">
        <v>8892.31</v>
      </c>
      <c r="C3104" s="2" t="n">
        <v>111525.3</v>
      </c>
      <c r="D3104" s="2" t="n">
        <v>8884</v>
      </c>
      <c r="E3104" s="2" t="n">
        <v>8874</v>
      </c>
      <c r="F3104" s="3" t="n">
        <f aca="false">IF(P3104=1, E3104,D3104)/B3104-1</f>
        <v>-0.000934515328412933</v>
      </c>
      <c r="G3104" s="2" t="n">
        <f aca="false">AVERAGE(B3045:B3104)</f>
        <v>8431.365</v>
      </c>
      <c r="H3104" s="2" t="n">
        <f aca="false">AVERAGE(C3045:C3104)</f>
        <v>118321.2765</v>
      </c>
      <c r="I3104" s="2" t="n">
        <f aca="false">SIGN(C3104-H3104)</f>
        <v>-1</v>
      </c>
      <c r="J3104" s="2" t="n">
        <f aca="false">SIGN(F3104)</f>
        <v>-1</v>
      </c>
      <c r="K3104" s="0" t="n">
        <f aca="false">B3104-B3103</f>
        <v>31.2099999999991</v>
      </c>
      <c r="L3104" s="0" t="n">
        <f aca="false">I3103*K3104</f>
        <v>31.2099999999991</v>
      </c>
      <c r="M3104" s="0" t="n">
        <f aca="false">M3103+K3104*N3103</f>
        <v>3504.69000000002</v>
      </c>
      <c r="N3104" s="0" t="n">
        <f aca="false">INT(M3104*$Q$1/B3104)*CHOOSE($L$1,I3104,J3104)</f>
        <v>-0</v>
      </c>
      <c r="O3104" s="0" t="n">
        <f aca="false">ABS(N3104-N3103)</f>
        <v>0</v>
      </c>
      <c r="P3104" s="0" t="n">
        <f aca="false">COUNTIF(工作表2!$A$2:$A$248,A3104)</f>
        <v>0</v>
      </c>
      <c r="R3104" s="0" t="n">
        <f aca="false">D3104-IF(P3103=1,E3103,D3103)</f>
        <v>4</v>
      </c>
      <c r="S3104" s="0" t="n">
        <f aca="false">I3103*R3104</f>
        <v>4</v>
      </c>
      <c r="T3104" s="0" t="n">
        <f aca="false">T3103+R3104*U3103</f>
        <v>59509</v>
      </c>
      <c r="U3104" s="0" t="n">
        <f aca="false">INT(T3104*$Q$1/IF(P3104=1,E3104,D3104))*I3104</f>
        <v>-13</v>
      </c>
      <c r="V3104" s="0" t="n">
        <f aca="false">IF(P3104=1,ABS(U3104)+ABS(60),ABS(U3104-U3103))</f>
        <v>26</v>
      </c>
    </row>
    <row r="3105" customFormat="false" ht="15" hidden="false" customHeight="false" outlineLevel="0" collapsed="false">
      <c r="A3105" s="1" t="n">
        <v>40540</v>
      </c>
      <c r="B3105" s="2" t="n">
        <v>8870.76</v>
      </c>
      <c r="C3105" s="2" t="n">
        <v>101336.6</v>
      </c>
      <c r="D3105" s="2" t="n">
        <v>8878</v>
      </c>
      <c r="E3105" s="2" t="n">
        <v>8865</v>
      </c>
      <c r="F3105" s="3" t="n">
        <f aca="false">IF(P3105=1, E3105,D3105)/B3105-1</f>
        <v>0.000816164567635669</v>
      </c>
      <c r="G3105" s="2" t="n">
        <f aca="false">AVERAGE(B3046:B3105)</f>
        <v>8442.53716666667</v>
      </c>
      <c r="H3105" s="2" t="n">
        <f aca="false">AVERAGE(C3046:C3105)</f>
        <v>118071.214833333</v>
      </c>
      <c r="I3105" s="2" t="n">
        <f aca="false">SIGN(C3105-H3105)</f>
        <v>-1</v>
      </c>
      <c r="J3105" s="2" t="n">
        <f aca="false">SIGN(F3105)</f>
        <v>1</v>
      </c>
      <c r="K3105" s="0" t="n">
        <f aca="false">B3105-B3104</f>
        <v>-21.5499999999993</v>
      </c>
      <c r="L3105" s="0" t="n">
        <f aca="false">I3104*K3105</f>
        <v>21.5499999999993</v>
      </c>
      <c r="M3105" s="0" t="n">
        <f aca="false">M3104+K3105*N3104</f>
        <v>3504.69000000002</v>
      </c>
      <c r="N3105" s="0" t="n">
        <f aca="false">INT(M3105*$Q$1/B3105)*CHOOSE($L$1,I3105,J3105)</f>
        <v>0</v>
      </c>
      <c r="O3105" s="0" t="n">
        <f aca="false">ABS(N3105-N3104)</f>
        <v>0</v>
      </c>
      <c r="P3105" s="0" t="n">
        <f aca="false">COUNTIF(工作表2!$A$2:$A$248,A3105)</f>
        <v>0</v>
      </c>
      <c r="R3105" s="0" t="n">
        <f aca="false">D3105-IF(P3104=1,E3104,D3104)</f>
        <v>-6</v>
      </c>
      <c r="S3105" s="0" t="n">
        <f aca="false">I3104*R3105</f>
        <v>6</v>
      </c>
      <c r="T3105" s="0" t="n">
        <f aca="false">T3104+R3105*U3104</f>
        <v>59587</v>
      </c>
      <c r="U3105" s="0" t="n">
        <f aca="false">INT(T3105*$Q$1/IF(P3105=1,E3105,D3105))*I3105</f>
        <v>-13</v>
      </c>
      <c r="V3105" s="0" t="n">
        <f aca="false">IF(P3105=1,ABS(U3105)+ABS(60),ABS(U3105-U3104))</f>
        <v>0</v>
      </c>
    </row>
    <row r="3106" customFormat="false" ht="15" hidden="false" customHeight="false" outlineLevel="0" collapsed="false">
      <c r="A3106" s="1" t="n">
        <v>40541</v>
      </c>
      <c r="B3106" s="2" t="n">
        <v>8866.35</v>
      </c>
      <c r="C3106" s="2" t="n">
        <v>145089.4</v>
      </c>
      <c r="D3106" s="2" t="n">
        <v>8872</v>
      </c>
      <c r="E3106" s="2" t="n">
        <v>8856</v>
      </c>
      <c r="F3106" s="3" t="n">
        <f aca="false">IF(P3106=1, E3106,D3106)/B3106-1</f>
        <v>0.000637240803712968</v>
      </c>
      <c r="G3106" s="2" t="n">
        <f aca="false">AVERAGE(B3047:B3106)</f>
        <v>8452.2425</v>
      </c>
      <c r="H3106" s="2" t="n">
        <f aca="false">AVERAGE(C3047:C3106)</f>
        <v>118016.819833333</v>
      </c>
      <c r="I3106" s="2" t="n">
        <f aca="false">SIGN(C3106-H3106)</f>
        <v>1</v>
      </c>
      <c r="J3106" s="2" t="n">
        <f aca="false">SIGN(F3106)</f>
        <v>1</v>
      </c>
      <c r="K3106" s="0" t="n">
        <f aca="false">B3106-B3105</f>
        <v>-4.40999999999985</v>
      </c>
      <c r="L3106" s="0" t="n">
        <f aca="false">I3105*K3106</f>
        <v>4.40999999999985</v>
      </c>
      <c r="M3106" s="0" t="n">
        <f aca="false">M3105+K3106*N3105</f>
        <v>3504.69000000002</v>
      </c>
      <c r="N3106" s="0" t="n">
        <f aca="false">INT(M3106*$Q$1/B3106)*CHOOSE($L$1,I3106,J3106)</f>
        <v>0</v>
      </c>
      <c r="O3106" s="0" t="n">
        <f aca="false">ABS(N3106-N3105)</f>
        <v>0</v>
      </c>
      <c r="P3106" s="0" t="n">
        <f aca="false">COUNTIF(工作表2!$A$2:$A$248,A3106)</f>
        <v>0</v>
      </c>
      <c r="R3106" s="0" t="n">
        <f aca="false">D3106-IF(P3105=1,E3105,D3105)</f>
        <v>-6</v>
      </c>
      <c r="S3106" s="0" t="n">
        <f aca="false">I3105*R3106</f>
        <v>6</v>
      </c>
      <c r="T3106" s="0" t="n">
        <f aca="false">T3105+R3106*U3105</f>
        <v>59665</v>
      </c>
      <c r="U3106" s="0" t="n">
        <f aca="false">INT(T3106*$Q$1/IF(P3106=1,E3106,D3106))*I3106</f>
        <v>13</v>
      </c>
      <c r="V3106" s="0" t="n">
        <f aca="false">IF(P3106=1,ABS(U3106)+ABS(60),ABS(U3106-U3105))</f>
        <v>26</v>
      </c>
    </row>
    <row r="3107" customFormat="false" ht="15" hidden="false" customHeight="false" outlineLevel="0" collapsed="false">
      <c r="A3107" s="1" t="n">
        <v>40542</v>
      </c>
      <c r="B3107" s="2" t="n">
        <v>8907.91</v>
      </c>
      <c r="C3107" s="2" t="n">
        <v>128146.3</v>
      </c>
      <c r="D3107" s="2" t="n">
        <v>8906</v>
      </c>
      <c r="E3107" s="2" t="n">
        <v>8888</v>
      </c>
      <c r="F3107" s="3" t="n">
        <f aca="false">IF(P3107=1, E3107,D3107)/B3107-1</f>
        <v>-0.000214416176185006</v>
      </c>
      <c r="G3107" s="2" t="n">
        <f aca="false">AVERAGE(B3048:B3107)</f>
        <v>8462.64233333333</v>
      </c>
      <c r="H3107" s="2" t="n">
        <f aca="false">AVERAGE(C3048:C3107)</f>
        <v>117999.803166667</v>
      </c>
      <c r="I3107" s="2" t="n">
        <f aca="false">SIGN(C3107-H3107)</f>
        <v>1</v>
      </c>
      <c r="J3107" s="2" t="n">
        <f aca="false">SIGN(F3107)</f>
        <v>-1</v>
      </c>
      <c r="K3107" s="0" t="n">
        <f aca="false">B3107-B3106</f>
        <v>41.5599999999995</v>
      </c>
      <c r="L3107" s="0" t="n">
        <f aca="false">I3106*K3107</f>
        <v>41.5599999999995</v>
      </c>
      <c r="M3107" s="0" t="n">
        <f aca="false">M3106+K3107*N3106</f>
        <v>3504.69000000002</v>
      </c>
      <c r="N3107" s="0" t="n">
        <f aca="false">INT(M3107*$Q$1/B3107)*CHOOSE($L$1,I3107,J3107)</f>
        <v>-0</v>
      </c>
      <c r="O3107" s="0" t="n">
        <f aca="false">ABS(N3107-N3106)</f>
        <v>0</v>
      </c>
      <c r="P3107" s="0" t="n">
        <f aca="false">COUNTIF(工作表2!$A$2:$A$248,A3107)</f>
        <v>0</v>
      </c>
      <c r="R3107" s="0" t="n">
        <f aca="false">D3107-IF(P3106=1,E3106,D3106)</f>
        <v>34</v>
      </c>
      <c r="S3107" s="0" t="n">
        <f aca="false">I3106*R3107</f>
        <v>34</v>
      </c>
      <c r="T3107" s="0" t="n">
        <f aca="false">T3106+R3107*U3106</f>
        <v>60107</v>
      </c>
      <c r="U3107" s="0" t="n">
        <f aca="false">INT(T3107*$Q$1/IF(P3107=1,E3107,D3107))*I3107</f>
        <v>13</v>
      </c>
      <c r="V3107" s="0" t="n">
        <f aca="false">IF(P3107=1,ABS(U3107)+ABS(60),ABS(U3107-U3106))</f>
        <v>0</v>
      </c>
    </row>
    <row r="3108" customFormat="false" ht="15" hidden="false" customHeight="false" outlineLevel="0" collapsed="false">
      <c r="A3108" s="1" t="n">
        <v>40543</v>
      </c>
      <c r="B3108" s="2" t="n">
        <v>8972.5</v>
      </c>
      <c r="C3108" s="2" t="n">
        <v>152530.3</v>
      </c>
      <c r="D3108" s="2" t="n">
        <v>8988</v>
      </c>
      <c r="E3108" s="2" t="n">
        <v>8970</v>
      </c>
      <c r="F3108" s="3" t="n">
        <f aca="false">IF(P3108=1, E3108,D3108)/B3108-1</f>
        <v>0.0017275006965729</v>
      </c>
      <c r="G3108" s="2" t="n">
        <f aca="false">AVERAGE(B3049:B3108)</f>
        <v>8474.78083333333</v>
      </c>
      <c r="H3108" s="2" t="n">
        <f aca="false">AVERAGE(C3049:C3108)</f>
        <v>118634.708166667</v>
      </c>
      <c r="I3108" s="2" t="n">
        <f aca="false">SIGN(C3108-H3108)</f>
        <v>1</v>
      </c>
      <c r="J3108" s="2" t="n">
        <f aca="false">SIGN(F3108)</f>
        <v>1</v>
      </c>
      <c r="K3108" s="0" t="n">
        <f aca="false">B3108-B3107</f>
        <v>64.5900000000002</v>
      </c>
      <c r="L3108" s="0" t="n">
        <f aca="false">I3107*K3108</f>
        <v>64.5900000000002</v>
      </c>
      <c r="M3108" s="0" t="n">
        <f aca="false">M3107+K3108*N3107</f>
        <v>3504.69000000002</v>
      </c>
      <c r="N3108" s="0" t="n">
        <f aca="false">INT(M3108*$Q$1/B3108)*CHOOSE($L$1,I3108,J3108)</f>
        <v>0</v>
      </c>
      <c r="O3108" s="0" t="n">
        <f aca="false">ABS(N3108-N3107)</f>
        <v>0</v>
      </c>
      <c r="P3108" s="0" t="n">
        <f aca="false">COUNTIF(工作表2!$A$2:$A$248,A3108)</f>
        <v>0</v>
      </c>
      <c r="R3108" s="0" t="n">
        <f aca="false">D3108-IF(P3107=1,E3107,D3107)</f>
        <v>82</v>
      </c>
      <c r="S3108" s="0" t="n">
        <f aca="false">I3107*R3108</f>
        <v>82</v>
      </c>
      <c r="T3108" s="0" t="n">
        <f aca="false">T3107+R3108*U3107</f>
        <v>61173</v>
      </c>
      <c r="U3108" s="0" t="n">
        <f aca="false">INT(T3108*$Q$1/IF(P3108=1,E3108,D3108))*I3108</f>
        <v>13</v>
      </c>
      <c r="V3108" s="0" t="n">
        <f aca="false">IF(P3108=1,ABS(U3108)+ABS(60),ABS(U3108-U3107))</f>
        <v>0</v>
      </c>
    </row>
    <row r="3109" customFormat="false" ht="15" hidden="false" customHeight="false" outlineLevel="0" collapsed="false">
      <c r="A3109" s="1" t="n">
        <v>40546</v>
      </c>
      <c r="B3109" s="2" t="n">
        <v>9025.3</v>
      </c>
      <c r="C3109" s="2" t="n">
        <v>148672.8</v>
      </c>
      <c r="D3109" s="2" t="n">
        <v>9020</v>
      </c>
      <c r="E3109" s="2" t="n">
        <v>9004</v>
      </c>
      <c r="F3109" s="3" t="n">
        <f aca="false">IF(P3109=1, E3109,D3109)/B3109-1</f>
        <v>-0.000587238097348508</v>
      </c>
      <c r="G3109" s="2" t="n">
        <f aca="false">AVERAGE(B3050:B3109)</f>
        <v>8488.92316666667</v>
      </c>
      <c r="H3109" s="2" t="n">
        <f aca="false">AVERAGE(C3050:C3109)</f>
        <v>119515.021833333</v>
      </c>
      <c r="I3109" s="2" t="n">
        <f aca="false">SIGN(C3109-H3109)</f>
        <v>1</v>
      </c>
      <c r="J3109" s="2" t="n">
        <f aca="false">SIGN(F3109)</f>
        <v>-1</v>
      </c>
      <c r="K3109" s="0" t="n">
        <f aca="false">B3109-B3108</f>
        <v>52.7999999999993</v>
      </c>
      <c r="L3109" s="0" t="n">
        <f aca="false">I3108*K3109</f>
        <v>52.7999999999993</v>
      </c>
      <c r="M3109" s="0" t="n">
        <f aca="false">M3108+K3109*N3108</f>
        <v>3504.69000000002</v>
      </c>
      <c r="N3109" s="0" t="n">
        <f aca="false">INT(M3109*$Q$1/B3109)*CHOOSE($L$1,I3109,J3109)</f>
        <v>-0</v>
      </c>
      <c r="O3109" s="0" t="n">
        <f aca="false">ABS(N3109-N3108)</f>
        <v>0</v>
      </c>
      <c r="P3109" s="0" t="n">
        <f aca="false">COUNTIF(工作表2!$A$2:$A$248,A3109)</f>
        <v>0</v>
      </c>
      <c r="R3109" s="0" t="n">
        <f aca="false">D3109-IF(P3108=1,E3108,D3108)</f>
        <v>32</v>
      </c>
      <c r="S3109" s="0" t="n">
        <f aca="false">I3108*R3109</f>
        <v>32</v>
      </c>
      <c r="T3109" s="0" t="n">
        <f aca="false">T3108+R3109*U3108</f>
        <v>61589</v>
      </c>
      <c r="U3109" s="0" t="n">
        <f aca="false">INT(T3109*$Q$1/IF(P3109=1,E3109,D3109))*I3109</f>
        <v>13</v>
      </c>
      <c r="V3109" s="0" t="n">
        <f aca="false">IF(P3109=1,ABS(U3109)+ABS(60),ABS(U3109-U3108))</f>
        <v>0</v>
      </c>
    </row>
    <row r="3110" customFormat="false" ht="15" hidden="false" customHeight="false" outlineLevel="0" collapsed="false">
      <c r="A3110" s="1" t="n">
        <v>40547</v>
      </c>
      <c r="B3110" s="2" t="n">
        <v>8997.19</v>
      </c>
      <c r="C3110" s="2" t="n">
        <v>161350</v>
      </c>
      <c r="D3110" s="2" t="n">
        <v>8978</v>
      </c>
      <c r="E3110" s="2" t="n">
        <v>8959</v>
      </c>
      <c r="F3110" s="3" t="n">
        <f aca="false">IF(P3110=1, E3110,D3110)/B3110-1</f>
        <v>-0.0021328881573025</v>
      </c>
      <c r="G3110" s="2" t="n">
        <f aca="false">AVERAGE(B3051:B3110)</f>
        <v>8504.03933333333</v>
      </c>
      <c r="H3110" s="2" t="n">
        <f aca="false">AVERAGE(C3051:C3110)</f>
        <v>120501.865166667</v>
      </c>
      <c r="I3110" s="2" t="n">
        <f aca="false">SIGN(C3110-H3110)</f>
        <v>1</v>
      </c>
      <c r="J3110" s="2" t="n">
        <f aca="false">SIGN(F3110)</f>
        <v>-1</v>
      </c>
      <c r="K3110" s="0" t="n">
        <f aca="false">B3110-B3109</f>
        <v>-28.1099999999988</v>
      </c>
      <c r="L3110" s="0" t="n">
        <f aca="false">I3109*K3110</f>
        <v>-28.1099999999988</v>
      </c>
      <c r="M3110" s="0" t="n">
        <f aca="false">M3109+K3110*N3109</f>
        <v>3504.69000000002</v>
      </c>
      <c r="N3110" s="0" t="n">
        <f aca="false">INT(M3110*$Q$1/B3110)*CHOOSE($L$1,I3110,J3110)</f>
        <v>-0</v>
      </c>
      <c r="O3110" s="0" t="n">
        <f aca="false">ABS(N3110-N3109)</f>
        <v>0</v>
      </c>
      <c r="P3110" s="0" t="n">
        <f aca="false">COUNTIF(工作表2!$A$2:$A$248,A3110)</f>
        <v>0</v>
      </c>
      <c r="R3110" s="0" t="n">
        <f aca="false">D3110-IF(P3109=1,E3109,D3109)</f>
        <v>-42</v>
      </c>
      <c r="S3110" s="0" t="n">
        <f aca="false">I3109*R3110</f>
        <v>-42</v>
      </c>
      <c r="T3110" s="0" t="n">
        <f aca="false">T3109+R3110*U3109</f>
        <v>61043</v>
      </c>
      <c r="U3110" s="0" t="n">
        <f aca="false">INT(T3110*$Q$1/IF(P3110=1,E3110,D3110))*I3110</f>
        <v>13</v>
      </c>
      <c r="V3110" s="0" t="n">
        <f aca="false">IF(P3110=1,ABS(U3110)+ABS(60),ABS(U3110-U3109))</f>
        <v>0</v>
      </c>
    </row>
    <row r="3111" customFormat="false" ht="15" hidden="false" customHeight="false" outlineLevel="0" collapsed="false">
      <c r="A3111" s="1" t="n">
        <v>40548</v>
      </c>
      <c r="B3111" s="2" t="n">
        <v>8846.31</v>
      </c>
      <c r="C3111" s="2" t="n">
        <v>178100.8</v>
      </c>
      <c r="D3111" s="2" t="n">
        <v>8838</v>
      </c>
      <c r="E3111" s="2" t="n">
        <v>8822</v>
      </c>
      <c r="F3111" s="3" t="n">
        <f aca="false">IF(P3111=1, E3111,D3111)/B3111-1</f>
        <v>-0.000939374722341846</v>
      </c>
      <c r="G3111" s="2" t="n">
        <f aca="false">AVERAGE(B3052:B3111)</f>
        <v>8516.36683333333</v>
      </c>
      <c r="H3111" s="2" t="n">
        <f aca="false">AVERAGE(C3052:C3111)</f>
        <v>121723.5085</v>
      </c>
      <c r="I3111" s="2" t="n">
        <f aca="false">SIGN(C3111-H3111)</f>
        <v>1</v>
      </c>
      <c r="J3111" s="2" t="n">
        <f aca="false">SIGN(F3111)</f>
        <v>-1</v>
      </c>
      <c r="K3111" s="0" t="n">
        <f aca="false">B3111-B3110</f>
        <v>-150.880000000001</v>
      </c>
      <c r="L3111" s="0" t="n">
        <f aca="false">I3110*K3111</f>
        <v>-150.880000000001</v>
      </c>
      <c r="M3111" s="0" t="n">
        <f aca="false">M3110+K3111*N3110</f>
        <v>3504.69000000002</v>
      </c>
      <c r="N3111" s="0" t="n">
        <f aca="false">INT(M3111*$Q$1/B3111)*CHOOSE($L$1,I3111,J3111)</f>
        <v>-0</v>
      </c>
      <c r="O3111" s="0" t="n">
        <f aca="false">ABS(N3111-N3110)</f>
        <v>0</v>
      </c>
      <c r="P3111" s="0" t="n">
        <f aca="false">COUNTIF(工作表2!$A$2:$A$248,A3111)</f>
        <v>0</v>
      </c>
      <c r="R3111" s="0" t="n">
        <f aca="false">D3111-IF(P3110=1,E3110,D3110)</f>
        <v>-140</v>
      </c>
      <c r="S3111" s="0" t="n">
        <f aca="false">I3110*R3111</f>
        <v>-140</v>
      </c>
      <c r="T3111" s="0" t="n">
        <f aca="false">T3110+R3111*U3110</f>
        <v>59223</v>
      </c>
      <c r="U3111" s="0" t="n">
        <f aca="false">INT(T3111*$Q$1/IF(P3111=1,E3111,D3111))*I3111</f>
        <v>13</v>
      </c>
      <c r="V3111" s="0" t="n">
        <f aca="false">IF(P3111=1,ABS(U3111)+ABS(60),ABS(U3111-U3110))</f>
        <v>0</v>
      </c>
    </row>
    <row r="3112" customFormat="false" ht="15" hidden="false" customHeight="false" outlineLevel="0" collapsed="false">
      <c r="A3112" s="1" t="n">
        <v>40549</v>
      </c>
      <c r="B3112" s="2" t="n">
        <v>8883.21</v>
      </c>
      <c r="C3112" s="2" t="n">
        <v>138196.8</v>
      </c>
      <c r="D3112" s="2" t="n">
        <v>8869</v>
      </c>
      <c r="E3112" s="2" t="n">
        <v>8843</v>
      </c>
      <c r="F3112" s="3" t="n">
        <f aca="false">IF(P3112=1, E3112,D3112)/B3112-1</f>
        <v>-0.00159964697446069</v>
      </c>
      <c r="G3112" s="2" t="n">
        <f aca="false">AVERAGE(B3053:B3112)</f>
        <v>8527.49616666667</v>
      </c>
      <c r="H3112" s="2" t="n">
        <f aca="false">AVERAGE(C3053:C3112)</f>
        <v>122011.891833333</v>
      </c>
      <c r="I3112" s="2" t="n">
        <f aca="false">SIGN(C3112-H3112)</f>
        <v>1</v>
      </c>
      <c r="J3112" s="2" t="n">
        <f aca="false">SIGN(F3112)</f>
        <v>-1</v>
      </c>
      <c r="K3112" s="0" t="n">
        <f aca="false">B3112-B3111</f>
        <v>36.8999999999996</v>
      </c>
      <c r="L3112" s="0" t="n">
        <f aca="false">I3111*K3112</f>
        <v>36.8999999999996</v>
      </c>
      <c r="M3112" s="0" t="n">
        <f aca="false">M3111+K3112*N3111</f>
        <v>3504.69000000002</v>
      </c>
      <c r="N3112" s="0" t="n">
        <f aca="false">INT(M3112*$Q$1/B3112)*CHOOSE($L$1,I3112,J3112)</f>
        <v>-0</v>
      </c>
      <c r="O3112" s="0" t="n">
        <f aca="false">ABS(N3112-N3111)</f>
        <v>0</v>
      </c>
      <c r="P3112" s="0" t="n">
        <f aca="false">COUNTIF(工作表2!$A$2:$A$248,A3112)</f>
        <v>0</v>
      </c>
      <c r="R3112" s="0" t="n">
        <f aca="false">D3112-IF(P3111=1,E3111,D3111)</f>
        <v>31</v>
      </c>
      <c r="S3112" s="0" t="n">
        <f aca="false">I3111*R3112</f>
        <v>31</v>
      </c>
      <c r="T3112" s="0" t="n">
        <f aca="false">T3111+R3112*U3111</f>
        <v>59626</v>
      </c>
      <c r="U3112" s="0" t="n">
        <f aca="false">INT(T3112*$Q$1/IF(P3112=1,E3112,D3112))*I3112</f>
        <v>13</v>
      </c>
      <c r="V3112" s="0" t="n">
        <f aca="false">IF(P3112=1,ABS(U3112)+ABS(60),ABS(U3112-U3111))</f>
        <v>0</v>
      </c>
    </row>
    <row r="3113" customFormat="false" ht="15" hidden="false" customHeight="false" outlineLevel="0" collapsed="false">
      <c r="A3113" s="1" t="n">
        <v>40550</v>
      </c>
      <c r="B3113" s="2" t="n">
        <v>8782.72</v>
      </c>
      <c r="C3113" s="2" t="n">
        <v>157984.4</v>
      </c>
      <c r="D3113" s="2" t="n">
        <v>8753</v>
      </c>
      <c r="E3113" s="2" t="n">
        <v>8725</v>
      </c>
      <c r="F3113" s="3" t="n">
        <f aca="false">IF(P3113=1, E3113,D3113)/B3113-1</f>
        <v>-0.00338391751074829</v>
      </c>
      <c r="G3113" s="2" t="n">
        <f aca="false">AVERAGE(B3054:B3113)</f>
        <v>8537.11983333333</v>
      </c>
      <c r="H3113" s="2" t="n">
        <f aca="false">AVERAGE(C3054:C3113)</f>
        <v>122566.655166667</v>
      </c>
      <c r="I3113" s="2" t="n">
        <f aca="false">SIGN(C3113-H3113)</f>
        <v>1</v>
      </c>
      <c r="J3113" s="2" t="n">
        <f aca="false">SIGN(F3113)</f>
        <v>-1</v>
      </c>
      <c r="K3113" s="0" t="n">
        <f aca="false">B3113-B3112</f>
        <v>-100.49</v>
      </c>
      <c r="L3113" s="0" t="n">
        <f aca="false">I3112*K3113</f>
        <v>-100.49</v>
      </c>
      <c r="M3113" s="0" t="n">
        <f aca="false">M3112+K3113*N3112</f>
        <v>3504.69000000002</v>
      </c>
      <c r="N3113" s="0" t="n">
        <f aca="false">INT(M3113*$Q$1/B3113)*CHOOSE($L$1,I3113,J3113)</f>
        <v>-0</v>
      </c>
      <c r="O3113" s="0" t="n">
        <f aca="false">ABS(N3113-N3112)</f>
        <v>0</v>
      </c>
      <c r="P3113" s="0" t="n">
        <f aca="false">COUNTIF(工作表2!$A$2:$A$248,A3113)</f>
        <v>0</v>
      </c>
      <c r="R3113" s="0" t="n">
        <f aca="false">D3113-IF(P3112=1,E3112,D3112)</f>
        <v>-116</v>
      </c>
      <c r="S3113" s="0" t="n">
        <f aca="false">I3112*R3113</f>
        <v>-116</v>
      </c>
      <c r="T3113" s="0" t="n">
        <f aca="false">T3112+R3113*U3112</f>
        <v>58118</v>
      </c>
      <c r="U3113" s="0" t="n">
        <f aca="false">INT(T3113*$Q$1/IF(P3113=1,E3113,D3113))*I3113</f>
        <v>13</v>
      </c>
      <c r="V3113" s="0" t="n">
        <f aca="false">IF(P3113=1,ABS(U3113)+ABS(60),ABS(U3113-U3112))</f>
        <v>0</v>
      </c>
    </row>
    <row r="3114" customFormat="false" ht="15" hidden="false" customHeight="false" outlineLevel="0" collapsed="false">
      <c r="A3114" s="1" t="n">
        <v>40553</v>
      </c>
      <c r="B3114" s="2" t="n">
        <v>8817.88</v>
      </c>
      <c r="C3114" s="2" t="n">
        <v>100051.5</v>
      </c>
      <c r="D3114" s="2" t="n">
        <v>8786</v>
      </c>
      <c r="E3114" s="2" t="n">
        <v>8760</v>
      </c>
      <c r="F3114" s="3" t="n">
        <f aca="false">IF(P3114=1, E3114,D3114)/B3114-1</f>
        <v>-0.00361538147491225</v>
      </c>
      <c r="G3114" s="2" t="n">
        <f aca="false">AVERAGE(B3055:B3114)</f>
        <v>8549.74216666667</v>
      </c>
      <c r="H3114" s="2" t="n">
        <f aca="false">AVERAGE(C3055:C3114)</f>
        <v>122345.025166667</v>
      </c>
      <c r="I3114" s="2" t="n">
        <f aca="false">SIGN(C3114-H3114)</f>
        <v>-1</v>
      </c>
      <c r="J3114" s="2" t="n">
        <f aca="false">SIGN(F3114)</f>
        <v>-1</v>
      </c>
      <c r="K3114" s="0" t="n">
        <f aca="false">B3114-B3113</f>
        <v>35.1599999999999</v>
      </c>
      <c r="L3114" s="0" t="n">
        <f aca="false">I3113*K3114</f>
        <v>35.1599999999999</v>
      </c>
      <c r="M3114" s="0" t="n">
        <f aca="false">M3113+K3114*N3113</f>
        <v>3504.69000000002</v>
      </c>
      <c r="N3114" s="0" t="n">
        <f aca="false">INT(M3114*$Q$1/B3114)*CHOOSE($L$1,I3114,J3114)</f>
        <v>-0</v>
      </c>
      <c r="O3114" s="0" t="n">
        <f aca="false">ABS(N3114-N3113)</f>
        <v>0</v>
      </c>
      <c r="P3114" s="0" t="n">
        <f aca="false">COUNTIF(工作表2!$A$2:$A$248,A3114)</f>
        <v>0</v>
      </c>
      <c r="R3114" s="0" t="n">
        <f aca="false">D3114-IF(P3113=1,E3113,D3113)</f>
        <v>33</v>
      </c>
      <c r="S3114" s="0" t="n">
        <f aca="false">I3113*R3114</f>
        <v>33</v>
      </c>
      <c r="T3114" s="0" t="n">
        <f aca="false">T3113+R3114*U3113</f>
        <v>58547</v>
      </c>
      <c r="U3114" s="0" t="n">
        <f aca="false">INT(T3114*$Q$1/IF(P3114=1,E3114,D3114))*I3114</f>
        <v>-13</v>
      </c>
      <c r="V3114" s="0" t="n">
        <f aca="false">IF(P3114=1,ABS(U3114)+ABS(60),ABS(U3114-U3113))</f>
        <v>26</v>
      </c>
    </row>
    <row r="3115" customFormat="false" ht="15" hidden="false" customHeight="false" outlineLevel="0" collapsed="false">
      <c r="A3115" s="1" t="n">
        <v>40554</v>
      </c>
      <c r="B3115" s="2" t="n">
        <v>8931.36</v>
      </c>
      <c r="C3115" s="2" t="n">
        <v>131113.7</v>
      </c>
      <c r="D3115" s="2" t="n">
        <v>8942</v>
      </c>
      <c r="E3115" s="2" t="n">
        <v>8916</v>
      </c>
      <c r="F3115" s="3" t="n">
        <f aca="false">IF(P3115=1, E3115,D3115)/B3115-1</f>
        <v>0.0011913079307071</v>
      </c>
      <c r="G3115" s="2" t="n">
        <f aca="false">AVERAGE(B3056:B3115)</f>
        <v>8564.49433333333</v>
      </c>
      <c r="H3115" s="2" t="n">
        <f aca="false">AVERAGE(C3056:C3115)</f>
        <v>123067.952</v>
      </c>
      <c r="I3115" s="2" t="n">
        <f aca="false">SIGN(C3115-H3115)</f>
        <v>1</v>
      </c>
      <c r="J3115" s="2" t="n">
        <f aca="false">SIGN(F3115)</f>
        <v>1</v>
      </c>
      <c r="K3115" s="0" t="n">
        <f aca="false">B3115-B3114</f>
        <v>113.480000000001</v>
      </c>
      <c r="L3115" s="0" t="n">
        <f aca="false">I3114*K3115</f>
        <v>-113.480000000001</v>
      </c>
      <c r="M3115" s="0" t="n">
        <f aca="false">M3114+K3115*N3114</f>
        <v>3504.69000000002</v>
      </c>
      <c r="N3115" s="0" t="n">
        <f aca="false">INT(M3115*$Q$1/B3115)*CHOOSE($L$1,I3115,J3115)</f>
        <v>0</v>
      </c>
      <c r="O3115" s="0" t="n">
        <f aca="false">ABS(N3115-N3114)</f>
        <v>0</v>
      </c>
      <c r="P3115" s="0" t="n">
        <f aca="false">COUNTIF(工作表2!$A$2:$A$248,A3115)</f>
        <v>0</v>
      </c>
      <c r="R3115" s="0" t="n">
        <f aca="false">D3115-IF(P3114=1,E3114,D3114)</f>
        <v>156</v>
      </c>
      <c r="S3115" s="0" t="n">
        <f aca="false">I3114*R3115</f>
        <v>-156</v>
      </c>
      <c r="T3115" s="0" t="n">
        <f aca="false">T3114+R3115*U3114</f>
        <v>56519</v>
      </c>
      <c r="U3115" s="0" t="n">
        <f aca="false">INT(T3115*$Q$1/IF(P3115=1,E3115,D3115))*I3115</f>
        <v>12</v>
      </c>
      <c r="V3115" s="0" t="n">
        <f aca="false">IF(P3115=1,ABS(U3115)+ABS(60),ABS(U3115-U3114))</f>
        <v>25</v>
      </c>
    </row>
    <row r="3116" customFormat="false" ht="15" hidden="false" customHeight="false" outlineLevel="0" collapsed="false">
      <c r="A3116" s="1" t="n">
        <v>40555</v>
      </c>
      <c r="B3116" s="2" t="n">
        <v>8965</v>
      </c>
      <c r="C3116" s="2" t="n">
        <v>140603.3</v>
      </c>
      <c r="D3116" s="2" t="n">
        <v>8967</v>
      </c>
      <c r="E3116" s="2" t="n">
        <v>8943</v>
      </c>
      <c r="F3116" s="3" t="n">
        <f aca="false">IF(P3116=1, E3116,D3116)/B3116-1</f>
        <v>0.00022308979364194</v>
      </c>
      <c r="G3116" s="2" t="n">
        <f aca="false">AVERAGE(B3057:B3116)</f>
        <v>8578.50066666667</v>
      </c>
      <c r="H3116" s="2" t="n">
        <f aca="false">AVERAGE(C3057:C3116)</f>
        <v>123660.310333333</v>
      </c>
      <c r="I3116" s="2" t="n">
        <f aca="false">SIGN(C3116-H3116)</f>
        <v>1</v>
      </c>
      <c r="J3116" s="2" t="n">
        <f aca="false">SIGN(F3116)</f>
        <v>1</v>
      </c>
      <c r="K3116" s="0" t="n">
        <f aca="false">B3116-B3115</f>
        <v>33.6399999999994</v>
      </c>
      <c r="L3116" s="0" t="n">
        <f aca="false">I3115*K3116</f>
        <v>33.6399999999994</v>
      </c>
      <c r="M3116" s="0" t="n">
        <f aca="false">M3115+K3116*N3115</f>
        <v>3504.69000000002</v>
      </c>
      <c r="N3116" s="0" t="n">
        <f aca="false">INT(M3116*$Q$1/B3116)*CHOOSE($L$1,I3116,J3116)</f>
        <v>0</v>
      </c>
      <c r="O3116" s="0" t="n">
        <f aca="false">ABS(N3116-N3115)</f>
        <v>0</v>
      </c>
      <c r="P3116" s="0" t="n">
        <f aca="false">COUNTIF(工作表2!$A$2:$A$248,A3116)</f>
        <v>0</v>
      </c>
      <c r="R3116" s="0" t="n">
        <f aca="false">D3116-IF(P3115=1,E3115,D3115)</f>
        <v>25</v>
      </c>
      <c r="S3116" s="0" t="n">
        <f aca="false">I3115*R3116</f>
        <v>25</v>
      </c>
      <c r="T3116" s="0" t="n">
        <f aca="false">T3115+R3116*U3115</f>
        <v>56819</v>
      </c>
      <c r="U3116" s="0" t="n">
        <f aca="false">INT(T3116*$Q$1/IF(P3116=1,E3116,D3116))*I3116</f>
        <v>12</v>
      </c>
      <c r="V3116" s="0" t="n">
        <f aca="false">IF(P3116=1,ABS(U3116)+ABS(60),ABS(U3116-U3115))</f>
        <v>0</v>
      </c>
    </row>
    <row r="3117" customFormat="false" ht="15" hidden="false" customHeight="false" outlineLevel="0" collapsed="false">
      <c r="A3117" s="1" t="n">
        <v>40556</v>
      </c>
      <c r="B3117" s="2" t="n">
        <v>8975.58</v>
      </c>
      <c r="C3117" s="2" t="n">
        <v>144821.6</v>
      </c>
      <c r="D3117" s="2" t="n">
        <v>8969</v>
      </c>
      <c r="E3117" s="2" t="n">
        <v>8940</v>
      </c>
      <c r="F3117" s="3" t="n">
        <f aca="false">IF(P3117=1, E3117,D3117)/B3117-1</f>
        <v>-0.000733100256473662</v>
      </c>
      <c r="G3117" s="2" t="n">
        <f aca="false">AVERAGE(B3058:B3117)</f>
        <v>8592.57316666667</v>
      </c>
      <c r="H3117" s="2" t="n">
        <f aca="false">AVERAGE(C3058:C3117)</f>
        <v>124066.020333333</v>
      </c>
      <c r="I3117" s="2" t="n">
        <f aca="false">SIGN(C3117-H3117)</f>
        <v>1</v>
      </c>
      <c r="J3117" s="2" t="n">
        <f aca="false">SIGN(F3117)</f>
        <v>-1</v>
      </c>
      <c r="K3117" s="0" t="n">
        <f aca="false">B3117-B3116</f>
        <v>10.5799999999999</v>
      </c>
      <c r="L3117" s="0" t="n">
        <f aca="false">I3116*K3117</f>
        <v>10.5799999999999</v>
      </c>
      <c r="M3117" s="0" t="n">
        <f aca="false">M3116+K3117*N3116</f>
        <v>3504.69000000002</v>
      </c>
      <c r="N3117" s="0" t="n">
        <f aca="false">INT(M3117*$Q$1/B3117)*CHOOSE($L$1,I3117,J3117)</f>
        <v>-0</v>
      </c>
      <c r="O3117" s="0" t="n">
        <f aca="false">ABS(N3117-N3116)</f>
        <v>0</v>
      </c>
      <c r="P3117" s="0" t="n">
        <f aca="false">COUNTIF(工作表2!$A$2:$A$248,A3117)</f>
        <v>0</v>
      </c>
      <c r="R3117" s="0" t="n">
        <f aca="false">D3117-IF(P3116=1,E3116,D3116)</f>
        <v>2</v>
      </c>
      <c r="S3117" s="0" t="n">
        <f aca="false">I3116*R3117</f>
        <v>2</v>
      </c>
      <c r="T3117" s="0" t="n">
        <f aca="false">T3116+R3117*U3116</f>
        <v>56843</v>
      </c>
      <c r="U3117" s="0" t="n">
        <f aca="false">INT(T3117*$Q$1/IF(P3117=1,E3117,D3117))*I3117</f>
        <v>12</v>
      </c>
      <c r="V3117" s="0" t="n">
        <f aca="false">IF(P3117=1,ABS(U3117)+ABS(60),ABS(U3117-U3116))</f>
        <v>0</v>
      </c>
    </row>
    <row r="3118" customFormat="false" ht="15" hidden="false" customHeight="false" outlineLevel="0" collapsed="false">
      <c r="A3118" s="1" t="n">
        <v>40557</v>
      </c>
      <c r="B3118" s="2" t="n">
        <v>8972.51</v>
      </c>
      <c r="C3118" s="2" t="n">
        <v>103261.3</v>
      </c>
      <c r="D3118" s="2" t="n">
        <v>8970</v>
      </c>
      <c r="E3118" s="2" t="n">
        <v>8941</v>
      </c>
      <c r="F3118" s="3" t="n">
        <f aca="false">IF(P3118=1, E3118,D3118)/B3118-1</f>
        <v>-0.00027974334940839</v>
      </c>
      <c r="G3118" s="2" t="n">
        <f aca="false">AVERAGE(B3059:B3118)</f>
        <v>8605.98066666667</v>
      </c>
      <c r="H3118" s="2" t="n">
        <f aca="false">AVERAGE(C3059:C3118)</f>
        <v>124064.568666667</v>
      </c>
      <c r="I3118" s="2" t="n">
        <f aca="false">SIGN(C3118-H3118)</f>
        <v>-1</v>
      </c>
      <c r="J3118" s="2" t="n">
        <f aca="false">SIGN(F3118)</f>
        <v>-1</v>
      </c>
      <c r="K3118" s="0" t="n">
        <f aca="false">B3118-B3117</f>
        <v>-3.06999999999971</v>
      </c>
      <c r="L3118" s="0" t="n">
        <f aca="false">I3117*K3118</f>
        <v>-3.06999999999971</v>
      </c>
      <c r="M3118" s="0" t="n">
        <f aca="false">M3117+K3118*N3117</f>
        <v>3504.69000000002</v>
      </c>
      <c r="N3118" s="0" t="n">
        <f aca="false">INT(M3118*$Q$1/B3118)*CHOOSE($L$1,I3118,J3118)</f>
        <v>-0</v>
      </c>
      <c r="O3118" s="0" t="n">
        <f aca="false">ABS(N3118-N3117)</f>
        <v>0</v>
      </c>
      <c r="P3118" s="0" t="n">
        <f aca="false">COUNTIF(工作表2!$A$2:$A$248,A3118)</f>
        <v>0</v>
      </c>
      <c r="R3118" s="0" t="n">
        <f aca="false">D3118-IF(P3117=1,E3117,D3117)</f>
        <v>1</v>
      </c>
      <c r="S3118" s="0" t="n">
        <f aca="false">I3117*R3118</f>
        <v>1</v>
      </c>
      <c r="T3118" s="0" t="n">
        <f aca="false">T3117+R3118*U3117</f>
        <v>56855</v>
      </c>
      <c r="U3118" s="0" t="n">
        <f aca="false">INT(T3118*$Q$1/IF(P3118=1,E3118,D3118))*I3118</f>
        <v>-12</v>
      </c>
      <c r="V3118" s="0" t="n">
        <f aca="false">IF(P3118=1,ABS(U3118)+ABS(60),ABS(U3118-U3117))</f>
        <v>24</v>
      </c>
    </row>
    <row r="3119" customFormat="false" ht="15" hidden="false" customHeight="false" outlineLevel="0" collapsed="false">
      <c r="A3119" s="1" t="n">
        <v>40560</v>
      </c>
      <c r="B3119" s="2" t="n">
        <v>8925.09</v>
      </c>
      <c r="C3119" s="2" t="n">
        <v>127254</v>
      </c>
      <c r="D3119" s="2" t="n">
        <v>8922</v>
      </c>
      <c r="E3119" s="2" t="n">
        <v>8892</v>
      </c>
      <c r="F3119" s="3" t="n">
        <f aca="false">IF(P3119=1, E3119,D3119)/B3119-1</f>
        <v>-0.000346214996151284</v>
      </c>
      <c r="G3119" s="2" t="n">
        <f aca="false">AVERAGE(B3060:B3119)</f>
        <v>8616.2825</v>
      </c>
      <c r="H3119" s="2" t="n">
        <f aca="false">AVERAGE(C3060:C3119)</f>
        <v>124067.073666667</v>
      </c>
      <c r="I3119" s="2" t="n">
        <f aca="false">SIGN(C3119-H3119)</f>
        <v>1</v>
      </c>
      <c r="J3119" s="2" t="n">
        <f aca="false">SIGN(F3119)</f>
        <v>-1</v>
      </c>
      <c r="K3119" s="0" t="n">
        <f aca="false">B3119-B3118</f>
        <v>-47.4200000000001</v>
      </c>
      <c r="L3119" s="0" t="n">
        <f aca="false">I3118*K3119</f>
        <v>47.4200000000001</v>
      </c>
      <c r="M3119" s="0" t="n">
        <f aca="false">M3118+K3119*N3118</f>
        <v>3504.69000000002</v>
      </c>
      <c r="N3119" s="0" t="n">
        <f aca="false">INT(M3119*$Q$1/B3119)*CHOOSE($L$1,I3119,J3119)</f>
        <v>-0</v>
      </c>
      <c r="O3119" s="0" t="n">
        <f aca="false">ABS(N3119-N3118)</f>
        <v>0</v>
      </c>
      <c r="P3119" s="0" t="n">
        <f aca="false">COUNTIF(工作表2!$A$2:$A$248,A3119)</f>
        <v>0</v>
      </c>
      <c r="R3119" s="0" t="n">
        <f aca="false">D3119-IF(P3118=1,E3118,D3118)</f>
        <v>-48</v>
      </c>
      <c r="S3119" s="0" t="n">
        <f aca="false">I3118*R3119</f>
        <v>48</v>
      </c>
      <c r="T3119" s="0" t="n">
        <f aca="false">T3118+R3119*U3118</f>
        <v>57431</v>
      </c>
      <c r="U3119" s="0" t="n">
        <f aca="false">INT(T3119*$Q$1/IF(P3119=1,E3119,D3119))*I3119</f>
        <v>12</v>
      </c>
      <c r="V3119" s="0" t="n">
        <f aca="false">IF(P3119=1,ABS(U3119)+ABS(60),ABS(U3119-U3118))</f>
        <v>24</v>
      </c>
    </row>
    <row r="3120" customFormat="false" ht="15" hidden="false" customHeight="false" outlineLevel="0" collapsed="false">
      <c r="A3120" s="1" t="n">
        <v>40561</v>
      </c>
      <c r="B3120" s="2" t="n">
        <v>8988</v>
      </c>
      <c r="C3120" s="2" t="n">
        <v>129192.2</v>
      </c>
      <c r="D3120" s="2" t="n">
        <v>8972</v>
      </c>
      <c r="E3120" s="2" t="n">
        <v>8952</v>
      </c>
      <c r="F3120" s="3" t="n">
        <f aca="false">IF(P3120=1, E3120,D3120)/B3120-1</f>
        <v>-0.00178015131286158</v>
      </c>
      <c r="G3120" s="2" t="n">
        <f aca="false">AVERAGE(B3061:B3120)</f>
        <v>8627.02866666667</v>
      </c>
      <c r="H3120" s="2" t="n">
        <f aca="false">AVERAGE(C3061:C3120)</f>
        <v>124228.758666667</v>
      </c>
      <c r="I3120" s="2" t="n">
        <f aca="false">SIGN(C3120-H3120)</f>
        <v>1</v>
      </c>
      <c r="J3120" s="2" t="n">
        <f aca="false">SIGN(F3120)</f>
        <v>-1</v>
      </c>
      <c r="K3120" s="0" t="n">
        <f aca="false">B3120-B3119</f>
        <v>62.9099999999999</v>
      </c>
      <c r="L3120" s="0" t="n">
        <f aca="false">I3119*K3120</f>
        <v>62.9099999999999</v>
      </c>
      <c r="M3120" s="0" t="n">
        <f aca="false">M3119+K3120*N3119</f>
        <v>3504.69000000002</v>
      </c>
      <c r="N3120" s="0" t="n">
        <f aca="false">INT(M3120*$Q$1/B3120)*CHOOSE($L$1,I3120,J3120)</f>
        <v>-0</v>
      </c>
      <c r="O3120" s="0" t="n">
        <f aca="false">ABS(N3120-N3119)</f>
        <v>0</v>
      </c>
      <c r="P3120" s="0" t="n">
        <f aca="false">COUNTIF(工作表2!$A$2:$A$248,A3120)</f>
        <v>0</v>
      </c>
      <c r="R3120" s="0" t="n">
        <f aca="false">D3120-IF(P3119=1,E3119,D3119)</f>
        <v>50</v>
      </c>
      <c r="S3120" s="0" t="n">
        <f aca="false">I3119*R3120</f>
        <v>50</v>
      </c>
      <c r="T3120" s="0" t="n">
        <f aca="false">T3119+R3120*U3119</f>
        <v>58031</v>
      </c>
      <c r="U3120" s="0" t="n">
        <f aca="false">INT(T3120*$Q$1/IF(P3120=1,E3120,D3120))*I3120</f>
        <v>12</v>
      </c>
      <c r="V3120" s="0" t="n">
        <f aca="false">IF(P3120=1,ABS(U3120)+ABS(60),ABS(U3120-U3119))</f>
        <v>0</v>
      </c>
    </row>
    <row r="3121" customFormat="false" ht="15" hidden="false" customHeight="false" outlineLevel="0" collapsed="false">
      <c r="A3121" s="1" t="n">
        <v>40562</v>
      </c>
      <c r="B3121" s="2" t="n">
        <v>9086.02</v>
      </c>
      <c r="C3121" s="2" t="n">
        <v>150610.3</v>
      </c>
      <c r="D3121" s="2" t="n">
        <v>9083</v>
      </c>
      <c r="E3121" s="2" t="n">
        <v>9049</v>
      </c>
      <c r="F3121" s="3" t="n">
        <f aca="false">IF(P3121=1, E3121,D3121)/B3121-1</f>
        <v>-0.00407439120759145</v>
      </c>
      <c r="G3121" s="2" t="n">
        <f aca="false">AVERAGE(B3062:B3121)</f>
        <v>8640.27833333333</v>
      </c>
      <c r="H3121" s="2" t="n">
        <f aca="false">AVERAGE(C3062:C3121)</f>
        <v>124902.720333333</v>
      </c>
      <c r="I3121" s="2" t="n">
        <f aca="false">SIGN(C3121-H3121)</f>
        <v>1</v>
      </c>
      <c r="J3121" s="2" t="n">
        <f aca="false">SIGN(F3121)</f>
        <v>-1</v>
      </c>
      <c r="K3121" s="0" t="n">
        <f aca="false">B3121-B3120</f>
        <v>98.0200000000004</v>
      </c>
      <c r="L3121" s="0" t="n">
        <f aca="false">I3120*K3121</f>
        <v>98.0200000000004</v>
      </c>
      <c r="M3121" s="0" t="n">
        <f aca="false">M3120+K3121*N3120</f>
        <v>3504.69000000002</v>
      </c>
      <c r="N3121" s="0" t="n">
        <f aca="false">INT(M3121*$Q$1/B3121)*CHOOSE($L$1,I3121,J3121)</f>
        <v>-0</v>
      </c>
      <c r="O3121" s="0" t="n">
        <f aca="false">ABS(N3121-N3120)</f>
        <v>0</v>
      </c>
      <c r="P3121" s="0" t="n">
        <f aca="false">COUNTIF(工作表2!$A$2:$A$248,A3121)</f>
        <v>1</v>
      </c>
      <c r="R3121" s="0" t="n">
        <f aca="false">D3121-IF(P3120=1,E3120,D3120)</f>
        <v>111</v>
      </c>
      <c r="S3121" s="0" t="n">
        <f aca="false">I3120*R3121</f>
        <v>111</v>
      </c>
      <c r="T3121" s="0" t="n">
        <f aca="false">T3120+R3121*U3120</f>
        <v>59363</v>
      </c>
      <c r="U3121" s="0" t="n">
        <f aca="false">INT(T3121*$Q$1/IF(P3121=1,E3121,D3121))*I3121</f>
        <v>13</v>
      </c>
      <c r="V3121" s="0" t="n">
        <f aca="false">IF(P3121=1,ABS(U3121)+ABS(60),ABS(U3121-U3120))</f>
        <v>73</v>
      </c>
    </row>
    <row r="3122" customFormat="false" ht="15" hidden="false" customHeight="false" outlineLevel="0" collapsed="false">
      <c r="A3122" s="1" t="n">
        <v>40563</v>
      </c>
      <c r="B3122" s="2" t="n">
        <v>9022.17</v>
      </c>
      <c r="C3122" s="2" t="n">
        <v>118704</v>
      </c>
      <c r="D3122" s="2" t="n">
        <v>9009</v>
      </c>
      <c r="E3122" s="2" t="n">
        <v>8989</v>
      </c>
      <c r="F3122" s="3" t="n">
        <f aca="false">IF(P3122=1, E3122,D3122)/B3122-1</f>
        <v>-0.00145973751325901</v>
      </c>
      <c r="G3122" s="2" t="n">
        <f aca="false">AVERAGE(B3063:B3122)</f>
        <v>8651.41366666667</v>
      </c>
      <c r="H3122" s="2" t="n">
        <f aca="false">AVERAGE(C3063:C3122)</f>
        <v>124755.668666667</v>
      </c>
      <c r="I3122" s="2" t="n">
        <f aca="false">SIGN(C3122-H3122)</f>
        <v>-1</v>
      </c>
      <c r="J3122" s="2" t="n">
        <f aca="false">SIGN(F3122)</f>
        <v>-1</v>
      </c>
      <c r="K3122" s="0" t="n">
        <f aca="false">B3122-B3121</f>
        <v>-63.8500000000004</v>
      </c>
      <c r="L3122" s="0" t="n">
        <f aca="false">I3121*K3122</f>
        <v>-63.8500000000004</v>
      </c>
      <c r="M3122" s="0" t="n">
        <f aca="false">M3121+K3122*N3121</f>
        <v>3504.69000000002</v>
      </c>
      <c r="N3122" s="0" t="n">
        <f aca="false">INT(M3122*$Q$1/B3122)*CHOOSE($L$1,I3122,J3122)</f>
        <v>-0</v>
      </c>
      <c r="O3122" s="0" t="n">
        <f aca="false">ABS(N3122-N3121)</f>
        <v>0</v>
      </c>
      <c r="P3122" s="0" t="n">
        <f aca="false">COUNTIF(工作表2!$A$2:$A$248,A3122)</f>
        <v>0</v>
      </c>
      <c r="R3122" s="0" t="n">
        <f aca="false">D3122-IF(P3121=1,E3121,D3121)</f>
        <v>-40</v>
      </c>
      <c r="S3122" s="0" t="n">
        <f aca="false">I3121*R3122</f>
        <v>-40</v>
      </c>
      <c r="T3122" s="0" t="n">
        <f aca="false">T3121+R3122*U3121</f>
        <v>58843</v>
      </c>
      <c r="U3122" s="0" t="n">
        <f aca="false">INT(T3122*$Q$1/IF(P3122=1,E3122,D3122))*I3122</f>
        <v>-13</v>
      </c>
      <c r="V3122" s="0" t="n">
        <f aca="false">IF(P3122=1,ABS(U3122)+ABS(60),ABS(U3122-U3121))</f>
        <v>26</v>
      </c>
    </row>
    <row r="3123" customFormat="false" ht="15" hidden="false" customHeight="false" outlineLevel="0" collapsed="false">
      <c r="A3123" s="1" t="n">
        <v>40564</v>
      </c>
      <c r="B3123" s="2" t="n">
        <v>8954.38</v>
      </c>
      <c r="C3123" s="2" t="n">
        <v>120782</v>
      </c>
      <c r="D3123" s="2" t="n">
        <v>8907</v>
      </c>
      <c r="E3123" s="2" t="n">
        <v>8884</v>
      </c>
      <c r="F3123" s="3" t="n">
        <f aca="false">IF(P3123=1, E3123,D3123)/B3123-1</f>
        <v>-0.00529126528023149</v>
      </c>
      <c r="G3123" s="2" t="n">
        <f aca="false">AVERAGE(B3064:B3123)</f>
        <v>8662.53516666666</v>
      </c>
      <c r="H3123" s="2" t="n">
        <f aca="false">AVERAGE(C3064:C3123)</f>
        <v>124992.280333333</v>
      </c>
      <c r="I3123" s="2" t="n">
        <f aca="false">SIGN(C3123-H3123)</f>
        <v>-1</v>
      </c>
      <c r="J3123" s="2" t="n">
        <f aca="false">SIGN(F3123)</f>
        <v>-1</v>
      </c>
      <c r="K3123" s="0" t="n">
        <f aca="false">B3123-B3122</f>
        <v>-67.7900000000009</v>
      </c>
      <c r="L3123" s="0" t="n">
        <f aca="false">I3122*K3123</f>
        <v>67.7900000000009</v>
      </c>
      <c r="M3123" s="0" t="n">
        <f aca="false">M3122+K3123*N3122</f>
        <v>3504.69000000002</v>
      </c>
      <c r="N3123" s="0" t="n">
        <f aca="false">INT(M3123*$Q$1/B3123)*CHOOSE($L$1,I3123,J3123)</f>
        <v>-0</v>
      </c>
      <c r="O3123" s="0" t="n">
        <f aca="false">ABS(N3123-N3122)</f>
        <v>0</v>
      </c>
      <c r="P3123" s="0" t="n">
        <f aca="false">COUNTIF(工作表2!$A$2:$A$248,A3123)</f>
        <v>0</v>
      </c>
      <c r="R3123" s="0" t="n">
        <f aca="false">D3123-IF(P3122=1,E3122,D3122)</f>
        <v>-102</v>
      </c>
      <c r="S3123" s="0" t="n">
        <f aca="false">I3122*R3123</f>
        <v>102</v>
      </c>
      <c r="T3123" s="0" t="n">
        <f aca="false">T3122+R3123*U3122</f>
        <v>60169</v>
      </c>
      <c r="U3123" s="0" t="n">
        <f aca="false">INT(T3123*$Q$1/IF(P3123=1,E3123,D3123))*I3123</f>
        <v>-13</v>
      </c>
      <c r="V3123" s="0" t="n">
        <f aca="false">IF(P3123=1,ABS(U3123)+ABS(60),ABS(U3123-U3122))</f>
        <v>0</v>
      </c>
    </row>
    <row r="3124" customFormat="false" ht="15" hidden="false" customHeight="false" outlineLevel="0" collapsed="false">
      <c r="A3124" s="1" t="n">
        <v>40567</v>
      </c>
      <c r="B3124" s="2" t="n">
        <v>8947.79</v>
      </c>
      <c r="C3124" s="2" t="n">
        <v>94526.94</v>
      </c>
      <c r="D3124" s="2" t="n">
        <v>8947</v>
      </c>
      <c r="E3124" s="2" t="n">
        <v>8923</v>
      </c>
      <c r="F3124" s="3" t="n">
        <f aca="false">IF(P3124=1, E3124,D3124)/B3124-1</f>
        <v>-8.82899576321039E-005</v>
      </c>
      <c r="G3124" s="2" t="n">
        <f aca="false">AVERAGE(B3065:B3124)</f>
        <v>8672.0025</v>
      </c>
      <c r="H3124" s="2" t="n">
        <f aca="false">AVERAGE(C3065:C3124)</f>
        <v>124465.222666667</v>
      </c>
      <c r="I3124" s="2" t="n">
        <f aca="false">SIGN(C3124-H3124)</f>
        <v>-1</v>
      </c>
      <c r="J3124" s="2" t="n">
        <f aca="false">SIGN(F3124)</f>
        <v>-1</v>
      </c>
      <c r="K3124" s="0" t="n">
        <f aca="false">B3124-B3123</f>
        <v>-6.58999999999833</v>
      </c>
      <c r="L3124" s="0" t="n">
        <f aca="false">I3123*K3124</f>
        <v>6.58999999999833</v>
      </c>
      <c r="M3124" s="0" t="n">
        <f aca="false">M3123+K3124*N3123</f>
        <v>3504.69000000002</v>
      </c>
      <c r="N3124" s="0" t="n">
        <f aca="false">INT(M3124*$Q$1/B3124)*CHOOSE($L$1,I3124,J3124)</f>
        <v>-0</v>
      </c>
      <c r="O3124" s="0" t="n">
        <f aca="false">ABS(N3124-N3123)</f>
        <v>0</v>
      </c>
      <c r="P3124" s="0" t="n">
        <f aca="false">COUNTIF(工作表2!$A$2:$A$248,A3124)</f>
        <v>0</v>
      </c>
      <c r="R3124" s="0" t="n">
        <f aca="false">D3124-IF(P3123=1,E3123,D3123)</f>
        <v>40</v>
      </c>
      <c r="S3124" s="0" t="n">
        <f aca="false">I3123*R3124</f>
        <v>-40</v>
      </c>
      <c r="T3124" s="0" t="n">
        <f aca="false">T3123+R3124*U3123</f>
        <v>59649</v>
      </c>
      <c r="U3124" s="0" t="n">
        <f aca="false">INT(T3124*$Q$1/IF(P3124=1,E3124,D3124))*I3124</f>
        <v>-13</v>
      </c>
      <c r="V3124" s="0" t="n">
        <f aca="false">IF(P3124=1,ABS(U3124)+ABS(60),ABS(U3124-U3123))</f>
        <v>0</v>
      </c>
    </row>
    <row r="3125" customFormat="false" ht="15" hidden="false" customHeight="false" outlineLevel="0" collapsed="false">
      <c r="A3125" s="1" t="n">
        <v>40568</v>
      </c>
      <c r="B3125" s="2" t="n">
        <v>8991.39</v>
      </c>
      <c r="C3125" s="2" t="n">
        <v>113411.8</v>
      </c>
      <c r="D3125" s="2" t="n">
        <v>8966</v>
      </c>
      <c r="E3125" s="2" t="n">
        <v>8942</v>
      </c>
      <c r="F3125" s="3" t="n">
        <f aca="false">IF(P3125=1, E3125,D3125)/B3125-1</f>
        <v>-0.00282381255845865</v>
      </c>
      <c r="G3125" s="2" t="n">
        <f aca="false">AVERAGE(B3066:B3125)</f>
        <v>8682.77966666667</v>
      </c>
      <c r="H3125" s="2" t="n">
        <f aca="false">AVERAGE(C3066:C3125)</f>
        <v>124444.419333333</v>
      </c>
      <c r="I3125" s="2" t="n">
        <f aca="false">SIGN(C3125-H3125)</f>
        <v>-1</v>
      </c>
      <c r="J3125" s="2" t="n">
        <f aca="false">SIGN(F3125)</f>
        <v>-1</v>
      </c>
      <c r="K3125" s="0" t="n">
        <f aca="false">B3125-B3124</f>
        <v>43.5999999999985</v>
      </c>
      <c r="L3125" s="0" t="n">
        <f aca="false">I3124*K3125</f>
        <v>-43.5999999999985</v>
      </c>
      <c r="M3125" s="0" t="n">
        <f aca="false">M3124+K3125*N3124</f>
        <v>3504.69000000002</v>
      </c>
      <c r="N3125" s="0" t="n">
        <f aca="false">INT(M3125*$Q$1/B3125)*CHOOSE($L$1,I3125,J3125)</f>
        <v>-0</v>
      </c>
      <c r="O3125" s="0" t="n">
        <f aca="false">ABS(N3125-N3124)</f>
        <v>0</v>
      </c>
      <c r="P3125" s="0" t="n">
        <f aca="false">COUNTIF(工作表2!$A$2:$A$248,A3125)</f>
        <v>0</v>
      </c>
      <c r="R3125" s="0" t="n">
        <f aca="false">D3125-IF(P3124=1,E3124,D3124)</f>
        <v>19</v>
      </c>
      <c r="S3125" s="0" t="n">
        <f aca="false">I3124*R3125</f>
        <v>-19</v>
      </c>
      <c r="T3125" s="0" t="n">
        <f aca="false">T3124+R3125*U3124</f>
        <v>59402</v>
      </c>
      <c r="U3125" s="0" t="n">
        <f aca="false">INT(T3125*$Q$1/IF(P3125=1,E3125,D3125))*I3125</f>
        <v>-13</v>
      </c>
      <c r="V3125" s="0" t="n">
        <f aca="false">IF(P3125=1,ABS(U3125)+ABS(60),ABS(U3125-U3124))</f>
        <v>0</v>
      </c>
    </row>
    <row r="3126" customFormat="false" ht="15" hidden="false" customHeight="false" outlineLevel="0" collapsed="false">
      <c r="A3126" s="1" t="n">
        <v>40569</v>
      </c>
      <c r="B3126" s="2" t="n">
        <v>9055.59</v>
      </c>
      <c r="C3126" s="2" t="n">
        <v>128966.7</v>
      </c>
      <c r="D3126" s="2" t="n">
        <v>9052</v>
      </c>
      <c r="E3126" s="2" t="n">
        <v>9025</v>
      </c>
      <c r="F3126" s="3" t="n">
        <f aca="false">IF(P3126=1, E3126,D3126)/B3126-1</f>
        <v>-0.000396440209859295</v>
      </c>
      <c r="G3126" s="2" t="n">
        <f aca="false">AVERAGE(B3067:B3126)</f>
        <v>8695.4745</v>
      </c>
      <c r="H3126" s="2" t="n">
        <f aca="false">AVERAGE(C3067:C3126)</f>
        <v>124484.522666667</v>
      </c>
      <c r="I3126" s="2" t="n">
        <f aca="false">SIGN(C3126-H3126)</f>
        <v>1</v>
      </c>
      <c r="J3126" s="2" t="n">
        <f aca="false">SIGN(F3126)</f>
        <v>-1</v>
      </c>
      <c r="K3126" s="0" t="n">
        <f aca="false">B3126-B3125</f>
        <v>64.2000000000007</v>
      </c>
      <c r="L3126" s="0" t="n">
        <f aca="false">I3125*K3126</f>
        <v>-64.2000000000007</v>
      </c>
      <c r="M3126" s="0" t="n">
        <f aca="false">M3125+K3126*N3125</f>
        <v>3504.69000000002</v>
      </c>
      <c r="N3126" s="0" t="n">
        <f aca="false">INT(M3126*$Q$1/B3126)*CHOOSE($L$1,I3126,J3126)</f>
        <v>-0</v>
      </c>
      <c r="O3126" s="0" t="n">
        <f aca="false">ABS(N3126-N3125)</f>
        <v>0</v>
      </c>
      <c r="P3126" s="0" t="n">
        <f aca="false">COUNTIF(工作表2!$A$2:$A$248,A3126)</f>
        <v>0</v>
      </c>
      <c r="R3126" s="0" t="n">
        <f aca="false">D3126-IF(P3125=1,E3125,D3125)</f>
        <v>86</v>
      </c>
      <c r="S3126" s="0" t="n">
        <f aca="false">I3125*R3126</f>
        <v>-86</v>
      </c>
      <c r="T3126" s="0" t="n">
        <f aca="false">T3125+R3126*U3125</f>
        <v>58284</v>
      </c>
      <c r="U3126" s="0" t="n">
        <f aca="false">INT(T3126*$Q$1/IF(P3126=1,E3126,D3126))*I3126</f>
        <v>12</v>
      </c>
      <c r="V3126" s="0" t="n">
        <f aca="false">IF(P3126=1,ABS(U3126)+ABS(60),ABS(U3126-U3125))</f>
        <v>25</v>
      </c>
    </row>
    <row r="3127" customFormat="false" ht="15" hidden="false" customHeight="false" outlineLevel="0" collapsed="false">
      <c r="A3127" s="1" t="n">
        <v>40570</v>
      </c>
      <c r="B3127" s="2" t="n">
        <v>9102.33</v>
      </c>
      <c r="C3127" s="2" t="n">
        <v>140691.7</v>
      </c>
      <c r="D3127" s="2" t="n">
        <v>9105</v>
      </c>
      <c r="E3127" s="2" t="n">
        <v>9080</v>
      </c>
      <c r="F3127" s="3" t="n">
        <f aca="false">IF(P3127=1, E3127,D3127)/B3127-1</f>
        <v>0.000293331487652093</v>
      </c>
      <c r="G3127" s="2" t="n">
        <f aca="false">AVERAGE(B3068:B3127)</f>
        <v>8707.8825</v>
      </c>
      <c r="H3127" s="2" t="n">
        <f aca="false">AVERAGE(C3068:C3127)</f>
        <v>125193.118166667</v>
      </c>
      <c r="I3127" s="2" t="n">
        <f aca="false">SIGN(C3127-H3127)</f>
        <v>1</v>
      </c>
      <c r="J3127" s="2" t="n">
        <f aca="false">SIGN(F3127)</f>
        <v>1</v>
      </c>
      <c r="K3127" s="0" t="n">
        <f aca="false">B3127-B3126</f>
        <v>46.7399999999998</v>
      </c>
      <c r="L3127" s="0" t="n">
        <f aca="false">I3126*K3127</f>
        <v>46.7399999999998</v>
      </c>
      <c r="M3127" s="0" t="n">
        <f aca="false">M3126+K3127*N3126</f>
        <v>3504.69000000002</v>
      </c>
      <c r="N3127" s="0" t="n">
        <f aca="false">INT(M3127*$Q$1/B3127)*CHOOSE($L$1,I3127,J3127)</f>
        <v>0</v>
      </c>
      <c r="O3127" s="0" t="n">
        <f aca="false">ABS(N3127-N3126)</f>
        <v>0</v>
      </c>
      <c r="P3127" s="0" t="n">
        <f aca="false">COUNTIF(工作表2!$A$2:$A$248,A3127)</f>
        <v>0</v>
      </c>
      <c r="R3127" s="0" t="n">
        <f aca="false">D3127-IF(P3126=1,E3126,D3126)</f>
        <v>53</v>
      </c>
      <c r="S3127" s="0" t="n">
        <f aca="false">I3126*R3127</f>
        <v>53</v>
      </c>
      <c r="T3127" s="0" t="n">
        <f aca="false">T3126+R3127*U3126</f>
        <v>58920</v>
      </c>
      <c r="U3127" s="0" t="n">
        <f aca="false">INT(T3127*$Q$1/IF(P3127=1,E3127,D3127))*I3127</f>
        <v>12</v>
      </c>
      <c r="V3127" s="0" t="n">
        <f aca="false">IF(P3127=1,ABS(U3127)+ABS(60),ABS(U3127-U3126))</f>
        <v>0</v>
      </c>
    </row>
    <row r="3128" customFormat="false" ht="15" hidden="false" customHeight="false" outlineLevel="0" collapsed="false">
      <c r="A3128" s="1" t="n">
        <v>40571</v>
      </c>
      <c r="B3128" s="2" t="n">
        <v>9145.35</v>
      </c>
      <c r="C3128" s="2" t="n">
        <v>143045.2</v>
      </c>
      <c r="D3128" s="2" t="n">
        <v>9138</v>
      </c>
      <c r="E3128" s="2" t="n">
        <v>9112</v>
      </c>
      <c r="F3128" s="3" t="n">
        <f aca="false">IF(P3128=1, E3128,D3128)/B3128-1</f>
        <v>-0.000803687119683816</v>
      </c>
      <c r="G3128" s="2" t="n">
        <f aca="false">AVERAGE(B3069:B3128)</f>
        <v>8719.48266666667</v>
      </c>
      <c r="H3128" s="2" t="n">
        <f aca="false">AVERAGE(C3069:C3128)</f>
        <v>125006.0465</v>
      </c>
      <c r="I3128" s="2" t="n">
        <f aca="false">SIGN(C3128-H3128)</f>
        <v>1</v>
      </c>
      <c r="J3128" s="2" t="n">
        <f aca="false">SIGN(F3128)</f>
        <v>-1</v>
      </c>
      <c r="K3128" s="0" t="n">
        <f aca="false">B3128-B3127</f>
        <v>43.0200000000004</v>
      </c>
      <c r="L3128" s="0" t="n">
        <f aca="false">I3127*K3128</f>
        <v>43.0200000000004</v>
      </c>
      <c r="M3128" s="0" t="n">
        <f aca="false">M3127+K3128*N3127</f>
        <v>3504.69000000002</v>
      </c>
      <c r="N3128" s="0" t="n">
        <f aca="false">INT(M3128*$Q$1/B3128)*CHOOSE($L$1,I3128,J3128)</f>
        <v>-0</v>
      </c>
      <c r="O3128" s="0" t="n">
        <f aca="false">ABS(N3128-N3127)</f>
        <v>0</v>
      </c>
      <c r="P3128" s="0" t="n">
        <f aca="false">COUNTIF(工作表2!$A$2:$A$248,A3128)</f>
        <v>0</v>
      </c>
      <c r="R3128" s="0" t="n">
        <f aca="false">D3128-IF(P3127=1,E3127,D3127)</f>
        <v>33</v>
      </c>
      <c r="S3128" s="0" t="n">
        <f aca="false">I3127*R3128</f>
        <v>33</v>
      </c>
      <c r="T3128" s="0" t="n">
        <f aca="false">T3127+R3128*U3127</f>
        <v>59316</v>
      </c>
      <c r="U3128" s="0" t="n">
        <f aca="false">INT(T3128*$Q$1/IF(P3128=1,E3128,D3128))*I3128</f>
        <v>12</v>
      </c>
      <c r="V3128" s="0" t="n">
        <f aca="false">IF(P3128=1,ABS(U3128)+ABS(60),ABS(U3128-U3127))</f>
        <v>0</v>
      </c>
    </row>
    <row r="3129" customFormat="false" ht="15" hidden="false" customHeight="false" outlineLevel="0" collapsed="false">
      <c r="A3129" s="1" t="n">
        <v>40582</v>
      </c>
      <c r="B3129" s="2" t="n">
        <v>9111.46</v>
      </c>
      <c r="C3129" s="2" t="n">
        <v>161365</v>
      </c>
      <c r="D3129" s="2" t="n">
        <v>9099</v>
      </c>
      <c r="E3129" s="2" t="n">
        <v>9072</v>
      </c>
      <c r="F3129" s="3" t="n">
        <f aca="false">IF(P3129=1, E3129,D3129)/B3129-1</f>
        <v>-0.00136750861003609</v>
      </c>
      <c r="G3129" s="2" t="n">
        <f aca="false">AVERAGE(B3070:B3129)</f>
        <v>8730.83066666667</v>
      </c>
      <c r="H3129" s="2" t="n">
        <f aca="false">AVERAGE(C3070:C3129)</f>
        <v>125489.818166667</v>
      </c>
      <c r="I3129" s="2" t="n">
        <f aca="false">SIGN(C3129-H3129)</f>
        <v>1</v>
      </c>
      <c r="J3129" s="2" t="n">
        <f aca="false">SIGN(F3129)</f>
        <v>-1</v>
      </c>
      <c r="K3129" s="0" t="n">
        <f aca="false">B3129-B3128</f>
        <v>-33.8900000000012</v>
      </c>
      <c r="L3129" s="0" t="n">
        <f aca="false">I3128*K3129</f>
        <v>-33.8900000000012</v>
      </c>
      <c r="M3129" s="0" t="n">
        <f aca="false">M3128+K3129*N3128</f>
        <v>3504.69000000002</v>
      </c>
      <c r="N3129" s="0" t="n">
        <f aca="false">INT(M3129*$Q$1/B3129)*CHOOSE($L$1,I3129,J3129)</f>
        <v>-0</v>
      </c>
      <c r="O3129" s="0" t="n">
        <f aca="false">ABS(N3129-N3128)</f>
        <v>0</v>
      </c>
      <c r="P3129" s="0" t="n">
        <f aca="false">COUNTIF(工作表2!$A$2:$A$248,A3129)</f>
        <v>0</v>
      </c>
      <c r="R3129" s="0" t="n">
        <f aca="false">D3129-IF(P3128=1,E3128,D3128)</f>
        <v>-39</v>
      </c>
      <c r="S3129" s="0" t="n">
        <f aca="false">I3128*R3129</f>
        <v>-39</v>
      </c>
      <c r="T3129" s="0" t="n">
        <f aca="false">T3128+R3129*U3128</f>
        <v>58848</v>
      </c>
      <c r="U3129" s="0" t="n">
        <f aca="false">INT(T3129*$Q$1/IF(P3129=1,E3129,D3129))*I3129</f>
        <v>12</v>
      </c>
      <c r="V3129" s="0" t="n">
        <f aca="false">IF(P3129=1,ABS(U3129)+ABS(60),ABS(U3129-U3128))</f>
        <v>0</v>
      </c>
    </row>
    <row r="3130" customFormat="false" ht="15" hidden="false" customHeight="false" outlineLevel="0" collapsed="false">
      <c r="A3130" s="1" t="n">
        <v>40583</v>
      </c>
      <c r="B3130" s="2" t="n">
        <v>9006.82</v>
      </c>
      <c r="C3130" s="2" t="n">
        <v>145299</v>
      </c>
      <c r="D3130" s="2" t="n">
        <v>9016</v>
      </c>
      <c r="E3130" s="2" t="n">
        <v>8993</v>
      </c>
      <c r="F3130" s="3" t="n">
        <f aca="false">IF(P3130=1, E3130,D3130)/B3130-1</f>
        <v>0.00101922765193496</v>
      </c>
      <c r="G3130" s="2" t="n">
        <f aca="false">AVERAGE(B3071:B3130)</f>
        <v>8740.18383333334</v>
      </c>
      <c r="H3130" s="2" t="n">
        <f aca="false">AVERAGE(C3071:C3130)</f>
        <v>126284.44</v>
      </c>
      <c r="I3130" s="2" t="n">
        <f aca="false">SIGN(C3130-H3130)</f>
        <v>1</v>
      </c>
      <c r="J3130" s="2" t="n">
        <f aca="false">SIGN(F3130)</f>
        <v>1</v>
      </c>
      <c r="K3130" s="0" t="n">
        <f aca="false">B3130-B3129</f>
        <v>-104.639999999999</v>
      </c>
      <c r="L3130" s="0" t="n">
        <f aca="false">I3129*K3130</f>
        <v>-104.639999999999</v>
      </c>
      <c r="M3130" s="0" t="n">
        <f aca="false">M3129+K3130*N3129</f>
        <v>3504.69000000002</v>
      </c>
      <c r="N3130" s="0" t="n">
        <f aca="false">INT(M3130*$Q$1/B3130)*CHOOSE($L$1,I3130,J3130)</f>
        <v>0</v>
      </c>
      <c r="O3130" s="0" t="n">
        <f aca="false">ABS(N3130-N3129)</f>
        <v>0</v>
      </c>
      <c r="P3130" s="0" t="n">
        <f aca="false">COUNTIF(工作表2!$A$2:$A$248,A3130)</f>
        <v>0</v>
      </c>
      <c r="R3130" s="0" t="n">
        <f aca="false">D3130-IF(P3129=1,E3129,D3129)</f>
        <v>-83</v>
      </c>
      <c r="S3130" s="0" t="n">
        <f aca="false">I3129*R3130</f>
        <v>-83</v>
      </c>
      <c r="T3130" s="0" t="n">
        <f aca="false">T3129+R3130*U3129</f>
        <v>57852</v>
      </c>
      <c r="U3130" s="0" t="n">
        <f aca="false">INT(T3130*$Q$1/IF(P3130=1,E3130,D3130))*I3130</f>
        <v>12</v>
      </c>
      <c r="V3130" s="0" t="n">
        <f aca="false">IF(P3130=1,ABS(U3130)+ABS(60),ABS(U3130-U3129))</f>
        <v>0</v>
      </c>
    </row>
    <row r="3131" customFormat="false" ht="15" hidden="false" customHeight="false" outlineLevel="0" collapsed="false">
      <c r="A3131" s="1" t="n">
        <v>40584</v>
      </c>
      <c r="B3131" s="2" t="n">
        <v>8836.56</v>
      </c>
      <c r="C3131" s="2" t="n">
        <v>146339</v>
      </c>
      <c r="D3131" s="2" t="n">
        <v>8824</v>
      </c>
      <c r="E3131" s="2" t="n">
        <v>8800</v>
      </c>
      <c r="F3131" s="3" t="n">
        <f aca="false">IF(P3131=1, E3131,D3131)/B3131-1</f>
        <v>-0.00142136759100819</v>
      </c>
      <c r="G3131" s="2" t="n">
        <f aca="false">AVERAGE(B3072:B3131)</f>
        <v>8746.616</v>
      </c>
      <c r="H3131" s="2" t="n">
        <f aca="false">AVERAGE(C3072:C3131)</f>
        <v>126824.628333333</v>
      </c>
      <c r="I3131" s="2" t="n">
        <f aca="false">SIGN(C3131-H3131)</f>
        <v>1</v>
      </c>
      <c r="J3131" s="2" t="n">
        <f aca="false">SIGN(F3131)</f>
        <v>-1</v>
      </c>
      <c r="K3131" s="0" t="n">
        <f aca="false">B3131-B3130</f>
        <v>-170.26</v>
      </c>
      <c r="L3131" s="0" t="n">
        <f aca="false">I3130*K3131</f>
        <v>-170.26</v>
      </c>
      <c r="M3131" s="0" t="n">
        <f aca="false">M3130+K3131*N3130</f>
        <v>3504.69000000002</v>
      </c>
      <c r="N3131" s="0" t="n">
        <f aca="false">INT(M3131*$Q$1/B3131)*CHOOSE($L$1,I3131,J3131)</f>
        <v>-0</v>
      </c>
      <c r="O3131" s="0" t="n">
        <f aca="false">ABS(N3131-N3130)</f>
        <v>0</v>
      </c>
      <c r="P3131" s="0" t="n">
        <f aca="false">COUNTIF(工作表2!$A$2:$A$248,A3131)</f>
        <v>0</v>
      </c>
      <c r="R3131" s="0" t="n">
        <f aca="false">D3131-IF(P3130=1,E3130,D3130)</f>
        <v>-192</v>
      </c>
      <c r="S3131" s="0" t="n">
        <f aca="false">I3130*R3131</f>
        <v>-192</v>
      </c>
      <c r="T3131" s="0" t="n">
        <f aca="false">T3130+R3131*U3130</f>
        <v>55548</v>
      </c>
      <c r="U3131" s="0" t="n">
        <f aca="false">INT(T3131*$Q$1/IF(P3131=1,E3131,D3131))*I3131</f>
        <v>12</v>
      </c>
      <c r="V3131" s="0" t="n">
        <f aca="false">IF(P3131=1,ABS(U3131)+ABS(60),ABS(U3131-U3130))</f>
        <v>0</v>
      </c>
    </row>
    <row r="3132" customFormat="false" ht="15" hidden="false" customHeight="false" outlineLevel="0" collapsed="false">
      <c r="A3132" s="1" t="n">
        <v>40585</v>
      </c>
      <c r="B3132" s="2" t="n">
        <v>8609.86</v>
      </c>
      <c r="C3132" s="2" t="n">
        <v>172143</v>
      </c>
      <c r="D3132" s="2" t="n">
        <v>8563</v>
      </c>
      <c r="E3132" s="2" t="n">
        <v>8538</v>
      </c>
      <c r="F3132" s="3" t="n">
        <f aca="false">IF(P3132=1, E3132,D3132)/B3132-1</f>
        <v>-0.00544259720831708</v>
      </c>
      <c r="G3132" s="2" t="n">
        <f aca="false">AVERAGE(B3073:B3132)</f>
        <v>8749.49783333333</v>
      </c>
      <c r="H3132" s="2" t="n">
        <f aca="false">AVERAGE(C3073:C3132)</f>
        <v>127948.053333333</v>
      </c>
      <c r="I3132" s="2" t="n">
        <f aca="false">SIGN(C3132-H3132)</f>
        <v>1</v>
      </c>
      <c r="J3132" s="2" t="n">
        <f aca="false">SIGN(F3132)</f>
        <v>-1</v>
      </c>
      <c r="K3132" s="0" t="n">
        <f aca="false">B3132-B3131</f>
        <v>-226.699999999999</v>
      </c>
      <c r="L3132" s="0" t="n">
        <f aca="false">I3131*K3132</f>
        <v>-226.699999999999</v>
      </c>
      <c r="M3132" s="0" t="n">
        <f aca="false">M3131+K3132*N3131</f>
        <v>3504.69000000002</v>
      </c>
      <c r="N3132" s="0" t="n">
        <f aca="false">INT(M3132*$Q$1/B3132)*CHOOSE($L$1,I3132,J3132)</f>
        <v>-0</v>
      </c>
      <c r="O3132" s="0" t="n">
        <f aca="false">ABS(N3132-N3131)</f>
        <v>0</v>
      </c>
      <c r="P3132" s="0" t="n">
        <f aca="false">COUNTIF(工作表2!$A$2:$A$248,A3132)</f>
        <v>0</v>
      </c>
      <c r="R3132" s="0" t="n">
        <f aca="false">D3132-IF(P3131=1,E3131,D3131)</f>
        <v>-261</v>
      </c>
      <c r="S3132" s="0" t="n">
        <f aca="false">I3131*R3132</f>
        <v>-261</v>
      </c>
      <c r="T3132" s="0" t="n">
        <f aca="false">T3131+R3132*U3131</f>
        <v>52416</v>
      </c>
      <c r="U3132" s="0" t="n">
        <f aca="false">INT(T3132*$Q$1/IF(P3132=1,E3132,D3132))*I3132</f>
        <v>12</v>
      </c>
      <c r="V3132" s="0" t="n">
        <f aca="false">IF(P3132=1,ABS(U3132)+ABS(60),ABS(U3132-U3131))</f>
        <v>0</v>
      </c>
    </row>
    <row r="3133" customFormat="false" ht="15" hidden="false" customHeight="false" outlineLevel="0" collapsed="false">
      <c r="A3133" s="1" t="n">
        <v>40588</v>
      </c>
      <c r="B3133" s="2" t="n">
        <v>8685.47</v>
      </c>
      <c r="C3133" s="2" t="n">
        <v>120329</v>
      </c>
      <c r="D3133" s="2" t="n">
        <v>8641</v>
      </c>
      <c r="E3133" s="2" t="n">
        <v>8618</v>
      </c>
      <c r="F3133" s="3" t="n">
        <f aca="false">IF(P3133=1, E3133,D3133)/B3133-1</f>
        <v>-0.00512004531706389</v>
      </c>
      <c r="G3133" s="2" t="n">
        <f aca="false">AVERAGE(B3074:B3133)</f>
        <v>8755.65483333333</v>
      </c>
      <c r="H3133" s="2" t="n">
        <f aca="false">AVERAGE(C3074:C3133)</f>
        <v>128319.639833333</v>
      </c>
      <c r="I3133" s="2" t="n">
        <f aca="false">SIGN(C3133-H3133)</f>
        <v>-1</v>
      </c>
      <c r="J3133" s="2" t="n">
        <f aca="false">SIGN(F3133)</f>
        <v>-1</v>
      </c>
      <c r="K3133" s="0" t="n">
        <f aca="false">B3133-B3132</f>
        <v>75.6099999999988</v>
      </c>
      <c r="L3133" s="0" t="n">
        <f aca="false">I3132*K3133</f>
        <v>75.6099999999988</v>
      </c>
      <c r="M3133" s="0" t="n">
        <f aca="false">M3132+K3133*N3132</f>
        <v>3504.69000000002</v>
      </c>
      <c r="N3133" s="0" t="n">
        <f aca="false">INT(M3133*$Q$1/B3133)*CHOOSE($L$1,I3133,J3133)</f>
        <v>-0</v>
      </c>
      <c r="O3133" s="0" t="n">
        <f aca="false">ABS(N3133-N3132)</f>
        <v>0</v>
      </c>
      <c r="P3133" s="0" t="n">
        <f aca="false">COUNTIF(工作表2!$A$2:$A$248,A3133)</f>
        <v>0</v>
      </c>
      <c r="R3133" s="0" t="n">
        <f aca="false">D3133-IF(P3132=1,E3132,D3132)</f>
        <v>78</v>
      </c>
      <c r="S3133" s="0" t="n">
        <f aca="false">I3132*R3133</f>
        <v>78</v>
      </c>
      <c r="T3133" s="0" t="n">
        <f aca="false">T3132+R3133*U3132</f>
        <v>53352</v>
      </c>
      <c r="U3133" s="0" t="n">
        <f aca="false">INT(T3133*$Q$1/IF(P3133=1,E3133,D3133))*I3133</f>
        <v>-12</v>
      </c>
      <c r="V3133" s="0" t="n">
        <f aca="false">IF(P3133=1,ABS(U3133)+ABS(60),ABS(U3133-U3132))</f>
        <v>24</v>
      </c>
    </row>
    <row r="3134" customFormat="false" ht="15" hidden="false" customHeight="false" outlineLevel="0" collapsed="false">
      <c r="A3134" s="1" t="n">
        <v>40589</v>
      </c>
      <c r="B3134" s="2" t="n">
        <v>8721.93</v>
      </c>
      <c r="C3134" s="2" t="n">
        <v>133207</v>
      </c>
      <c r="D3134" s="2" t="n">
        <v>8696</v>
      </c>
      <c r="E3134" s="2" t="n">
        <v>8660</v>
      </c>
      <c r="F3134" s="3" t="n">
        <f aca="false">IF(P3134=1, E3134,D3134)/B3134-1</f>
        <v>-0.00297296584586215</v>
      </c>
      <c r="G3134" s="2" t="n">
        <f aca="false">AVERAGE(B3075:B3134)</f>
        <v>8763.67616666667</v>
      </c>
      <c r="H3134" s="2" t="n">
        <f aca="false">AVERAGE(C3075:C3134)</f>
        <v>129090.230166667</v>
      </c>
      <c r="I3134" s="2" t="n">
        <f aca="false">SIGN(C3134-H3134)</f>
        <v>1</v>
      </c>
      <c r="J3134" s="2" t="n">
        <f aca="false">SIGN(F3134)</f>
        <v>-1</v>
      </c>
      <c r="K3134" s="0" t="n">
        <f aca="false">B3134-B3133</f>
        <v>36.4600000000009</v>
      </c>
      <c r="L3134" s="0" t="n">
        <f aca="false">I3133*K3134</f>
        <v>-36.4600000000009</v>
      </c>
      <c r="M3134" s="0" t="n">
        <f aca="false">M3133+K3134*N3133</f>
        <v>3504.69000000002</v>
      </c>
      <c r="N3134" s="0" t="n">
        <f aca="false">INT(M3134*$Q$1/B3134)*CHOOSE($L$1,I3134,J3134)</f>
        <v>-0</v>
      </c>
      <c r="O3134" s="0" t="n">
        <f aca="false">ABS(N3134-N3133)</f>
        <v>0</v>
      </c>
      <c r="P3134" s="0" t="n">
        <f aca="false">COUNTIF(工作表2!$A$2:$A$248,A3134)</f>
        <v>0</v>
      </c>
      <c r="R3134" s="0" t="n">
        <f aca="false">D3134-IF(P3133=1,E3133,D3133)</f>
        <v>55</v>
      </c>
      <c r="S3134" s="0" t="n">
        <f aca="false">I3133*R3134</f>
        <v>-55</v>
      </c>
      <c r="T3134" s="0" t="n">
        <f aca="false">T3133+R3134*U3133</f>
        <v>52692</v>
      </c>
      <c r="U3134" s="0" t="n">
        <f aca="false">INT(T3134*$Q$1/IF(P3134=1,E3134,D3134))*I3134</f>
        <v>12</v>
      </c>
      <c r="V3134" s="0" t="n">
        <f aca="false">IF(P3134=1,ABS(U3134)+ABS(60),ABS(U3134-U3133))</f>
        <v>24</v>
      </c>
    </row>
    <row r="3135" customFormat="false" ht="15" hidden="false" customHeight="false" outlineLevel="0" collapsed="false">
      <c r="A3135" s="1" t="n">
        <v>40590</v>
      </c>
      <c r="B3135" s="2" t="n">
        <v>8712.96</v>
      </c>
      <c r="C3135" s="2" t="n">
        <v>122730</v>
      </c>
      <c r="D3135" s="2" t="n">
        <v>8719</v>
      </c>
      <c r="E3135" s="2" t="n">
        <v>8624</v>
      </c>
      <c r="F3135" s="3" t="n">
        <f aca="false">IF(P3135=1, E3135,D3135)/B3135-1</f>
        <v>-0.0102100778610253</v>
      </c>
      <c r="G3135" s="2" t="n">
        <f aca="false">AVERAGE(B3076:B3135)</f>
        <v>8770.35533333333</v>
      </c>
      <c r="H3135" s="2" t="n">
        <f aca="false">AVERAGE(C3076:C3135)</f>
        <v>129686.231</v>
      </c>
      <c r="I3135" s="2" t="n">
        <f aca="false">SIGN(C3135-H3135)</f>
        <v>-1</v>
      </c>
      <c r="J3135" s="2" t="n">
        <f aca="false">SIGN(F3135)</f>
        <v>-1</v>
      </c>
      <c r="K3135" s="0" t="n">
        <f aca="false">B3135-B3134</f>
        <v>-8.97000000000116</v>
      </c>
      <c r="L3135" s="0" t="n">
        <f aca="false">I3134*K3135</f>
        <v>-8.97000000000116</v>
      </c>
      <c r="M3135" s="0" t="n">
        <f aca="false">M3134+K3135*N3134</f>
        <v>3504.69000000002</v>
      </c>
      <c r="N3135" s="0" t="n">
        <f aca="false">INT(M3135*$Q$1/B3135)*CHOOSE($L$1,I3135,J3135)</f>
        <v>-0</v>
      </c>
      <c r="O3135" s="0" t="n">
        <f aca="false">ABS(N3135-N3134)</f>
        <v>0</v>
      </c>
      <c r="P3135" s="0" t="n">
        <f aca="false">COUNTIF(工作表2!$A$2:$A$248,A3135)</f>
        <v>1</v>
      </c>
      <c r="R3135" s="0" t="n">
        <f aca="false">D3135-IF(P3134=1,E3134,D3134)</f>
        <v>23</v>
      </c>
      <c r="S3135" s="0" t="n">
        <f aca="false">I3134*R3135</f>
        <v>23</v>
      </c>
      <c r="T3135" s="0" t="n">
        <f aca="false">T3134+R3135*U3134</f>
        <v>52968</v>
      </c>
      <c r="U3135" s="0" t="n">
        <f aca="false">INT(T3135*$Q$1/IF(P3135=1,E3135,D3135))*I3135</f>
        <v>-12</v>
      </c>
      <c r="V3135" s="0" t="n">
        <f aca="false">IF(P3135=1,ABS(U3135)+ABS(60),ABS(U3135-U3134))</f>
        <v>72</v>
      </c>
    </row>
    <row r="3136" customFormat="false" ht="15" hidden="false" customHeight="false" outlineLevel="0" collapsed="false">
      <c r="A3136" s="1" t="n">
        <v>40591</v>
      </c>
      <c r="B3136" s="2" t="n">
        <v>8683.88</v>
      </c>
      <c r="C3136" s="2" t="n">
        <v>121679</v>
      </c>
      <c r="D3136" s="2" t="n">
        <v>8629</v>
      </c>
      <c r="E3136" s="2" t="n">
        <v>8592</v>
      </c>
      <c r="F3136" s="3" t="n">
        <f aca="false">IF(P3136=1, E3136,D3136)/B3136-1</f>
        <v>-0.00631975568524656</v>
      </c>
      <c r="G3136" s="2" t="n">
        <f aca="false">AVERAGE(B3077:B3136)</f>
        <v>8777.49433333333</v>
      </c>
      <c r="H3136" s="2" t="n">
        <f aca="false">AVERAGE(C3077:C3136)</f>
        <v>130352.609666667</v>
      </c>
      <c r="I3136" s="2" t="n">
        <f aca="false">SIGN(C3136-H3136)</f>
        <v>-1</v>
      </c>
      <c r="J3136" s="2" t="n">
        <f aca="false">SIGN(F3136)</f>
        <v>-1</v>
      </c>
      <c r="K3136" s="0" t="n">
        <f aca="false">B3136-B3135</f>
        <v>-29.0799999999999</v>
      </c>
      <c r="L3136" s="0" t="n">
        <f aca="false">I3135*K3136</f>
        <v>29.0799999999999</v>
      </c>
      <c r="M3136" s="0" t="n">
        <f aca="false">M3135+K3136*N3135</f>
        <v>3504.69000000002</v>
      </c>
      <c r="N3136" s="0" t="n">
        <f aca="false">INT(M3136*$Q$1/B3136)*CHOOSE($L$1,I3136,J3136)</f>
        <v>-0</v>
      </c>
      <c r="O3136" s="0" t="n">
        <f aca="false">ABS(N3136-N3135)</f>
        <v>0</v>
      </c>
      <c r="P3136" s="0" t="n">
        <f aca="false">COUNTIF(工作表2!$A$2:$A$248,A3136)</f>
        <v>0</v>
      </c>
      <c r="R3136" s="0" t="n">
        <f aca="false">D3136-IF(P3135=1,E3135,D3135)</f>
        <v>5</v>
      </c>
      <c r="S3136" s="0" t="n">
        <f aca="false">I3135*R3136</f>
        <v>-5</v>
      </c>
      <c r="T3136" s="0" t="n">
        <f aca="false">T3135+R3136*U3135</f>
        <v>52908</v>
      </c>
      <c r="U3136" s="0" t="n">
        <f aca="false">INT(T3136*$Q$1/IF(P3136=1,E3136,D3136))*I3136</f>
        <v>-12</v>
      </c>
      <c r="V3136" s="0" t="n">
        <f aca="false">IF(P3136=1,ABS(U3136)+ABS(60),ABS(U3136-U3135))</f>
        <v>0</v>
      </c>
    </row>
    <row r="3137" customFormat="false" ht="15" hidden="false" customHeight="false" outlineLevel="0" collapsed="false">
      <c r="A3137" s="1" t="n">
        <v>40592</v>
      </c>
      <c r="B3137" s="2" t="n">
        <v>8843.84</v>
      </c>
      <c r="C3137" s="2" t="n">
        <v>128603</v>
      </c>
      <c r="D3137" s="2" t="n">
        <v>8808</v>
      </c>
      <c r="E3137" s="2" t="n">
        <v>8773</v>
      </c>
      <c r="F3137" s="3" t="n">
        <f aca="false">IF(P3137=1, E3137,D3137)/B3137-1</f>
        <v>-0.0040525382639216</v>
      </c>
      <c r="G3137" s="2" t="n">
        <f aca="false">AVERAGE(B3078:B3137)</f>
        <v>8786.83416666667</v>
      </c>
      <c r="H3137" s="2" t="n">
        <f aca="false">AVERAGE(C3078:C3137)</f>
        <v>131246.9805</v>
      </c>
      <c r="I3137" s="2" t="n">
        <f aca="false">SIGN(C3137-H3137)</f>
        <v>-1</v>
      </c>
      <c r="J3137" s="2" t="n">
        <f aca="false">SIGN(F3137)</f>
        <v>-1</v>
      </c>
      <c r="K3137" s="0" t="n">
        <f aca="false">B3137-B3136</f>
        <v>159.960000000001</v>
      </c>
      <c r="L3137" s="0" t="n">
        <f aca="false">I3136*K3137</f>
        <v>-159.960000000001</v>
      </c>
      <c r="M3137" s="0" t="n">
        <f aca="false">M3136+K3137*N3136</f>
        <v>3504.69000000002</v>
      </c>
      <c r="N3137" s="0" t="n">
        <f aca="false">INT(M3137*$Q$1/B3137)*CHOOSE($L$1,I3137,J3137)</f>
        <v>-0</v>
      </c>
      <c r="O3137" s="0" t="n">
        <f aca="false">ABS(N3137-N3136)</f>
        <v>0</v>
      </c>
      <c r="P3137" s="0" t="n">
        <f aca="false">COUNTIF(工作表2!$A$2:$A$248,A3137)</f>
        <v>0</v>
      </c>
      <c r="R3137" s="0" t="n">
        <f aca="false">D3137-IF(P3136=1,E3136,D3136)</f>
        <v>179</v>
      </c>
      <c r="S3137" s="0" t="n">
        <f aca="false">I3136*R3137</f>
        <v>-179</v>
      </c>
      <c r="T3137" s="0" t="n">
        <f aca="false">T3136+R3137*U3136</f>
        <v>50760</v>
      </c>
      <c r="U3137" s="0" t="n">
        <f aca="false">INT(T3137*$Q$1/IF(P3137=1,E3137,D3137))*I3137</f>
        <v>-11</v>
      </c>
      <c r="V3137" s="0" t="n">
        <f aca="false">IF(P3137=1,ABS(U3137)+ABS(60),ABS(U3137-U3136))</f>
        <v>1</v>
      </c>
    </row>
    <row r="3138" customFormat="false" ht="15" hidden="false" customHeight="false" outlineLevel="0" collapsed="false">
      <c r="A3138" s="1" t="n">
        <v>40595</v>
      </c>
      <c r="B3138" s="2" t="n">
        <v>8839.22</v>
      </c>
      <c r="C3138" s="2" t="n">
        <v>116840</v>
      </c>
      <c r="D3138" s="2" t="n">
        <v>8809</v>
      </c>
      <c r="E3138" s="2" t="n">
        <v>8771</v>
      </c>
      <c r="F3138" s="3" t="n">
        <f aca="false">IF(P3138=1, E3138,D3138)/B3138-1</f>
        <v>-0.0034188536997608</v>
      </c>
      <c r="G3138" s="2" t="n">
        <f aca="false">AVERAGE(B3079:B3138)</f>
        <v>8795.71916666667</v>
      </c>
      <c r="H3138" s="2" t="n">
        <f aca="false">AVERAGE(C3079:C3138)</f>
        <v>131562.906</v>
      </c>
      <c r="I3138" s="2" t="n">
        <f aca="false">SIGN(C3138-H3138)</f>
        <v>-1</v>
      </c>
      <c r="J3138" s="2" t="n">
        <f aca="false">SIGN(F3138)</f>
        <v>-1</v>
      </c>
      <c r="K3138" s="0" t="n">
        <f aca="false">B3138-B3137</f>
        <v>-4.6200000000008</v>
      </c>
      <c r="L3138" s="0" t="n">
        <f aca="false">I3137*K3138</f>
        <v>4.6200000000008</v>
      </c>
      <c r="M3138" s="0" t="n">
        <f aca="false">M3137+K3138*N3137</f>
        <v>3504.69000000002</v>
      </c>
      <c r="N3138" s="0" t="n">
        <f aca="false">INT(M3138*$Q$1/B3138)*CHOOSE($L$1,I3138,J3138)</f>
        <v>-0</v>
      </c>
      <c r="O3138" s="0" t="n">
        <f aca="false">ABS(N3138-N3137)</f>
        <v>0</v>
      </c>
      <c r="P3138" s="0" t="n">
        <f aca="false">COUNTIF(工作表2!$A$2:$A$248,A3138)</f>
        <v>0</v>
      </c>
      <c r="R3138" s="0" t="n">
        <f aca="false">D3138-IF(P3137=1,E3137,D3137)</f>
        <v>1</v>
      </c>
      <c r="S3138" s="0" t="n">
        <f aca="false">I3137*R3138</f>
        <v>-1</v>
      </c>
      <c r="T3138" s="0" t="n">
        <f aca="false">T3137+R3138*U3137</f>
        <v>50749</v>
      </c>
      <c r="U3138" s="0" t="n">
        <f aca="false">INT(T3138*$Q$1/IF(P3138=1,E3138,D3138))*I3138</f>
        <v>-11</v>
      </c>
      <c r="V3138" s="0" t="n">
        <f aca="false">IF(P3138=1,ABS(U3138)+ABS(60),ABS(U3138-U3137))</f>
        <v>0</v>
      </c>
    </row>
    <row r="3139" customFormat="false" ht="15" hidden="false" customHeight="false" outlineLevel="0" collapsed="false">
      <c r="A3139" s="1" t="n">
        <v>40596</v>
      </c>
      <c r="B3139" s="2" t="n">
        <v>8673.67</v>
      </c>
      <c r="C3139" s="2" t="n">
        <v>151148</v>
      </c>
      <c r="D3139" s="2" t="n">
        <v>8616</v>
      </c>
      <c r="E3139" s="2" t="n">
        <v>8582</v>
      </c>
      <c r="F3139" s="3" t="n">
        <f aca="false">IF(P3139=1, E3139,D3139)/B3139-1</f>
        <v>-0.00664885798053194</v>
      </c>
      <c r="G3139" s="2" t="n">
        <f aca="false">AVERAGE(B3080:B3139)</f>
        <v>8800.6985</v>
      </c>
      <c r="H3139" s="2" t="n">
        <f aca="false">AVERAGE(C3080:C3139)</f>
        <v>132600.796166667</v>
      </c>
      <c r="I3139" s="2" t="n">
        <f aca="false">SIGN(C3139-H3139)</f>
        <v>1</v>
      </c>
      <c r="J3139" s="2" t="n">
        <f aca="false">SIGN(F3139)</f>
        <v>-1</v>
      </c>
      <c r="K3139" s="0" t="n">
        <f aca="false">B3139-B3138</f>
        <v>-165.549999999999</v>
      </c>
      <c r="L3139" s="0" t="n">
        <f aca="false">I3138*K3139</f>
        <v>165.549999999999</v>
      </c>
      <c r="M3139" s="0" t="n">
        <f aca="false">M3138+K3139*N3138</f>
        <v>3504.69000000002</v>
      </c>
      <c r="N3139" s="0" t="n">
        <f aca="false">INT(M3139*$Q$1/B3139)*CHOOSE($L$1,I3139,J3139)</f>
        <v>-0</v>
      </c>
      <c r="O3139" s="0" t="n">
        <f aca="false">ABS(N3139-N3138)</f>
        <v>0</v>
      </c>
      <c r="P3139" s="0" t="n">
        <f aca="false">COUNTIF(工作表2!$A$2:$A$248,A3139)</f>
        <v>0</v>
      </c>
      <c r="R3139" s="0" t="n">
        <f aca="false">D3139-IF(P3138=1,E3138,D3138)</f>
        <v>-193</v>
      </c>
      <c r="S3139" s="0" t="n">
        <f aca="false">I3138*R3139</f>
        <v>193</v>
      </c>
      <c r="T3139" s="0" t="n">
        <f aca="false">T3138+R3139*U3138</f>
        <v>52872</v>
      </c>
      <c r="U3139" s="0" t="n">
        <f aca="false">INT(T3139*$Q$1/IF(P3139=1,E3139,D3139))*I3139</f>
        <v>12</v>
      </c>
      <c r="V3139" s="0" t="n">
        <f aca="false">IF(P3139=1,ABS(U3139)+ABS(60),ABS(U3139-U3138))</f>
        <v>23</v>
      </c>
    </row>
    <row r="3140" customFormat="false" ht="15" hidden="false" customHeight="false" outlineLevel="0" collapsed="false">
      <c r="A3140" s="1" t="n">
        <v>40597</v>
      </c>
      <c r="B3140" s="2" t="n">
        <v>8528.94</v>
      </c>
      <c r="C3140" s="2" t="n">
        <v>134087</v>
      </c>
      <c r="D3140" s="2" t="n">
        <v>8522</v>
      </c>
      <c r="E3140" s="2" t="n">
        <v>8491</v>
      </c>
      <c r="F3140" s="3" t="n">
        <f aca="false">IF(P3140=1, E3140,D3140)/B3140-1</f>
        <v>-0.000813700178451282</v>
      </c>
      <c r="G3140" s="2" t="n">
        <f aca="false">AVERAGE(B3081:B3140)</f>
        <v>8804.037</v>
      </c>
      <c r="H3140" s="2" t="n">
        <f aca="false">AVERAGE(C3081:C3140)</f>
        <v>133137.082833333</v>
      </c>
      <c r="I3140" s="2" t="n">
        <f aca="false">SIGN(C3140-H3140)</f>
        <v>1</v>
      </c>
      <c r="J3140" s="2" t="n">
        <f aca="false">SIGN(F3140)</f>
        <v>-1</v>
      </c>
      <c r="K3140" s="0" t="n">
        <f aca="false">B3140-B3139</f>
        <v>-144.73</v>
      </c>
      <c r="L3140" s="0" t="n">
        <f aca="false">I3139*K3140</f>
        <v>-144.73</v>
      </c>
      <c r="M3140" s="0" t="n">
        <f aca="false">M3139+K3140*N3139</f>
        <v>3504.69000000002</v>
      </c>
      <c r="N3140" s="0" t="n">
        <f aca="false">INT(M3140*$Q$1/B3140)*CHOOSE($L$1,I3140,J3140)</f>
        <v>-0</v>
      </c>
      <c r="O3140" s="0" t="n">
        <f aca="false">ABS(N3140-N3139)</f>
        <v>0</v>
      </c>
      <c r="P3140" s="0" t="n">
        <f aca="false">COUNTIF(工作表2!$A$2:$A$248,A3140)</f>
        <v>0</v>
      </c>
      <c r="R3140" s="0" t="n">
        <f aca="false">D3140-IF(P3139=1,E3139,D3139)</f>
        <v>-94</v>
      </c>
      <c r="S3140" s="0" t="n">
        <f aca="false">I3139*R3140</f>
        <v>-94</v>
      </c>
      <c r="T3140" s="0" t="n">
        <f aca="false">T3139+R3140*U3139</f>
        <v>51744</v>
      </c>
      <c r="U3140" s="0" t="n">
        <f aca="false">INT(T3140*$Q$1/IF(P3140=1,E3140,D3140))*I3140</f>
        <v>12</v>
      </c>
      <c r="V3140" s="0" t="n">
        <f aca="false">IF(P3140=1,ABS(U3140)+ABS(60),ABS(U3140-U3139))</f>
        <v>0</v>
      </c>
    </row>
    <row r="3141" customFormat="false" ht="15" hidden="false" customHeight="false" outlineLevel="0" collapsed="false">
      <c r="A3141" s="1" t="n">
        <v>40598</v>
      </c>
      <c r="B3141" s="2" t="n">
        <v>8541.64</v>
      </c>
      <c r="C3141" s="2" t="n">
        <v>117586</v>
      </c>
      <c r="D3141" s="2" t="n">
        <v>8531</v>
      </c>
      <c r="E3141" s="2" t="n">
        <v>8504</v>
      </c>
      <c r="F3141" s="3" t="n">
        <f aca="false">IF(P3141=1, E3141,D3141)/B3141-1</f>
        <v>-0.00124566242548263</v>
      </c>
      <c r="G3141" s="2" t="n">
        <f aca="false">AVERAGE(B3082:B3141)</f>
        <v>8808.1135</v>
      </c>
      <c r="H3141" s="2" t="n">
        <f aca="false">AVERAGE(C3082:C3141)</f>
        <v>133544.5395</v>
      </c>
      <c r="I3141" s="2" t="n">
        <f aca="false">SIGN(C3141-H3141)</f>
        <v>-1</v>
      </c>
      <c r="J3141" s="2" t="n">
        <f aca="false">SIGN(F3141)</f>
        <v>-1</v>
      </c>
      <c r="K3141" s="0" t="n">
        <f aca="false">B3141-B3140</f>
        <v>12.6999999999989</v>
      </c>
      <c r="L3141" s="0" t="n">
        <f aca="false">I3140*K3141</f>
        <v>12.6999999999989</v>
      </c>
      <c r="M3141" s="0" t="n">
        <f aca="false">M3140+K3141*N3140</f>
        <v>3504.69000000002</v>
      </c>
      <c r="N3141" s="0" t="n">
        <f aca="false">INT(M3141*$Q$1/B3141)*CHOOSE($L$1,I3141,J3141)</f>
        <v>-0</v>
      </c>
      <c r="O3141" s="0" t="n">
        <f aca="false">ABS(N3141-N3140)</f>
        <v>0</v>
      </c>
      <c r="P3141" s="0" t="n">
        <f aca="false">COUNTIF(工作表2!$A$2:$A$248,A3141)</f>
        <v>0</v>
      </c>
      <c r="R3141" s="0" t="n">
        <f aca="false">D3141-IF(P3140=1,E3140,D3140)</f>
        <v>9</v>
      </c>
      <c r="S3141" s="0" t="n">
        <f aca="false">I3140*R3141</f>
        <v>9</v>
      </c>
      <c r="T3141" s="0" t="n">
        <f aca="false">T3140+R3141*U3140</f>
        <v>51852</v>
      </c>
      <c r="U3141" s="0" t="n">
        <f aca="false">INT(T3141*$Q$1/IF(P3141=1,E3141,D3141))*I3141</f>
        <v>-12</v>
      </c>
      <c r="V3141" s="0" t="n">
        <f aca="false">IF(P3141=1,ABS(U3141)+ABS(60),ABS(U3141-U3140))</f>
        <v>24</v>
      </c>
    </row>
    <row r="3142" customFormat="false" ht="15" hidden="false" customHeight="false" outlineLevel="0" collapsed="false">
      <c r="A3142" s="1" t="n">
        <v>40599</v>
      </c>
      <c r="B3142" s="2" t="n">
        <v>8599.65</v>
      </c>
      <c r="C3142" s="2" t="n">
        <v>169432</v>
      </c>
      <c r="D3142" s="2" t="n">
        <v>8615</v>
      </c>
      <c r="E3142" s="2" t="n">
        <v>8584</v>
      </c>
      <c r="F3142" s="3" t="n">
        <f aca="false">IF(P3142=1, E3142,D3142)/B3142-1</f>
        <v>0.00178495636450315</v>
      </c>
      <c r="G3142" s="2" t="n">
        <f aca="false">AVERAGE(B3083:B3142)</f>
        <v>8812.2745</v>
      </c>
      <c r="H3142" s="2" t="n">
        <f aca="false">AVERAGE(C3083:C3142)</f>
        <v>134612.476166667</v>
      </c>
      <c r="I3142" s="2" t="n">
        <f aca="false">SIGN(C3142-H3142)</f>
        <v>1</v>
      </c>
      <c r="J3142" s="2" t="n">
        <f aca="false">SIGN(F3142)</f>
        <v>1</v>
      </c>
      <c r="K3142" s="0" t="n">
        <f aca="false">B3142-B3141</f>
        <v>58.0100000000002</v>
      </c>
      <c r="L3142" s="0" t="n">
        <f aca="false">I3141*K3142</f>
        <v>-58.0100000000002</v>
      </c>
      <c r="M3142" s="0" t="n">
        <f aca="false">M3141+K3142*N3141</f>
        <v>3504.69000000002</v>
      </c>
      <c r="N3142" s="0" t="n">
        <f aca="false">INT(M3142*$Q$1/B3142)*CHOOSE($L$1,I3142,J3142)</f>
        <v>0</v>
      </c>
      <c r="O3142" s="0" t="n">
        <f aca="false">ABS(N3142-N3141)</f>
        <v>0</v>
      </c>
      <c r="P3142" s="0" t="n">
        <f aca="false">COUNTIF(工作表2!$A$2:$A$248,A3142)</f>
        <v>0</v>
      </c>
      <c r="R3142" s="0" t="n">
        <f aca="false">D3142-IF(P3141=1,E3141,D3141)</f>
        <v>84</v>
      </c>
      <c r="S3142" s="0" t="n">
        <f aca="false">I3141*R3142</f>
        <v>-84</v>
      </c>
      <c r="T3142" s="0" t="n">
        <f aca="false">T3141+R3142*U3141</f>
        <v>50844</v>
      </c>
      <c r="U3142" s="0" t="n">
        <f aca="false">INT(T3142*$Q$1/IF(P3142=1,E3142,D3142))*I3142</f>
        <v>11</v>
      </c>
      <c r="V3142" s="0" t="n">
        <f aca="false">IF(P3142=1,ABS(U3142)+ABS(60),ABS(U3142-U3141))</f>
        <v>23</v>
      </c>
    </row>
    <row r="3143" customFormat="false" ht="15" hidden="false" customHeight="false" outlineLevel="0" collapsed="false">
      <c r="A3143" s="1" t="n">
        <v>40603</v>
      </c>
      <c r="B3143" s="2" t="n">
        <v>8727.56</v>
      </c>
      <c r="C3143" s="2" t="n">
        <v>126462</v>
      </c>
      <c r="D3143" s="2" t="n">
        <v>8691</v>
      </c>
      <c r="E3143" s="2" t="n">
        <v>8659</v>
      </c>
      <c r="F3143" s="3" t="n">
        <f aca="false">IF(P3143=1, E3143,D3143)/B3143-1</f>
        <v>-0.00418902877780269</v>
      </c>
      <c r="G3143" s="2" t="n">
        <f aca="false">AVERAGE(B3084:B3143)</f>
        <v>8819.198</v>
      </c>
      <c r="H3143" s="2" t="n">
        <f aca="false">AVERAGE(C3084:C3143)</f>
        <v>134861.687833333</v>
      </c>
      <c r="I3143" s="2" t="n">
        <f aca="false">SIGN(C3143-H3143)</f>
        <v>-1</v>
      </c>
      <c r="J3143" s="2" t="n">
        <f aca="false">SIGN(F3143)</f>
        <v>-1</v>
      </c>
      <c r="K3143" s="0" t="n">
        <f aca="false">B3143-B3142</f>
        <v>127.91</v>
      </c>
      <c r="L3143" s="0" t="n">
        <f aca="false">I3142*K3143</f>
        <v>127.91</v>
      </c>
      <c r="M3143" s="0" t="n">
        <f aca="false">M3142+K3143*N3142</f>
        <v>3504.69000000002</v>
      </c>
      <c r="N3143" s="0" t="n">
        <f aca="false">INT(M3143*$Q$1/B3143)*CHOOSE($L$1,I3143,J3143)</f>
        <v>-0</v>
      </c>
      <c r="O3143" s="0" t="n">
        <f aca="false">ABS(N3143-N3142)</f>
        <v>0</v>
      </c>
      <c r="P3143" s="0" t="n">
        <f aca="false">COUNTIF(工作表2!$A$2:$A$248,A3143)</f>
        <v>0</v>
      </c>
      <c r="R3143" s="0" t="n">
        <f aca="false">D3143-IF(P3142=1,E3142,D3142)</f>
        <v>76</v>
      </c>
      <c r="S3143" s="0" t="n">
        <f aca="false">I3142*R3143</f>
        <v>76</v>
      </c>
      <c r="T3143" s="0" t="n">
        <f aca="false">T3142+R3143*U3142</f>
        <v>51680</v>
      </c>
      <c r="U3143" s="0" t="n">
        <f aca="false">INT(T3143*$Q$1/IF(P3143=1,E3143,D3143))*I3143</f>
        <v>-11</v>
      </c>
      <c r="V3143" s="0" t="n">
        <f aca="false">IF(P3143=1,ABS(U3143)+ABS(60),ABS(U3143-U3142))</f>
        <v>22</v>
      </c>
    </row>
    <row r="3144" customFormat="false" ht="15" hidden="false" customHeight="false" outlineLevel="0" collapsed="false">
      <c r="A3144" s="1" t="n">
        <v>40604</v>
      </c>
      <c r="B3144" s="2" t="n">
        <v>8619.9</v>
      </c>
      <c r="C3144" s="2" t="n">
        <v>118480</v>
      </c>
      <c r="D3144" s="2" t="n">
        <v>8602</v>
      </c>
      <c r="E3144" s="2" t="n">
        <v>8572</v>
      </c>
      <c r="F3144" s="3" t="n">
        <f aca="false">IF(P3144=1, E3144,D3144)/B3144-1</f>
        <v>-0.00207659021566375</v>
      </c>
      <c r="G3144" s="2" t="n">
        <f aca="false">AVERAGE(B3085:B3144)</f>
        <v>8823.41016666667</v>
      </c>
      <c r="H3144" s="2" t="n">
        <f aca="false">AVERAGE(C3085:C3144)</f>
        <v>135010.0845</v>
      </c>
      <c r="I3144" s="2" t="n">
        <f aca="false">SIGN(C3144-H3144)</f>
        <v>-1</v>
      </c>
      <c r="J3144" s="2" t="n">
        <f aca="false">SIGN(F3144)</f>
        <v>-1</v>
      </c>
      <c r="K3144" s="0" t="n">
        <f aca="false">B3144-B3143</f>
        <v>-107.66</v>
      </c>
      <c r="L3144" s="0" t="n">
        <f aca="false">I3143*K3144</f>
        <v>107.66</v>
      </c>
      <c r="M3144" s="0" t="n">
        <f aca="false">M3143+K3144*N3143</f>
        <v>3504.69000000002</v>
      </c>
      <c r="N3144" s="0" t="n">
        <f aca="false">INT(M3144*$Q$1/B3144)*CHOOSE($L$1,I3144,J3144)</f>
        <v>-0</v>
      </c>
      <c r="O3144" s="0" t="n">
        <f aca="false">ABS(N3144-N3143)</f>
        <v>0</v>
      </c>
      <c r="P3144" s="0" t="n">
        <f aca="false">COUNTIF(工作表2!$A$2:$A$248,A3144)</f>
        <v>0</v>
      </c>
      <c r="R3144" s="0" t="n">
        <f aca="false">D3144-IF(P3143=1,E3143,D3143)</f>
        <v>-89</v>
      </c>
      <c r="S3144" s="0" t="n">
        <f aca="false">I3143*R3144</f>
        <v>89</v>
      </c>
      <c r="T3144" s="0" t="n">
        <f aca="false">T3143+R3144*U3143</f>
        <v>52659</v>
      </c>
      <c r="U3144" s="0" t="n">
        <f aca="false">INT(T3144*$Q$1/IF(P3144=1,E3144,D3144))*I3144</f>
        <v>-12</v>
      </c>
      <c r="V3144" s="0" t="n">
        <f aca="false">IF(P3144=1,ABS(U3144)+ABS(60),ABS(U3144-U3143))</f>
        <v>1</v>
      </c>
    </row>
    <row r="3145" customFormat="false" ht="15" hidden="false" customHeight="false" outlineLevel="0" collapsed="false">
      <c r="A3145" s="1" t="n">
        <v>40605</v>
      </c>
      <c r="B3145" s="2" t="n">
        <v>8738.37</v>
      </c>
      <c r="C3145" s="2" t="n">
        <v>130592</v>
      </c>
      <c r="D3145" s="2" t="n">
        <v>8748</v>
      </c>
      <c r="E3145" s="2" t="n">
        <v>8715</v>
      </c>
      <c r="F3145" s="3" t="n">
        <f aca="false">IF(P3145=1, E3145,D3145)/B3145-1</f>
        <v>0.00110203619210436</v>
      </c>
      <c r="G3145" s="2" t="n">
        <f aca="false">AVERAGE(B3086:B3145)</f>
        <v>8829.50833333334</v>
      </c>
      <c r="H3145" s="2" t="n">
        <f aca="false">AVERAGE(C3086:C3145)</f>
        <v>134678.546166667</v>
      </c>
      <c r="I3145" s="2" t="n">
        <f aca="false">SIGN(C3145-H3145)</f>
        <v>-1</v>
      </c>
      <c r="J3145" s="2" t="n">
        <f aca="false">SIGN(F3145)</f>
        <v>1</v>
      </c>
      <c r="K3145" s="0" t="n">
        <f aca="false">B3145-B3144</f>
        <v>118.470000000001</v>
      </c>
      <c r="L3145" s="0" t="n">
        <f aca="false">I3144*K3145</f>
        <v>-118.470000000001</v>
      </c>
      <c r="M3145" s="0" t="n">
        <f aca="false">M3144+K3145*N3144</f>
        <v>3504.69000000002</v>
      </c>
      <c r="N3145" s="0" t="n">
        <f aca="false">INT(M3145*$Q$1/B3145)*CHOOSE($L$1,I3145,J3145)</f>
        <v>0</v>
      </c>
      <c r="O3145" s="0" t="n">
        <f aca="false">ABS(N3145-N3144)</f>
        <v>0</v>
      </c>
      <c r="P3145" s="0" t="n">
        <f aca="false">COUNTIF(工作表2!$A$2:$A$248,A3145)</f>
        <v>0</v>
      </c>
      <c r="R3145" s="0" t="n">
        <f aca="false">D3145-IF(P3144=1,E3144,D3144)</f>
        <v>146</v>
      </c>
      <c r="S3145" s="0" t="n">
        <f aca="false">I3144*R3145</f>
        <v>-146</v>
      </c>
      <c r="T3145" s="0" t="n">
        <f aca="false">T3144+R3145*U3144</f>
        <v>50907</v>
      </c>
      <c r="U3145" s="0" t="n">
        <f aca="false">INT(T3145*$Q$1/IF(P3145=1,E3145,D3145))*I3145</f>
        <v>-11</v>
      </c>
      <c r="V3145" s="0" t="n">
        <f aca="false">IF(P3145=1,ABS(U3145)+ABS(60),ABS(U3145-U3144))</f>
        <v>1</v>
      </c>
    </row>
    <row r="3146" customFormat="false" ht="15" hidden="false" customHeight="false" outlineLevel="0" collapsed="false">
      <c r="A3146" s="1" t="n">
        <v>40606</v>
      </c>
      <c r="B3146" s="2" t="n">
        <v>8784.4</v>
      </c>
      <c r="C3146" s="2" t="n">
        <v>137762</v>
      </c>
      <c r="D3146" s="2" t="n">
        <v>8758</v>
      </c>
      <c r="E3146" s="2" t="n">
        <v>8731</v>
      </c>
      <c r="F3146" s="3" t="n">
        <f aca="false">IF(P3146=1, E3146,D3146)/B3146-1</f>
        <v>-0.0030053276262465</v>
      </c>
      <c r="G3146" s="2" t="n">
        <f aca="false">AVERAGE(B3087:B3146)</f>
        <v>8833.91316666667</v>
      </c>
      <c r="H3146" s="2" t="n">
        <f aca="false">AVERAGE(C3087:C3146)</f>
        <v>134476.221166667</v>
      </c>
      <c r="I3146" s="2" t="n">
        <f aca="false">SIGN(C3146-H3146)</f>
        <v>1</v>
      </c>
      <c r="J3146" s="2" t="n">
        <f aca="false">SIGN(F3146)</f>
        <v>-1</v>
      </c>
      <c r="K3146" s="0" t="n">
        <f aca="false">B3146-B3145</f>
        <v>46.0299999999988</v>
      </c>
      <c r="L3146" s="0" t="n">
        <f aca="false">I3145*K3146</f>
        <v>-46.0299999999988</v>
      </c>
      <c r="M3146" s="0" t="n">
        <f aca="false">M3145+K3146*N3145</f>
        <v>3504.69000000002</v>
      </c>
      <c r="N3146" s="0" t="n">
        <f aca="false">INT(M3146*$Q$1/B3146)*CHOOSE($L$1,I3146,J3146)</f>
        <v>-0</v>
      </c>
      <c r="O3146" s="0" t="n">
        <f aca="false">ABS(N3146-N3145)</f>
        <v>0</v>
      </c>
      <c r="P3146" s="0" t="n">
        <f aca="false">COUNTIF(工作表2!$A$2:$A$248,A3146)</f>
        <v>0</v>
      </c>
      <c r="R3146" s="0" t="n">
        <f aca="false">D3146-IF(P3145=1,E3145,D3145)</f>
        <v>10</v>
      </c>
      <c r="S3146" s="0" t="n">
        <f aca="false">I3145*R3146</f>
        <v>-10</v>
      </c>
      <c r="T3146" s="0" t="n">
        <f aca="false">T3145+R3146*U3145</f>
        <v>50797</v>
      </c>
      <c r="U3146" s="0" t="n">
        <f aca="false">INT(T3146*$Q$1/IF(P3146=1,E3146,D3146))*I3146</f>
        <v>11</v>
      </c>
      <c r="V3146" s="0" t="n">
        <f aca="false">IF(P3146=1,ABS(U3146)+ABS(60),ABS(U3146-U3145))</f>
        <v>22</v>
      </c>
    </row>
    <row r="3147" customFormat="false" ht="15" hidden="false" customHeight="false" outlineLevel="0" collapsed="false">
      <c r="A3147" s="1" t="n">
        <v>40609</v>
      </c>
      <c r="B3147" s="2" t="n">
        <v>8713.79</v>
      </c>
      <c r="C3147" s="2" t="n">
        <v>98529</v>
      </c>
      <c r="D3147" s="2" t="n">
        <v>8723</v>
      </c>
      <c r="E3147" s="2" t="n">
        <v>8692</v>
      </c>
      <c r="F3147" s="3" t="n">
        <f aca="false">IF(P3147=1, E3147,D3147)/B3147-1</f>
        <v>0.00105694537049894</v>
      </c>
      <c r="G3147" s="2" t="n">
        <f aca="false">AVERAGE(B3088:B3147)</f>
        <v>8836.04683333333</v>
      </c>
      <c r="H3147" s="2" t="n">
        <f aca="false">AVERAGE(C3088:C3147)</f>
        <v>133264.992833333</v>
      </c>
      <c r="I3147" s="2" t="n">
        <f aca="false">SIGN(C3147-H3147)</f>
        <v>-1</v>
      </c>
      <c r="J3147" s="2" t="n">
        <f aca="false">SIGN(F3147)</f>
        <v>1</v>
      </c>
      <c r="K3147" s="0" t="n">
        <f aca="false">B3147-B3146</f>
        <v>-70.6099999999988</v>
      </c>
      <c r="L3147" s="0" t="n">
        <f aca="false">I3146*K3147</f>
        <v>-70.6099999999988</v>
      </c>
      <c r="M3147" s="0" t="n">
        <f aca="false">M3146+K3147*N3146</f>
        <v>3504.69000000002</v>
      </c>
      <c r="N3147" s="0" t="n">
        <f aca="false">INT(M3147*$Q$1/B3147)*CHOOSE($L$1,I3147,J3147)</f>
        <v>0</v>
      </c>
      <c r="O3147" s="0" t="n">
        <f aca="false">ABS(N3147-N3146)</f>
        <v>0</v>
      </c>
      <c r="P3147" s="0" t="n">
        <f aca="false">COUNTIF(工作表2!$A$2:$A$248,A3147)</f>
        <v>0</v>
      </c>
      <c r="R3147" s="0" t="n">
        <f aca="false">D3147-IF(P3146=1,E3146,D3146)</f>
        <v>-35</v>
      </c>
      <c r="S3147" s="0" t="n">
        <f aca="false">I3146*R3147</f>
        <v>-35</v>
      </c>
      <c r="T3147" s="0" t="n">
        <f aca="false">T3146+R3147*U3146</f>
        <v>50412</v>
      </c>
      <c r="U3147" s="0" t="n">
        <f aca="false">INT(T3147*$Q$1/IF(P3147=1,E3147,D3147))*I3147</f>
        <v>-11</v>
      </c>
      <c r="V3147" s="0" t="n">
        <f aca="false">IF(P3147=1,ABS(U3147)+ABS(60),ABS(U3147-U3146))</f>
        <v>22</v>
      </c>
    </row>
    <row r="3148" customFormat="false" ht="15" hidden="false" customHeight="false" outlineLevel="0" collapsed="false">
      <c r="A3148" s="1" t="n">
        <v>40610</v>
      </c>
      <c r="B3148" s="2" t="n">
        <v>8747.75</v>
      </c>
      <c r="C3148" s="2" t="n">
        <v>110999</v>
      </c>
      <c r="D3148" s="2" t="n">
        <v>8740</v>
      </c>
      <c r="E3148" s="2" t="n">
        <v>8712</v>
      </c>
      <c r="F3148" s="3" t="n">
        <f aca="false">IF(P3148=1, E3148,D3148)/B3148-1</f>
        <v>-0.000885942099396964</v>
      </c>
      <c r="G3148" s="2" t="n">
        <f aca="false">AVERAGE(B3089:B3148)</f>
        <v>8838.10916666667</v>
      </c>
      <c r="H3148" s="2" t="n">
        <f aca="false">AVERAGE(C3089:C3148)</f>
        <v>132477.532833333</v>
      </c>
      <c r="I3148" s="2" t="n">
        <f aca="false">SIGN(C3148-H3148)</f>
        <v>-1</v>
      </c>
      <c r="J3148" s="2" t="n">
        <f aca="false">SIGN(F3148)</f>
        <v>-1</v>
      </c>
      <c r="K3148" s="0" t="n">
        <f aca="false">B3148-B3147</f>
        <v>33.9599999999991</v>
      </c>
      <c r="L3148" s="0" t="n">
        <f aca="false">I3147*K3148</f>
        <v>-33.9599999999991</v>
      </c>
      <c r="M3148" s="0" t="n">
        <f aca="false">M3147+K3148*N3147</f>
        <v>3504.69000000002</v>
      </c>
      <c r="N3148" s="0" t="n">
        <f aca="false">INT(M3148*$Q$1/B3148)*CHOOSE($L$1,I3148,J3148)</f>
        <v>-0</v>
      </c>
      <c r="O3148" s="0" t="n">
        <f aca="false">ABS(N3148-N3147)</f>
        <v>0</v>
      </c>
      <c r="P3148" s="0" t="n">
        <f aca="false">COUNTIF(工作表2!$A$2:$A$248,A3148)</f>
        <v>0</v>
      </c>
      <c r="R3148" s="0" t="n">
        <f aca="false">D3148-IF(P3147=1,E3147,D3147)</f>
        <v>17</v>
      </c>
      <c r="S3148" s="0" t="n">
        <f aca="false">I3147*R3148</f>
        <v>-17</v>
      </c>
      <c r="T3148" s="0" t="n">
        <f aca="false">T3147+R3148*U3147</f>
        <v>50225</v>
      </c>
      <c r="U3148" s="0" t="n">
        <f aca="false">INT(T3148*$Q$1/IF(P3148=1,E3148,D3148))*I3148</f>
        <v>-11</v>
      </c>
      <c r="V3148" s="0" t="n">
        <f aca="false">IF(P3148=1,ABS(U3148)+ABS(60),ABS(U3148-U3147))</f>
        <v>0</v>
      </c>
    </row>
    <row r="3149" customFormat="false" ht="15" hidden="false" customHeight="false" outlineLevel="0" collapsed="false">
      <c r="A3149" s="1" t="n">
        <v>40611</v>
      </c>
      <c r="B3149" s="2" t="n">
        <v>8750.02</v>
      </c>
      <c r="C3149" s="2" t="n">
        <v>119225</v>
      </c>
      <c r="D3149" s="2" t="n">
        <v>8757</v>
      </c>
      <c r="E3149" s="2" t="n">
        <v>8729</v>
      </c>
      <c r="F3149" s="3" t="n">
        <f aca="false">IF(P3149=1, E3149,D3149)/B3149-1</f>
        <v>0.00079771246237148</v>
      </c>
      <c r="G3149" s="2" t="n">
        <f aca="false">AVERAGE(B3090:B3149)</f>
        <v>8838.90566666667</v>
      </c>
      <c r="H3149" s="2" t="n">
        <f aca="false">AVERAGE(C3090:C3149)</f>
        <v>132115.5195</v>
      </c>
      <c r="I3149" s="2" t="n">
        <f aca="false">SIGN(C3149-H3149)</f>
        <v>-1</v>
      </c>
      <c r="J3149" s="2" t="n">
        <f aca="false">SIGN(F3149)</f>
        <v>1</v>
      </c>
      <c r="K3149" s="0" t="n">
        <f aca="false">B3149-B3148</f>
        <v>2.27000000000044</v>
      </c>
      <c r="L3149" s="0" t="n">
        <f aca="false">I3148*K3149</f>
        <v>-2.27000000000044</v>
      </c>
      <c r="M3149" s="0" t="n">
        <f aca="false">M3148+K3149*N3148</f>
        <v>3504.69000000002</v>
      </c>
      <c r="N3149" s="0" t="n">
        <f aca="false">INT(M3149*$Q$1/B3149)*CHOOSE($L$1,I3149,J3149)</f>
        <v>0</v>
      </c>
      <c r="O3149" s="0" t="n">
        <f aca="false">ABS(N3149-N3148)</f>
        <v>0</v>
      </c>
      <c r="P3149" s="0" t="n">
        <f aca="false">COUNTIF(工作表2!$A$2:$A$248,A3149)</f>
        <v>0</v>
      </c>
      <c r="R3149" s="0" t="n">
        <f aca="false">D3149-IF(P3148=1,E3148,D3148)</f>
        <v>17</v>
      </c>
      <c r="S3149" s="0" t="n">
        <f aca="false">I3148*R3149</f>
        <v>-17</v>
      </c>
      <c r="T3149" s="0" t="n">
        <f aca="false">T3148+R3149*U3148</f>
        <v>50038</v>
      </c>
      <c r="U3149" s="0" t="n">
        <f aca="false">INT(T3149*$Q$1/IF(P3149=1,E3149,D3149))*I3149</f>
        <v>-11</v>
      </c>
      <c r="V3149" s="0" t="n">
        <f aca="false">IF(P3149=1,ABS(U3149)+ABS(60),ABS(U3149-U3148))</f>
        <v>0</v>
      </c>
    </row>
    <row r="3150" customFormat="false" ht="15" hidden="false" customHeight="false" outlineLevel="0" collapsed="false">
      <c r="A3150" s="1" t="n">
        <v>40612</v>
      </c>
      <c r="B3150" s="2" t="n">
        <v>8642.9</v>
      </c>
      <c r="C3150" s="2" t="n">
        <v>117275</v>
      </c>
      <c r="D3150" s="2" t="n">
        <v>8622</v>
      </c>
      <c r="E3150" s="2" t="n">
        <v>8599</v>
      </c>
      <c r="F3150" s="3" t="n">
        <f aca="false">IF(P3150=1, E3150,D3150)/B3150-1</f>
        <v>-0.00241816982725707</v>
      </c>
      <c r="G3150" s="2" t="n">
        <f aca="false">AVERAGE(B3091:B3150)</f>
        <v>8837.88083333334</v>
      </c>
      <c r="H3150" s="2" t="n">
        <f aca="false">AVERAGE(C3091:C3150)</f>
        <v>132011.726166667</v>
      </c>
      <c r="I3150" s="2" t="n">
        <f aca="false">SIGN(C3150-H3150)</f>
        <v>-1</v>
      </c>
      <c r="J3150" s="2" t="n">
        <f aca="false">SIGN(F3150)</f>
        <v>-1</v>
      </c>
      <c r="K3150" s="0" t="n">
        <f aca="false">B3150-B3149</f>
        <v>-107.120000000001</v>
      </c>
      <c r="L3150" s="0" t="n">
        <f aca="false">I3149*K3150</f>
        <v>107.120000000001</v>
      </c>
      <c r="M3150" s="0" t="n">
        <f aca="false">M3149+K3150*N3149</f>
        <v>3504.69000000002</v>
      </c>
      <c r="N3150" s="0" t="n">
        <f aca="false">INT(M3150*$Q$1/B3150)*CHOOSE($L$1,I3150,J3150)</f>
        <v>-0</v>
      </c>
      <c r="O3150" s="0" t="n">
        <f aca="false">ABS(N3150-N3149)</f>
        <v>0</v>
      </c>
      <c r="P3150" s="0" t="n">
        <f aca="false">COUNTIF(工作表2!$A$2:$A$248,A3150)</f>
        <v>0</v>
      </c>
      <c r="R3150" s="0" t="n">
        <f aca="false">D3150-IF(P3149=1,E3149,D3149)</f>
        <v>-135</v>
      </c>
      <c r="S3150" s="0" t="n">
        <f aca="false">I3149*R3150</f>
        <v>135</v>
      </c>
      <c r="T3150" s="0" t="n">
        <f aca="false">T3149+R3150*U3149</f>
        <v>51523</v>
      </c>
      <c r="U3150" s="0" t="n">
        <f aca="false">INT(T3150*$Q$1/IF(P3150=1,E3150,D3150))*I3150</f>
        <v>-11</v>
      </c>
      <c r="V3150" s="0" t="n">
        <f aca="false">IF(P3150=1,ABS(U3150)+ABS(60),ABS(U3150-U3149))</f>
        <v>0</v>
      </c>
    </row>
    <row r="3151" customFormat="false" ht="15" hidden="false" customHeight="false" outlineLevel="0" collapsed="false">
      <c r="A3151" s="1" t="n">
        <v>40613</v>
      </c>
      <c r="B3151" s="2" t="n">
        <v>8567.82</v>
      </c>
      <c r="C3151" s="2" t="n">
        <v>110721</v>
      </c>
      <c r="D3151" s="2" t="n">
        <v>8562</v>
      </c>
      <c r="E3151" s="2" t="n">
        <v>8535</v>
      </c>
      <c r="F3151" s="3" t="n">
        <f aca="false">IF(P3151=1, E3151,D3151)/B3151-1</f>
        <v>-0.000679285979397259</v>
      </c>
      <c r="G3151" s="2" t="n">
        <f aca="false">AVERAGE(B3092:B3151)</f>
        <v>8835.61466666667</v>
      </c>
      <c r="H3151" s="2" t="n">
        <f aca="false">AVERAGE(C3092:C3151)</f>
        <v>131790.392833333</v>
      </c>
      <c r="I3151" s="2" t="n">
        <f aca="false">SIGN(C3151-H3151)</f>
        <v>-1</v>
      </c>
      <c r="J3151" s="2" t="n">
        <f aca="false">SIGN(F3151)</f>
        <v>-1</v>
      </c>
      <c r="K3151" s="0" t="n">
        <f aca="false">B3151-B3150</f>
        <v>-75.0799999999999</v>
      </c>
      <c r="L3151" s="0" t="n">
        <f aca="false">I3150*K3151</f>
        <v>75.0799999999999</v>
      </c>
      <c r="M3151" s="0" t="n">
        <f aca="false">M3150+K3151*N3150</f>
        <v>3504.69000000002</v>
      </c>
      <c r="N3151" s="0" t="n">
        <f aca="false">INT(M3151*$Q$1/B3151)*CHOOSE($L$1,I3151,J3151)</f>
        <v>-0</v>
      </c>
      <c r="O3151" s="0" t="n">
        <f aca="false">ABS(N3151-N3150)</f>
        <v>0</v>
      </c>
      <c r="P3151" s="0" t="n">
        <f aca="false">COUNTIF(工作表2!$A$2:$A$248,A3151)</f>
        <v>0</v>
      </c>
      <c r="R3151" s="0" t="n">
        <f aca="false">D3151-IF(P3150=1,E3150,D3150)</f>
        <v>-60</v>
      </c>
      <c r="S3151" s="0" t="n">
        <f aca="false">I3150*R3151</f>
        <v>60</v>
      </c>
      <c r="T3151" s="0" t="n">
        <f aca="false">T3150+R3151*U3150</f>
        <v>52183</v>
      </c>
      <c r="U3151" s="0" t="n">
        <f aca="false">INT(T3151*$Q$1/IF(P3151=1,E3151,D3151))*I3151</f>
        <v>-12</v>
      </c>
      <c r="V3151" s="0" t="n">
        <f aca="false">IF(P3151=1,ABS(U3151)+ABS(60),ABS(U3151-U3150))</f>
        <v>1</v>
      </c>
    </row>
    <row r="3152" customFormat="false" ht="15" hidden="false" customHeight="false" outlineLevel="0" collapsed="false">
      <c r="A3152" s="1" t="n">
        <v>40616</v>
      </c>
      <c r="B3152" s="2" t="n">
        <v>8567.82</v>
      </c>
      <c r="C3152" s="2" t="n">
        <v>129117</v>
      </c>
      <c r="D3152" s="2" t="n">
        <v>8519</v>
      </c>
      <c r="E3152" s="2" t="n">
        <v>8491</v>
      </c>
      <c r="F3152" s="3" t="n">
        <f aca="false">IF(P3152=1, E3152,D3152)/B3152-1</f>
        <v>-0.00569806555226415</v>
      </c>
      <c r="G3152" s="2" t="n">
        <f aca="false">AVERAGE(B3093:B3152)</f>
        <v>8832.51433333333</v>
      </c>
      <c r="H3152" s="2" t="n">
        <f aca="false">AVERAGE(C3093:C3152)</f>
        <v>131281.8645</v>
      </c>
      <c r="I3152" s="2" t="n">
        <f aca="false">SIGN(C3152-H3152)</f>
        <v>-1</v>
      </c>
      <c r="J3152" s="2" t="n">
        <f aca="false">SIGN(F3152)</f>
        <v>-1</v>
      </c>
      <c r="K3152" s="0" t="n">
        <f aca="false">B3152-B3151</f>
        <v>0</v>
      </c>
      <c r="L3152" s="0" t="n">
        <f aca="false">I3151*K3152</f>
        <v>-0</v>
      </c>
      <c r="M3152" s="0" t="n">
        <f aca="false">M3151+K3152*N3151</f>
        <v>3504.69000000002</v>
      </c>
      <c r="N3152" s="0" t="n">
        <f aca="false">INT(M3152*$Q$1/B3152)*CHOOSE($L$1,I3152,J3152)</f>
        <v>-0</v>
      </c>
      <c r="O3152" s="0" t="n">
        <f aca="false">ABS(N3152-N3151)</f>
        <v>0</v>
      </c>
      <c r="P3152" s="0" t="n">
        <f aca="false">COUNTIF(工作表2!$A$2:$A$248,A3152)</f>
        <v>0</v>
      </c>
      <c r="R3152" s="0" t="n">
        <f aca="false">D3152-IF(P3151=1,E3151,D3151)</f>
        <v>-43</v>
      </c>
      <c r="S3152" s="0" t="n">
        <f aca="false">I3151*R3152</f>
        <v>43</v>
      </c>
      <c r="T3152" s="0" t="n">
        <f aca="false">T3151+R3152*U3151</f>
        <v>52699</v>
      </c>
      <c r="U3152" s="0" t="n">
        <f aca="false">INT(T3152*$Q$1/IF(P3152=1,E3152,D3152))*I3152</f>
        <v>-12</v>
      </c>
      <c r="V3152" s="0" t="n">
        <f aca="false">IF(P3152=1,ABS(U3152)+ABS(60),ABS(U3152-U3151))</f>
        <v>0</v>
      </c>
    </row>
    <row r="3153" customFormat="false" ht="15" hidden="false" customHeight="false" outlineLevel="0" collapsed="false">
      <c r="A3153" s="1" t="n">
        <v>40617</v>
      </c>
      <c r="B3153" s="2" t="n">
        <v>8234.78</v>
      </c>
      <c r="C3153" s="2" t="n">
        <v>188009</v>
      </c>
      <c r="D3153" s="2" t="n">
        <v>8257</v>
      </c>
      <c r="E3153" s="2" t="n">
        <v>8232</v>
      </c>
      <c r="F3153" s="3" t="n">
        <f aca="false">IF(P3153=1, E3153,D3153)/B3153-1</f>
        <v>0.002698311308863</v>
      </c>
      <c r="G3153" s="2" t="n">
        <f aca="false">AVERAGE(B3094:B3153)</f>
        <v>8824.44683333334</v>
      </c>
      <c r="H3153" s="2" t="n">
        <f aca="false">AVERAGE(C3094:C3153)</f>
        <v>132026.2795</v>
      </c>
      <c r="I3153" s="2" t="n">
        <f aca="false">SIGN(C3153-H3153)</f>
        <v>1</v>
      </c>
      <c r="J3153" s="2" t="n">
        <f aca="false">SIGN(F3153)</f>
        <v>1</v>
      </c>
      <c r="K3153" s="0" t="n">
        <f aca="false">B3153-B3152</f>
        <v>-333.039999999999</v>
      </c>
      <c r="L3153" s="0" t="n">
        <f aca="false">I3152*K3153</f>
        <v>333.039999999999</v>
      </c>
      <c r="M3153" s="0" t="n">
        <f aca="false">M3152+K3153*N3152</f>
        <v>3504.69000000002</v>
      </c>
      <c r="N3153" s="0" t="n">
        <f aca="false">INT(M3153*$Q$1/B3153)*CHOOSE($L$1,I3153,J3153)</f>
        <v>0</v>
      </c>
      <c r="O3153" s="0" t="n">
        <f aca="false">ABS(N3153-N3152)</f>
        <v>0</v>
      </c>
      <c r="P3153" s="0" t="n">
        <f aca="false">COUNTIF(工作表2!$A$2:$A$248,A3153)</f>
        <v>0</v>
      </c>
      <c r="R3153" s="0" t="n">
        <f aca="false">D3153-IF(P3152=1,E3152,D3152)</f>
        <v>-262</v>
      </c>
      <c r="S3153" s="0" t="n">
        <f aca="false">I3152*R3153</f>
        <v>262</v>
      </c>
      <c r="T3153" s="0" t="n">
        <f aca="false">T3152+R3153*U3152</f>
        <v>55843</v>
      </c>
      <c r="U3153" s="0" t="n">
        <f aca="false">INT(T3153*$Q$1/IF(P3153=1,E3153,D3153))*I3153</f>
        <v>13</v>
      </c>
      <c r="V3153" s="0" t="n">
        <f aca="false">IF(P3153=1,ABS(U3153)+ABS(60),ABS(U3153-U3152))</f>
        <v>25</v>
      </c>
    </row>
    <row r="3154" customFormat="false" ht="15" hidden="false" customHeight="false" outlineLevel="0" collapsed="false">
      <c r="A3154" s="1" t="n">
        <v>40618</v>
      </c>
      <c r="B3154" s="2" t="n">
        <v>8324.58</v>
      </c>
      <c r="C3154" s="2" t="n">
        <v>142529</v>
      </c>
      <c r="D3154" s="2" t="n">
        <v>8306</v>
      </c>
      <c r="E3154" s="2" t="n">
        <v>8287</v>
      </c>
      <c r="F3154" s="3" t="n">
        <f aca="false">IF(P3154=1, E3154,D3154)/B3154-1</f>
        <v>-0.00451434186469468</v>
      </c>
      <c r="G3154" s="2" t="n">
        <f aca="false">AVERAGE(B3095:B3154)</f>
        <v>8817.58</v>
      </c>
      <c r="H3154" s="2" t="n">
        <f aca="false">AVERAGE(C3095:C3154)</f>
        <v>132291.206166667</v>
      </c>
      <c r="I3154" s="2" t="n">
        <f aca="false">SIGN(C3154-H3154)</f>
        <v>1</v>
      </c>
      <c r="J3154" s="2" t="n">
        <f aca="false">SIGN(F3154)</f>
        <v>-1</v>
      </c>
      <c r="K3154" s="0" t="n">
        <f aca="false">B3154-B3153</f>
        <v>89.7999999999993</v>
      </c>
      <c r="L3154" s="0" t="n">
        <f aca="false">I3153*K3154</f>
        <v>89.7999999999993</v>
      </c>
      <c r="M3154" s="0" t="n">
        <f aca="false">M3153+K3154*N3153</f>
        <v>3504.69000000002</v>
      </c>
      <c r="N3154" s="0" t="n">
        <f aca="false">INT(M3154*$Q$1/B3154)*CHOOSE($L$1,I3154,J3154)</f>
        <v>-0</v>
      </c>
      <c r="O3154" s="0" t="n">
        <f aca="false">ABS(N3154-N3153)</f>
        <v>0</v>
      </c>
      <c r="P3154" s="0" t="n">
        <f aca="false">COUNTIF(工作表2!$A$2:$A$248,A3154)</f>
        <v>1</v>
      </c>
      <c r="R3154" s="0" t="n">
        <f aca="false">D3154-IF(P3153=1,E3153,D3153)</f>
        <v>49</v>
      </c>
      <c r="S3154" s="0" t="n">
        <f aca="false">I3153*R3154</f>
        <v>49</v>
      </c>
      <c r="T3154" s="0" t="n">
        <f aca="false">T3153+R3154*U3153</f>
        <v>56480</v>
      </c>
      <c r="U3154" s="0" t="n">
        <f aca="false">INT(T3154*$Q$1/IF(P3154=1,E3154,D3154))*I3154</f>
        <v>13</v>
      </c>
      <c r="V3154" s="0" t="n">
        <f aca="false">IF(P3154=1,ABS(U3154)+ABS(60),ABS(U3154-U3153))</f>
        <v>73</v>
      </c>
    </row>
    <row r="3155" customFormat="false" ht="15" hidden="false" customHeight="false" outlineLevel="0" collapsed="false">
      <c r="A3155" s="1" t="n">
        <v>40619</v>
      </c>
      <c r="B3155" s="2" t="n">
        <v>8282.69</v>
      </c>
      <c r="C3155" s="2" t="n">
        <v>133260</v>
      </c>
      <c r="D3155" s="2" t="n">
        <v>8255</v>
      </c>
      <c r="E3155" s="2" t="n">
        <v>8226</v>
      </c>
      <c r="F3155" s="3" t="n">
        <f aca="false">IF(P3155=1, E3155,D3155)/B3155-1</f>
        <v>-0.00334311678935228</v>
      </c>
      <c r="G3155" s="2" t="n">
        <f aca="false">AVERAGE(B3096:B3155)</f>
        <v>8809.951</v>
      </c>
      <c r="H3155" s="2" t="n">
        <f aca="false">AVERAGE(C3096:C3155)</f>
        <v>132080.7645</v>
      </c>
      <c r="I3155" s="2" t="n">
        <f aca="false">SIGN(C3155-H3155)</f>
        <v>1</v>
      </c>
      <c r="J3155" s="2" t="n">
        <f aca="false">SIGN(F3155)</f>
        <v>-1</v>
      </c>
      <c r="K3155" s="0" t="n">
        <f aca="false">B3155-B3154</f>
        <v>-41.8899999999994</v>
      </c>
      <c r="L3155" s="0" t="n">
        <f aca="false">I3154*K3155</f>
        <v>-41.8899999999994</v>
      </c>
      <c r="M3155" s="0" t="n">
        <f aca="false">M3154+K3155*N3154</f>
        <v>3504.69000000002</v>
      </c>
      <c r="N3155" s="0" t="n">
        <f aca="false">INT(M3155*$Q$1/B3155)*CHOOSE($L$1,I3155,J3155)</f>
        <v>-0</v>
      </c>
      <c r="O3155" s="0" t="n">
        <f aca="false">ABS(N3155-N3154)</f>
        <v>0</v>
      </c>
      <c r="P3155" s="0" t="n">
        <f aca="false">COUNTIF(工作表2!$A$2:$A$248,A3155)</f>
        <v>0</v>
      </c>
      <c r="R3155" s="0" t="n">
        <f aca="false">D3155-IF(P3154=1,E3154,D3154)</f>
        <v>-32</v>
      </c>
      <c r="S3155" s="0" t="n">
        <f aca="false">I3154*R3155</f>
        <v>-32</v>
      </c>
      <c r="T3155" s="0" t="n">
        <f aca="false">T3154+R3155*U3154</f>
        <v>56064</v>
      </c>
      <c r="U3155" s="0" t="n">
        <f aca="false">INT(T3155*$Q$1/IF(P3155=1,E3155,D3155))*I3155</f>
        <v>13</v>
      </c>
      <c r="V3155" s="0" t="n">
        <f aca="false">IF(P3155=1,ABS(U3155)+ABS(60),ABS(U3155-U3154))</f>
        <v>0</v>
      </c>
    </row>
    <row r="3156" customFormat="false" ht="15" hidden="false" customHeight="false" outlineLevel="0" collapsed="false">
      <c r="A3156" s="1" t="n">
        <v>40620</v>
      </c>
      <c r="B3156" s="2" t="n">
        <v>8394.75</v>
      </c>
      <c r="C3156" s="2" t="n">
        <v>127584</v>
      </c>
      <c r="D3156" s="2" t="n">
        <v>8319</v>
      </c>
      <c r="E3156" s="2" t="n">
        <v>8289</v>
      </c>
      <c r="F3156" s="3" t="n">
        <f aca="false">IF(P3156=1, E3156,D3156)/B3156-1</f>
        <v>-0.00902349682837489</v>
      </c>
      <c r="G3156" s="2" t="n">
        <f aca="false">AVERAGE(B3097:B3156)</f>
        <v>8803.91833333334</v>
      </c>
      <c r="H3156" s="2" t="n">
        <f aca="false">AVERAGE(C3097:C3156)</f>
        <v>131925.6695</v>
      </c>
      <c r="I3156" s="2" t="n">
        <f aca="false">SIGN(C3156-H3156)</f>
        <v>-1</v>
      </c>
      <c r="J3156" s="2" t="n">
        <f aca="false">SIGN(F3156)</f>
        <v>-1</v>
      </c>
      <c r="K3156" s="0" t="n">
        <f aca="false">B3156-B3155</f>
        <v>112.06</v>
      </c>
      <c r="L3156" s="0" t="n">
        <f aca="false">I3155*K3156</f>
        <v>112.06</v>
      </c>
      <c r="M3156" s="0" t="n">
        <f aca="false">M3155+K3156*N3155</f>
        <v>3504.69000000002</v>
      </c>
      <c r="N3156" s="0" t="n">
        <f aca="false">INT(M3156*$Q$1/B3156)*CHOOSE($L$1,I3156,J3156)</f>
        <v>-0</v>
      </c>
      <c r="O3156" s="0" t="n">
        <f aca="false">ABS(N3156-N3155)</f>
        <v>0</v>
      </c>
      <c r="P3156" s="0" t="n">
        <f aca="false">COUNTIF(工作表2!$A$2:$A$248,A3156)</f>
        <v>0</v>
      </c>
      <c r="R3156" s="0" t="n">
        <f aca="false">D3156-IF(P3155=1,E3155,D3155)</f>
        <v>64</v>
      </c>
      <c r="S3156" s="0" t="n">
        <f aca="false">I3155*R3156</f>
        <v>64</v>
      </c>
      <c r="T3156" s="0" t="n">
        <f aca="false">T3155+R3156*U3155</f>
        <v>56896</v>
      </c>
      <c r="U3156" s="0" t="n">
        <f aca="false">INT(T3156*$Q$1/IF(P3156=1,E3156,D3156))*I3156</f>
        <v>-13</v>
      </c>
      <c r="V3156" s="0" t="n">
        <f aca="false">IF(P3156=1,ABS(U3156)+ABS(60),ABS(U3156-U3155))</f>
        <v>26</v>
      </c>
    </row>
    <row r="3157" customFormat="false" ht="15" hidden="false" customHeight="false" outlineLevel="0" collapsed="false">
      <c r="A3157" s="1" t="n">
        <v>40623</v>
      </c>
      <c r="B3157" s="2" t="n">
        <v>8467.71</v>
      </c>
      <c r="C3157" s="2" t="n">
        <v>97544</v>
      </c>
      <c r="D3157" s="2" t="n">
        <v>8390</v>
      </c>
      <c r="E3157" s="2" t="n">
        <v>8357</v>
      </c>
      <c r="F3157" s="3" t="n">
        <f aca="false">IF(P3157=1, E3157,D3157)/B3157-1</f>
        <v>-0.00917721556359385</v>
      </c>
      <c r="G3157" s="2" t="n">
        <f aca="false">AVERAGE(B3098:B3157)</f>
        <v>8798.67683333334</v>
      </c>
      <c r="H3157" s="2" t="n">
        <f aca="false">AVERAGE(C3098:C3157)</f>
        <v>131495.0345</v>
      </c>
      <c r="I3157" s="2" t="n">
        <f aca="false">SIGN(C3157-H3157)</f>
        <v>-1</v>
      </c>
      <c r="J3157" s="2" t="n">
        <f aca="false">SIGN(F3157)</f>
        <v>-1</v>
      </c>
      <c r="K3157" s="0" t="n">
        <f aca="false">B3157-B3156</f>
        <v>72.9599999999991</v>
      </c>
      <c r="L3157" s="0" t="n">
        <f aca="false">I3156*K3157</f>
        <v>-72.9599999999991</v>
      </c>
      <c r="M3157" s="0" t="n">
        <f aca="false">M3156+K3157*N3156</f>
        <v>3504.69000000002</v>
      </c>
      <c r="N3157" s="0" t="n">
        <f aca="false">INT(M3157*$Q$1/B3157)*CHOOSE($L$1,I3157,J3157)</f>
        <v>-0</v>
      </c>
      <c r="O3157" s="0" t="n">
        <f aca="false">ABS(N3157-N3156)</f>
        <v>0</v>
      </c>
      <c r="P3157" s="0" t="n">
        <f aca="false">COUNTIF(工作表2!$A$2:$A$248,A3157)</f>
        <v>0</v>
      </c>
      <c r="R3157" s="0" t="n">
        <f aca="false">D3157-IF(P3156=1,E3156,D3156)</f>
        <v>71</v>
      </c>
      <c r="S3157" s="0" t="n">
        <f aca="false">I3156*R3157</f>
        <v>-71</v>
      </c>
      <c r="T3157" s="0" t="n">
        <f aca="false">T3156+R3157*U3156</f>
        <v>55973</v>
      </c>
      <c r="U3157" s="0" t="n">
        <f aca="false">INT(T3157*$Q$1/IF(P3157=1,E3157,D3157))*I3157</f>
        <v>-13</v>
      </c>
      <c r="V3157" s="0" t="n">
        <f aca="false">IF(P3157=1,ABS(U3157)+ABS(60),ABS(U3157-U3156))</f>
        <v>0</v>
      </c>
    </row>
    <row r="3158" customFormat="false" ht="15" hidden="false" customHeight="false" outlineLevel="0" collapsed="false">
      <c r="A3158" s="1" t="n">
        <v>40624</v>
      </c>
      <c r="B3158" s="2" t="n">
        <v>8508.04</v>
      </c>
      <c r="C3158" s="2" t="n">
        <v>106199</v>
      </c>
      <c r="D3158" s="2" t="n">
        <v>8415</v>
      </c>
      <c r="E3158" s="2" t="n">
        <v>8385</v>
      </c>
      <c r="F3158" s="3" t="n">
        <f aca="false">IF(P3158=1, E3158,D3158)/B3158-1</f>
        <v>-0.0109355386199408</v>
      </c>
      <c r="G3158" s="2" t="n">
        <f aca="false">AVERAGE(B3099:B3158)</f>
        <v>8793.5125</v>
      </c>
      <c r="H3158" s="2" t="n">
        <f aca="false">AVERAGE(C3099:C3158)</f>
        <v>130744.916166667</v>
      </c>
      <c r="I3158" s="2" t="n">
        <f aca="false">SIGN(C3158-H3158)</f>
        <v>-1</v>
      </c>
      <c r="J3158" s="2" t="n">
        <f aca="false">SIGN(F3158)</f>
        <v>-1</v>
      </c>
      <c r="K3158" s="0" t="n">
        <f aca="false">B3158-B3157</f>
        <v>40.3300000000017</v>
      </c>
      <c r="L3158" s="0" t="n">
        <f aca="false">I3157*K3158</f>
        <v>-40.3300000000017</v>
      </c>
      <c r="M3158" s="0" t="n">
        <f aca="false">M3157+K3158*N3157</f>
        <v>3504.69000000002</v>
      </c>
      <c r="N3158" s="0" t="n">
        <f aca="false">INT(M3158*$Q$1/B3158)*CHOOSE($L$1,I3158,J3158)</f>
        <v>-0</v>
      </c>
      <c r="O3158" s="0" t="n">
        <f aca="false">ABS(N3158-N3157)</f>
        <v>0</v>
      </c>
      <c r="P3158" s="0" t="n">
        <f aca="false">COUNTIF(工作表2!$A$2:$A$248,A3158)</f>
        <v>0</v>
      </c>
      <c r="R3158" s="0" t="n">
        <f aca="false">D3158-IF(P3157=1,E3157,D3157)</f>
        <v>25</v>
      </c>
      <c r="S3158" s="0" t="n">
        <f aca="false">I3157*R3158</f>
        <v>-25</v>
      </c>
      <c r="T3158" s="0" t="n">
        <f aca="false">T3157+R3158*U3157</f>
        <v>55648</v>
      </c>
      <c r="U3158" s="0" t="n">
        <f aca="false">INT(T3158*$Q$1/IF(P3158=1,E3158,D3158))*I3158</f>
        <v>-13</v>
      </c>
      <c r="V3158" s="0" t="n">
        <f aca="false">IF(P3158=1,ABS(U3158)+ABS(60),ABS(U3158-U3157))</f>
        <v>0</v>
      </c>
    </row>
    <row r="3159" customFormat="false" ht="15" hidden="false" customHeight="false" outlineLevel="0" collapsed="false">
      <c r="A3159" s="1" t="n">
        <v>40625</v>
      </c>
      <c r="B3159" s="2" t="n">
        <v>8545.08</v>
      </c>
      <c r="C3159" s="2" t="n">
        <v>97989</v>
      </c>
      <c r="D3159" s="2" t="n">
        <v>8448</v>
      </c>
      <c r="E3159" s="2" t="n">
        <v>8418</v>
      </c>
      <c r="F3159" s="3" t="n">
        <f aca="false">IF(P3159=1, E3159,D3159)/B3159-1</f>
        <v>-0.0113609234787737</v>
      </c>
      <c r="G3159" s="2" t="n">
        <f aca="false">AVERAGE(B3100:B3159)</f>
        <v>8789.78516666667</v>
      </c>
      <c r="H3159" s="2" t="n">
        <f aca="false">AVERAGE(C3100:C3159)</f>
        <v>130446.096166667</v>
      </c>
      <c r="I3159" s="2" t="n">
        <f aca="false">SIGN(C3159-H3159)</f>
        <v>-1</v>
      </c>
      <c r="J3159" s="2" t="n">
        <f aca="false">SIGN(F3159)</f>
        <v>-1</v>
      </c>
      <c r="K3159" s="0" t="n">
        <f aca="false">B3159-B3158</f>
        <v>37.0399999999991</v>
      </c>
      <c r="L3159" s="0" t="n">
        <f aca="false">I3158*K3159</f>
        <v>-37.0399999999991</v>
      </c>
      <c r="M3159" s="0" t="n">
        <f aca="false">M3158+K3159*N3158</f>
        <v>3504.69000000002</v>
      </c>
      <c r="N3159" s="0" t="n">
        <f aca="false">INT(M3159*$Q$1/B3159)*CHOOSE($L$1,I3159,J3159)</f>
        <v>-0</v>
      </c>
      <c r="O3159" s="0" t="n">
        <f aca="false">ABS(N3159-N3158)</f>
        <v>0</v>
      </c>
      <c r="P3159" s="0" t="n">
        <f aca="false">COUNTIF(工作表2!$A$2:$A$248,A3159)</f>
        <v>0</v>
      </c>
      <c r="R3159" s="0" t="n">
        <f aca="false">D3159-IF(P3158=1,E3158,D3158)</f>
        <v>33</v>
      </c>
      <c r="S3159" s="0" t="n">
        <f aca="false">I3158*R3159</f>
        <v>-33</v>
      </c>
      <c r="T3159" s="0" t="n">
        <f aca="false">T3158+R3159*U3158</f>
        <v>55219</v>
      </c>
      <c r="U3159" s="0" t="n">
        <f aca="false">INT(T3159*$Q$1/IF(P3159=1,E3159,D3159))*I3159</f>
        <v>-13</v>
      </c>
      <c r="V3159" s="0" t="n">
        <f aca="false">IF(P3159=1,ABS(U3159)+ABS(60),ABS(U3159-U3158))</f>
        <v>0</v>
      </c>
    </row>
    <row r="3160" customFormat="false" ht="15" hidden="false" customHeight="false" outlineLevel="0" collapsed="false">
      <c r="A3160" s="1" t="n">
        <v>40626</v>
      </c>
      <c r="B3160" s="2" t="n">
        <v>8576.4</v>
      </c>
      <c r="C3160" s="2" t="n">
        <v>96784</v>
      </c>
      <c r="D3160" s="2" t="n">
        <v>8527</v>
      </c>
      <c r="E3160" s="2" t="n">
        <v>8495</v>
      </c>
      <c r="F3160" s="3" t="n">
        <f aca="false">IF(P3160=1, E3160,D3160)/B3160-1</f>
        <v>-0.00575999253766146</v>
      </c>
      <c r="G3160" s="2" t="n">
        <f aca="false">AVERAGE(B3101:B3160)</f>
        <v>8785.59533333334</v>
      </c>
      <c r="H3160" s="2" t="n">
        <f aca="false">AVERAGE(C3101:C3160)</f>
        <v>130403.220666667</v>
      </c>
      <c r="I3160" s="2" t="n">
        <f aca="false">SIGN(C3160-H3160)</f>
        <v>-1</v>
      </c>
      <c r="J3160" s="2" t="n">
        <f aca="false">SIGN(F3160)</f>
        <v>-1</v>
      </c>
      <c r="K3160" s="0" t="n">
        <f aca="false">B3160-B3159</f>
        <v>31.3199999999997</v>
      </c>
      <c r="L3160" s="0" t="n">
        <f aca="false">I3159*K3160</f>
        <v>-31.3199999999997</v>
      </c>
      <c r="M3160" s="0" t="n">
        <f aca="false">M3159+K3160*N3159</f>
        <v>3504.69000000002</v>
      </c>
      <c r="N3160" s="0" t="n">
        <f aca="false">INT(M3160*$Q$1/B3160)*CHOOSE($L$1,I3160,J3160)</f>
        <v>-0</v>
      </c>
      <c r="O3160" s="0" t="n">
        <f aca="false">ABS(N3160-N3159)</f>
        <v>0</v>
      </c>
      <c r="P3160" s="0" t="n">
        <f aca="false">COUNTIF(工作表2!$A$2:$A$248,A3160)</f>
        <v>0</v>
      </c>
      <c r="R3160" s="0" t="n">
        <f aca="false">D3160-IF(P3159=1,E3159,D3159)</f>
        <v>79</v>
      </c>
      <c r="S3160" s="0" t="n">
        <f aca="false">I3159*R3160</f>
        <v>-79</v>
      </c>
      <c r="T3160" s="0" t="n">
        <f aca="false">T3159+R3160*U3159</f>
        <v>54192</v>
      </c>
      <c r="U3160" s="0" t="n">
        <f aca="false">INT(T3160*$Q$1/IF(P3160=1,E3160,D3160))*I3160</f>
        <v>-12</v>
      </c>
      <c r="V3160" s="0" t="n">
        <f aca="false">IF(P3160=1,ABS(U3160)+ABS(60),ABS(U3160-U3159))</f>
        <v>1</v>
      </c>
    </row>
    <row r="3161" customFormat="false" ht="15" hidden="false" customHeight="false" outlineLevel="0" collapsed="false">
      <c r="A3161" s="1" t="n">
        <v>40627</v>
      </c>
      <c r="B3161" s="2" t="n">
        <v>8610.39</v>
      </c>
      <c r="C3161" s="2" t="n">
        <v>104253</v>
      </c>
      <c r="D3161" s="2" t="n">
        <v>8579</v>
      </c>
      <c r="E3161" s="2" t="n">
        <v>8548</v>
      </c>
      <c r="F3161" s="3" t="n">
        <f aca="false">IF(P3161=1, E3161,D3161)/B3161-1</f>
        <v>-0.0036455956118131</v>
      </c>
      <c r="G3161" s="2" t="n">
        <f aca="false">AVERAGE(B3102:B3161)</f>
        <v>8781.427</v>
      </c>
      <c r="H3161" s="2" t="n">
        <f aca="false">AVERAGE(C3102:C3161)</f>
        <v>129974.302333333</v>
      </c>
      <c r="I3161" s="2" t="n">
        <f aca="false">SIGN(C3161-H3161)</f>
        <v>-1</v>
      </c>
      <c r="J3161" s="2" t="n">
        <f aca="false">SIGN(F3161)</f>
        <v>-1</v>
      </c>
      <c r="K3161" s="0" t="n">
        <f aca="false">B3161-B3160</f>
        <v>33.9899999999998</v>
      </c>
      <c r="L3161" s="0" t="n">
        <f aca="false">I3160*K3161</f>
        <v>-33.9899999999998</v>
      </c>
      <c r="M3161" s="0" t="n">
        <f aca="false">M3160+K3161*N3160</f>
        <v>3504.69000000002</v>
      </c>
      <c r="N3161" s="0" t="n">
        <f aca="false">INT(M3161*$Q$1/B3161)*CHOOSE($L$1,I3161,J3161)</f>
        <v>-0</v>
      </c>
      <c r="O3161" s="0" t="n">
        <f aca="false">ABS(N3161-N3160)</f>
        <v>0</v>
      </c>
      <c r="P3161" s="0" t="n">
        <f aca="false">COUNTIF(工作表2!$A$2:$A$248,A3161)</f>
        <v>0</v>
      </c>
      <c r="R3161" s="0" t="n">
        <f aca="false">D3161-IF(P3160=1,E3160,D3160)</f>
        <v>52</v>
      </c>
      <c r="S3161" s="0" t="n">
        <f aca="false">I3160*R3161</f>
        <v>-52</v>
      </c>
      <c r="T3161" s="0" t="n">
        <f aca="false">T3160+R3161*U3160</f>
        <v>53568</v>
      </c>
      <c r="U3161" s="0" t="n">
        <f aca="false">INT(T3161*$Q$1/IF(P3161=1,E3161,D3161))*I3161</f>
        <v>-12</v>
      </c>
      <c r="V3161" s="0" t="n">
        <f aca="false">IF(P3161=1,ABS(U3161)+ABS(60),ABS(U3161-U3160))</f>
        <v>0</v>
      </c>
    </row>
    <row r="3162" customFormat="false" ht="15" hidden="false" customHeight="false" outlineLevel="0" collapsed="false">
      <c r="A3162" s="1" t="n">
        <v>40630</v>
      </c>
      <c r="B3162" s="2" t="n">
        <v>8553.06</v>
      </c>
      <c r="C3162" s="2" t="n">
        <v>78556</v>
      </c>
      <c r="D3162" s="2" t="n">
        <v>8520</v>
      </c>
      <c r="E3162" s="2" t="n">
        <v>8485</v>
      </c>
      <c r="F3162" s="3" t="n">
        <f aca="false">IF(P3162=1, E3162,D3162)/B3162-1</f>
        <v>-0.00386528330211633</v>
      </c>
      <c r="G3162" s="2" t="n">
        <f aca="false">AVERAGE(B3103:B3162)</f>
        <v>8775.6635</v>
      </c>
      <c r="H3162" s="2" t="n">
        <f aca="false">AVERAGE(C3103:C3162)</f>
        <v>129056.620666667</v>
      </c>
      <c r="I3162" s="2" t="n">
        <f aca="false">SIGN(C3162-H3162)</f>
        <v>-1</v>
      </c>
      <c r="J3162" s="2" t="n">
        <f aca="false">SIGN(F3162)</f>
        <v>-1</v>
      </c>
      <c r="K3162" s="0" t="n">
        <f aca="false">B3162-B3161</f>
        <v>-57.3299999999999</v>
      </c>
      <c r="L3162" s="0" t="n">
        <f aca="false">I3161*K3162</f>
        <v>57.3299999999999</v>
      </c>
      <c r="M3162" s="0" t="n">
        <f aca="false">M3161+K3162*N3161</f>
        <v>3504.69000000002</v>
      </c>
      <c r="N3162" s="0" t="n">
        <f aca="false">INT(M3162*$Q$1/B3162)*CHOOSE($L$1,I3162,J3162)</f>
        <v>-0</v>
      </c>
      <c r="O3162" s="0" t="n">
        <f aca="false">ABS(N3162-N3161)</f>
        <v>0</v>
      </c>
      <c r="P3162" s="0" t="n">
        <f aca="false">COUNTIF(工作表2!$A$2:$A$248,A3162)</f>
        <v>0</v>
      </c>
      <c r="R3162" s="0" t="n">
        <f aca="false">D3162-IF(P3161=1,E3161,D3161)</f>
        <v>-59</v>
      </c>
      <c r="S3162" s="0" t="n">
        <f aca="false">I3161*R3162</f>
        <v>59</v>
      </c>
      <c r="T3162" s="0" t="n">
        <f aca="false">T3161+R3162*U3161</f>
        <v>54276</v>
      </c>
      <c r="U3162" s="0" t="n">
        <f aca="false">INT(T3162*$Q$1/IF(P3162=1,E3162,D3162))*I3162</f>
        <v>-12</v>
      </c>
      <c r="V3162" s="0" t="n">
        <f aca="false">IF(P3162=1,ABS(U3162)+ABS(60),ABS(U3162-U3161))</f>
        <v>0</v>
      </c>
    </row>
    <row r="3163" customFormat="false" ht="15" hidden="false" customHeight="false" outlineLevel="0" collapsed="false">
      <c r="A3163" s="1" t="n">
        <v>40631</v>
      </c>
      <c r="B3163" s="2" t="n">
        <v>8596.57</v>
      </c>
      <c r="C3163" s="2" t="n">
        <v>89531</v>
      </c>
      <c r="D3163" s="2" t="n">
        <v>8575</v>
      </c>
      <c r="E3163" s="2" t="n">
        <v>8541</v>
      </c>
      <c r="F3163" s="3" t="n">
        <f aca="false">IF(P3163=1, E3163,D3163)/B3163-1</f>
        <v>-0.00250914027338811</v>
      </c>
      <c r="G3163" s="2" t="n">
        <f aca="false">AVERAGE(B3104:B3163)</f>
        <v>8771.25466666667</v>
      </c>
      <c r="H3163" s="2" t="n">
        <f aca="false">AVERAGE(C3104:C3163)</f>
        <v>128535.932333333</v>
      </c>
      <c r="I3163" s="2" t="n">
        <f aca="false">SIGN(C3163-H3163)</f>
        <v>-1</v>
      </c>
      <c r="J3163" s="2" t="n">
        <f aca="false">SIGN(F3163)</f>
        <v>-1</v>
      </c>
      <c r="K3163" s="0" t="n">
        <f aca="false">B3163-B3162</f>
        <v>43.5100000000002</v>
      </c>
      <c r="L3163" s="0" t="n">
        <f aca="false">I3162*K3163</f>
        <v>-43.5100000000002</v>
      </c>
      <c r="M3163" s="0" t="n">
        <f aca="false">M3162+K3163*N3162</f>
        <v>3504.69000000002</v>
      </c>
      <c r="N3163" s="0" t="n">
        <f aca="false">INT(M3163*$Q$1/B3163)*CHOOSE($L$1,I3163,J3163)</f>
        <v>-0</v>
      </c>
      <c r="O3163" s="0" t="n">
        <f aca="false">ABS(N3163-N3162)</f>
        <v>0</v>
      </c>
      <c r="P3163" s="0" t="n">
        <f aca="false">COUNTIF(工作表2!$A$2:$A$248,A3163)</f>
        <v>0</v>
      </c>
      <c r="R3163" s="0" t="n">
        <f aca="false">D3163-IF(P3162=1,E3162,D3162)</f>
        <v>55</v>
      </c>
      <c r="S3163" s="0" t="n">
        <f aca="false">I3162*R3163</f>
        <v>-55</v>
      </c>
      <c r="T3163" s="0" t="n">
        <f aca="false">T3162+R3163*U3162</f>
        <v>53616</v>
      </c>
      <c r="U3163" s="0" t="n">
        <f aca="false">INT(T3163*$Q$1/IF(P3163=1,E3163,D3163))*I3163</f>
        <v>-12</v>
      </c>
      <c r="V3163" s="0" t="n">
        <f aca="false">IF(P3163=1,ABS(U3163)+ABS(60),ABS(U3163-U3162))</f>
        <v>0</v>
      </c>
    </row>
    <row r="3164" customFormat="false" ht="15" hidden="false" customHeight="false" outlineLevel="0" collapsed="false">
      <c r="A3164" s="1" t="n">
        <v>40632</v>
      </c>
      <c r="B3164" s="2" t="n">
        <v>8646.31</v>
      </c>
      <c r="C3164" s="2" t="n">
        <v>112426</v>
      </c>
      <c r="D3164" s="2" t="n">
        <v>8590</v>
      </c>
      <c r="E3164" s="2" t="n">
        <v>8560</v>
      </c>
      <c r="F3164" s="3" t="n">
        <f aca="false">IF(P3164=1, E3164,D3164)/B3164-1</f>
        <v>-0.00651260479904137</v>
      </c>
      <c r="G3164" s="2" t="n">
        <f aca="false">AVERAGE(B3105:B3164)</f>
        <v>8767.15466666667</v>
      </c>
      <c r="H3164" s="2" t="n">
        <f aca="false">AVERAGE(C3105:C3164)</f>
        <v>128550.944</v>
      </c>
      <c r="I3164" s="2" t="n">
        <f aca="false">SIGN(C3164-H3164)</f>
        <v>-1</v>
      </c>
      <c r="J3164" s="2" t="n">
        <f aca="false">SIGN(F3164)</f>
        <v>-1</v>
      </c>
      <c r="K3164" s="0" t="n">
        <f aca="false">B3164-B3163</f>
        <v>49.7399999999998</v>
      </c>
      <c r="L3164" s="0" t="n">
        <f aca="false">I3163*K3164</f>
        <v>-49.7399999999998</v>
      </c>
      <c r="M3164" s="0" t="n">
        <f aca="false">M3163+K3164*N3163</f>
        <v>3504.69000000002</v>
      </c>
      <c r="N3164" s="0" t="n">
        <f aca="false">INT(M3164*$Q$1/B3164)*CHOOSE($L$1,I3164,J3164)</f>
        <v>-0</v>
      </c>
      <c r="O3164" s="0" t="n">
        <f aca="false">ABS(N3164-N3163)</f>
        <v>0</v>
      </c>
      <c r="P3164" s="0" t="n">
        <f aca="false">COUNTIF(工作表2!$A$2:$A$248,A3164)</f>
        <v>0</v>
      </c>
      <c r="R3164" s="0" t="n">
        <f aca="false">D3164-IF(P3163=1,E3163,D3163)</f>
        <v>15</v>
      </c>
      <c r="S3164" s="0" t="n">
        <f aca="false">I3163*R3164</f>
        <v>-15</v>
      </c>
      <c r="T3164" s="0" t="n">
        <f aca="false">T3163+R3164*U3163</f>
        <v>53436</v>
      </c>
      <c r="U3164" s="0" t="n">
        <f aca="false">INT(T3164*$Q$1/IF(P3164=1,E3164,D3164))*I3164</f>
        <v>-12</v>
      </c>
      <c r="V3164" s="0" t="n">
        <f aca="false">IF(P3164=1,ABS(U3164)+ABS(60),ABS(U3164-U3163))</f>
        <v>0</v>
      </c>
    </row>
    <row r="3165" customFormat="false" ht="15" hidden="false" customHeight="false" outlineLevel="0" collapsed="false">
      <c r="A3165" s="1" t="n">
        <v>40633</v>
      </c>
      <c r="B3165" s="2" t="n">
        <v>8683.3</v>
      </c>
      <c r="C3165" s="2" t="n">
        <v>106587</v>
      </c>
      <c r="D3165" s="2" t="n">
        <v>8642</v>
      </c>
      <c r="E3165" s="2" t="n">
        <v>8606</v>
      </c>
      <c r="F3165" s="3" t="n">
        <f aca="false">IF(P3165=1, E3165,D3165)/B3165-1</f>
        <v>-0.00475625626202014</v>
      </c>
      <c r="G3165" s="2" t="n">
        <f aca="false">AVERAGE(B3106:B3165)</f>
        <v>8764.03033333334</v>
      </c>
      <c r="H3165" s="2" t="n">
        <f aca="false">AVERAGE(C3106:C3165)</f>
        <v>128638.450666667</v>
      </c>
      <c r="I3165" s="2" t="n">
        <f aca="false">SIGN(C3165-H3165)</f>
        <v>-1</v>
      </c>
      <c r="J3165" s="2" t="n">
        <f aca="false">SIGN(F3165)</f>
        <v>-1</v>
      </c>
      <c r="K3165" s="0" t="n">
        <f aca="false">B3165-B3164</f>
        <v>36.9899999999998</v>
      </c>
      <c r="L3165" s="0" t="n">
        <f aca="false">I3164*K3165</f>
        <v>-36.9899999999998</v>
      </c>
      <c r="M3165" s="0" t="n">
        <f aca="false">M3164+K3165*N3164</f>
        <v>3504.69000000002</v>
      </c>
      <c r="N3165" s="0" t="n">
        <f aca="false">INT(M3165*$Q$1/B3165)*CHOOSE($L$1,I3165,J3165)</f>
        <v>-0</v>
      </c>
      <c r="O3165" s="0" t="n">
        <f aca="false">ABS(N3165-N3164)</f>
        <v>0</v>
      </c>
      <c r="P3165" s="0" t="n">
        <f aca="false">COUNTIF(工作表2!$A$2:$A$248,A3165)</f>
        <v>0</v>
      </c>
      <c r="R3165" s="0" t="n">
        <f aca="false">D3165-IF(P3164=1,E3164,D3164)</f>
        <v>52</v>
      </c>
      <c r="S3165" s="0" t="n">
        <f aca="false">I3164*R3165</f>
        <v>-52</v>
      </c>
      <c r="T3165" s="0" t="n">
        <f aca="false">T3164+R3165*U3164</f>
        <v>52812</v>
      </c>
      <c r="U3165" s="0" t="n">
        <f aca="false">INT(T3165*$Q$1/IF(P3165=1,E3165,D3165))*I3165</f>
        <v>-12</v>
      </c>
      <c r="V3165" s="0" t="n">
        <f aca="false">IF(P3165=1,ABS(U3165)+ABS(60),ABS(U3165-U3164))</f>
        <v>0</v>
      </c>
    </row>
    <row r="3166" customFormat="false" ht="15" hidden="false" customHeight="false" outlineLevel="0" collapsed="false">
      <c r="A3166" s="1" t="n">
        <v>40634</v>
      </c>
      <c r="B3166" s="2" t="n">
        <v>8705.13</v>
      </c>
      <c r="C3166" s="2" t="n">
        <v>94240</v>
      </c>
      <c r="D3166" s="2" t="n">
        <v>8686</v>
      </c>
      <c r="E3166" s="2" t="n">
        <v>8655</v>
      </c>
      <c r="F3166" s="3" t="n">
        <f aca="false">IF(P3166=1, E3166,D3166)/B3166-1</f>
        <v>-0.00219755477517269</v>
      </c>
      <c r="G3166" s="2" t="n">
        <f aca="false">AVERAGE(B3107:B3166)</f>
        <v>8761.34333333334</v>
      </c>
      <c r="H3166" s="2" t="n">
        <f aca="false">AVERAGE(C3107:C3166)</f>
        <v>127790.960666667</v>
      </c>
      <c r="I3166" s="2" t="n">
        <f aca="false">SIGN(C3166-H3166)</f>
        <v>-1</v>
      </c>
      <c r="J3166" s="2" t="n">
        <f aca="false">SIGN(F3166)</f>
        <v>-1</v>
      </c>
      <c r="K3166" s="0" t="n">
        <f aca="false">B3166-B3165</f>
        <v>21.8299999999999</v>
      </c>
      <c r="L3166" s="0" t="n">
        <f aca="false">I3165*K3166</f>
        <v>-21.8299999999999</v>
      </c>
      <c r="M3166" s="0" t="n">
        <f aca="false">M3165+K3166*N3165</f>
        <v>3504.69000000002</v>
      </c>
      <c r="N3166" s="0" t="n">
        <f aca="false">INT(M3166*$Q$1/B3166)*CHOOSE($L$1,I3166,J3166)</f>
        <v>-0</v>
      </c>
      <c r="O3166" s="0" t="n">
        <f aca="false">ABS(N3166-N3165)</f>
        <v>0</v>
      </c>
      <c r="P3166" s="0" t="n">
        <f aca="false">COUNTIF(工作表2!$A$2:$A$248,A3166)</f>
        <v>0</v>
      </c>
      <c r="R3166" s="0" t="n">
        <f aca="false">D3166-IF(P3165=1,E3165,D3165)</f>
        <v>44</v>
      </c>
      <c r="S3166" s="0" t="n">
        <f aca="false">I3165*R3166</f>
        <v>-44</v>
      </c>
      <c r="T3166" s="0" t="n">
        <f aca="false">T3165+R3166*U3165</f>
        <v>52284</v>
      </c>
      <c r="U3166" s="0" t="n">
        <f aca="false">INT(T3166*$Q$1/IF(P3166=1,E3166,D3166))*I3166</f>
        <v>-12</v>
      </c>
      <c r="V3166" s="0" t="n">
        <f aca="false">IF(P3166=1,ABS(U3166)+ABS(60),ABS(U3166-U3165))</f>
        <v>0</v>
      </c>
    </row>
    <row r="3167" customFormat="false" ht="15" hidden="false" customHeight="false" outlineLevel="0" collapsed="false">
      <c r="A3167" s="1" t="n">
        <v>40639</v>
      </c>
      <c r="B3167" s="2" t="n">
        <v>8851.98</v>
      </c>
      <c r="C3167" s="2" t="n">
        <v>137953</v>
      </c>
      <c r="D3167" s="2" t="n">
        <v>8838</v>
      </c>
      <c r="E3167" s="2" t="n">
        <v>8807</v>
      </c>
      <c r="F3167" s="3" t="n">
        <f aca="false">IF(P3167=1, E3167,D3167)/B3167-1</f>
        <v>-0.00157930768031556</v>
      </c>
      <c r="G3167" s="2" t="n">
        <f aca="false">AVERAGE(B3108:B3167)</f>
        <v>8760.41116666667</v>
      </c>
      <c r="H3167" s="2" t="n">
        <f aca="false">AVERAGE(C3108:C3167)</f>
        <v>127954.405666667</v>
      </c>
      <c r="I3167" s="2" t="n">
        <f aca="false">SIGN(C3167-H3167)</f>
        <v>1</v>
      </c>
      <c r="J3167" s="2" t="n">
        <f aca="false">SIGN(F3167)</f>
        <v>-1</v>
      </c>
      <c r="K3167" s="0" t="n">
        <f aca="false">B3167-B3166</f>
        <v>146.85</v>
      </c>
      <c r="L3167" s="0" t="n">
        <f aca="false">I3166*K3167</f>
        <v>-146.85</v>
      </c>
      <c r="M3167" s="0" t="n">
        <f aca="false">M3166+K3167*N3166</f>
        <v>3504.69000000002</v>
      </c>
      <c r="N3167" s="0" t="n">
        <f aca="false">INT(M3167*$Q$1/B3167)*CHOOSE($L$1,I3167,J3167)</f>
        <v>-0</v>
      </c>
      <c r="O3167" s="0" t="n">
        <f aca="false">ABS(N3167-N3166)</f>
        <v>0</v>
      </c>
      <c r="P3167" s="0" t="n">
        <f aca="false">COUNTIF(工作表2!$A$2:$A$248,A3167)</f>
        <v>0</v>
      </c>
      <c r="R3167" s="0" t="n">
        <f aca="false">D3167-IF(P3166=1,E3166,D3166)</f>
        <v>152</v>
      </c>
      <c r="S3167" s="0" t="n">
        <f aca="false">I3166*R3167</f>
        <v>-152</v>
      </c>
      <c r="T3167" s="0" t="n">
        <f aca="false">T3166+R3167*U3166</f>
        <v>50460</v>
      </c>
      <c r="U3167" s="0" t="n">
        <f aca="false">INT(T3167*$Q$1/IF(P3167=1,E3167,D3167))*I3167</f>
        <v>11</v>
      </c>
      <c r="V3167" s="0" t="n">
        <f aca="false">IF(P3167=1,ABS(U3167)+ABS(60),ABS(U3167-U3166))</f>
        <v>23</v>
      </c>
    </row>
    <row r="3168" customFormat="false" ht="15" hidden="false" customHeight="false" outlineLevel="0" collapsed="false">
      <c r="A3168" s="1" t="n">
        <v>40640</v>
      </c>
      <c r="B3168" s="2" t="n">
        <v>8901.72</v>
      </c>
      <c r="C3168" s="2" t="n">
        <v>112625</v>
      </c>
      <c r="D3168" s="2" t="n">
        <v>8897</v>
      </c>
      <c r="E3168" s="2" t="n">
        <v>8863</v>
      </c>
      <c r="F3168" s="3" t="n">
        <f aca="false">IF(P3168=1, E3168,D3168)/B3168-1</f>
        <v>-0.000530234606345714</v>
      </c>
      <c r="G3168" s="2" t="n">
        <f aca="false">AVERAGE(B3109:B3168)</f>
        <v>8759.2315</v>
      </c>
      <c r="H3168" s="2" t="n">
        <f aca="false">AVERAGE(C3109:C3168)</f>
        <v>127289.317333333</v>
      </c>
      <c r="I3168" s="2" t="n">
        <f aca="false">SIGN(C3168-H3168)</f>
        <v>-1</v>
      </c>
      <c r="J3168" s="2" t="n">
        <f aca="false">SIGN(F3168)</f>
        <v>-1</v>
      </c>
      <c r="K3168" s="0" t="n">
        <f aca="false">B3168-B3167</f>
        <v>49.7399999999998</v>
      </c>
      <c r="L3168" s="0" t="n">
        <f aca="false">I3167*K3168</f>
        <v>49.7399999999998</v>
      </c>
      <c r="M3168" s="0" t="n">
        <f aca="false">M3167+K3168*N3167</f>
        <v>3504.69000000002</v>
      </c>
      <c r="N3168" s="0" t="n">
        <f aca="false">INT(M3168*$Q$1/B3168)*CHOOSE($L$1,I3168,J3168)</f>
        <v>-0</v>
      </c>
      <c r="O3168" s="0" t="n">
        <f aca="false">ABS(N3168-N3167)</f>
        <v>0</v>
      </c>
      <c r="P3168" s="0" t="n">
        <f aca="false">COUNTIF(工作表2!$A$2:$A$248,A3168)</f>
        <v>0</v>
      </c>
      <c r="R3168" s="0" t="n">
        <f aca="false">D3168-IF(P3167=1,E3167,D3167)</f>
        <v>59</v>
      </c>
      <c r="S3168" s="0" t="n">
        <f aca="false">I3167*R3168</f>
        <v>59</v>
      </c>
      <c r="T3168" s="0" t="n">
        <f aca="false">T3167+R3168*U3167</f>
        <v>51109</v>
      </c>
      <c r="U3168" s="0" t="n">
        <f aca="false">INT(T3168*$Q$1/IF(P3168=1,E3168,D3168))*I3168</f>
        <v>-11</v>
      </c>
      <c r="V3168" s="0" t="n">
        <f aca="false">IF(P3168=1,ABS(U3168)+ABS(60),ABS(U3168-U3167))</f>
        <v>22</v>
      </c>
    </row>
    <row r="3169" customFormat="false" ht="15" hidden="false" customHeight="false" outlineLevel="0" collapsed="false">
      <c r="A3169" s="1" t="n">
        <v>40641</v>
      </c>
      <c r="B3169" s="2" t="n">
        <v>8894.54</v>
      </c>
      <c r="C3169" s="2" t="n">
        <v>127976</v>
      </c>
      <c r="D3169" s="2" t="n">
        <v>8866</v>
      </c>
      <c r="E3169" s="2" t="n">
        <v>8840</v>
      </c>
      <c r="F3169" s="3" t="n">
        <f aca="false">IF(P3169=1, E3169,D3169)/B3169-1</f>
        <v>-0.00320871006257784</v>
      </c>
      <c r="G3169" s="2" t="n">
        <f aca="false">AVERAGE(B3110:B3169)</f>
        <v>8757.05216666667</v>
      </c>
      <c r="H3169" s="2" t="n">
        <f aca="false">AVERAGE(C3110:C3169)</f>
        <v>126944.370666667</v>
      </c>
      <c r="I3169" s="2" t="n">
        <f aca="false">SIGN(C3169-H3169)</f>
        <v>1</v>
      </c>
      <c r="J3169" s="2" t="n">
        <f aca="false">SIGN(F3169)</f>
        <v>-1</v>
      </c>
      <c r="K3169" s="0" t="n">
        <f aca="false">B3169-B3168</f>
        <v>-7.17999999999847</v>
      </c>
      <c r="L3169" s="0" t="n">
        <f aca="false">I3168*K3169</f>
        <v>7.17999999999847</v>
      </c>
      <c r="M3169" s="0" t="n">
        <f aca="false">M3168+K3169*N3168</f>
        <v>3504.69000000002</v>
      </c>
      <c r="N3169" s="0" t="n">
        <f aca="false">INT(M3169*$Q$1/B3169)*CHOOSE($L$1,I3169,J3169)</f>
        <v>-0</v>
      </c>
      <c r="O3169" s="0" t="n">
        <f aca="false">ABS(N3169-N3168)</f>
        <v>0</v>
      </c>
      <c r="P3169" s="0" t="n">
        <f aca="false">COUNTIF(工作表2!$A$2:$A$248,A3169)</f>
        <v>0</v>
      </c>
      <c r="R3169" s="0" t="n">
        <f aca="false">D3169-IF(P3168=1,E3168,D3168)</f>
        <v>-31</v>
      </c>
      <c r="S3169" s="0" t="n">
        <f aca="false">I3168*R3169</f>
        <v>31</v>
      </c>
      <c r="T3169" s="0" t="n">
        <f aca="false">T3168+R3169*U3168</f>
        <v>51450</v>
      </c>
      <c r="U3169" s="0" t="n">
        <f aca="false">INT(T3169*$Q$1/IF(P3169=1,E3169,D3169))*I3169</f>
        <v>11</v>
      </c>
      <c r="V3169" s="0" t="n">
        <f aca="false">IF(P3169=1,ABS(U3169)+ABS(60),ABS(U3169-U3168))</f>
        <v>22</v>
      </c>
    </row>
    <row r="3170" customFormat="false" ht="15" hidden="false" customHeight="false" outlineLevel="0" collapsed="false">
      <c r="A3170" s="1" t="n">
        <v>40644</v>
      </c>
      <c r="B3170" s="2" t="n">
        <v>8880.27</v>
      </c>
      <c r="C3170" s="2" t="n">
        <v>96624</v>
      </c>
      <c r="D3170" s="2" t="n">
        <v>8859</v>
      </c>
      <c r="E3170" s="2" t="n">
        <v>8830</v>
      </c>
      <c r="F3170" s="3" t="n">
        <f aca="false">IF(P3170=1, E3170,D3170)/B3170-1</f>
        <v>-0.00239519744332106</v>
      </c>
      <c r="G3170" s="2" t="n">
        <f aca="false">AVERAGE(B3111:B3170)</f>
        <v>8755.1035</v>
      </c>
      <c r="H3170" s="2" t="n">
        <f aca="false">AVERAGE(C3111:C3170)</f>
        <v>125865.604</v>
      </c>
      <c r="I3170" s="2" t="n">
        <f aca="false">SIGN(C3170-H3170)</f>
        <v>-1</v>
      </c>
      <c r="J3170" s="2" t="n">
        <f aca="false">SIGN(F3170)</f>
        <v>-1</v>
      </c>
      <c r="K3170" s="0" t="n">
        <f aca="false">B3170-B3169</f>
        <v>-14.2700000000004</v>
      </c>
      <c r="L3170" s="0" t="n">
        <f aca="false">I3169*K3170</f>
        <v>-14.2700000000004</v>
      </c>
      <c r="M3170" s="0" t="n">
        <f aca="false">M3169+K3170*N3169</f>
        <v>3504.69000000002</v>
      </c>
      <c r="N3170" s="0" t="n">
        <f aca="false">INT(M3170*$Q$1/B3170)*CHOOSE($L$1,I3170,J3170)</f>
        <v>-0</v>
      </c>
      <c r="O3170" s="0" t="n">
        <f aca="false">ABS(N3170-N3169)</f>
        <v>0</v>
      </c>
      <c r="P3170" s="0" t="n">
        <f aca="false">COUNTIF(工作表2!$A$2:$A$248,A3170)</f>
        <v>0</v>
      </c>
      <c r="R3170" s="0" t="n">
        <f aca="false">D3170-IF(P3169=1,E3169,D3169)</f>
        <v>-7</v>
      </c>
      <c r="S3170" s="0" t="n">
        <f aca="false">I3169*R3170</f>
        <v>-7</v>
      </c>
      <c r="T3170" s="0" t="n">
        <f aca="false">T3169+R3170*U3169</f>
        <v>51373</v>
      </c>
      <c r="U3170" s="0" t="n">
        <f aca="false">INT(T3170*$Q$1/IF(P3170=1,E3170,D3170))*I3170</f>
        <v>-11</v>
      </c>
      <c r="V3170" s="0" t="n">
        <f aca="false">IF(P3170=1,ABS(U3170)+ABS(60),ABS(U3170-U3169))</f>
        <v>22</v>
      </c>
    </row>
    <row r="3171" customFormat="false" ht="15" hidden="false" customHeight="false" outlineLevel="0" collapsed="false">
      <c r="A3171" s="1" t="n">
        <v>40645</v>
      </c>
      <c r="B3171" s="2" t="n">
        <v>8732.59</v>
      </c>
      <c r="C3171" s="2" t="n">
        <v>100179</v>
      </c>
      <c r="D3171" s="2" t="n">
        <v>8705</v>
      </c>
      <c r="E3171" s="2" t="n">
        <v>8677</v>
      </c>
      <c r="F3171" s="3" t="n">
        <f aca="false">IF(P3171=1, E3171,D3171)/B3171-1</f>
        <v>-0.0031594292185938</v>
      </c>
      <c r="G3171" s="2" t="n">
        <f aca="false">AVERAGE(B3112:B3171)</f>
        <v>8753.20816666667</v>
      </c>
      <c r="H3171" s="2" t="n">
        <f aca="false">AVERAGE(C3112:C3171)</f>
        <v>124566.907333333</v>
      </c>
      <c r="I3171" s="2" t="n">
        <f aca="false">SIGN(C3171-H3171)</f>
        <v>-1</v>
      </c>
      <c r="J3171" s="2" t="n">
        <f aca="false">SIGN(F3171)</f>
        <v>-1</v>
      </c>
      <c r="K3171" s="0" t="n">
        <f aca="false">B3171-B3170</f>
        <v>-147.68</v>
      </c>
      <c r="L3171" s="0" t="n">
        <f aca="false">I3170*K3171</f>
        <v>147.68</v>
      </c>
      <c r="M3171" s="0" t="n">
        <f aca="false">M3170+K3171*N3170</f>
        <v>3504.69000000002</v>
      </c>
      <c r="N3171" s="0" t="n">
        <f aca="false">INT(M3171*$Q$1/B3171)*CHOOSE($L$1,I3171,J3171)</f>
        <v>-0</v>
      </c>
      <c r="O3171" s="0" t="n">
        <f aca="false">ABS(N3171-N3170)</f>
        <v>0</v>
      </c>
      <c r="P3171" s="0" t="n">
        <f aca="false">COUNTIF(工作表2!$A$2:$A$248,A3171)</f>
        <v>0</v>
      </c>
      <c r="R3171" s="0" t="n">
        <f aca="false">D3171-IF(P3170=1,E3170,D3170)</f>
        <v>-154</v>
      </c>
      <c r="S3171" s="0" t="n">
        <f aca="false">I3170*R3171</f>
        <v>154</v>
      </c>
      <c r="T3171" s="0" t="n">
        <f aca="false">T3170+R3171*U3170</f>
        <v>53067</v>
      </c>
      <c r="U3171" s="0" t="n">
        <f aca="false">INT(T3171*$Q$1/IF(P3171=1,E3171,D3171))*I3171</f>
        <v>-12</v>
      </c>
      <c r="V3171" s="0" t="n">
        <f aca="false">IF(P3171=1,ABS(U3171)+ABS(60),ABS(U3171-U3170))</f>
        <v>1</v>
      </c>
    </row>
    <row r="3172" customFormat="false" ht="15" hidden="false" customHeight="false" outlineLevel="0" collapsed="false">
      <c r="A3172" s="1" t="n">
        <v>40646</v>
      </c>
      <c r="B3172" s="2" t="n">
        <v>8780.2</v>
      </c>
      <c r="C3172" s="2" t="n">
        <v>89730</v>
      </c>
      <c r="D3172" s="2" t="n">
        <v>8806</v>
      </c>
      <c r="E3172" s="2" t="n">
        <v>8777</v>
      </c>
      <c r="F3172" s="3" t="n">
        <f aca="false">IF(P3172=1, E3172,D3172)/B3172-1</f>
        <v>0.00293842964852731</v>
      </c>
      <c r="G3172" s="2" t="n">
        <f aca="false">AVERAGE(B3113:B3172)</f>
        <v>8751.49133333334</v>
      </c>
      <c r="H3172" s="2" t="n">
        <f aca="false">AVERAGE(C3113:C3172)</f>
        <v>123759.127333333</v>
      </c>
      <c r="I3172" s="2" t="n">
        <f aca="false">SIGN(C3172-H3172)</f>
        <v>-1</v>
      </c>
      <c r="J3172" s="2" t="n">
        <f aca="false">SIGN(F3172)</f>
        <v>1</v>
      </c>
      <c r="K3172" s="0" t="n">
        <f aca="false">B3172-B3171</f>
        <v>47.6100000000006</v>
      </c>
      <c r="L3172" s="0" t="n">
        <f aca="false">I3171*K3172</f>
        <v>-47.6100000000006</v>
      </c>
      <c r="M3172" s="0" t="n">
        <f aca="false">M3171+K3172*N3171</f>
        <v>3504.69000000002</v>
      </c>
      <c r="N3172" s="0" t="n">
        <f aca="false">INT(M3172*$Q$1/B3172)*CHOOSE($L$1,I3172,J3172)</f>
        <v>0</v>
      </c>
      <c r="O3172" s="0" t="n">
        <f aca="false">ABS(N3172-N3171)</f>
        <v>0</v>
      </c>
      <c r="P3172" s="0" t="n">
        <f aca="false">COUNTIF(工作表2!$A$2:$A$248,A3172)</f>
        <v>0</v>
      </c>
      <c r="R3172" s="0" t="n">
        <f aca="false">D3172-IF(P3171=1,E3171,D3171)</f>
        <v>101</v>
      </c>
      <c r="S3172" s="0" t="n">
        <f aca="false">I3171*R3172</f>
        <v>-101</v>
      </c>
      <c r="T3172" s="0" t="n">
        <f aca="false">T3171+R3172*U3171</f>
        <v>51855</v>
      </c>
      <c r="U3172" s="0" t="n">
        <f aca="false">INT(T3172*$Q$1/IF(P3172=1,E3172,D3172))*I3172</f>
        <v>-11</v>
      </c>
      <c r="V3172" s="0" t="n">
        <f aca="false">IF(P3172=1,ABS(U3172)+ABS(60),ABS(U3172-U3171))</f>
        <v>1</v>
      </c>
    </row>
    <row r="3173" customFormat="false" ht="15" hidden="false" customHeight="false" outlineLevel="0" collapsed="false">
      <c r="A3173" s="1" t="n">
        <v>40647</v>
      </c>
      <c r="B3173" s="2" t="n">
        <v>8802.73</v>
      </c>
      <c r="C3173" s="2" t="n">
        <v>103454</v>
      </c>
      <c r="D3173" s="2" t="n">
        <v>8799</v>
      </c>
      <c r="E3173" s="2" t="n">
        <v>8770</v>
      </c>
      <c r="F3173" s="3" t="n">
        <f aca="false">IF(P3173=1, E3173,D3173)/B3173-1</f>
        <v>-0.000423732183084113</v>
      </c>
      <c r="G3173" s="2" t="n">
        <f aca="false">AVERAGE(B3114:B3173)</f>
        <v>8751.82483333334</v>
      </c>
      <c r="H3173" s="2" t="n">
        <f aca="false">AVERAGE(C3114:C3173)</f>
        <v>122850.287333333</v>
      </c>
      <c r="I3173" s="2" t="n">
        <f aca="false">SIGN(C3173-H3173)</f>
        <v>-1</v>
      </c>
      <c r="J3173" s="2" t="n">
        <f aca="false">SIGN(F3173)</f>
        <v>-1</v>
      </c>
      <c r="K3173" s="0" t="n">
        <f aca="false">B3173-B3172</f>
        <v>22.5299999999988</v>
      </c>
      <c r="L3173" s="0" t="n">
        <f aca="false">I3172*K3173</f>
        <v>-22.5299999999988</v>
      </c>
      <c r="M3173" s="0" t="n">
        <f aca="false">M3172+K3173*N3172</f>
        <v>3504.69000000002</v>
      </c>
      <c r="N3173" s="0" t="n">
        <f aca="false">INT(M3173*$Q$1/B3173)*CHOOSE($L$1,I3173,J3173)</f>
        <v>-0</v>
      </c>
      <c r="O3173" s="0" t="n">
        <f aca="false">ABS(N3173-N3172)</f>
        <v>0</v>
      </c>
      <c r="P3173" s="0" t="n">
        <f aca="false">COUNTIF(工作表2!$A$2:$A$248,A3173)</f>
        <v>0</v>
      </c>
      <c r="R3173" s="0" t="n">
        <f aca="false">D3173-IF(P3172=1,E3172,D3172)</f>
        <v>-7</v>
      </c>
      <c r="S3173" s="0" t="n">
        <f aca="false">I3172*R3173</f>
        <v>7</v>
      </c>
      <c r="T3173" s="0" t="n">
        <f aca="false">T3172+R3173*U3172</f>
        <v>51932</v>
      </c>
      <c r="U3173" s="0" t="n">
        <f aca="false">INT(T3173*$Q$1/IF(P3173=1,E3173,D3173))*I3173</f>
        <v>-11</v>
      </c>
      <c r="V3173" s="0" t="n">
        <f aca="false">IF(P3173=1,ABS(U3173)+ABS(60),ABS(U3173-U3172))</f>
        <v>0</v>
      </c>
    </row>
    <row r="3174" customFormat="false" ht="15" hidden="false" customHeight="false" outlineLevel="0" collapsed="false">
      <c r="A3174" s="1" t="n">
        <v>40648</v>
      </c>
      <c r="B3174" s="2" t="n">
        <v>8718.12</v>
      </c>
      <c r="C3174" s="2" t="n">
        <v>106791</v>
      </c>
      <c r="D3174" s="2" t="n">
        <v>8704</v>
      </c>
      <c r="E3174" s="2" t="n">
        <v>8675</v>
      </c>
      <c r="F3174" s="3" t="n">
        <f aca="false">IF(P3174=1, E3174,D3174)/B3174-1</f>
        <v>-0.0016196152381478</v>
      </c>
      <c r="G3174" s="2" t="n">
        <f aca="false">AVERAGE(B3115:B3174)</f>
        <v>8750.16216666667</v>
      </c>
      <c r="H3174" s="2" t="n">
        <f aca="false">AVERAGE(C3115:C3174)</f>
        <v>122962.612333333</v>
      </c>
      <c r="I3174" s="2" t="n">
        <f aca="false">SIGN(C3174-H3174)</f>
        <v>-1</v>
      </c>
      <c r="J3174" s="2" t="n">
        <f aca="false">SIGN(F3174)</f>
        <v>-1</v>
      </c>
      <c r="K3174" s="0" t="n">
        <f aca="false">B3174-B3173</f>
        <v>-84.6099999999988</v>
      </c>
      <c r="L3174" s="0" t="n">
        <f aca="false">I3173*K3174</f>
        <v>84.6099999999988</v>
      </c>
      <c r="M3174" s="0" t="n">
        <f aca="false">M3173+K3174*N3173</f>
        <v>3504.69000000002</v>
      </c>
      <c r="N3174" s="0" t="n">
        <f aca="false">INT(M3174*$Q$1/B3174)*CHOOSE($L$1,I3174,J3174)</f>
        <v>-0</v>
      </c>
      <c r="O3174" s="0" t="n">
        <f aca="false">ABS(N3174-N3173)</f>
        <v>0</v>
      </c>
      <c r="P3174" s="0" t="n">
        <f aca="false">COUNTIF(工作表2!$A$2:$A$248,A3174)</f>
        <v>0</v>
      </c>
      <c r="R3174" s="0" t="n">
        <f aca="false">D3174-IF(P3173=1,E3173,D3173)</f>
        <v>-95</v>
      </c>
      <c r="S3174" s="0" t="n">
        <f aca="false">I3173*R3174</f>
        <v>95</v>
      </c>
      <c r="T3174" s="0" t="n">
        <f aca="false">T3173+R3174*U3173</f>
        <v>52977</v>
      </c>
      <c r="U3174" s="0" t="n">
        <f aca="false">INT(T3174*$Q$1/IF(P3174=1,E3174,D3174))*I3174</f>
        <v>-12</v>
      </c>
      <c r="V3174" s="0" t="n">
        <f aca="false">IF(P3174=1,ABS(U3174)+ABS(60),ABS(U3174-U3173))</f>
        <v>1</v>
      </c>
    </row>
    <row r="3175" customFormat="false" ht="15" hidden="false" customHeight="false" outlineLevel="0" collapsed="false">
      <c r="A3175" s="1" t="n">
        <v>40651</v>
      </c>
      <c r="B3175" s="2" t="n">
        <v>8714.48</v>
      </c>
      <c r="C3175" s="2" t="n">
        <v>93039</v>
      </c>
      <c r="D3175" s="2" t="n">
        <v>8710</v>
      </c>
      <c r="E3175" s="2" t="n">
        <v>8682</v>
      </c>
      <c r="F3175" s="3" t="n">
        <f aca="false">IF(P3175=1, E3175,D3175)/B3175-1</f>
        <v>-0.000514086899046085</v>
      </c>
      <c r="G3175" s="2" t="n">
        <f aca="false">AVERAGE(B3116:B3175)</f>
        <v>8746.5475</v>
      </c>
      <c r="H3175" s="2" t="n">
        <f aca="false">AVERAGE(C3116:C3175)</f>
        <v>122328.034</v>
      </c>
      <c r="I3175" s="2" t="n">
        <f aca="false">SIGN(C3175-H3175)</f>
        <v>-1</v>
      </c>
      <c r="J3175" s="2" t="n">
        <f aca="false">SIGN(F3175)</f>
        <v>-1</v>
      </c>
      <c r="K3175" s="0" t="n">
        <f aca="false">B3175-B3174</f>
        <v>-3.64000000000124</v>
      </c>
      <c r="L3175" s="0" t="n">
        <f aca="false">I3174*K3175</f>
        <v>3.64000000000124</v>
      </c>
      <c r="M3175" s="0" t="n">
        <f aca="false">M3174+K3175*N3174</f>
        <v>3504.69000000002</v>
      </c>
      <c r="N3175" s="0" t="n">
        <f aca="false">INT(M3175*$Q$1/B3175)*CHOOSE($L$1,I3175,J3175)</f>
        <v>-0</v>
      </c>
      <c r="O3175" s="0" t="n">
        <f aca="false">ABS(N3175-N3174)</f>
        <v>0</v>
      </c>
      <c r="P3175" s="0" t="n">
        <f aca="false">COUNTIF(工作表2!$A$2:$A$248,A3175)</f>
        <v>0</v>
      </c>
      <c r="R3175" s="0" t="n">
        <f aca="false">D3175-IF(P3174=1,E3174,D3174)</f>
        <v>6</v>
      </c>
      <c r="S3175" s="0" t="n">
        <f aca="false">I3174*R3175</f>
        <v>-6</v>
      </c>
      <c r="T3175" s="0" t="n">
        <f aca="false">T3174+R3175*U3174</f>
        <v>52905</v>
      </c>
      <c r="U3175" s="0" t="n">
        <f aca="false">INT(T3175*$Q$1/IF(P3175=1,E3175,D3175))*I3175</f>
        <v>-12</v>
      </c>
      <c r="V3175" s="0" t="n">
        <f aca="false">IF(P3175=1,ABS(U3175)+ABS(60),ABS(U3175-U3174))</f>
        <v>0</v>
      </c>
    </row>
    <row r="3176" customFormat="false" ht="15" hidden="false" customHeight="false" outlineLevel="0" collapsed="false">
      <c r="A3176" s="1" t="n">
        <v>40652</v>
      </c>
      <c r="B3176" s="2" t="n">
        <v>8638.55</v>
      </c>
      <c r="C3176" s="2" t="n">
        <v>99520</v>
      </c>
      <c r="D3176" s="2" t="n">
        <v>8627</v>
      </c>
      <c r="E3176" s="2" t="n">
        <v>8600</v>
      </c>
      <c r="F3176" s="3" t="n">
        <f aca="false">IF(P3176=1, E3176,D3176)/B3176-1</f>
        <v>-0.00133702994136742</v>
      </c>
      <c r="G3176" s="2" t="n">
        <f aca="false">AVERAGE(B3117:B3176)</f>
        <v>8741.10666666667</v>
      </c>
      <c r="H3176" s="2" t="n">
        <f aca="false">AVERAGE(C3117:C3176)</f>
        <v>121643.312333333</v>
      </c>
      <c r="I3176" s="2" t="n">
        <f aca="false">SIGN(C3176-H3176)</f>
        <v>-1</v>
      </c>
      <c r="J3176" s="2" t="n">
        <f aca="false">SIGN(F3176)</f>
        <v>-1</v>
      </c>
      <c r="K3176" s="0" t="n">
        <f aca="false">B3176-B3175</f>
        <v>-75.9300000000003</v>
      </c>
      <c r="L3176" s="0" t="n">
        <f aca="false">I3175*K3176</f>
        <v>75.9300000000003</v>
      </c>
      <c r="M3176" s="0" t="n">
        <f aca="false">M3175+K3176*N3175</f>
        <v>3504.69000000002</v>
      </c>
      <c r="N3176" s="0" t="n">
        <f aca="false">INT(M3176*$Q$1/B3176)*CHOOSE($L$1,I3176,J3176)</f>
        <v>-0</v>
      </c>
      <c r="O3176" s="0" t="n">
        <f aca="false">ABS(N3176-N3175)</f>
        <v>0</v>
      </c>
      <c r="P3176" s="0" t="n">
        <f aca="false">COUNTIF(工作表2!$A$2:$A$248,A3176)</f>
        <v>0</v>
      </c>
      <c r="R3176" s="0" t="n">
        <f aca="false">D3176-IF(P3175=1,E3175,D3175)</f>
        <v>-83</v>
      </c>
      <c r="S3176" s="0" t="n">
        <f aca="false">I3175*R3176</f>
        <v>83</v>
      </c>
      <c r="T3176" s="0" t="n">
        <f aca="false">T3175+R3176*U3175</f>
        <v>53901</v>
      </c>
      <c r="U3176" s="0" t="n">
        <f aca="false">INT(T3176*$Q$1/IF(P3176=1,E3176,D3176))*I3176</f>
        <v>-12</v>
      </c>
      <c r="V3176" s="0" t="n">
        <f aca="false">IF(P3176=1,ABS(U3176)+ABS(60),ABS(U3176-U3175))</f>
        <v>0</v>
      </c>
    </row>
    <row r="3177" customFormat="false" ht="15" hidden="false" customHeight="false" outlineLevel="0" collapsed="false">
      <c r="A3177" s="1" t="n">
        <v>40653</v>
      </c>
      <c r="B3177" s="2" t="n">
        <v>8813.28</v>
      </c>
      <c r="C3177" s="2" t="n">
        <v>123353</v>
      </c>
      <c r="D3177" s="2" t="n">
        <v>8791</v>
      </c>
      <c r="E3177" s="2" t="n">
        <v>8809</v>
      </c>
      <c r="F3177" s="3" t="n">
        <f aca="false">IF(P3177=1, E3177,D3177)/B3177-1</f>
        <v>-0.000485630775375445</v>
      </c>
      <c r="G3177" s="2" t="n">
        <f aca="false">AVERAGE(B3118:B3177)</f>
        <v>8738.40166666667</v>
      </c>
      <c r="H3177" s="2" t="n">
        <f aca="false">AVERAGE(C3118:C3177)</f>
        <v>121285.502333333</v>
      </c>
      <c r="I3177" s="2" t="n">
        <f aca="false">SIGN(C3177-H3177)</f>
        <v>1</v>
      </c>
      <c r="J3177" s="2" t="n">
        <f aca="false">SIGN(F3177)</f>
        <v>-1</v>
      </c>
      <c r="K3177" s="0" t="n">
        <f aca="false">B3177-B3176</f>
        <v>174.730000000001</v>
      </c>
      <c r="L3177" s="0" t="n">
        <f aca="false">I3176*K3177</f>
        <v>-174.730000000001</v>
      </c>
      <c r="M3177" s="0" t="n">
        <f aca="false">M3176+K3177*N3176</f>
        <v>3504.69000000002</v>
      </c>
      <c r="N3177" s="0" t="n">
        <f aca="false">INT(M3177*$Q$1/B3177)*CHOOSE($L$1,I3177,J3177)</f>
        <v>-0</v>
      </c>
      <c r="O3177" s="0" t="n">
        <f aca="false">ABS(N3177-N3176)</f>
        <v>0</v>
      </c>
      <c r="P3177" s="0" t="n">
        <f aca="false">COUNTIF(工作表2!$A$2:$A$248,A3177)</f>
        <v>1</v>
      </c>
      <c r="R3177" s="0" t="n">
        <f aca="false">D3177-IF(P3176=1,E3176,D3176)</f>
        <v>164</v>
      </c>
      <c r="S3177" s="0" t="n">
        <f aca="false">I3176*R3177</f>
        <v>-164</v>
      </c>
      <c r="T3177" s="0" t="n">
        <f aca="false">T3176+R3177*U3176</f>
        <v>51933</v>
      </c>
      <c r="U3177" s="0" t="n">
        <f aca="false">INT(T3177*$Q$1/IF(P3177=1,E3177,D3177))*I3177</f>
        <v>11</v>
      </c>
      <c r="V3177" s="0" t="n">
        <f aca="false">IF(P3177=1,ABS(U3177)+ABS(60),ABS(U3177-U3176))</f>
        <v>71</v>
      </c>
    </row>
    <row r="3178" customFormat="false" ht="15" hidden="false" customHeight="false" outlineLevel="0" collapsed="false">
      <c r="A3178" s="1" t="n">
        <v>40654</v>
      </c>
      <c r="B3178" s="2" t="n">
        <v>8957.65</v>
      </c>
      <c r="C3178" s="2" t="n">
        <v>158893</v>
      </c>
      <c r="D3178" s="2" t="n">
        <v>8993</v>
      </c>
      <c r="E3178" s="2" t="n">
        <v>8956</v>
      </c>
      <c r="F3178" s="3" t="n">
        <f aca="false">IF(P3178=1, E3178,D3178)/B3178-1</f>
        <v>0.00394634753534695</v>
      </c>
      <c r="G3178" s="2" t="n">
        <f aca="false">AVERAGE(B3119:B3178)</f>
        <v>8738.154</v>
      </c>
      <c r="H3178" s="2" t="n">
        <f aca="false">AVERAGE(C3119:C3178)</f>
        <v>122212.697333333</v>
      </c>
      <c r="I3178" s="2" t="n">
        <f aca="false">SIGN(C3178-H3178)</f>
        <v>1</v>
      </c>
      <c r="J3178" s="2" t="n">
        <f aca="false">SIGN(F3178)</f>
        <v>1</v>
      </c>
      <c r="K3178" s="0" t="n">
        <f aca="false">B3178-B3177</f>
        <v>144.369999999999</v>
      </c>
      <c r="L3178" s="0" t="n">
        <f aca="false">I3177*K3178</f>
        <v>144.369999999999</v>
      </c>
      <c r="M3178" s="0" t="n">
        <f aca="false">M3177+K3178*N3177</f>
        <v>3504.69000000002</v>
      </c>
      <c r="N3178" s="0" t="n">
        <f aca="false">INT(M3178*$Q$1/B3178)*CHOOSE($L$1,I3178,J3178)</f>
        <v>0</v>
      </c>
      <c r="O3178" s="0" t="n">
        <f aca="false">ABS(N3178-N3177)</f>
        <v>0</v>
      </c>
      <c r="P3178" s="0" t="n">
        <f aca="false">COUNTIF(工作表2!$A$2:$A$248,A3178)</f>
        <v>0</v>
      </c>
      <c r="R3178" s="0" t="n">
        <f aca="false">D3178-IF(P3177=1,E3177,D3177)</f>
        <v>184</v>
      </c>
      <c r="S3178" s="0" t="n">
        <f aca="false">I3177*R3178</f>
        <v>184</v>
      </c>
      <c r="T3178" s="0" t="n">
        <f aca="false">T3177+R3178*U3177</f>
        <v>53957</v>
      </c>
      <c r="U3178" s="0" t="n">
        <f aca="false">INT(T3178*$Q$1/IF(P3178=1,E3178,D3178))*I3178</f>
        <v>11</v>
      </c>
      <c r="V3178" s="0" t="n">
        <f aca="false">IF(P3178=1,ABS(U3178)+ABS(60),ABS(U3178-U3177))</f>
        <v>0</v>
      </c>
    </row>
    <row r="3179" customFormat="false" ht="15" hidden="false" customHeight="false" outlineLevel="0" collapsed="false">
      <c r="A3179" s="1" t="n">
        <v>40655</v>
      </c>
      <c r="B3179" s="2" t="n">
        <v>8969.43</v>
      </c>
      <c r="C3179" s="2" t="n">
        <v>113765</v>
      </c>
      <c r="D3179" s="2" t="n">
        <v>8992</v>
      </c>
      <c r="E3179" s="2" t="n">
        <v>8961</v>
      </c>
      <c r="F3179" s="3" t="n">
        <f aca="false">IF(P3179=1, E3179,D3179)/B3179-1</f>
        <v>0.00251632489467002</v>
      </c>
      <c r="G3179" s="2" t="n">
        <f aca="false">AVERAGE(B3120:B3179)</f>
        <v>8738.893</v>
      </c>
      <c r="H3179" s="2" t="n">
        <f aca="false">AVERAGE(C3120:C3179)</f>
        <v>121987.880666667</v>
      </c>
      <c r="I3179" s="2" t="n">
        <f aca="false">SIGN(C3179-H3179)</f>
        <v>-1</v>
      </c>
      <c r="J3179" s="2" t="n">
        <f aca="false">SIGN(F3179)</f>
        <v>1</v>
      </c>
      <c r="K3179" s="0" t="n">
        <f aca="false">B3179-B3178</f>
        <v>11.7800000000007</v>
      </c>
      <c r="L3179" s="0" t="n">
        <f aca="false">I3178*K3179</f>
        <v>11.7800000000007</v>
      </c>
      <c r="M3179" s="0" t="n">
        <f aca="false">M3178+K3179*N3178</f>
        <v>3504.69000000002</v>
      </c>
      <c r="N3179" s="0" t="n">
        <f aca="false">INT(M3179*$Q$1/B3179)*CHOOSE($L$1,I3179,J3179)</f>
        <v>0</v>
      </c>
      <c r="O3179" s="0" t="n">
        <f aca="false">ABS(N3179-N3178)</f>
        <v>0</v>
      </c>
      <c r="P3179" s="0" t="n">
        <f aca="false">COUNTIF(工作表2!$A$2:$A$248,A3179)</f>
        <v>0</v>
      </c>
      <c r="R3179" s="0" t="n">
        <f aca="false">D3179-IF(P3178=1,E3178,D3178)</f>
        <v>-1</v>
      </c>
      <c r="S3179" s="0" t="n">
        <f aca="false">I3178*R3179</f>
        <v>-1</v>
      </c>
      <c r="T3179" s="0" t="n">
        <f aca="false">T3178+R3179*U3178</f>
        <v>53946</v>
      </c>
      <c r="U3179" s="0" t="n">
        <f aca="false">INT(T3179*$Q$1/IF(P3179=1,E3179,D3179))*I3179</f>
        <v>-11</v>
      </c>
      <c r="V3179" s="0" t="n">
        <f aca="false">IF(P3179=1,ABS(U3179)+ABS(60),ABS(U3179-U3178))</f>
        <v>22</v>
      </c>
    </row>
    <row r="3180" customFormat="false" ht="15" hidden="false" customHeight="false" outlineLevel="0" collapsed="false">
      <c r="A3180" s="1" t="n">
        <v>40658</v>
      </c>
      <c r="B3180" s="2" t="n">
        <v>8950.75</v>
      </c>
      <c r="C3180" s="2" t="n">
        <v>101593</v>
      </c>
      <c r="D3180" s="2" t="n">
        <v>8975</v>
      </c>
      <c r="E3180" s="2" t="n">
        <v>8943</v>
      </c>
      <c r="F3180" s="3" t="n">
        <f aca="false">IF(P3180=1, E3180,D3180)/B3180-1</f>
        <v>0.00270927017289058</v>
      </c>
      <c r="G3180" s="2" t="n">
        <f aca="false">AVERAGE(B3121:B3180)</f>
        <v>8738.27216666667</v>
      </c>
      <c r="H3180" s="2" t="n">
        <f aca="false">AVERAGE(C3121:C3180)</f>
        <v>121527.894</v>
      </c>
      <c r="I3180" s="2" t="n">
        <f aca="false">SIGN(C3180-H3180)</f>
        <v>-1</v>
      </c>
      <c r="J3180" s="2" t="n">
        <f aca="false">SIGN(F3180)</f>
        <v>1</v>
      </c>
      <c r="K3180" s="0" t="n">
        <f aca="false">B3180-B3179</f>
        <v>-18.6800000000003</v>
      </c>
      <c r="L3180" s="0" t="n">
        <f aca="false">I3179*K3180</f>
        <v>18.6800000000003</v>
      </c>
      <c r="M3180" s="0" t="n">
        <f aca="false">M3179+K3180*N3179</f>
        <v>3504.69000000002</v>
      </c>
      <c r="N3180" s="0" t="n">
        <f aca="false">INT(M3180*$Q$1/B3180)*CHOOSE($L$1,I3180,J3180)</f>
        <v>0</v>
      </c>
      <c r="O3180" s="0" t="n">
        <f aca="false">ABS(N3180-N3179)</f>
        <v>0</v>
      </c>
      <c r="P3180" s="0" t="n">
        <f aca="false">COUNTIF(工作表2!$A$2:$A$248,A3180)</f>
        <v>0</v>
      </c>
      <c r="R3180" s="0" t="n">
        <f aca="false">D3180-IF(P3179=1,E3179,D3179)</f>
        <v>-17</v>
      </c>
      <c r="S3180" s="0" t="n">
        <f aca="false">I3179*R3180</f>
        <v>17</v>
      </c>
      <c r="T3180" s="0" t="n">
        <f aca="false">T3179+R3180*U3179</f>
        <v>54133</v>
      </c>
      <c r="U3180" s="0" t="n">
        <f aca="false">INT(T3180*$Q$1/IF(P3180=1,E3180,D3180))*I3180</f>
        <v>-12</v>
      </c>
      <c r="V3180" s="0" t="n">
        <f aca="false">IF(P3180=1,ABS(U3180)+ABS(60),ABS(U3180-U3179))</f>
        <v>1</v>
      </c>
    </row>
    <row r="3181" customFormat="false" ht="15" hidden="false" customHeight="false" outlineLevel="0" collapsed="false">
      <c r="A3181" s="1" t="n">
        <v>40659</v>
      </c>
      <c r="B3181" s="2" t="n">
        <v>8948.14</v>
      </c>
      <c r="C3181" s="2" t="n">
        <v>98589</v>
      </c>
      <c r="D3181" s="2" t="n">
        <v>8970</v>
      </c>
      <c r="E3181" s="2" t="n">
        <v>8937</v>
      </c>
      <c r="F3181" s="3" t="n">
        <f aca="false">IF(P3181=1, E3181,D3181)/B3181-1</f>
        <v>0.0024429658007139</v>
      </c>
      <c r="G3181" s="2" t="n">
        <f aca="false">AVERAGE(B3122:B3181)</f>
        <v>8735.97416666667</v>
      </c>
      <c r="H3181" s="2" t="n">
        <f aca="false">AVERAGE(C3122:C3181)</f>
        <v>120660.872333333</v>
      </c>
      <c r="I3181" s="2" t="n">
        <f aca="false">SIGN(C3181-H3181)</f>
        <v>-1</v>
      </c>
      <c r="J3181" s="2" t="n">
        <f aca="false">SIGN(F3181)</f>
        <v>1</v>
      </c>
      <c r="K3181" s="0" t="n">
        <f aca="false">B3181-B3180</f>
        <v>-2.61000000000058</v>
      </c>
      <c r="L3181" s="0" t="n">
        <f aca="false">I3180*K3181</f>
        <v>2.61000000000058</v>
      </c>
      <c r="M3181" s="0" t="n">
        <f aca="false">M3180+K3181*N3180</f>
        <v>3504.69000000002</v>
      </c>
      <c r="N3181" s="0" t="n">
        <f aca="false">INT(M3181*$Q$1/B3181)*CHOOSE($L$1,I3181,J3181)</f>
        <v>0</v>
      </c>
      <c r="O3181" s="0" t="n">
        <f aca="false">ABS(N3181-N3180)</f>
        <v>0</v>
      </c>
      <c r="P3181" s="0" t="n">
        <f aca="false">COUNTIF(工作表2!$A$2:$A$248,A3181)</f>
        <v>0</v>
      </c>
      <c r="R3181" s="0" t="n">
        <f aca="false">D3181-IF(P3180=1,E3180,D3180)</f>
        <v>-5</v>
      </c>
      <c r="S3181" s="0" t="n">
        <f aca="false">I3180*R3181</f>
        <v>5</v>
      </c>
      <c r="T3181" s="0" t="n">
        <f aca="false">T3180+R3181*U3180</f>
        <v>54193</v>
      </c>
      <c r="U3181" s="0" t="n">
        <f aca="false">INT(T3181*$Q$1/IF(P3181=1,E3181,D3181))*I3181</f>
        <v>-12</v>
      </c>
      <c r="V3181" s="0" t="n">
        <f aca="false">IF(P3181=1,ABS(U3181)+ABS(60),ABS(U3181-U3180))</f>
        <v>0</v>
      </c>
    </row>
    <row r="3182" customFormat="false" ht="15" hidden="false" customHeight="false" outlineLevel="0" collapsed="false">
      <c r="A3182" s="1" t="n">
        <v>40660</v>
      </c>
      <c r="B3182" s="2" t="n">
        <v>9049.25</v>
      </c>
      <c r="C3182" s="2" t="n">
        <v>132682</v>
      </c>
      <c r="D3182" s="2" t="n">
        <v>9060</v>
      </c>
      <c r="E3182" s="2" t="n">
        <v>9030</v>
      </c>
      <c r="F3182" s="3" t="n">
        <f aca="false">IF(P3182=1, E3182,D3182)/B3182-1</f>
        <v>0.00118794375224462</v>
      </c>
      <c r="G3182" s="2" t="n">
        <f aca="false">AVERAGE(B3123:B3182)</f>
        <v>8736.4255</v>
      </c>
      <c r="H3182" s="2" t="n">
        <f aca="false">AVERAGE(C3123:C3182)</f>
        <v>120893.839</v>
      </c>
      <c r="I3182" s="2" t="n">
        <f aca="false">SIGN(C3182-H3182)</f>
        <v>1</v>
      </c>
      <c r="J3182" s="2" t="n">
        <f aca="false">SIGN(F3182)</f>
        <v>1</v>
      </c>
      <c r="K3182" s="0" t="n">
        <f aca="false">B3182-B3181</f>
        <v>101.110000000001</v>
      </c>
      <c r="L3182" s="0" t="n">
        <f aca="false">I3181*K3182</f>
        <v>-101.110000000001</v>
      </c>
      <c r="M3182" s="0" t="n">
        <f aca="false">M3181+K3182*N3181</f>
        <v>3504.69000000002</v>
      </c>
      <c r="N3182" s="0" t="n">
        <f aca="false">INT(M3182*$Q$1/B3182)*CHOOSE($L$1,I3182,J3182)</f>
        <v>0</v>
      </c>
      <c r="O3182" s="0" t="n">
        <f aca="false">ABS(N3182-N3181)</f>
        <v>0</v>
      </c>
      <c r="P3182" s="0" t="n">
        <f aca="false">COUNTIF(工作表2!$A$2:$A$248,A3182)</f>
        <v>0</v>
      </c>
      <c r="R3182" s="0" t="n">
        <f aca="false">D3182-IF(P3181=1,E3181,D3181)</f>
        <v>90</v>
      </c>
      <c r="S3182" s="0" t="n">
        <f aca="false">I3181*R3182</f>
        <v>-90</v>
      </c>
      <c r="T3182" s="0" t="n">
        <f aca="false">T3181+R3182*U3181</f>
        <v>53113</v>
      </c>
      <c r="U3182" s="0" t="n">
        <f aca="false">INT(T3182*$Q$1/IF(P3182=1,E3182,D3182))*I3182</f>
        <v>11</v>
      </c>
      <c r="V3182" s="0" t="n">
        <f aca="false">IF(P3182=1,ABS(U3182)+ABS(60),ABS(U3182-U3181))</f>
        <v>23</v>
      </c>
    </row>
    <row r="3183" customFormat="false" ht="15" hidden="false" customHeight="false" outlineLevel="0" collapsed="false">
      <c r="A3183" s="1" t="n">
        <v>40661</v>
      </c>
      <c r="B3183" s="2" t="n">
        <v>9040.77</v>
      </c>
      <c r="C3183" s="2" t="n">
        <v>131946</v>
      </c>
      <c r="D3183" s="2" t="n">
        <v>9010</v>
      </c>
      <c r="E3183" s="2" t="n">
        <v>8985</v>
      </c>
      <c r="F3183" s="3" t="n">
        <f aca="false">IF(P3183=1, E3183,D3183)/B3183-1</f>
        <v>-0.00340347116451367</v>
      </c>
      <c r="G3183" s="2" t="n">
        <f aca="false">AVERAGE(B3124:B3183)</f>
        <v>8737.86533333333</v>
      </c>
      <c r="H3183" s="2" t="n">
        <f aca="false">AVERAGE(C3124:C3183)</f>
        <v>121079.905666667</v>
      </c>
      <c r="I3183" s="2" t="n">
        <f aca="false">SIGN(C3183-H3183)</f>
        <v>1</v>
      </c>
      <c r="J3183" s="2" t="n">
        <f aca="false">SIGN(F3183)</f>
        <v>-1</v>
      </c>
      <c r="K3183" s="0" t="n">
        <f aca="false">B3183-B3182</f>
        <v>-8.47999999999956</v>
      </c>
      <c r="L3183" s="0" t="n">
        <f aca="false">I3182*K3183</f>
        <v>-8.47999999999956</v>
      </c>
      <c r="M3183" s="0" t="n">
        <f aca="false">M3182+K3183*N3182</f>
        <v>3504.69000000002</v>
      </c>
      <c r="N3183" s="0" t="n">
        <f aca="false">INT(M3183*$Q$1/B3183)*CHOOSE($L$1,I3183,J3183)</f>
        <v>-0</v>
      </c>
      <c r="O3183" s="0" t="n">
        <f aca="false">ABS(N3183-N3182)</f>
        <v>0</v>
      </c>
      <c r="P3183" s="0" t="n">
        <f aca="false">COUNTIF(工作表2!$A$2:$A$248,A3183)</f>
        <v>0</v>
      </c>
      <c r="R3183" s="0" t="n">
        <f aca="false">D3183-IF(P3182=1,E3182,D3182)</f>
        <v>-50</v>
      </c>
      <c r="S3183" s="0" t="n">
        <f aca="false">I3182*R3183</f>
        <v>-50</v>
      </c>
      <c r="T3183" s="0" t="n">
        <f aca="false">T3182+R3183*U3182</f>
        <v>52563</v>
      </c>
      <c r="U3183" s="0" t="n">
        <f aca="false">INT(T3183*$Q$1/IF(P3183=1,E3183,D3183))*I3183</f>
        <v>11</v>
      </c>
      <c r="V3183" s="0" t="n">
        <f aca="false">IF(P3183=1,ABS(U3183)+ABS(60),ABS(U3183-U3182))</f>
        <v>0</v>
      </c>
    </row>
    <row r="3184" customFormat="false" ht="15" hidden="false" customHeight="false" outlineLevel="0" collapsed="false">
      <c r="A3184" s="1" t="n">
        <v>40662</v>
      </c>
      <c r="B3184" s="2" t="n">
        <v>9007.87</v>
      </c>
      <c r="C3184" s="2" t="n">
        <v>145288</v>
      </c>
      <c r="D3184" s="2" t="n">
        <v>9027</v>
      </c>
      <c r="E3184" s="2" t="n">
        <v>8997</v>
      </c>
      <c r="F3184" s="3" t="n">
        <f aca="false">IF(P3184=1, E3184,D3184)/B3184-1</f>
        <v>0.00212369849920124</v>
      </c>
      <c r="G3184" s="2" t="n">
        <f aca="false">AVERAGE(B3125:B3184)</f>
        <v>8738.86666666667</v>
      </c>
      <c r="H3184" s="2" t="n">
        <f aca="false">AVERAGE(C3125:C3184)</f>
        <v>121925.923333333</v>
      </c>
      <c r="I3184" s="2" t="n">
        <f aca="false">SIGN(C3184-H3184)</f>
        <v>1</v>
      </c>
      <c r="J3184" s="2" t="n">
        <f aca="false">SIGN(F3184)</f>
        <v>1</v>
      </c>
      <c r="K3184" s="0" t="n">
        <f aca="false">B3184-B3183</f>
        <v>-32.8999999999996</v>
      </c>
      <c r="L3184" s="0" t="n">
        <f aca="false">I3183*K3184</f>
        <v>-32.8999999999996</v>
      </c>
      <c r="M3184" s="0" t="n">
        <f aca="false">M3183+K3184*N3183</f>
        <v>3504.69000000002</v>
      </c>
      <c r="N3184" s="0" t="n">
        <f aca="false">INT(M3184*$Q$1/B3184)*CHOOSE($L$1,I3184,J3184)</f>
        <v>0</v>
      </c>
      <c r="O3184" s="0" t="n">
        <f aca="false">ABS(N3184-N3183)</f>
        <v>0</v>
      </c>
      <c r="P3184" s="0" t="n">
        <f aca="false">COUNTIF(工作表2!$A$2:$A$248,A3184)</f>
        <v>0</v>
      </c>
      <c r="R3184" s="0" t="n">
        <f aca="false">D3184-IF(P3183=1,E3183,D3183)</f>
        <v>17</v>
      </c>
      <c r="S3184" s="0" t="n">
        <f aca="false">I3183*R3184</f>
        <v>17</v>
      </c>
      <c r="T3184" s="0" t="n">
        <f aca="false">T3183+R3184*U3183</f>
        <v>52750</v>
      </c>
      <c r="U3184" s="0" t="n">
        <f aca="false">INT(T3184*$Q$1/IF(P3184=1,E3184,D3184))*I3184</f>
        <v>11</v>
      </c>
      <c r="V3184" s="0" t="n">
        <f aca="false">IF(P3184=1,ABS(U3184)+ABS(60),ABS(U3184-U3183))</f>
        <v>0</v>
      </c>
    </row>
    <row r="3185" customFormat="false" ht="15" hidden="false" customHeight="false" outlineLevel="0" collapsed="false">
      <c r="A3185" s="1" t="n">
        <v>40666</v>
      </c>
      <c r="B3185" s="2" t="n">
        <v>8946.08</v>
      </c>
      <c r="C3185" s="2" t="n">
        <v>123792</v>
      </c>
      <c r="D3185" s="2" t="n">
        <v>8926</v>
      </c>
      <c r="E3185" s="2" t="n">
        <v>8902</v>
      </c>
      <c r="F3185" s="3" t="n">
        <f aca="false">IF(P3185=1, E3185,D3185)/B3185-1</f>
        <v>-0.00224455851054317</v>
      </c>
      <c r="G3185" s="2" t="n">
        <f aca="false">AVERAGE(B3126:B3185)</f>
        <v>8738.1115</v>
      </c>
      <c r="H3185" s="2" t="n">
        <f aca="false">AVERAGE(C3126:C3185)</f>
        <v>122098.926666667</v>
      </c>
      <c r="I3185" s="2" t="n">
        <f aca="false">SIGN(C3185-H3185)</f>
        <v>1</v>
      </c>
      <c r="J3185" s="2" t="n">
        <f aca="false">SIGN(F3185)</f>
        <v>-1</v>
      </c>
      <c r="K3185" s="0" t="n">
        <f aca="false">B3185-B3184</f>
        <v>-61.7900000000009</v>
      </c>
      <c r="L3185" s="0" t="n">
        <f aca="false">I3184*K3185</f>
        <v>-61.7900000000009</v>
      </c>
      <c r="M3185" s="0" t="n">
        <f aca="false">M3184+K3185*N3184</f>
        <v>3504.69000000002</v>
      </c>
      <c r="N3185" s="0" t="n">
        <f aca="false">INT(M3185*$Q$1/B3185)*CHOOSE($L$1,I3185,J3185)</f>
        <v>-0</v>
      </c>
      <c r="O3185" s="0" t="n">
        <f aca="false">ABS(N3185-N3184)</f>
        <v>0</v>
      </c>
      <c r="P3185" s="0" t="n">
        <f aca="false">COUNTIF(工作表2!$A$2:$A$248,A3185)</f>
        <v>0</v>
      </c>
      <c r="R3185" s="0" t="n">
        <f aca="false">D3185-IF(P3184=1,E3184,D3184)</f>
        <v>-101</v>
      </c>
      <c r="S3185" s="0" t="n">
        <f aca="false">I3184*R3185</f>
        <v>-101</v>
      </c>
      <c r="T3185" s="0" t="n">
        <f aca="false">T3184+R3185*U3184</f>
        <v>51639</v>
      </c>
      <c r="U3185" s="0" t="n">
        <f aca="false">INT(T3185*$Q$1/IF(P3185=1,E3185,D3185))*I3185</f>
        <v>11</v>
      </c>
      <c r="V3185" s="0" t="n">
        <f aca="false">IF(P3185=1,ABS(U3185)+ABS(60),ABS(U3185-U3184))</f>
        <v>0</v>
      </c>
    </row>
    <row r="3186" customFormat="false" ht="15" hidden="false" customHeight="false" outlineLevel="0" collapsed="false">
      <c r="A3186" s="1" t="n">
        <v>40667</v>
      </c>
      <c r="B3186" s="2" t="n">
        <v>8947.35</v>
      </c>
      <c r="C3186" s="2" t="n">
        <v>114389</v>
      </c>
      <c r="D3186" s="2" t="n">
        <v>8937</v>
      </c>
      <c r="E3186" s="2" t="n">
        <v>8910</v>
      </c>
      <c r="F3186" s="3" t="n">
        <f aca="false">IF(P3186=1, E3186,D3186)/B3186-1</f>
        <v>-0.00115676708746171</v>
      </c>
      <c r="G3186" s="2" t="n">
        <f aca="false">AVERAGE(B3127:B3186)</f>
        <v>8736.3075</v>
      </c>
      <c r="H3186" s="2" t="n">
        <f aca="false">AVERAGE(C3127:C3186)</f>
        <v>121855.965</v>
      </c>
      <c r="I3186" s="2" t="n">
        <f aca="false">SIGN(C3186-H3186)</f>
        <v>-1</v>
      </c>
      <c r="J3186" s="2" t="n">
        <f aca="false">SIGN(F3186)</f>
        <v>-1</v>
      </c>
      <c r="K3186" s="0" t="n">
        <f aca="false">B3186-B3185</f>
        <v>1.27000000000044</v>
      </c>
      <c r="L3186" s="0" t="n">
        <f aca="false">I3185*K3186</f>
        <v>1.27000000000044</v>
      </c>
      <c r="M3186" s="0" t="n">
        <f aca="false">M3185+K3186*N3185</f>
        <v>3504.69000000002</v>
      </c>
      <c r="N3186" s="0" t="n">
        <f aca="false">INT(M3186*$Q$1/B3186)*CHOOSE($L$1,I3186,J3186)</f>
        <v>-0</v>
      </c>
      <c r="O3186" s="0" t="n">
        <f aca="false">ABS(N3186-N3185)</f>
        <v>0</v>
      </c>
      <c r="P3186" s="0" t="n">
        <f aca="false">COUNTIF(工作表2!$A$2:$A$248,A3186)</f>
        <v>0</v>
      </c>
      <c r="R3186" s="0" t="n">
        <f aca="false">D3186-IF(P3185=1,E3185,D3185)</f>
        <v>11</v>
      </c>
      <c r="S3186" s="0" t="n">
        <f aca="false">I3185*R3186</f>
        <v>11</v>
      </c>
      <c r="T3186" s="0" t="n">
        <f aca="false">T3185+R3186*U3185</f>
        <v>51760</v>
      </c>
      <c r="U3186" s="0" t="n">
        <f aca="false">INT(T3186*$Q$1/IF(P3186=1,E3186,D3186))*I3186</f>
        <v>-11</v>
      </c>
      <c r="V3186" s="0" t="n">
        <f aca="false">IF(P3186=1,ABS(U3186)+ABS(60),ABS(U3186-U3185))</f>
        <v>22</v>
      </c>
    </row>
    <row r="3187" customFormat="false" ht="15" hidden="false" customHeight="false" outlineLevel="0" collapsed="false">
      <c r="A3187" s="1" t="n">
        <v>40668</v>
      </c>
      <c r="B3187" s="2" t="n">
        <v>9018.61</v>
      </c>
      <c r="C3187" s="2" t="n">
        <v>134332</v>
      </c>
      <c r="D3187" s="2" t="n">
        <v>9050</v>
      </c>
      <c r="E3187" s="2" t="n">
        <v>9026</v>
      </c>
      <c r="F3187" s="3" t="n">
        <f aca="false">IF(P3187=1, E3187,D3187)/B3187-1</f>
        <v>0.00348058071033108</v>
      </c>
      <c r="G3187" s="2" t="n">
        <f aca="false">AVERAGE(B3128:B3187)</f>
        <v>8734.91216666667</v>
      </c>
      <c r="H3187" s="2" t="n">
        <f aca="false">AVERAGE(C3128:C3187)</f>
        <v>121749.97</v>
      </c>
      <c r="I3187" s="2" t="n">
        <f aca="false">SIGN(C3187-H3187)</f>
        <v>1</v>
      </c>
      <c r="J3187" s="2" t="n">
        <f aca="false">SIGN(F3187)</f>
        <v>1</v>
      </c>
      <c r="K3187" s="0" t="n">
        <f aca="false">B3187-B3186</f>
        <v>71.2600000000002</v>
      </c>
      <c r="L3187" s="0" t="n">
        <f aca="false">I3186*K3187</f>
        <v>-71.2600000000002</v>
      </c>
      <c r="M3187" s="0" t="n">
        <f aca="false">M3186+K3187*N3186</f>
        <v>3504.69000000002</v>
      </c>
      <c r="N3187" s="0" t="n">
        <f aca="false">INT(M3187*$Q$1/B3187)*CHOOSE($L$1,I3187,J3187)</f>
        <v>0</v>
      </c>
      <c r="O3187" s="0" t="n">
        <f aca="false">ABS(N3187-N3186)</f>
        <v>0</v>
      </c>
      <c r="P3187" s="0" t="n">
        <f aca="false">COUNTIF(工作表2!$A$2:$A$248,A3187)</f>
        <v>0</v>
      </c>
      <c r="R3187" s="0" t="n">
        <f aca="false">D3187-IF(P3186=1,E3186,D3186)</f>
        <v>113</v>
      </c>
      <c r="S3187" s="0" t="n">
        <f aca="false">I3186*R3187</f>
        <v>-113</v>
      </c>
      <c r="T3187" s="0" t="n">
        <f aca="false">T3186+R3187*U3186</f>
        <v>50517</v>
      </c>
      <c r="U3187" s="0" t="n">
        <f aca="false">INT(T3187*$Q$1/IF(P3187=1,E3187,D3187))*I3187</f>
        <v>11</v>
      </c>
      <c r="V3187" s="0" t="n">
        <f aca="false">IF(P3187=1,ABS(U3187)+ABS(60),ABS(U3187-U3186))</f>
        <v>22</v>
      </c>
    </row>
    <row r="3188" customFormat="false" ht="15" hidden="false" customHeight="false" outlineLevel="0" collapsed="false">
      <c r="A3188" s="1" t="n">
        <v>40669</v>
      </c>
      <c r="B3188" s="2" t="n">
        <v>8977.23</v>
      </c>
      <c r="C3188" s="2" t="n">
        <v>126689</v>
      </c>
      <c r="D3188" s="2" t="n">
        <v>9018</v>
      </c>
      <c r="E3188" s="2" t="n">
        <v>8995</v>
      </c>
      <c r="F3188" s="3" t="n">
        <f aca="false">IF(P3188=1, E3188,D3188)/B3188-1</f>
        <v>0.00454148996962323</v>
      </c>
      <c r="G3188" s="2" t="n">
        <f aca="false">AVERAGE(B3129:B3188)</f>
        <v>8732.11016666667</v>
      </c>
      <c r="H3188" s="2" t="n">
        <f aca="false">AVERAGE(C3129:C3188)</f>
        <v>121477.366666667</v>
      </c>
      <c r="I3188" s="2" t="n">
        <f aca="false">SIGN(C3188-H3188)</f>
        <v>1</v>
      </c>
      <c r="J3188" s="2" t="n">
        <f aca="false">SIGN(F3188)</f>
        <v>1</v>
      </c>
      <c r="K3188" s="0" t="n">
        <f aca="false">B3188-B3187</f>
        <v>-41.380000000001</v>
      </c>
      <c r="L3188" s="0" t="n">
        <f aca="false">I3187*K3188</f>
        <v>-41.380000000001</v>
      </c>
      <c r="M3188" s="0" t="n">
        <f aca="false">M3187+K3188*N3187</f>
        <v>3504.69000000002</v>
      </c>
      <c r="N3188" s="0" t="n">
        <f aca="false">INT(M3188*$Q$1/B3188)*CHOOSE($L$1,I3188,J3188)</f>
        <v>0</v>
      </c>
      <c r="O3188" s="0" t="n">
        <f aca="false">ABS(N3188-N3187)</f>
        <v>0</v>
      </c>
      <c r="P3188" s="0" t="n">
        <f aca="false">COUNTIF(工作表2!$A$2:$A$248,A3188)</f>
        <v>0</v>
      </c>
      <c r="R3188" s="0" t="n">
        <f aca="false">D3188-IF(P3187=1,E3187,D3187)</f>
        <v>-32</v>
      </c>
      <c r="S3188" s="0" t="n">
        <f aca="false">I3187*R3188</f>
        <v>-32</v>
      </c>
      <c r="T3188" s="0" t="n">
        <f aca="false">T3187+R3188*U3187</f>
        <v>50165</v>
      </c>
      <c r="U3188" s="0" t="n">
        <f aca="false">INT(T3188*$Q$1/IF(P3188=1,E3188,D3188))*I3188</f>
        <v>11</v>
      </c>
      <c r="V3188" s="0" t="n">
        <f aca="false">IF(P3188=1,ABS(U3188)+ABS(60),ABS(U3188-U3187))</f>
        <v>0</v>
      </c>
    </row>
    <row r="3189" customFormat="false" ht="15" hidden="false" customHeight="false" outlineLevel="0" collapsed="false">
      <c r="A3189" s="1" t="n">
        <v>40672</v>
      </c>
      <c r="B3189" s="2" t="n">
        <v>9035.48</v>
      </c>
      <c r="C3189" s="2" t="n">
        <v>124025</v>
      </c>
      <c r="D3189" s="2" t="n">
        <v>9063</v>
      </c>
      <c r="E3189" s="2" t="n">
        <v>9043</v>
      </c>
      <c r="F3189" s="3" t="n">
        <f aca="false">IF(P3189=1, E3189,D3189)/B3189-1</f>
        <v>0.0030457706729472</v>
      </c>
      <c r="G3189" s="2" t="n">
        <f aca="false">AVERAGE(B3130:B3189)</f>
        <v>8730.84383333333</v>
      </c>
      <c r="H3189" s="2" t="n">
        <f aca="false">AVERAGE(C3130:C3189)</f>
        <v>120855.033333333</v>
      </c>
      <c r="I3189" s="2" t="n">
        <f aca="false">SIGN(C3189-H3189)</f>
        <v>1</v>
      </c>
      <c r="J3189" s="2" t="n">
        <f aca="false">SIGN(F3189)</f>
        <v>1</v>
      </c>
      <c r="K3189" s="0" t="n">
        <f aca="false">B3189-B3188</f>
        <v>58.25</v>
      </c>
      <c r="L3189" s="0" t="n">
        <f aca="false">I3188*K3189</f>
        <v>58.25</v>
      </c>
      <c r="M3189" s="0" t="n">
        <f aca="false">M3188+K3189*N3188</f>
        <v>3504.69000000002</v>
      </c>
      <c r="N3189" s="0" t="n">
        <f aca="false">INT(M3189*$Q$1/B3189)*CHOOSE($L$1,I3189,J3189)</f>
        <v>0</v>
      </c>
      <c r="O3189" s="0" t="n">
        <f aca="false">ABS(N3189-N3188)</f>
        <v>0</v>
      </c>
      <c r="P3189" s="0" t="n">
        <f aca="false">COUNTIF(工作表2!$A$2:$A$248,A3189)</f>
        <v>0</v>
      </c>
      <c r="R3189" s="0" t="n">
        <f aca="false">D3189-IF(P3188=1,E3188,D3188)</f>
        <v>45</v>
      </c>
      <c r="S3189" s="0" t="n">
        <f aca="false">I3188*R3189</f>
        <v>45</v>
      </c>
      <c r="T3189" s="0" t="n">
        <f aca="false">T3188+R3189*U3188</f>
        <v>50660</v>
      </c>
      <c r="U3189" s="0" t="n">
        <f aca="false">INT(T3189*$Q$1/IF(P3189=1,E3189,D3189))*I3189</f>
        <v>11</v>
      </c>
      <c r="V3189" s="0" t="n">
        <f aca="false">IF(P3189=1,ABS(U3189)+ABS(60),ABS(U3189-U3188))</f>
        <v>0</v>
      </c>
    </row>
    <row r="3190" customFormat="false" ht="15" hidden="false" customHeight="false" outlineLevel="0" collapsed="false">
      <c r="A3190" s="1" t="n">
        <v>40673</v>
      </c>
      <c r="B3190" s="2" t="n">
        <v>9023.28</v>
      </c>
      <c r="C3190" s="2" t="n">
        <v>98240</v>
      </c>
      <c r="D3190" s="2" t="n">
        <v>9046</v>
      </c>
      <c r="E3190" s="2" t="n">
        <v>9024</v>
      </c>
      <c r="F3190" s="3" t="n">
        <f aca="false">IF(P3190=1, E3190,D3190)/B3190-1</f>
        <v>0.00251793139523526</v>
      </c>
      <c r="G3190" s="2" t="n">
        <f aca="false">AVERAGE(B3131:B3190)</f>
        <v>8731.11816666667</v>
      </c>
      <c r="H3190" s="2" t="n">
        <f aca="false">AVERAGE(C3131:C3190)</f>
        <v>120070.716666667</v>
      </c>
      <c r="I3190" s="2" t="n">
        <f aca="false">SIGN(C3190-H3190)</f>
        <v>-1</v>
      </c>
      <c r="J3190" s="2" t="n">
        <f aca="false">SIGN(F3190)</f>
        <v>1</v>
      </c>
      <c r="K3190" s="0" t="n">
        <f aca="false">B3190-B3189</f>
        <v>-12.1999999999989</v>
      </c>
      <c r="L3190" s="0" t="n">
        <f aca="false">I3189*K3190</f>
        <v>-12.1999999999989</v>
      </c>
      <c r="M3190" s="0" t="n">
        <f aca="false">M3189+K3190*N3189</f>
        <v>3504.69000000002</v>
      </c>
      <c r="N3190" s="0" t="n">
        <f aca="false">INT(M3190*$Q$1/B3190)*CHOOSE($L$1,I3190,J3190)</f>
        <v>0</v>
      </c>
      <c r="O3190" s="0" t="n">
        <f aca="false">ABS(N3190-N3189)</f>
        <v>0</v>
      </c>
      <c r="P3190" s="0" t="n">
        <f aca="false">COUNTIF(工作表2!$A$2:$A$248,A3190)</f>
        <v>0</v>
      </c>
      <c r="R3190" s="0" t="n">
        <f aca="false">D3190-IF(P3189=1,E3189,D3189)</f>
        <v>-17</v>
      </c>
      <c r="S3190" s="0" t="n">
        <f aca="false">I3189*R3190</f>
        <v>-17</v>
      </c>
      <c r="T3190" s="0" t="n">
        <f aca="false">T3189+R3190*U3189</f>
        <v>50473</v>
      </c>
      <c r="U3190" s="0" t="n">
        <f aca="false">INT(T3190*$Q$1/IF(P3190=1,E3190,D3190))*I3190</f>
        <v>-11</v>
      </c>
      <c r="V3190" s="0" t="n">
        <f aca="false">IF(P3190=1,ABS(U3190)+ABS(60),ABS(U3190-U3189))</f>
        <v>22</v>
      </c>
    </row>
    <row r="3191" customFormat="false" ht="15" hidden="false" customHeight="false" outlineLevel="0" collapsed="false">
      <c r="A3191" s="1" t="n">
        <v>40674</v>
      </c>
      <c r="B3191" s="2" t="n">
        <v>9020.4</v>
      </c>
      <c r="C3191" s="2" t="n">
        <v>104565</v>
      </c>
      <c r="D3191" s="2" t="n">
        <v>9020</v>
      </c>
      <c r="E3191" s="2" t="n">
        <v>9004</v>
      </c>
      <c r="F3191" s="3" t="n">
        <f aca="false">IF(P3191=1, E3191,D3191)/B3191-1</f>
        <v>-4.43439315329641E-005</v>
      </c>
      <c r="G3191" s="2" t="n">
        <f aca="false">AVERAGE(B3132:B3191)</f>
        <v>8734.18216666667</v>
      </c>
      <c r="H3191" s="2" t="n">
        <f aca="false">AVERAGE(C3132:C3191)</f>
        <v>119374.483333333</v>
      </c>
      <c r="I3191" s="2" t="n">
        <f aca="false">SIGN(C3191-H3191)</f>
        <v>-1</v>
      </c>
      <c r="J3191" s="2" t="n">
        <f aca="false">SIGN(F3191)</f>
        <v>-1</v>
      </c>
      <c r="K3191" s="0" t="n">
        <f aca="false">B3191-B3190</f>
        <v>-2.88000000000102</v>
      </c>
      <c r="L3191" s="0" t="n">
        <f aca="false">I3190*K3191</f>
        <v>2.88000000000102</v>
      </c>
      <c r="M3191" s="0" t="n">
        <f aca="false">M3190+K3191*N3190</f>
        <v>3504.69000000002</v>
      </c>
      <c r="N3191" s="0" t="n">
        <f aca="false">INT(M3191*$Q$1/B3191)*CHOOSE($L$1,I3191,J3191)</f>
        <v>-0</v>
      </c>
      <c r="O3191" s="0" t="n">
        <f aca="false">ABS(N3191-N3190)</f>
        <v>0</v>
      </c>
      <c r="P3191" s="0" t="n">
        <f aca="false">COUNTIF(工作表2!$A$2:$A$248,A3191)</f>
        <v>0</v>
      </c>
      <c r="R3191" s="0" t="n">
        <f aca="false">D3191-IF(P3190=1,E3190,D3190)</f>
        <v>-26</v>
      </c>
      <c r="S3191" s="0" t="n">
        <f aca="false">I3190*R3191</f>
        <v>26</v>
      </c>
      <c r="T3191" s="0" t="n">
        <f aca="false">T3190+R3191*U3190</f>
        <v>50759</v>
      </c>
      <c r="U3191" s="0" t="n">
        <f aca="false">INT(T3191*$Q$1/IF(P3191=1,E3191,D3191))*I3191</f>
        <v>-11</v>
      </c>
      <c r="V3191" s="0" t="n">
        <f aca="false">IF(P3191=1,ABS(U3191)+ABS(60),ABS(U3191-U3190))</f>
        <v>0</v>
      </c>
    </row>
    <row r="3192" customFormat="false" ht="15" hidden="false" customHeight="false" outlineLevel="0" collapsed="false">
      <c r="A3192" s="1" t="n">
        <v>40675</v>
      </c>
      <c r="B3192" s="2" t="n">
        <v>9033.68</v>
      </c>
      <c r="C3192" s="2" t="n">
        <v>109529</v>
      </c>
      <c r="D3192" s="2" t="n">
        <v>9030</v>
      </c>
      <c r="E3192" s="2" t="n">
        <v>9011</v>
      </c>
      <c r="F3192" s="3" t="n">
        <f aca="false">IF(P3192=1, E3192,D3192)/B3192-1</f>
        <v>-0.000407364440626612</v>
      </c>
      <c r="G3192" s="2" t="n">
        <f aca="false">AVERAGE(B3133:B3192)</f>
        <v>8741.24583333333</v>
      </c>
      <c r="H3192" s="2" t="n">
        <f aca="false">AVERAGE(C3133:C3192)</f>
        <v>118330.916666667</v>
      </c>
      <c r="I3192" s="2" t="n">
        <f aca="false">SIGN(C3192-H3192)</f>
        <v>-1</v>
      </c>
      <c r="J3192" s="2" t="n">
        <f aca="false">SIGN(F3192)</f>
        <v>-1</v>
      </c>
      <c r="K3192" s="0" t="n">
        <f aca="false">B3192-B3191</f>
        <v>13.2800000000007</v>
      </c>
      <c r="L3192" s="0" t="n">
        <f aca="false">I3191*K3192</f>
        <v>-13.2800000000007</v>
      </c>
      <c r="M3192" s="0" t="n">
        <f aca="false">M3191+K3192*N3191</f>
        <v>3504.69000000002</v>
      </c>
      <c r="N3192" s="0" t="n">
        <f aca="false">INT(M3192*$Q$1/B3192)*CHOOSE($L$1,I3192,J3192)</f>
        <v>-0</v>
      </c>
      <c r="O3192" s="0" t="n">
        <f aca="false">ABS(N3192-N3191)</f>
        <v>0</v>
      </c>
      <c r="P3192" s="0" t="n">
        <f aca="false">COUNTIF(工作表2!$A$2:$A$248,A3192)</f>
        <v>0</v>
      </c>
      <c r="R3192" s="0" t="n">
        <f aca="false">D3192-IF(P3191=1,E3191,D3191)</f>
        <v>10</v>
      </c>
      <c r="S3192" s="0" t="n">
        <f aca="false">I3191*R3192</f>
        <v>-10</v>
      </c>
      <c r="T3192" s="0" t="n">
        <f aca="false">T3191+R3192*U3191</f>
        <v>50649</v>
      </c>
      <c r="U3192" s="0" t="n">
        <f aca="false">INT(T3192*$Q$1/IF(P3192=1,E3192,D3192))*I3192</f>
        <v>-11</v>
      </c>
      <c r="V3192" s="0" t="n">
        <f aca="false">IF(P3192=1,ABS(U3192)+ABS(60),ABS(U3192-U3191))</f>
        <v>0</v>
      </c>
    </row>
    <row r="3193" customFormat="false" ht="15" hidden="false" customHeight="false" outlineLevel="0" collapsed="false">
      <c r="A3193" s="1" t="n">
        <v>40676</v>
      </c>
      <c r="B3193" s="2" t="n">
        <v>9006.61</v>
      </c>
      <c r="C3193" s="2" t="n">
        <v>116620</v>
      </c>
      <c r="D3193" s="2" t="n">
        <v>9034</v>
      </c>
      <c r="E3193" s="2" t="n">
        <v>9014</v>
      </c>
      <c r="F3193" s="3" t="n">
        <f aca="false">IF(P3193=1, E3193,D3193)/B3193-1</f>
        <v>0.00304109981446943</v>
      </c>
      <c r="G3193" s="2" t="n">
        <f aca="false">AVERAGE(B3134:B3193)</f>
        <v>8746.59816666667</v>
      </c>
      <c r="H3193" s="2" t="n">
        <f aca="false">AVERAGE(C3134:C3193)</f>
        <v>118269.1</v>
      </c>
      <c r="I3193" s="2" t="n">
        <f aca="false">SIGN(C3193-H3193)</f>
        <v>-1</v>
      </c>
      <c r="J3193" s="2" t="n">
        <f aca="false">SIGN(F3193)</f>
        <v>1</v>
      </c>
      <c r="K3193" s="0" t="n">
        <f aca="false">B3193-B3192</f>
        <v>-27.0699999999997</v>
      </c>
      <c r="L3193" s="0" t="n">
        <f aca="false">I3192*K3193</f>
        <v>27.0699999999997</v>
      </c>
      <c r="M3193" s="0" t="n">
        <f aca="false">M3192+K3193*N3192</f>
        <v>3504.69000000002</v>
      </c>
      <c r="N3193" s="0" t="n">
        <f aca="false">INT(M3193*$Q$1/B3193)*CHOOSE($L$1,I3193,J3193)</f>
        <v>0</v>
      </c>
      <c r="O3193" s="0" t="n">
        <f aca="false">ABS(N3193-N3192)</f>
        <v>0</v>
      </c>
      <c r="P3193" s="0" t="n">
        <f aca="false">COUNTIF(工作表2!$A$2:$A$248,A3193)</f>
        <v>0</v>
      </c>
      <c r="R3193" s="0" t="n">
        <f aca="false">D3193-IF(P3192=1,E3192,D3192)</f>
        <v>4</v>
      </c>
      <c r="S3193" s="0" t="n">
        <f aca="false">I3192*R3193</f>
        <v>-4</v>
      </c>
      <c r="T3193" s="0" t="n">
        <f aca="false">T3192+R3193*U3192</f>
        <v>50605</v>
      </c>
      <c r="U3193" s="0" t="n">
        <f aca="false">INT(T3193*$Q$1/IF(P3193=1,E3193,D3193))*I3193</f>
        <v>-11</v>
      </c>
      <c r="V3193" s="0" t="n">
        <f aca="false">IF(P3193=1,ABS(U3193)+ABS(60),ABS(U3193-U3192))</f>
        <v>0</v>
      </c>
    </row>
    <row r="3194" customFormat="false" ht="15" hidden="false" customHeight="false" outlineLevel="0" collapsed="false">
      <c r="A3194" s="1" t="n">
        <v>40679</v>
      </c>
      <c r="B3194" s="2" t="n">
        <v>8911.71</v>
      </c>
      <c r="C3194" s="2" t="n">
        <v>93424</v>
      </c>
      <c r="D3194" s="2" t="n">
        <v>8922</v>
      </c>
      <c r="E3194" s="2" t="n">
        <v>8906</v>
      </c>
      <c r="F3194" s="3" t="n">
        <f aca="false">IF(P3194=1, E3194,D3194)/B3194-1</f>
        <v>0.00115466055336189</v>
      </c>
      <c r="G3194" s="2" t="n">
        <f aca="false">AVERAGE(B3135:B3194)</f>
        <v>8749.76116666667</v>
      </c>
      <c r="H3194" s="2" t="n">
        <f aca="false">AVERAGE(C3135:C3194)</f>
        <v>117606.05</v>
      </c>
      <c r="I3194" s="2" t="n">
        <f aca="false">SIGN(C3194-H3194)</f>
        <v>-1</v>
      </c>
      <c r="J3194" s="2" t="n">
        <f aca="false">SIGN(F3194)</f>
        <v>1</v>
      </c>
      <c r="K3194" s="0" t="n">
        <f aca="false">B3194-B3193</f>
        <v>-94.9000000000015</v>
      </c>
      <c r="L3194" s="0" t="n">
        <f aca="false">I3193*K3194</f>
        <v>94.9000000000015</v>
      </c>
      <c r="M3194" s="0" t="n">
        <f aca="false">M3193+K3194*N3193</f>
        <v>3504.69000000002</v>
      </c>
      <c r="N3194" s="0" t="n">
        <f aca="false">INT(M3194*$Q$1/B3194)*CHOOSE($L$1,I3194,J3194)</f>
        <v>0</v>
      </c>
      <c r="O3194" s="0" t="n">
        <f aca="false">ABS(N3194-N3193)</f>
        <v>0</v>
      </c>
      <c r="P3194" s="0" t="n">
        <f aca="false">COUNTIF(工作表2!$A$2:$A$248,A3194)</f>
        <v>0</v>
      </c>
      <c r="R3194" s="0" t="n">
        <f aca="false">D3194-IF(P3193=1,E3193,D3193)</f>
        <v>-112</v>
      </c>
      <c r="S3194" s="0" t="n">
        <f aca="false">I3193*R3194</f>
        <v>112</v>
      </c>
      <c r="T3194" s="0" t="n">
        <f aca="false">T3193+R3194*U3193</f>
        <v>51837</v>
      </c>
      <c r="U3194" s="0" t="n">
        <f aca="false">INT(T3194*$Q$1/IF(P3194=1,E3194,D3194))*I3194</f>
        <v>-11</v>
      </c>
      <c r="V3194" s="0" t="n">
        <f aca="false">IF(P3194=1,ABS(U3194)+ABS(60),ABS(U3194-U3193))</f>
        <v>0</v>
      </c>
    </row>
    <row r="3195" customFormat="false" ht="15" hidden="false" customHeight="false" outlineLevel="0" collapsed="false">
      <c r="A3195" s="1" t="n">
        <v>40680</v>
      </c>
      <c r="B3195" s="2" t="n">
        <v>8884.09</v>
      </c>
      <c r="C3195" s="2" t="n">
        <v>100586</v>
      </c>
      <c r="D3195" s="2" t="n">
        <v>8914</v>
      </c>
      <c r="E3195" s="2" t="n">
        <v>8896</v>
      </c>
      <c r="F3195" s="3" t="n">
        <f aca="false">IF(P3195=1, E3195,D3195)/B3195-1</f>
        <v>0.00336669259316369</v>
      </c>
      <c r="G3195" s="2" t="n">
        <f aca="false">AVERAGE(B3136:B3195)</f>
        <v>8752.61333333333</v>
      </c>
      <c r="H3195" s="2" t="n">
        <f aca="false">AVERAGE(C3136:C3195)</f>
        <v>117236.983333333</v>
      </c>
      <c r="I3195" s="2" t="n">
        <f aca="false">SIGN(C3195-H3195)</f>
        <v>-1</v>
      </c>
      <c r="J3195" s="2" t="n">
        <f aca="false">SIGN(F3195)</f>
        <v>1</v>
      </c>
      <c r="K3195" s="0" t="n">
        <f aca="false">B3195-B3194</f>
        <v>-27.619999999999</v>
      </c>
      <c r="L3195" s="0" t="n">
        <f aca="false">I3194*K3195</f>
        <v>27.619999999999</v>
      </c>
      <c r="M3195" s="0" t="n">
        <f aca="false">M3194+K3195*N3194</f>
        <v>3504.69000000002</v>
      </c>
      <c r="N3195" s="0" t="n">
        <f aca="false">INT(M3195*$Q$1/B3195)*CHOOSE($L$1,I3195,J3195)</f>
        <v>0</v>
      </c>
      <c r="O3195" s="0" t="n">
        <f aca="false">ABS(N3195-N3194)</f>
        <v>0</v>
      </c>
      <c r="P3195" s="0" t="n">
        <f aca="false">COUNTIF(工作表2!$A$2:$A$248,A3195)</f>
        <v>0</v>
      </c>
      <c r="R3195" s="0" t="n">
        <f aca="false">D3195-IF(P3194=1,E3194,D3194)</f>
        <v>-8</v>
      </c>
      <c r="S3195" s="0" t="n">
        <f aca="false">I3194*R3195</f>
        <v>8</v>
      </c>
      <c r="T3195" s="0" t="n">
        <f aca="false">T3194+R3195*U3194</f>
        <v>51925</v>
      </c>
      <c r="U3195" s="0" t="n">
        <f aca="false">INT(T3195*$Q$1/IF(P3195=1,E3195,D3195))*I3195</f>
        <v>-11</v>
      </c>
      <c r="V3195" s="0" t="n">
        <f aca="false">IF(P3195=1,ABS(U3195)+ABS(60),ABS(U3195-U3194))</f>
        <v>0</v>
      </c>
    </row>
    <row r="3196" customFormat="false" ht="15" hidden="false" customHeight="false" outlineLevel="0" collapsed="false">
      <c r="A3196" s="1" t="n">
        <v>40681</v>
      </c>
      <c r="B3196" s="2" t="n">
        <v>8944.84</v>
      </c>
      <c r="C3196" s="2" t="n">
        <v>87181</v>
      </c>
      <c r="D3196" s="2" t="n">
        <v>8933</v>
      </c>
      <c r="E3196" s="2" t="n">
        <v>8963</v>
      </c>
      <c r="F3196" s="3" t="n">
        <f aca="false">IF(P3196=1, E3196,D3196)/B3196-1</f>
        <v>0.00203022077532977</v>
      </c>
      <c r="G3196" s="2" t="n">
        <f aca="false">AVERAGE(B3137:B3196)</f>
        <v>8756.96266666667</v>
      </c>
      <c r="H3196" s="2" t="n">
        <f aca="false">AVERAGE(C3137:C3196)</f>
        <v>116662.016666667</v>
      </c>
      <c r="I3196" s="2" t="n">
        <f aca="false">SIGN(C3196-H3196)</f>
        <v>-1</v>
      </c>
      <c r="J3196" s="2" t="n">
        <f aca="false">SIGN(F3196)</f>
        <v>1</v>
      </c>
      <c r="K3196" s="0" t="n">
        <f aca="false">B3196-B3195</f>
        <v>60.75</v>
      </c>
      <c r="L3196" s="0" t="n">
        <f aca="false">I3195*K3196</f>
        <v>-60.75</v>
      </c>
      <c r="M3196" s="0" t="n">
        <f aca="false">M3195+K3196*N3195</f>
        <v>3504.69000000002</v>
      </c>
      <c r="N3196" s="0" t="n">
        <f aca="false">INT(M3196*$Q$1/B3196)*CHOOSE($L$1,I3196,J3196)</f>
        <v>0</v>
      </c>
      <c r="O3196" s="0" t="n">
        <f aca="false">ABS(N3196-N3195)</f>
        <v>0</v>
      </c>
      <c r="P3196" s="0" t="n">
        <f aca="false">COUNTIF(工作表2!$A$2:$A$248,A3196)</f>
        <v>1</v>
      </c>
      <c r="R3196" s="0" t="n">
        <f aca="false">D3196-IF(P3195=1,E3195,D3195)</f>
        <v>19</v>
      </c>
      <c r="S3196" s="0" t="n">
        <f aca="false">I3195*R3196</f>
        <v>-19</v>
      </c>
      <c r="T3196" s="0" t="n">
        <f aca="false">T3195+R3196*U3195</f>
        <v>51716</v>
      </c>
      <c r="U3196" s="0" t="n">
        <f aca="false">INT(T3196*$Q$1/IF(P3196=1,E3196,D3196))*I3196</f>
        <v>-11</v>
      </c>
      <c r="V3196" s="0" t="n">
        <f aca="false">IF(P3196=1,ABS(U3196)+ABS(60),ABS(U3196-U3195))</f>
        <v>71</v>
      </c>
    </row>
    <row r="3197" customFormat="false" ht="15" hidden="false" customHeight="false" outlineLevel="0" collapsed="false">
      <c r="A3197" s="1" t="n">
        <v>40682</v>
      </c>
      <c r="B3197" s="2" t="n">
        <v>8892.88</v>
      </c>
      <c r="C3197" s="2" t="n">
        <v>113280</v>
      </c>
      <c r="D3197" s="2" t="n">
        <v>8840</v>
      </c>
      <c r="E3197" s="2" t="n">
        <v>8692</v>
      </c>
      <c r="F3197" s="3" t="n">
        <f aca="false">IF(P3197=1, E3197,D3197)/B3197-1</f>
        <v>-0.005946330097786</v>
      </c>
      <c r="G3197" s="2" t="n">
        <f aca="false">AVERAGE(B3138:B3197)</f>
        <v>8757.78</v>
      </c>
      <c r="H3197" s="2" t="n">
        <f aca="false">AVERAGE(C3138:C3197)</f>
        <v>116406.633333333</v>
      </c>
      <c r="I3197" s="2" t="n">
        <f aca="false">SIGN(C3197-H3197)</f>
        <v>-1</v>
      </c>
      <c r="J3197" s="2" t="n">
        <f aca="false">SIGN(F3197)</f>
        <v>-1</v>
      </c>
      <c r="K3197" s="0" t="n">
        <f aca="false">B3197-B3196</f>
        <v>-51.960000000001</v>
      </c>
      <c r="L3197" s="0" t="n">
        <f aca="false">I3196*K3197</f>
        <v>51.960000000001</v>
      </c>
      <c r="M3197" s="0" t="n">
        <f aca="false">M3196+K3197*N3196</f>
        <v>3504.69000000002</v>
      </c>
      <c r="N3197" s="0" t="n">
        <f aca="false">INT(M3197*$Q$1/B3197)*CHOOSE($L$1,I3197,J3197)</f>
        <v>-0</v>
      </c>
      <c r="O3197" s="0" t="n">
        <f aca="false">ABS(N3197-N3196)</f>
        <v>0</v>
      </c>
      <c r="P3197" s="0" t="n">
        <f aca="false">COUNTIF(工作表2!$A$2:$A$248,A3197)</f>
        <v>0</v>
      </c>
      <c r="R3197" s="0" t="n">
        <f aca="false">D3197-IF(P3196=1,E3196,D3196)</f>
        <v>-123</v>
      </c>
      <c r="S3197" s="0" t="n">
        <f aca="false">I3196*R3197</f>
        <v>123</v>
      </c>
      <c r="T3197" s="0" t="n">
        <f aca="false">T3196+R3197*U3196</f>
        <v>53069</v>
      </c>
      <c r="U3197" s="0" t="n">
        <f aca="false">INT(T3197*$Q$1/IF(P3197=1,E3197,D3197))*I3197</f>
        <v>-12</v>
      </c>
      <c r="V3197" s="0" t="n">
        <f aca="false">IF(P3197=1,ABS(U3197)+ABS(60),ABS(U3197-U3196))</f>
        <v>1</v>
      </c>
    </row>
    <row r="3198" customFormat="false" ht="15" hidden="false" customHeight="false" outlineLevel="0" collapsed="false">
      <c r="A3198" s="1" t="n">
        <v>40683</v>
      </c>
      <c r="B3198" s="2" t="n">
        <v>8837.03</v>
      </c>
      <c r="C3198" s="2" t="n">
        <v>95398</v>
      </c>
      <c r="D3198" s="2" t="n">
        <v>8817</v>
      </c>
      <c r="E3198" s="2" t="n">
        <v>8670</v>
      </c>
      <c r="F3198" s="3" t="n">
        <f aca="false">IF(P3198=1, E3198,D3198)/B3198-1</f>
        <v>-0.00226659861967204</v>
      </c>
      <c r="G3198" s="2" t="n">
        <f aca="false">AVERAGE(B3139:B3198)</f>
        <v>8757.7435</v>
      </c>
      <c r="H3198" s="2" t="n">
        <f aca="false">AVERAGE(C3139:C3198)</f>
        <v>116049.266666667</v>
      </c>
      <c r="I3198" s="2" t="n">
        <f aca="false">SIGN(C3198-H3198)</f>
        <v>-1</v>
      </c>
      <c r="J3198" s="2" t="n">
        <f aca="false">SIGN(F3198)</f>
        <v>-1</v>
      </c>
      <c r="K3198" s="0" t="n">
        <f aca="false">B3198-B3197</f>
        <v>-55.8499999999985</v>
      </c>
      <c r="L3198" s="0" t="n">
        <f aca="false">I3197*K3198</f>
        <v>55.8499999999985</v>
      </c>
      <c r="M3198" s="0" t="n">
        <f aca="false">M3197+K3198*N3197</f>
        <v>3504.69000000002</v>
      </c>
      <c r="N3198" s="0" t="n">
        <f aca="false">INT(M3198*$Q$1/B3198)*CHOOSE($L$1,I3198,J3198)</f>
        <v>-0</v>
      </c>
      <c r="O3198" s="0" t="n">
        <f aca="false">ABS(N3198-N3197)</f>
        <v>0</v>
      </c>
      <c r="P3198" s="0" t="n">
        <f aca="false">COUNTIF(工作表2!$A$2:$A$248,A3198)</f>
        <v>0</v>
      </c>
      <c r="R3198" s="0" t="n">
        <f aca="false">D3198-IF(P3197=1,E3197,D3197)</f>
        <v>-23</v>
      </c>
      <c r="S3198" s="0" t="n">
        <f aca="false">I3197*R3198</f>
        <v>23</v>
      </c>
      <c r="T3198" s="0" t="n">
        <f aca="false">T3197+R3198*U3197</f>
        <v>53345</v>
      </c>
      <c r="U3198" s="0" t="n">
        <f aca="false">INT(T3198*$Q$1/IF(P3198=1,E3198,D3198))*I3198</f>
        <v>-12</v>
      </c>
      <c r="V3198" s="0" t="n">
        <f aca="false">IF(P3198=1,ABS(U3198)+ABS(60),ABS(U3198-U3197))</f>
        <v>0</v>
      </c>
    </row>
    <row r="3199" customFormat="false" ht="15" hidden="false" customHeight="false" outlineLevel="0" collapsed="false">
      <c r="A3199" s="1" t="n">
        <v>40686</v>
      </c>
      <c r="B3199" s="2" t="n">
        <v>8747.51</v>
      </c>
      <c r="C3199" s="2" t="n">
        <v>93451</v>
      </c>
      <c r="D3199" s="2" t="n">
        <v>8738</v>
      </c>
      <c r="E3199" s="2" t="n">
        <v>8585</v>
      </c>
      <c r="F3199" s="3" t="n">
        <f aca="false">IF(P3199=1, E3199,D3199)/B3199-1</f>
        <v>-0.00108716651938667</v>
      </c>
      <c r="G3199" s="2" t="n">
        <f aca="false">AVERAGE(B3140:B3199)</f>
        <v>8758.97416666667</v>
      </c>
      <c r="H3199" s="2" t="n">
        <f aca="false">AVERAGE(C3140:C3199)</f>
        <v>115087.65</v>
      </c>
      <c r="I3199" s="2" t="n">
        <f aca="false">SIGN(C3199-H3199)</f>
        <v>-1</v>
      </c>
      <c r="J3199" s="2" t="n">
        <f aca="false">SIGN(F3199)</f>
        <v>-1</v>
      </c>
      <c r="K3199" s="0" t="n">
        <f aca="false">B3199-B3198</f>
        <v>-89.5200000000004</v>
      </c>
      <c r="L3199" s="0" t="n">
        <f aca="false">I3198*K3199</f>
        <v>89.5200000000004</v>
      </c>
      <c r="M3199" s="0" t="n">
        <f aca="false">M3198+K3199*N3198</f>
        <v>3504.69000000002</v>
      </c>
      <c r="N3199" s="0" t="n">
        <f aca="false">INT(M3199*$Q$1/B3199)*CHOOSE($L$1,I3199,J3199)</f>
        <v>-0</v>
      </c>
      <c r="O3199" s="0" t="n">
        <f aca="false">ABS(N3199-N3198)</f>
        <v>0</v>
      </c>
      <c r="P3199" s="0" t="n">
        <f aca="false">COUNTIF(工作表2!$A$2:$A$248,A3199)</f>
        <v>0</v>
      </c>
      <c r="R3199" s="0" t="n">
        <f aca="false">D3199-IF(P3198=1,E3198,D3198)</f>
        <v>-79</v>
      </c>
      <c r="S3199" s="0" t="n">
        <f aca="false">I3198*R3199</f>
        <v>79</v>
      </c>
      <c r="T3199" s="0" t="n">
        <f aca="false">T3198+R3199*U3198</f>
        <v>54293</v>
      </c>
      <c r="U3199" s="0" t="n">
        <f aca="false">INT(T3199*$Q$1/IF(P3199=1,E3199,D3199))*I3199</f>
        <v>-12</v>
      </c>
      <c r="V3199" s="0" t="n">
        <f aca="false">IF(P3199=1,ABS(U3199)+ABS(60),ABS(U3199-U3198))</f>
        <v>0</v>
      </c>
    </row>
    <row r="3200" customFormat="false" ht="15" hidden="false" customHeight="false" outlineLevel="0" collapsed="false">
      <c r="A3200" s="1" t="n">
        <v>40687</v>
      </c>
      <c r="B3200" s="2" t="n">
        <v>8756.61</v>
      </c>
      <c r="C3200" s="2" t="n">
        <v>91957</v>
      </c>
      <c r="D3200" s="2" t="n">
        <v>8762</v>
      </c>
      <c r="E3200" s="2" t="n">
        <v>8612</v>
      </c>
      <c r="F3200" s="3" t="n">
        <f aca="false">IF(P3200=1, E3200,D3200)/B3200-1</f>
        <v>0.000615535007268742</v>
      </c>
      <c r="G3200" s="2" t="n">
        <f aca="false">AVERAGE(B3141:B3200)</f>
        <v>8762.76866666667</v>
      </c>
      <c r="H3200" s="2" t="n">
        <f aca="false">AVERAGE(C3141:C3200)</f>
        <v>114385.483333333</v>
      </c>
      <c r="I3200" s="2" t="n">
        <f aca="false">SIGN(C3200-H3200)</f>
        <v>-1</v>
      </c>
      <c r="J3200" s="2" t="n">
        <f aca="false">SIGN(F3200)</f>
        <v>1</v>
      </c>
      <c r="K3200" s="0" t="n">
        <f aca="false">B3200-B3199</f>
        <v>9.10000000000036</v>
      </c>
      <c r="L3200" s="0" t="n">
        <f aca="false">I3199*K3200</f>
        <v>-9.10000000000036</v>
      </c>
      <c r="M3200" s="0" t="n">
        <f aca="false">M3199+K3200*N3199</f>
        <v>3504.69000000002</v>
      </c>
      <c r="N3200" s="0" t="n">
        <f aca="false">INT(M3200*$Q$1/B3200)*CHOOSE($L$1,I3200,J3200)</f>
        <v>0</v>
      </c>
      <c r="O3200" s="0" t="n">
        <f aca="false">ABS(N3200-N3199)</f>
        <v>0</v>
      </c>
      <c r="P3200" s="0" t="n">
        <f aca="false">COUNTIF(工作表2!$A$2:$A$248,A3200)</f>
        <v>0</v>
      </c>
      <c r="R3200" s="0" t="n">
        <f aca="false">D3200-IF(P3199=1,E3199,D3199)</f>
        <v>24</v>
      </c>
      <c r="S3200" s="0" t="n">
        <f aca="false">I3199*R3200</f>
        <v>-24</v>
      </c>
      <c r="T3200" s="0" t="n">
        <f aca="false">T3199+R3200*U3199</f>
        <v>54005</v>
      </c>
      <c r="U3200" s="0" t="n">
        <f aca="false">INT(T3200*$Q$1/IF(P3200=1,E3200,D3200))*I3200</f>
        <v>-12</v>
      </c>
      <c r="V3200" s="0" t="n">
        <f aca="false">IF(P3200=1,ABS(U3200)+ABS(60),ABS(U3200-U3199))</f>
        <v>0</v>
      </c>
    </row>
    <row r="3201" customFormat="false" ht="15" hidden="false" customHeight="false" outlineLevel="0" collapsed="false">
      <c r="A3201" s="1" t="n">
        <v>40688</v>
      </c>
      <c r="B3201" s="2" t="n">
        <v>8727.09</v>
      </c>
      <c r="C3201" s="2" t="n">
        <v>88749</v>
      </c>
      <c r="D3201" s="2" t="n">
        <v>8678</v>
      </c>
      <c r="E3201" s="2" t="n">
        <v>8530</v>
      </c>
      <c r="F3201" s="3" t="n">
        <f aca="false">IF(P3201=1, E3201,D3201)/B3201-1</f>
        <v>-0.0056250136070557</v>
      </c>
      <c r="G3201" s="2" t="n">
        <f aca="false">AVERAGE(B3142:B3201)</f>
        <v>8765.8595</v>
      </c>
      <c r="H3201" s="2" t="n">
        <f aca="false">AVERAGE(C3142:C3201)</f>
        <v>113904.866666667</v>
      </c>
      <c r="I3201" s="2" t="n">
        <f aca="false">SIGN(C3201-H3201)</f>
        <v>-1</v>
      </c>
      <c r="J3201" s="2" t="n">
        <f aca="false">SIGN(F3201)</f>
        <v>-1</v>
      </c>
      <c r="K3201" s="0" t="n">
        <f aca="false">B3201-B3200</f>
        <v>-29.5200000000004</v>
      </c>
      <c r="L3201" s="0" t="n">
        <f aca="false">I3200*K3201</f>
        <v>29.5200000000004</v>
      </c>
      <c r="M3201" s="0" t="n">
        <f aca="false">M3200+K3201*N3200</f>
        <v>3504.69000000002</v>
      </c>
      <c r="N3201" s="0" t="n">
        <f aca="false">INT(M3201*$Q$1/B3201)*CHOOSE($L$1,I3201,J3201)</f>
        <v>-0</v>
      </c>
      <c r="O3201" s="0" t="n">
        <f aca="false">ABS(N3201-N3200)</f>
        <v>0</v>
      </c>
      <c r="P3201" s="0" t="n">
        <f aca="false">COUNTIF(工作表2!$A$2:$A$248,A3201)</f>
        <v>0</v>
      </c>
      <c r="R3201" s="0" t="n">
        <f aca="false">D3201-IF(P3200=1,E3200,D3200)</f>
        <v>-84</v>
      </c>
      <c r="S3201" s="0" t="n">
        <f aca="false">I3200*R3201</f>
        <v>84</v>
      </c>
      <c r="T3201" s="0" t="n">
        <f aca="false">T3200+R3201*U3200</f>
        <v>55013</v>
      </c>
      <c r="U3201" s="0" t="n">
        <f aca="false">INT(T3201*$Q$1/IF(P3201=1,E3201,D3201))*I3201</f>
        <v>-12</v>
      </c>
      <c r="V3201" s="0" t="n">
        <f aca="false">IF(P3201=1,ABS(U3201)+ABS(60),ABS(U3201-U3200))</f>
        <v>0</v>
      </c>
    </row>
    <row r="3202" customFormat="false" ht="15" hidden="false" customHeight="false" outlineLevel="0" collapsed="false">
      <c r="A3202" s="1" t="n">
        <v>40689</v>
      </c>
      <c r="B3202" s="2" t="n">
        <v>8788.4</v>
      </c>
      <c r="C3202" s="2" t="n">
        <v>86902</v>
      </c>
      <c r="D3202" s="2" t="n">
        <v>8787</v>
      </c>
      <c r="E3202" s="2" t="n">
        <v>8633</v>
      </c>
      <c r="F3202" s="3" t="n">
        <f aca="false">IF(P3202=1, E3202,D3202)/B3202-1</f>
        <v>-0.000159300896636405</v>
      </c>
      <c r="G3202" s="2" t="n">
        <f aca="false">AVERAGE(B3143:B3202)</f>
        <v>8769.00533333334</v>
      </c>
      <c r="H3202" s="2" t="n">
        <f aca="false">AVERAGE(C3143:C3202)</f>
        <v>112529.366666667</v>
      </c>
      <c r="I3202" s="2" t="n">
        <f aca="false">SIGN(C3202-H3202)</f>
        <v>-1</v>
      </c>
      <c r="J3202" s="2" t="n">
        <f aca="false">SIGN(F3202)</f>
        <v>-1</v>
      </c>
      <c r="K3202" s="0" t="n">
        <f aca="false">B3202-B3201</f>
        <v>61.3099999999995</v>
      </c>
      <c r="L3202" s="0" t="n">
        <f aca="false">I3201*K3202</f>
        <v>-61.3099999999995</v>
      </c>
      <c r="M3202" s="0" t="n">
        <f aca="false">M3201+K3202*N3201</f>
        <v>3504.69000000002</v>
      </c>
      <c r="N3202" s="0" t="n">
        <f aca="false">INT(M3202*$Q$1/B3202)*CHOOSE($L$1,I3202,J3202)</f>
        <v>-0</v>
      </c>
      <c r="O3202" s="0" t="n">
        <f aca="false">ABS(N3202-N3201)</f>
        <v>0</v>
      </c>
      <c r="P3202" s="0" t="n">
        <f aca="false">COUNTIF(工作表2!$A$2:$A$248,A3202)</f>
        <v>0</v>
      </c>
      <c r="R3202" s="0" t="n">
        <f aca="false">D3202-IF(P3201=1,E3201,D3201)</f>
        <v>109</v>
      </c>
      <c r="S3202" s="0" t="n">
        <f aca="false">I3201*R3202</f>
        <v>-109</v>
      </c>
      <c r="T3202" s="0" t="n">
        <f aca="false">T3201+R3202*U3201</f>
        <v>53705</v>
      </c>
      <c r="U3202" s="0" t="n">
        <f aca="false">INT(T3202*$Q$1/IF(P3202=1,E3202,D3202))*I3202</f>
        <v>-12</v>
      </c>
      <c r="V3202" s="0" t="n">
        <f aca="false">IF(P3202=1,ABS(U3202)+ABS(60),ABS(U3202-U3201))</f>
        <v>0</v>
      </c>
    </row>
    <row r="3203" customFormat="false" ht="15" hidden="false" customHeight="false" outlineLevel="0" collapsed="false">
      <c r="A3203" s="1" t="n">
        <v>40690</v>
      </c>
      <c r="B3203" s="2" t="n">
        <v>8810</v>
      </c>
      <c r="C3203" s="2" t="n">
        <v>96297</v>
      </c>
      <c r="D3203" s="2" t="n">
        <v>8782</v>
      </c>
      <c r="E3203" s="2" t="n">
        <v>8627</v>
      </c>
      <c r="F3203" s="3" t="n">
        <f aca="false">IF(P3203=1, E3203,D3203)/B3203-1</f>
        <v>-0.00317820658342793</v>
      </c>
      <c r="G3203" s="2" t="n">
        <f aca="false">AVERAGE(B3144:B3203)</f>
        <v>8770.37933333334</v>
      </c>
      <c r="H3203" s="2" t="n">
        <f aca="false">AVERAGE(C3144:C3203)</f>
        <v>112026.616666667</v>
      </c>
      <c r="I3203" s="2" t="n">
        <f aca="false">SIGN(C3203-H3203)</f>
        <v>-1</v>
      </c>
      <c r="J3203" s="2" t="n">
        <f aca="false">SIGN(F3203)</f>
        <v>-1</v>
      </c>
      <c r="K3203" s="0" t="n">
        <f aca="false">B3203-B3202</f>
        <v>21.6000000000004</v>
      </c>
      <c r="L3203" s="0" t="n">
        <f aca="false">I3202*K3203</f>
        <v>-21.6000000000004</v>
      </c>
      <c r="M3203" s="0" t="n">
        <f aca="false">M3202+K3203*N3202</f>
        <v>3504.69000000002</v>
      </c>
      <c r="N3203" s="0" t="n">
        <f aca="false">INT(M3203*$Q$1/B3203)*CHOOSE($L$1,I3203,J3203)</f>
        <v>-0</v>
      </c>
      <c r="O3203" s="0" t="n">
        <f aca="false">ABS(N3203-N3202)</f>
        <v>0</v>
      </c>
      <c r="P3203" s="0" t="n">
        <f aca="false">COUNTIF(工作表2!$A$2:$A$248,A3203)</f>
        <v>0</v>
      </c>
      <c r="R3203" s="0" t="n">
        <f aca="false">D3203-IF(P3202=1,E3202,D3202)</f>
        <v>-5</v>
      </c>
      <c r="S3203" s="0" t="n">
        <f aca="false">I3202*R3203</f>
        <v>5</v>
      </c>
      <c r="T3203" s="0" t="n">
        <f aca="false">T3202+R3203*U3202</f>
        <v>53765</v>
      </c>
      <c r="U3203" s="0" t="n">
        <f aca="false">INT(T3203*$Q$1/IF(P3203=1,E3203,D3203))*I3203</f>
        <v>-12</v>
      </c>
      <c r="V3203" s="0" t="n">
        <f aca="false">IF(P3203=1,ABS(U3203)+ABS(60),ABS(U3203-U3202))</f>
        <v>0</v>
      </c>
    </row>
    <row r="3204" customFormat="false" ht="15" hidden="false" customHeight="false" outlineLevel="0" collapsed="false">
      <c r="A3204" s="1" t="n">
        <v>40693</v>
      </c>
      <c r="B3204" s="2" t="n">
        <v>8823.68</v>
      </c>
      <c r="C3204" s="2" t="n">
        <v>88022</v>
      </c>
      <c r="D3204" s="2" t="n">
        <v>8820</v>
      </c>
      <c r="E3204" s="2" t="n">
        <v>8664</v>
      </c>
      <c r="F3204" s="3" t="n">
        <f aca="false">IF(P3204=1, E3204,D3204)/B3204-1</f>
        <v>-0.000417059548850407</v>
      </c>
      <c r="G3204" s="2" t="n">
        <f aca="false">AVERAGE(B3145:B3204)</f>
        <v>8773.77566666667</v>
      </c>
      <c r="H3204" s="2" t="n">
        <f aca="false">AVERAGE(C3145:C3204)</f>
        <v>111518.983333333</v>
      </c>
      <c r="I3204" s="2" t="n">
        <f aca="false">SIGN(C3204-H3204)</f>
        <v>-1</v>
      </c>
      <c r="J3204" s="2" t="n">
        <f aca="false">SIGN(F3204)</f>
        <v>-1</v>
      </c>
      <c r="K3204" s="0" t="n">
        <f aca="false">B3204-B3203</f>
        <v>13.6800000000003</v>
      </c>
      <c r="L3204" s="0" t="n">
        <f aca="false">I3203*K3204</f>
        <v>-13.6800000000003</v>
      </c>
      <c r="M3204" s="0" t="n">
        <f aca="false">M3203+K3204*N3203</f>
        <v>3504.69000000002</v>
      </c>
      <c r="N3204" s="0" t="n">
        <f aca="false">INT(M3204*$Q$1/B3204)*CHOOSE($L$1,I3204,J3204)</f>
        <v>-0</v>
      </c>
      <c r="O3204" s="0" t="n">
        <f aca="false">ABS(N3204-N3203)</f>
        <v>0</v>
      </c>
      <c r="P3204" s="0" t="n">
        <f aca="false">COUNTIF(工作表2!$A$2:$A$248,A3204)</f>
        <v>0</v>
      </c>
      <c r="R3204" s="0" t="n">
        <f aca="false">D3204-IF(P3203=1,E3203,D3203)</f>
        <v>38</v>
      </c>
      <c r="S3204" s="0" t="n">
        <f aca="false">I3203*R3204</f>
        <v>-38</v>
      </c>
      <c r="T3204" s="0" t="n">
        <f aca="false">T3203+R3204*U3203</f>
        <v>53309</v>
      </c>
      <c r="U3204" s="0" t="n">
        <f aca="false">INT(T3204*$Q$1/IF(P3204=1,E3204,D3204))*I3204</f>
        <v>-12</v>
      </c>
      <c r="V3204" s="0" t="n">
        <f aca="false">IF(P3204=1,ABS(U3204)+ABS(60),ABS(U3204-U3203))</f>
        <v>0</v>
      </c>
    </row>
    <row r="3205" customFormat="false" ht="15" hidden="false" customHeight="false" outlineLevel="0" collapsed="false">
      <c r="A3205" s="1" t="n">
        <v>40694</v>
      </c>
      <c r="B3205" s="2" t="n">
        <v>8988.84</v>
      </c>
      <c r="C3205" s="2" t="n">
        <v>131268</v>
      </c>
      <c r="D3205" s="2" t="n">
        <v>9021</v>
      </c>
      <c r="E3205" s="2" t="n">
        <v>8862</v>
      </c>
      <c r="F3205" s="3" t="n">
        <f aca="false">IF(P3205=1, E3205,D3205)/B3205-1</f>
        <v>0.00357776976784541</v>
      </c>
      <c r="G3205" s="2" t="n">
        <f aca="false">AVERAGE(B3146:B3205)</f>
        <v>8777.95016666667</v>
      </c>
      <c r="H3205" s="2" t="n">
        <f aca="false">AVERAGE(C3146:C3205)</f>
        <v>111530.25</v>
      </c>
      <c r="I3205" s="2" t="n">
        <f aca="false">SIGN(C3205-H3205)</f>
        <v>1</v>
      </c>
      <c r="J3205" s="2" t="n">
        <f aca="false">SIGN(F3205)</f>
        <v>1</v>
      </c>
      <c r="K3205" s="0" t="n">
        <f aca="false">B3205-B3204</f>
        <v>165.16</v>
      </c>
      <c r="L3205" s="0" t="n">
        <f aca="false">I3204*K3205</f>
        <v>-165.16</v>
      </c>
      <c r="M3205" s="0" t="n">
        <f aca="false">M3204+K3205*N3204</f>
        <v>3504.69000000002</v>
      </c>
      <c r="N3205" s="0" t="n">
        <f aca="false">INT(M3205*$Q$1/B3205)*CHOOSE($L$1,I3205,J3205)</f>
        <v>0</v>
      </c>
      <c r="O3205" s="0" t="n">
        <f aca="false">ABS(N3205-N3204)</f>
        <v>0</v>
      </c>
      <c r="P3205" s="0" t="n">
        <f aca="false">COUNTIF(工作表2!$A$2:$A$248,A3205)</f>
        <v>0</v>
      </c>
      <c r="R3205" s="0" t="n">
        <f aca="false">D3205-IF(P3204=1,E3204,D3204)</f>
        <v>201</v>
      </c>
      <c r="S3205" s="0" t="n">
        <f aca="false">I3204*R3205</f>
        <v>-201</v>
      </c>
      <c r="T3205" s="0" t="n">
        <f aca="false">T3204+R3205*U3204</f>
        <v>50897</v>
      </c>
      <c r="U3205" s="0" t="n">
        <f aca="false">INT(T3205*$Q$1/IF(P3205=1,E3205,D3205))*I3205</f>
        <v>11</v>
      </c>
      <c r="V3205" s="0" t="n">
        <f aca="false">IF(P3205=1,ABS(U3205)+ABS(60),ABS(U3205-U3204))</f>
        <v>23</v>
      </c>
    </row>
    <row r="3206" customFormat="false" ht="15" hidden="false" customHeight="false" outlineLevel="0" collapsed="false">
      <c r="A3206" s="1" t="n">
        <v>40695</v>
      </c>
      <c r="B3206" s="2" t="n">
        <v>9062.35</v>
      </c>
      <c r="C3206" s="2" t="n">
        <v>130932</v>
      </c>
      <c r="D3206" s="2" t="n">
        <v>9092</v>
      </c>
      <c r="E3206" s="2" t="n">
        <v>8936</v>
      </c>
      <c r="F3206" s="3" t="n">
        <f aca="false">IF(P3206=1, E3206,D3206)/B3206-1</f>
        <v>0.00327177829150282</v>
      </c>
      <c r="G3206" s="2" t="n">
        <f aca="false">AVERAGE(B3147:B3206)</f>
        <v>8782.58266666667</v>
      </c>
      <c r="H3206" s="2" t="n">
        <f aca="false">AVERAGE(C3147:C3206)</f>
        <v>111416.416666667</v>
      </c>
      <c r="I3206" s="2" t="n">
        <f aca="false">SIGN(C3206-H3206)</f>
        <v>1</v>
      </c>
      <c r="J3206" s="2" t="n">
        <f aca="false">SIGN(F3206)</f>
        <v>1</v>
      </c>
      <c r="K3206" s="0" t="n">
        <f aca="false">B3206-B3205</f>
        <v>73.5100000000002</v>
      </c>
      <c r="L3206" s="0" t="n">
        <f aca="false">I3205*K3206</f>
        <v>73.5100000000002</v>
      </c>
      <c r="M3206" s="0" t="n">
        <f aca="false">M3205+K3206*N3205</f>
        <v>3504.69000000002</v>
      </c>
      <c r="N3206" s="0" t="n">
        <f aca="false">INT(M3206*$Q$1/B3206)*CHOOSE($L$1,I3206,J3206)</f>
        <v>0</v>
      </c>
      <c r="O3206" s="0" t="n">
        <f aca="false">ABS(N3206-N3205)</f>
        <v>0</v>
      </c>
      <c r="P3206" s="0" t="n">
        <f aca="false">COUNTIF(工作表2!$A$2:$A$248,A3206)</f>
        <v>0</v>
      </c>
      <c r="R3206" s="0" t="n">
        <f aca="false">D3206-IF(P3205=1,E3205,D3205)</f>
        <v>71</v>
      </c>
      <c r="S3206" s="0" t="n">
        <f aca="false">I3205*R3206</f>
        <v>71</v>
      </c>
      <c r="T3206" s="0" t="n">
        <f aca="false">T3205+R3206*U3205</f>
        <v>51678</v>
      </c>
      <c r="U3206" s="0" t="n">
        <f aca="false">INT(T3206*$Q$1/IF(P3206=1,E3206,D3206))*I3206</f>
        <v>11</v>
      </c>
      <c r="V3206" s="0" t="n">
        <f aca="false">IF(P3206=1,ABS(U3206)+ABS(60),ABS(U3206-U3205))</f>
        <v>0</v>
      </c>
    </row>
    <row r="3207" customFormat="false" ht="15" hidden="false" customHeight="false" outlineLevel="0" collapsed="false">
      <c r="A3207" s="1" t="n">
        <v>40696</v>
      </c>
      <c r="B3207" s="2" t="n">
        <v>8991.36</v>
      </c>
      <c r="C3207" s="2" t="n">
        <v>111228</v>
      </c>
      <c r="D3207" s="2" t="n">
        <v>9027</v>
      </c>
      <c r="E3207" s="2" t="n">
        <v>8881</v>
      </c>
      <c r="F3207" s="3" t="n">
        <f aca="false">IF(P3207=1, E3207,D3207)/B3207-1</f>
        <v>0.00396380525304285</v>
      </c>
      <c r="G3207" s="2" t="n">
        <f aca="false">AVERAGE(B3148:B3207)</f>
        <v>8787.20883333334</v>
      </c>
      <c r="H3207" s="2" t="n">
        <f aca="false">AVERAGE(C3148:C3207)</f>
        <v>111628.066666667</v>
      </c>
      <c r="I3207" s="2" t="n">
        <f aca="false">SIGN(C3207-H3207)</f>
        <v>-1</v>
      </c>
      <c r="J3207" s="2" t="n">
        <f aca="false">SIGN(F3207)</f>
        <v>1</v>
      </c>
      <c r="K3207" s="0" t="n">
        <f aca="false">B3207-B3206</f>
        <v>-70.9899999999998</v>
      </c>
      <c r="L3207" s="0" t="n">
        <f aca="false">I3206*K3207</f>
        <v>-70.9899999999998</v>
      </c>
      <c r="M3207" s="0" t="n">
        <f aca="false">M3206+K3207*N3206</f>
        <v>3504.69000000002</v>
      </c>
      <c r="N3207" s="0" t="n">
        <f aca="false">INT(M3207*$Q$1/B3207)*CHOOSE($L$1,I3207,J3207)</f>
        <v>0</v>
      </c>
      <c r="O3207" s="0" t="n">
        <f aca="false">ABS(N3207-N3206)</f>
        <v>0</v>
      </c>
      <c r="P3207" s="0" t="n">
        <f aca="false">COUNTIF(工作表2!$A$2:$A$248,A3207)</f>
        <v>0</v>
      </c>
      <c r="R3207" s="0" t="n">
        <f aca="false">D3207-IF(P3206=1,E3206,D3206)</f>
        <v>-65</v>
      </c>
      <c r="S3207" s="0" t="n">
        <f aca="false">I3206*R3207</f>
        <v>-65</v>
      </c>
      <c r="T3207" s="0" t="n">
        <f aca="false">T3206+R3207*U3206</f>
        <v>50963</v>
      </c>
      <c r="U3207" s="0" t="n">
        <f aca="false">INT(T3207*$Q$1/IF(P3207=1,E3207,D3207))*I3207</f>
        <v>-11</v>
      </c>
      <c r="V3207" s="0" t="n">
        <f aca="false">IF(P3207=1,ABS(U3207)+ABS(60),ABS(U3207-U3206))</f>
        <v>22</v>
      </c>
    </row>
    <row r="3208" customFormat="false" ht="15" hidden="false" customHeight="false" outlineLevel="0" collapsed="false">
      <c r="A3208" s="1" t="n">
        <v>40697</v>
      </c>
      <c r="B3208" s="2" t="n">
        <v>9046.28</v>
      </c>
      <c r="C3208" s="2" t="n">
        <v>90970</v>
      </c>
      <c r="D3208" s="2" t="n">
        <v>9070</v>
      </c>
      <c r="E3208" s="2" t="n">
        <v>8921</v>
      </c>
      <c r="F3208" s="3" t="n">
        <f aca="false">IF(P3208=1, E3208,D3208)/B3208-1</f>
        <v>0.00262207227722322</v>
      </c>
      <c r="G3208" s="2" t="n">
        <f aca="false">AVERAGE(B3149:B3208)</f>
        <v>8792.18433333334</v>
      </c>
      <c r="H3208" s="2" t="n">
        <f aca="false">AVERAGE(C3149:C3208)</f>
        <v>111294.25</v>
      </c>
      <c r="I3208" s="2" t="n">
        <f aca="false">SIGN(C3208-H3208)</f>
        <v>-1</v>
      </c>
      <c r="J3208" s="2" t="n">
        <f aca="false">SIGN(F3208)</f>
        <v>1</v>
      </c>
      <c r="K3208" s="0" t="n">
        <f aca="false">B3208-B3207</f>
        <v>54.9200000000001</v>
      </c>
      <c r="L3208" s="0" t="n">
        <f aca="false">I3207*K3208</f>
        <v>-54.9200000000001</v>
      </c>
      <c r="M3208" s="0" t="n">
        <f aca="false">M3207+K3208*N3207</f>
        <v>3504.69000000002</v>
      </c>
      <c r="N3208" s="0" t="n">
        <f aca="false">INT(M3208*$Q$1/B3208)*CHOOSE($L$1,I3208,J3208)</f>
        <v>0</v>
      </c>
      <c r="O3208" s="0" t="n">
        <f aca="false">ABS(N3208-N3207)</f>
        <v>0</v>
      </c>
      <c r="P3208" s="0" t="n">
        <f aca="false">COUNTIF(工作表2!$A$2:$A$248,A3208)</f>
        <v>0</v>
      </c>
      <c r="R3208" s="0" t="n">
        <f aca="false">D3208-IF(P3207=1,E3207,D3207)</f>
        <v>43</v>
      </c>
      <c r="S3208" s="0" t="n">
        <f aca="false">I3207*R3208</f>
        <v>-43</v>
      </c>
      <c r="T3208" s="0" t="n">
        <f aca="false">T3207+R3208*U3207</f>
        <v>50490</v>
      </c>
      <c r="U3208" s="0" t="n">
        <f aca="false">INT(T3208*$Q$1/IF(P3208=1,E3208,D3208))*I3208</f>
        <v>-11</v>
      </c>
      <c r="V3208" s="0" t="n">
        <f aca="false">IF(P3208=1,ABS(U3208)+ABS(60),ABS(U3208-U3207))</f>
        <v>0</v>
      </c>
    </row>
    <row r="3209" customFormat="false" ht="15" hidden="false" customHeight="false" outlineLevel="0" collapsed="false">
      <c r="A3209" s="1" t="n">
        <v>40701</v>
      </c>
      <c r="B3209" s="2" t="n">
        <v>9057.1</v>
      </c>
      <c r="C3209" s="2" t="n">
        <v>89559</v>
      </c>
      <c r="D3209" s="2" t="n">
        <v>9095</v>
      </c>
      <c r="E3209" s="2" t="n">
        <v>8948</v>
      </c>
      <c r="F3209" s="3" t="n">
        <f aca="false">IF(P3209=1, E3209,D3209)/B3209-1</f>
        <v>0.00418456238751919</v>
      </c>
      <c r="G3209" s="2" t="n">
        <f aca="false">AVERAGE(B3150:B3209)</f>
        <v>8797.30233333333</v>
      </c>
      <c r="H3209" s="2" t="n">
        <f aca="false">AVERAGE(C3150:C3209)</f>
        <v>110799.816666667</v>
      </c>
      <c r="I3209" s="2" t="n">
        <f aca="false">SIGN(C3209-H3209)</f>
        <v>-1</v>
      </c>
      <c r="J3209" s="2" t="n">
        <f aca="false">SIGN(F3209)</f>
        <v>1</v>
      </c>
      <c r="K3209" s="0" t="n">
        <f aca="false">B3209-B3208</f>
        <v>10.8199999999997</v>
      </c>
      <c r="L3209" s="0" t="n">
        <f aca="false">I3208*K3209</f>
        <v>-10.8199999999997</v>
      </c>
      <c r="M3209" s="0" t="n">
        <f aca="false">M3208+K3209*N3208</f>
        <v>3504.69000000002</v>
      </c>
      <c r="N3209" s="0" t="n">
        <f aca="false">INT(M3209*$Q$1/B3209)*CHOOSE($L$1,I3209,J3209)</f>
        <v>0</v>
      </c>
      <c r="O3209" s="0" t="n">
        <f aca="false">ABS(N3209-N3208)</f>
        <v>0</v>
      </c>
      <c r="P3209" s="0" t="n">
        <f aca="false">COUNTIF(工作表2!$A$2:$A$248,A3209)</f>
        <v>0</v>
      </c>
      <c r="R3209" s="0" t="n">
        <f aca="false">D3209-IF(P3208=1,E3208,D3208)</f>
        <v>25</v>
      </c>
      <c r="S3209" s="0" t="n">
        <f aca="false">I3208*R3209</f>
        <v>-25</v>
      </c>
      <c r="T3209" s="0" t="n">
        <f aca="false">T3208+R3209*U3208</f>
        <v>50215</v>
      </c>
      <c r="U3209" s="0" t="n">
        <f aca="false">INT(T3209*$Q$1/IF(P3209=1,E3209,D3209))*I3209</f>
        <v>-11</v>
      </c>
      <c r="V3209" s="0" t="n">
        <f aca="false">IF(P3209=1,ABS(U3209)+ABS(60),ABS(U3209-U3208))</f>
        <v>0</v>
      </c>
    </row>
    <row r="3210" customFormat="false" ht="15" hidden="false" customHeight="false" outlineLevel="0" collapsed="false">
      <c r="A3210" s="1" t="n">
        <v>40702</v>
      </c>
      <c r="B3210" s="2" t="n">
        <v>9007.53</v>
      </c>
      <c r="C3210" s="2" t="n">
        <v>91259</v>
      </c>
      <c r="D3210" s="2" t="n">
        <v>9031</v>
      </c>
      <c r="E3210" s="2" t="n">
        <v>8885</v>
      </c>
      <c r="F3210" s="3" t="n">
        <f aca="false">IF(P3210=1, E3210,D3210)/B3210-1</f>
        <v>0.00260559776098446</v>
      </c>
      <c r="G3210" s="2" t="n">
        <f aca="false">AVERAGE(B3151:B3210)</f>
        <v>8803.3795</v>
      </c>
      <c r="H3210" s="2" t="n">
        <f aca="false">AVERAGE(C3151:C3210)</f>
        <v>110366.216666667</v>
      </c>
      <c r="I3210" s="2" t="n">
        <f aca="false">SIGN(C3210-H3210)</f>
        <v>-1</v>
      </c>
      <c r="J3210" s="2" t="n">
        <f aca="false">SIGN(F3210)</f>
        <v>1</v>
      </c>
      <c r="K3210" s="0" t="n">
        <f aca="false">B3210-B3209</f>
        <v>-49.5699999999997</v>
      </c>
      <c r="L3210" s="0" t="n">
        <f aca="false">I3209*K3210</f>
        <v>49.5699999999997</v>
      </c>
      <c r="M3210" s="0" t="n">
        <f aca="false">M3209+K3210*N3209</f>
        <v>3504.69000000002</v>
      </c>
      <c r="N3210" s="0" t="n">
        <f aca="false">INT(M3210*$Q$1/B3210)*CHOOSE($L$1,I3210,J3210)</f>
        <v>0</v>
      </c>
      <c r="O3210" s="0" t="n">
        <f aca="false">ABS(N3210-N3209)</f>
        <v>0</v>
      </c>
      <c r="P3210" s="0" t="n">
        <f aca="false">COUNTIF(工作表2!$A$2:$A$248,A3210)</f>
        <v>0</v>
      </c>
      <c r="R3210" s="0" t="n">
        <f aca="false">D3210-IF(P3209=1,E3209,D3209)</f>
        <v>-64</v>
      </c>
      <c r="S3210" s="0" t="n">
        <f aca="false">I3209*R3210</f>
        <v>64</v>
      </c>
      <c r="T3210" s="0" t="n">
        <f aca="false">T3209+R3210*U3209</f>
        <v>50919</v>
      </c>
      <c r="U3210" s="0" t="n">
        <f aca="false">INT(T3210*$Q$1/IF(P3210=1,E3210,D3210))*I3210</f>
        <v>-11</v>
      </c>
      <c r="V3210" s="0" t="n">
        <f aca="false">IF(P3210=1,ABS(U3210)+ABS(60),ABS(U3210-U3209))</f>
        <v>0</v>
      </c>
    </row>
    <row r="3211" customFormat="false" ht="15" hidden="false" customHeight="false" outlineLevel="0" collapsed="false">
      <c r="A3211" s="1" t="n">
        <v>40703</v>
      </c>
      <c r="B3211" s="2" t="n">
        <v>9000.94</v>
      </c>
      <c r="C3211" s="2" t="n">
        <v>79583</v>
      </c>
      <c r="D3211" s="2" t="n">
        <v>9031</v>
      </c>
      <c r="E3211" s="2" t="n">
        <v>8887</v>
      </c>
      <c r="F3211" s="3" t="n">
        <f aca="false">IF(P3211=1, E3211,D3211)/B3211-1</f>
        <v>0.00333965119198654</v>
      </c>
      <c r="G3211" s="2" t="n">
        <f aca="false">AVERAGE(B3152:B3211)</f>
        <v>8810.59816666667</v>
      </c>
      <c r="H3211" s="2" t="n">
        <f aca="false">AVERAGE(C3152:C3211)</f>
        <v>109847.25</v>
      </c>
      <c r="I3211" s="2" t="n">
        <f aca="false">SIGN(C3211-H3211)</f>
        <v>-1</v>
      </c>
      <c r="J3211" s="2" t="n">
        <f aca="false">SIGN(F3211)</f>
        <v>1</v>
      </c>
      <c r="K3211" s="0" t="n">
        <f aca="false">B3211-B3210</f>
        <v>-6.59000000000015</v>
      </c>
      <c r="L3211" s="0" t="n">
        <f aca="false">I3210*K3211</f>
        <v>6.59000000000015</v>
      </c>
      <c r="M3211" s="0" t="n">
        <f aca="false">M3210+K3211*N3210</f>
        <v>3504.69000000002</v>
      </c>
      <c r="N3211" s="0" t="n">
        <f aca="false">INT(M3211*$Q$1/B3211)*CHOOSE($L$1,I3211,J3211)</f>
        <v>0</v>
      </c>
      <c r="O3211" s="0" t="n">
        <f aca="false">ABS(N3211-N3210)</f>
        <v>0</v>
      </c>
      <c r="P3211" s="0" t="n">
        <f aca="false">COUNTIF(工作表2!$A$2:$A$248,A3211)</f>
        <v>0</v>
      </c>
      <c r="R3211" s="0" t="n">
        <f aca="false">D3211-IF(P3210=1,E3210,D3210)</f>
        <v>0</v>
      </c>
      <c r="S3211" s="0" t="n">
        <f aca="false">I3210*R3211</f>
        <v>-0</v>
      </c>
      <c r="T3211" s="0" t="n">
        <f aca="false">T3210+R3211*U3210</f>
        <v>50919</v>
      </c>
      <c r="U3211" s="0" t="n">
        <f aca="false">INT(T3211*$Q$1/IF(P3211=1,E3211,D3211))*I3211</f>
        <v>-11</v>
      </c>
      <c r="V3211" s="0" t="n">
        <f aca="false">IF(P3211=1,ABS(U3211)+ABS(60),ABS(U3211-U3210))</f>
        <v>0</v>
      </c>
    </row>
    <row r="3212" customFormat="false" ht="15" hidden="false" customHeight="false" outlineLevel="0" collapsed="false">
      <c r="A3212" s="1" t="n">
        <v>40704</v>
      </c>
      <c r="B3212" s="2" t="n">
        <v>8837.82</v>
      </c>
      <c r="C3212" s="2" t="n">
        <v>111434</v>
      </c>
      <c r="D3212" s="2" t="n">
        <v>8829</v>
      </c>
      <c r="E3212" s="2" t="n">
        <v>8692</v>
      </c>
      <c r="F3212" s="3" t="n">
        <f aca="false">IF(P3212=1, E3212,D3212)/B3212-1</f>
        <v>-0.000997983665655067</v>
      </c>
      <c r="G3212" s="2" t="n">
        <f aca="false">AVERAGE(B3153:B3212)</f>
        <v>8815.09816666667</v>
      </c>
      <c r="H3212" s="2" t="n">
        <f aca="false">AVERAGE(C3153:C3212)</f>
        <v>109552.533333333</v>
      </c>
      <c r="I3212" s="2" t="n">
        <f aca="false">SIGN(C3212-H3212)</f>
        <v>1</v>
      </c>
      <c r="J3212" s="2" t="n">
        <f aca="false">SIGN(F3212)</f>
        <v>-1</v>
      </c>
      <c r="K3212" s="0" t="n">
        <f aca="false">B3212-B3211</f>
        <v>-163.120000000001</v>
      </c>
      <c r="L3212" s="0" t="n">
        <f aca="false">I3211*K3212</f>
        <v>163.120000000001</v>
      </c>
      <c r="M3212" s="0" t="n">
        <f aca="false">M3211+K3212*N3211</f>
        <v>3504.69000000002</v>
      </c>
      <c r="N3212" s="0" t="n">
        <f aca="false">INT(M3212*$Q$1/B3212)*CHOOSE($L$1,I3212,J3212)</f>
        <v>-0</v>
      </c>
      <c r="O3212" s="0" t="n">
        <f aca="false">ABS(N3212-N3211)</f>
        <v>0</v>
      </c>
      <c r="P3212" s="0" t="n">
        <f aca="false">COUNTIF(工作表2!$A$2:$A$248,A3212)</f>
        <v>0</v>
      </c>
      <c r="R3212" s="0" t="n">
        <f aca="false">D3212-IF(P3211=1,E3211,D3211)</f>
        <v>-202</v>
      </c>
      <c r="S3212" s="0" t="n">
        <f aca="false">I3211*R3212</f>
        <v>202</v>
      </c>
      <c r="T3212" s="0" t="n">
        <f aca="false">T3211+R3212*U3211</f>
        <v>53141</v>
      </c>
      <c r="U3212" s="0" t="n">
        <f aca="false">INT(T3212*$Q$1/IF(P3212=1,E3212,D3212))*I3212</f>
        <v>12</v>
      </c>
      <c r="V3212" s="0" t="n">
        <f aca="false">IF(P3212=1,ABS(U3212)+ABS(60),ABS(U3212-U3211))</f>
        <v>23</v>
      </c>
    </row>
    <row r="3213" customFormat="false" ht="15" hidden="false" customHeight="false" outlineLevel="0" collapsed="false">
      <c r="A3213" s="1" t="n">
        <v>40707</v>
      </c>
      <c r="B3213" s="2" t="n">
        <v>8712.95</v>
      </c>
      <c r="C3213" s="2" t="n">
        <v>98346</v>
      </c>
      <c r="D3213" s="2" t="n">
        <v>8744</v>
      </c>
      <c r="E3213" s="2" t="n">
        <v>8597</v>
      </c>
      <c r="F3213" s="3" t="n">
        <f aca="false">IF(P3213=1, E3213,D3213)/B3213-1</f>
        <v>0.00356366098738081</v>
      </c>
      <c r="G3213" s="2" t="n">
        <f aca="false">AVERAGE(B3154:B3213)</f>
        <v>8823.06766666667</v>
      </c>
      <c r="H3213" s="2" t="n">
        <f aca="false">AVERAGE(C3154:C3213)</f>
        <v>108058.15</v>
      </c>
      <c r="I3213" s="2" t="n">
        <f aca="false">SIGN(C3213-H3213)</f>
        <v>-1</v>
      </c>
      <c r="J3213" s="2" t="n">
        <f aca="false">SIGN(F3213)</f>
        <v>1</v>
      </c>
      <c r="K3213" s="0" t="n">
        <f aca="false">B3213-B3212</f>
        <v>-124.869999999999</v>
      </c>
      <c r="L3213" s="0" t="n">
        <f aca="false">I3212*K3213</f>
        <v>-124.869999999999</v>
      </c>
      <c r="M3213" s="0" t="n">
        <f aca="false">M3212+K3213*N3212</f>
        <v>3504.69000000002</v>
      </c>
      <c r="N3213" s="0" t="n">
        <f aca="false">INT(M3213*$Q$1/B3213)*CHOOSE($L$1,I3213,J3213)</f>
        <v>0</v>
      </c>
      <c r="O3213" s="0" t="n">
        <f aca="false">ABS(N3213-N3212)</f>
        <v>0</v>
      </c>
      <c r="P3213" s="0" t="n">
        <f aca="false">COUNTIF(工作表2!$A$2:$A$248,A3213)</f>
        <v>0</v>
      </c>
      <c r="R3213" s="0" t="n">
        <f aca="false">D3213-IF(P3212=1,E3212,D3212)</f>
        <v>-85</v>
      </c>
      <c r="S3213" s="0" t="n">
        <f aca="false">I3212*R3213</f>
        <v>-85</v>
      </c>
      <c r="T3213" s="0" t="n">
        <f aca="false">T3212+R3213*U3212</f>
        <v>52121</v>
      </c>
      <c r="U3213" s="0" t="n">
        <f aca="false">INT(T3213*$Q$1/IF(P3213=1,E3213,D3213))*I3213</f>
        <v>-11</v>
      </c>
      <c r="V3213" s="0" t="n">
        <f aca="false">IF(P3213=1,ABS(U3213)+ABS(60),ABS(U3213-U3212))</f>
        <v>23</v>
      </c>
    </row>
    <row r="3214" customFormat="false" ht="15" hidden="false" customHeight="false" outlineLevel="0" collapsed="false">
      <c r="A3214" s="1" t="n">
        <v>40708</v>
      </c>
      <c r="B3214" s="2" t="n">
        <v>8829.21</v>
      </c>
      <c r="C3214" s="2" t="n">
        <v>85732</v>
      </c>
      <c r="D3214" s="2" t="n">
        <v>8846</v>
      </c>
      <c r="E3214" s="2" t="n">
        <v>8685</v>
      </c>
      <c r="F3214" s="3" t="n">
        <f aca="false">IF(P3214=1, E3214,D3214)/B3214-1</f>
        <v>0.00190164238929658</v>
      </c>
      <c r="G3214" s="2" t="n">
        <f aca="false">AVERAGE(B3155:B3214)</f>
        <v>8831.47816666667</v>
      </c>
      <c r="H3214" s="2" t="n">
        <f aca="false">AVERAGE(C3155:C3214)</f>
        <v>107111.533333333</v>
      </c>
      <c r="I3214" s="2" t="n">
        <f aca="false">SIGN(C3214-H3214)</f>
        <v>-1</v>
      </c>
      <c r="J3214" s="2" t="n">
        <f aca="false">SIGN(F3214)</f>
        <v>1</v>
      </c>
      <c r="K3214" s="0" t="n">
        <f aca="false">B3214-B3213</f>
        <v>116.259999999998</v>
      </c>
      <c r="L3214" s="0" t="n">
        <f aca="false">I3213*K3214</f>
        <v>-116.259999999998</v>
      </c>
      <c r="M3214" s="0" t="n">
        <f aca="false">M3213+K3214*N3213</f>
        <v>3504.69000000002</v>
      </c>
      <c r="N3214" s="0" t="n">
        <f aca="false">INT(M3214*$Q$1/B3214)*CHOOSE($L$1,I3214,J3214)</f>
        <v>0</v>
      </c>
      <c r="O3214" s="0" t="n">
        <f aca="false">ABS(N3214-N3213)</f>
        <v>0</v>
      </c>
      <c r="P3214" s="0" t="n">
        <f aca="false">COUNTIF(工作表2!$A$2:$A$248,A3214)</f>
        <v>0</v>
      </c>
      <c r="R3214" s="0" t="n">
        <f aca="false">D3214-IF(P3213=1,E3213,D3213)</f>
        <v>102</v>
      </c>
      <c r="S3214" s="0" t="n">
        <f aca="false">I3213*R3214</f>
        <v>-102</v>
      </c>
      <c r="T3214" s="0" t="n">
        <f aca="false">T3213+R3214*U3213</f>
        <v>50999</v>
      </c>
      <c r="U3214" s="0" t="n">
        <f aca="false">INT(T3214*$Q$1/IF(P3214=1,E3214,D3214))*I3214</f>
        <v>-11</v>
      </c>
      <c r="V3214" s="0" t="n">
        <f aca="false">IF(P3214=1,ABS(U3214)+ABS(60),ABS(U3214-U3213))</f>
        <v>0</v>
      </c>
    </row>
    <row r="3215" customFormat="false" ht="15" hidden="false" customHeight="false" outlineLevel="0" collapsed="false">
      <c r="A3215" s="1" t="n">
        <v>40709</v>
      </c>
      <c r="B3215" s="2" t="n">
        <v>8831.45</v>
      </c>
      <c r="C3215" s="2" t="n">
        <v>125994</v>
      </c>
      <c r="D3215" s="2" t="n">
        <v>8839</v>
      </c>
      <c r="E3215" s="2" t="n">
        <v>8628</v>
      </c>
      <c r="F3215" s="3" t="n">
        <f aca="false">IF(P3215=1, E3215,D3215)/B3215-1</f>
        <v>-0.0230369871312186</v>
      </c>
      <c r="G3215" s="2" t="n">
        <f aca="false">AVERAGE(B3156:B3215)</f>
        <v>8840.62416666667</v>
      </c>
      <c r="H3215" s="2" t="n">
        <f aca="false">AVERAGE(C3156:C3215)</f>
        <v>106990.433333333</v>
      </c>
      <c r="I3215" s="2" t="n">
        <f aca="false">SIGN(C3215-H3215)</f>
        <v>1</v>
      </c>
      <c r="J3215" s="2" t="n">
        <f aca="false">SIGN(F3215)</f>
        <v>-1</v>
      </c>
      <c r="K3215" s="0" t="n">
        <f aca="false">B3215-B3214</f>
        <v>2.2400000000016</v>
      </c>
      <c r="L3215" s="0" t="n">
        <f aca="false">I3214*K3215</f>
        <v>-2.2400000000016</v>
      </c>
      <c r="M3215" s="0" t="n">
        <f aca="false">M3214+K3215*N3214</f>
        <v>3504.69000000002</v>
      </c>
      <c r="N3215" s="0" t="n">
        <f aca="false">INT(M3215*$Q$1/B3215)*CHOOSE($L$1,I3215,J3215)</f>
        <v>-0</v>
      </c>
      <c r="O3215" s="0" t="n">
        <f aca="false">ABS(N3215-N3214)</f>
        <v>0</v>
      </c>
      <c r="P3215" s="0" t="n">
        <f aca="false">COUNTIF(工作表2!$A$2:$A$248,A3215)</f>
        <v>1</v>
      </c>
      <c r="R3215" s="0" t="n">
        <f aca="false">D3215-IF(P3214=1,E3214,D3214)</f>
        <v>-7</v>
      </c>
      <c r="S3215" s="0" t="n">
        <f aca="false">I3214*R3215</f>
        <v>7</v>
      </c>
      <c r="T3215" s="0" t="n">
        <f aca="false">T3214+R3215*U3214</f>
        <v>51076</v>
      </c>
      <c r="U3215" s="0" t="n">
        <f aca="false">INT(T3215*$Q$1/IF(P3215=1,E3215,D3215))*I3215</f>
        <v>11</v>
      </c>
      <c r="V3215" s="0" t="n">
        <f aca="false">IF(P3215=1,ABS(U3215)+ABS(60),ABS(U3215-U3214))</f>
        <v>71</v>
      </c>
    </row>
    <row r="3216" customFormat="false" ht="15" hidden="false" customHeight="false" outlineLevel="0" collapsed="false">
      <c r="A3216" s="1" t="n">
        <v>40710</v>
      </c>
      <c r="B3216" s="2" t="n">
        <v>8654.43</v>
      </c>
      <c r="C3216" s="2" t="n">
        <v>105100</v>
      </c>
      <c r="D3216" s="2" t="n">
        <v>8493</v>
      </c>
      <c r="E3216" s="2" t="n">
        <v>8370</v>
      </c>
      <c r="F3216" s="3" t="n">
        <f aca="false">IF(P3216=1, E3216,D3216)/B3216-1</f>
        <v>-0.0186528748860411</v>
      </c>
      <c r="G3216" s="2" t="n">
        <f aca="false">AVERAGE(B3157:B3216)</f>
        <v>8844.95216666667</v>
      </c>
      <c r="H3216" s="2" t="n">
        <f aca="false">AVERAGE(C3157:C3216)</f>
        <v>106615.7</v>
      </c>
      <c r="I3216" s="2" t="n">
        <f aca="false">SIGN(C3216-H3216)</f>
        <v>-1</v>
      </c>
      <c r="J3216" s="2" t="n">
        <f aca="false">SIGN(F3216)</f>
        <v>-1</v>
      </c>
      <c r="K3216" s="0" t="n">
        <f aca="false">B3216-B3215</f>
        <v>-177.02</v>
      </c>
      <c r="L3216" s="0" t="n">
        <f aca="false">I3215*K3216</f>
        <v>-177.02</v>
      </c>
      <c r="M3216" s="0" t="n">
        <f aca="false">M3215+K3216*N3215</f>
        <v>3504.69000000002</v>
      </c>
      <c r="N3216" s="0" t="n">
        <f aca="false">INT(M3216*$Q$1/B3216)*CHOOSE($L$1,I3216,J3216)</f>
        <v>-0</v>
      </c>
      <c r="O3216" s="0" t="n">
        <f aca="false">ABS(N3216-N3215)</f>
        <v>0</v>
      </c>
      <c r="P3216" s="0" t="n">
        <f aca="false">COUNTIF(工作表2!$A$2:$A$248,A3216)</f>
        <v>0</v>
      </c>
      <c r="R3216" s="0" t="n">
        <f aca="false">D3216-IF(P3215=1,E3215,D3215)</f>
        <v>-135</v>
      </c>
      <c r="S3216" s="0" t="n">
        <f aca="false">I3215*R3216</f>
        <v>-135</v>
      </c>
      <c r="T3216" s="0" t="n">
        <f aca="false">T3215+R3216*U3215</f>
        <v>49591</v>
      </c>
      <c r="U3216" s="0" t="n">
        <f aca="false">INT(T3216*$Q$1/IF(P3216=1,E3216,D3216))*I3216</f>
        <v>-11</v>
      </c>
      <c r="V3216" s="0" t="n">
        <f aca="false">IF(P3216=1,ABS(U3216)+ABS(60),ABS(U3216-U3215))</f>
        <v>22</v>
      </c>
    </row>
    <row r="3217" customFormat="false" ht="15" hidden="false" customHeight="false" outlineLevel="0" collapsed="false">
      <c r="A3217" s="1" t="n">
        <v>40711</v>
      </c>
      <c r="B3217" s="2" t="n">
        <v>8636.1</v>
      </c>
      <c r="C3217" s="2" t="n">
        <v>108565</v>
      </c>
      <c r="D3217" s="2" t="n">
        <v>8461</v>
      </c>
      <c r="E3217" s="2" t="n">
        <v>8334</v>
      </c>
      <c r="F3217" s="3" t="n">
        <f aca="false">IF(P3217=1, E3217,D3217)/B3217-1</f>
        <v>-0.0202753557740184</v>
      </c>
      <c r="G3217" s="2" t="n">
        <f aca="false">AVERAGE(B3158:B3217)</f>
        <v>8847.75866666667</v>
      </c>
      <c r="H3217" s="2" t="n">
        <f aca="false">AVERAGE(C3158:C3217)</f>
        <v>106799.383333333</v>
      </c>
      <c r="I3217" s="2" t="n">
        <f aca="false">SIGN(C3217-H3217)</f>
        <v>1</v>
      </c>
      <c r="J3217" s="2" t="n">
        <f aca="false">SIGN(F3217)</f>
        <v>-1</v>
      </c>
      <c r="K3217" s="0" t="n">
        <f aca="false">B3217-B3216</f>
        <v>-18.3299999999999</v>
      </c>
      <c r="L3217" s="0" t="n">
        <f aca="false">I3216*K3217</f>
        <v>18.3299999999999</v>
      </c>
      <c r="M3217" s="0" t="n">
        <f aca="false">M3216+K3217*N3216</f>
        <v>3504.69000000002</v>
      </c>
      <c r="N3217" s="0" t="n">
        <f aca="false">INT(M3217*$Q$1/B3217)*CHOOSE($L$1,I3217,J3217)</f>
        <v>-0</v>
      </c>
      <c r="O3217" s="0" t="n">
        <f aca="false">ABS(N3217-N3216)</f>
        <v>0</v>
      </c>
      <c r="P3217" s="0" t="n">
        <f aca="false">COUNTIF(工作表2!$A$2:$A$248,A3217)</f>
        <v>0</v>
      </c>
      <c r="R3217" s="0" t="n">
        <f aca="false">D3217-IF(P3216=1,E3216,D3216)</f>
        <v>-32</v>
      </c>
      <c r="S3217" s="0" t="n">
        <f aca="false">I3216*R3217</f>
        <v>32</v>
      </c>
      <c r="T3217" s="0" t="n">
        <f aca="false">T3216+R3217*U3216</f>
        <v>49943</v>
      </c>
      <c r="U3217" s="0" t="n">
        <f aca="false">INT(T3217*$Q$1/IF(P3217=1,E3217,D3217))*I3217</f>
        <v>11</v>
      </c>
      <c r="V3217" s="0" t="n">
        <f aca="false">IF(P3217=1,ABS(U3217)+ABS(60),ABS(U3217-U3216))</f>
        <v>22</v>
      </c>
    </row>
    <row r="3218" customFormat="false" ht="15" hidden="false" customHeight="false" outlineLevel="0" collapsed="false">
      <c r="A3218" s="1" t="n">
        <v>40714</v>
      </c>
      <c r="B3218" s="2" t="n">
        <v>8530.68</v>
      </c>
      <c r="C3218" s="2" t="n">
        <v>94755</v>
      </c>
      <c r="D3218" s="2" t="n">
        <v>8401</v>
      </c>
      <c r="E3218" s="2" t="n">
        <v>8274</v>
      </c>
      <c r="F3218" s="3" t="n">
        <f aca="false">IF(P3218=1, E3218,D3218)/B3218-1</f>
        <v>-0.0152016017480435</v>
      </c>
      <c r="G3218" s="2" t="n">
        <f aca="false">AVERAGE(B3159:B3218)</f>
        <v>8848.136</v>
      </c>
      <c r="H3218" s="2" t="n">
        <f aca="false">AVERAGE(C3159:C3218)</f>
        <v>106608.65</v>
      </c>
      <c r="I3218" s="2" t="n">
        <f aca="false">SIGN(C3218-H3218)</f>
        <v>-1</v>
      </c>
      <c r="J3218" s="2" t="n">
        <f aca="false">SIGN(F3218)</f>
        <v>-1</v>
      </c>
      <c r="K3218" s="0" t="n">
        <f aca="false">B3218-B3217</f>
        <v>-105.42</v>
      </c>
      <c r="L3218" s="0" t="n">
        <f aca="false">I3217*K3218</f>
        <v>-105.42</v>
      </c>
      <c r="M3218" s="0" t="n">
        <f aca="false">M3217+K3218*N3217</f>
        <v>3504.69000000002</v>
      </c>
      <c r="N3218" s="0" t="n">
        <f aca="false">INT(M3218*$Q$1/B3218)*CHOOSE($L$1,I3218,J3218)</f>
        <v>-0</v>
      </c>
      <c r="O3218" s="0" t="n">
        <f aca="false">ABS(N3218-N3217)</f>
        <v>0</v>
      </c>
      <c r="P3218" s="0" t="n">
        <f aca="false">COUNTIF(工作表2!$A$2:$A$248,A3218)</f>
        <v>0</v>
      </c>
      <c r="R3218" s="0" t="n">
        <f aca="false">D3218-IF(P3217=1,E3217,D3217)</f>
        <v>-60</v>
      </c>
      <c r="S3218" s="0" t="n">
        <f aca="false">I3217*R3218</f>
        <v>-60</v>
      </c>
      <c r="T3218" s="0" t="n">
        <f aca="false">T3217+R3218*U3217</f>
        <v>49283</v>
      </c>
      <c r="U3218" s="0" t="n">
        <f aca="false">INT(T3218*$Q$1/IF(P3218=1,E3218,D3218))*I3218</f>
        <v>-11</v>
      </c>
      <c r="V3218" s="0" t="n">
        <f aca="false">IF(P3218=1,ABS(U3218)+ABS(60),ABS(U3218-U3217))</f>
        <v>22</v>
      </c>
    </row>
    <row r="3219" customFormat="false" ht="15" hidden="false" customHeight="false" outlineLevel="0" collapsed="false">
      <c r="A3219" s="1" t="n">
        <v>40715</v>
      </c>
      <c r="B3219" s="2" t="n">
        <v>8597.62</v>
      </c>
      <c r="C3219" s="2" t="n">
        <v>100723</v>
      </c>
      <c r="D3219" s="2" t="n">
        <v>8465</v>
      </c>
      <c r="E3219" s="2" t="n">
        <v>8336</v>
      </c>
      <c r="F3219" s="3" t="n">
        <f aca="false">IF(P3219=1, E3219,D3219)/B3219-1</f>
        <v>-0.0154251990667186</v>
      </c>
      <c r="G3219" s="2" t="n">
        <f aca="false">AVERAGE(B3160:B3219)</f>
        <v>8849.01166666667</v>
      </c>
      <c r="H3219" s="2" t="n">
        <f aca="false">AVERAGE(C3160:C3219)</f>
        <v>106654.216666667</v>
      </c>
      <c r="I3219" s="2" t="n">
        <f aca="false">SIGN(C3219-H3219)</f>
        <v>-1</v>
      </c>
      <c r="J3219" s="2" t="n">
        <f aca="false">SIGN(F3219)</f>
        <v>-1</v>
      </c>
      <c r="K3219" s="0" t="n">
        <f aca="false">B3219-B3218</f>
        <v>66.9400000000005</v>
      </c>
      <c r="L3219" s="0" t="n">
        <f aca="false">I3218*K3219</f>
        <v>-66.9400000000005</v>
      </c>
      <c r="M3219" s="0" t="n">
        <f aca="false">M3218+K3219*N3218</f>
        <v>3504.69000000002</v>
      </c>
      <c r="N3219" s="0" t="n">
        <f aca="false">INT(M3219*$Q$1/B3219)*CHOOSE($L$1,I3219,J3219)</f>
        <v>-0</v>
      </c>
      <c r="O3219" s="0" t="n">
        <f aca="false">ABS(N3219-N3218)</f>
        <v>0</v>
      </c>
      <c r="P3219" s="0" t="n">
        <f aca="false">COUNTIF(工作表2!$A$2:$A$248,A3219)</f>
        <v>0</v>
      </c>
      <c r="R3219" s="0" t="n">
        <f aca="false">D3219-IF(P3218=1,E3218,D3218)</f>
        <v>64</v>
      </c>
      <c r="S3219" s="0" t="n">
        <f aca="false">I3218*R3219</f>
        <v>-64</v>
      </c>
      <c r="T3219" s="0" t="n">
        <f aca="false">T3218+R3219*U3218</f>
        <v>48579</v>
      </c>
      <c r="U3219" s="0" t="n">
        <f aca="false">INT(T3219*$Q$1/IF(P3219=1,E3219,D3219))*I3219</f>
        <v>-11</v>
      </c>
      <c r="V3219" s="0" t="n">
        <f aca="false">IF(P3219=1,ABS(U3219)+ABS(60),ABS(U3219-U3218))</f>
        <v>0</v>
      </c>
    </row>
    <row r="3220" customFormat="false" ht="15" hidden="false" customHeight="false" outlineLevel="0" collapsed="false">
      <c r="A3220" s="1" t="n">
        <v>40716</v>
      </c>
      <c r="B3220" s="2" t="n">
        <v>8621.04</v>
      </c>
      <c r="C3220" s="2" t="n">
        <v>100203</v>
      </c>
      <c r="D3220" s="2" t="n">
        <v>8441</v>
      </c>
      <c r="E3220" s="2" t="n">
        <v>8317</v>
      </c>
      <c r="F3220" s="3" t="n">
        <f aca="false">IF(P3220=1, E3220,D3220)/B3220-1</f>
        <v>-0.0208837912827223</v>
      </c>
      <c r="G3220" s="2" t="n">
        <f aca="false">AVERAGE(B3161:B3220)</f>
        <v>8849.75566666667</v>
      </c>
      <c r="H3220" s="2" t="n">
        <f aca="false">AVERAGE(C3161:C3220)</f>
        <v>106711.2</v>
      </c>
      <c r="I3220" s="2" t="n">
        <f aca="false">SIGN(C3220-H3220)</f>
        <v>-1</v>
      </c>
      <c r="J3220" s="2" t="n">
        <f aca="false">SIGN(F3220)</f>
        <v>-1</v>
      </c>
      <c r="K3220" s="0" t="n">
        <f aca="false">B3220-B3219</f>
        <v>23.4200000000001</v>
      </c>
      <c r="L3220" s="0" t="n">
        <f aca="false">I3219*K3220</f>
        <v>-23.4200000000001</v>
      </c>
      <c r="M3220" s="0" t="n">
        <f aca="false">M3219+K3220*N3219</f>
        <v>3504.69000000002</v>
      </c>
      <c r="N3220" s="0" t="n">
        <f aca="false">INT(M3220*$Q$1/B3220)*CHOOSE($L$1,I3220,J3220)</f>
        <v>-0</v>
      </c>
      <c r="O3220" s="0" t="n">
        <f aca="false">ABS(N3220-N3219)</f>
        <v>0</v>
      </c>
      <c r="P3220" s="0" t="n">
        <f aca="false">COUNTIF(工作表2!$A$2:$A$248,A3220)</f>
        <v>0</v>
      </c>
      <c r="R3220" s="0" t="n">
        <f aca="false">D3220-IF(P3219=1,E3219,D3219)</f>
        <v>-24</v>
      </c>
      <c r="S3220" s="0" t="n">
        <f aca="false">I3219*R3220</f>
        <v>24</v>
      </c>
      <c r="T3220" s="0" t="n">
        <f aca="false">T3219+R3220*U3219</f>
        <v>48843</v>
      </c>
      <c r="U3220" s="0" t="n">
        <f aca="false">INT(T3220*$Q$1/IF(P3220=1,E3220,D3220))*I3220</f>
        <v>-11</v>
      </c>
      <c r="V3220" s="0" t="n">
        <f aca="false">IF(P3220=1,ABS(U3220)+ABS(60),ABS(U3220-U3219))</f>
        <v>0</v>
      </c>
    </row>
    <row r="3221" customFormat="false" ht="15" hidden="false" customHeight="false" outlineLevel="0" collapsed="false">
      <c r="A3221" s="1" t="n">
        <v>40717</v>
      </c>
      <c r="B3221" s="2" t="n">
        <v>8567.28</v>
      </c>
      <c r="C3221" s="2" t="n">
        <v>87987</v>
      </c>
      <c r="D3221" s="2" t="n">
        <v>8395</v>
      </c>
      <c r="E3221" s="2" t="n">
        <v>8270</v>
      </c>
      <c r="F3221" s="3" t="n">
        <f aca="false">IF(P3221=1, E3221,D3221)/B3221-1</f>
        <v>-0.0201090661213361</v>
      </c>
      <c r="G3221" s="2" t="n">
        <f aca="false">AVERAGE(B3162:B3221)</f>
        <v>8849.03716666667</v>
      </c>
      <c r="H3221" s="2" t="n">
        <f aca="false">AVERAGE(C3162:C3221)</f>
        <v>106440.1</v>
      </c>
      <c r="I3221" s="2" t="n">
        <f aca="false">SIGN(C3221-H3221)</f>
        <v>-1</v>
      </c>
      <c r="J3221" s="2" t="n">
        <f aca="false">SIGN(F3221)</f>
        <v>-1</v>
      </c>
      <c r="K3221" s="0" t="n">
        <f aca="false">B3221-B3220</f>
        <v>-53.7600000000002</v>
      </c>
      <c r="L3221" s="0" t="n">
        <f aca="false">I3220*K3221</f>
        <v>53.7600000000002</v>
      </c>
      <c r="M3221" s="0" t="n">
        <f aca="false">M3220+K3221*N3220</f>
        <v>3504.69000000002</v>
      </c>
      <c r="N3221" s="0" t="n">
        <f aca="false">INT(M3221*$Q$1/B3221)*CHOOSE($L$1,I3221,J3221)</f>
        <v>-0</v>
      </c>
      <c r="O3221" s="0" t="n">
        <f aca="false">ABS(N3221-N3220)</f>
        <v>0</v>
      </c>
      <c r="P3221" s="0" t="n">
        <f aca="false">COUNTIF(工作表2!$A$2:$A$248,A3221)</f>
        <v>0</v>
      </c>
      <c r="R3221" s="0" t="n">
        <f aca="false">D3221-IF(P3220=1,E3220,D3220)</f>
        <v>-46</v>
      </c>
      <c r="S3221" s="0" t="n">
        <f aca="false">I3220*R3221</f>
        <v>46</v>
      </c>
      <c r="T3221" s="0" t="n">
        <f aca="false">T3220+R3221*U3220</f>
        <v>49349</v>
      </c>
      <c r="U3221" s="0" t="n">
        <f aca="false">INT(T3221*$Q$1/IF(P3221=1,E3221,D3221))*I3221</f>
        <v>-11</v>
      </c>
      <c r="V3221" s="0" t="n">
        <f aca="false">IF(P3221=1,ABS(U3221)+ABS(60),ABS(U3221-U3220))</f>
        <v>0</v>
      </c>
    </row>
    <row r="3222" customFormat="false" ht="15" hidden="false" customHeight="false" outlineLevel="0" collapsed="false">
      <c r="A3222" s="1" t="n">
        <v>40718</v>
      </c>
      <c r="B3222" s="2" t="n">
        <v>8532.83</v>
      </c>
      <c r="C3222" s="2" t="n">
        <v>91734</v>
      </c>
      <c r="D3222" s="2" t="n">
        <v>8411</v>
      </c>
      <c r="E3222" s="2" t="n">
        <v>8285</v>
      </c>
      <c r="F3222" s="3" t="n">
        <f aca="false">IF(P3222=1, E3222,D3222)/B3222-1</f>
        <v>-0.0142777952918317</v>
      </c>
      <c r="G3222" s="2" t="n">
        <f aca="false">AVERAGE(B3163:B3222)</f>
        <v>8848.7</v>
      </c>
      <c r="H3222" s="2" t="n">
        <f aca="false">AVERAGE(C3163:C3222)</f>
        <v>106659.733333333</v>
      </c>
      <c r="I3222" s="2" t="n">
        <f aca="false">SIGN(C3222-H3222)</f>
        <v>-1</v>
      </c>
      <c r="J3222" s="2" t="n">
        <f aca="false">SIGN(F3222)</f>
        <v>-1</v>
      </c>
      <c r="K3222" s="0" t="n">
        <f aca="false">B3222-B3221</f>
        <v>-34.4500000000007</v>
      </c>
      <c r="L3222" s="0" t="n">
        <f aca="false">I3221*K3222</f>
        <v>34.4500000000007</v>
      </c>
      <c r="M3222" s="0" t="n">
        <f aca="false">M3221+K3222*N3221</f>
        <v>3504.69000000002</v>
      </c>
      <c r="N3222" s="0" t="n">
        <f aca="false">INT(M3222*$Q$1/B3222)*CHOOSE($L$1,I3222,J3222)</f>
        <v>-0</v>
      </c>
      <c r="O3222" s="0" t="n">
        <f aca="false">ABS(N3222-N3221)</f>
        <v>0</v>
      </c>
      <c r="P3222" s="0" t="n">
        <f aca="false">COUNTIF(工作表2!$A$2:$A$248,A3222)</f>
        <v>0</v>
      </c>
      <c r="R3222" s="0" t="n">
        <f aca="false">D3222-IF(P3221=1,E3221,D3221)</f>
        <v>16</v>
      </c>
      <c r="S3222" s="0" t="n">
        <f aca="false">I3221*R3222</f>
        <v>-16</v>
      </c>
      <c r="T3222" s="0" t="n">
        <f aca="false">T3221+R3222*U3221</f>
        <v>49173</v>
      </c>
      <c r="U3222" s="0" t="n">
        <f aca="false">INT(T3222*$Q$1/IF(P3222=1,E3222,D3222))*I3222</f>
        <v>-11</v>
      </c>
      <c r="V3222" s="0" t="n">
        <f aca="false">IF(P3222=1,ABS(U3222)+ABS(60),ABS(U3222-U3221))</f>
        <v>0</v>
      </c>
    </row>
    <row r="3223" customFormat="false" ht="15" hidden="false" customHeight="false" outlineLevel="0" collapsed="false">
      <c r="A3223" s="1" t="n">
        <v>40721</v>
      </c>
      <c r="B3223" s="2" t="n">
        <v>8500.16</v>
      </c>
      <c r="C3223" s="2" t="n">
        <v>88938</v>
      </c>
      <c r="D3223" s="2" t="n">
        <v>8337</v>
      </c>
      <c r="E3223" s="2" t="n">
        <v>8211</v>
      </c>
      <c r="F3223" s="3" t="n">
        <f aca="false">IF(P3223=1, E3223,D3223)/B3223-1</f>
        <v>-0.0191949328012649</v>
      </c>
      <c r="G3223" s="2" t="n">
        <f aca="false">AVERAGE(B3164:B3223)</f>
        <v>8847.09316666667</v>
      </c>
      <c r="H3223" s="2" t="n">
        <f aca="false">AVERAGE(C3164:C3223)</f>
        <v>106649.85</v>
      </c>
      <c r="I3223" s="2" t="n">
        <f aca="false">SIGN(C3223-H3223)</f>
        <v>-1</v>
      </c>
      <c r="J3223" s="2" t="n">
        <f aca="false">SIGN(F3223)</f>
        <v>-1</v>
      </c>
      <c r="K3223" s="0" t="n">
        <f aca="false">B3223-B3222</f>
        <v>-32.6700000000001</v>
      </c>
      <c r="L3223" s="0" t="n">
        <f aca="false">I3222*K3223</f>
        <v>32.6700000000001</v>
      </c>
      <c r="M3223" s="0" t="n">
        <f aca="false">M3222+K3223*N3222</f>
        <v>3504.69000000002</v>
      </c>
      <c r="N3223" s="0" t="n">
        <f aca="false">INT(M3223*$Q$1/B3223)*CHOOSE($L$1,I3223,J3223)</f>
        <v>-0</v>
      </c>
      <c r="O3223" s="0" t="n">
        <f aca="false">ABS(N3223-N3222)</f>
        <v>0</v>
      </c>
      <c r="P3223" s="0" t="n">
        <f aca="false">COUNTIF(工作表2!$A$2:$A$248,A3223)</f>
        <v>0</v>
      </c>
      <c r="R3223" s="0" t="n">
        <f aca="false">D3223-IF(P3222=1,E3222,D3222)</f>
        <v>-74</v>
      </c>
      <c r="S3223" s="0" t="n">
        <f aca="false">I3222*R3223</f>
        <v>74</v>
      </c>
      <c r="T3223" s="0" t="n">
        <f aca="false">T3222+R3223*U3222</f>
        <v>49987</v>
      </c>
      <c r="U3223" s="0" t="n">
        <f aca="false">INT(T3223*$Q$1/IF(P3223=1,E3223,D3223))*I3223</f>
        <v>-11</v>
      </c>
      <c r="V3223" s="0" t="n">
        <f aca="false">IF(P3223=1,ABS(U3223)+ABS(60),ABS(U3223-U3222))</f>
        <v>0</v>
      </c>
    </row>
    <row r="3224" customFormat="false" ht="15" hidden="false" customHeight="false" outlineLevel="0" collapsed="false">
      <c r="A3224" s="1" t="n">
        <v>40722</v>
      </c>
      <c r="B3224" s="2" t="n">
        <v>8478.86</v>
      </c>
      <c r="C3224" s="2" t="n">
        <v>82654</v>
      </c>
      <c r="D3224" s="2" t="n">
        <v>8308</v>
      </c>
      <c r="E3224" s="2" t="n">
        <v>8189</v>
      </c>
      <c r="F3224" s="3" t="n">
        <f aca="false">IF(P3224=1, E3224,D3224)/B3224-1</f>
        <v>-0.0201512939239474</v>
      </c>
      <c r="G3224" s="2" t="n">
        <f aca="false">AVERAGE(B3165:B3224)</f>
        <v>8844.30233333334</v>
      </c>
      <c r="H3224" s="2" t="n">
        <f aca="false">AVERAGE(C3165:C3224)</f>
        <v>106153.65</v>
      </c>
      <c r="I3224" s="2" t="n">
        <f aca="false">SIGN(C3224-H3224)</f>
        <v>-1</v>
      </c>
      <c r="J3224" s="2" t="n">
        <f aca="false">SIGN(F3224)</f>
        <v>-1</v>
      </c>
      <c r="K3224" s="0" t="n">
        <f aca="false">B3224-B3223</f>
        <v>-21.2999999999993</v>
      </c>
      <c r="L3224" s="0" t="n">
        <f aca="false">I3223*K3224</f>
        <v>21.2999999999993</v>
      </c>
      <c r="M3224" s="0" t="n">
        <f aca="false">M3223+K3224*N3223</f>
        <v>3504.69000000002</v>
      </c>
      <c r="N3224" s="0" t="n">
        <f aca="false">INT(M3224*$Q$1/B3224)*CHOOSE($L$1,I3224,J3224)</f>
        <v>-0</v>
      </c>
      <c r="O3224" s="0" t="n">
        <f aca="false">ABS(N3224-N3223)</f>
        <v>0</v>
      </c>
      <c r="P3224" s="0" t="n">
        <f aca="false">COUNTIF(工作表2!$A$2:$A$248,A3224)</f>
        <v>0</v>
      </c>
      <c r="R3224" s="0" t="n">
        <f aca="false">D3224-IF(P3223=1,E3223,D3223)</f>
        <v>-29</v>
      </c>
      <c r="S3224" s="0" t="n">
        <f aca="false">I3223*R3224</f>
        <v>29</v>
      </c>
      <c r="T3224" s="0" t="n">
        <f aca="false">T3223+R3224*U3223</f>
        <v>50306</v>
      </c>
      <c r="U3224" s="0" t="n">
        <f aca="false">INT(T3224*$Q$1/IF(P3224=1,E3224,D3224))*I3224</f>
        <v>-12</v>
      </c>
      <c r="V3224" s="0" t="n">
        <f aca="false">IF(P3224=1,ABS(U3224)+ABS(60),ABS(U3224-U3223))</f>
        <v>1</v>
      </c>
    </row>
    <row r="3225" customFormat="false" ht="15" hidden="false" customHeight="false" outlineLevel="0" collapsed="false">
      <c r="A3225" s="1" t="n">
        <v>40723</v>
      </c>
      <c r="B3225" s="2" t="n">
        <v>8573.38</v>
      </c>
      <c r="C3225" s="2" t="n">
        <v>105703</v>
      </c>
      <c r="D3225" s="2" t="n">
        <v>8471</v>
      </c>
      <c r="E3225" s="2" t="n">
        <v>8345</v>
      </c>
      <c r="F3225" s="3" t="n">
        <f aca="false">IF(P3225=1, E3225,D3225)/B3225-1</f>
        <v>-0.0119416146257367</v>
      </c>
      <c r="G3225" s="2" t="n">
        <f aca="false">AVERAGE(B3166:B3225)</f>
        <v>8842.47033333334</v>
      </c>
      <c r="H3225" s="2" t="n">
        <f aca="false">AVERAGE(C3166:C3225)</f>
        <v>106138.916666667</v>
      </c>
      <c r="I3225" s="2" t="n">
        <f aca="false">SIGN(C3225-H3225)</f>
        <v>-1</v>
      </c>
      <c r="J3225" s="2" t="n">
        <f aca="false">SIGN(F3225)</f>
        <v>-1</v>
      </c>
      <c r="K3225" s="0" t="n">
        <f aca="false">B3225-B3224</f>
        <v>94.5199999999986</v>
      </c>
      <c r="L3225" s="0" t="n">
        <f aca="false">I3224*K3225</f>
        <v>-94.5199999999986</v>
      </c>
      <c r="M3225" s="0" t="n">
        <f aca="false">M3224+K3225*N3224</f>
        <v>3504.69000000002</v>
      </c>
      <c r="N3225" s="0" t="n">
        <f aca="false">INT(M3225*$Q$1/B3225)*CHOOSE($L$1,I3225,J3225)</f>
        <v>-0</v>
      </c>
      <c r="O3225" s="0" t="n">
        <f aca="false">ABS(N3225-N3224)</f>
        <v>0</v>
      </c>
      <c r="P3225" s="0" t="n">
        <f aca="false">COUNTIF(工作表2!$A$2:$A$248,A3225)</f>
        <v>0</v>
      </c>
      <c r="R3225" s="0" t="n">
        <f aca="false">D3225-IF(P3224=1,E3224,D3224)</f>
        <v>163</v>
      </c>
      <c r="S3225" s="0" t="n">
        <f aca="false">I3224*R3225</f>
        <v>-163</v>
      </c>
      <c r="T3225" s="0" t="n">
        <f aca="false">T3224+R3225*U3224</f>
        <v>48350</v>
      </c>
      <c r="U3225" s="0" t="n">
        <f aca="false">INT(T3225*$Q$1/IF(P3225=1,E3225,D3225))*I3225</f>
        <v>-11</v>
      </c>
      <c r="V3225" s="0" t="n">
        <f aca="false">IF(P3225=1,ABS(U3225)+ABS(60),ABS(U3225-U3224))</f>
        <v>1</v>
      </c>
    </row>
    <row r="3226" customFormat="false" ht="15" hidden="false" customHeight="false" outlineLevel="0" collapsed="false">
      <c r="A3226" s="1" t="n">
        <v>40724</v>
      </c>
      <c r="B3226" s="2" t="n">
        <v>8652.59</v>
      </c>
      <c r="C3226" s="2" t="n">
        <v>100516</v>
      </c>
      <c r="D3226" s="2" t="n">
        <v>8503</v>
      </c>
      <c r="E3226" s="2" t="n">
        <v>8384</v>
      </c>
      <c r="F3226" s="3" t="n">
        <f aca="false">IF(P3226=1, E3226,D3226)/B3226-1</f>
        <v>-0.0172884650723079</v>
      </c>
      <c r="G3226" s="2" t="n">
        <f aca="false">AVERAGE(B3167:B3226)</f>
        <v>8841.59466666667</v>
      </c>
      <c r="H3226" s="2" t="n">
        <f aca="false">AVERAGE(C3167:C3226)</f>
        <v>106243.516666667</v>
      </c>
      <c r="I3226" s="2" t="n">
        <f aca="false">SIGN(C3226-H3226)</f>
        <v>-1</v>
      </c>
      <c r="J3226" s="2" t="n">
        <f aca="false">SIGN(F3226)</f>
        <v>-1</v>
      </c>
      <c r="K3226" s="0" t="n">
        <f aca="false">B3226-B3225</f>
        <v>79.2100000000009</v>
      </c>
      <c r="L3226" s="0" t="n">
        <f aca="false">I3225*K3226</f>
        <v>-79.2100000000009</v>
      </c>
      <c r="M3226" s="0" t="n">
        <f aca="false">M3225+K3226*N3225</f>
        <v>3504.69000000002</v>
      </c>
      <c r="N3226" s="0" t="n">
        <f aca="false">INT(M3226*$Q$1/B3226)*CHOOSE($L$1,I3226,J3226)</f>
        <v>-0</v>
      </c>
      <c r="O3226" s="0" t="n">
        <f aca="false">ABS(N3226-N3225)</f>
        <v>0</v>
      </c>
      <c r="P3226" s="0" t="n">
        <f aca="false">COUNTIF(工作表2!$A$2:$A$248,A3226)</f>
        <v>0</v>
      </c>
      <c r="R3226" s="0" t="n">
        <f aca="false">D3226-IF(P3225=1,E3225,D3225)</f>
        <v>32</v>
      </c>
      <c r="S3226" s="0" t="n">
        <f aca="false">I3225*R3226</f>
        <v>-32</v>
      </c>
      <c r="T3226" s="0" t="n">
        <f aca="false">T3225+R3226*U3225</f>
        <v>47998</v>
      </c>
      <c r="U3226" s="0" t="n">
        <f aca="false">INT(T3226*$Q$1/IF(P3226=1,E3226,D3226))*I3226</f>
        <v>-11</v>
      </c>
      <c r="V3226" s="0" t="n">
        <f aca="false">IF(P3226=1,ABS(U3226)+ABS(60),ABS(U3226-U3225))</f>
        <v>0</v>
      </c>
    </row>
    <row r="3227" customFormat="false" ht="15" hidden="false" customHeight="false" outlineLevel="0" collapsed="false">
      <c r="A3227" s="1" t="n">
        <v>40725</v>
      </c>
      <c r="B3227" s="2" t="n">
        <v>8739.82</v>
      </c>
      <c r="C3227" s="2" t="n">
        <v>108570</v>
      </c>
      <c r="D3227" s="2" t="n">
        <v>8566</v>
      </c>
      <c r="E3227" s="2" t="n">
        <v>8450</v>
      </c>
      <c r="F3227" s="3" t="n">
        <f aca="false">IF(P3227=1, E3227,D3227)/B3227-1</f>
        <v>-0.0198882814520207</v>
      </c>
      <c r="G3227" s="2" t="n">
        <f aca="false">AVERAGE(B3168:B3227)</f>
        <v>8839.72533333333</v>
      </c>
      <c r="H3227" s="2" t="n">
        <f aca="false">AVERAGE(C3168:C3227)</f>
        <v>105753.8</v>
      </c>
      <c r="I3227" s="2" t="n">
        <f aca="false">SIGN(C3227-H3227)</f>
        <v>1</v>
      </c>
      <c r="J3227" s="2" t="n">
        <f aca="false">SIGN(F3227)</f>
        <v>-1</v>
      </c>
      <c r="K3227" s="0" t="n">
        <f aca="false">B3227-B3226</f>
        <v>87.2299999999996</v>
      </c>
      <c r="L3227" s="0" t="n">
        <f aca="false">I3226*K3227</f>
        <v>-87.2299999999996</v>
      </c>
      <c r="M3227" s="0" t="n">
        <f aca="false">M3226+K3227*N3226</f>
        <v>3504.69000000002</v>
      </c>
      <c r="N3227" s="0" t="n">
        <f aca="false">INT(M3227*$Q$1/B3227)*CHOOSE($L$1,I3227,J3227)</f>
        <v>-0</v>
      </c>
      <c r="O3227" s="0" t="n">
        <f aca="false">ABS(N3227-N3226)</f>
        <v>0</v>
      </c>
      <c r="P3227" s="0" t="n">
        <f aca="false">COUNTIF(工作表2!$A$2:$A$248,A3227)</f>
        <v>0</v>
      </c>
      <c r="R3227" s="0" t="n">
        <f aca="false">D3227-IF(P3226=1,E3226,D3226)</f>
        <v>63</v>
      </c>
      <c r="S3227" s="0" t="n">
        <f aca="false">I3226*R3227</f>
        <v>-63</v>
      </c>
      <c r="T3227" s="0" t="n">
        <f aca="false">T3226+R3227*U3226</f>
        <v>47305</v>
      </c>
      <c r="U3227" s="0" t="n">
        <f aca="false">INT(T3227*$Q$1/IF(P3227=1,E3227,D3227))*I3227</f>
        <v>11</v>
      </c>
      <c r="V3227" s="0" t="n">
        <f aca="false">IF(P3227=1,ABS(U3227)+ABS(60),ABS(U3227-U3226))</f>
        <v>22</v>
      </c>
    </row>
    <row r="3228" customFormat="false" ht="15" hidden="false" customHeight="false" outlineLevel="0" collapsed="false">
      <c r="A3228" s="1" t="n">
        <v>40728</v>
      </c>
      <c r="B3228" s="2" t="n">
        <v>8774.72</v>
      </c>
      <c r="C3228" s="2" t="n">
        <v>107054</v>
      </c>
      <c r="D3228" s="2" t="n">
        <v>8603</v>
      </c>
      <c r="E3228" s="2" t="n">
        <v>8478</v>
      </c>
      <c r="F3228" s="3" t="n">
        <f aca="false">IF(P3228=1, E3228,D3228)/B3228-1</f>
        <v>-0.0195698552204514</v>
      </c>
      <c r="G3228" s="2" t="n">
        <f aca="false">AVERAGE(B3169:B3228)</f>
        <v>8837.60866666667</v>
      </c>
      <c r="H3228" s="2" t="n">
        <f aca="false">AVERAGE(C3169:C3228)</f>
        <v>105660.95</v>
      </c>
      <c r="I3228" s="2" t="n">
        <f aca="false">SIGN(C3228-H3228)</f>
        <v>1</v>
      </c>
      <c r="J3228" s="2" t="n">
        <f aca="false">SIGN(F3228)</f>
        <v>-1</v>
      </c>
      <c r="K3228" s="0" t="n">
        <f aca="false">B3228-B3227</f>
        <v>34.8999999999996</v>
      </c>
      <c r="L3228" s="0" t="n">
        <f aca="false">I3227*K3228</f>
        <v>34.8999999999996</v>
      </c>
      <c r="M3228" s="0" t="n">
        <f aca="false">M3227+K3228*N3227</f>
        <v>3504.69000000002</v>
      </c>
      <c r="N3228" s="0" t="n">
        <f aca="false">INT(M3228*$Q$1/B3228)*CHOOSE($L$1,I3228,J3228)</f>
        <v>-0</v>
      </c>
      <c r="O3228" s="0" t="n">
        <f aca="false">ABS(N3228-N3227)</f>
        <v>0</v>
      </c>
      <c r="P3228" s="0" t="n">
        <f aca="false">COUNTIF(工作表2!$A$2:$A$248,A3228)</f>
        <v>0</v>
      </c>
      <c r="R3228" s="0" t="n">
        <f aca="false">D3228-IF(P3227=1,E3227,D3227)</f>
        <v>37</v>
      </c>
      <c r="S3228" s="0" t="n">
        <f aca="false">I3227*R3228</f>
        <v>37</v>
      </c>
      <c r="T3228" s="0" t="n">
        <f aca="false">T3227+R3228*U3227</f>
        <v>47712</v>
      </c>
      <c r="U3228" s="0" t="n">
        <f aca="false">INT(T3228*$Q$1/IF(P3228=1,E3228,D3228))*I3228</f>
        <v>11</v>
      </c>
      <c r="V3228" s="0" t="n">
        <f aca="false">IF(P3228=1,ABS(U3228)+ABS(60),ABS(U3228-U3227))</f>
        <v>0</v>
      </c>
    </row>
    <row r="3229" customFormat="false" ht="15" hidden="false" customHeight="false" outlineLevel="0" collapsed="false">
      <c r="A3229" s="1" t="n">
        <v>40729</v>
      </c>
      <c r="B3229" s="2" t="n">
        <v>8784.44</v>
      </c>
      <c r="C3229" s="2" t="n">
        <v>100184</v>
      </c>
      <c r="D3229" s="2" t="n">
        <v>8628</v>
      </c>
      <c r="E3229" s="2" t="n">
        <v>8506</v>
      </c>
      <c r="F3229" s="3" t="n">
        <f aca="false">IF(P3229=1, E3229,D3229)/B3229-1</f>
        <v>-0.0178087618561912</v>
      </c>
      <c r="G3229" s="2" t="n">
        <f aca="false">AVERAGE(B3170:B3229)</f>
        <v>8835.77366666667</v>
      </c>
      <c r="H3229" s="2" t="n">
        <f aca="false">AVERAGE(C3170:C3229)</f>
        <v>105197.75</v>
      </c>
      <c r="I3229" s="2" t="n">
        <f aca="false">SIGN(C3229-H3229)</f>
        <v>-1</v>
      </c>
      <c r="J3229" s="2" t="n">
        <f aca="false">SIGN(F3229)</f>
        <v>-1</v>
      </c>
      <c r="K3229" s="0" t="n">
        <f aca="false">B3229-B3228</f>
        <v>9.72000000000116</v>
      </c>
      <c r="L3229" s="0" t="n">
        <f aca="false">I3228*K3229</f>
        <v>9.72000000000116</v>
      </c>
      <c r="M3229" s="0" t="n">
        <f aca="false">M3228+K3229*N3228</f>
        <v>3504.69000000002</v>
      </c>
      <c r="N3229" s="0" t="n">
        <f aca="false">INT(M3229*$Q$1/B3229)*CHOOSE($L$1,I3229,J3229)</f>
        <v>-0</v>
      </c>
      <c r="O3229" s="0" t="n">
        <f aca="false">ABS(N3229-N3228)</f>
        <v>0</v>
      </c>
      <c r="P3229" s="0" t="n">
        <f aca="false">COUNTIF(工作表2!$A$2:$A$248,A3229)</f>
        <v>0</v>
      </c>
      <c r="R3229" s="0" t="n">
        <f aca="false">D3229-IF(P3228=1,E3228,D3228)</f>
        <v>25</v>
      </c>
      <c r="S3229" s="0" t="n">
        <f aca="false">I3228*R3229</f>
        <v>25</v>
      </c>
      <c r="T3229" s="0" t="n">
        <f aca="false">T3228+R3229*U3228</f>
        <v>47987</v>
      </c>
      <c r="U3229" s="0" t="n">
        <f aca="false">INT(T3229*$Q$1/IF(P3229=1,E3229,D3229))*I3229</f>
        <v>-11</v>
      </c>
      <c r="V3229" s="0" t="n">
        <f aca="false">IF(P3229=1,ABS(U3229)+ABS(60),ABS(U3229-U3228))</f>
        <v>22</v>
      </c>
    </row>
    <row r="3230" customFormat="false" ht="15" hidden="false" customHeight="false" outlineLevel="0" collapsed="false">
      <c r="A3230" s="1" t="n">
        <v>40730</v>
      </c>
      <c r="B3230" s="2" t="n">
        <v>8824.44</v>
      </c>
      <c r="C3230" s="2" t="n">
        <v>112670</v>
      </c>
      <c r="D3230" s="2" t="n">
        <v>8692</v>
      </c>
      <c r="E3230" s="2" t="n">
        <v>8569</v>
      </c>
      <c r="F3230" s="3" t="n">
        <f aca="false">IF(P3230=1, E3230,D3230)/B3230-1</f>
        <v>-0.0150083178082689</v>
      </c>
      <c r="G3230" s="2" t="n">
        <f aca="false">AVERAGE(B3171:B3230)</f>
        <v>8834.84316666667</v>
      </c>
      <c r="H3230" s="2" t="n">
        <f aca="false">AVERAGE(C3171:C3230)</f>
        <v>105465.183333333</v>
      </c>
      <c r="I3230" s="2" t="n">
        <f aca="false">SIGN(C3230-H3230)</f>
        <v>1</v>
      </c>
      <c r="J3230" s="2" t="n">
        <f aca="false">SIGN(F3230)</f>
        <v>-1</v>
      </c>
      <c r="K3230" s="0" t="n">
        <f aca="false">B3230-B3229</f>
        <v>40</v>
      </c>
      <c r="L3230" s="0" t="n">
        <f aca="false">I3229*K3230</f>
        <v>-40</v>
      </c>
      <c r="M3230" s="0" t="n">
        <f aca="false">M3229+K3230*N3229</f>
        <v>3504.69000000002</v>
      </c>
      <c r="N3230" s="0" t="n">
        <f aca="false">INT(M3230*$Q$1/B3230)*CHOOSE($L$1,I3230,J3230)</f>
        <v>-0</v>
      </c>
      <c r="O3230" s="0" t="n">
        <f aca="false">ABS(N3230-N3229)</f>
        <v>0</v>
      </c>
      <c r="P3230" s="0" t="n">
        <f aca="false">COUNTIF(工作表2!$A$2:$A$248,A3230)</f>
        <v>0</v>
      </c>
      <c r="R3230" s="0" t="n">
        <f aca="false">D3230-IF(P3229=1,E3229,D3229)</f>
        <v>64</v>
      </c>
      <c r="S3230" s="0" t="n">
        <f aca="false">I3229*R3230</f>
        <v>-64</v>
      </c>
      <c r="T3230" s="0" t="n">
        <f aca="false">T3229+R3230*U3229</f>
        <v>47283</v>
      </c>
      <c r="U3230" s="0" t="n">
        <f aca="false">INT(T3230*$Q$1/IF(P3230=1,E3230,D3230))*I3230</f>
        <v>10</v>
      </c>
      <c r="V3230" s="0" t="n">
        <f aca="false">IF(P3230=1,ABS(U3230)+ABS(60),ABS(U3230-U3229))</f>
        <v>21</v>
      </c>
    </row>
    <row r="3231" customFormat="false" ht="15" hidden="false" customHeight="false" outlineLevel="0" collapsed="false">
      <c r="A3231" s="1" t="n">
        <v>40731</v>
      </c>
      <c r="B3231" s="2" t="n">
        <v>8773.42</v>
      </c>
      <c r="C3231" s="2" t="n">
        <v>106874</v>
      </c>
      <c r="D3231" s="2" t="n">
        <v>8690</v>
      </c>
      <c r="E3231" s="2" t="n">
        <v>8574</v>
      </c>
      <c r="F3231" s="3" t="n">
        <f aca="false">IF(P3231=1, E3231,D3231)/B3231-1</f>
        <v>-0.00950826473598665</v>
      </c>
      <c r="G3231" s="2" t="n">
        <f aca="false">AVERAGE(B3172:B3231)</f>
        <v>8835.52366666667</v>
      </c>
      <c r="H3231" s="2" t="n">
        <f aca="false">AVERAGE(C3172:C3231)</f>
        <v>105576.766666667</v>
      </c>
      <c r="I3231" s="2" t="n">
        <f aca="false">SIGN(C3231-H3231)</f>
        <v>1</v>
      </c>
      <c r="J3231" s="2" t="n">
        <f aca="false">SIGN(F3231)</f>
        <v>-1</v>
      </c>
      <c r="K3231" s="0" t="n">
        <f aca="false">B3231-B3230</f>
        <v>-51.0200000000004</v>
      </c>
      <c r="L3231" s="0" t="n">
        <f aca="false">I3230*K3231</f>
        <v>-51.0200000000004</v>
      </c>
      <c r="M3231" s="0" t="n">
        <f aca="false">M3230+K3231*N3230</f>
        <v>3504.69000000002</v>
      </c>
      <c r="N3231" s="0" t="n">
        <f aca="false">INT(M3231*$Q$1/B3231)*CHOOSE($L$1,I3231,J3231)</f>
        <v>-0</v>
      </c>
      <c r="O3231" s="0" t="n">
        <f aca="false">ABS(N3231-N3230)</f>
        <v>0</v>
      </c>
      <c r="P3231" s="0" t="n">
        <f aca="false">COUNTIF(工作表2!$A$2:$A$248,A3231)</f>
        <v>0</v>
      </c>
      <c r="R3231" s="0" t="n">
        <f aca="false">D3231-IF(P3230=1,E3230,D3230)</f>
        <v>-2</v>
      </c>
      <c r="S3231" s="0" t="n">
        <f aca="false">I3230*R3231</f>
        <v>-2</v>
      </c>
      <c r="T3231" s="0" t="n">
        <f aca="false">T3230+R3231*U3230</f>
        <v>47263</v>
      </c>
      <c r="U3231" s="0" t="n">
        <f aca="false">INT(T3231*$Q$1/IF(P3231=1,E3231,D3231))*I3231</f>
        <v>10</v>
      </c>
      <c r="V3231" s="0" t="n">
        <f aca="false">IF(P3231=1,ABS(U3231)+ABS(60),ABS(U3231-U3230))</f>
        <v>0</v>
      </c>
    </row>
    <row r="3232" customFormat="false" ht="15" hidden="false" customHeight="false" outlineLevel="0" collapsed="false">
      <c r="A3232" s="1" t="n">
        <v>40732</v>
      </c>
      <c r="B3232" s="2" t="n">
        <v>8749.55</v>
      </c>
      <c r="C3232" s="2" t="n">
        <v>131594</v>
      </c>
      <c r="D3232" s="2" t="n">
        <v>8638</v>
      </c>
      <c r="E3232" s="2" t="n">
        <v>8532</v>
      </c>
      <c r="F3232" s="3" t="n">
        <f aca="false">IF(P3232=1, E3232,D3232)/B3232-1</f>
        <v>-0.0127492271031081</v>
      </c>
      <c r="G3232" s="2" t="n">
        <f aca="false">AVERAGE(B3173:B3232)</f>
        <v>8835.01283333333</v>
      </c>
      <c r="H3232" s="2" t="n">
        <f aca="false">AVERAGE(C3173:C3232)</f>
        <v>106274.5</v>
      </c>
      <c r="I3232" s="2" t="n">
        <f aca="false">SIGN(C3232-H3232)</f>
        <v>1</v>
      </c>
      <c r="J3232" s="2" t="n">
        <f aca="false">SIGN(F3232)</f>
        <v>-1</v>
      </c>
      <c r="K3232" s="0" t="n">
        <f aca="false">B3232-B3231</f>
        <v>-23.8700000000008</v>
      </c>
      <c r="L3232" s="0" t="n">
        <f aca="false">I3231*K3232</f>
        <v>-23.8700000000008</v>
      </c>
      <c r="M3232" s="0" t="n">
        <f aca="false">M3231+K3232*N3231</f>
        <v>3504.69000000002</v>
      </c>
      <c r="N3232" s="0" t="n">
        <f aca="false">INT(M3232*$Q$1/B3232)*CHOOSE($L$1,I3232,J3232)</f>
        <v>-0</v>
      </c>
      <c r="O3232" s="0" t="n">
        <f aca="false">ABS(N3232-N3231)</f>
        <v>0</v>
      </c>
      <c r="P3232" s="0" t="n">
        <f aca="false">COUNTIF(工作表2!$A$2:$A$248,A3232)</f>
        <v>0</v>
      </c>
      <c r="R3232" s="0" t="n">
        <f aca="false">D3232-IF(P3231=1,E3231,D3231)</f>
        <v>-52</v>
      </c>
      <c r="S3232" s="0" t="n">
        <f aca="false">I3231*R3232</f>
        <v>-52</v>
      </c>
      <c r="T3232" s="0" t="n">
        <f aca="false">T3231+R3232*U3231</f>
        <v>46743</v>
      </c>
      <c r="U3232" s="0" t="n">
        <f aca="false">INT(T3232*$Q$1/IF(P3232=1,E3232,D3232))*I3232</f>
        <v>10</v>
      </c>
      <c r="V3232" s="0" t="n">
        <f aca="false">IF(P3232=1,ABS(U3232)+ABS(60),ABS(U3232-U3231))</f>
        <v>0</v>
      </c>
    </row>
    <row r="3233" customFormat="false" ht="15" hidden="false" customHeight="false" outlineLevel="0" collapsed="false">
      <c r="A3233" s="1" t="n">
        <v>40735</v>
      </c>
      <c r="B3233" s="2" t="n">
        <v>8665.85</v>
      </c>
      <c r="C3233" s="2" t="n">
        <v>96998</v>
      </c>
      <c r="D3233" s="2" t="n">
        <v>8599</v>
      </c>
      <c r="E3233" s="2" t="n">
        <v>8493</v>
      </c>
      <c r="F3233" s="3" t="n">
        <f aca="false">IF(P3233=1, E3233,D3233)/B3233-1</f>
        <v>-0.00771418845237348</v>
      </c>
      <c r="G3233" s="2" t="n">
        <f aca="false">AVERAGE(B3174:B3233)</f>
        <v>8832.7315</v>
      </c>
      <c r="H3233" s="2" t="n">
        <f aca="false">AVERAGE(C3174:C3233)</f>
        <v>106166.9</v>
      </c>
      <c r="I3233" s="2" t="n">
        <f aca="false">SIGN(C3233-H3233)</f>
        <v>-1</v>
      </c>
      <c r="J3233" s="2" t="n">
        <f aca="false">SIGN(F3233)</f>
        <v>-1</v>
      </c>
      <c r="K3233" s="0" t="n">
        <f aca="false">B3233-B3232</f>
        <v>-83.6999999999989</v>
      </c>
      <c r="L3233" s="0" t="n">
        <f aca="false">I3232*K3233</f>
        <v>-83.6999999999989</v>
      </c>
      <c r="M3233" s="0" t="n">
        <f aca="false">M3232+K3233*N3232</f>
        <v>3504.69000000002</v>
      </c>
      <c r="N3233" s="0" t="n">
        <f aca="false">INT(M3233*$Q$1/B3233)*CHOOSE($L$1,I3233,J3233)</f>
        <v>-0</v>
      </c>
      <c r="O3233" s="0" t="n">
        <f aca="false">ABS(N3233-N3232)</f>
        <v>0</v>
      </c>
      <c r="P3233" s="0" t="n">
        <f aca="false">COUNTIF(工作表2!$A$2:$A$248,A3233)</f>
        <v>0</v>
      </c>
      <c r="R3233" s="0" t="n">
        <f aca="false">D3233-IF(P3232=1,E3232,D3232)</f>
        <v>-39</v>
      </c>
      <c r="S3233" s="0" t="n">
        <f aca="false">I3232*R3233</f>
        <v>-39</v>
      </c>
      <c r="T3233" s="0" t="n">
        <f aca="false">T3232+R3233*U3232</f>
        <v>46353</v>
      </c>
      <c r="U3233" s="0" t="n">
        <f aca="false">INT(T3233*$Q$1/IF(P3233=1,E3233,D3233))*I3233</f>
        <v>-10</v>
      </c>
      <c r="V3233" s="0" t="n">
        <f aca="false">IF(P3233=1,ABS(U3233)+ABS(60),ABS(U3233-U3232))</f>
        <v>20</v>
      </c>
    </row>
    <row r="3234" customFormat="false" ht="15" hidden="false" customHeight="false" outlineLevel="0" collapsed="false">
      <c r="A3234" s="1" t="n">
        <v>40736</v>
      </c>
      <c r="B3234" s="2" t="n">
        <v>8491.01</v>
      </c>
      <c r="C3234" s="2" t="n">
        <v>113686</v>
      </c>
      <c r="D3234" s="2" t="n">
        <v>8419</v>
      </c>
      <c r="E3234" s="2" t="n">
        <v>8312</v>
      </c>
      <c r="F3234" s="3" t="n">
        <f aca="false">IF(P3234=1, E3234,D3234)/B3234-1</f>
        <v>-0.00848073432960272</v>
      </c>
      <c r="G3234" s="2" t="n">
        <f aca="false">AVERAGE(B3175:B3234)</f>
        <v>8828.94633333333</v>
      </c>
      <c r="H3234" s="2" t="n">
        <f aca="false">AVERAGE(C3175:C3234)</f>
        <v>106281.816666667</v>
      </c>
      <c r="I3234" s="2" t="n">
        <f aca="false">SIGN(C3234-H3234)</f>
        <v>1</v>
      </c>
      <c r="J3234" s="2" t="n">
        <f aca="false">SIGN(F3234)</f>
        <v>-1</v>
      </c>
      <c r="K3234" s="0" t="n">
        <f aca="false">B3234-B3233</f>
        <v>-174.84</v>
      </c>
      <c r="L3234" s="0" t="n">
        <f aca="false">I3233*K3234</f>
        <v>174.84</v>
      </c>
      <c r="M3234" s="0" t="n">
        <f aca="false">M3233+K3234*N3233</f>
        <v>3504.69000000002</v>
      </c>
      <c r="N3234" s="0" t="n">
        <f aca="false">INT(M3234*$Q$1/B3234)*CHOOSE($L$1,I3234,J3234)</f>
        <v>-0</v>
      </c>
      <c r="O3234" s="0" t="n">
        <f aca="false">ABS(N3234-N3233)</f>
        <v>0</v>
      </c>
      <c r="P3234" s="0" t="n">
        <f aca="false">COUNTIF(工作表2!$A$2:$A$248,A3234)</f>
        <v>0</v>
      </c>
      <c r="R3234" s="0" t="n">
        <f aca="false">D3234-IF(P3233=1,E3233,D3233)</f>
        <v>-180</v>
      </c>
      <c r="S3234" s="0" t="n">
        <f aca="false">I3233*R3234</f>
        <v>180</v>
      </c>
      <c r="T3234" s="0" t="n">
        <f aca="false">T3233+R3234*U3233</f>
        <v>48153</v>
      </c>
      <c r="U3234" s="0" t="n">
        <f aca="false">INT(T3234*$Q$1/IF(P3234=1,E3234,D3234))*I3234</f>
        <v>11</v>
      </c>
      <c r="V3234" s="0" t="n">
        <f aca="false">IF(P3234=1,ABS(U3234)+ABS(60),ABS(U3234-U3233))</f>
        <v>21</v>
      </c>
    </row>
    <row r="3235" customFormat="false" ht="15" hidden="false" customHeight="false" outlineLevel="0" collapsed="false">
      <c r="A3235" s="1" t="n">
        <v>40737</v>
      </c>
      <c r="B3235" s="2" t="n">
        <v>8488.06</v>
      </c>
      <c r="C3235" s="2" t="n">
        <v>114944</v>
      </c>
      <c r="D3235" s="2" t="n">
        <v>8463</v>
      </c>
      <c r="E3235" s="2" t="n">
        <v>8351</v>
      </c>
      <c r="F3235" s="3" t="n">
        <f aca="false">IF(P3235=1, E3235,D3235)/B3235-1</f>
        <v>-0.00295238252321495</v>
      </c>
      <c r="G3235" s="2" t="n">
        <f aca="false">AVERAGE(B3176:B3235)</f>
        <v>8825.17266666667</v>
      </c>
      <c r="H3235" s="2" t="n">
        <f aca="false">AVERAGE(C3176:C3235)</f>
        <v>106646.9</v>
      </c>
      <c r="I3235" s="2" t="n">
        <f aca="false">SIGN(C3235-H3235)</f>
        <v>1</v>
      </c>
      <c r="J3235" s="2" t="n">
        <f aca="false">SIGN(F3235)</f>
        <v>-1</v>
      </c>
      <c r="K3235" s="0" t="n">
        <f aca="false">B3235-B3234</f>
        <v>-2.95000000000073</v>
      </c>
      <c r="L3235" s="0" t="n">
        <f aca="false">I3234*K3235</f>
        <v>-2.95000000000073</v>
      </c>
      <c r="M3235" s="0" t="n">
        <f aca="false">M3234+K3235*N3234</f>
        <v>3504.69000000002</v>
      </c>
      <c r="N3235" s="0" t="n">
        <f aca="false">INT(M3235*$Q$1/B3235)*CHOOSE($L$1,I3235,J3235)</f>
        <v>-0</v>
      </c>
      <c r="O3235" s="0" t="n">
        <f aca="false">ABS(N3235-N3234)</f>
        <v>0</v>
      </c>
      <c r="P3235" s="0" t="n">
        <f aca="false">COUNTIF(工作表2!$A$2:$A$248,A3235)</f>
        <v>0</v>
      </c>
      <c r="R3235" s="0" t="n">
        <f aca="false">D3235-IF(P3234=1,E3234,D3234)</f>
        <v>44</v>
      </c>
      <c r="S3235" s="0" t="n">
        <f aca="false">I3234*R3235</f>
        <v>44</v>
      </c>
      <c r="T3235" s="0" t="n">
        <f aca="false">T3234+R3235*U3234</f>
        <v>48637</v>
      </c>
      <c r="U3235" s="0" t="n">
        <f aca="false">INT(T3235*$Q$1/IF(P3235=1,E3235,D3235))*I3235</f>
        <v>11</v>
      </c>
      <c r="V3235" s="0" t="n">
        <f aca="false">IF(P3235=1,ABS(U3235)+ABS(60),ABS(U3235-U3234))</f>
        <v>0</v>
      </c>
    </row>
    <row r="3236" customFormat="false" ht="15" hidden="false" customHeight="false" outlineLevel="0" collapsed="false">
      <c r="A3236" s="1" t="n">
        <v>40738</v>
      </c>
      <c r="B3236" s="2" t="n">
        <v>8481.35</v>
      </c>
      <c r="C3236" s="2" t="n">
        <v>120054</v>
      </c>
      <c r="D3236" s="2" t="n">
        <v>8482</v>
      </c>
      <c r="E3236" s="2" t="n">
        <v>8366</v>
      </c>
      <c r="F3236" s="3" t="n">
        <f aca="false">IF(P3236=1, E3236,D3236)/B3236-1</f>
        <v>7.66387426529569E-005</v>
      </c>
      <c r="G3236" s="2" t="n">
        <f aca="false">AVERAGE(B3177:B3236)</f>
        <v>8822.55266666667</v>
      </c>
      <c r="H3236" s="2" t="n">
        <f aca="false">AVERAGE(C3177:C3236)</f>
        <v>106989.133333333</v>
      </c>
      <c r="I3236" s="2" t="n">
        <f aca="false">SIGN(C3236-H3236)</f>
        <v>1</v>
      </c>
      <c r="J3236" s="2" t="n">
        <f aca="false">SIGN(F3236)</f>
        <v>1</v>
      </c>
      <c r="K3236" s="0" t="n">
        <f aca="false">B3236-B3235</f>
        <v>-6.70999999999913</v>
      </c>
      <c r="L3236" s="0" t="n">
        <f aca="false">I3235*K3236</f>
        <v>-6.70999999999913</v>
      </c>
      <c r="M3236" s="0" t="n">
        <f aca="false">M3235+K3236*N3235</f>
        <v>3504.69000000002</v>
      </c>
      <c r="N3236" s="0" t="n">
        <f aca="false">INT(M3236*$Q$1/B3236)*CHOOSE($L$1,I3236,J3236)</f>
        <v>0</v>
      </c>
      <c r="O3236" s="0" t="n">
        <f aca="false">ABS(N3236-N3235)</f>
        <v>0</v>
      </c>
      <c r="P3236" s="0" t="n">
        <f aca="false">COUNTIF(工作表2!$A$2:$A$248,A3236)</f>
        <v>0</v>
      </c>
      <c r="R3236" s="0" t="n">
        <f aca="false">D3236-IF(P3235=1,E3235,D3235)</f>
        <v>19</v>
      </c>
      <c r="S3236" s="0" t="n">
        <f aca="false">I3235*R3236</f>
        <v>19</v>
      </c>
      <c r="T3236" s="0" t="n">
        <f aca="false">T3235+R3236*U3235</f>
        <v>48846</v>
      </c>
      <c r="U3236" s="0" t="n">
        <f aca="false">INT(T3236*$Q$1/IF(P3236=1,E3236,D3236))*I3236</f>
        <v>11</v>
      </c>
      <c r="V3236" s="0" t="n">
        <f aca="false">IF(P3236=1,ABS(U3236)+ABS(60),ABS(U3236-U3235))</f>
        <v>0</v>
      </c>
    </row>
    <row r="3237" customFormat="false" ht="15" hidden="false" customHeight="false" outlineLevel="0" collapsed="false">
      <c r="A3237" s="1" t="n">
        <v>40739</v>
      </c>
      <c r="B3237" s="2" t="n">
        <v>8574.91</v>
      </c>
      <c r="C3237" s="2" t="n">
        <v>114763</v>
      </c>
      <c r="D3237" s="2" t="n">
        <v>8562</v>
      </c>
      <c r="E3237" s="2" t="n">
        <v>8443</v>
      </c>
      <c r="F3237" s="3" t="n">
        <f aca="false">IF(P3237=1, E3237,D3237)/B3237-1</f>
        <v>-0.00150555516034567</v>
      </c>
      <c r="G3237" s="2" t="n">
        <f aca="false">AVERAGE(B3178:B3237)</f>
        <v>8818.57983333333</v>
      </c>
      <c r="H3237" s="2" t="n">
        <f aca="false">AVERAGE(C3178:C3237)</f>
        <v>106845.966666667</v>
      </c>
      <c r="I3237" s="2" t="n">
        <f aca="false">SIGN(C3237-H3237)</f>
        <v>1</v>
      </c>
      <c r="J3237" s="2" t="n">
        <f aca="false">SIGN(F3237)</f>
        <v>-1</v>
      </c>
      <c r="K3237" s="0" t="n">
        <f aca="false">B3237-B3236</f>
        <v>93.5599999999995</v>
      </c>
      <c r="L3237" s="0" t="n">
        <f aca="false">I3236*K3237</f>
        <v>93.5599999999995</v>
      </c>
      <c r="M3237" s="0" t="n">
        <f aca="false">M3236+K3237*N3236</f>
        <v>3504.69000000002</v>
      </c>
      <c r="N3237" s="0" t="n">
        <f aca="false">INT(M3237*$Q$1/B3237)*CHOOSE($L$1,I3237,J3237)</f>
        <v>-0</v>
      </c>
      <c r="O3237" s="0" t="n">
        <f aca="false">ABS(N3237-N3236)</f>
        <v>0</v>
      </c>
      <c r="P3237" s="0" t="n">
        <f aca="false">COUNTIF(工作表2!$A$2:$A$248,A3237)</f>
        <v>0</v>
      </c>
      <c r="R3237" s="0" t="n">
        <f aca="false">D3237-IF(P3236=1,E3236,D3236)</f>
        <v>80</v>
      </c>
      <c r="S3237" s="0" t="n">
        <f aca="false">I3236*R3237</f>
        <v>80</v>
      </c>
      <c r="T3237" s="0" t="n">
        <f aca="false">T3236+R3237*U3236</f>
        <v>49726</v>
      </c>
      <c r="U3237" s="0" t="n">
        <f aca="false">INT(T3237*$Q$1/IF(P3237=1,E3237,D3237))*I3237</f>
        <v>11</v>
      </c>
      <c r="V3237" s="0" t="n">
        <f aca="false">IF(P3237=1,ABS(U3237)+ABS(60),ABS(U3237-U3236))</f>
        <v>0</v>
      </c>
    </row>
    <row r="3238" customFormat="false" ht="15" hidden="false" customHeight="false" outlineLevel="0" collapsed="false">
      <c r="A3238" s="1" t="n">
        <v>40742</v>
      </c>
      <c r="B3238" s="2" t="n">
        <v>8538.57</v>
      </c>
      <c r="C3238" s="2" t="n">
        <v>107655</v>
      </c>
      <c r="D3238" s="2" t="n">
        <v>8487</v>
      </c>
      <c r="E3238" s="2" t="n">
        <v>8367</v>
      </c>
      <c r="F3238" s="3" t="n">
        <f aca="false">IF(P3238=1, E3238,D3238)/B3238-1</f>
        <v>-0.00603965300981313</v>
      </c>
      <c r="G3238" s="2" t="n">
        <f aca="false">AVERAGE(B3179:B3238)</f>
        <v>8811.59516666667</v>
      </c>
      <c r="H3238" s="2" t="n">
        <f aca="false">AVERAGE(C3179:C3238)</f>
        <v>105992</v>
      </c>
      <c r="I3238" s="2" t="n">
        <f aca="false">SIGN(C3238-H3238)</f>
        <v>1</v>
      </c>
      <c r="J3238" s="2" t="n">
        <f aca="false">SIGN(F3238)</f>
        <v>-1</v>
      </c>
      <c r="K3238" s="0" t="n">
        <f aca="false">B3238-B3237</f>
        <v>-36.3400000000001</v>
      </c>
      <c r="L3238" s="0" t="n">
        <f aca="false">I3237*K3238</f>
        <v>-36.3400000000001</v>
      </c>
      <c r="M3238" s="0" t="n">
        <f aca="false">M3237+K3238*N3237</f>
        <v>3504.69000000002</v>
      </c>
      <c r="N3238" s="0" t="n">
        <f aca="false">INT(M3238*$Q$1/B3238)*CHOOSE($L$1,I3238,J3238)</f>
        <v>-0</v>
      </c>
      <c r="O3238" s="0" t="n">
        <f aca="false">ABS(N3238-N3237)</f>
        <v>0</v>
      </c>
      <c r="P3238" s="0" t="n">
        <f aca="false">COUNTIF(工作表2!$A$2:$A$248,A3238)</f>
        <v>0</v>
      </c>
      <c r="R3238" s="0" t="n">
        <f aca="false">D3238-IF(P3237=1,E3237,D3237)</f>
        <v>-75</v>
      </c>
      <c r="S3238" s="0" t="n">
        <f aca="false">I3237*R3238</f>
        <v>-75</v>
      </c>
      <c r="T3238" s="0" t="n">
        <f aca="false">T3237+R3238*U3237</f>
        <v>48901</v>
      </c>
      <c r="U3238" s="0" t="n">
        <f aca="false">INT(T3238*$Q$1/IF(P3238=1,E3238,D3238))*I3238</f>
        <v>11</v>
      </c>
      <c r="V3238" s="0" t="n">
        <f aca="false">IF(P3238=1,ABS(U3238)+ABS(60),ABS(U3238-U3237))</f>
        <v>0</v>
      </c>
    </row>
    <row r="3239" customFormat="false" ht="15" hidden="false" customHeight="false" outlineLevel="0" collapsed="false">
      <c r="A3239" s="1" t="n">
        <v>40743</v>
      </c>
      <c r="B3239" s="2" t="n">
        <v>8524.57</v>
      </c>
      <c r="C3239" s="2" t="n">
        <v>104441</v>
      </c>
      <c r="D3239" s="2" t="n">
        <v>8535</v>
      </c>
      <c r="E3239" s="2" t="n">
        <v>8418</v>
      </c>
      <c r="F3239" s="3" t="n">
        <f aca="false">IF(P3239=1, E3239,D3239)/B3239-1</f>
        <v>0.00122352212486976</v>
      </c>
      <c r="G3239" s="2" t="n">
        <f aca="false">AVERAGE(B3180:B3239)</f>
        <v>8804.18083333333</v>
      </c>
      <c r="H3239" s="2" t="n">
        <f aca="false">AVERAGE(C3180:C3239)</f>
        <v>105836.6</v>
      </c>
      <c r="I3239" s="2" t="n">
        <f aca="false">SIGN(C3239-H3239)</f>
        <v>-1</v>
      </c>
      <c r="J3239" s="2" t="n">
        <f aca="false">SIGN(F3239)</f>
        <v>1</v>
      </c>
      <c r="K3239" s="0" t="n">
        <f aca="false">B3239-B3238</f>
        <v>-14</v>
      </c>
      <c r="L3239" s="0" t="n">
        <f aca="false">I3238*K3239</f>
        <v>-14</v>
      </c>
      <c r="M3239" s="0" t="n">
        <f aca="false">M3238+K3239*N3238</f>
        <v>3504.69000000002</v>
      </c>
      <c r="N3239" s="0" t="n">
        <f aca="false">INT(M3239*$Q$1/B3239)*CHOOSE($L$1,I3239,J3239)</f>
        <v>0</v>
      </c>
      <c r="O3239" s="0" t="n">
        <f aca="false">ABS(N3239-N3238)</f>
        <v>0</v>
      </c>
      <c r="P3239" s="0" t="n">
        <f aca="false">COUNTIF(工作表2!$A$2:$A$248,A3239)</f>
        <v>0</v>
      </c>
      <c r="R3239" s="0" t="n">
        <f aca="false">D3239-IF(P3238=1,E3238,D3238)</f>
        <v>48</v>
      </c>
      <c r="S3239" s="0" t="n">
        <f aca="false">I3238*R3239</f>
        <v>48</v>
      </c>
      <c r="T3239" s="0" t="n">
        <f aca="false">T3238+R3239*U3238</f>
        <v>49429</v>
      </c>
      <c r="U3239" s="0" t="n">
        <f aca="false">INT(T3239*$Q$1/IF(P3239=1,E3239,D3239))*I3239</f>
        <v>-11</v>
      </c>
      <c r="V3239" s="0" t="n">
        <f aca="false">IF(P3239=1,ABS(U3239)+ABS(60),ABS(U3239-U3238))</f>
        <v>22</v>
      </c>
    </row>
    <row r="3240" customFormat="false" ht="15" hidden="false" customHeight="false" outlineLevel="0" collapsed="false">
      <c r="A3240" s="1" t="n">
        <v>40744</v>
      </c>
      <c r="B3240" s="2" t="n">
        <v>8706.17</v>
      </c>
      <c r="C3240" s="2" t="n">
        <v>133687</v>
      </c>
      <c r="D3240" s="2" t="n">
        <v>8698</v>
      </c>
      <c r="E3240" s="2" t="n">
        <v>8635</v>
      </c>
      <c r="F3240" s="3" t="n">
        <f aca="false">IF(P3240=1, E3240,D3240)/B3240-1</f>
        <v>-0.00817466233717012</v>
      </c>
      <c r="G3240" s="2" t="n">
        <f aca="false">AVERAGE(B3181:B3240)</f>
        <v>8800.1045</v>
      </c>
      <c r="H3240" s="2" t="n">
        <f aca="false">AVERAGE(C3181:C3240)</f>
        <v>106371.5</v>
      </c>
      <c r="I3240" s="2" t="n">
        <f aca="false">SIGN(C3240-H3240)</f>
        <v>1</v>
      </c>
      <c r="J3240" s="2" t="n">
        <f aca="false">SIGN(F3240)</f>
        <v>-1</v>
      </c>
      <c r="K3240" s="0" t="n">
        <f aca="false">B3240-B3239</f>
        <v>181.6</v>
      </c>
      <c r="L3240" s="0" t="n">
        <f aca="false">I3239*K3240</f>
        <v>-181.6</v>
      </c>
      <c r="M3240" s="0" t="n">
        <f aca="false">M3239+K3240*N3239</f>
        <v>3504.69000000002</v>
      </c>
      <c r="N3240" s="0" t="n">
        <f aca="false">INT(M3240*$Q$1/B3240)*CHOOSE($L$1,I3240,J3240)</f>
        <v>-0</v>
      </c>
      <c r="O3240" s="0" t="n">
        <f aca="false">ABS(N3240-N3239)</f>
        <v>0</v>
      </c>
      <c r="P3240" s="0" t="n">
        <f aca="false">COUNTIF(工作表2!$A$2:$A$248,A3240)</f>
        <v>1</v>
      </c>
      <c r="R3240" s="0" t="n">
        <f aca="false">D3240-IF(P3239=1,E3239,D3239)</f>
        <v>163</v>
      </c>
      <c r="S3240" s="0" t="n">
        <f aca="false">I3239*R3240</f>
        <v>-163</v>
      </c>
      <c r="T3240" s="0" t="n">
        <f aca="false">T3239+R3240*U3239</f>
        <v>47636</v>
      </c>
      <c r="U3240" s="0" t="n">
        <f aca="false">INT(T3240*$Q$1/IF(P3240=1,E3240,D3240))*I3240</f>
        <v>11</v>
      </c>
      <c r="V3240" s="0" t="n">
        <f aca="false">IF(P3240=1,ABS(U3240)+ABS(60),ABS(U3240-U3239))</f>
        <v>71</v>
      </c>
    </row>
    <row r="3241" customFormat="false" ht="15" hidden="false" customHeight="false" outlineLevel="0" collapsed="false">
      <c r="A3241" s="1" t="n">
        <v>40745</v>
      </c>
      <c r="B3241" s="2" t="n">
        <v>8717.14</v>
      </c>
      <c r="C3241" s="2" t="n">
        <v>126450</v>
      </c>
      <c r="D3241" s="2" t="n">
        <v>8652</v>
      </c>
      <c r="E3241" s="2" t="n">
        <v>8619</v>
      </c>
      <c r="F3241" s="3" t="n">
        <f aca="false">IF(P3241=1, E3241,D3241)/B3241-1</f>
        <v>-0.00747263437320034</v>
      </c>
      <c r="G3241" s="2" t="n">
        <f aca="false">AVERAGE(B3182:B3241)</f>
        <v>8796.2545</v>
      </c>
      <c r="H3241" s="2" t="n">
        <f aca="false">AVERAGE(C3182:C3241)</f>
        <v>106835.85</v>
      </c>
      <c r="I3241" s="2" t="n">
        <f aca="false">SIGN(C3241-H3241)</f>
        <v>1</v>
      </c>
      <c r="J3241" s="2" t="n">
        <f aca="false">SIGN(F3241)</f>
        <v>-1</v>
      </c>
      <c r="K3241" s="0" t="n">
        <f aca="false">B3241-B3240</f>
        <v>10.9699999999993</v>
      </c>
      <c r="L3241" s="0" t="n">
        <f aca="false">I3240*K3241</f>
        <v>10.9699999999993</v>
      </c>
      <c r="M3241" s="0" t="n">
        <f aca="false">M3240+K3241*N3240</f>
        <v>3504.69000000002</v>
      </c>
      <c r="N3241" s="0" t="n">
        <f aca="false">INT(M3241*$Q$1/B3241)*CHOOSE($L$1,I3241,J3241)</f>
        <v>-0</v>
      </c>
      <c r="O3241" s="0" t="n">
        <f aca="false">ABS(N3241-N3240)</f>
        <v>0</v>
      </c>
      <c r="P3241" s="0" t="n">
        <f aca="false">COUNTIF(工作表2!$A$2:$A$248,A3241)</f>
        <v>0</v>
      </c>
      <c r="R3241" s="0" t="n">
        <f aca="false">D3241-IF(P3240=1,E3240,D3240)</f>
        <v>17</v>
      </c>
      <c r="S3241" s="0" t="n">
        <f aca="false">I3240*R3241</f>
        <v>17</v>
      </c>
      <c r="T3241" s="0" t="n">
        <f aca="false">T3240+R3241*U3240</f>
        <v>47823</v>
      </c>
      <c r="U3241" s="0" t="n">
        <f aca="false">INT(T3241*$Q$1/IF(P3241=1,E3241,D3241))*I3241</f>
        <v>11</v>
      </c>
      <c r="V3241" s="0" t="n">
        <f aca="false">IF(P3241=1,ABS(U3241)+ABS(60),ABS(U3241-U3240))</f>
        <v>0</v>
      </c>
    </row>
    <row r="3242" customFormat="false" ht="15" hidden="false" customHeight="false" outlineLevel="0" collapsed="false">
      <c r="A3242" s="1" t="n">
        <v>40746</v>
      </c>
      <c r="B3242" s="2" t="n">
        <v>8765.32</v>
      </c>
      <c r="C3242" s="2" t="n">
        <v>136900</v>
      </c>
      <c r="D3242" s="2" t="n">
        <v>8691</v>
      </c>
      <c r="E3242" s="2" t="n">
        <v>8659</v>
      </c>
      <c r="F3242" s="3" t="n">
        <f aca="false">IF(P3242=1, E3242,D3242)/B3242-1</f>
        <v>-0.00847886899736683</v>
      </c>
      <c r="G3242" s="2" t="n">
        <f aca="false">AVERAGE(B3183:B3242)</f>
        <v>8791.52233333333</v>
      </c>
      <c r="H3242" s="2" t="n">
        <f aca="false">AVERAGE(C3183:C3242)</f>
        <v>106906.15</v>
      </c>
      <c r="I3242" s="2" t="n">
        <f aca="false">SIGN(C3242-H3242)</f>
        <v>1</v>
      </c>
      <c r="J3242" s="2" t="n">
        <f aca="false">SIGN(F3242)</f>
        <v>-1</v>
      </c>
      <c r="K3242" s="0" t="n">
        <f aca="false">B3242-B3241</f>
        <v>48.1800000000003</v>
      </c>
      <c r="L3242" s="0" t="n">
        <f aca="false">I3241*K3242</f>
        <v>48.1800000000003</v>
      </c>
      <c r="M3242" s="0" t="n">
        <f aca="false">M3241+K3242*N3241</f>
        <v>3504.69000000002</v>
      </c>
      <c r="N3242" s="0" t="n">
        <f aca="false">INT(M3242*$Q$1/B3242)*CHOOSE($L$1,I3242,J3242)</f>
        <v>-0</v>
      </c>
      <c r="O3242" s="0" t="n">
        <f aca="false">ABS(N3242-N3241)</f>
        <v>0</v>
      </c>
      <c r="P3242" s="0" t="n">
        <f aca="false">COUNTIF(工作表2!$A$2:$A$248,A3242)</f>
        <v>0</v>
      </c>
      <c r="R3242" s="0" t="n">
        <f aca="false">D3242-IF(P3241=1,E3241,D3241)</f>
        <v>39</v>
      </c>
      <c r="S3242" s="0" t="n">
        <f aca="false">I3241*R3242</f>
        <v>39</v>
      </c>
      <c r="T3242" s="0" t="n">
        <f aca="false">T3241+R3242*U3241</f>
        <v>48252</v>
      </c>
      <c r="U3242" s="0" t="n">
        <f aca="false">INT(T3242*$Q$1/IF(P3242=1,E3242,D3242))*I3242</f>
        <v>11</v>
      </c>
      <c r="V3242" s="0" t="n">
        <f aca="false">IF(P3242=1,ABS(U3242)+ABS(60),ABS(U3242-U3241))</f>
        <v>0</v>
      </c>
    </row>
    <row r="3243" customFormat="false" ht="15" hidden="false" customHeight="false" outlineLevel="0" collapsed="false">
      <c r="A3243" s="1" t="n">
        <v>40749</v>
      </c>
      <c r="B3243" s="2" t="n">
        <v>8683.51</v>
      </c>
      <c r="C3243" s="2" t="n">
        <v>101254</v>
      </c>
      <c r="D3243" s="2" t="n">
        <v>8608</v>
      </c>
      <c r="E3243" s="2" t="n">
        <v>8575</v>
      </c>
      <c r="F3243" s="3" t="n">
        <f aca="false">IF(P3243=1, E3243,D3243)/B3243-1</f>
        <v>-0.00869579236967544</v>
      </c>
      <c r="G3243" s="2" t="n">
        <f aca="false">AVERAGE(B3184:B3243)</f>
        <v>8785.568</v>
      </c>
      <c r="H3243" s="2" t="n">
        <f aca="false">AVERAGE(C3184:C3243)</f>
        <v>106394.616666667</v>
      </c>
      <c r="I3243" s="2" t="n">
        <f aca="false">SIGN(C3243-H3243)</f>
        <v>-1</v>
      </c>
      <c r="J3243" s="2" t="n">
        <f aca="false">SIGN(F3243)</f>
        <v>-1</v>
      </c>
      <c r="K3243" s="0" t="n">
        <f aca="false">B3243-B3242</f>
        <v>-81.8099999999995</v>
      </c>
      <c r="L3243" s="0" t="n">
        <f aca="false">I3242*K3243</f>
        <v>-81.8099999999995</v>
      </c>
      <c r="M3243" s="0" t="n">
        <f aca="false">M3242+K3243*N3242</f>
        <v>3504.69000000002</v>
      </c>
      <c r="N3243" s="0" t="n">
        <f aca="false">INT(M3243*$Q$1/B3243)*CHOOSE($L$1,I3243,J3243)</f>
        <v>-0</v>
      </c>
      <c r="O3243" s="0" t="n">
        <f aca="false">ABS(N3243-N3242)</f>
        <v>0</v>
      </c>
      <c r="P3243" s="0" t="n">
        <f aca="false">COUNTIF(工作表2!$A$2:$A$248,A3243)</f>
        <v>0</v>
      </c>
      <c r="R3243" s="0" t="n">
        <f aca="false">D3243-IF(P3242=1,E3242,D3242)</f>
        <v>-83</v>
      </c>
      <c r="S3243" s="0" t="n">
        <f aca="false">I3242*R3243</f>
        <v>-83</v>
      </c>
      <c r="T3243" s="0" t="n">
        <f aca="false">T3242+R3243*U3242</f>
        <v>47339</v>
      </c>
      <c r="U3243" s="0" t="n">
        <f aca="false">INT(T3243*$Q$1/IF(P3243=1,E3243,D3243))*I3243</f>
        <v>-10</v>
      </c>
      <c r="V3243" s="0" t="n">
        <f aca="false">IF(P3243=1,ABS(U3243)+ABS(60),ABS(U3243-U3242))</f>
        <v>21</v>
      </c>
    </row>
    <row r="3244" customFormat="false" ht="15" hidden="false" customHeight="false" outlineLevel="0" collapsed="false">
      <c r="A3244" s="1" t="n">
        <v>40750</v>
      </c>
      <c r="B3244" s="2" t="n">
        <v>8794.24</v>
      </c>
      <c r="C3244" s="2" t="n">
        <v>111009</v>
      </c>
      <c r="D3244" s="2" t="n">
        <v>8738</v>
      </c>
      <c r="E3244" s="2" t="n">
        <v>8701</v>
      </c>
      <c r="F3244" s="3" t="n">
        <f aca="false">IF(P3244=1, E3244,D3244)/B3244-1</f>
        <v>-0.0063950949712539</v>
      </c>
      <c r="G3244" s="2" t="n">
        <f aca="false">AVERAGE(B3185:B3244)</f>
        <v>8782.0075</v>
      </c>
      <c r="H3244" s="2" t="n">
        <f aca="false">AVERAGE(C3185:C3244)</f>
        <v>105823.3</v>
      </c>
      <c r="I3244" s="2" t="n">
        <f aca="false">SIGN(C3244-H3244)</f>
        <v>1</v>
      </c>
      <c r="J3244" s="2" t="n">
        <f aca="false">SIGN(F3244)</f>
        <v>-1</v>
      </c>
      <c r="K3244" s="0" t="n">
        <f aca="false">B3244-B3243</f>
        <v>110.73</v>
      </c>
      <c r="L3244" s="0" t="n">
        <f aca="false">I3243*K3244</f>
        <v>-110.73</v>
      </c>
      <c r="M3244" s="0" t="n">
        <f aca="false">M3243+K3244*N3243</f>
        <v>3504.69000000002</v>
      </c>
      <c r="N3244" s="0" t="n">
        <f aca="false">INT(M3244*$Q$1/B3244)*CHOOSE($L$1,I3244,J3244)</f>
        <v>-0</v>
      </c>
      <c r="O3244" s="0" t="n">
        <f aca="false">ABS(N3244-N3243)</f>
        <v>0</v>
      </c>
      <c r="P3244" s="0" t="n">
        <f aca="false">COUNTIF(工作表2!$A$2:$A$248,A3244)</f>
        <v>0</v>
      </c>
      <c r="R3244" s="0" t="n">
        <f aca="false">D3244-IF(P3243=1,E3243,D3243)</f>
        <v>130</v>
      </c>
      <c r="S3244" s="0" t="n">
        <f aca="false">I3243*R3244</f>
        <v>-130</v>
      </c>
      <c r="T3244" s="0" t="n">
        <f aca="false">T3243+R3244*U3243</f>
        <v>46039</v>
      </c>
      <c r="U3244" s="0" t="n">
        <f aca="false">INT(T3244*$Q$1/IF(P3244=1,E3244,D3244))*I3244</f>
        <v>10</v>
      </c>
      <c r="V3244" s="0" t="n">
        <f aca="false">IF(P3244=1,ABS(U3244)+ABS(60),ABS(U3244-U3243))</f>
        <v>20</v>
      </c>
    </row>
    <row r="3245" customFormat="false" ht="15" hidden="false" customHeight="false" outlineLevel="0" collapsed="false">
      <c r="A3245" s="1" t="n">
        <v>40751</v>
      </c>
      <c r="B3245" s="2" t="n">
        <v>8817.49</v>
      </c>
      <c r="C3245" s="2" t="n">
        <v>130614</v>
      </c>
      <c r="D3245" s="2" t="n">
        <v>8762</v>
      </c>
      <c r="E3245" s="2" t="n">
        <v>8728</v>
      </c>
      <c r="F3245" s="3" t="n">
        <f aca="false">IF(P3245=1, E3245,D3245)/B3245-1</f>
        <v>-0.0062931741345893</v>
      </c>
      <c r="G3245" s="2" t="n">
        <f aca="false">AVERAGE(B3186:B3245)</f>
        <v>8779.86433333333</v>
      </c>
      <c r="H3245" s="2" t="n">
        <f aca="false">AVERAGE(C3186:C3245)</f>
        <v>105937</v>
      </c>
      <c r="I3245" s="2" t="n">
        <f aca="false">SIGN(C3245-H3245)</f>
        <v>1</v>
      </c>
      <c r="J3245" s="2" t="n">
        <f aca="false">SIGN(F3245)</f>
        <v>-1</v>
      </c>
      <c r="K3245" s="0" t="n">
        <f aca="false">B3245-B3244</f>
        <v>23.25</v>
      </c>
      <c r="L3245" s="0" t="n">
        <f aca="false">I3244*K3245</f>
        <v>23.25</v>
      </c>
      <c r="M3245" s="0" t="n">
        <f aca="false">M3244+K3245*N3244</f>
        <v>3504.69000000002</v>
      </c>
      <c r="N3245" s="0" t="n">
        <f aca="false">INT(M3245*$Q$1/B3245)*CHOOSE($L$1,I3245,J3245)</f>
        <v>-0</v>
      </c>
      <c r="O3245" s="0" t="n">
        <f aca="false">ABS(N3245-N3244)</f>
        <v>0</v>
      </c>
      <c r="P3245" s="0" t="n">
        <f aca="false">COUNTIF(工作表2!$A$2:$A$248,A3245)</f>
        <v>0</v>
      </c>
      <c r="R3245" s="0" t="n">
        <f aca="false">D3245-IF(P3244=1,E3244,D3244)</f>
        <v>24</v>
      </c>
      <c r="S3245" s="0" t="n">
        <f aca="false">I3244*R3245</f>
        <v>24</v>
      </c>
      <c r="T3245" s="0" t="n">
        <f aca="false">T3244+R3245*U3244</f>
        <v>46279</v>
      </c>
      <c r="U3245" s="0" t="n">
        <f aca="false">INT(T3245*$Q$1/IF(P3245=1,E3245,D3245))*I3245</f>
        <v>10</v>
      </c>
      <c r="V3245" s="0" t="n">
        <f aca="false">IF(P3245=1,ABS(U3245)+ABS(60),ABS(U3245-U3244))</f>
        <v>0</v>
      </c>
    </row>
    <row r="3246" customFormat="false" ht="15" hidden="false" customHeight="false" outlineLevel="0" collapsed="false">
      <c r="A3246" s="1" t="n">
        <v>40752</v>
      </c>
      <c r="B3246" s="2" t="n">
        <v>8788.39</v>
      </c>
      <c r="C3246" s="2" t="n">
        <v>58538</v>
      </c>
      <c r="D3246" s="2" t="n">
        <v>8721</v>
      </c>
      <c r="E3246" s="2" t="n">
        <v>8688</v>
      </c>
      <c r="F3246" s="3" t="n">
        <f aca="false">IF(P3246=1, E3246,D3246)/B3246-1</f>
        <v>-0.00766807117117008</v>
      </c>
      <c r="G3246" s="2" t="n">
        <f aca="false">AVERAGE(B3187:B3246)</f>
        <v>8777.215</v>
      </c>
      <c r="H3246" s="2" t="n">
        <f aca="false">AVERAGE(C3187:C3246)</f>
        <v>105006.15</v>
      </c>
      <c r="I3246" s="2" t="n">
        <f aca="false">SIGN(C3246-H3246)</f>
        <v>-1</v>
      </c>
      <c r="J3246" s="2" t="n">
        <f aca="false">SIGN(F3246)</f>
        <v>-1</v>
      </c>
      <c r="K3246" s="0" t="n">
        <f aca="false">B3246-B3245</f>
        <v>-29.1000000000004</v>
      </c>
      <c r="L3246" s="0" t="n">
        <f aca="false">I3245*K3246</f>
        <v>-29.1000000000004</v>
      </c>
      <c r="M3246" s="0" t="n">
        <f aca="false">M3245+K3246*N3245</f>
        <v>3504.69000000002</v>
      </c>
      <c r="N3246" s="0" t="n">
        <f aca="false">INT(M3246*$Q$1/B3246)*CHOOSE($L$1,I3246,J3246)</f>
        <v>-0</v>
      </c>
      <c r="O3246" s="0" t="n">
        <f aca="false">ABS(N3246-N3245)</f>
        <v>0</v>
      </c>
      <c r="P3246" s="0" t="n">
        <f aca="false">COUNTIF(工作表2!$A$2:$A$248,A3246)</f>
        <v>0</v>
      </c>
      <c r="R3246" s="0" t="n">
        <f aca="false">D3246-IF(P3245=1,E3245,D3245)</f>
        <v>-41</v>
      </c>
      <c r="S3246" s="0" t="n">
        <f aca="false">I3245*R3246</f>
        <v>-41</v>
      </c>
      <c r="T3246" s="0" t="n">
        <f aca="false">T3245+R3246*U3245</f>
        <v>45869</v>
      </c>
      <c r="U3246" s="0" t="n">
        <f aca="false">INT(T3246*$Q$1/IF(P3246=1,E3246,D3246))*I3246</f>
        <v>-10</v>
      </c>
      <c r="V3246" s="0" t="n">
        <f aca="false">IF(P3246=1,ABS(U3246)+ABS(60),ABS(U3246-U3245))</f>
        <v>20</v>
      </c>
    </row>
    <row r="3247" customFormat="false" ht="15" hidden="false" customHeight="false" outlineLevel="0" collapsed="false">
      <c r="A3247" s="1" t="n">
        <v>40753</v>
      </c>
      <c r="B3247" s="2" t="n">
        <v>8644.18</v>
      </c>
      <c r="C3247" s="2" t="n">
        <v>141739</v>
      </c>
      <c r="D3247" s="2" t="n">
        <v>8613</v>
      </c>
      <c r="E3247" s="2" t="n">
        <v>8576</v>
      </c>
      <c r="F3247" s="3" t="n">
        <f aca="false">IF(P3247=1, E3247,D3247)/B3247-1</f>
        <v>-0.00360705121827642</v>
      </c>
      <c r="G3247" s="2" t="n">
        <f aca="false">AVERAGE(B3188:B3247)</f>
        <v>8770.9745</v>
      </c>
      <c r="H3247" s="2" t="n">
        <f aca="false">AVERAGE(C3188:C3247)</f>
        <v>105129.6</v>
      </c>
      <c r="I3247" s="2" t="n">
        <f aca="false">SIGN(C3247-H3247)</f>
        <v>1</v>
      </c>
      <c r="J3247" s="2" t="n">
        <f aca="false">SIGN(F3247)</f>
        <v>-1</v>
      </c>
      <c r="K3247" s="0" t="n">
        <f aca="false">B3247-B3246</f>
        <v>-144.209999999999</v>
      </c>
      <c r="L3247" s="0" t="n">
        <f aca="false">I3246*K3247</f>
        <v>144.209999999999</v>
      </c>
      <c r="M3247" s="0" t="n">
        <f aca="false">M3246+K3247*N3246</f>
        <v>3504.69000000002</v>
      </c>
      <c r="N3247" s="0" t="n">
        <f aca="false">INT(M3247*$Q$1/B3247)*CHOOSE($L$1,I3247,J3247)</f>
        <v>-0</v>
      </c>
      <c r="O3247" s="0" t="n">
        <f aca="false">ABS(N3247-N3246)</f>
        <v>0</v>
      </c>
      <c r="P3247" s="0" t="n">
        <f aca="false">COUNTIF(工作表2!$A$2:$A$248,A3247)</f>
        <v>0</v>
      </c>
      <c r="R3247" s="0" t="n">
        <f aca="false">D3247-IF(P3246=1,E3246,D3246)</f>
        <v>-108</v>
      </c>
      <c r="S3247" s="0" t="n">
        <f aca="false">I3246*R3247</f>
        <v>108</v>
      </c>
      <c r="T3247" s="0" t="n">
        <f aca="false">T3246+R3247*U3246</f>
        <v>46949</v>
      </c>
      <c r="U3247" s="0" t="n">
        <f aca="false">INT(T3247*$Q$1/IF(P3247=1,E3247,D3247))*I3247</f>
        <v>10</v>
      </c>
      <c r="V3247" s="0" t="n">
        <f aca="false">IF(P3247=1,ABS(U3247)+ABS(60),ABS(U3247-U3246))</f>
        <v>20</v>
      </c>
    </row>
    <row r="3248" customFormat="false" ht="15" hidden="false" customHeight="false" outlineLevel="0" collapsed="false">
      <c r="A3248" s="1" t="n">
        <v>40756</v>
      </c>
      <c r="B3248" s="2" t="n">
        <v>8701.38</v>
      </c>
      <c r="C3248" s="2" t="n">
        <v>133446</v>
      </c>
      <c r="D3248" s="2" t="n">
        <v>8681</v>
      </c>
      <c r="E3248" s="2" t="n">
        <v>8650</v>
      </c>
      <c r="F3248" s="3" t="n">
        <f aca="false">IF(P3248=1, E3248,D3248)/B3248-1</f>
        <v>-0.00234215722103837</v>
      </c>
      <c r="G3248" s="2" t="n">
        <f aca="false">AVERAGE(B3189:B3248)</f>
        <v>8766.377</v>
      </c>
      <c r="H3248" s="2" t="n">
        <f aca="false">AVERAGE(C3189:C3248)</f>
        <v>105242.216666667</v>
      </c>
      <c r="I3248" s="2" t="n">
        <f aca="false">SIGN(C3248-H3248)</f>
        <v>1</v>
      </c>
      <c r="J3248" s="2" t="n">
        <f aca="false">SIGN(F3248)</f>
        <v>-1</v>
      </c>
      <c r="K3248" s="0" t="n">
        <f aca="false">B3248-B3247</f>
        <v>57.1999999999989</v>
      </c>
      <c r="L3248" s="0" t="n">
        <f aca="false">I3247*K3248</f>
        <v>57.1999999999989</v>
      </c>
      <c r="M3248" s="0" t="n">
        <f aca="false">M3247+K3248*N3247</f>
        <v>3504.69000000002</v>
      </c>
      <c r="N3248" s="0" t="n">
        <f aca="false">INT(M3248*$Q$1/B3248)*CHOOSE($L$1,I3248,J3248)</f>
        <v>-0</v>
      </c>
      <c r="O3248" s="0" t="n">
        <f aca="false">ABS(N3248-N3247)</f>
        <v>0</v>
      </c>
      <c r="P3248" s="0" t="n">
        <f aca="false">COUNTIF(工作表2!$A$2:$A$248,A3248)</f>
        <v>0</v>
      </c>
      <c r="R3248" s="0" t="n">
        <f aca="false">D3248-IF(P3247=1,E3247,D3247)</f>
        <v>68</v>
      </c>
      <c r="S3248" s="0" t="n">
        <f aca="false">I3247*R3248</f>
        <v>68</v>
      </c>
      <c r="T3248" s="0" t="n">
        <f aca="false">T3247+R3248*U3247</f>
        <v>47629</v>
      </c>
      <c r="U3248" s="0" t="n">
        <f aca="false">INT(T3248*$Q$1/IF(P3248=1,E3248,D3248))*I3248</f>
        <v>10</v>
      </c>
      <c r="V3248" s="0" t="n">
        <f aca="false">IF(P3248=1,ABS(U3248)+ABS(60),ABS(U3248-U3247))</f>
        <v>0</v>
      </c>
    </row>
    <row r="3249" customFormat="false" ht="15" hidden="false" customHeight="false" outlineLevel="0" collapsed="false">
      <c r="A3249" s="1" t="n">
        <v>40757</v>
      </c>
      <c r="B3249" s="2" t="n">
        <v>8584.72</v>
      </c>
      <c r="C3249" s="2" t="n">
        <v>126500</v>
      </c>
      <c r="D3249" s="2" t="n">
        <v>8574</v>
      </c>
      <c r="E3249" s="2" t="n">
        <v>8544</v>
      </c>
      <c r="F3249" s="3" t="n">
        <f aca="false">IF(P3249=1, E3249,D3249)/B3249-1</f>
        <v>-0.00124873030221129</v>
      </c>
      <c r="G3249" s="2" t="n">
        <f aca="false">AVERAGE(B3190:B3249)</f>
        <v>8758.86433333333</v>
      </c>
      <c r="H3249" s="2" t="n">
        <f aca="false">AVERAGE(C3190:C3249)</f>
        <v>105283.466666667</v>
      </c>
      <c r="I3249" s="2" t="n">
        <f aca="false">SIGN(C3249-H3249)</f>
        <v>1</v>
      </c>
      <c r="J3249" s="2" t="n">
        <f aca="false">SIGN(F3249)</f>
        <v>-1</v>
      </c>
      <c r="K3249" s="0" t="n">
        <f aca="false">B3249-B3248</f>
        <v>-116.66</v>
      </c>
      <c r="L3249" s="0" t="n">
        <f aca="false">I3248*K3249</f>
        <v>-116.66</v>
      </c>
      <c r="M3249" s="0" t="n">
        <f aca="false">M3248+K3249*N3248</f>
        <v>3504.69000000002</v>
      </c>
      <c r="N3249" s="0" t="n">
        <f aca="false">INT(M3249*$Q$1/B3249)*CHOOSE($L$1,I3249,J3249)</f>
        <v>-0</v>
      </c>
      <c r="O3249" s="0" t="n">
        <f aca="false">ABS(N3249-N3248)</f>
        <v>0</v>
      </c>
      <c r="P3249" s="0" t="n">
        <f aca="false">COUNTIF(工作表2!$A$2:$A$248,A3249)</f>
        <v>0</v>
      </c>
      <c r="R3249" s="0" t="n">
        <f aca="false">D3249-IF(P3248=1,E3248,D3248)</f>
        <v>-107</v>
      </c>
      <c r="S3249" s="0" t="n">
        <f aca="false">I3248*R3249</f>
        <v>-107</v>
      </c>
      <c r="T3249" s="0" t="n">
        <f aca="false">T3248+R3249*U3248</f>
        <v>46559</v>
      </c>
      <c r="U3249" s="0" t="n">
        <f aca="false">INT(T3249*$Q$1/IF(P3249=1,E3249,D3249))*I3249</f>
        <v>10</v>
      </c>
      <c r="V3249" s="0" t="n">
        <f aca="false">IF(P3249=1,ABS(U3249)+ABS(60),ABS(U3249-U3248))</f>
        <v>0</v>
      </c>
    </row>
    <row r="3250" customFormat="false" ht="15" hidden="false" customHeight="false" outlineLevel="0" collapsed="false">
      <c r="A3250" s="1" t="n">
        <v>40758</v>
      </c>
      <c r="B3250" s="2" t="n">
        <v>8456.86</v>
      </c>
      <c r="C3250" s="2" t="n">
        <v>146326</v>
      </c>
      <c r="D3250" s="2" t="n">
        <v>8439</v>
      </c>
      <c r="E3250" s="2" t="n">
        <v>8409</v>
      </c>
      <c r="F3250" s="3" t="n">
        <f aca="false">IF(P3250=1, E3250,D3250)/B3250-1</f>
        <v>-0.00211189495864905</v>
      </c>
      <c r="G3250" s="2" t="n">
        <f aca="false">AVERAGE(B3191:B3250)</f>
        <v>8749.424</v>
      </c>
      <c r="H3250" s="2" t="n">
        <f aca="false">AVERAGE(C3191:C3250)</f>
        <v>106084.9</v>
      </c>
      <c r="I3250" s="2" t="n">
        <f aca="false">SIGN(C3250-H3250)</f>
        <v>1</v>
      </c>
      <c r="J3250" s="2" t="n">
        <f aca="false">SIGN(F3250)</f>
        <v>-1</v>
      </c>
      <c r="K3250" s="0" t="n">
        <f aca="false">B3250-B3249</f>
        <v>-127.859999999999</v>
      </c>
      <c r="L3250" s="0" t="n">
        <f aca="false">I3249*K3250</f>
        <v>-127.859999999999</v>
      </c>
      <c r="M3250" s="0" t="n">
        <f aca="false">M3249+K3250*N3249</f>
        <v>3504.69000000002</v>
      </c>
      <c r="N3250" s="0" t="n">
        <f aca="false">INT(M3250*$Q$1/B3250)*CHOOSE($L$1,I3250,J3250)</f>
        <v>-0</v>
      </c>
      <c r="O3250" s="0" t="n">
        <f aca="false">ABS(N3250-N3249)</f>
        <v>0</v>
      </c>
      <c r="P3250" s="0" t="n">
        <f aca="false">COUNTIF(工作表2!$A$2:$A$248,A3250)</f>
        <v>0</v>
      </c>
      <c r="R3250" s="0" t="n">
        <f aca="false">D3250-IF(P3249=1,E3249,D3249)</f>
        <v>-135</v>
      </c>
      <c r="S3250" s="0" t="n">
        <f aca="false">I3249*R3250</f>
        <v>-135</v>
      </c>
      <c r="T3250" s="0" t="n">
        <f aca="false">T3249+R3250*U3249</f>
        <v>45209</v>
      </c>
      <c r="U3250" s="0" t="n">
        <f aca="false">INT(T3250*$Q$1/IF(P3250=1,E3250,D3250))*I3250</f>
        <v>10</v>
      </c>
      <c r="V3250" s="0" t="n">
        <f aca="false">IF(P3250=1,ABS(U3250)+ABS(60),ABS(U3250-U3249))</f>
        <v>0</v>
      </c>
    </row>
    <row r="3251" customFormat="false" ht="15" hidden="false" customHeight="false" outlineLevel="0" collapsed="false">
      <c r="A3251" s="1" t="n">
        <v>40759</v>
      </c>
      <c r="B3251" s="2" t="n">
        <v>8317.27</v>
      </c>
      <c r="C3251" s="2" t="n">
        <v>140202</v>
      </c>
      <c r="D3251" s="2" t="n">
        <v>8294</v>
      </c>
      <c r="E3251" s="2" t="n">
        <v>8265</v>
      </c>
      <c r="F3251" s="3" t="n">
        <f aca="false">IF(P3251=1, E3251,D3251)/B3251-1</f>
        <v>-0.0027977930258366</v>
      </c>
      <c r="G3251" s="2" t="n">
        <f aca="false">AVERAGE(B3192:B3251)</f>
        <v>8737.70516666666</v>
      </c>
      <c r="H3251" s="2" t="n">
        <f aca="false">AVERAGE(C3192:C3251)</f>
        <v>106678.85</v>
      </c>
      <c r="I3251" s="2" t="n">
        <f aca="false">SIGN(C3251-H3251)</f>
        <v>1</v>
      </c>
      <c r="J3251" s="2" t="n">
        <f aca="false">SIGN(F3251)</f>
        <v>-1</v>
      </c>
      <c r="K3251" s="0" t="n">
        <f aca="false">B3251-B3250</f>
        <v>-139.59</v>
      </c>
      <c r="L3251" s="0" t="n">
        <f aca="false">I3250*K3251</f>
        <v>-139.59</v>
      </c>
      <c r="M3251" s="0" t="n">
        <f aca="false">M3250+K3251*N3250</f>
        <v>3504.69000000002</v>
      </c>
      <c r="N3251" s="0" t="n">
        <f aca="false">INT(M3251*$Q$1/B3251)*CHOOSE($L$1,I3251,J3251)</f>
        <v>-0</v>
      </c>
      <c r="O3251" s="0" t="n">
        <f aca="false">ABS(N3251-N3250)</f>
        <v>0</v>
      </c>
      <c r="P3251" s="0" t="n">
        <f aca="false">COUNTIF(工作表2!$A$2:$A$248,A3251)</f>
        <v>0</v>
      </c>
      <c r="R3251" s="0" t="n">
        <f aca="false">D3251-IF(P3250=1,E3250,D3250)</f>
        <v>-145</v>
      </c>
      <c r="S3251" s="0" t="n">
        <f aca="false">I3250*R3251</f>
        <v>-145</v>
      </c>
      <c r="T3251" s="0" t="n">
        <f aca="false">T3250+R3251*U3250</f>
        <v>43759</v>
      </c>
      <c r="U3251" s="0" t="n">
        <f aca="false">INT(T3251*$Q$1/IF(P3251=1,E3251,D3251))*I3251</f>
        <v>10</v>
      </c>
      <c r="V3251" s="0" t="n">
        <f aca="false">IF(P3251=1,ABS(U3251)+ABS(60),ABS(U3251-U3250))</f>
        <v>0</v>
      </c>
    </row>
    <row r="3252" customFormat="false" ht="15" hidden="false" customHeight="false" outlineLevel="0" collapsed="false">
      <c r="A3252" s="1" t="n">
        <v>40760</v>
      </c>
      <c r="B3252" s="2" t="n">
        <v>7853.13</v>
      </c>
      <c r="C3252" s="2" t="n">
        <v>161867</v>
      </c>
      <c r="D3252" s="2" t="n">
        <v>7766</v>
      </c>
      <c r="E3252" s="2" t="n">
        <v>7728</v>
      </c>
      <c r="F3252" s="3" t="n">
        <f aca="false">IF(P3252=1, E3252,D3252)/B3252-1</f>
        <v>-0.0110949392153192</v>
      </c>
      <c r="G3252" s="2" t="n">
        <f aca="false">AVERAGE(B3193:B3252)</f>
        <v>8718.02933333333</v>
      </c>
      <c r="H3252" s="2" t="n">
        <f aca="false">AVERAGE(C3193:C3252)</f>
        <v>107551.15</v>
      </c>
      <c r="I3252" s="2" t="n">
        <f aca="false">SIGN(C3252-H3252)</f>
        <v>1</v>
      </c>
      <c r="J3252" s="2" t="n">
        <f aca="false">SIGN(F3252)</f>
        <v>-1</v>
      </c>
      <c r="K3252" s="0" t="n">
        <f aca="false">B3252-B3251</f>
        <v>-464.14</v>
      </c>
      <c r="L3252" s="0" t="n">
        <f aca="false">I3251*K3252</f>
        <v>-464.14</v>
      </c>
      <c r="M3252" s="0" t="n">
        <f aca="false">M3251+K3252*N3251</f>
        <v>3504.69000000002</v>
      </c>
      <c r="N3252" s="0" t="n">
        <f aca="false">INT(M3252*$Q$1/B3252)*CHOOSE($L$1,I3252,J3252)</f>
        <v>-0</v>
      </c>
      <c r="O3252" s="0" t="n">
        <f aca="false">ABS(N3252-N3251)</f>
        <v>0</v>
      </c>
      <c r="P3252" s="0" t="n">
        <f aca="false">COUNTIF(工作表2!$A$2:$A$248,A3252)</f>
        <v>0</v>
      </c>
      <c r="R3252" s="0" t="n">
        <f aca="false">D3252-IF(P3251=1,E3251,D3251)</f>
        <v>-528</v>
      </c>
      <c r="S3252" s="0" t="n">
        <f aca="false">I3251*R3252</f>
        <v>-528</v>
      </c>
      <c r="T3252" s="0" t="n">
        <f aca="false">T3251+R3252*U3251</f>
        <v>38479</v>
      </c>
      <c r="U3252" s="0" t="n">
        <f aca="false">INT(T3252*$Q$1/IF(P3252=1,E3252,D3252))*I3252</f>
        <v>9</v>
      </c>
      <c r="V3252" s="0" t="n">
        <f aca="false">IF(P3252=1,ABS(U3252)+ABS(60),ABS(U3252-U3251))</f>
        <v>1</v>
      </c>
    </row>
    <row r="3253" customFormat="false" ht="15" hidden="false" customHeight="false" outlineLevel="0" collapsed="false">
      <c r="A3253" s="1" t="n">
        <v>40763</v>
      </c>
      <c r="B3253" s="2" t="n">
        <v>7552.8</v>
      </c>
      <c r="C3253" s="2" t="n">
        <v>167172</v>
      </c>
      <c r="D3253" s="2" t="n">
        <v>7555</v>
      </c>
      <c r="E3253" s="2" t="n">
        <v>7514</v>
      </c>
      <c r="F3253" s="3" t="n">
        <f aca="false">IF(P3253=1, E3253,D3253)/B3253-1</f>
        <v>0.000291282703103413</v>
      </c>
      <c r="G3253" s="2" t="n">
        <f aca="false">AVERAGE(B3194:B3253)</f>
        <v>8693.79916666667</v>
      </c>
      <c r="H3253" s="2" t="n">
        <f aca="false">AVERAGE(C3194:C3253)</f>
        <v>108393.683333333</v>
      </c>
      <c r="I3253" s="2" t="n">
        <f aca="false">SIGN(C3253-H3253)</f>
        <v>1</v>
      </c>
      <c r="J3253" s="2" t="n">
        <f aca="false">SIGN(F3253)</f>
        <v>1</v>
      </c>
      <c r="K3253" s="0" t="n">
        <f aca="false">B3253-B3252</f>
        <v>-300.33</v>
      </c>
      <c r="L3253" s="0" t="n">
        <f aca="false">I3252*K3253</f>
        <v>-300.33</v>
      </c>
      <c r="M3253" s="0" t="n">
        <f aca="false">M3252+K3253*N3252</f>
        <v>3504.69000000002</v>
      </c>
      <c r="N3253" s="0" t="n">
        <f aca="false">INT(M3253*$Q$1/B3253)*CHOOSE($L$1,I3253,J3253)</f>
        <v>0</v>
      </c>
      <c r="O3253" s="0" t="n">
        <f aca="false">ABS(N3253-N3252)</f>
        <v>0</v>
      </c>
      <c r="P3253" s="0" t="n">
        <f aca="false">COUNTIF(工作表2!$A$2:$A$248,A3253)</f>
        <v>0</v>
      </c>
      <c r="R3253" s="0" t="n">
        <f aca="false">D3253-IF(P3252=1,E3252,D3252)</f>
        <v>-211</v>
      </c>
      <c r="S3253" s="0" t="n">
        <f aca="false">I3252*R3253</f>
        <v>-211</v>
      </c>
      <c r="T3253" s="0" t="n">
        <f aca="false">T3252+R3253*U3252</f>
        <v>36580</v>
      </c>
      <c r="U3253" s="0" t="n">
        <f aca="false">INT(T3253*$Q$1/IF(P3253=1,E3253,D3253))*I3253</f>
        <v>9</v>
      </c>
      <c r="V3253" s="0" t="n">
        <f aca="false">IF(P3253=1,ABS(U3253)+ABS(60),ABS(U3253-U3252))</f>
        <v>0</v>
      </c>
    </row>
    <row r="3254" customFormat="false" ht="15" hidden="false" customHeight="false" outlineLevel="0" collapsed="false">
      <c r="A3254" s="1" t="n">
        <v>40764</v>
      </c>
      <c r="B3254" s="2" t="n">
        <v>7493.12</v>
      </c>
      <c r="C3254" s="2" t="n">
        <v>200582</v>
      </c>
      <c r="D3254" s="2" t="n">
        <v>7533</v>
      </c>
      <c r="E3254" s="2" t="n">
        <v>7503</v>
      </c>
      <c r="F3254" s="3" t="n">
        <f aca="false">IF(P3254=1, E3254,D3254)/B3254-1</f>
        <v>0.00532221557909129</v>
      </c>
      <c r="G3254" s="2" t="n">
        <f aca="false">AVERAGE(B3195:B3254)</f>
        <v>8670.156</v>
      </c>
      <c r="H3254" s="2" t="n">
        <f aca="false">AVERAGE(C3195:C3254)</f>
        <v>110179.65</v>
      </c>
      <c r="I3254" s="2" t="n">
        <f aca="false">SIGN(C3254-H3254)</f>
        <v>1</v>
      </c>
      <c r="J3254" s="2" t="n">
        <f aca="false">SIGN(F3254)</f>
        <v>1</v>
      </c>
      <c r="K3254" s="0" t="n">
        <f aca="false">B3254-B3253</f>
        <v>-59.6800000000003</v>
      </c>
      <c r="L3254" s="0" t="n">
        <f aca="false">I3253*K3254</f>
        <v>-59.6800000000003</v>
      </c>
      <c r="M3254" s="0" t="n">
        <f aca="false">M3253+K3254*N3253</f>
        <v>3504.69000000002</v>
      </c>
      <c r="N3254" s="0" t="n">
        <f aca="false">INT(M3254*$Q$1/B3254)*CHOOSE($L$1,I3254,J3254)</f>
        <v>0</v>
      </c>
      <c r="O3254" s="0" t="n">
        <f aca="false">ABS(N3254-N3253)</f>
        <v>0</v>
      </c>
      <c r="P3254" s="0" t="n">
        <f aca="false">COUNTIF(工作表2!$A$2:$A$248,A3254)</f>
        <v>0</v>
      </c>
      <c r="R3254" s="0" t="n">
        <f aca="false">D3254-IF(P3253=1,E3253,D3253)</f>
        <v>-22</v>
      </c>
      <c r="S3254" s="0" t="n">
        <f aca="false">I3253*R3254</f>
        <v>-22</v>
      </c>
      <c r="T3254" s="0" t="n">
        <f aca="false">T3253+R3254*U3253</f>
        <v>36382</v>
      </c>
      <c r="U3254" s="0" t="n">
        <f aca="false">INT(T3254*$Q$1/IF(P3254=1,E3254,D3254))*I3254</f>
        <v>9</v>
      </c>
      <c r="V3254" s="0" t="n">
        <f aca="false">IF(P3254=1,ABS(U3254)+ABS(60),ABS(U3254-U3253))</f>
        <v>0</v>
      </c>
    </row>
    <row r="3255" customFormat="false" ht="15" hidden="false" customHeight="false" outlineLevel="0" collapsed="false">
      <c r="A3255" s="1" t="n">
        <v>40765</v>
      </c>
      <c r="B3255" s="2" t="n">
        <v>7736.32</v>
      </c>
      <c r="C3255" s="2" t="n">
        <v>177576</v>
      </c>
      <c r="D3255" s="2" t="n">
        <v>7662</v>
      </c>
      <c r="E3255" s="2" t="n">
        <v>7620</v>
      </c>
      <c r="F3255" s="3" t="n">
        <f aca="false">IF(P3255=1, E3255,D3255)/B3255-1</f>
        <v>-0.00960663467902045</v>
      </c>
      <c r="G3255" s="2" t="n">
        <f aca="false">AVERAGE(B3196:B3255)</f>
        <v>8651.0265</v>
      </c>
      <c r="H3255" s="2" t="n">
        <f aca="false">AVERAGE(C3196:C3255)</f>
        <v>111462.816666667</v>
      </c>
      <c r="I3255" s="2" t="n">
        <f aca="false">SIGN(C3255-H3255)</f>
        <v>1</v>
      </c>
      <c r="J3255" s="2" t="n">
        <f aca="false">SIGN(F3255)</f>
        <v>-1</v>
      </c>
      <c r="K3255" s="0" t="n">
        <f aca="false">B3255-B3254</f>
        <v>243.2</v>
      </c>
      <c r="L3255" s="0" t="n">
        <f aca="false">I3254*K3255</f>
        <v>243.2</v>
      </c>
      <c r="M3255" s="0" t="n">
        <f aca="false">M3254+K3255*N3254</f>
        <v>3504.69000000002</v>
      </c>
      <c r="N3255" s="0" t="n">
        <f aca="false">INT(M3255*$Q$1/B3255)*CHOOSE($L$1,I3255,J3255)</f>
        <v>-0</v>
      </c>
      <c r="O3255" s="0" t="n">
        <f aca="false">ABS(N3255-N3254)</f>
        <v>0</v>
      </c>
      <c r="P3255" s="0" t="n">
        <f aca="false">COUNTIF(工作表2!$A$2:$A$248,A3255)</f>
        <v>0</v>
      </c>
      <c r="R3255" s="0" t="n">
        <f aca="false">D3255-IF(P3254=1,E3254,D3254)</f>
        <v>129</v>
      </c>
      <c r="S3255" s="0" t="n">
        <f aca="false">I3254*R3255</f>
        <v>129</v>
      </c>
      <c r="T3255" s="0" t="n">
        <f aca="false">T3254+R3255*U3254</f>
        <v>37543</v>
      </c>
      <c r="U3255" s="0" t="n">
        <f aca="false">INT(T3255*$Q$1/IF(P3255=1,E3255,D3255))*I3255</f>
        <v>9</v>
      </c>
      <c r="V3255" s="0" t="n">
        <f aca="false">IF(P3255=1,ABS(U3255)+ABS(60),ABS(U3255-U3254))</f>
        <v>0</v>
      </c>
    </row>
    <row r="3256" customFormat="false" ht="15" hidden="false" customHeight="false" outlineLevel="0" collapsed="false">
      <c r="A3256" s="1" t="n">
        <v>40766</v>
      </c>
      <c r="B3256" s="2" t="n">
        <v>7719.09</v>
      </c>
      <c r="C3256" s="2" t="n">
        <v>152077</v>
      </c>
      <c r="D3256" s="2" t="n">
        <v>7699</v>
      </c>
      <c r="E3256" s="2" t="n">
        <v>7651</v>
      </c>
      <c r="F3256" s="3" t="n">
        <f aca="false">IF(P3256=1, E3256,D3256)/B3256-1</f>
        <v>-0.00260263839390396</v>
      </c>
      <c r="G3256" s="2" t="n">
        <f aca="false">AVERAGE(B3197:B3256)</f>
        <v>8630.59733333333</v>
      </c>
      <c r="H3256" s="2" t="n">
        <f aca="false">AVERAGE(C3197:C3256)</f>
        <v>112544.416666667</v>
      </c>
      <c r="I3256" s="2" t="n">
        <f aca="false">SIGN(C3256-H3256)</f>
        <v>1</v>
      </c>
      <c r="J3256" s="2" t="n">
        <f aca="false">SIGN(F3256)</f>
        <v>-1</v>
      </c>
      <c r="K3256" s="0" t="n">
        <f aca="false">B3256-B3255</f>
        <v>-17.2299999999996</v>
      </c>
      <c r="L3256" s="0" t="n">
        <f aca="false">I3255*K3256</f>
        <v>-17.2299999999996</v>
      </c>
      <c r="M3256" s="0" t="n">
        <f aca="false">M3255+K3256*N3255</f>
        <v>3504.69000000002</v>
      </c>
      <c r="N3256" s="0" t="n">
        <f aca="false">INT(M3256*$Q$1/B3256)*CHOOSE($L$1,I3256,J3256)</f>
        <v>-0</v>
      </c>
      <c r="O3256" s="0" t="n">
        <f aca="false">ABS(N3256-N3255)</f>
        <v>0</v>
      </c>
      <c r="P3256" s="0" t="n">
        <f aca="false">COUNTIF(工作表2!$A$2:$A$248,A3256)</f>
        <v>0</v>
      </c>
      <c r="R3256" s="0" t="n">
        <f aca="false">D3256-IF(P3255=1,E3255,D3255)</f>
        <v>37</v>
      </c>
      <c r="S3256" s="0" t="n">
        <f aca="false">I3255*R3256</f>
        <v>37</v>
      </c>
      <c r="T3256" s="0" t="n">
        <f aca="false">T3255+R3256*U3255</f>
        <v>37876</v>
      </c>
      <c r="U3256" s="0" t="n">
        <f aca="false">INT(T3256*$Q$1/IF(P3256=1,E3256,D3256))*I3256</f>
        <v>9</v>
      </c>
      <c r="V3256" s="0" t="n">
        <f aca="false">IF(P3256=1,ABS(U3256)+ABS(60),ABS(U3256-U3255))</f>
        <v>0</v>
      </c>
    </row>
    <row r="3257" customFormat="false" ht="15" hidden="false" customHeight="false" outlineLevel="0" collapsed="false">
      <c r="A3257" s="1" t="n">
        <v>40767</v>
      </c>
      <c r="B3257" s="2" t="n">
        <v>7637.02</v>
      </c>
      <c r="C3257" s="2" t="n">
        <v>139768</v>
      </c>
      <c r="D3257" s="2" t="n">
        <v>7589</v>
      </c>
      <c r="E3257" s="2" t="n">
        <v>7532</v>
      </c>
      <c r="F3257" s="3" t="n">
        <f aca="false">IF(P3257=1, E3257,D3257)/B3257-1</f>
        <v>-0.0062877928825642</v>
      </c>
      <c r="G3257" s="2" t="n">
        <f aca="false">AVERAGE(B3198:B3257)</f>
        <v>8609.66633333333</v>
      </c>
      <c r="H3257" s="2" t="n">
        <f aca="false">AVERAGE(C3198:C3257)</f>
        <v>112985.883333333</v>
      </c>
      <c r="I3257" s="2" t="n">
        <f aca="false">SIGN(C3257-H3257)</f>
        <v>1</v>
      </c>
      <c r="J3257" s="2" t="n">
        <f aca="false">SIGN(F3257)</f>
        <v>-1</v>
      </c>
      <c r="K3257" s="0" t="n">
        <f aca="false">B3257-B3256</f>
        <v>-82.0699999999997</v>
      </c>
      <c r="L3257" s="0" t="n">
        <f aca="false">I3256*K3257</f>
        <v>-82.0699999999997</v>
      </c>
      <c r="M3257" s="0" t="n">
        <f aca="false">M3256+K3257*N3256</f>
        <v>3504.69000000002</v>
      </c>
      <c r="N3257" s="0" t="n">
        <f aca="false">INT(M3257*$Q$1/B3257)*CHOOSE($L$1,I3257,J3257)</f>
        <v>-0</v>
      </c>
      <c r="O3257" s="0" t="n">
        <f aca="false">ABS(N3257-N3256)</f>
        <v>0</v>
      </c>
      <c r="P3257" s="0" t="n">
        <f aca="false">COUNTIF(工作表2!$A$2:$A$248,A3257)</f>
        <v>0</v>
      </c>
      <c r="R3257" s="0" t="n">
        <f aca="false">D3257-IF(P3256=1,E3256,D3256)</f>
        <v>-110</v>
      </c>
      <c r="S3257" s="0" t="n">
        <f aca="false">I3256*R3257</f>
        <v>-110</v>
      </c>
      <c r="T3257" s="0" t="n">
        <f aca="false">T3256+R3257*U3256</f>
        <v>36886</v>
      </c>
      <c r="U3257" s="0" t="n">
        <f aca="false">INT(T3257*$Q$1/IF(P3257=1,E3257,D3257))*I3257</f>
        <v>9</v>
      </c>
      <c r="V3257" s="0" t="n">
        <f aca="false">IF(P3257=1,ABS(U3257)+ABS(60),ABS(U3257-U3256))</f>
        <v>0</v>
      </c>
    </row>
    <row r="3258" customFormat="false" ht="15" hidden="false" customHeight="false" outlineLevel="0" collapsed="false">
      <c r="A3258" s="1" t="n">
        <v>40770</v>
      </c>
      <c r="B3258" s="2" t="n">
        <v>7819.39</v>
      </c>
      <c r="C3258" s="2" t="n">
        <v>92438</v>
      </c>
      <c r="D3258" s="2" t="n">
        <v>7817</v>
      </c>
      <c r="E3258" s="2" t="n">
        <v>7753</v>
      </c>
      <c r="F3258" s="3" t="n">
        <f aca="false">IF(P3258=1, E3258,D3258)/B3258-1</f>
        <v>-0.000305650440763361</v>
      </c>
      <c r="G3258" s="2" t="n">
        <f aca="false">AVERAGE(B3199:B3258)</f>
        <v>8592.70566666667</v>
      </c>
      <c r="H3258" s="2" t="n">
        <f aca="false">AVERAGE(C3199:C3258)</f>
        <v>112936.55</v>
      </c>
      <c r="I3258" s="2" t="n">
        <f aca="false">SIGN(C3258-H3258)</f>
        <v>-1</v>
      </c>
      <c r="J3258" s="2" t="n">
        <f aca="false">SIGN(F3258)</f>
        <v>-1</v>
      </c>
      <c r="K3258" s="0" t="n">
        <f aca="false">B3258-B3257</f>
        <v>182.37</v>
      </c>
      <c r="L3258" s="0" t="n">
        <f aca="false">I3257*K3258</f>
        <v>182.37</v>
      </c>
      <c r="M3258" s="0" t="n">
        <f aca="false">M3257+K3258*N3257</f>
        <v>3504.69000000002</v>
      </c>
      <c r="N3258" s="0" t="n">
        <f aca="false">INT(M3258*$Q$1/B3258)*CHOOSE($L$1,I3258,J3258)</f>
        <v>-0</v>
      </c>
      <c r="O3258" s="0" t="n">
        <f aca="false">ABS(N3258-N3257)</f>
        <v>0</v>
      </c>
      <c r="P3258" s="0" t="n">
        <f aca="false">COUNTIF(工作表2!$A$2:$A$248,A3258)</f>
        <v>0</v>
      </c>
      <c r="R3258" s="0" t="n">
        <f aca="false">D3258-IF(P3257=1,E3257,D3257)</f>
        <v>228</v>
      </c>
      <c r="S3258" s="0" t="n">
        <f aca="false">I3257*R3258</f>
        <v>228</v>
      </c>
      <c r="T3258" s="0" t="n">
        <f aca="false">T3257+R3258*U3257</f>
        <v>38938</v>
      </c>
      <c r="U3258" s="0" t="n">
        <f aca="false">INT(T3258*$Q$1/IF(P3258=1,E3258,D3258))*I3258</f>
        <v>-9</v>
      </c>
      <c r="V3258" s="0" t="n">
        <f aca="false">IF(P3258=1,ABS(U3258)+ABS(60),ABS(U3258-U3257))</f>
        <v>18</v>
      </c>
    </row>
    <row r="3259" customFormat="false" ht="15" hidden="false" customHeight="false" outlineLevel="0" collapsed="false">
      <c r="A3259" s="1" t="n">
        <v>40771</v>
      </c>
      <c r="B3259" s="2" t="n">
        <v>7798.59</v>
      </c>
      <c r="C3259" s="2" t="n">
        <v>104690</v>
      </c>
      <c r="D3259" s="2" t="n">
        <v>7773</v>
      </c>
      <c r="E3259" s="2" t="n">
        <v>7703</v>
      </c>
      <c r="F3259" s="3" t="n">
        <f aca="false">IF(P3259=1, E3259,D3259)/B3259-1</f>
        <v>-0.00328136240012622</v>
      </c>
      <c r="G3259" s="2" t="n">
        <f aca="false">AVERAGE(B3200:B3259)</f>
        <v>8576.89033333333</v>
      </c>
      <c r="H3259" s="2" t="n">
        <f aca="false">AVERAGE(C3200:C3259)</f>
        <v>113123.866666667</v>
      </c>
      <c r="I3259" s="2" t="n">
        <f aca="false">SIGN(C3259-H3259)</f>
        <v>-1</v>
      </c>
      <c r="J3259" s="2" t="n">
        <f aca="false">SIGN(F3259)</f>
        <v>-1</v>
      </c>
      <c r="K3259" s="0" t="n">
        <f aca="false">B3259-B3258</f>
        <v>-20.8000000000002</v>
      </c>
      <c r="L3259" s="0" t="n">
        <f aca="false">I3258*K3259</f>
        <v>20.8000000000002</v>
      </c>
      <c r="M3259" s="0" t="n">
        <f aca="false">M3258+K3259*N3258</f>
        <v>3504.69000000002</v>
      </c>
      <c r="N3259" s="0" t="n">
        <f aca="false">INT(M3259*$Q$1/B3259)*CHOOSE($L$1,I3259,J3259)</f>
        <v>-0</v>
      </c>
      <c r="O3259" s="0" t="n">
        <f aca="false">ABS(N3259-N3258)</f>
        <v>0</v>
      </c>
      <c r="P3259" s="0" t="n">
        <f aca="false">COUNTIF(工作表2!$A$2:$A$248,A3259)</f>
        <v>0</v>
      </c>
      <c r="R3259" s="0" t="n">
        <f aca="false">D3259-IF(P3258=1,E3258,D3258)</f>
        <v>-44</v>
      </c>
      <c r="S3259" s="0" t="n">
        <f aca="false">I3258*R3259</f>
        <v>44</v>
      </c>
      <c r="T3259" s="0" t="n">
        <f aca="false">T3258+R3259*U3258</f>
        <v>39334</v>
      </c>
      <c r="U3259" s="0" t="n">
        <f aca="false">INT(T3259*$Q$1/IF(P3259=1,E3259,D3259))*I3259</f>
        <v>-10</v>
      </c>
      <c r="V3259" s="0" t="n">
        <f aca="false">IF(P3259=1,ABS(U3259)+ABS(60),ABS(U3259-U3258))</f>
        <v>1</v>
      </c>
    </row>
    <row r="3260" customFormat="false" ht="15" hidden="false" customHeight="false" outlineLevel="0" collapsed="false">
      <c r="A3260" s="1" t="n">
        <v>40772</v>
      </c>
      <c r="B3260" s="2" t="n">
        <v>7741.76</v>
      </c>
      <c r="C3260" s="2" t="n">
        <v>110116</v>
      </c>
      <c r="D3260" s="2" t="n">
        <v>7753</v>
      </c>
      <c r="E3260" s="2" t="n">
        <v>7643</v>
      </c>
      <c r="F3260" s="3" t="n">
        <f aca="false">IF(P3260=1, E3260,D3260)/B3260-1</f>
        <v>-0.0127567891538876</v>
      </c>
      <c r="G3260" s="2" t="n">
        <f aca="false">AVERAGE(B3201:B3260)</f>
        <v>8559.97616666667</v>
      </c>
      <c r="H3260" s="2" t="n">
        <f aca="false">AVERAGE(C3201:C3260)</f>
        <v>113426.516666667</v>
      </c>
      <c r="I3260" s="2" t="n">
        <f aca="false">SIGN(C3260-H3260)</f>
        <v>-1</v>
      </c>
      <c r="J3260" s="2" t="n">
        <f aca="false">SIGN(F3260)</f>
        <v>-1</v>
      </c>
      <c r="K3260" s="0" t="n">
        <f aca="false">B3260-B3259</f>
        <v>-56.8299999999999</v>
      </c>
      <c r="L3260" s="0" t="n">
        <f aca="false">I3259*K3260</f>
        <v>56.8299999999999</v>
      </c>
      <c r="M3260" s="0" t="n">
        <f aca="false">M3259+K3260*N3259</f>
        <v>3504.69000000002</v>
      </c>
      <c r="N3260" s="0" t="n">
        <f aca="false">INT(M3260*$Q$1/B3260)*CHOOSE($L$1,I3260,J3260)</f>
        <v>-0</v>
      </c>
      <c r="O3260" s="0" t="n">
        <f aca="false">ABS(N3260-N3259)</f>
        <v>0</v>
      </c>
      <c r="P3260" s="0" t="n">
        <f aca="false">COUNTIF(工作表2!$A$2:$A$248,A3260)</f>
        <v>1</v>
      </c>
      <c r="R3260" s="0" t="n">
        <f aca="false">D3260-IF(P3259=1,E3259,D3259)</f>
        <v>-20</v>
      </c>
      <c r="S3260" s="0" t="n">
        <f aca="false">I3259*R3260</f>
        <v>20</v>
      </c>
      <c r="T3260" s="0" t="n">
        <f aca="false">T3259+R3260*U3259</f>
        <v>39534</v>
      </c>
      <c r="U3260" s="0" t="n">
        <f aca="false">INT(T3260*$Q$1/IF(P3260=1,E3260,D3260))*I3260</f>
        <v>-10</v>
      </c>
      <c r="V3260" s="0" t="n">
        <f aca="false">IF(P3260=1,ABS(U3260)+ABS(60),ABS(U3260-U3259))</f>
        <v>70</v>
      </c>
    </row>
    <row r="3261" customFormat="false" ht="15" hidden="false" customHeight="false" outlineLevel="0" collapsed="false">
      <c r="A3261" s="1" t="n">
        <v>40773</v>
      </c>
      <c r="B3261" s="2" t="n">
        <v>7614.97</v>
      </c>
      <c r="C3261" s="2" t="n">
        <v>119087</v>
      </c>
      <c r="D3261" s="2" t="n">
        <v>7500</v>
      </c>
      <c r="E3261" s="2" t="n">
        <v>7470</v>
      </c>
      <c r="F3261" s="3" t="n">
        <f aca="false">IF(P3261=1, E3261,D3261)/B3261-1</f>
        <v>-0.0150978927034513</v>
      </c>
      <c r="G3261" s="2" t="n">
        <f aca="false">AVERAGE(B3202:B3261)</f>
        <v>8541.44083333333</v>
      </c>
      <c r="H3261" s="2" t="n">
        <f aca="false">AVERAGE(C3202:C3261)</f>
        <v>113932.15</v>
      </c>
      <c r="I3261" s="2" t="n">
        <f aca="false">SIGN(C3261-H3261)</f>
        <v>1</v>
      </c>
      <c r="J3261" s="2" t="n">
        <f aca="false">SIGN(F3261)</f>
        <v>-1</v>
      </c>
      <c r="K3261" s="0" t="n">
        <f aca="false">B3261-B3260</f>
        <v>-126.79</v>
      </c>
      <c r="L3261" s="0" t="n">
        <f aca="false">I3260*K3261</f>
        <v>126.79</v>
      </c>
      <c r="M3261" s="0" t="n">
        <f aca="false">M3260+K3261*N3260</f>
        <v>3504.69000000002</v>
      </c>
      <c r="N3261" s="0" t="n">
        <f aca="false">INT(M3261*$Q$1/B3261)*CHOOSE($L$1,I3261,J3261)</f>
        <v>-0</v>
      </c>
      <c r="O3261" s="0" t="n">
        <f aca="false">ABS(N3261-N3260)</f>
        <v>0</v>
      </c>
      <c r="P3261" s="0" t="n">
        <f aca="false">COUNTIF(工作表2!$A$2:$A$248,A3261)</f>
        <v>0</v>
      </c>
      <c r="R3261" s="0" t="n">
        <f aca="false">D3261-IF(P3260=1,E3260,D3260)</f>
        <v>-143</v>
      </c>
      <c r="S3261" s="0" t="n">
        <f aca="false">I3260*R3261</f>
        <v>143</v>
      </c>
      <c r="T3261" s="0" t="n">
        <f aca="false">T3260+R3261*U3260</f>
        <v>40964</v>
      </c>
      <c r="U3261" s="0" t="n">
        <f aca="false">INT(T3261*$Q$1/IF(P3261=1,E3261,D3261))*I3261</f>
        <v>10</v>
      </c>
      <c r="V3261" s="0" t="n">
        <f aca="false">IF(P3261=1,ABS(U3261)+ABS(60),ABS(U3261-U3260))</f>
        <v>20</v>
      </c>
    </row>
    <row r="3262" customFormat="false" ht="15" hidden="false" customHeight="false" outlineLevel="0" collapsed="false">
      <c r="A3262" s="1" t="n">
        <v>40774</v>
      </c>
      <c r="B3262" s="2" t="n">
        <v>7342.96</v>
      </c>
      <c r="C3262" s="2" t="n">
        <v>120957</v>
      </c>
      <c r="D3262" s="2" t="n">
        <v>7195</v>
      </c>
      <c r="E3262" s="2" t="n">
        <v>7165</v>
      </c>
      <c r="F3262" s="3" t="n">
        <f aca="false">IF(P3262=1, E3262,D3262)/B3262-1</f>
        <v>-0.0201499122969484</v>
      </c>
      <c r="G3262" s="2" t="n">
        <f aca="false">AVERAGE(B3203:B3262)</f>
        <v>8517.35016666667</v>
      </c>
      <c r="H3262" s="2" t="n">
        <f aca="false">AVERAGE(C3203:C3262)</f>
        <v>114499.733333333</v>
      </c>
      <c r="I3262" s="2" t="n">
        <f aca="false">SIGN(C3262-H3262)</f>
        <v>1</v>
      </c>
      <c r="J3262" s="2" t="n">
        <f aca="false">SIGN(F3262)</f>
        <v>-1</v>
      </c>
      <c r="K3262" s="0" t="n">
        <f aca="false">B3262-B3261</f>
        <v>-272.01</v>
      </c>
      <c r="L3262" s="0" t="n">
        <f aca="false">I3261*K3262</f>
        <v>-272.01</v>
      </c>
      <c r="M3262" s="0" t="n">
        <f aca="false">M3261+K3262*N3261</f>
        <v>3504.69000000002</v>
      </c>
      <c r="N3262" s="0" t="n">
        <f aca="false">INT(M3262*$Q$1/B3262)*CHOOSE($L$1,I3262,J3262)</f>
        <v>-0</v>
      </c>
      <c r="O3262" s="0" t="n">
        <f aca="false">ABS(N3262-N3261)</f>
        <v>0</v>
      </c>
      <c r="P3262" s="0" t="n">
        <f aca="false">COUNTIF(工作表2!$A$2:$A$248,A3262)</f>
        <v>0</v>
      </c>
      <c r="R3262" s="0" t="n">
        <f aca="false">D3262-IF(P3261=1,E3261,D3261)</f>
        <v>-305</v>
      </c>
      <c r="S3262" s="0" t="n">
        <f aca="false">I3261*R3262</f>
        <v>-305</v>
      </c>
      <c r="T3262" s="0" t="n">
        <f aca="false">T3261+R3262*U3261</f>
        <v>37914</v>
      </c>
      <c r="U3262" s="0" t="n">
        <f aca="false">INT(T3262*$Q$1/IF(P3262=1,E3262,D3262))*I3262</f>
        <v>10</v>
      </c>
      <c r="V3262" s="0" t="n">
        <f aca="false">IF(P3262=1,ABS(U3262)+ABS(60),ABS(U3262-U3261))</f>
        <v>0</v>
      </c>
    </row>
    <row r="3263" customFormat="false" ht="15" hidden="false" customHeight="false" outlineLevel="0" collapsed="false">
      <c r="A3263" s="1" t="n">
        <v>40777</v>
      </c>
      <c r="B3263" s="2" t="n">
        <v>7312.59</v>
      </c>
      <c r="C3263" s="2" t="n">
        <v>121949</v>
      </c>
      <c r="D3263" s="2" t="n">
        <v>7252</v>
      </c>
      <c r="E3263" s="2" t="n">
        <v>7225</v>
      </c>
      <c r="F3263" s="3" t="n">
        <f aca="false">IF(P3263=1, E3263,D3263)/B3263-1</f>
        <v>-0.00828570998784295</v>
      </c>
      <c r="G3263" s="2" t="n">
        <f aca="false">AVERAGE(B3204:B3263)</f>
        <v>8492.39333333334</v>
      </c>
      <c r="H3263" s="2" t="n">
        <f aca="false">AVERAGE(C3204:C3263)</f>
        <v>114927.266666667</v>
      </c>
      <c r="I3263" s="2" t="n">
        <f aca="false">SIGN(C3263-H3263)</f>
        <v>1</v>
      </c>
      <c r="J3263" s="2" t="n">
        <f aca="false">SIGN(F3263)</f>
        <v>-1</v>
      </c>
      <c r="K3263" s="0" t="n">
        <f aca="false">B3263-B3262</f>
        <v>-30.3699999999999</v>
      </c>
      <c r="L3263" s="0" t="n">
        <f aca="false">I3262*K3263</f>
        <v>-30.3699999999999</v>
      </c>
      <c r="M3263" s="0" t="n">
        <f aca="false">M3262+K3263*N3262</f>
        <v>3504.69000000002</v>
      </c>
      <c r="N3263" s="0" t="n">
        <f aca="false">INT(M3263*$Q$1/B3263)*CHOOSE($L$1,I3263,J3263)</f>
        <v>-0</v>
      </c>
      <c r="O3263" s="0" t="n">
        <f aca="false">ABS(N3263-N3262)</f>
        <v>0</v>
      </c>
      <c r="P3263" s="0" t="n">
        <f aca="false">COUNTIF(工作表2!$A$2:$A$248,A3263)</f>
        <v>0</v>
      </c>
      <c r="R3263" s="0" t="n">
        <f aca="false">D3263-IF(P3262=1,E3262,D3262)</f>
        <v>57</v>
      </c>
      <c r="S3263" s="0" t="n">
        <f aca="false">I3262*R3263</f>
        <v>57</v>
      </c>
      <c r="T3263" s="0" t="n">
        <f aca="false">T3262+R3263*U3262</f>
        <v>38484</v>
      </c>
      <c r="U3263" s="0" t="n">
        <f aca="false">INT(T3263*$Q$1/IF(P3263=1,E3263,D3263))*I3263</f>
        <v>10</v>
      </c>
      <c r="V3263" s="0" t="n">
        <f aca="false">IF(P3263=1,ABS(U3263)+ABS(60),ABS(U3263-U3262))</f>
        <v>0</v>
      </c>
    </row>
    <row r="3264" customFormat="false" ht="15" hidden="false" customHeight="false" outlineLevel="0" collapsed="false">
      <c r="A3264" s="1" t="n">
        <v>40778</v>
      </c>
      <c r="B3264" s="2" t="n">
        <v>7550.23</v>
      </c>
      <c r="C3264" s="2" t="n">
        <v>128567</v>
      </c>
      <c r="D3264" s="2" t="n">
        <v>7509</v>
      </c>
      <c r="E3264" s="2" t="n">
        <v>7480</v>
      </c>
      <c r="F3264" s="3" t="n">
        <f aca="false">IF(P3264=1, E3264,D3264)/B3264-1</f>
        <v>-0.00546076079801539</v>
      </c>
      <c r="G3264" s="2" t="n">
        <f aca="false">AVERAGE(B3205:B3264)</f>
        <v>8471.16916666667</v>
      </c>
      <c r="H3264" s="2" t="n">
        <f aca="false">AVERAGE(C3205:C3264)</f>
        <v>115603.016666667</v>
      </c>
      <c r="I3264" s="2" t="n">
        <f aca="false">SIGN(C3264-H3264)</f>
        <v>1</v>
      </c>
      <c r="J3264" s="2" t="n">
        <f aca="false">SIGN(F3264)</f>
        <v>-1</v>
      </c>
      <c r="K3264" s="0" t="n">
        <f aca="false">B3264-B3263</f>
        <v>237.639999999999</v>
      </c>
      <c r="L3264" s="0" t="n">
        <f aca="false">I3263*K3264</f>
        <v>237.639999999999</v>
      </c>
      <c r="M3264" s="0" t="n">
        <f aca="false">M3263+K3264*N3263</f>
        <v>3504.69000000002</v>
      </c>
      <c r="N3264" s="0" t="n">
        <f aca="false">INT(M3264*$Q$1/B3264)*CHOOSE($L$1,I3264,J3264)</f>
        <v>-0</v>
      </c>
      <c r="O3264" s="0" t="n">
        <f aca="false">ABS(N3264-N3263)</f>
        <v>0</v>
      </c>
      <c r="P3264" s="0" t="n">
        <f aca="false">COUNTIF(工作表2!$A$2:$A$248,A3264)</f>
        <v>0</v>
      </c>
      <c r="R3264" s="0" t="n">
        <f aca="false">D3264-IF(P3263=1,E3263,D3263)</f>
        <v>257</v>
      </c>
      <c r="S3264" s="0" t="n">
        <f aca="false">I3263*R3264</f>
        <v>257</v>
      </c>
      <c r="T3264" s="0" t="n">
        <f aca="false">T3263+R3264*U3263</f>
        <v>41054</v>
      </c>
      <c r="U3264" s="0" t="n">
        <f aca="false">INT(T3264*$Q$1/IF(P3264=1,E3264,D3264))*I3264</f>
        <v>10</v>
      </c>
      <c r="V3264" s="0" t="n">
        <f aca="false">IF(P3264=1,ABS(U3264)+ABS(60),ABS(U3264-U3263))</f>
        <v>0</v>
      </c>
    </row>
    <row r="3265" customFormat="false" ht="15" hidden="false" customHeight="false" outlineLevel="0" collapsed="false">
      <c r="A3265" s="1" t="n">
        <v>40779</v>
      </c>
      <c r="B3265" s="2" t="n">
        <v>7502.93</v>
      </c>
      <c r="C3265" s="2" t="n">
        <v>128211</v>
      </c>
      <c r="D3265" s="2" t="n">
        <v>7423</v>
      </c>
      <c r="E3265" s="2" t="n">
        <v>7401</v>
      </c>
      <c r="F3265" s="3" t="n">
        <f aca="false">IF(P3265=1, E3265,D3265)/B3265-1</f>
        <v>-0.0106531714943362</v>
      </c>
      <c r="G3265" s="2" t="n">
        <f aca="false">AVERAGE(B3206:B3265)</f>
        <v>8446.404</v>
      </c>
      <c r="H3265" s="2" t="n">
        <f aca="false">AVERAGE(C3206:C3265)</f>
        <v>115552.066666667</v>
      </c>
      <c r="I3265" s="2" t="n">
        <f aca="false">SIGN(C3265-H3265)</f>
        <v>1</v>
      </c>
      <c r="J3265" s="2" t="n">
        <f aca="false">SIGN(F3265)</f>
        <v>-1</v>
      </c>
      <c r="K3265" s="0" t="n">
        <f aca="false">B3265-B3264</f>
        <v>-47.2999999999993</v>
      </c>
      <c r="L3265" s="0" t="n">
        <f aca="false">I3264*K3265</f>
        <v>-47.2999999999993</v>
      </c>
      <c r="M3265" s="0" t="n">
        <f aca="false">M3264+K3265*N3264</f>
        <v>3504.69000000002</v>
      </c>
      <c r="N3265" s="0" t="n">
        <f aca="false">INT(M3265*$Q$1/B3265)*CHOOSE($L$1,I3265,J3265)</f>
        <v>-0</v>
      </c>
      <c r="O3265" s="0" t="n">
        <f aca="false">ABS(N3265-N3264)</f>
        <v>0</v>
      </c>
      <c r="P3265" s="0" t="n">
        <f aca="false">COUNTIF(工作表2!$A$2:$A$248,A3265)</f>
        <v>0</v>
      </c>
      <c r="R3265" s="0" t="n">
        <f aca="false">D3265-IF(P3264=1,E3264,D3264)</f>
        <v>-86</v>
      </c>
      <c r="S3265" s="0" t="n">
        <f aca="false">I3264*R3265</f>
        <v>-86</v>
      </c>
      <c r="T3265" s="0" t="n">
        <f aca="false">T3264+R3265*U3264</f>
        <v>40194</v>
      </c>
      <c r="U3265" s="0" t="n">
        <f aca="false">INT(T3265*$Q$1/IF(P3265=1,E3265,D3265))*I3265</f>
        <v>10</v>
      </c>
      <c r="V3265" s="0" t="n">
        <f aca="false">IF(P3265=1,ABS(U3265)+ABS(60),ABS(U3265-U3264))</f>
        <v>0</v>
      </c>
    </row>
    <row r="3266" customFormat="false" ht="15" hidden="false" customHeight="false" outlineLevel="0" collapsed="false">
      <c r="A3266" s="1" t="n">
        <v>40780</v>
      </c>
      <c r="B3266" s="2" t="n">
        <v>7410.87</v>
      </c>
      <c r="C3266" s="2" t="n">
        <v>112094</v>
      </c>
      <c r="D3266" s="2" t="n">
        <v>7366</v>
      </c>
      <c r="E3266" s="2" t="n">
        <v>7341</v>
      </c>
      <c r="F3266" s="3" t="n">
        <f aca="false">IF(P3266=1, E3266,D3266)/B3266-1</f>
        <v>-0.00605461976798949</v>
      </c>
      <c r="G3266" s="2" t="n">
        <f aca="false">AVERAGE(B3207:B3266)</f>
        <v>8418.87933333334</v>
      </c>
      <c r="H3266" s="2" t="n">
        <f aca="false">AVERAGE(C3207:C3266)</f>
        <v>115238.1</v>
      </c>
      <c r="I3266" s="2" t="n">
        <f aca="false">SIGN(C3266-H3266)</f>
        <v>-1</v>
      </c>
      <c r="J3266" s="2" t="n">
        <f aca="false">SIGN(F3266)</f>
        <v>-1</v>
      </c>
      <c r="K3266" s="0" t="n">
        <f aca="false">B3266-B3265</f>
        <v>-92.0600000000004</v>
      </c>
      <c r="L3266" s="0" t="n">
        <f aca="false">I3265*K3266</f>
        <v>-92.0600000000004</v>
      </c>
      <c r="M3266" s="0" t="n">
        <f aca="false">M3265+K3266*N3265</f>
        <v>3504.69000000002</v>
      </c>
      <c r="N3266" s="0" t="n">
        <f aca="false">INT(M3266*$Q$1/B3266)*CHOOSE($L$1,I3266,J3266)</f>
        <v>-0</v>
      </c>
      <c r="O3266" s="0" t="n">
        <f aca="false">ABS(N3266-N3265)</f>
        <v>0</v>
      </c>
      <c r="P3266" s="0" t="n">
        <f aca="false">COUNTIF(工作表2!$A$2:$A$248,A3266)</f>
        <v>0</v>
      </c>
      <c r="R3266" s="0" t="n">
        <f aca="false">D3266-IF(P3265=1,E3265,D3265)</f>
        <v>-57</v>
      </c>
      <c r="S3266" s="0" t="n">
        <f aca="false">I3265*R3266</f>
        <v>-57</v>
      </c>
      <c r="T3266" s="0" t="n">
        <f aca="false">T3265+R3266*U3265</f>
        <v>39624</v>
      </c>
      <c r="U3266" s="0" t="n">
        <f aca="false">INT(T3266*$Q$1/IF(P3266=1,E3266,D3266))*I3266</f>
        <v>-10</v>
      </c>
      <c r="V3266" s="0" t="n">
        <f aca="false">IF(P3266=1,ABS(U3266)+ABS(60),ABS(U3266-U3265))</f>
        <v>20</v>
      </c>
    </row>
    <row r="3267" customFormat="false" ht="15" hidden="false" customHeight="false" outlineLevel="0" collapsed="false">
      <c r="A3267" s="1" t="n">
        <v>40781</v>
      </c>
      <c r="B3267" s="2" t="n">
        <v>7445.1</v>
      </c>
      <c r="C3267" s="2" t="n">
        <v>105652</v>
      </c>
      <c r="D3267" s="2" t="n">
        <v>7447</v>
      </c>
      <c r="E3267" s="2" t="n">
        <v>7425</v>
      </c>
      <c r="F3267" s="3" t="n">
        <f aca="false">IF(P3267=1, E3267,D3267)/B3267-1</f>
        <v>0.000255201407637129</v>
      </c>
      <c r="G3267" s="2" t="n">
        <f aca="false">AVERAGE(B3208:B3267)</f>
        <v>8393.10833333334</v>
      </c>
      <c r="H3267" s="2" t="n">
        <f aca="false">AVERAGE(C3208:C3267)</f>
        <v>115145.166666667</v>
      </c>
      <c r="I3267" s="2" t="n">
        <f aca="false">SIGN(C3267-H3267)</f>
        <v>-1</v>
      </c>
      <c r="J3267" s="2" t="n">
        <f aca="false">SIGN(F3267)</f>
        <v>1</v>
      </c>
      <c r="K3267" s="0" t="n">
        <f aca="false">B3267-B3266</f>
        <v>34.2300000000005</v>
      </c>
      <c r="L3267" s="0" t="n">
        <f aca="false">I3266*K3267</f>
        <v>-34.2300000000005</v>
      </c>
      <c r="M3267" s="0" t="n">
        <f aca="false">M3266+K3267*N3266</f>
        <v>3504.69000000002</v>
      </c>
      <c r="N3267" s="0" t="n">
        <f aca="false">INT(M3267*$Q$1/B3267)*CHOOSE($L$1,I3267,J3267)</f>
        <v>0</v>
      </c>
      <c r="O3267" s="0" t="n">
        <f aca="false">ABS(N3267-N3266)</f>
        <v>0</v>
      </c>
      <c r="P3267" s="0" t="n">
        <f aca="false">COUNTIF(工作表2!$A$2:$A$248,A3267)</f>
        <v>0</v>
      </c>
      <c r="R3267" s="0" t="n">
        <f aca="false">D3267-IF(P3266=1,E3266,D3266)</f>
        <v>81</v>
      </c>
      <c r="S3267" s="0" t="n">
        <f aca="false">I3266*R3267</f>
        <v>-81</v>
      </c>
      <c r="T3267" s="0" t="n">
        <f aca="false">T3266+R3267*U3266</f>
        <v>38814</v>
      </c>
      <c r="U3267" s="0" t="n">
        <f aca="false">INT(T3267*$Q$1/IF(P3267=1,E3267,D3267))*I3267</f>
        <v>-10</v>
      </c>
      <c r="V3267" s="0" t="n">
        <f aca="false">IF(P3267=1,ABS(U3267)+ABS(60),ABS(U3267-U3266))</f>
        <v>0</v>
      </c>
    </row>
    <row r="3268" customFormat="false" ht="15" hidden="false" customHeight="false" outlineLevel="0" collapsed="false">
      <c r="A3268" s="1" t="n">
        <v>40784</v>
      </c>
      <c r="B3268" s="2" t="n">
        <v>7578.01</v>
      </c>
      <c r="C3268" s="2" t="n">
        <v>82881</v>
      </c>
      <c r="D3268" s="2" t="n">
        <v>7525</v>
      </c>
      <c r="E3268" s="2" t="n">
        <v>7505</v>
      </c>
      <c r="F3268" s="3" t="n">
        <f aca="false">IF(P3268=1, E3268,D3268)/B3268-1</f>
        <v>-0.00699524017519115</v>
      </c>
      <c r="G3268" s="2" t="n">
        <f aca="false">AVERAGE(B3209:B3268)</f>
        <v>8368.63716666667</v>
      </c>
      <c r="H3268" s="2" t="n">
        <f aca="false">AVERAGE(C3209:C3268)</f>
        <v>115010.35</v>
      </c>
      <c r="I3268" s="2" t="n">
        <f aca="false">SIGN(C3268-H3268)</f>
        <v>-1</v>
      </c>
      <c r="J3268" s="2" t="n">
        <f aca="false">SIGN(F3268)</f>
        <v>-1</v>
      </c>
      <c r="K3268" s="0" t="n">
        <f aca="false">B3268-B3267</f>
        <v>132.91</v>
      </c>
      <c r="L3268" s="0" t="n">
        <f aca="false">I3267*K3268</f>
        <v>-132.91</v>
      </c>
      <c r="M3268" s="0" t="n">
        <f aca="false">M3267+K3268*N3267</f>
        <v>3504.69000000002</v>
      </c>
      <c r="N3268" s="0" t="n">
        <f aca="false">INT(M3268*$Q$1/B3268)*CHOOSE($L$1,I3268,J3268)</f>
        <v>-0</v>
      </c>
      <c r="O3268" s="0" t="n">
        <f aca="false">ABS(N3268-N3267)</f>
        <v>0</v>
      </c>
      <c r="P3268" s="0" t="n">
        <f aca="false">COUNTIF(工作表2!$A$2:$A$248,A3268)</f>
        <v>0</v>
      </c>
      <c r="R3268" s="0" t="n">
        <f aca="false">D3268-IF(P3267=1,E3267,D3267)</f>
        <v>78</v>
      </c>
      <c r="S3268" s="0" t="n">
        <f aca="false">I3267*R3268</f>
        <v>-78</v>
      </c>
      <c r="T3268" s="0" t="n">
        <f aca="false">T3267+R3268*U3267</f>
        <v>38034</v>
      </c>
      <c r="U3268" s="0" t="n">
        <f aca="false">INT(T3268*$Q$1/IF(P3268=1,E3268,D3268))*I3268</f>
        <v>-10</v>
      </c>
      <c r="V3268" s="0" t="n">
        <f aca="false">IF(P3268=1,ABS(U3268)+ABS(60),ABS(U3268-U3267))</f>
        <v>0</v>
      </c>
    </row>
    <row r="3269" customFormat="false" ht="15" hidden="false" customHeight="false" outlineLevel="0" collapsed="false">
      <c r="A3269" s="1" t="n">
        <v>40785</v>
      </c>
      <c r="B3269" s="2" t="n">
        <v>7646.19</v>
      </c>
      <c r="C3269" s="2" t="n">
        <v>106879</v>
      </c>
      <c r="D3269" s="2" t="n">
        <v>7603</v>
      </c>
      <c r="E3269" s="2" t="n">
        <v>7576</v>
      </c>
      <c r="F3269" s="3" t="n">
        <f aca="false">IF(P3269=1, E3269,D3269)/B3269-1</f>
        <v>-0.00564856484078991</v>
      </c>
      <c r="G3269" s="2" t="n">
        <f aca="false">AVERAGE(B3210:B3269)</f>
        <v>8345.122</v>
      </c>
      <c r="H3269" s="2" t="n">
        <f aca="false">AVERAGE(C3210:C3269)</f>
        <v>115299.016666667</v>
      </c>
      <c r="I3269" s="2" t="n">
        <f aca="false">SIGN(C3269-H3269)</f>
        <v>-1</v>
      </c>
      <c r="J3269" s="2" t="n">
        <f aca="false">SIGN(F3269)</f>
        <v>-1</v>
      </c>
      <c r="K3269" s="0" t="n">
        <f aca="false">B3269-B3268</f>
        <v>68.1799999999994</v>
      </c>
      <c r="L3269" s="0" t="n">
        <f aca="false">I3268*K3269</f>
        <v>-68.1799999999994</v>
      </c>
      <c r="M3269" s="0" t="n">
        <f aca="false">M3268+K3269*N3268</f>
        <v>3504.69000000002</v>
      </c>
      <c r="N3269" s="0" t="n">
        <f aca="false">INT(M3269*$Q$1/B3269)*CHOOSE($L$1,I3269,J3269)</f>
        <v>-0</v>
      </c>
      <c r="O3269" s="0" t="n">
        <f aca="false">ABS(N3269-N3268)</f>
        <v>0</v>
      </c>
      <c r="P3269" s="0" t="n">
        <f aca="false">COUNTIF(工作表2!$A$2:$A$248,A3269)</f>
        <v>0</v>
      </c>
      <c r="R3269" s="0" t="n">
        <f aca="false">D3269-IF(P3268=1,E3268,D3268)</f>
        <v>78</v>
      </c>
      <c r="S3269" s="0" t="n">
        <f aca="false">I3268*R3269</f>
        <v>-78</v>
      </c>
      <c r="T3269" s="0" t="n">
        <f aca="false">T3268+R3269*U3268</f>
        <v>37254</v>
      </c>
      <c r="U3269" s="0" t="n">
        <f aca="false">INT(T3269*$Q$1/IF(P3269=1,E3269,D3269))*I3269</f>
        <v>-9</v>
      </c>
      <c r="V3269" s="0" t="n">
        <f aca="false">IF(P3269=1,ABS(U3269)+ABS(60),ABS(U3269-U3268))</f>
        <v>1</v>
      </c>
    </row>
    <row r="3270" customFormat="false" ht="15" hidden="false" customHeight="false" outlineLevel="0" collapsed="false">
      <c r="A3270" s="1" t="n">
        <v>40786</v>
      </c>
      <c r="B3270" s="2" t="n">
        <v>7741.36</v>
      </c>
      <c r="C3270" s="2" t="n">
        <v>106792</v>
      </c>
      <c r="D3270" s="2" t="n">
        <v>7707</v>
      </c>
      <c r="E3270" s="2" t="n">
        <v>7680</v>
      </c>
      <c r="F3270" s="3" t="n">
        <f aca="false">IF(P3270=1, E3270,D3270)/B3270-1</f>
        <v>-0.00443849659491347</v>
      </c>
      <c r="G3270" s="2" t="n">
        <f aca="false">AVERAGE(B3211:B3270)</f>
        <v>8324.01916666667</v>
      </c>
      <c r="H3270" s="2" t="n">
        <f aca="false">AVERAGE(C3211:C3270)</f>
        <v>115557.9</v>
      </c>
      <c r="I3270" s="2" t="n">
        <f aca="false">SIGN(C3270-H3270)</f>
        <v>-1</v>
      </c>
      <c r="J3270" s="2" t="n">
        <f aca="false">SIGN(F3270)</f>
        <v>-1</v>
      </c>
      <c r="K3270" s="0" t="n">
        <f aca="false">B3270-B3269</f>
        <v>95.1700000000001</v>
      </c>
      <c r="L3270" s="0" t="n">
        <f aca="false">I3269*K3270</f>
        <v>-95.1700000000001</v>
      </c>
      <c r="M3270" s="0" t="n">
        <f aca="false">M3269+K3270*N3269</f>
        <v>3504.69000000002</v>
      </c>
      <c r="N3270" s="0" t="n">
        <f aca="false">INT(M3270*$Q$1/B3270)*CHOOSE($L$1,I3270,J3270)</f>
        <v>-0</v>
      </c>
      <c r="O3270" s="0" t="n">
        <f aca="false">ABS(N3270-N3269)</f>
        <v>0</v>
      </c>
      <c r="P3270" s="0" t="n">
        <f aca="false">COUNTIF(工作表2!$A$2:$A$248,A3270)</f>
        <v>0</v>
      </c>
      <c r="R3270" s="0" t="n">
        <f aca="false">D3270-IF(P3269=1,E3269,D3269)</f>
        <v>104</v>
      </c>
      <c r="S3270" s="0" t="n">
        <f aca="false">I3269*R3270</f>
        <v>-104</v>
      </c>
      <c r="T3270" s="0" t="n">
        <f aca="false">T3269+R3270*U3269</f>
        <v>36318</v>
      </c>
      <c r="U3270" s="0" t="n">
        <f aca="false">INT(T3270*$Q$1/IF(P3270=1,E3270,D3270))*I3270</f>
        <v>-9</v>
      </c>
      <c r="V3270" s="0" t="n">
        <f aca="false">IF(P3270=1,ABS(U3270)+ABS(60),ABS(U3270-U3269))</f>
        <v>0</v>
      </c>
    </row>
    <row r="3271" customFormat="false" ht="15" hidden="false" customHeight="false" outlineLevel="0" collapsed="false">
      <c r="A3271" s="1" t="n">
        <v>40787</v>
      </c>
      <c r="B3271" s="2" t="n">
        <v>7757.76</v>
      </c>
      <c r="C3271" s="2" t="n">
        <v>133730</v>
      </c>
      <c r="D3271" s="2" t="n">
        <v>7700</v>
      </c>
      <c r="E3271" s="2" t="n">
        <v>7676</v>
      </c>
      <c r="F3271" s="3" t="n">
        <f aca="false">IF(P3271=1, E3271,D3271)/B3271-1</f>
        <v>-0.007445448170606</v>
      </c>
      <c r="G3271" s="2" t="n">
        <f aca="false">AVERAGE(B3212:B3271)</f>
        <v>8303.2995</v>
      </c>
      <c r="H3271" s="2" t="n">
        <f aca="false">AVERAGE(C3212:C3271)</f>
        <v>116460.35</v>
      </c>
      <c r="I3271" s="2" t="n">
        <f aca="false">SIGN(C3271-H3271)</f>
        <v>1</v>
      </c>
      <c r="J3271" s="2" t="n">
        <f aca="false">SIGN(F3271)</f>
        <v>-1</v>
      </c>
      <c r="K3271" s="0" t="n">
        <f aca="false">B3271-B3270</f>
        <v>16.4000000000005</v>
      </c>
      <c r="L3271" s="0" t="n">
        <f aca="false">I3270*K3271</f>
        <v>-16.4000000000005</v>
      </c>
      <c r="M3271" s="0" t="n">
        <f aca="false">M3270+K3271*N3270</f>
        <v>3504.69000000002</v>
      </c>
      <c r="N3271" s="0" t="n">
        <f aca="false">INT(M3271*$Q$1/B3271)*CHOOSE($L$1,I3271,J3271)</f>
        <v>-0</v>
      </c>
      <c r="O3271" s="0" t="n">
        <f aca="false">ABS(N3271-N3270)</f>
        <v>0</v>
      </c>
      <c r="P3271" s="0" t="n">
        <f aca="false">COUNTIF(工作表2!$A$2:$A$248,A3271)</f>
        <v>0</v>
      </c>
      <c r="R3271" s="0" t="n">
        <f aca="false">D3271-IF(P3270=1,E3270,D3270)</f>
        <v>-7</v>
      </c>
      <c r="S3271" s="0" t="n">
        <f aca="false">I3270*R3271</f>
        <v>7</v>
      </c>
      <c r="T3271" s="0" t="n">
        <f aca="false">T3270+R3271*U3270</f>
        <v>36381</v>
      </c>
      <c r="U3271" s="0" t="n">
        <f aca="false">INT(T3271*$Q$1/IF(P3271=1,E3271,D3271))*I3271</f>
        <v>9</v>
      </c>
      <c r="V3271" s="0" t="n">
        <f aca="false">IF(P3271=1,ABS(U3271)+ABS(60),ABS(U3271-U3270))</f>
        <v>18</v>
      </c>
    </row>
    <row r="3272" customFormat="false" ht="15" hidden="false" customHeight="false" outlineLevel="0" collapsed="false">
      <c r="A3272" s="1" t="n">
        <v>40788</v>
      </c>
      <c r="B3272" s="2" t="n">
        <v>7757.06</v>
      </c>
      <c r="C3272" s="2" t="n">
        <v>87622</v>
      </c>
      <c r="D3272" s="2" t="n">
        <v>7710</v>
      </c>
      <c r="E3272" s="2" t="n">
        <v>7685</v>
      </c>
      <c r="F3272" s="3" t="n">
        <f aca="false">IF(P3272=1, E3272,D3272)/B3272-1</f>
        <v>-0.00606673146784997</v>
      </c>
      <c r="G3272" s="2" t="n">
        <f aca="false">AVERAGE(B3213:B3272)</f>
        <v>8285.28683333334</v>
      </c>
      <c r="H3272" s="2" t="n">
        <f aca="false">AVERAGE(C3213:C3272)</f>
        <v>116063.483333333</v>
      </c>
      <c r="I3272" s="2" t="n">
        <f aca="false">SIGN(C3272-H3272)</f>
        <v>-1</v>
      </c>
      <c r="J3272" s="2" t="n">
        <f aca="false">SIGN(F3272)</f>
        <v>-1</v>
      </c>
      <c r="K3272" s="0" t="n">
        <f aca="false">B3272-B3271</f>
        <v>-0.699999999999818</v>
      </c>
      <c r="L3272" s="0" t="n">
        <f aca="false">I3271*K3272</f>
        <v>-0.699999999999818</v>
      </c>
      <c r="M3272" s="0" t="n">
        <f aca="false">M3271+K3272*N3271</f>
        <v>3504.69000000002</v>
      </c>
      <c r="N3272" s="0" t="n">
        <f aca="false">INT(M3272*$Q$1/B3272)*CHOOSE($L$1,I3272,J3272)</f>
        <v>-0</v>
      </c>
      <c r="O3272" s="0" t="n">
        <f aca="false">ABS(N3272-N3271)</f>
        <v>0</v>
      </c>
      <c r="P3272" s="0" t="n">
        <f aca="false">COUNTIF(工作表2!$A$2:$A$248,A3272)</f>
        <v>0</v>
      </c>
      <c r="R3272" s="0" t="n">
        <f aca="false">D3272-IF(P3271=1,E3271,D3271)</f>
        <v>10</v>
      </c>
      <c r="S3272" s="0" t="n">
        <f aca="false">I3271*R3272</f>
        <v>10</v>
      </c>
      <c r="T3272" s="0" t="n">
        <f aca="false">T3271+R3272*U3271</f>
        <v>36471</v>
      </c>
      <c r="U3272" s="0" t="n">
        <f aca="false">INT(T3272*$Q$1/IF(P3272=1,E3272,D3272))*I3272</f>
        <v>-9</v>
      </c>
      <c r="V3272" s="0" t="n">
        <f aca="false">IF(P3272=1,ABS(U3272)+ABS(60),ABS(U3272-U3271))</f>
        <v>18</v>
      </c>
    </row>
    <row r="3273" customFormat="false" ht="15" hidden="false" customHeight="false" outlineLevel="0" collapsed="false">
      <c r="A3273" s="1" t="n">
        <v>40791</v>
      </c>
      <c r="B3273" s="2" t="n">
        <v>7551.57</v>
      </c>
      <c r="C3273" s="2" t="n">
        <v>88347</v>
      </c>
      <c r="D3273" s="2" t="n">
        <v>7480</v>
      </c>
      <c r="E3273" s="2" t="n">
        <v>7451</v>
      </c>
      <c r="F3273" s="3" t="n">
        <f aca="false">IF(P3273=1, E3273,D3273)/B3273-1</f>
        <v>-0.00947749938092335</v>
      </c>
      <c r="G3273" s="2" t="n">
        <f aca="false">AVERAGE(B3214:B3273)</f>
        <v>8265.9305</v>
      </c>
      <c r="H3273" s="2" t="n">
        <f aca="false">AVERAGE(C3214:C3273)</f>
        <v>115896.833333333</v>
      </c>
      <c r="I3273" s="2" t="n">
        <f aca="false">SIGN(C3273-H3273)</f>
        <v>-1</v>
      </c>
      <c r="J3273" s="2" t="n">
        <f aca="false">SIGN(F3273)</f>
        <v>-1</v>
      </c>
      <c r="K3273" s="0" t="n">
        <f aca="false">B3273-B3272</f>
        <v>-205.490000000001</v>
      </c>
      <c r="L3273" s="0" t="n">
        <f aca="false">I3272*K3273</f>
        <v>205.490000000001</v>
      </c>
      <c r="M3273" s="0" t="n">
        <f aca="false">M3272+K3273*N3272</f>
        <v>3504.69000000002</v>
      </c>
      <c r="N3273" s="0" t="n">
        <f aca="false">INT(M3273*$Q$1/B3273)*CHOOSE($L$1,I3273,J3273)</f>
        <v>-0</v>
      </c>
      <c r="O3273" s="0" t="n">
        <f aca="false">ABS(N3273-N3272)</f>
        <v>0</v>
      </c>
      <c r="P3273" s="0" t="n">
        <f aca="false">COUNTIF(工作表2!$A$2:$A$248,A3273)</f>
        <v>0</v>
      </c>
      <c r="R3273" s="0" t="n">
        <f aca="false">D3273-IF(P3272=1,E3272,D3272)</f>
        <v>-230</v>
      </c>
      <c r="S3273" s="0" t="n">
        <f aca="false">I3272*R3273</f>
        <v>230</v>
      </c>
      <c r="T3273" s="0" t="n">
        <f aca="false">T3272+R3273*U3272</f>
        <v>38541</v>
      </c>
      <c r="U3273" s="0" t="n">
        <f aca="false">INT(T3273*$Q$1/IF(P3273=1,E3273,D3273))*I3273</f>
        <v>-10</v>
      </c>
      <c r="V3273" s="0" t="n">
        <f aca="false">IF(P3273=1,ABS(U3273)+ABS(60),ABS(U3273-U3272))</f>
        <v>1</v>
      </c>
    </row>
    <row r="3274" customFormat="false" ht="15" hidden="false" customHeight="false" outlineLevel="0" collapsed="false">
      <c r="A3274" s="1" t="n">
        <v>40792</v>
      </c>
      <c r="B3274" s="2" t="n">
        <v>7367.19</v>
      </c>
      <c r="C3274" s="2" t="n">
        <v>106057</v>
      </c>
      <c r="D3274" s="2" t="n">
        <v>7340</v>
      </c>
      <c r="E3274" s="2" t="n">
        <v>7320</v>
      </c>
      <c r="F3274" s="3" t="n">
        <f aca="false">IF(P3274=1, E3274,D3274)/B3274-1</f>
        <v>-0.00369068803709416</v>
      </c>
      <c r="G3274" s="2" t="n">
        <f aca="false">AVERAGE(B3215:B3274)</f>
        <v>8241.5635</v>
      </c>
      <c r="H3274" s="2" t="n">
        <f aca="false">AVERAGE(C3215:C3274)</f>
        <v>116235.583333333</v>
      </c>
      <c r="I3274" s="2" t="n">
        <f aca="false">SIGN(C3274-H3274)</f>
        <v>-1</v>
      </c>
      <c r="J3274" s="2" t="n">
        <f aca="false">SIGN(F3274)</f>
        <v>-1</v>
      </c>
      <c r="K3274" s="0" t="n">
        <f aca="false">B3274-B3273</f>
        <v>-184.38</v>
      </c>
      <c r="L3274" s="0" t="n">
        <f aca="false">I3273*K3274</f>
        <v>184.38</v>
      </c>
      <c r="M3274" s="0" t="n">
        <f aca="false">M3273+K3274*N3273</f>
        <v>3504.69000000002</v>
      </c>
      <c r="N3274" s="0" t="n">
        <f aca="false">INT(M3274*$Q$1/B3274)*CHOOSE($L$1,I3274,J3274)</f>
        <v>-0</v>
      </c>
      <c r="O3274" s="0" t="n">
        <f aca="false">ABS(N3274-N3273)</f>
        <v>0</v>
      </c>
      <c r="P3274" s="0" t="n">
        <f aca="false">COUNTIF(工作表2!$A$2:$A$248,A3274)</f>
        <v>0</v>
      </c>
      <c r="R3274" s="0" t="n">
        <f aca="false">D3274-IF(P3273=1,E3273,D3273)</f>
        <v>-140</v>
      </c>
      <c r="S3274" s="0" t="n">
        <f aca="false">I3273*R3274</f>
        <v>140</v>
      </c>
      <c r="T3274" s="0" t="n">
        <f aca="false">T3273+R3274*U3273</f>
        <v>39941</v>
      </c>
      <c r="U3274" s="0" t="n">
        <f aca="false">INT(T3274*$Q$1/IF(P3274=1,E3274,D3274))*I3274</f>
        <v>-10</v>
      </c>
      <c r="V3274" s="0" t="n">
        <f aca="false">IF(P3274=1,ABS(U3274)+ABS(60),ABS(U3274-U3273))</f>
        <v>0</v>
      </c>
    </row>
    <row r="3275" customFormat="false" ht="15" hidden="false" customHeight="false" outlineLevel="0" collapsed="false">
      <c r="A3275" s="1" t="n">
        <v>40793</v>
      </c>
      <c r="B3275" s="2" t="n">
        <v>7529.01</v>
      </c>
      <c r="C3275" s="2" t="n">
        <v>91492</v>
      </c>
      <c r="D3275" s="2" t="n">
        <v>7536</v>
      </c>
      <c r="E3275" s="2" t="n">
        <v>7514</v>
      </c>
      <c r="F3275" s="3" t="n">
        <f aca="false">IF(P3275=1, E3275,D3275)/B3275-1</f>
        <v>0.000928408914319334</v>
      </c>
      <c r="G3275" s="2" t="n">
        <f aca="false">AVERAGE(B3216:B3275)</f>
        <v>8219.85616666667</v>
      </c>
      <c r="H3275" s="2" t="n">
        <f aca="false">AVERAGE(C3216:C3275)</f>
        <v>115660.55</v>
      </c>
      <c r="I3275" s="2" t="n">
        <f aca="false">SIGN(C3275-H3275)</f>
        <v>-1</v>
      </c>
      <c r="J3275" s="2" t="n">
        <f aca="false">SIGN(F3275)</f>
        <v>1</v>
      </c>
      <c r="K3275" s="0" t="n">
        <f aca="false">B3275-B3274</f>
        <v>161.820000000001</v>
      </c>
      <c r="L3275" s="0" t="n">
        <f aca="false">I3274*K3275</f>
        <v>-161.820000000001</v>
      </c>
      <c r="M3275" s="0" t="n">
        <f aca="false">M3274+K3275*N3274</f>
        <v>3504.69000000002</v>
      </c>
      <c r="N3275" s="0" t="n">
        <f aca="false">INT(M3275*$Q$1/B3275)*CHOOSE($L$1,I3275,J3275)</f>
        <v>0</v>
      </c>
      <c r="O3275" s="0" t="n">
        <f aca="false">ABS(N3275-N3274)</f>
        <v>0</v>
      </c>
      <c r="P3275" s="0" t="n">
        <f aca="false">COUNTIF(工作表2!$A$2:$A$248,A3275)</f>
        <v>0</v>
      </c>
      <c r="R3275" s="0" t="n">
        <f aca="false">D3275-IF(P3274=1,E3274,D3274)</f>
        <v>196</v>
      </c>
      <c r="S3275" s="0" t="n">
        <f aca="false">I3274*R3275</f>
        <v>-196</v>
      </c>
      <c r="T3275" s="0" t="n">
        <f aca="false">T3274+R3275*U3274</f>
        <v>37981</v>
      </c>
      <c r="U3275" s="0" t="n">
        <f aca="false">INT(T3275*$Q$1/IF(P3275=1,E3275,D3275))*I3275</f>
        <v>-10</v>
      </c>
      <c r="V3275" s="0" t="n">
        <f aca="false">IF(P3275=1,ABS(U3275)+ABS(60),ABS(U3275-U3274))</f>
        <v>0</v>
      </c>
    </row>
    <row r="3276" customFormat="false" ht="15" hidden="false" customHeight="false" outlineLevel="0" collapsed="false">
      <c r="A3276" s="1" t="n">
        <v>40794</v>
      </c>
      <c r="B3276" s="2" t="n">
        <v>7548.37</v>
      </c>
      <c r="C3276" s="2" t="n">
        <v>98913</v>
      </c>
      <c r="D3276" s="2" t="n">
        <v>7550</v>
      </c>
      <c r="E3276" s="2" t="n">
        <v>7525</v>
      </c>
      <c r="F3276" s="3" t="n">
        <f aca="false">IF(P3276=1, E3276,D3276)/B3276-1</f>
        <v>0.000215940660036606</v>
      </c>
      <c r="G3276" s="2" t="n">
        <f aca="false">AVERAGE(B3217:B3276)</f>
        <v>8201.42183333334</v>
      </c>
      <c r="H3276" s="2" t="n">
        <f aca="false">AVERAGE(C3217:C3276)</f>
        <v>115557.433333333</v>
      </c>
      <c r="I3276" s="2" t="n">
        <f aca="false">SIGN(C3276-H3276)</f>
        <v>-1</v>
      </c>
      <c r="J3276" s="2" t="n">
        <f aca="false">SIGN(F3276)</f>
        <v>1</v>
      </c>
      <c r="K3276" s="0" t="n">
        <f aca="false">B3276-B3275</f>
        <v>19.3599999999997</v>
      </c>
      <c r="L3276" s="0" t="n">
        <f aca="false">I3275*K3276</f>
        <v>-19.3599999999997</v>
      </c>
      <c r="M3276" s="0" t="n">
        <f aca="false">M3275+K3276*N3275</f>
        <v>3504.69000000002</v>
      </c>
      <c r="N3276" s="0" t="n">
        <f aca="false">INT(M3276*$Q$1/B3276)*CHOOSE($L$1,I3276,J3276)</f>
        <v>0</v>
      </c>
      <c r="O3276" s="0" t="n">
        <f aca="false">ABS(N3276-N3275)</f>
        <v>0</v>
      </c>
      <c r="P3276" s="0" t="n">
        <f aca="false">COUNTIF(工作表2!$A$2:$A$248,A3276)</f>
        <v>0</v>
      </c>
      <c r="R3276" s="0" t="n">
        <f aca="false">D3276-IF(P3275=1,E3275,D3275)</f>
        <v>14</v>
      </c>
      <c r="S3276" s="0" t="n">
        <f aca="false">I3275*R3276</f>
        <v>-14</v>
      </c>
      <c r="T3276" s="0" t="n">
        <f aca="false">T3275+R3276*U3275</f>
        <v>37841</v>
      </c>
      <c r="U3276" s="0" t="n">
        <f aca="false">INT(T3276*$Q$1/IF(P3276=1,E3276,D3276))*I3276</f>
        <v>-10</v>
      </c>
      <c r="V3276" s="0" t="n">
        <f aca="false">IF(P3276=1,ABS(U3276)+ABS(60),ABS(U3276-U3275))</f>
        <v>0</v>
      </c>
    </row>
    <row r="3277" customFormat="false" ht="15" hidden="false" customHeight="false" outlineLevel="0" collapsed="false">
      <c r="A3277" s="1" t="n">
        <v>40795</v>
      </c>
      <c r="B3277" s="2" t="n">
        <v>7610.57</v>
      </c>
      <c r="C3277" s="2" t="n">
        <v>89005</v>
      </c>
      <c r="D3277" s="2" t="n">
        <v>7602</v>
      </c>
      <c r="E3277" s="2" t="n">
        <v>7579</v>
      </c>
      <c r="F3277" s="3" t="n">
        <f aca="false">IF(P3277=1, E3277,D3277)/B3277-1</f>
        <v>-0.00112606545896032</v>
      </c>
      <c r="G3277" s="2" t="n">
        <f aca="false">AVERAGE(B3218:B3277)</f>
        <v>8184.32966666667</v>
      </c>
      <c r="H3277" s="2" t="n">
        <f aca="false">AVERAGE(C3218:C3277)</f>
        <v>115231.433333333</v>
      </c>
      <c r="I3277" s="2" t="n">
        <f aca="false">SIGN(C3277-H3277)</f>
        <v>-1</v>
      </c>
      <c r="J3277" s="2" t="n">
        <f aca="false">SIGN(F3277)</f>
        <v>-1</v>
      </c>
      <c r="K3277" s="0" t="n">
        <f aca="false">B3277-B3276</f>
        <v>62.1999999999998</v>
      </c>
      <c r="L3277" s="0" t="n">
        <f aca="false">I3276*K3277</f>
        <v>-62.1999999999998</v>
      </c>
      <c r="M3277" s="0" t="n">
        <f aca="false">M3276+K3277*N3276</f>
        <v>3504.69000000002</v>
      </c>
      <c r="N3277" s="0" t="n">
        <f aca="false">INT(M3277*$Q$1/B3277)*CHOOSE($L$1,I3277,J3277)</f>
        <v>-0</v>
      </c>
      <c r="O3277" s="0" t="n">
        <f aca="false">ABS(N3277-N3276)</f>
        <v>0</v>
      </c>
      <c r="P3277" s="0" t="n">
        <f aca="false">COUNTIF(工作表2!$A$2:$A$248,A3277)</f>
        <v>0</v>
      </c>
      <c r="R3277" s="0" t="n">
        <f aca="false">D3277-IF(P3276=1,E3276,D3276)</f>
        <v>52</v>
      </c>
      <c r="S3277" s="0" t="n">
        <f aca="false">I3276*R3277</f>
        <v>-52</v>
      </c>
      <c r="T3277" s="0" t="n">
        <f aca="false">T3276+R3277*U3276</f>
        <v>37321</v>
      </c>
      <c r="U3277" s="0" t="n">
        <f aca="false">INT(T3277*$Q$1/IF(P3277=1,E3277,D3277))*I3277</f>
        <v>-9</v>
      </c>
      <c r="V3277" s="0" t="n">
        <f aca="false">IF(P3277=1,ABS(U3277)+ABS(60),ABS(U3277-U3276))</f>
        <v>1</v>
      </c>
    </row>
    <row r="3278" customFormat="false" ht="15" hidden="false" customHeight="false" outlineLevel="0" collapsed="false">
      <c r="A3278" s="1" t="n">
        <v>40799</v>
      </c>
      <c r="B3278" s="2" t="n">
        <v>7391.37</v>
      </c>
      <c r="C3278" s="2" t="n">
        <v>90452</v>
      </c>
      <c r="D3278" s="2" t="n">
        <v>7370</v>
      </c>
      <c r="E3278" s="2" t="n">
        <v>7351</v>
      </c>
      <c r="F3278" s="3" t="n">
        <f aca="false">IF(P3278=1, E3278,D3278)/B3278-1</f>
        <v>-0.00289120961337341</v>
      </c>
      <c r="G3278" s="2" t="n">
        <f aca="false">AVERAGE(B3219:B3278)</f>
        <v>8165.34116666667</v>
      </c>
      <c r="H3278" s="2" t="n">
        <f aca="false">AVERAGE(C3219:C3278)</f>
        <v>115159.716666667</v>
      </c>
      <c r="I3278" s="2" t="n">
        <f aca="false">SIGN(C3278-H3278)</f>
        <v>-1</v>
      </c>
      <c r="J3278" s="2" t="n">
        <f aca="false">SIGN(F3278)</f>
        <v>-1</v>
      </c>
      <c r="K3278" s="0" t="n">
        <f aca="false">B3278-B3277</f>
        <v>-219.2</v>
      </c>
      <c r="L3278" s="0" t="n">
        <f aca="false">I3277*K3278</f>
        <v>219.2</v>
      </c>
      <c r="M3278" s="0" t="n">
        <f aca="false">M3277+K3278*N3277</f>
        <v>3504.69000000002</v>
      </c>
      <c r="N3278" s="0" t="n">
        <f aca="false">INT(M3278*$Q$1/B3278)*CHOOSE($L$1,I3278,J3278)</f>
        <v>-0</v>
      </c>
      <c r="O3278" s="0" t="n">
        <f aca="false">ABS(N3278-N3277)</f>
        <v>0</v>
      </c>
      <c r="P3278" s="0" t="n">
        <f aca="false">COUNTIF(工作表2!$A$2:$A$248,A3278)</f>
        <v>0</v>
      </c>
      <c r="R3278" s="0" t="n">
        <f aca="false">D3278-IF(P3277=1,E3277,D3277)</f>
        <v>-232</v>
      </c>
      <c r="S3278" s="0" t="n">
        <f aca="false">I3277*R3278</f>
        <v>232</v>
      </c>
      <c r="T3278" s="0" t="n">
        <f aca="false">T3277+R3278*U3277</f>
        <v>39409</v>
      </c>
      <c r="U3278" s="0" t="n">
        <f aca="false">INT(T3278*$Q$1/IF(P3278=1,E3278,D3278))*I3278</f>
        <v>-10</v>
      </c>
      <c r="V3278" s="0" t="n">
        <f aca="false">IF(P3278=1,ABS(U3278)+ABS(60),ABS(U3278-U3277))</f>
        <v>1</v>
      </c>
    </row>
    <row r="3279" customFormat="false" ht="15" hidden="false" customHeight="false" outlineLevel="0" collapsed="false">
      <c r="A3279" s="1" t="n">
        <v>40800</v>
      </c>
      <c r="B3279" s="2" t="n">
        <v>7228.47</v>
      </c>
      <c r="C3279" s="2" t="n">
        <v>120647</v>
      </c>
      <c r="D3279" s="2" t="n">
        <v>7193</v>
      </c>
      <c r="E3279" s="2" t="n">
        <v>7182</v>
      </c>
      <c r="F3279" s="3" t="n">
        <f aca="false">IF(P3279=1, E3279,D3279)/B3279-1</f>
        <v>-0.00490698584901095</v>
      </c>
      <c r="G3279" s="2" t="n">
        <f aca="false">AVERAGE(B3220:B3279)</f>
        <v>8142.522</v>
      </c>
      <c r="H3279" s="2" t="n">
        <f aca="false">AVERAGE(C3220:C3279)</f>
        <v>115491.783333333</v>
      </c>
      <c r="I3279" s="2" t="n">
        <f aca="false">SIGN(C3279-H3279)</f>
        <v>1</v>
      </c>
      <c r="J3279" s="2" t="n">
        <f aca="false">SIGN(F3279)</f>
        <v>-1</v>
      </c>
      <c r="K3279" s="0" t="n">
        <f aca="false">B3279-B3278</f>
        <v>-162.9</v>
      </c>
      <c r="L3279" s="0" t="n">
        <f aca="false">I3278*K3279</f>
        <v>162.9</v>
      </c>
      <c r="M3279" s="0" t="n">
        <f aca="false">M3278+K3279*N3278</f>
        <v>3504.69000000002</v>
      </c>
      <c r="N3279" s="0" t="n">
        <f aca="false">INT(M3279*$Q$1/B3279)*CHOOSE($L$1,I3279,J3279)</f>
        <v>-0</v>
      </c>
      <c r="O3279" s="0" t="n">
        <f aca="false">ABS(N3279-N3278)</f>
        <v>0</v>
      </c>
      <c r="P3279" s="0" t="n">
        <f aca="false">COUNTIF(工作表2!$A$2:$A$248,A3279)</f>
        <v>0</v>
      </c>
      <c r="R3279" s="0" t="n">
        <f aca="false">D3279-IF(P3278=1,E3278,D3278)</f>
        <v>-177</v>
      </c>
      <c r="S3279" s="0" t="n">
        <f aca="false">I3278*R3279</f>
        <v>177</v>
      </c>
      <c r="T3279" s="0" t="n">
        <f aca="false">T3278+R3279*U3278</f>
        <v>41179</v>
      </c>
      <c r="U3279" s="0" t="n">
        <f aca="false">INT(T3279*$Q$1/IF(P3279=1,E3279,D3279))*I3279</f>
        <v>11</v>
      </c>
      <c r="V3279" s="0" t="n">
        <f aca="false">IF(P3279=1,ABS(U3279)+ABS(60),ABS(U3279-U3278))</f>
        <v>21</v>
      </c>
    </row>
    <row r="3280" customFormat="false" ht="15" hidden="false" customHeight="false" outlineLevel="0" collapsed="false">
      <c r="A3280" s="1" t="n">
        <v>40801</v>
      </c>
      <c r="B3280" s="2" t="n">
        <v>7385.68</v>
      </c>
      <c r="C3280" s="2" t="n">
        <v>101144</v>
      </c>
      <c r="D3280" s="2" t="n">
        <v>7407</v>
      </c>
      <c r="E3280" s="2" t="n">
        <v>7389</v>
      </c>
      <c r="F3280" s="3" t="n">
        <f aca="false">IF(P3280=1, E3280,D3280)/B3280-1</f>
        <v>0.00288666717214925</v>
      </c>
      <c r="G3280" s="2" t="n">
        <f aca="false">AVERAGE(B3221:B3280)</f>
        <v>8121.93266666667</v>
      </c>
      <c r="H3280" s="2" t="n">
        <f aca="false">AVERAGE(C3221:C3280)</f>
        <v>115507.466666667</v>
      </c>
      <c r="I3280" s="2" t="n">
        <f aca="false">SIGN(C3280-H3280)</f>
        <v>-1</v>
      </c>
      <c r="J3280" s="2" t="n">
        <f aca="false">SIGN(F3280)</f>
        <v>1</v>
      </c>
      <c r="K3280" s="0" t="n">
        <f aca="false">B3280-B3279</f>
        <v>157.21</v>
      </c>
      <c r="L3280" s="0" t="n">
        <f aca="false">I3279*K3280</f>
        <v>157.21</v>
      </c>
      <c r="M3280" s="0" t="n">
        <f aca="false">M3279+K3280*N3279</f>
        <v>3504.69000000002</v>
      </c>
      <c r="N3280" s="0" t="n">
        <f aca="false">INT(M3280*$Q$1/B3280)*CHOOSE($L$1,I3280,J3280)</f>
        <v>0</v>
      </c>
      <c r="O3280" s="0" t="n">
        <f aca="false">ABS(N3280-N3279)</f>
        <v>0</v>
      </c>
      <c r="P3280" s="0" t="n">
        <f aca="false">COUNTIF(工作表2!$A$2:$A$248,A3280)</f>
        <v>0</v>
      </c>
      <c r="R3280" s="0" t="n">
        <f aca="false">D3280-IF(P3279=1,E3279,D3279)</f>
        <v>214</v>
      </c>
      <c r="S3280" s="0" t="n">
        <f aca="false">I3279*R3280</f>
        <v>214</v>
      </c>
      <c r="T3280" s="0" t="n">
        <f aca="false">T3279+R3280*U3279</f>
        <v>43533</v>
      </c>
      <c r="U3280" s="0" t="n">
        <f aca="false">INT(T3280*$Q$1/IF(P3280=1,E3280,D3280))*I3280</f>
        <v>-11</v>
      </c>
      <c r="V3280" s="0" t="n">
        <f aca="false">IF(P3280=1,ABS(U3280)+ABS(60),ABS(U3280-U3279))</f>
        <v>22</v>
      </c>
    </row>
    <row r="3281" customFormat="false" ht="15" hidden="false" customHeight="false" outlineLevel="0" collapsed="false">
      <c r="A3281" s="1" t="n">
        <v>40802</v>
      </c>
      <c r="B3281" s="2" t="n">
        <v>7577.4</v>
      </c>
      <c r="C3281" s="2" t="n">
        <v>130238</v>
      </c>
      <c r="D3281" s="2" t="n">
        <v>7617</v>
      </c>
      <c r="E3281" s="2" t="n">
        <v>7591</v>
      </c>
      <c r="F3281" s="3" t="n">
        <f aca="false">IF(P3281=1, E3281,D3281)/B3281-1</f>
        <v>0.005226066988677</v>
      </c>
      <c r="G3281" s="2" t="n">
        <f aca="false">AVERAGE(B3222:B3281)</f>
        <v>8105.43466666667</v>
      </c>
      <c r="H3281" s="2" t="n">
        <f aca="false">AVERAGE(C3222:C3281)</f>
        <v>116211.65</v>
      </c>
      <c r="I3281" s="2" t="n">
        <f aca="false">SIGN(C3281-H3281)</f>
        <v>1</v>
      </c>
      <c r="J3281" s="2" t="n">
        <f aca="false">SIGN(F3281)</f>
        <v>1</v>
      </c>
      <c r="K3281" s="0" t="n">
        <f aca="false">B3281-B3280</f>
        <v>191.719999999999</v>
      </c>
      <c r="L3281" s="0" t="n">
        <f aca="false">I3280*K3281</f>
        <v>-191.719999999999</v>
      </c>
      <c r="M3281" s="0" t="n">
        <f aca="false">M3280+K3281*N3280</f>
        <v>3504.69000000002</v>
      </c>
      <c r="N3281" s="0" t="n">
        <f aca="false">INT(M3281*$Q$1/B3281)*CHOOSE($L$1,I3281,J3281)</f>
        <v>0</v>
      </c>
      <c r="O3281" s="0" t="n">
        <f aca="false">ABS(N3281-N3280)</f>
        <v>0</v>
      </c>
      <c r="P3281" s="0" t="n">
        <f aca="false">COUNTIF(工作表2!$A$2:$A$248,A3281)</f>
        <v>0</v>
      </c>
      <c r="R3281" s="0" t="n">
        <f aca="false">D3281-IF(P3280=1,E3280,D3280)</f>
        <v>210</v>
      </c>
      <c r="S3281" s="0" t="n">
        <f aca="false">I3280*R3281</f>
        <v>-210</v>
      </c>
      <c r="T3281" s="0" t="n">
        <f aca="false">T3280+R3281*U3280</f>
        <v>41223</v>
      </c>
      <c r="U3281" s="0" t="n">
        <f aca="false">INT(T3281*$Q$1/IF(P3281=1,E3281,D3281))*I3281</f>
        <v>10</v>
      </c>
      <c r="V3281" s="0" t="n">
        <f aca="false">IF(P3281=1,ABS(U3281)+ABS(60),ABS(U3281-U3280))</f>
        <v>21</v>
      </c>
    </row>
    <row r="3282" customFormat="false" ht="15" hidden="false" customHeight="false" outlineLevel="0" collapsed="false">
      <c r="A3282" s="1" t="n">
        <v>40805</v>
      </c>
      <c r="B3282" s="2" t="n">
        <v>7480.88</v>
      </c>
      <c r="C3282" s="2" t="n">
        <v>81327</v>
      </c>
      <c r="D3282" s="2" t="n">
        <v>7478</v>
      </c>
      <c r="E3282" s="2" t="n">
        <v>7461</v>
      </c>
      <c r="F3282" s="3" t="n">
        <f aca="false">IF(P3282=1, E3282,D3282)/B3282-1</f>
        <v>-0.00038498144603305</v>
      </c>
      <c r="G3282" s="2" t="n">
        <f aca="false">AVERAGE(B3223:B3282)</f>
        <v>8087.90216666667</v>
      </c>
      <c r="H3282" s="2" t="n">
        <f aca="false">AVERAGE(C3223:C3282)</f>
        <v>116038.2</v>
      </c>
      <c r="I3282" s="2" t="n">
        <f aca="false">SIGN(C3282-H3282)</f>
        <v>-1</v>
      </c>
      <c r="J3282" s="2" t="n">
        <f aca="false">SIGN(F3282)</f>
        <v>-1</v>
      </c>
      <c r="K3282" s="0" t="n">
        <f aca="false">B3282-B3281</f>
        <v>-96.5199999999995</v>
      </c>
      <c r="L3282" s="0" t="n">
        <f aca="false">I3281*K3282</f>
        <v>-96.5199999999995</v>
      </c>
      <c r="M3282" s="0" t="n">
        <f aca="false">M3281+K3282*N3281</f>
        <v>3504.69000000002</v>
      </c>
      <c r="N3282" s="0" t="n">
        <f aca="false">INT(M3282*$Q$1/B3282)*CHOOSE($L$1,I3282,J3282)</f>
        <v>-0</v>
      </c>
      <c r="O3282" s="0" t="n">
        <f aca="false">ABS(N3282-N3281)</f>
        <v>0</v>
      </c>
      <c r="P3282" s="0" t="n">
        <f aca="false">COUNTIF(工作表2!$A$2:$A$248,A3282)</f>
        <v>0</v>
      </c>
      <c r="R3282" s="0" t="n">
        <f aca="false">D3282-IF(P3281=1,E3281,D3281)</f>
        <v>-139</v>
      </c>
      <c r="S3282" s="0" t="n">
        <f aca="false">I3281*R3282</f>
        <v>-139</v>
      </c>
      <c r="T3282" s="0" t="n">
        <f aca="false">T3281+R3282*U3281</f>
        <v>39833</v>
      </c>
      <c r="U3282" s="0" t="n">
        <f aca="false">INT(T3282*$Q$1/IF(P3282=1,E3282,D3282))*I3282</f>
        <v>-10</v>
      </c>
      <c r="V3282" s="0" t="n">
        <f aca="false">IF(P3282=1,ABS(U3282)+ABS(60),ABS(U3282-U3281))</f>
        <v>20</v>
      </c>
    </row>
    <row r="3283" customFormat="false" ht="15" hidden="false" customHeight="false" outlineLevel="0" collapsed="false">
      <c r="A3283" s="1" t="n">
        <v>40806</v>
      </c>
      <c r="B3283" s="2" t="n">
        <v>7492.85</v>
      </c>
      <c r="C3283" s="2" t="n">
        <v>101028</v>
      </c>
      <c r="D3283" s="2" t="n">
        <v>7484</v>
      </c>
      <c r="E3283" s="2" t="n">
        <v>7468</v>
      </c>
      <c r="F3283" s="3" t="n">
        <f aca="false">IF(P3283=1, E3283,D3283)/B3283-1</f>
        <v>-0.00118112600679321</v>
      </c>
      <c r="G3283" s="2" t="n">
        <f aca="false">AVERAGE(B3224:B3283)</f>
        <v>8071.11366666667</v>
      </c>
      <c r="H3283" s="2" t="n">
        <f aca="false">AVERAGE(C3224:C3283)</f>
        <v>116239.7</v>
      </c>
      <c r="I3283" s="2" t="n">
        <f aca="false">SIGN(C3283-H3283)</f>
        <v>-1</v>
      </c>
      <c r="J3283" s="2" t="n">
        <f aca="false">SIGN(F3283)</f>
        <v>-1</v>
      </c>
      <c r="K3283" s="0" t="n">
        <f aca="false">B3283-B3282</f>
        <v>11.9700000000003</v>
      </c>
      <c r="L3283" s="0" t="n">
        <f aca="false">I3282*K3283</f>
        <v>-11.9700000000003</v>
      </c>
      <c r="M3283" s="0" t="n">
        <f aca="false">M3282+K3283*N3282</f>
        <v>3504.69000000002</v>
      </c>
      <c r="N3283" s="0" t="n">
        <f aca="false">INT(M3283*$Q$1/B3283)*CHOOSE($L$1,I3283,J3283)</f>
        <v>-0</v>
      </c>
      <c r="O3283" s="0" t="n">
        <f aca="false">ABS(N3283-N3282)</f>
        <v>0</v>
      </c>
      <c r="P3283" s="0" t="n">
        <f aca="false">COUNTIF(工作表2!$A$2:$A$248,A3283)</f>
        <v>0</v>
      </c>
      <c r="R3283" s="0" t="n">
        <f aca="false">D3283-IF(P3282=1,E3282,D3282)</f>
        <v>6</v>
      </c>
      <c r="S3283" s="0" t="n">
        <f aca="false">I3282*R3283</f>
        <v>-6</v>
      </c>
      <c r="T3283" s="0" t="n">
        <f aca="false">T3282+R3283*U3282</f>
        <v>39773</v>
      </c>
      <c r="U3283" s="0" t="n">
        <f aca="false">INT(T3283*$Q$1/IF(P3283=1,E3283,D3283))*I3283</f>
        <v>-10</v>
      </c>
      <c r="V3283" s="0" t="n">
        <f aca="false">IF(P3283=1,ABS(U3283)+ABS(60),ABS(U3283-U3282))</f>
        <v>0</v>
      </c>
    </row>
    <row r="3284" customFormat="false" ht="15" hidden="false" customHeight="false" outlineLevel="0" collapsed="false">
      <c r="A3284" s="1" t="n">
        <v>40807</v>
      </c>
      <c r="B3284" s="2" t="n">
        <v>7535.88</v>
      </c>
      <c r="C3284" s="2" t="n">
        <v>104793</v>
      </c>
      <c r="D3284" s="2" t="n">
        <v>7537</v>
      </c>
      <c r="E3284" s="2" t="n">
        <v>7531</v>
      </c>
      <c r="F3284" s="3" t="n">
        <f aca="false">IF(P3284=1, E3284,D3284)/B3284-1</f>
        <v>-0.000647568698015411</v>
      </c>
      <c r="G3284" s="2" t="n">
        <f aca="false">AVERAGE(B3225:B3284)</f>
        <v>8055.39733333333</v>
      </c>
      <c r="H3284" s="2" t="n">
        <f aca="false">AVERAGE(C3225:C3284)</f>
        <v>116608.683333333</v>
      </c>
      <c r="I3284" s="2" t="n">
        <f aca="false">SIGN(C3284-H3284)</f>
        <v>-1</v>
      </c>
      <c r="J3284" s="2" t="n">
        <f aca="false">SIGN(F3284)</f>
        <v>-1</v>
      </c>
      <c r="K3284" s="0" t="n">
        <f aca="false">B3284-B3283</f>
        <v>43.0299999999997</v>
      </c>
      <c r="L3284" s="0" t="n">
        <f aca="false">I3283*K3284</f>
        <v>-43.0299999999997</v>
      </c>
      <c r="M3284" s="0" t="n">
        <f aca="false">M3283+K3284*N3283</f>
        <v>3504.69000000002</v>
      </c>
      <c r="N3284" s="0" t="n">
        <f aca="false">INT(M3284*$Q$1/B3284)*CHOOSE($L$1,I3284,J3284)</f>
        <v>-0</v>
      </c>
      <c r="O3284" s="0" t="n">
        <f aca="false">ABS(N3284-N3283)</f>
        <v>0</v>
      </c>
      <c r="P3284" s="0" t="n">
        <f aca="false">COUNTIF(工作表2!$A$2:$A$248,A3284)</f>
        <v>1</v>
      </c>
      <c r="R3284" s="0" t="n">
        <f aca="false">D3284-IF(P3283=1,E3283,D3283)</f>
        <v>53</v>
      </c>
      <c r="S3284" s="0" t="n">
        <f aca="false">I3283*R3284</f>
        <v>-53</v>
      </c>
      <c r="T3284" s="0" t="n">
        <f aca="false">T3283+R3284*U3283</f>
        <v>39243</v>
      </c>
      <c r="U3284" s="0" t="n">
        <f aca="false">INT(T3284*$Q$1/IF(P3284=1,E3284,D3284))*I3284</f>
        <v>-10</v>
      </c>
      <c r="V3284" s="0" t="n">
        <f aca="false">IF(P3284=1,ABS(U3284)+ABS(60),ABS(U3284-U3283))</f>
        <v>70</v>
      </c>
    </row>
    <row r="3285" customFormat="false" ht="15" hidden="false" customHeight="false" outlineLevel="0" collapsed="false">
      <c r="A3285" s="1" t="n">
        <v>40808</v>
      </c>
      <c r="B3285" s="2" t="n">
        <v>7305.5</v>
      </c>
      <c r="C3285" s="2" t="n">
        <v>111509</v>
      </c>
      <c r="D3285" s="2" t="n">
        <v>7276</v>
      </c>
      <c r="E3285" s="2" t="n">
        <v>7257</v>
      </c>
      <c r="F3285" s="3" t="n">
        <f aca="false">IF(P3285=1, E3285,D3285)/B3285-1</f>
        <v>-0.00403805352131958</v>
      </c>
      <c r="G3285" s="2" t="n">
        <f aca="false">AVERAGE(B3226:B3285)</f>
        <v>8034.266</v>
      </c>
      <c r="H3285" s="2" t="n">
        <f aca="false">AVERAGE(C3226:C3285)</f>
        <v>116705.45</v>
      </c>
      <c r="I3285" s="2" t="n">
        <f aca="false">SIGN(C3285-H3285)</f>
        <v>-1</v>
      </c>
      <c r="J3285" s="2" t="n">
        <f aca="false">SIGN(F3285)</f>
        <v>-1</v>
      </c>
      <c r="K3285" s="0" t="n">
        <f aca="false">B3285-B3284</f>
        <v>-230.38</v>
      </c>
      <c r="L3285" s="0" t="n">
        <f aca="false">I3284*K3285</f>
        <v>230.38</v>
      </c>
      <c r="M3285" s="0" t="n">
        <f aca="false">M3284+K3285*N3284</f>
        <v>3504.69000000002</v>
      </c>
      <c r="N3285" s="0" t="n">
        <f aca="false">INT(M3285*$Q$1/B3285)*CHOOSE($L$1,I3285,J3285)</f>
        <v>-0</v>
      </c>
      <c r="O3285" s="0" t="n">
        <f aca="false">ABS(N3285-N3284)</f>
        <v>0</v>
      </c>
      <c r="P3285" s="0" t="n">
        <f aca="false">COUNTIF(工作表2!$A$2:$A$248,A3285)</f>
        <v>0</v>
      </c>
      <c r="R3285" s="0" t="n">
        <f aca="false">D3285-IF(P3284=1,E3284,D3284)</f>
        <v>-255</v>
      </c>
      <c r="S3285" s="0" t="n">
        <f aca="false">I3284*R3285</f>
        <v>255</v>
      </c>
      <c r="T3285" s="0" t="n">
        <f aca="false">T3284+R3285*U3284</f>
        <v>41793</v>
      </c>
      <c r="U3285" s="0" t="n">
        <f aca="false">INT(T3285*$Q$1/IF(P3285=1,E3285,D3285))*I3285</f>
        <v>-11</v>
      </c>
      <c r="V3285" s="0" t="n">
        <f aca="false">IF(P3285=1,ABS(U3285)+ABS(60),ABS(U3285-U3284))</f>
        <v>1</v>
      </c>
    </row>
    <row r="3286" customFormat="false" ht="15" hidden="false" customHeight="false" outlineLevel="0" collapsed="false">
      <c r="A3286" s="1" t="n">
        <v>40809</v>
      </c>
      <c r="B3286" s="2" t="n">
        <v>7046.22</v>
      </c>
      <c r="C3286" s="2" t="n">
        <v>129996</v>
      </c>
      <c r="D3286" s="2" t="n">
        <v>7054</v>
      </c>
      <c r="E3286" s="2" t="n">
        <v>7035</v>
      </c>
      <c r="F3286" s="3" t="n">
        <f aca="false">IF(P3286=1, E3286,D3286)/B3286-1</f>
        <v>0.00110413810525367</v>
      </c>
      <c r="G3286" s="2" t="n">
        <f aca="false">AVERAGE(B3227:B3286)</f>
        <v>8007.49316666667</v>
      </c>
      <c r="H3286" s="2" t="n">
        <f aca="false">AVERAGE(C3227:C3286)</f>
        <v>117196.783333333</v>
      </c>
      <c r="I3286" s="2" t="n">
        <f aca="false">SIGN(C3286-H3286)</f>
        <v>1</v>
      </c>
      <c r="J3286" s="2" t="n">
        <f aca="false">SIGN(F3286)</f>
        <v>1</v>
      </c>
      <c r="K3286" s="0" t="n">
        <f aca="false">B3286-B3285</f>
        <v>-259.28</v>
      </c>
      <c r="L3286" s="0" t="n">
        <f aca="false">I3285*K3286</f>
        <v>259.28</v>
      </c>
      <c r="M3286" s="0" t="n">
        <f aca="false">M3285+K3286*N3285</f>
        <v>3504.69000000002</v>
      </c>
      <c r="N3286" s="0" t="n">
        <f aca="false">INT(M3286*$Q$1/B3286)*CHOOSE($L$1,I3286,J3286)</f>
        <v>0</v>
      </c>
      <c r="O3286" s="0" t="n">
        <f aca="false">ABS(N3286-N3285)</f>
        <v>0</v>
      </c>
      <c r="P3286" s="0" t="n">
        <f aca="false">COUNTIF(工作表2!$A$2:$A$248,A3286)</f>
        <v>0</v>
      </c>
      <c r="R3286" s="0" t="n">
        <f aca="false">D3286-IF(P3285=1,E3285,D3285)</f>
        <v>-222</v>
      </c>
      <c r="S3286" s="0" t="n">
        <f aca="false">I3285*R3286</f>
        <v>222</v>
      </c>
      <c r="T3286" s="0" t="n">
        <f aca="false">T3285+R3286*U3285</f>
        <v>44235</v>
      </c>
      <c r="U3286" s="0" t="n">
        <f aca="false">INT(T3286*$Q$1/IF(P3286=1,E3286,D3286))*I3286</f>
        <v>12</v>
      </c>
      <c r="V3286" s="0" t="n">
        <f aca="false">IF(P3286=1,ABS(U3286)+ABS(60),ABS(U3286-U3285))</f>
        <v>23</v>
      </c>
    </row>
    <row r="3287" customFormat="false" ht="15" hidden="false" customHeight="false" outlineLevel="0" collapsed="false">
      <c r="A3287" s="1" t="n">
        <v>40812</v>
      </c>
      <c r="B3287" s="2" t="n">
        <v>6877.12</v>
      </c>
      <c r="C3287" s="2" t="n">
        <v>106312</v>
      </c>
      <c r="D3287" s="2" t="n">
        <v>6881</v>
      </c>
      <c r="E3287" s="2" t="n">
        <v>6866</v>
      </c>
      <c r="F3287" s="3" t="n">
        <f aca="false">IF(P3287=1, E3287,D3287)/B3287-1</f>
        <v>0.000564189660788195</v>
      </c>
      <c r="G3287" s="2" t="n">
        <f aca="false">AVERAGE(B3228:B3287)</f>
        <v>7976.44816666667</v>
      </c>
      <c r="H3287" s="2" t="n">
        <f aca="false">AVERAGE(C3228:C3287)</f>
        <v>117159.15</v>
      </c>
      <c r="I3287" s="2" t="n">
        <f aca="false">SIGN(C3287-H3287)</f>
        <v>-1</v>
      </c>
      <c r="J3287" s="2" t="n">
        <f aca="false">SIGN(F3287)</f>
        <v>1</v>
      </c>
      <c r="K3287" s="0" t="n">
        <f aca="false">B3287-B3286</f>
        <v>-169.1</v>
      </c>
      <c r="L3287" s="0" t="n">
        <f aca="false">I3286*K3287</f>
        <v>-169.1</v>
      </c>
      <c r="M3287" s="0" t="n">
        <f aca="false">M3286+K3287*N3286</f>
        <v>3504.69000000002</v>
      </c>
      <c r="N3287" s="0" t="n">
        <f aca="false">INT(M3287*$Q$1/B3287)*CHOOSE($L$1,I3287,J3287)</f>
        <v>1</v>
      </c>
      <c r="O3287" s="0" t="n">
        <f aca="false">ABS(N3287-N3286)</f>
        <v>1</v>
      </c>
      <c r="P3287" s="0" t="n">
        <f aca="false">COUNTIF(工作表2!$A$2:$A$248,A3287)</f>
        <v>0</v>
      </c>
      <c r="R3287" s="0" t="n">
        <f aca="false">D3287-IF(P3286=1,E3286,D3286)</f>
        <v>-173</v>
      </c>
      <c r="S3287" s="0" t="n">
        <f aca="false">I3286*R3287</f>
        <v>-173</v>
      </c>
      <c r="T3287" s="0" t="n">
        <f aca="false">T3286+R3287*U3286</f>
        <v>42159</v>
      </c>
      <c r="U3287" s="0" t="n">
        <f aca="false">INT(T3287*$Q$1/IF(P3287=1,E3287,D3287))*I3287</f>
        <v>-12</v>
      </c>
      <c r="V3287" s="0" t="n">
        <f aca="false">IF(P3287=1,ABS(U3287)+ABS(60),ABS(U3287-U3286))</f>
        <v>24</v>
      </c>
    </row>
    <row r="3288" customFormat="false" ht="15" hidden="false" customHeight="false" outlineLevel="0" collapsed="false">
      <c r="A3288" s="1" t="n">
        <v>40813</v>
      </c>
      <c r="B3288" s="2" t="n">
        <v>7089.95</v>
      </c>
      <c r="C3288" s="2" t="n">
        <v>114869</v>
      </c>
      <c r="D3288" s="2" t="n">
        <v>7135</v>
      </c>
      <c r="E3288" s="2" t="n">
        <v>7117</v>
      </c>
      <c r="F3288" s="3" t="n">
        <f aca="false">IF(P3288=1, E3288,D3288)/B3288-1</f>
        <v>0.00635406455616749</v>
      </c>
      <c r="G3288" s="2" t="n">
        <f aca="false">AVERAGE(B3229:B3288)</f>
        <v>7948.36866666667</v>
      </c>
      <c r="H3288" s="2" t="n">
        <f aca="false">AVERAGE(C3229:C3288)</f>
        <v>117289.4</v>
      </c>
      <c r="I3288" s="2" t="n">
        <f aca="false">SIGN(C3288-H3288)</f>
        <v>-1</v>
      </c>
      <c r="J3288" s="2" t="n">
        <f aca="false">SIGN(F3288)</f>
        <v>1</v>
      </c>
      <c r="K3288" s="0" t="n">
        <f aca="false">B3288-B3287</f>
        <v>212.83</v>
      </c>
      <c r="L3288" s="0" t="n">
        <f aca="false">I3287*K3288</f>
        <v>-212.83</v>
      </c>
      <c r="M3288" s="0" t="n">
        <f aca="false">M3287+K3288*N3287</f>
        <v>3717.52000000001</v>
      </c>
      <c r="N3288" s="0" t="n">
        <f aca="false">INT(M3288*$Q$1/B3288)*CHOOSE($L$1,I3288,J3288)</f>
        <v>1</v>
      </c>
      <c r="O3288" s="0" t="n">
        <f aca="false">ABS(N3288-N3287)</f>
        <v>0</v>
      </c>
      <c r="P3288" s="0" t="n">
        <f aca="false">COUNTIF(工作表2!$A$2:$A$248,A3288)</f>
        <v>0</v>
      </c>
      <c r="R3288" s="0" t="n">
        <f aca="false">D3288-IF(P3287=1,E3287,D3287)</f>
        <v>254</v>
      </c>
      <c r="S3288" s="0" t="n">
        <f aca="false">I3287*R3288</f>
        <v>-254</v>
      </c>
      <c r="T3288" s="0" t="n">
        <f aca="false">T3287+R3288*U3287</f>
        <v>39111</v>
      </c>
      <c r="U3288" s="0" t="n">
        <f aca="false">INT(T3288*$Q$1/IF(P3288=1,E3288,D3288))*I3288</f>
        <v>-10</v>
      </c>
      <c r="V3288" s="0" t="n">
        <f aca="false">IF(P3288=1,ABS(U3288)+ABS(60),ABS(U3288-U3287))</f>
        <v>2</v>
      </c>
    </row>
    <row r="3289" customFormat="false" ht="15" hidden="false" customHeight="false" outlineLevel="0" collapsed="false">
      <c r="A3289" s="1" t="n">
        <v>40814</v>
      </c>
      <c r="B3289" s="2" t="n">
        <v>7146.98</v>
      </c>
      <c r="C3289" s="2" t="n">
        <v>101012</v>
      </c>
      <c r="D3289" s="2" t="n">
        <v>7100</v>
      </c>
      <c r="E3289" s="2" t="n">
        <v>7085</v>
      </c>
      <c r="F3289" s="3" t="n">
        <f aca="false">IF(P3289=1, E3289,D3289)/B3289-1</f>
        <v>-0.00657340583015476</v>
      </c>
      <c r="G3289" s="2" t="n">
        <f aca="false">AVERAGE(B3230:B3289)</f>
        <v>7921.07766666667</v>
      </c>
      <c r="H3289" s="2" t="n">
        <f aca="false">AVERAGE(C3230:C3289)</f>
        <v>117303.2</v>
      </c>
      <c r="I3289" s="2" t="n">
        <f aca="false">SIGN(C3289-H3289)</f>
        <v>-1</v>
      </c>
      <c r="J3289" s="2" t="n">
        <f aca="false">SIGN(F3289)</f>
        <v>-1</v>
      </c>
      <c r="K3289" s="0" t="n">
        <f aca="false">B3289-B3288</f>
        <v>57.0299999999997</v>
      </c>
      <c r="L3289" s="0" t="n">
        <f aca="false">I3288*K3289</f>
        <v>-57.0299999999997</v>
      </c>
      <c r="M3289" s="0" t="n">
        <f aca="false">M3288+K3289*N3288</f>
        <v>3774.55000000001</v>
      </c>
      <c r="N3289" s="0" t="n">
        <f aca="false">INT(M3289*$Q$1/B3289)*CHOOSE($L$1,I3289,J3289)</f>
        <v>-1</v>
      </c>
      <c r="O3289" s="0" t="n">
        <f aca="false">ABS(N3289-N3288)</f>
        <v>2</v>
      </c>
      <c r="P3289" s="0" t="n">
        <f aca="false">COUNTIF(工作表2!$A$2:$A$248,A3289)</f>
        <v>0</v>
      </c>
      <c r="R3289" s="0" t="n">
        <f aca="false">D3289-IF(P3288=1,E3288,D3288)</f>
        <v>-35</v>
      </c>
      <c r="S3289" s="0" t="n">
        <f aca="false">I3288*R3289</f>
        <v>35</v>
      </c>
      <c r="T3289" s="0" t="n">
        <f aca="false">T3288+R3289*U3288</f>
        <v>39461</v>
      </c>
      <c r="U3289" s="0" t="n">
        <f aca="false">INT(T3289*$Q$1/IF(P3289=1,E3289,D3289))*I3289</f>
        <v>-11</v>
      </c>
      <c r="V3289" s="0" t="n">
        <f aca="false">IF(P3289=1,ABS(U3289)+ABS(60),ABS(U3289-U3288))</f>
        <v>1</v>
      </c>
    </row>
    <row r="3290" customFormat="false" ht="15" hidden="false" customHeight="false" outlineLevel="0" collapsed="false">
      <c r="A3290" s="1" t="n">
        <v>40815</v>
      </c>
      <c r="B3290" s="2" t="n">
        <v>7182.61</v>
      </c>
      <c r="C3290" s="2" t="n">
        <v>91637</v>
      </c>
      <c r="D3290" s="2" t="n">
        <v>7182</v>
      </c>
      <c r="E3290" s="2" t="n">
        <v>7163</v>
      </c>
      <c r="F3290" s="3" t="n">
        <f aca="false">IF(P3290=1, E3290,D3290)/B3290-1</f>
        <v>-8.49273453521482E-005</v>
      </c>
      <c r="G3290" s="2" t="n">
        <f aca="false">AVERAGE(B3231:B3290)</f>
        <v>7893.71383333333</v>
      </c>
      <c r="H3290" s="2" t="n">
        <f aca="false">AVERAGE(C3231:C3290)</f>
        <v>116952.65</v>
      </c>
      <c r="I3290" s="2" t="n">
        <f aca="false">SIGN(C3290-H3290)</f>
        <v>-1</v>
      </c>
      <c r="J3290" s="2" t="n">
        <f aca="false">SIGN(F3290)</f>
        <v>-1</v>
      </c>
      <c r="K3290" s="0" t="n">
        <f aca="false">B3290-B3289</f>
        <v>35.6300000000001</v>
      </c>
      <c r="L3290" s="0" t="n">
        <f aca="false">I3289*K3290</f>
        <v>-35.6300000000001</v>
      </c>
      <c r="M3290" s="0" t="n">
        <f aca="false">M3289+K3290*N3289</f>
        <v>3738.92000000001</v>
      </c>
      <c r="N3290" s="0" t="n">
        <f aca="false">INT(M3290*$Q$1/B3290)*CHOOSE($L$1,I3290,J3290)</f>
        <v>-1</v>
      </c>
      <c r="O3290" s="0" t="n">
        <f aca="false">ABS(N3290-N3289)</f>
        <v>0</v>
      </c>
      <c r="P3290" s="0" t="n">
        <f aca="false">COUNTIF(工作表2!$A$2:$A$248,A3290)</f>
        <v>0</v>
      </c>
      <c r="R3290" s="0" t="n">
        <f aca="false">D3290-IF(P3289=1,E3289,D3289)</f>
        <v>82</v>
      </c>
      <c r="S3290" s="0" t="n">
        <f aca="false">I3289*R3290</f>
        <v>-82</v>
      </c>
      <c r="T3290" s="0" t="n">
        <f aca="false">T3289+R3290*U3289</f>
        <v>38559</v>
      </c>
      <c r="U3290" s="0" t="n">
        <f aca="false">INT(T3290*$Q$1/IF(P3290=1,E3290,D3290))*I3290</f>
        <v>-10</v>
      </c>
      <c r="V3290" s="0" t="n">
        <f aca="false">IF(P3290=1,ABS(U3290)+ABS(60),ABS(U3290-U3289))</f>
        <v>1</v>
      </c>
    </row>
    <row r="3291" customFormat="false" ht="15" hidden="false" customHeight="false" outlineLevel="0" collapsed="false">
      <c r="A3291" s="1" t="n">
        <v>40816</v>
      </c>
      <c r="B3291" s="2" t="n">
        <v>7225.38</v>
      </c>
      <c r="C3291" s="2" t="n">
        <v>90962</v>
      </c>
      <c r="D3291" s="2" t="n">
        <v>7182</v>
      </c>
      <c r="E3291" s="2" t="n">
        <v>7166</v>
      </c>
      <c r="F3291" s="3" t="n">
        <f aca="false">IF(P3291=1, E3291,D3291)/B3291-1</f>
        <v>-0.00600383647642067</v>
      </c>
      <c r="G3291" s="2" t="n">
        <f aca="false">AVERAGE(B3232:B3291)</f>
        <v>7867.91316666666</v>
      </c>
      <c r="H3291" s="2" t="n">
        <f aca="false">AVERAGE(C3232:C3291)</f>
        <v>116687.45</v>
      </c>
      <c r="I3291" s="2" t="n">
        <f aca="false">SIGN(C3291-H3291)</f>
        <v>-1</v>
      </c>
      <c r="J3291" s="2" t="n">
        <f aca="false">SIGN(F3291)</f>
        <v>-1</v>
      </c>
      <c r="K3291" s="0" t="n">
        <f aca="false">B3291-B3290</f>
        <v>42.7700000000004</v>
      </c>
      <c r="L3291" s="0" t="n">
        <f aca="false">I3290*K3291</f>
        <v>-42.7700000000004</v>
      </c>
      <c r="M3291" s="0" t="n">
        <f aca="false">M3290+K3291*N3290</f>
        <v>3696.15000000001</v>
      </c>
      <c r="N3291" s="0" t="n">
        <f aca="false">INT(M3291*$Q$1/B3291)*CHOOSE($L$1,I3291,J3291)</f>
        <v>-1</v>
      </c>
      <c r="O3291" s="0" t="n">
        <f aca="false">ABS(N3291-N3290)</f>
        <v>0</v>
      </c>
      <c r="P3291" s="0" t="n">
        <f aca="false">COUNTIF(工作表2!$A$2:$A$248,A3291)</f>
        <v>0</v>
      </c>
      <c r="R3291" s="0" t="n">
        <f aca="false">D3291-IF(P3290=1,E3290,D3290)</f>
        <v>0</v>
      </c>
      <c r="S3291" s="0" t="n">
        <f aca="false">I3290*R3291</f>
        <v>-0</v>
      </c>
      <c r="T3291" s="0" t="n">
        <f aca="false">T3290+R3291*U3290</f>
        <v>38559</v>
      </c>
      <c r="U3291" s="0" t="n">
        <f aca="false">INT(T3291*$Q$1/IF(P3291=1,E3291,D3291))*I3291</f>
        <v>-10</v>
      </c>
      <c r="V3291" s="0" t="n">
        <f aca="false">IF(P3291=1,ABS(U3291)+ABS(60),ABS(U3291-U3290))</f>
        <v>0</v>
      </c>
    </row>
    <row r="3292" customFormat="false" ht="15" hidden="false" customHeight="false" outlineLevel="0" collapsed="false">
      <c r="A3292" s="1" t="n">
        <v>40819</v>
      </c>
      <c r="B3292" s="2" t="n">
        <v>7013.97</v>
      </c>
      <c r="C3292" s="2" t="n">
        <v>80452</v>
      </c>
      <c r="D3292" s="2" t="n">
        <v>7015</v>
      </c>
      <c r="E3292" s="2" t="n">
        <v>7001</v>
      </c>
      <c r="F3292" s="3" t="n">
        <f aca="false">IF(P3292=1, E3292,D3292)/B3292-1</f>
        <v>0.000146849786925252</v>
      </c>
      <c r="G3292" s="2" t="n">
        <f aca="false">AVERAGE(B3233:B3292)</f>
        <v>7838.98683333333</v>
      </c>
      <c r="H3292" s="2" t="n">
        <f aca="false">AVERAGE(C3233:C3292)</f>
        <v>115835.083333333</v>
      </c>
      <c r="I3292" s="2" t="n">
        <f aca="false">SIGN(C3292-H3292)</f>
        <v>-1</v>
      </c>
      <c r="J3292" s="2" t="n">
        <f aca="false">SIGN(F3292)</f>
        <v>1</v>
      </c>
      <c r="K3292" s="0" t="n">
        <f aca="false">B3292-B3291</f>
        <v>-211.41</v>
      </c>
      <c r="L3292" s="0" t="n">
        <f aca="false">I3291*K3292</f>
        <v>211.41</v>
      </c>
      <c r="M3292" s="0" t="n">
        <f aca="false">M3291+K3292*N3291</f>
        <v>3907.56000000001</v>
      </c>
      <c r="N3292" s="0" t="n">
        <f aca="false">INT(M3292*$Q$1/B3292)*CHOOSE($L$1,I3292,J3292)</f>
        <v>1</v>
      </c>
      <c r="O3292" s="0" t="n">
        <f aca="false">ABS(N3292-N3291)</f>
        <v>2</v>
      </c>
      <c r="P3292" s="0" t="n">
        <f aca="false">COUNTIF(工作表2!$A$2:$A$248,A3292)</f>
        <v>0</v>
      </c>
      <c r="R3292" s="0" t="n">
        <f aca="false">D3292-IF(P3291=1,E3291,D3291)</f>
        <v>-167</v>
      </c>
      <c r="S3292" s="0" t="n">
        <f aca="false">I3291*R3292</f>
        <v>167</v>
      </c>
      <c r="T3292" s="0" t="n">
        <f aca="false">T3291+R3292*U3291</f>
        <v>40229</v>
      </c>
      <c r="U3292" s="0" t="n">
        <f aca="false">INT(T3292*$Q$1/IF(P3292=1,E3292,D3292))*I3292</f>
        <v>-11</v>
      </c>
      <c r="V3292" s="0" t="n">
        <f aca="false">IF(P3292=1,ABS(U3292)+ABS(60),ABS(U3292-U3291))</f>
        <v>1</v>
      </c>
    </row>
    <row r="3293" customFormat="false" ht="15" hidden="false" customHeight="false" outlineLevel="0" collapsed="false">
      <c r="A3293" s="1" t="n">
        <v>40820</v>
      </c>
      <c r="B3293" s="2" t="n">
        <v>7047.87</v>
      </c>
      <c r="C3293" s="2" t="n">
        <v>88949</v>
      </c>
      <c r="D3293" s="2" t="n">
        <v>7094</v>
      </c>
      <c r="E3293" s="2" t="n">
        <v>7080</v>
      </c>
      <c r="F3293" s="3" t="n">
        <f aca="false">IF(P3293=1, E3293,D3293)/B3293-1</f>
        <v>0.00654523990936262</v>
      </c>
      <c r="G3293" s="2" t="n">
        <f aca="false">AVERAGE(B3234:B3293)</f>
        <v>7812.0205</v>
      </c>
      <c r="H3293" s="2" t="n">
        <f aca="false">AVERAGE(C3234:C3293)</f>
        <v>115700.933333333</v>
      </c>
      <c r="I3293" s="2" t="n">
        <f aca="false">SIGN(C3293-H3293)</f>
        <v>-1</v>
      </c>
      <c r="J3293" s="2" t="n">
        <f aca="false">SIGN(F3293)</f>
        <v>1</v>
      </c>
      <c r="K3293" s="0" t="n">
        <f aca="false">B3293-B3292</f>
        <v>33.8999999999996</v>
      </c>
      <c r="L3293" s="0" t="n">
        <f aca="false">I3292*K3293</f>
        <v>-33.8999999999996</v>
      </c>
      <c r="M3293" s="0" t="n">
        <f aca="false">M3292+K3293*N3292</f>
        <v>3941.46000000001</v>
      </c>
      <c r="N3293" s="0" t="n">
        <f aca="false">INT(M3293*$Q$1/B3293)*CHOOSE($L$1,I3293,J3293)</f>
        <v>1</v>
      </c>
      <c r="O3293" s="0" t="n">
        <f aca="false">ABS(N3293-N3292)</f>
        <v>0</v>
      </c>
      <c r="P3293" s="0" t="n">
        <f aca="false">COUNTIF(工作表2!$A$2:$A$248,A3293)</f>
        <v>0</v>
      </c>
      <c r="R3293" s="0" t="n">
        <f aca="false">D3293-IF(P3292=1,E3292,D3292)</f>
        <v>79</v>
      </c>
      <c r="S3293" s="0" t="n">
        <f aca="false">I3292*R3293</f>
        <v>-79</v>
      </c>
      <c r="T3293" s="0" t="n">
        <f aca="false">T3292+R3293*U3292</f>
        <v>39360</v>
      </c>
      <c r="U3293" s="0" t="n">
        <f aca="false">INT(T3293*$Q$1/IF(P3293=1,E3293,D3293))*I3293</f>
        <v>-11</v>
      </c>
      <c r="V3293" s="0" t="n">
        <f aca="false">IF(P3293=1,ABS(U3293)+ABS(60),ABS(U3293-U3292))</f>
        <v>0</v>
      </c>
    </row>
    <row r="3294" customFormat="false" ht="15" hidden="false" customHeight="false" outlineLevel="0" collapsed="false">
      <c r="A3294" s="1" t="n">
        <v>40821</v>
      </c>
      <c r="B3294" s="2" t="n">
        <v>6989.15</v>
      </c>
      <c r="C3294" s="2" t="n">
        <v>71596</v>
      </c>
      <c r="D3294" s="2" t="n">
        <v>6990</v>
      </c>
      <c r="E3294" s="2" t="n">
        <v>6974</v>
      </c>
      <c r="F3294" s="3" t="n">
        <f aca="false">IF(P3294=1, E3294,D3294)/B3294-1</f>
        <v>0.000121617077899261</v>
      </c>
      <c r="G3294" s="2" t="n">
        <f aca="false">AVERAGE(B3235:B3294)</f>
        <v>7786.9895</v>
      </c>
      <c r="H3294" s="2" t="n">
        <f aca="false">AVERAGE(C3235:C3294)</f>
        <v>114999.433333333</v>
      </c>
      <c r="I3294" s="2" t="n">
        <f aca="false">SIGN(C3294-H3294)</f>
        <v>-1</v>
      </c>
      <c r="J3294" s="2" t="n">
        <f aca="false">SIGN(F3294)</f>
        <v>1</v>
      </c>
      <c r="K3294" s="0" t="n">
        <f aca="false">B3294-B3293</f>
        <v>-58.7200000000003</v>
      </c>
      <c r="L3294" s="0" t="n">
        <f aca="false">I3293*K3294</f>
        <v>58.7200000000003</v>
      </c>
      <c r="M3294" s="0" t="n">
        <f aca="false">M3293+K3294*N3293</f>
        <v>3882.74000000001</v>
      </c>
      <c r="N3294" s="0" t="n">
        <f aca="false">INT(M3294*$Q$1/B3294)*CHOOSE($L$1,I3294,J3294)</f>
        <v>1</v>
      </c>
      <c r="O3294" s="0" t="n">
        <f aca="false">ABS(N3294-N3293)</f>
        <v>0</v>
      </c>
      <c r="P3294" s="0" t="n">
        <f aca="false">COUNTIF(工作表2!$A$2:$A$248,A3294)</f>
        <v>0</v>
      </c>
      <c r="R3294" s="0" t="n">
        <f aca="false">D3294-IF(P3293=1,E3293,D3293)</f>
        <v>-104</v>
      </c>
      <c r="S3294" s="0" t="n">
        <f aca="false">I3293*R3294</f>
        <v>104</v>
      </c>
      <c r="T3294" s="0" t="n">
        <f aca="false">T3293+R3294*U3293</f>
        <v>40504</v>
      </c>
      <c r="U3294" s="0" t="n">
        <f aca="false">INT(T3294*$Q$1/IF(P3294=1,E3294,D3294))*I3294</f>
        <v>-11</v>
      </c>
      <c r="V3294" s="0" t="n">
        <f aca="false">IF(P3294=1,ABS(U3294)+ABS(60),ABS(U3294-U3293))</f>
        <v>0</v>
      </c>
    </row>
    <row r="3295" customFormat="false" ht="15" hidden="false" customHeight="false" outlineLevel="0" collapsed="false">
      <c r="A3295" s="1" t="n">
        <v>40822</v>
      </c>
      <c r="B3295" s="2" t="n">
        <v>7132</v>
      </c>
      <c r="C3295" s="2" t="n">
        <v>95531</v>
      </c>
      <c r="D3295" s="2" t="n">
        <v>7122</v>
      </c>
      <c r="E3295" s="2" t="n">
        <v>7106</v>
      </c>
      <c r="F3295" s="3" t="n">
        <f aca="false">IF(P3295=1, E3295,D3295)/B3295-1</f>
        <v>-0.00140213123948396</v>
      </c>
      <c r="G3295" s="2" t="n">
        <f aca="false">AVERAGE(B3236:B3295)</f>
        <v>7764.3885</v>
      </c>
      <c r="H3295" s="2" t="n">
        <f aca="false">AVERAGE(C3236:C3295)</f>
        <v>114675.883333333</v>
      </c>
      <c r="I3295" s="2" t="n">
        <f aca="false">SIGN(C3295-H3295)</f>
        <v>-1</v>
      </c>
      <c r="J3295" s="2" t="n">
        <f aca="false">SIGN(F3295)</f>
        <v>-1</v>
      </c>
      <c r="K3295" s="0" t="n">
        <f aca="false">B3295-B3294</f>
        <v>142.85</v>
      </c>
      <c r="L3295" s="0" t="n">
        <f aca="false">I3294*K3295</f>
        <v>-142.85</v>
      </c>
      <c r="M3295" s="0" t="n">
        <f aca="false">M3294+K3295*N3294</f>
        <v>4025.59000000001</v>
      </c>
      <c r="N3295" s="0" t="n">
        <f aca="false">INT(M3295*$Q$1/B3295)*CHOOSE($L$1,I3295,J3295)</f>
        <v>-1</v>
      </c>
      <c r="O3295" s="0" t="n">
        <f aca="false">ABS(N3295-N3294)</f>
        <v>2</v>
      </c>
      <c r="P3295" s="0" t="n">
        <f aca="false">COUNTIF(工作表2!$A$2:$A$248,A3295)</f>
        <v>0</v>
      </c>
      <c r="R3295" s="0" t="n">
        <f aca="false">D3295-IF(P3294=1,E3294,D3294)</f>
        <v>132</v>
      </c>
      <c r="S3295" s="0" t="n">
        <f aca="false">I3294*R3295</f>
        <v>-132</v>
      </c>
      <c r="T3295" s="0" t="n">
        <f aca="false">T3294+R3295*U3294</f>
        <v>39052</v>
      </c>
      <c r="U3295" s="0" t="n">
        <f aca="false">INT(T3295*$Q$1/IF(P3295=1,E3295,D3295))*I3295</f>
        <v>-10</v>
      </c>
      <c r="V3295" s="0" t="n">
        <f aca="false">IF(P3295=1,ABS(U3295)+ABS(60),ABS(U3295-U3294))</f>
        <v>1</v>
      </c>
    </row>
    <row r="3296" customFormat="false" ht="15" hidden="false" customHeight="false" outlineLevel="0" collapsed="false">
      <c r="A3296" s="1" t="n">
        <v>40823</v>
      </c>
      <c r="B3296" s="2" t="n">
        <v>7211.96</v>
      </c>
      <c r="C3296" s="2" t="n">
        <v>100518</v>
      </c>
      <c r="D3296" s="2" t="n">
        <v>7191</v>
      </c>
      <c r="E3296" s="2" t="n">
        <v>7175</v>
      </c>
      <c r="F3296" s="3" t="n">
        <f aca="false">IF(P3296=1, E3296,D3296)/B3296-1</f>
        <v>-0.002906283451378</v>
      </c>
      <c r="G3296" s="2" t="n">
        <f aca="false">AVERAGE(B3237:B3296)</f>
        <v>7743.232</v>
      </c>
      <c r="H3296" s="2" t="n">
        <f aca="false">AVERAGE(C3237:C3296)</f>
        <v>114350.283333333</v>
      </c>
      <c r="I3296" s="2" t="n">
        <f aca="false">SIGN(C3296-H3296)</f>
        <v>-1</v>
      </c>
      <c r="J3296" s="2" t="n">
        <f aca="false">SIGN(F3296)</f>
        <v>-1</v>
      </c>
      <c r="K3296" s="0" t="n">
        <f aca="false">B3296-B3295</f>
        <v>79.96</v>
      </c>
      <c r="L3296" s="0" t="n">
        <f aca="false">I3295*K3296</f>
        <v>-79.96</v>
      </c>
      <c r="M3296" s="0" t="n">
        <f aca="false">M3295+K3296*N3295</f>
        <v>3945.63000000001</v>
      </c>
      <c r="N3296" s="0" t="n">
        <f aca="false">INT(M3296*$Q$1/B3296)*CHOOSE($L$1,I3296,J3296)</f>
        <v>-1</v>
      </c>
      <c r="O3296" s="0" t="n">
        <f aca="false">ABS(N3296-N3295)</f>
        <v>0</v>
      </c>
      <c r="P3296" s="0" t="n">
        <f aca="false">COUNTIF(工作表2!$A$2:$A$248,A3296)</f>
        <v>0</v>
      </c>
      <c r="R3296" s="0" t="n">
        <f aca="false">D3296-IF(P3295=1,E3295,D3295)</f>
        <v>69</v>
      </c>
      <c r="S3296" s="0" t="n">
        <f aca="false">I3295*R3296</f>
        <v>-69</v>
      </c>
      <c r="T3296" s="0" t="n">
        <f aca="false">T3295+R3296*U3295</f>
        <v>38362</v>
      </c>
      <c r="U3296" s="0" t="n">
        <f aca="false">INT(T3296*$Q$1/IF(P3296=1,E3296,D3296))*I3296</f>
        <v>-10</v>
      </c>
      <c r="V3296" s="0" t="n">
        <f aca="false">IF(P3296=1,ABS(U3296)+ABS(60),ABS(U3296-U3295))</f>
        <v>0</v>
      </c>
    </row>
    <row r="3297" customFormat="false" ht="15" hidden="false" customHeight="false" outlineLevel="0" collapsed="false">
      <c r="A3297" s="1" t="n">
        <v>40827</v>
      </c>
      <c r="B3297" s="2" t="n">
        <v>7398.71</v>
      </c>
      <c r="C3297" s="2" t="n">
        <v>110792</v>
      </c>
      <c r="D3297" s="2" t="n">
        <v>7407</v>
      </c>
      <c r="E3297" s="2" t="n">
        <v>7393</v>
      </c>
      <c r="F3297" s="3" t="n">
        <f aca="false">IF(P3297=1, E3297,D3297)/B3297-1</f>
        <v>0.00112046559467793</v>
      </c>
      <c r="G3297" s="2" t="n">
        <f aca="false">AVERAGE(B3238:B3297)</f>
        <v>7723.62866666667</v>
      </c>
      <c r="H3297" s="2" t="n">
        <f aca="false">AVERAGE(C3238:C3297)</f>
        <v>114284.1</v>
      </c>
      <c r="I3297" s="2" t="n">
        <f aca="false">SIGN(C3297-H3297)</f>
        <v>-1</v>
      </c>
      <c r="J3297" s="2" t="n">
        <f aca="false">SIGN(F3297)</f>
        <v>1</v>
      </c>
      <c r="K3297" s="0" t="n">
        <f aca="false">B3297-B3296</f>
        <v>186.75</v>
      </c>
      <c r="L3297" s="0" t="n">
        <f aca="false">I3296*K3297</f>
        <v>-186.75</v>
      </c>
      <c r="M3297" s="0" t="n">
        <f aca="false">M3296+K3297*N3296</f>
        <v>3758.88000000001</v>
      </c>
      <c r="N3297" s="0" t="n">
        <f aca="false">INT(M3297*$Q$1/B3297)*CHOOSE($L$1,I3297,J3297)</f>
        <v>1</v>
      </c>
      <c r="O3297" s="0" t="n">
        <f aca="false">ABS(N3297-N3296)</f>
        <v>2</v>
      </c>
      <c r="P3297" s="0" t="n">
        <f aca="false">COUNTIF(工作表2!$A$2:$A$248,A3297)</f>
        <v>0</v>
      </c>
      <c r="R3297" s="0" t="n">
        <f aca="false">D3297-IF(P3296=1,E3296,D3296)</f>
        <v>216</v>
      </c>
      <c r="S3297" s="0" t="n">
        <f aca="false">I3296*R3297</f>
        <v>-216</v>
      </c>
      <c r="T3297" s="0" t="n">
        <f aca="false">T3296+R3297*U3296</f>
        <v>36202</v>
      </c>
      <c r="U3297" s="0" t="n">
        <f aca="false">INT(T3297*$Q$1/IF(P3297=1,E3297,D3297))*I3297</f>
        <v>-9</v>
      </c>
      <c r="V3297" s="0" t="n">
        <f aca="false">IF(P3297=1,ABS(U3297)+ABS(60),ABS(U3297-U3296))</f>
        <v>1</v>
      </c>
    </row>
    <row r="3298" customFormat="false" ht="15" hidden="false" customHeight="false" outlineLevel="0" collapsed="false">
      <c r="A3298" s="1" t="n">
        <v>40828</v>
      </c>
      <c r="B3298" s="2" t="n">
        <v>7382.35</v>
      </c>
      <c r="C3298" s="2" t="n">
        <v>96730</v>
      </c>
      <c r="D3298" s="2" t="n">
        <v>7388</v>
      </c>
      <c r="E3298" s="2" t="n">
        <v>7380</v>
      </c>
      <c r="F3298" s="3" t="n">
        <f aca="false">IF(P3298=1, E3298,D3298)/B3298-1</f>
        <v>0.000765338950334149</v>
      </c>
      <c r="G3298" s="2" t="n">
        <f aca="false">AVERAGE(B3239:B3298)</f>
        <v>7704.35833333333</v>
      </c>
      <c r="H3298" s="2" t="n">
        <f aca="false">AVERAGE(C3239:C3298)</f>
        <v>114102.016666667</v>
      </c>
      <c r="I3298" s="2" t="n">
        <f aca="false">SIGN(C3298-H3298)</f>
        <v>-1</v>
      </c>
      <c r="J3298" s="2" t="n">
        <f aca="false">SIGN(F3298)</f>
        <v>1</v>
      </c>
      <c r="K3298" s="0" t="n">
        <f aca="false">B3298-B3297</f>
        <v>-16.3599999999997</v>
      </c>
      <c r="L3298" s="0" t="n">
        <f aca="false">I3297*K3298</f>
        <v>16.3599999999997</v>
      </c>
      <c r="M3298" s="0" t="n">
        <f aca="false">M3297+K3298*N3297</f>
        <v>3742.52000000001</v>
      </c>
      <c r="N3298" s="0" t="n">
        <f aca="false">INT(M3298*$Q$1/B3298)*CHOOSE($L$1,I3298,J3298)</f>
        <v>1</v>
      </c>
      <c r="O3298" s="0" t="n">
        <f aca="false">ABS(N3298-N3297)</f>
        <v>0</v>
      </c>
      <c r="P3298" s="0" t="n">
        <f aca="false">COUNTIF(工作表2!$A$2:$A$248,A3298)</f>
        <v>0</v>
      </c>
      <c r="R3298" s="0" t="n">
        <f aca="false">D3298-IF(P3297=1,E3297,D3297)</f>
        <v>-19</v>
      </c>
      <c r="S3298" s="0" t="n">
        <f aca="false">I3297*R3298</f>
        <v>19</v>
      </c>
      <c r="T3298" s="0" t="n">
        <f aca="false">T3297+R3298*U3297</f>
        <v>36373</v>
      </c>
      <c r="U3298" s="0" t="n">
        <f aca="false">INT(T3298*$Q$1/IF(P3298=1,E3298,D3298))*I3298</f>
        <v>-9</v>
      </c>
      <c r="V3298" s="0" t="n">
        <f aca="false">IF(P3298=1,ABS(U3298)+ABS(60),ABS(U3298-U3297))</f>
        <v>0</v>
      </c>
    </row>
    <row r="3299" customFormat="false" ht="15" hidden="false" customHeight="false" outlineLevel="0" collapsed="false">
      <c r="A3299" s="1" t="n">
        <v>40829</v>
      </c>
      <c r="B3299" s="2" t="n">
        <v>7428.33</v>
      </c>
      <c r="C3299" s="2" t="n">
        <v>106872</v>
      </c>
      <c r="D3299" s="2" t="n">
        <v>7390</v>
      </c>
      <c r="E3299" s="2" t="n">
        <v>7378</v>
      </c>
      <c r="F3299" s="3" t="n">
        <f aca="false">IF(P3299=1, E3299,D3299)/B3299-1</f>
        <v>-0.00515997539150792</v>
      </c>
      <c r="G3299" s="2" t="n">
        <f aca="false">AVERAGE(B3240:B3299)</f>
        <v>7686.08766666667</v>
      </c>
      <c r="H3299" s="2" t="n">
        <f aca="false">AVERAGE(C3240:C3299)</f>
        <v>114142.533333333</v>
      </c>
      <c r="I3299" s="2" t="n">
        <f aca="false">SIGN(C3299-H3299)</f>
        <v>-1</v>
      </c>
      <c r="J3299" s="2" t="n">
        <f aca="false">SIGN(F3299)</f>
        <v>-1</v>
      </c>
      <c r="K3299" s="0" t="n">
        <f aca="false">B3299-B3298</f>
        <v>45.9799999999996</v>
      </c>
      <c r="L3299" s="0" t="n">
        <f aca="false">I3298*K3299</f>
        <v>-45.9799999999996</v>
      </c>
      <c r="M3299" s="0" t="n">
        <f aca="false">M3298+K3299*N3298</f>
        <v>3788.50000000001</v>
      </c>
      <c r="N3299" s="0" t="n">
        <f aca="false">INT(M3299*$Q$1/B3299)*CHOOSE($L$1,I3299,J3299)</f>
        <v>-1</v>
      </c>
      <c r="O3299" s="0" t="n">
        <f aca="false">ABS(N3299-N3298)</f>
        <v>2</v>
      </c>
      <c r="P3299" s="0" t="n">
        <f aca="false">COUNTIF(工作表2!$A$2:$A$248,A3299)</f>
        <v>0</v>
      </c>
      <c r="R3299" s="0" t="n">
        <f aca="false">D3299-IF(P3298=1,E3298,D3298)</f>
        <v>2</v>
      </c>
      <c r="S3299" s="0" t="n">
        <f aca="false">I3298*R3299</f>
        <v>-2</v>
      </c>
      <c r="T3299" s="0" t="n">
        <f aca="false">T3298+R3299*U3298</f>
        <v>36355</v>
      </c>
      <c r="U3299" s="0" t="n">
        <f aca="false">INT(T3299*$Q$1/IF(P3299=1,E3299,D3299))*I3299</f>
        <v>-9</v>
      </c>
      <c r="V3299" s="0" t="n">
        <f aca="false">IF(P3299=1,ABS(U3299)+ABS(60),ABS(U3299-U3298))</f>
        <v>0</v>
      </c>
    </row>
    <row r="3300" customFormat="false" ht="15" hidden="false" customHeight="false" outlineLevel="0" collapsed="false">
      <c r="A3300" s="1" t="n">
        <v>40830</v>
      </c>
      <c r="B3300" s="2" t="n">
        <v>7358.08</v>
      </c>
      <c r="C3300" s="2" t="n">
        <v>84410</v>
      </c>
      <c r="D3300" s="2" t="n">
        <v>7377</v>
      </c>
      <c r="E3300" s="2" t="n">
        <v>7363</v>
      </c>
      <c r="F3300" s="3" t="n">
        <f aca="false">IF(P3300=1, E3300,D3300)/B3300-1</f>
        <v>0.00257132295381401</v>
      </c>
      <c r="G3300" s="2" t="n">
        <f aca="false">AVERAGE(B3241:B3300)</f>
        <v>7663.6195</v>
      </c>
      <c r="H3300" s="2" t="n">
        <f aca="false">AVERAGE(C3241:C3300)</f>
        <v>113321.25</v>
      </c>
      <c r="I3300" s="2" t="n">
        <f aca="false">SIGN(C3300-H3300)</f>
        <v>-1</v>
      </c>
      <c r="J3300" s="2" t="n">
        <f aca="false">SIGN(F3300)</f>
        <v>1</v>
      </c>
      <c r="K3300" s="0" t="n">
        <f aca="false">B3300-B3299</f>
        <v>-70.25</v>
      </c>
      <c r="L3300" s="0" t="n">
        <f aca="false">I3299*K3300</f>
        <v>70.25</v>
      </c>
      <c r="M3300" s="0" t="n">
        <f aca="false">M3299+K3300*N3299</f>
        <v>3858.75000000001</v>
      </c>
      <c r="N3300" s="0" t="n">
        <f aca="false">INT(M3300*$Q$1/B3300)*CHOOSE($L$1,I3300,J3300)</f>
        <v>1</v>
      </c>
      <c r="O3300" s="0" t="n">
        <f aca="false">ABS(N3300-N3299)</f>
        <v>2</v>
      </c>
      <c r="P3300" s="0" t="n">
        <f aca="false">COUNTIF(工作表2!$A$2:$A$248,A3300)</f>
        <v>0</v>
      </c>
      <c r="R3300" s="0" t="n">
        <f aca="false">D3300-IF(P3299=1,E3299,D3299)</f>
        <v>-13</v>
      </c>
      <c r="S3300" s="0" t="n">
        <f aca="false">I3299*R3300</f>
        <v>13</v>
      </c>
      <c r="T3300" s="0" t="n">
        <f aca="false">T3299+R3300*U3299</f>
        <v>36472</v>
      </c>
      <c r="U3300" s="0" t="n">
        <f aca="false">INT(T3300*$Q$1/IF(P3300=1,E3300,D3300))*I3300</f>
        <v>-9</v>
      </c>
      <c r="V3300" s="0" t="n">
        <f aca="false">IF(P3300=1,ABS(U3300)+ABS(60),ABS(U3300-U3299))</f>
        <v>0</v>
      </c>
    </row>
    <row r="3301" customFormat="false" ht="15" hidden="false" customHeight="false" outlineLevel="0" collapsed="false">
      <c r="A3301" s="1" t="n">
        <v>40833</v>
      </c>
      <c r="B3301" s="2" t="n">
        <v>7461.12</v>
      </c>
      <c r="C3301" s="2" t="n">
        <v>82842</v>
      </c>
      <c r="D3301" s="2" t="n">
        <v>7453</v>
      </c>
      <c r="E3301" s="2" t="n">
        <v>7441</v>
      </c>
      <c r="F3301" s="3" t="n">
        <f aca="false">IF(P3301=1, E3301,D3301)/B3301-1</f>
        <v>-0.00108830845771146</v>
      </c>
      <c r="G3301" s="2" t="n">
        <f aca="false">AVERAGE(B3242:B3301)</f>
        <v>7642.68583333333</v>
      </c>
      <c r="H3301" s="2" t="n">
        <f aca="false">AVERAGE(C3242:C3301)</f>
        <v>112594.45</v>
      </c>
      <c r="I3301" s="2" t="n">
        <f aca="false">SIGN(C3301-H3301)</f>
        <v>-1</v>
      </c>
      <c r="J3301" s="2" t="n">
        <f aca="false">SIGN(F3301)</f>
        <v>-1</v>
      </c>
      <c r="K3301" s="0" t="n">
        <f aca="false">B3301-B3300</f>
        <v>103.04</v>
      </c>
      <c r="L3301" s="0" t="n">
        <f aca="false">I3300*K3301</f>
        <v>-103.04</v>
      </c>
      <c r="M3301" s="0" t="n">
        <f aca="false">M3300+K3301*N3300</f>
        <v>3961.79000000001</v>
      </c>
      <c r="N3301" s="0" t="n">
        <f aca="false">INT(M3301*$Q$1/B3301)*CHOOSE($L$1,I3301,J3301)</f>
        <v>-1</v>
      </c>
      <c r="O3301" s="0" t="n">
        <f aca="false">ABS(N3301-N3300)</f>
        <v>2</v>
      </c>
      <c r="P3301" s="0" t="n">
        <f aca="false">COUNTIF(工作表2!$A$2:$A$248,A3301)</f>
        <v>0</v>
      </c>
      <c r="R3301" s="0" t="n">
        <f aca="false">D3301-IF(P3300=1,E3300,D3300)</f>
        <v>76</v>
      </c>
      <c r="S3301" s="0" t="n">
        <f aca="false">I3300*R3301</f>
        <v>-76</v>
      </c>
      <c r="T3301" s="0" t="n">
        <f aca="false">T3300+R3301*U3300</f>
        <v>35788</v>
      </c>
      <c r="U3301" s="0" t="n">
        <f aca="false">INT(T3301*$Q$1/IF(P3301=1,E3301,D3301))*I3301</f>
        <v>-9</v>
      </c>
      <c r="V3301" s="0" t="n">
        <f aca="false">IF(P3301=1,ABS(U3301)+ABS(60),ABS(U3301-U3300))</f>
        <v>0</v>
      </c>
    </row>
    <row r="3302" customFormat="false" ht="15" hidden="false" customHeight="false" outlineLevel="0" collapsed="false">
      <c r="A3302" s="1" t="n">
        <v>40834</v>
      </c>
      <c r="B3302" s="2" t="n">
        <v>7359.48</v>
      </c>
      <c r="C3302" s="2" t="n">
        <v>75510</v>
      </c>
      <c r="D3302" s="2" t="n">
        <v>7337</v>
      </c>
      <c r="E3302" s="2" t="n">
        <v>7325</v>
      </c>
      <c r="F3302" s="3" t="n">
        <f aca="false">IF(P3302=1, E3302,D3302)/B3302-1</f>
        <v>-0.00305456363764822</v>
      </c>
      <c r="G3302" s="2" t="n">
        <f aca="false">AVERAGE(B3243:B3302)</f>
        <v>7619.25516666667</v>
      </c>
      <c r="H3302" s="2" t="n">
        <f aca="false">AVERAGE(C3243:C3302)</f>
        <v>111571.283333333</v>
      </c>
      <c r="I3302" s="2" t="n">
        <f aca="false">SIGN(C3302-H3302)</f>
        <v>-1</v>
      </c>
      <c r="J3302" s="2" t="n">
        <f aca="false">SIGN(F3302)</f>
        <v>-1</v>
      </c>
      <c r="K3302" s="0" t="n">
        <f aca="false">B3302-B3301</f>
        <v>-101.64</v>
      </c>
      <c r="L3302" s="0" t="n">
        <f aca="false">I3301*K3302</f>
        <v>101.64</v>
      </c>
      <c r="M3302" s="0" t="n">
        <f aca="false">M3301+K3302*N3301</f>
        <v>4063.43000000001</v>
      </c>
      <c r="N3302" s="0" t="n">
        <f aca="false">INT(M3302*$Q$1/B3302)*CHOOSE($L$1,I3302,J3302)</f>
        <v>-1</v>
      </c>
      <c r="O3302" s="0" t="n">
        <f aca="false">ABS(N3302-N3301)</f>
        <v>0</v>
      </c>
      <c r="P3302" s="0" t="n">
        <f aca="false">COUNTIF(工作表2!$A$2:$A$248,A3302)</f>
        <v>0</v>
      </c>
      <c r="R3302" s="0" t="n">
        <f aca="false">D3302-IF(P3301=1,E3301,D3301)</f>
        <v>-116</v>
      </c>
      <c r="S3302" s="0" t="n">
        <f aca="false">I3301*R3302</f>
        <v>116</v>
      </c>
      <c r="T3302" s="0" t="n">
        <f aca="false">T3301+R3302*U3301</f>
        <v>36832</v>
      </c>
      <c r="U3302" s="0" t="n">
        <f aca="false">INT(T3302*$Q$1/IF(P3302=1,E3302,D3302))*I3302</f>
        <v>-10</v>
      </c>
      <c r="V3302" s="0" t="n">
        <f aca="false">IF(P3302=1,ABS(U3302)+ABS(60),ABS(U3302-U3301))</f>
        <v>1</v>
      </c>
    </row>
    <row r="3303" customFormat="false" ht="15" hidden="false" customHeight="false" outlineLevel="0" collapsed="false">
      <c r="A3303" s="1" t="n">
        <v>40835</v>
      </c>
      <c r="B3303" s="2" t="n">
        <v>7353.37</v>
      </c>
      <c r="C3303" s="2" t="n">
        <v>77302</v>
      </c>
      <c r="D3303" s="2" t="n">
        <v>7330</v>
      </c>
      <c r="E3303" s="2" t="n">
        <v>7337</v>
      </c>
      <c r="F3303" s="3" t="n">
        <f aca="false">IF(P3303=1, E3303,D3303)/B3303-1</f>
        <v>-0.00222619016858938</v>
      </c>
      <c r="G3303" s="2" t="n">
        <f aca="false">AVERAGE(B3244:B3303)</f>
        <v>7597.08616666667</v>
      </c>
      <c r="H3303" s="2" t="n">
        <f aca="false">AVERAGE(C3244:C3303)</f>
        <v>111172.083333333</v>
      </c>
      <c r="I3303" s="2" t="n">
        <f aca="false">SIGN(C3303-H3303)</f>
        <v>-1</v>
      </c>
      <c r="J3303" s="2" t="n">
        <f aca="false">SIGN(F3303)</f>
        <v>-1</v>
      </c>
      <c r="K3303" s="0" t="n">
        <f aca="false">B3303-B3302</f>
        <v>-6.10999999999967</v>
      </c>
      <c r="L3303" s="0" t="n">
        <f aca="false">I3302*K3303</f>
        <v>6.10999999999967</v>
      </c>
      <c r="M3303" s="0" t="n">
        <f aca="false">M3302+K3303*N3302</f>
        <v>4069.54000000001</v>
      </c>
      <c r="N3303" s="0" t="n">
        <f aca="false">INT(M3303*$Q$1/B3303)*CHOOSE($L$1,I3303,J3303)</f>
        <v>-1</v>
      </c>
      <c r="O3303" s="0" t="n">
        <f aca="false">ABS(N3303-N3302)</f>
        <v>0</v>
      </c>
      <c r="P3303" s="0" t="n">
        <f aca="false">COUNTIF(工作表2!$A$2:$A$248,A3303)</f>
        <v>1</v>
      </c>
      <c r="R3303" s="0" t="n">
        <f aca="false">D3303-IF(P3302=1,E3302,D3302)</f>
        <v>-7</v>
      </c>
      <c r="S3303" s="0" t="n">
        <f aca="false">I3302*R3303</f>
        <v>7</v>
      </c>
      <c r="T3303" s="0" t="n">
        <f aca="false">T3302+R3303*U3302</f>
        <v>36902</v>
      </c>
      <c r="U3303" s="0" t="n">
        <f aca="false">INT(T3303*$Q$1/IF(P3303=1,E3303,D3303))*I3303</f>
        <v>-10</v>
      </c>
      <c r="V3303" s="0" t="n">
        <f aca="false">IF(P3303=1,ABS(U3303)+ABS(60),ABS(U3303-U3302))</f>
        <v>70</v>
      </c>
    </row>
    <row r="3304" customFormat="false" ht="15" hidden="false" customHeight="false" outlineLevel="0" collapsed="false">
      <c r="A3304" s="1" t="n">
        <v>40836</v>
      </c>
      <c r="B3304" s="2" t="n">
        <v>7244.32</v>
      </c>
      <c r="C3304" s="2" t="n">
        <v>78188</v>
      </c>
      <c r="D3304" s="2" t="n">
        <v>7213</v>
      </c>
      <c r="E3304" s="2" t="n">
        <v>7204</v>
      </c>
      <c r="F3304" s="3" t="n">
        <f aca="false">IF(P3304=1, E3304,D3304)/B3304-1</f>
        <v>-0.00432338715020864</v>
      </c>
      <c r="G3304" s="2" t="n">
        <f aca="false">AVERAGE(B3245:B3304)</f>
        <v>7571.25416666667</v>
      </c>
      <c r="H3304" s="2" t="n">
        <f aca="false">AVERAGE(C3245:C3304)</f>
        <v>110625.066666667</v>
      </c>
      <c r="I3304" s="2" t="n">
        <f aca="false">SIGN(C3304-H3304)</f>
        <v>-1</v>
      </c>
      <c r="J3304" s="2" t="n">
        <f aca="false">SIGN(F3304)</f>
        <v>-1</v>
      </c>
      <c r="K3304" s="0" t="n">
        <f aca="false">B3304-B3303</f>
        <v>-109.05</v>
      </c>
      <c r="L3304" s="0" t="n">
        <f aca="false">I3303*K3304</f>
        <v>109.05</v>
      </c>
      <c r="M3304" s="0" t="n">
        <f aca="false">M3303+K3304*N3303</f>
        <v>4178.59000000001</v>
      </c>
      <c r="N3304" s="0" t="n">
        <f aca="false">INT(M3304*$Q$1/B3304)*CHOOSE($L$1,I3304,J3304)</f>
        <v>-1</v>
      </c>
      <c r="O3304" s="0" t="n">
        <f aca="false">ABS(N3304-N3303)</f>
        <v>0</v>
      </c>
      <c r="P3304" s="0" t="n">
        <f aca="false">COUNTIF(工作表2!$A$2:$A$248,A3304)</f>
        <v>0</v>
      </c>
      <c r="R3304" s="0" t="n">
        <f aca="false">D3304-IF(P3303=1,E3303,D3303)</f>
        <v>-124</v>
      </c>
      <c r="S3304" s="0" t="n">
        <f aca="false">I3303*R3304</f>
        <v>124</v>
      </c>
      <c r="T3304" s="0" t="n">
        <f aca="false">T3303+R3304*U3303</f>
        <v>38142</v>
      </c>
      <c r="U3304" s="0" t="n">
        <f aca="false">INT(T3304*$Q$1/IF(P3304=1,E3304,D3304))*I3304</f>
        <v>-10</v>
      </c>
      <c r="V3304" s="0" t="n">
        <f aca="false">IF(P3304=1,ABS(U3304)+ABS(60),ABS(U3304-U3303))</f>
        <v>0</v>
      </c>
    </row>
    <row r="3305" customFormat="false" ht="15" hidden="false" customHeight="false" outlineLevel="0" collapsed="false">
      <c r="A3305" s="1" t="n">
        <v>40837</v>
      </c>
      <c r="B3305" s="2" t="n">
        <v>7254.51</v>
      </c>
      <c r="C3305" s="2" t="n">
        <v>65337</v>
      </c>
      <c r="D3305" s="2" t="n">
        <v>7258</v>
      </c>
      <c r="E3305" s="2" t="n">
        <v>7245</v>
      </c>
      <c r="F3305" s="3" t="n">
        <f aca="false">IF(P3305=1, E3305,D3305)/B3305-1</f>
        <v>0.000481080045378723</v>
      </c>
      <c r="G3305" s="2" t="n">
        <f aca="false">AVERAGE(B3246:B3305)</f>
        <v>7545.2045</v>
      </c>
      <c r="H3305" s="2" t="n">
        <f aca="false">AVERAGE(C3246:C3305)</f>
        <v>109537.116666667</v>
      </c>
      <c r="I3305" s="2" t="n">
        <f aca="false">SIGN(C3305-H3305)</f>
        <v>-1</v>
      </c>
      <c r="J3305" s="2" t="n">
        <f aca="false">SIGN(F3305)</f>
        <v>1</v>
      </c>
      <c r="K3305" s="0" t="n">
        <f aca="false">B3305-B3304</f>
        <v>10.1900000000005</v>
      </c>
      <c r="L3305" s="0" t="n">
        <f aca="false">I3304*K3305</f>
        <v>-10.1900000000005</v>
      </c>
      <c r="M3305" s="0" t="n">
        <f aca="false">M3304+K3305*N3304</f>
        <v>4168.40000000001</v>
      </c>
      <c r="N3305" s="0" t="n">
        <f aca="false">INT(M3305*$Q$1/B3305)*CHOOSE($L$1,I3305,J3305)</f>
        <v>1</v>
      </c>
      <c r="O3305" s="0" t="n">
        <f aca="false">ABS(N3305-N3304)</f>
        <v>2</v>
      </c>
      <c r="P3305" s="0" t="n">
        <f aca="false">COUNTIF(工作表2!$A$2:$A$248,A3305)</f>
        <v>0</v>
      </c>
      <c r="R3305" s="0" t="n">
        <f aca="false">D3305-IF(P3304=1,E3304,D3304)</f>
        <v>45</v>
      </c>
      <c r="S3305" s="0" t="n">
        <f aca="false">I3304*R3305</f>
        <v>-45</v>
      </c>
      <c r="T3305" s="0" t="n">
        <f aca="false">T3304+R3305*U3304</f>
        <v>37692</v>
      </c>
      <c r="U3305" s="0" t="n">
        <f aca="false">INT(T3305*$Q$1/IF(P3305=1,E3305,D3305))*I3305</f>
        <v>-10</v>
      </c>
      <c r="V3305" s="0" t="n">
        <f aca="false">IF(P3305=1,ABS(U3305)+ABS(60),ABS(U3305-U3304))</f>
        <v>0</v>
      </c>
    </row>
    <row r="3306" customFormat="false" ht="15" hidden="false" customHeight="false" outlineLevel="0" collapsed="false">
      <c r="A3306" s="1" t="n">
        <v>40840</v>
      </c>
      <c r="B3306" s="2" t="n">
        <v>7470.3</v>
      </c>
      <c r="C3306" s="2" t="n">
        <v>101159</v>
      </c>
      <c r="D3306" s="2" t="n">
        <v>7494</v>
      </c>
      <c r="E3306" s="2" t="n">
        <v>7477</v>
      </c>
      <c r="F3306" s="3" t="n">
        <f aca="false">IF(P3306=1, E3306,D3306)/B3306-1</f>
        <v>0.00317256335086946</v>
      </c>
      <c r="G3306" s="2" t="n">
        <f aca="false">AVERAGE(B3247:B3306)</f>
        <v>7523.23633333333</v>
      </c>
      <c r="H3306" s="2" t="n">
        <f aca="false">AVERAGE(C3247:C3306)</f>
        <v>110247.466666667</v>
      </c>
      <c r="I3306" s="2" t="n">
        <f aca="false">SIGN(C3306-H3306)</f>
        <v>-1</v>
      </c>
      <c r="J3306" s="2" t="n">
        <f aca="false">SIGN(F3306)</f>
        <v>1</v>
      </c>
      <c r="K3306" s="0" t="n">
        <f aca="false">B3306-B3305</f>
        <v>215.79</v>
      </c>
      <c r="L3306" s="0" t="n">
        <f aca="false">I3305*K3306</f>
        <v>-215.79</v>
      </c>
      <c r="M3306" s="0" t="n">
        <f aca="false">M3305+K3306*N3305</f>
        <v>4384.19000000001</v>
      </c>
      <c r="N3306" s="0" t="n">
        <f aca="false">INT(M3306*$Q$1/B3306)*CHOOSE($L$1,I3306,J3306)</f>
        <v>1</v>
      </c>
      <c r="O3306" s="0" t="n">
        <f aca="false">ABS(N3306-N3305)</f>
        <v>0</v>
      </c>
      <c r="P3306" s="0" t="n">
        <f aca="false">COUNTIF(工作表2!$A$2:$A$248,A3306)</f>
        <v>0</v>
      </c>
      <c r="R3306" s="0" t="n">
        <f aca="false">D3306-IF(P3305=1,E3305,D3305)</f>
        <v>236</v>
      </c>
      <c r="S3306" s="0" t="n">
        <f aca="false">I3305*R3306</f>
        <v>-236</v>
      </c>
      <c r="T3306" s="0" t="n">
        <f aca="false">T3305+R3306*U3305</f>
        <v>35332</v>
      </c>
      <c r="U3306" s="0" t="n">
        <f aca="false">INT(T3306*$Q$1/IF(P3306=1,E3306,D3306))*I3306</f>
        <v>-9</v>
      </c>
      <c r="V3306" s="0" t="n">
        <f aca="false">IF(P3306=1,ABS(U3306)+ABS(60),ABS(U3306-U3305))</f>
        <v>1</v>
      </c>
    </row>
    <row r="3307" customFormat="false" ht="15" hidden="false" customHeight="false" outlineLevel="0" collapsed="false">
      <c r="A3307" s="1" t="n">
        <v>40841</v>
      </c>
      <c r="B3307" s="2" t="n">
        <v>7491.21</v>
      </c>
      <c r="C3307" s="2" t="n">
        <v>97171</v>
      </c>
      <c r="D3307" s="2" t="n">
        <v>7470</v>
      </c>
      <c r="E3307" s="2" t="n">
        <v>7458</v>
      </c>
      <c r="F3307" s="3" t="n">
        <f aca="false">IF(P3307=1, E3307,D3307)/B3307-1</f>
        <v>-0.00283131830505356</v>
      </c>
      <c r="G3307" s="2" t="n">
        <f aca="false">AVERAGE(B3248:B3307)</f>
        <v>7504.02016666667</v>
      </c>
      <c r="H3307" s="2" t="n">
        <f aca="false">AVERAGE(C3248:C3307)</f>
        <v>109504.666666667</v>
      </c>
      <c r="I3307" s="2" t="n">
        <f aca="false">SIGN(C3307-H3307)</f>
        <v>-1</v>
      </c>
      <c r="J3307" s="2" t="n">
        <f aca="false">SIGN(F3307)</f>
        <v>-1</v>
      </c>
      <c r="K3307" s="0" t="n">
        <f aca="false">B3307-B3306</f>
        <v>20.9099999999999</v>
      </c>
      <c r="L3307" s="0" t="n">
        <f aca="false">I3306*K3307</f>
        <v>-20.9099999999999</v>
      </c>
      <c r="M3307" s="0" t="n">
        <f aca="false">M3306+K3307*N3306</f>
        <v>4405.10000000001</v>
      </c>
      <c r="N3307" s="0" t="n">
        <f aca="false">INT(M3307*$Q$1/B3307)*CHOOSE($L$1,I3307,J3307)</f>
        <v>-1</v>
      </c>
      <c r="O3307" s="0" t="n">
        <f aca="false">ABS(N3307-N3306)</f>
        <v>2</v>
      </c>
      <c r="P3307" s="0" t="n">
        <f aca="false">COUNTIF(工作表2!$A$2:$A$248,A3307)</f>
        <v>0</v>
      </c>
      <c r="R3307" s="0" t="n">
        <f aca="false">D3307-IF(P3306=1,E3306,D3306)</f>
        <v>-24</v>
      </c>
      <c r="S3307" s="0" t="n">
        <f aca="false">I3306*R3307</f>
        <v>24</v>
      </c>
      <c r="T3307" s="0" t="n">
        <f aca="false">T3306+R3307*U3306</f>
        <v>35548</v>
      </c>
      <c r="U3307" s="0" t="n">
        <f aca="false">INT(T3307*$Q$1/IF(P3307=1,E3307,D3307))*I3307</f>
        <v>-9</v>
      </c>
      <c r="V3307" s="0" t="n">
        <f aca="false">IF(P3307=1,ABS(U3307)+ABS(60),ABS(U3307-U3306))</f>
        <v>0</v>
      </c>
    </row>
    <row r="3308" customFormat="false" ht="15" hidden="false" customHeight="false" outlineLevel="0" collapsed="false">
      <c r="A3308" s="1" t="n">
        <v>40842</v>
      </c>
      <c r="B3308" s="2" t="n">
        <v>7535.82</v>
      </c>
      <c r="C3308" s="2" t="n">
        <v>84860</v>
      </c>
      <c r="D3308" s="2" t="n">
        <v>7547</v>
      </c>
      <c r="E3308" s="2" t="n">
        <v>7529</v>
      </c>
      <c r="F3308" s="3" t="n">
        <f aca="false">IF(P3308=1, E3308,D3308)/B3308-1</f>
        <v>0.0014835810834124</v>
      </c>
      <c r="G3308" s="2" t="n">
        <f aca="false">AVERAGE(B3249:B3308)</f>
        <v>7484.59416666667</v>
      </c>
      <c r="H3308" s="2" t="n">
        <f aca="false">AVERAGE(C3249:C3308)</f>
        <v>108694.9</v>
      </c>
      <c r="I3308" s="2" t="n">
        <f aca="false">SIGN(C3308-H3308)</f>
        <v>-1</v>
      </c>
      <c r="J3308" s="2" t="n">
        <f aca="false">SIGN(F3308)</f>
        <v>1</v>
      </c>
      <c r="K3308" s="0" t="n">
        <f aca="false">B3308-B3307</f>
        <v>44.6099999999997</v>
      </c>
      <c r="L3308" s="0" t="n">
        <f aca="false">I3307*K3308</f>
        <v>-44.6099999999997</v>
      </c>
      <c r="M3308" s="0" t="n">
        <f aca="false">M3307+K3308*N3307</f>
        <v>4360.49000000001</v>
      </c>
      <c r="N3308" s="0" t="n">
        <f aca="false">INT(M3308*$Q$1/B3308)*CHOOSE($L$1,I3308,J3308)</f>
        <v>1</v>
      </c>
      <c r="O3308" s="0" t="n">
        <f aca="false">ABS(N3308-N3307)</f>
        <v>2</v>
      </c>
      <c r="P3308" s="0" t="n">
        <f aca="false">COUNTIF(工作表2!$A$2:$A$248,A3308)</f>
        <v>0</v>
      </c>
      <c r="R3308" s="0" t="n">
        <f aca="false">D3308-IF(P3307=1,E3307,D3307)</f>
        <v>77</v>
      </c>
      <c r="S3308" s="0" t="n">
        <f aca="false">I3307*R3308</f>
        <v>-77</v>
      </c>
      <c r="T3308" s="0" t="n">
        <f aca="false">T3307+R3308*U3307</f>
        <v>34855</v>
      </c>
      <c r="U3308" s="0" t="n">
        <f aca="false">INT(T3308*$Q$1/IF(P3308=1,E3308,D3308))*I3308</f>
        <v>-9</v>
      </c>
      <c r="V3308" s="0" t="n">
        <f aca="false">IF(P3308=1,ABS(U3308)+ABS(60),ABS(U3308-U3307))</f>
        <v>0</v>
      </c>
    </row>
    <row r="3309" customFormat="false" ht="15" hidden="false" customHeight="false" outlineLevel="0" collapsed="false">
      <c r="A3309" s="1" t="n">
        <v>40843</v>
      </c>
      <c r="B3309" s="2" t="n">
        <v>7565.21</v>
      </c>
      <c r="C3309" s="2" t="n">
        <v>115230</v>
      </c>
      <c r="D3309" s="2" t="n">
        <v>7590</v>
      </c>
      <c r="E3309" s="2" t="n">
        <v>7577</v>
      </c>
      <c r="F3309" s="3" t="n">
        <f aca="false">IF(P3309=1, E3309,D3309)/B3309-1</f>
        <v>0.00327684228197245</v>
      </c>
      <c r="G3309" s="2" t="n">
        <f aca="false">AVERAGE(B3250:B3309)</f>
        <v>7467.60233333333</v>
      </c>
      <c r="H3309" s="2" t="n">
        <f aca="false">AVERAGE(C3250:C3309)</f>
        <v>108507.066666667</v>
      </c>
      <c r="I3309" s="2" t="n">
        <f aca="false">SIGN(C3309-H3309)</f>
        <v>1</v>
      </c>
      <c r="J3309" s="2" t="n">
        <f aca="false">SIGN(F3309)</f>
        <v>1</v>
      </c>
      <c r="K3309" s="0" t="n">
        <f aca="false">B3309-B3308</f>
        <v>29.3900000000003</v>
      </c>
      <c r="L3309" s="0" t="n">
        <f aca="false">I3308*K3309</f>
        <v>-29.3900000000003</v>
      </c>
      <c r="M3309" s="0" t="n">
        <f aca="false">M3308+K3309*N3308</f>
        <v>4389.88000000001</v>
      </c>
      <c r="N3309" s="0" t="n">
        <f aca="false">INT(M3309*$Q$1/B3309)*CHOOSE($L$1,I3309,J3309)</f>
        <v>1</v>
      </c>
      <c r="O3309" s="0" t="n">
        <f aca="false">ABS(N3309-N3308)</f>
        <v>0</v>
      </c>
      <c r="P3309" s="0" t="n">
        <f aca="false">COUNTIF(工作表2!$A$2:$A$248,A3309)</f>
        <v>0</v>
      </c>
      <c r="R3309" s="0" t="n">
        <f aca="false">D3309-IF(P3308=1,E3308,D3308)</f>
        <v>43</v>
      </c>
      <c r="S3309" s="0" t="n">
        <f aca="false">I3308*R3309</f>
        <v>-43</v>
      </c>
      <c r="T3309" s="0" t="n">
        <f aca="false">T3308+R3309*U3308</f>
        <v>34468</v>
      </c>
      <c r="U3309" s="0" t="n">
        <f aca="false">INT(T3309*$Q$1/IF(P3309=1,E3309,D3309))*I3309</f>
        <v>9</v>
      </c>
      <c r="V3309" s="0" t="n">
        <f aca="false">IF(P3309=1,ABS(U3309)+ABS(60),ABS(U3309-U3308))</f>
        <v>18</v>
      </c>
    </row>
    <row r="3310" customFormat="false" ht="15" hidden="false" customHeight="false" outlineLevel="0" collapsed="false">
      <c r="A3310" s="1" t="n">
        <v>40844</v>
      </c>
      <c r="B3310" s="2" t="n">
        <v>7616.06</v>
      </c>
      <c r="C3310" s="2" t="n">
        <v>143593</v>
      </c>
      <c r="D3310" s="2" t="n">
        <v>7628</v>
      </c>
      <c r="E3310" s="2" t="n">
        <v>7619</v>
      </c>
      <c r="F3310" s="3" t="n">
        <f aca="false">IF(P3310=1, E3310,D3310)/B3310-1</f>
        <v>0.00156773974994939</v>
      </c>
      <c r="G3310" s="2" t="n">
        <f aca="false">AVERAGE(B3251:B3310)</f>
        <v>7453.589</v>
      </c>
      <c r="H3310" s="2" t="n">
        <f aca="false">AVERAGE(C3251:C3310)</f>
        <v>108461.516666667</v>
      </c>
      <c r="I3310" s="2" t="n">
        <f aca="false">SIGN(C3310-H3310)</f>
        <v>1</v>
      </c>
      <c r="J3310" s="2" t="n">
        <f aca="false">SIGN(F3310)</f>
        <v>1</v>
      </c>
      <c r="K3310" s="0" t="n">
        <f aca="false">B3310-B3309</f>
        <v>50.8500000000004</v>
      </c>
      <c r="L3310" s="0" t="n">
        <f aca="false">I3309*K3310</f>
        <v>50.8500000000004</v>
      </c>
      <c r="M3310" s="0" t="n">
        <f aca="false">M3309+K3310*N3309</f>
        <v>4440.73000000001</v>
      </c>
      <c r="N3310" s="0" t="n">
        <f aca="false">INT(M3310*$Q$1/B3310)*CHOOSE($L$1,I3310,J3310)</f>
        <v>1</v>
      </c>
      <c r="O3310" s="0" t="n">
        <f aca="false">ABS(N3310-N3309)</f>
        <v>0</v>
      </c>
      <c r="P3310" s="0" t="n">
        <f aca="false">COUNTIF(工作表2!$A$2:$A$248,A3310)</f>
        <v>0</v>
      </c>
      <c r="R3310" s="0" t="n">
        <f aca="false">D3310-IF(P3309=1,E3309,D3309)</f>
        <v>38</v>
      </c>
      <c r="S3310" s="0" t="n">
        <f aca="false">I3309*R3310</f>
        <v>38</v>
      </c>
      <c r="T3310" s="0" t="n">
        <f aca="false">T3309+R3310*U3309</f>
        <v>34810</v>
      </c>
      <c r="U3310" s="0" t="n">
        <f aca="false">INT(T3310*$Q$1/IF(P3310=1,E3310,D3310))*I3310</f>
        <v>9</v>
      </c>
      <c r="V3310" s="0" t="n">
        <f aca="false">IF(P3310=1,ABS(U3310)+ABS(60),ABS(U3310-U3309))</f>
        <v>0</v>
      </c>
    </row>
    <row r="3311" customFormat="false" ht="15" hidden="false" customHeight="false" outlineLevel="0" collapsed="false">
      <c r="A3311" s="1" t="n">
        <v>40847</v>
      </c>
      <c r="B3311" s="2" t="n">
        <v>7587.69</v>
      </c>
      <c r="C3311" s="2" t="n">
        <v>90615</v>
      </c>
      <c r="D3311" s="2" t="n">
        <v>7561</v>
      </c>
      <c r="E3311" s="2" t="n">
        <v>7550</v>
      </c>
      <c r="F3311" s="3" t="n">
        <f aca="false">IF(P3311=1, E3311,D3311)/B3311-1</f>
        <v>-0.00351753959373668</v>
      </c>
      <c r="G3311" s="2" t="n">
        <f aca="false">AVERAGE(B3252:B3311)</f>
        <v>7441.42933333333</v>
      </c>
      <c r="H3311" s="2" t="n">
        <f aca="false">AVERAGE(C3252:C3311)</f>
        <v>107635.066666667</v>
      </c>
      <c r="I3311" s="2" t="n">
        <f aca="false">SIGN(C3311-H3311)</f>
        <v>-1</v>
      </c>
      <c r="J3311" s="2" t="n">
        <f aca="false">SIGN(F3311)</f>
        <v>-1</v>
      </c>
      <c r="K3311" s="0" t="n">
        <f aca="false">B3311-B3310</f>
        <v>-28.3700000000008</v>
      </c>
      <c r="L3311" s="0" t="n">
        <f aca="false">I3310*K3311</f>
        <v>-28.3700000000008</v>
      </c>
      <c r="M3311" s="0" t="n">
        <f aca="false">M3310+K3311*N3310</f>
        <v>4412.36000000001</v>
      </c>
      <c r="N3311" s="0" t="n">
        <f aca="false">INT(M3311*$Q$1/B3311)*CHOOSE($L$1,I3311,J3311)</f>
        <v>-1</v>
      </c>
      <c r="O3311" s="0" t="n">
        <f aca="false">ABS(N3311-N3310)</f>
        <v>2</v>
      </c>
      <c r="P3311" s="0" t="n">
        <f aca="false">COUNTIF(工作表2!$A$2:$A$248,A3311)</f>
        <v>0</v>
      </c>
      <c r="R3311" s="0" t="n">
        <f aca="false">D3311-IF(P3310=1,E3310,D3310)</f>
        <v>-67</v>
      </c>
      <c r="S3311" s="0" t="n">
        <f aca="false">I3310*R3311</f>
        <v>-67</v>
      </c>
      <c r="T3311" s="0" t="n">
        <f aca="false">T3310+R3311*U3310</f>
        <v>34207</v>
      </c>
      <c r="U3311" s="0" t="n">
        <f aca="false">INT(T3311*$Q$1/IF(P3311=1,E3311,D3311))*I3311</f>
        <v>-9</v>
      </c>
      <c r="V3311" s="0" t="n">
        <f aca="false">IF(P3311=1,ABS(U3311)+ABS(60),ABS(U3311-U3310))</f>
        <v>18</v>
      </c>
    </row>
    <row r="3312" customFormat="false" ht="15" hidden="false" customHeight="false" outlineLevel="0" collapsed="false">
      <c r="A3312" s="1" t="n">
        <v>40848</v>
      </c>
      <c r="B3312" s="2" t="n">
        <v>7622.01</v>
      </c>
      <c r="C3312" s="2" t="n">
        <v>97292</v>
      </c>
      <c r="D3312" s="2" t="n">
        <v>7637</v>
      </c>
      <c r="E3312" s="2" t="n">
        <v>7630</v>
      </c>
      <c r="F3312" s="3" t="n">
        <f aca="false">IF(P3312=1, E3312,D3312)/B3312-1</f>
        <v>0.00196667283301899</v>
      </c>
      <c r="G3312" s="2" t="n">
        <f aca="false">AVERAGE(B3253:B3312)</f>
        <v>7437.57733333333</v>
      </c>
      <c r="H3312" s="2" t="n">
        <f aca="false">AVERAGE(C3253:C3312)</f>
        <v>106558.816666667</v>
      </c>
      <c r="I3312" s="2" t="n">
        <f aca="false">SIGN(C3312-H3312)</f>
        <v>-1</v>
      </c>
      <c r="J3312" s="2" t="n">
        <f aca="false">SIGN(F3312)</f>
        <v>1</v>
      </c>
      <c r="K3312" s="0" t="n">
        <f aca="false">B3312-B3311</f>
        <v>34.3200000000006</v>
      </c>
      <c r="L3312" s="0" t="n">
        <f aca="false">I3311*K3312</f>
        <v>-34.3200000000006</v>
      </c>
      <c r="M3312" s="0" t="n">
        <f aca="false">M3311+K3312*N3311</f>
        <v>4378.04000000001</v>
      </c>
      <c r="N3312" s="0" t="n">
        <f aca="false">INT(M3312*$Q$1/B3312)*CHOOSE($L$1,I3312,J3312)</f>
        <v>1</v>
      </c>
      <c r="O3312" s="0" t="n">
        <f aca="false">ABS(N3312-N3311)</f>
        <v>2</v>
      </c>
      <c r="P3312" s="0" t="n">
        <f aca="false">COUNTIF(工作表2!$A$2:$A$248,A3312)</f>
        <v>0</v>
      </c>
      <c r="R3312" s="0" t="n">
        <f aca="false">D3312-IF(P3311=1,E3311,D3311)</f>
        <v>76</v>
      </c>
      <c r="S3312" s="0" t="n">
        <f aca="false">I3311*R3312</f>
        <v>-76</v>
      </c>
      <c r="T3312" s="0" t="n">
        <f aca="false">T3311+R3312*U3311</f>
        <v>33523</v>
      </c>
      <c r="U3312" s="0" t="n">
        <f aca="false">INT(T3312*$Q$1/IF(P3312=1,E3312,D3312))*I3312</f>
        <v>-8</v>
      </c>
      <c r="V3312" s="0" t="n">
        <f aca="false">IF(P3312=1,ABS(U3312)+ABS(60),ABS(U3312-U3311))</f>
        <v>1</v>
      </c>
    </row>
    <row r="3313" customFormat="false" ht="15" hidden="false" customHeight="false" outlineLevel="0" collapsed="false">
      <c r="A3313" s="1" t="n">
        <v>40849</v>
      </c>
      <c r="B3313" s="2" t="n">
        <v>7598.45</v>
      </c>
      <c r="C3313" s="2" t="n">
        <v>95479</v>
      </c>
      <c r="D3313" s="2" t="n">
        <v>7609</v>
      </c>
      <c r="E3313" s="2" t="n">
        <v>7598</v>
      </c>
      <c r="F3313" s="3" t="n">
        <f aca="false">IF(P3313=1, E3313,D3313)/B3313-1</f>
        <v>0.001388441063638</v>
      </c>
      <c r="G3313" s="2" t="n">
        <f aca="false">AVERAGE(B3254:B3313)</f>
        <v>7438.33816666667</v>
      </c>
      <c r="H3313" s="2" t="n">
        <f aca="false">AVERAGE(C3254:C3313)</f>
        <v>105363.933333333</v>
      </c>
      <c r="I3313" s="2" t="n">
        <f aca="false">SIGN(C3313-H3313)</f>
        <v>-1</v>
      </c>
      <c r="J3313" s="2" t="n">
        <f aca="false">SIGN(F3313)</f>
        <v>1</v>
      </c>
      <c r="K3313" s="0" t="n">
        <f aca="false">B3313-B3312</f>
        <v>-23.5600000000004</v>
      </c>
      <c r="L3313" s="0" t="n">
        <f aca="false">I3312*K3313</f>
        <v>23.5600000000004</v>
      </c>
      <c r="M3313" s="0" t="n">
        <f aca="false">M3312+K3313*N3312</f>
        <v>4354.48000000001</v>
      </c>
      <c r="N3313" s="0" t="n">
        <f aca="false">INT(M3313*$Q$1/B3313)*CHOOSE($L$1,I3313,J3313)</f>
        <v>1</v>
      </c>
      <c r="O3313" s="0" t="n">
        <f aca="false">ABS(N3313-N3312)</f>
        <v>0</v>
      </c>
      <c r="P3313" s="0" t="n">
        <f aca="false">COUNTIF(工作表2!$A$2:$A$248,A3313)</f>
        <v>0</v>
      </c>
      <c r="R3313" s="0" t="n">
        <f aca="false">D3313-IF(P3312=1,E3312,D3312)</f>
        <v>-28</v>
      </c>
      <c r="S3313" s="0" t="n">
        <f aca="false">I3312*R3313</f>
        <v>28</v>
      </c>
      <c r="T3313" s="0" t="n">
        <f aca="false">T3312+R3313*U3312</f>
        <v>33747</v>
      </c>
      <c r="U3313" s="0" t="n">
        <f aca="false">INT(T3313*$Q$1/IF(P3313=1,E3313,D3313))*I3313</f>
        <v>-8</v>
      </c>
      <c r="V3313" s="0" t="n">
        <f aca="false">IF(P3313=1,ABS(U3313)+ABS(60),ABS(U3313-U3312))</f>
        <v>0</v>
      </c>
    </row>
    <row r="3314" customFormat="false" ht="15" hidden="false" customHeight="false" outlineLevel="0" collapsed="false">
      <c r="A3314" s="1" t="n">
        <v>40850</v>
      </c>
      <c r="B3314" s="2" t="n">
        <v>7460.31</v>
      </c>
      <c r="C3314" s="2" t="n">
        <v>101675</v>
      </c>
      <c r="D3314" s="2" t="n">
        <v>7445</v>
      </c>
      <c r="E3314" s="2" t="n">
        <v>7436</v>
      </c>
      <c r="F3314" s="3" t="n">
        <f aca="false">IF(P3314=1, E3314,D3314)/B3314-1</f>
        <v>-0.00205219354155528</v>
      </c>
      <c r="G3314" s="2" t="n">
        <f aca="false">AVERAGE(B3255:B3314)</f>
        <v>7437.79133333334</v>
      </c>
      <c r="H3314" s="2" t="n">
        <f aca="false">AVERAGE(C3255:C3314)</f>
        <v>103715.483333333</v>
      </c>
      <c r="I3314" s="2" t="n">
        <f aca="false">SIGN(C3314-H3314)</f>
        <v>-1</v>
      </c>
      <c r="J3314" s="2" t="n">
        <f aca="false">SIGN(F3314)</f>
        <v>-1</v>
      </c>
      <c r="K3314" s="0" t="n">
        <f aca="false">B3314-B3313</f>
        <v>-138.139999999999</v>
      </c>
      <c r="L3314" s="0" t="n">
        <f aca="false">I3313*K3314</f>
        <v>138.139999999999</v>
      </c>
      <c r="M3314" s="0" t="n">
        <f aca="false">M3313+K3314*N3313</f>
        <v>4216.34000000001</v>
      </c>
      <c r="N3314" s="0" t="n">
        <f aca="false">INT(M3314*$Q$1/B3314)*CHOOSE($L$1,I3314,J3314)</f>
        <v>-1</v>
      </c>
      <c r="O3314" s="0" t="n">
        <f aca="false">ABS(N3314-N3313)</f>
        <v>2</v>
      </c>
      <c r="P3314" s="0" t="n">
        <f aca="false">COUNTIF(工作表2!$A$2:$A$248,A3314)</f>
        <v>0</v>
      </c>
      <c r="R3314" s="0" t="n">
        <f aca="false">D3314-IF(P3313=1,E3313,D3313)</f>
        <v>-164</v>
      </c>
      <c r="S3314" s="0" t="n">
        <f aca="false">I3313*R3314</f>
        <v>164</v>
      </c>
      <c r="T3314" s="0" t="n">
        <f aca="false">T3313+R3314*U3313</f>
        <v>35059</v>
      </c>
      <c r="U3314" s="0" t="n">
        <f aca="false">INT(T3314*$Q$1/IF(P3314=1,E3314,D3314))*I3314</f>
        <v>-9</v>
      </c>
      <c r="V3314" s="0" t="n">
        <f aca="false">IF(P3314=1,ABS(U3314)+ABS(60),ABS(U3314-U3313))</f>
        <v>1</v>
      </c>
    </row>
    <row r="3315" customFormat="false" ht="15" hidden="false" customHeight="false" outlineLevel="0" collapsed="false">
      <c r="A3315" s="1" t="n">
        <v>40851</v>
      </c>
      <c r="B3315" s="2" t="n">
        <v>7603.23</v>
      </c>
      <c r="C3315" s="2" t="n">
        <v>110485</v>
      </c>
      <c r="D3315" s="2" t="n">
        <v>7630</v>
      </c>
      <c r="E3315" s="2" t="n">
        <v>7617</v>
      </c>
      <c r="F3315" s="3" t="n">
        <f aca="false">IF(P3315=1, E3315,D3315)/B3315-1</f>
        <v>0.00352087205043117</v>
      </c>
      <c r="G3315" s="2" t="n">
        <f aca="false">AVERAGE(B3256:B3315)</f>
        <v>7435.57316666667</v>
      </c>
      <c r="H3315" s="2" t="n">
        <f aca="false">AVERAGE(C3256:C3315)</f>
        <v>102597.3</v>
      </c>
      <c r="I3315" s="2" t="n">
        <f aca="false">SIGN(C3315-H3315)</f>
        <v>1</v>
      </c>
      <c r="J3315" s="2" t="n">
        <f aca="false">SIGN(F3315)</f>
        <v>1</v>
      </c>
      <c r="K3315" s="0" t="n">
        <f aca="false">B3315-B3314</f>
        <v>142.919999999999</v>
      </c>
      <c r="L3315" s="0" t="n">
        <f aca="false">I3314*K3315</f>
        <v>-142.919999999999</v>
      </c>
      <c r="M3315" s="0" t="n">
        <f aca="false">M3314+K3315*N3314</f>
        <v>4073.42000000001</v>
      </c>
      <c r="N3315" s="0" t="n">
        <f aca="false">INT(M3315*$Q$1/B3315)*CHOOSE($L$1,I3315,J3315)</f>
        <v>1</v>
      </c>
      <c r="O3315" s="0" t="n">
        <f aca="false">ABS(N3315-N3314)</f>
        <v>2</v>
      </c>
      <c r="P3315" s="0" t="n">
        <f aca="false">COUNTIF(工作表2!$A$2:$A$248,A3315)</f>
        <v>0</v>
      </c>
      <c r="R3315" s="0" t="n">
        <f aca="false">D3315-IF(P3314=1,E3314,D3314)</f>
        <v>185</v>
      </c>
      <c r="S3315" s="0" t="n">
        <f aca="false">I3314*R3315</f>
        <v>-185</v>
      </c>
      <c r="T3315" s="0" t="n">
        <f aca="false">T3314+R3315*U3314</f>
        <v>33394</v>
      </c>
      <c r="U3315" s="0" t="n">
        <f aca="false">INT(T3315*$Q$1/IF(P3315=1,E3315,D3315))*I3315</f>
        <v>8</v>
      </c>
      <c r="V3315" s="0" t="n">
        <f aca="false">IF(P3315=1,ABS(U3315)+ABS(60),ABS(U3315-U3314))</f>
        <v>17</v>
      </c>
    </row>
    <row r="3316" customFormat="false" ht="15" hidden="false" customHeight="false" outlineLevel="0" collapsed="false">
      <c r="A3316" s="1" t="n">
        <v>40854</v>
      </c>
      <c r="B3316" s="2" t="n">
        <v>7621.72</v>
      </c>
      <c r="C3316" s="2" t="n">
        <v>76590</v>
      </c>
      <c r="D3316" s="2" t="n">
        <v>7635</v>
      </c>
      <c r="E3316" s="2" t="n">
        <v>7624</v>
      </c>
      <c r="F3316" s="3" t="n">
        <f aca="false">IF(P3316=1, E3316,D3316)/B3316-1</f>
        <v>0.00174238885710842</v>
      </c>
      <c r="G3316" s="2" t="n">
        <f aca="false">AVERAGE(B3257:B3316)</f>
        <v>7433.95033333334</v>
      </c>
      <c r="H3316" s="2" t="n">
        <f aca="false">AVERAGE(C3257:C3316)</f>
        <v>101339.183333333</v>
      </c>
      <c r="I3316" s="2" t="n">
        <f aca="false">SIGN(C3316-H3316)</f>
        <v>-1</v>
      </c>
      <c r="J3316" s="2" t="n">
        <f aca="false">SIGN(F3316)</f>
        <v>1</v>
      </c>
      <c r="K3316" s="0" t="n">
        <f aca="false">B3316-B3315</f>
        <v>18.4900000000007</v>
      </c>
      <c r="L3316" s="0" t="n">
        <f aca="false">I3315*K3316</f>
        <v>18.4900000000007</v>
      </c>
      <c r="M3316" s="0" t="n">
        <f aca="false">M3315+K3316*N3315</f>
        <v>4091.91000000001</v>
      </c>
      <c r="N3316" s="0" t="n">
        <f aca="false">INT(M3316*$Q$1/B3316)*CHOOSE($L$1,I3316,J3316)</f>
        <v>1</v>
      </c>
      <c r="O3316" s="0" t="n">
        <f aca="false">ABS(N3316-N3315)</f>
        <v>0</v>
      </c>
      <c r="P3316" s="0" t="n">
        <f aca="false">COUNTIF(工作表2!$A$2:$A$248,A3316)</f>
        <v>0</v>
      </c>
      <c r="R3316" s="0" t="n">
        <f aca="false">D3316-IF(P3315=1,E3315,D3315)</f>
        <v>5</v>
      </c>
      <c r="S3316" s="0" t="n">
        <f aca="false">I3315*R3316</f>
        <v>5</v>
      </c>
      <c r="T3316" s="0" t="n">
        <f aca="false">T3315+R3316*U3315</f>
        <v>33434</v>
      </c>
      <c r="U3316" s="0" t="n">
        <f aca="false">INT(T3316*$Q$1/IF(P3316=1,E3316,D3316))*I3316</f>
        <v>-8</v>
      </c>
      <c r="V3316" s="0" t="n">
        <f aca="false">IF(P3316=1,ABS(U3316)+ABS(60),ABS(U3316-U3315))</f>
        <v>16</v>
      </c>
    </row>
    <row r="3317" customFormat="false" ht="15" hidden="false" customHeight="false" outlineLevel="0" collapsed="false">
      <c r="A3317" s="1" t="n">
        <v>40855</v>
      </c>
      <c r="B3317" s="2" t="n">
        <v>7600.79</v>
      </c>
      <c r="C3317" s="2" t="n">
        <v>83336</v>
      </c>
      <c r="D3317" s="2" t="n">
        <v>7590</v>
      </c>
      <c r="E3317" s="2" t="n">
        <v>7579</v>
      </c>
      <c r="F3317" s="3" t="n">
        <f aca="false">IF(P3317=1, E3317,D3317)/B3317-1</f>
        <v>-0.00141958927953545</v>
      </c>
      <c r="G3317" s="2" t="n">
        <f aca="false">AVERAGE(B3258:B3317)</f>
        <v>7433.3465</v>
      </c>
      <c r="H3317" s="2" t="n">
        <f aca="false">AVERAGE(C3258:C3317)</f>
        <v>100398.65</v>
      </c>
      <c r="I3317" s="2" t="n">
        <f aca="false">SIGN(C3317-H3317)</f>
        <v>-1</v>
      </c>
      <c r="J3317" s="2" t="n">
        <f aca="false">SIGN(F3317)</f>
        <v>-1</v>
      </c>
      <c r="K3317" s="0" t="n">
        <f aca="false">B3317-B3316</f>
        <v>-20.9300000000003</v>
      </c>
      <c r="L3317" s="0" t="n">
        <f aca="false">I3316*K3317</f>
        <v>20.9300000000003</v>
      </c>
      <c r="M3317" s="0" t="n">
        <f aca="false">M3316+K3317*N3316</f>
        <v>4070.98000000001</v>
      </c>
      <c r="N3317" s="0" t="n">
        <f aca="false">INT(M3317*$Q$1/B3317)*CHOOSE($L$1,I3317,J3317)</f>
        <v>-1</v>
      </c>
      <c r="O3317" s="0" t="n">
        <f aca="false">ABS(N3317-N3316)</f>
        <v>2</v>
      </c>
      <c r="P3317" s="0" t="n">
        <f aca="false">COUNTIF(工作表2!$A$2:$A$248,A3317)</f>
        <v>0</v>
      </c>
      <c r="R3317" s="0" t="n">
        <f aca="false">D3317-IF(P3316=1,E3316,D3316)</f>
        <v>-45</v>
      </c>
      <c r="S3317" s="0" t="n">
        <f aca="false">I3316*R3317</f>
        <v>45</v>
      </c>
      <c r="T3317" s="0" t="n">
        <f aca="false">T3316+R3317*U3316</f>
        <v>33794</v>
      </c>
      <c r="U3317" s="0" t="n">
        <f aca="false">INT(T3317*$Q$1/IF(P3317=1,E3317,D3317))*I3317</f>
        <v>-8</v>
      </c>
      <c r="V3317" s="0" t="n">
        <f aca="false">IF(P3317=1,ABS(U3317)+ABS(60),ABS(U3317-U3316))</f>
        <v>0</v>
      </c>
    </row>
    <row r="3318" customFormat="false" ht="15" hidden="false" customHeight="false" outlineLevel="0" collapsed="false">
      <c r="A3318" s="1" t="n">
        <v>40856</v>
      </c>
      <c r="B3318" s="2" t="n">
        <v>7561.86</v>
      </c>
      <c r="C3318" s="2" t="n">
        <v>82814</v>
      </c>
      <c r="D3318" s="2" t="n">
        <v>7614</v>
      </c>
      <c r="E3318" s="2" t="n">
        <v>7607</v>
      </c>
      <c r="F3318" s="3" t="n">
        <f aca="false">IF(P3318=1, E3318,D3318)/B3318-1</f>
        <v>0.00689512897620426</v>
      </c>
      <c r="G3318" s="2" t="n">
        <f aca="false">AVERAGE(B3259:B3318)</f>
        <v>7429.05433333333</v>
      </c>
      <c r="H3318" s="2" t="n">
        <f aca="false">AVERAGE(C3259:C3318)</f>
        <v>100238.25</v>
      </c>
      <c r="I3318" s="2" t="n">
        <f aca="false">SIGN(C3318-H3318)</f>
        <v>-1</v>
      </c>
      <c r="J3318" s="2" t="n">
        <f aca="false">SIGN(F3318)</f>
        <v>1</v>
      </c>
      <c r="K3318" s="0" t="n">
        <f aca="false">B3318-B3317</f>
        <v>-38.9300000000003</v>
      </c>
      <c r="L3318" s="0" t="n">
        <f aca="false">I3317*K3318</f>
        <v>38.9300000000003</v>
      </c>
      <c r="M3318" s="0" t="n">
        <f aca="false">M3317+K3318*N3317</f>
        <v>4109.91000000001</v>
      </c>
      <c r="N3318" s="0" t="n">
        <f aca="false">INT(M3318*$Q$1/B3318)*CHOOSE($L$1,I3318,J3318)</f>
        <v>1</v>
      </c>
      <c r="O3318" s="0" t="n">
        <f aca="false">ABS(N3318-N3317)</f>
        <v>2</v>
      </c>
      <c r="P3318" s="0" t="n">
        <f aca="false">COUNTIF(工作表2!$A$2:$A$248,A3318)</f>
        <v>0</v>
      </c>
      <c r="R3318" s="0" t="n">
        <f aca="false">D3318-IF(P3317=1,E3317,D3317)</f>
        <v>24</v>
      </c>
      <c r="S3318" s="0" t="n">
        <f aca="false">I3317*R3318</f>
        <v>-24</v>
      </c>
      <c r="T3318" s="0" t="n">
        <f aca="false">T3317+R3318*U3317</f>
        <v>33602</v>
      </c>
      <c r="U3318" s="0" t="n">
        <f aca="false">INT(T3318*$Q$1/IF(P3318=1,E3318,D3318))*I3318</f>
        <v>-8</v>
      </c>
      <c r="V3318" s="0" t="n">
        <f aca="false">IF(P3318=1,ABS(U3318)+ABS(60),ABS(U3318-U3317))</f>
        <v>0</v>
      </c>
    </row>
    <row r="3319" customFormat="false" ht="15" hidden="false" customHeight="false" outlineLevel="0" collapsed="false">
      <c r="A3319" s="1" t="n">
        <v>40857</v>
      </c>
      <c r="B3319" s="2" t="n">
        <v>7308.68</v>
      </c>
      <c r="C3319" s="2" t="n">
        <v>109096</v>
      </c>
      <c r="D3319" s="2" t="n">
        <v>7318</v>
      </c>
      <c r="E3319" s="2" t="n">
        <v>7312</v>
      </c>
      <c r="F3319" s="3" t="n">
        <f aca="false">IF(P3319=1, E3319,D3319)/B3319-1</f>
        <v>0.00127519606823667</v>
      </c>
      <c r="G3319" s="2" t="n">
        <f aca="false">AVERAGE(B3260:B3319)</f>
        <v>7420.88916666667</v>
      </c>
      <c r="H3319" s="2" t="n">
        <f aca="false">AVERAGE(C3260:C3319)</f>
        <v>100311.683333333</v>
      </c>
      <c r="I3319" s="2" t="n">
        <f aca="false">SIGN(C3319-H3319)</f>
        <v>1</v>
      </c>
      <c r="J3319" s="2" t="n">
        <f aca="false">SIGN(F3319)</f>
        <v>1</v>
      </c>
      <c r="K3319" s="0" t="n">
        <f aca="false">B3319-B3318</f>
        <v>-253.179999999999</v>
      </c>
      <c r="L3319" s="0" t="n">
        <f aca="false">I3318*K3319</f>
        <v>253.179999999999</v>
      </c>
      <c r="M3319" s="0" t="n">
        <f aca="false">M3318+K3319*N3318</f>
        <v>3856.73000000001</v>
      </c>
      <c r="N3319" s="0" t="n">
        <f aca="false">INT(M3319*$Q$1/B3319)*CHOOSE($L$1,I3319,J3319)</f>
        <v>1</v>
      </c>
      <c r="O3319" s="0" t="n">
        <f aca="false">ABS(N3319-N3318)</f>
        <v>0</v>
      </c>
      <c r="P3319" s="0" t="n">
        <f aca="false">COUNTIF(工作表2!$A$2:$A$248,A3319)</f>
        <v>0</v>
      </c>
      <c r="R3319" s="0" t="n">
        <f aca="false">D3319-IF(P3318=1,E3318,D3318)</f>
        <v>-296</v>
      </c>
      <c r="S3319" s="0" t="n">
        <f aca="false">I3318*R3319</f>
        <v>296</v>
      </c>
      <c r="T3319" s="0" t="n">
        <f aca="false">T3318+R3319*U3318</f>
        <v>35970</v>
      </c>
      <c r="U3319" s="0" t="n">
        <f aca="false">INT(T3319*$Q$1/IF(P3319=1,E3319,D3319))*I3319</f>
        <v>9</v>
      </c>
      <c r="V3319" s="0" t="n">
        <f aca="false">IF(P3319=1,ABS(U3319)+ABS(60),ABS(U3319-U3318))</f>
        <v>17</v>
      </c>
    </row>
    <row r="3320" customFormat="false" ht="15" hidden="false" customHeight="false" outlineLevel="0" collapsed="false">
      <c r="A3320" s="1" t="n">
        <v>40858</v>
      </c>
      <c r="B3320" s="2" t="n">
        <v>7367.29</v>
      </c>
      <c r="C3320" s="2" t="n">
        <v>83547</v>
      </c>
      <c r="D3320" s="2" t="n">
        <v>7356</v>
      </c>
      <c r="E3320" s="2" t="n">
        <v>7351</v>
      </c>
      <c r="F3320" s="3" t="n">
        <f aca="false">IF(P3320=1, E3320,D3320)/B3320-1</f>
        <v>-0.00153244951671505</v>
      </c>
      <c r="G3320" s="2" t="n">
        <f aca="false">AVERAGE(B3261:B3320)</f>
        <v>7414.648</v>
      </c>
      <c r="H3320" s="2" t="n">
        <f aca="false">AVERAGE(C3261:C3320)</f>
        <v>99868.8666666667</v>
      </c>
      <c r="I3320" s="2" t="n">
        <f aca="false">SIGN(C3320-H3320)</f>
        <v>-1</v>
      </c>
      <c r="J3320" s="2" t="n">
        <f aca="false">SIGN(F3320)</f>
        <v>-1</v>
      </c>
      <c r="K3320" s="0" t="n">
        <f aca="false">B3320-B3319</f>
        <v>58.6099999999997</v>
      </c>
      <c r="L3320" s="0" t="n">
        <f aca="false">I3319*K3320</f>
        <v>58.6099999999997</v>
      </c>
      <c r="M3320" s="0" t="n">
        <f aca="false">M3319+K3320*N3319</f>
        <v>3915.34000000001</v>
      </c>
      <c r="N3320" s="0" t="n">
        <f aca="false">INT(M3320*$Q$1/B3320)*CHOOSE($L$1,I3320,J3320)</f>
        <v>-1</v>
      </c>
      <c r="O3320" s="0" t="n">
        <f aca="false">ABS(N3320-N3319)</f>
        <v>2</v>
      </c>
      <c r="P3320" s="0" t="n">
        <f aca="false">COUNTIF(工作表2!$A$2:$A$248,A3320)</f>
        <v>0</v>
      </c>
      <c r="R3320" s="0" t="n">
        <f aca="false">D3320-IF(P3319=1,E3319,D3319)</f>
        <v>38</v>
      </c>
      <c r="S3320" s="0" t="n">
        <f aca="false">I3319*R3320</f>
        <v>38</v>
      </c>
      <c r="T3320" s="0" t="n">
        <f aca="false">T3319+R3320*U3319</f>
        <v>36312</v>
      </c>
      <c r="U3320" s="0" t="n">
        <f aca="false">INT(T3320*$Q$1/IF(P3320=1,E3320,D3320))*I3320</f>
        <v>-9</v>
      </c>
      <c r="V3320" s="0" t="n">
        <f aca="false">IF(P3320=1,ABS(U3320)+ABS(60),ABS(U3320-U3319))</f>
        <v>18</v>
      </c>
    </row>
    <row r="3321" customFormat="false" ht="15" hidden="false" customHeight="false" outlineLevel="0" collapsed="false">
      <c r="A3321" s="1" t="n">
        <v>40861</v>
      </c>
      <c r="B3321" s="2" t="n">
        <v>7525.65</v>
      </c>
      <c r="C3321" s="2" t="n">
        <v>83333</v>
      </c>
      <c r="D3321" s="2" t="n">
        <v>7541</v>
      </c>
      <c r="E3321" s="2" t="n">
        <v>7539</v>
      </c>
      <c r="F3321" s="3" t="n">
        <f aca="false">IF(P3321=1, E3321,D3321)/B3321-1</f>
        <v>0.0020396909237077</v>
      </c>
      <c r="G3321" s="2" t="n">
        <f aca="false">AVERAGE(B3262:B3321)</f>
        <v>7413.15933333333</v>
      </c>
      <c r="H3321" s="2" t="n">
        <f aca="false">AVERAGE(C3262:C3321)</f>
        <v>99272.9666666667</v>
      </c>
      <c r="I3321" s="2" t="n">
        <f aca="false">SIGN(C3321-H3321)</f>
        <v>-1</v>
      </c>
      <c r="J3321" s="2" t="n">
        <f aca="false">SIGN(F3321)</f>
        <v>1</v>
      </c>
      <c r="K3321" s="0" t="n">
        <f aca="false">B3321-B3320</f>
        <v>158.36</v>
      </c>
      <c r="L3321" s="0" t="n">
        <f aca="false">I3320*K3321</f>
        <v>-158.36</v>
      </c>
      <c r="M3321" s="0" t="n">
        <f aca="false">M3320+K3321*N3320</f>
        <v>3756.98000000001</v>
      </c>
      <c r="N3321" s="0" t="n">
        <f aca="false">INT(M3321*$Q$1/B3321)*CHOOSE($L$1,I3321,J3321)</f>
        <v>0</v>
      </c>
      <c r="O3321" s="0" t="n">
        <f aca="false">ABS(N3321-N3320)</f>
        <v>1</v>
      </c>
      <c r="P3321" s="0" t="n">
        <f aca="false">COUNTIF(工作表2!$A$2:$A$248,A3321)</f>
        <v>0</v>
      </c>
      <c r="R3321" s="0" t="n">
        <f aca="false">D3321-IF(P3320=1,E3320,D3320)</f>
        <v>185</v>
      </c>
      <c r="S3321" s="0" t="n">
        <f aca="false">I3320*R3321</f>
        <v>-185</v>
      </c>
      <c r="T3321" s="0" t="n">
        <f aca="false">T3320+R3321*U3320</f>
        <v>34647</v>
      </c>
      <c r="U3321" s="0" t="n">
        <f aca="false">INT(T3321*$Q$1/IF(P3321=1,E3321,D3321))*I3321</f>
        <v>-9</v>
      </c>
      <c r="V3321" s="0" t="n">
        <f aca="false">IF(P3321=1,ABS(U3321)+ABS(60),ABS(U3321-U3320))</f>
        <v>0</v>
      </c>
    </row>
    <row r="3322" customFormat="false" ht="15" hidden="false" customHeight="false" outlineLevel="0" collapsed="false">
      <c r="A3322" s="1" t="n">
        <v>40862</v>
      </c>
      <c r="B3322" s="2" t="n">
        <v>7491.06</v>
      </c>
      <c r="C3322" s="2" t="n">
        <v>71611</v>
      </c>
      <c r="D3322" s="2" t="n">
        <v>7501</v>
      </c>
      <c r="E3322" s="2" t="n">
        <v>7505</v>
      </c>
      <c r="F3322" s="3" t="n">
        <f aca="false">IF(P3322=1, E3322,D3322)/B3322-1</f>
        <v>0.00132691501603244</v>
      </c>
      <c r="G3322" s="2" t="n">
        <f aca="false">AVERAGE(B3263:B3322)</f>
        <v>7415.62766666667</v>
      </c>
      <c r="H3322" s="2" t="n">
        <f aca="false">AVERAGE(C3263:C3322)</f>
        <v>98450.5333333333</v>
      </c>
      <c r="I3322" s="2" t="n">
        <f aca="false">SIGN(C3322-H3322)</f>
        <v>-1</v>
      </c>
      <c r="J3322" s="2" t="n">
        <f aca="false">SIGN(F3322)</f>
        <v>1</v>
      </c>
      <c r="K3322" s="0" t="n">
        <f aca="false">B3322-B3321</f>
        <v>-34.5899999999992</v>
      </c>
      <c r="L3322" s="0" t="n">
        <f aca="false">I3321*K3322</f>
        <v>34.5899999999992</v>
      </c>
      <c r="M3322" s="0" t="n">
        <f aca="false">M3321+K3322*N3321</f>
        <v>3756.98000000001</v>
      </c>
      <c r="N3322" s="0" t="n">
        <f aca="false">INT(M3322*$Q$1/B3322)*CHOOSE($L$1,I3322,J3322)</f>
        <v>1</v>
      </c>
      <c r="O3322" s="0" t="n">
        <f aca="false">ABS(N3322-N3321)</f>
        <v>1</v>
      </c>
      <c r="P3322" s="0" t="n">
        <f aca="false">COUNTIF(工作表2!$A$2:$A$248,A3322)</f>
        <v>0</v>
      </c>
      <c r="R3322" s="0" t="n">
        <f aca="false">D3322-IF(P3321=1,E3321,D3321)</f>
        <v>-40</v>
      </c>
      <c r="S3322" s="0" t="n">
        <f aca="false">I3321*R3322</f>
        <v>40</v>
      </c>
      <c r="T3322" s="0" t="n">
        <f aca="false">T3321+R3322*U3321</f>
        <v>35007</v>
      </c>
      <c r="U3322" s="0" t="n">
        <f aca="false">INT(T3322*$Q$1/IF(P3322=1,E3322,D3322))*I3322</f>
        <v>-9</v>
      </c>
      <c r="V3322" s="0" t="n">
        <f aca="false">IF(P3322=1,ABS(U3322)+ABS(60),ABS(U3322-U3321))</f>
        <v>0</v>
      </c>
    </row>
    <row r="3323" customFormat="false" ht="15" hidden="false" customHeight="false" outlineLevel="0" collapsed="false">
      <c r="A3323" s="1" t="n">
        <v>40863</v>
      </c>
      <c r="B3323" s="2" t="n">
        <v>7387.52</v>
      </c>
      <c r="C3323" s="2" t="n">
        <v>86995</v>
      </c>
      <c r="D3323" s="2" t="n">
        <v>7397</v>
      </c>
      <c r="E3323" s="2" t="n">
        <v>7350</v>
      </c>
      <c r="F3323" s="3" t="n">
        <f aca="false">IF(P3323=1, E3323,D3323)/B3323-1</f>
        <v>-0.00507883565797462</v>
      </c>
      <c r="G3323" s="2" t="n">
        <f aca="false">AVERAGE(B3264:B3323)</f>
        <v>7416.8765</v>
      </c>
      <c r="H3323" s="2" t="n">
        <f aca="false">AVERAGE(C3264:C3323)</f>
        <v>97867.9666666667</v>
      </c>
      <c r="I3323" s="2" t="n">
        <f aca="false">SIGN(C3323-H3323)</f>
        <v>-1</v>
      </c>
      <c r="J3323" s="2" t="n">
        <f aca="false">SIGN(F3323)</f>
        <v>-1</v>
      </c>
      <c r="K3323" s="0" t="n">
        <f aca="false">B3323-B3322</f>
        <v>-103.54</v>
      </c>
      <c r="L3323" s="0" t="n">
        <f aca="false">I3322*K3323</f>
        <v>103.54</v>
      </c>
      <c r="M3323" s="0" t="n">
        <f aca="false">M3322+K3323*N3322</f>
        <v>3653.44000000001</v>
      </c>
      <c r="N3323" s="0" t="n">
        <f aca="false">INT(M3323*$Q$1/B3323)*CHOOSE($L$1,I3323,J3323)</f>
        <v>-0</v>
      </c>
      <c r="O3323" s="0" t="n">
        <f aca="false">ABS(N3323-N3322)</f>
        <v>1</v>
      </c>
      <c r="P3323" s="0" t="n">
        <f aca="false">COUNTIF(工作表2!$A$2:$A$248,A3323)</f>
        <v>1</v>
      </c>
      <c r="R3323" s="0" t="n">
        <f aca="false">D3323-IF(P3322=1,E3322,D3322)</f>
        <v>-104</v>
      </c>
      <c r="S3323" s="0" t="n">
        <f aca="false">I3322*R3323</f>
        <v>104</v>
      </c>
      <c r="T3323" s="0" t="n">
        <f aca="false">T3322+R3323*U3322</f>
        <v>35943</v>
      </c>
      <c r="U3323" s="0" t="n">
        <f aca="false">INT(T3323*$Q$1/IF(P3323=1,E3323,D3323))*I3323</f>
        <v>-9</v>
      </c>
      <c r="V3323" s="0" t="n">
        <f aca="false">IF(P3323=1,ABS(U3323)+ABS(60),ABS(U3323-U3322))</f>
        <v>69</v>
      </c>
    </row>
    <row r="3324" customFormat="false" ht="15" hidden="false" customHeight="false" outlineLevel="0" collapsed="false">
      <c r="A3324" s="1" t="n">
        <v>40864</v>
      </c>
      <c r="B3324" s="2" t="n">
        <v>7387.81</v>
      </c>
      <c r="C3324" s="2" t="n">
        <v>71696</v>
      </c>
      <c r="D3324" s="2" t="n">
        <v>7404</v>
      </c>
      <c r="E3324" s="2" t="n">
        <v>7394</v>
      </c>
      <c r="F3324" s="3" t="n">
        <f aca="false">IF(P3324=1, E3324,D3324)/B3324-1</f>
        <v>0.00219144780388225</v>
      </c>
      <c r="G3324" s="2" t="n">
        <f aca="false">AVERAGE(B3265:B3324)</f>
        <v>7414.1695</v>
      </c>
      <c r="H3324" s="2" t="n">
        <f aca="false">AVERAGE(C3265:C3324)</f>
        <v>96920.1166666667</v>
      </c>
      <c r="I3324" s="2" t="n">
        <f aca="false">SIGN(C3324-H3324)</f>
        <v>-1</v>
      </c>
      <c r="J3324" s="2" t="n">
        <f aca="false">SIGN(F3324)</f>
        <v>1</v>
      </c>
      <c r="K3324" s="0" t="n">
        <f aca="false">B3324-B3323</f>
        <v>0.289999999999964</v>
      </c>
      <c r="L3324" s="0" t="n">
        <f aca="false">I3323*K3324</f>
        <v>-0.289999999999964</v>
      </c>
      <c r="M3324" s="0" t="n">
        <f aca="false">M3323+K3324*N3323</f>
        <v>3653.44000000001</v>
      </c>
      <c r="N3324" s="0" t="n">
        <f aca="false">INT(M3324*$Q$1/B3324)*CHOOSE($L$1,I3324,J3324)</f>
        <v>0</v>
      </c>
      <c r="O3324" s="0" t="n">
        <f aca="false">ABS(N3324-N3323)</f>
        <v>0</v>
      </c>
      <c r="P3324" s="0" t="n">
        <f aca="false">COUNTIF(工作表2!$A$2:$A$248,A3324)</f>
        <v>0</v>
      </c>
      <c r="R3324" s="0" t="n">
        <f aca="false">D3324-IF(P3323=1,E3323,D3323)</f>
        <v>54</v>
      </c>
      <c r="S3324" s="0" t="n">
        <f aca="false">I3323*R3324</f>
        <v>-54</v>
      </c>
      <c r="T3324" s="0" t="n">
        <f aca="false">T3323+R3324*U3323</f>
        <v>35457</v>
      </c>
      <c r="U3324" s="0" t="n">
        <f aca="false">INT(T3324*$Q$1/IF(P3324=1,E3324,D3324))*I3324</f>
        <v>-9</v>
      </c>
      <c r="V3324" s="0" t="n">
        <f aca="false">IF(P3324=1,ABS(U3324)+ABS(60),ABS(U3324-U3323))</f>
        <v>0</v>
      </c>
    </row>
    <row r="3325" customFormat="false" ht="15" hidden="false" customHeight="false" outlineLevel="0" collapsed="false">
      <c r="A3325" s="1" t="n">
        <v>40865</v>
      </c>
      <c r="B3325" s="2" t="n">
        <v>7233.78</v>
      </c>
      <c r="C3325" s="2" t="n">
        <v>80938</v>
      </c>
      <c r="D3325" s="2" t="n">
        <v>7252</v>
      </c>
      <c r="E3325" s="2" t="n">
        <v>7242</v>
      </c>
      <c r="F3325" s="3" t="n">
        <f aca="false">IF(P3325=1, E3325,D3325)/B3325-1</f>
        <v>0.00251873847421402</v>
      </c>
      <c r="G3325" s="2" t="n">
        <f aca="false">AVERAGE(B3266:B3325)</f>
        <v>7409.68366666667</v>
      </c>
      <c r="H3325" s="2" t="n">
        <f aca="false">AVERAGE(C3266:C3325)</f>
        <v>96132.2333333333</v>
      </c>
      <c r="I3325" s="2" t="n">
        <f aca="false">SIGN(C3325-H3325)</f>
        <v>-1</v>
      </c>
      <c r="J3325" s="2" t="n">
        <f aca="false">SIGN(F3325)</f>
        <v>1</v>
      </c>
      <c r="K3325" s="0" t="n">
        <f aca="false">B3325-B3324</f>
        <v>-154.030000000001</v>
      </c>
      <c r="L3325" s="0" t="n">
        <f aca="false">I3324*K3325</f>
        <v>154.030000000001</v>
      </c>
      <c r="M3325" s="0" t="n">
        <f aca="false">M3324+K3325*N3324</f>
        <v>3653.44000000001</v>
      </c>
      <c r="N3325" s="0" t="n">
        <f aca="false">INT(M3325*$Q$1/B3325)*CHOOSE($L$1,I3325,J3325)</f>
        <v>1</v>
      </c>
      <c r="O3325" s="0" t="n">
        <f aca="false">ABS(N3325-N3324)</f>
        <v>1</v>
      </c>
      <c r="P3325" s="0" t="n">
        <f aca="false">COUNTIF(工作表2!$A$2:$A$248,A3325)</f>
        <v>0</v>
      </c>
      <c r="R3325" s="0" t="n">
        <f aca="false">D3325-IF(P3324=1,E3324,D3324)</f>
        <v>-152</v>
      </c>
      <c r="S3325" s="0" t="n">
        <f aca="false">I3324*R3325</f>
        <v>152</v>
      </c>
      <c r="T3325" s="0" t="n">
        <f aca="false">T3324+R3325*U3324</f>
        <v>36825</v>
      </c>
      <c r="U3325" s="0" t="n">
        <f aca="false">INT(T3325*$Q$1/IF(P3325=1,E3325,D3325))*I3325</f>
        <v>-10</v>
      </c>
      <c r="V3325" s="0" t="n">
        <f aca="false">IF(P3325=1,ABS(U3325)+ABS(60),ABS(U3325-U3324))</f>
        <v>1</v>
      </c>
    </row>
    <row r="3326" customFormat="false" ht="15" hidden="false" customHeight="false" outlineLevel="0" collapsed="false">
      <c r="A3326" s="1" t="n">
        <v>40868</v>
      </c>
      <c r="B3326" s="2" t="n">
        <v>7042.64</v>
      </c>
      <c r="C3326" s="2" t="n">
        <v>85478</v>
      </c>
      <c r="D3326" s="2" t="n">
        <v>7050</v>
      </c>
      <c r="E3326" s="2" t="n">
        <v>7040</v>
      </c>
      <c r="F3326" s="3" t="n">
        <f aca="false">IF(P3326=1, E3326,D3326)/B3326-1</f>
        <v>0.0010450626469618</v>
      </c>
      <c r="G3326" s="2" t="n">
        <f aca="false">AVERAGE(B3267:B3326)</f>
        <v>7403.5465</v>
      </c>
      <c r="H3326" s="2" t="n">
        <f aca="false">AVERAGE(C3267:C3326)</f>
        <v>95688.6333333333</v>
      </c>
      <c r="I3326" s="2" t="n">
        <f aca="false">SIGN(C3326-H3326)</f>
        <v>-1</v>
      </c>
      <c r="J3326" s="2" t="n">
        <f aca="false">SIGN(F3326)</f>
        <v>1</v>
      </c>
      <c r="K3326" s="0" t="n">
        <f aca="false">B3326-B3325</f>
        <v>-191.139999999999</v>
      </c>
      <c r="L3326" s="0" t="n">
        <f aca="false">I3325*K3326</f>
        <v>191.139999999999</v>
      </c>
      <c r="M3326" s="0" t="n">
        <f aca="false">M3325+K3326*N3325</f>
        <v>3462.30000000002</v>
      </c>
      <c r="N3326" s="0" t="n">
        <f aca="false">INT(M3326*$Q$1/B3326)*CHOOSE($L$1,I3326,J3326)</f>
        <v>0</v>
      </c>
      <c r="O3326" s="0" t="n">
        <f aca="false">ABS(N3326-N3325)</f>
        <v>1</v>
      </c>
      <c r="P3326" s="0" t="n">
        <f aca="false">COUNTIF(工作表2!$A$2:$A$248,A3326)</f>
        <v>0</v>
      </c>
      <c r="R3326" s="0" t="n">
        <f aca="false">D3326-IF(P3325=1,E3325,D3325)</f>
        <v>-202</v>
      </c>
      <c r="S3326" s="0" t="n">
        <f aca="false">I3325*R3326</f>
        <v>202</v>
      </c>
      <c r="T3326" s="0" t="n">
        <f aca="false">T3325+R3326*U3325</f>
        <v>38845</v>
      </c>
      <c r="U3326" s="0" t="n">
        <f aca="false">INT(T3326*$Q$1/IF(P3326=1,E3326,D3326))*I3326</f>
        <v>-11</v>
      </c>
      <c r="V3326" s="0" t="n">
        <f aca="false">IF(P3326=1,ABS(U3326)+ABS(60),ABS(U3326-U3325))</f>
        <v>1</v>
      </c>
    </row>
    <row r="3327" customFormat="false" ht="15" hidden="false" customHeight="false" outlineLevel="0" collapsed="false">
      <c r="A3327" s="1" t="n">
        <v>40869</v>
      </c>
      <c r="B3327" s="2" t="n">
        <v>7000.03</v>
      </c>
      <c r="C3327" s="2" t="n">
        <v>89668</v>
      </c>
      <c r="D3327" s="2" t="n">
        <v>7023</v>
      </c>
      <c r="E3327" s="2" t="n">
        <v>7012</v>
      </c>
      <c r="F3327" s="3" t="n">
        <f aca="false">IF(P3327=1, E3327,D3327)/B3327-1</f>
        <v>0.00328141450822361</v>
      </c>
      <c r="G3327" s="2" t="n">
        <f aca="false">AVERAGE(B3268:B3327)</f>
        <v>7396.12866666667</v>
      </c>
      <c r="H3327" s="2" t="n">
        <f aca="false">AVERAGE(C3268:C3327)</f>
        <v>95422.2333333333</v>
      </c>
      <c r="I3327" s="2" t="n">
        <f aca="false">SIGN(C3327-H3327)</f>
        <v>-1</v>
      </c>
      <c r="J3327" s="2" t="n">
        <f aca="false">SIGN(F3327)</f>
        <v>1</v>
      </c>
      <c r="K3327" s="0" t="n">
        <f aca="false">B3327-B3326</f>
        <v>-42.6100000000006</v>
      </c>
      <c r="L3327" s="0" t="n">
        <f aca="false">I3326*K3327</f>
        <v>42.6100000000006</v>
      </c>
      <c r="M3327" s="0" t="n">
        <f aca="false">M3326+K3327*N3326</f>
        <v>3462.30000000002</v>
      </c>
      <c r="N3327" s="0" t="n">
        <f aca="false">INT(M3327*$Q$1/B3327)*CHOOSE($L$1,I3327,J3327)</f>
        <v>0</v>
      </c>
      <c r="O3327" s="0" t="n">
        <f aca="false">ABS(N3327-N3326)</f>
        <v>0</v>
      </c>
      <c r="P3327" s="0" t="n">
        <f aca="false">COUNTIF(工作表2!$A$2:$A$248,A3327)</f>
        <v>0</v>
      </c>
      <c r="R3327" s="0" t="n">
        <f aca="false">D3327-IF(P3326=1,E3326,D3326)</f>
        <v>-27</v>
      </c>
      <c r="S3327" s="0" t="n">
        <f aca="false">I3326*R3327</f>
        <v>27</v>
      </c>
      <c r="T3327" s="0" t="n">
        <f aca="false">T3326+R3327*U3326</f>
        <v>39142</v>
      </c>
      <c r="U3327" s="0" t="n">
        <f aca="false">INT(T3327*$Q$1/IF(P3327=1,E3327,D3327))*I3327</f>
        <v>-11</v>
      </c>
      <c r="V3327" s="0" t="n">
        <f aca="false">IF(P3327=1,ABS(U3327)+ABS(60),ABS(U3327-U3326))</f>
        <v>0</v>
      </c>
    </row>
    <row r="3328" customFormat="false" ht="15" hidden="false" customHeight="false" outlineLevel="0" collapsed="false">
      <c r="A3328" s="1" t="n">
        <v>40870</v>
      </c>
      <c r="B3328" s="2" t="n">
        <v>6806.43</v>
      </c>
      <c r="C3328" s="2" t="n">
        <v>88828</v>
      </c>
      <c r="D3328" s="2" t="n">
        <v>6818</v>
      </c>
      <c r="E3328" s="2" t="n">
        <v>6816</v>
      </c>
      <c r="F3328" s="3" t="n">
        <f aca="false">IF(P3328=1, E3328,D3328)/B3328-1</f>
        <v>0.00169986321757509</v>
      </c>
      <c r="G3328" s="2" t="n">
        <f aca="false">AVERAGE(B3269:B3328)</f>
        <v>7383.269</v>
      </c>
      <c r="H3328" s="2" t="n">
        <f aca="false">AVERAGE(C3269:C3328)</f>
        <v>95521.35</v>
      </c>
      <c r="I3328" s="2" t="n">
        <f aca="false">SIGN(C3328-H3328)</f>
        <v>-1</v>
      </c>
      <c r="J3328" s="2" t="n">
        <f aca="false">SIGN(F3328)</f>
        <v>1</v>
      </c>
      <c r="K3328" s="0" t="n">
        <f aca="false">B3328-B3327</f>
        <v>-193.599999999999</v>
      </c>
      <c r="L3328" s="0" t="n">
        <f aca="false">I3327*K3328</f>
        <v>193.599999999999</v>
      </c>
      <c r="M3328" s="0" t="n">
        <f aca="false">M3327+K3328*N3327</f>
        <v>3462.30000000002</v>
      </c>
      <c r="N3328" s="0" t="n">
        <f aca="false">INT(M3328*$Q$1/B3328)*CHOOSE($L$1,I3328,J3328)</f>
        <v>1</v>
      </c>
      <c r="O3328" s="0" t="n">
        <f aca="false">ABS(N3328-N3327)</f>
        <v>1</v>
      </c>
      <c r="P3328" s="0" t="n">
        <f aca="false">COUNTIF(工作表2!$A$2:$A$248,A3328)</f>
        <v>0</v>
      </c>
      <c r="R3328" s="0" t="n">
        <f aca="false">D3328-IF(P3327=1,E3327,D3327)</f>
        <v>-205</v>
      </c>
      <c r="S3328" s="0" t="n">
        <f aca="false">I3327*R3328</f>
        <v>205</v>
      </c>
      <c r="T3328" s="0" t="n">
        <f aca="false">T3327+R3328*U3327</f>
        <v>41397</v>
      </c>
      <c r="U3328" s="0" t="n">
        <f aca="false">INT(T3328*$Q$1/IF(P3328=1,E3328,D3328))*I3328</f>
        <v>-12</v>
      </c>
      <c r="V3328" s="0" t="n">
        <f aca="false">IF(P3328=1,ABS(U3328)+ABS(60),ABS(U3328-U3327))</f>
        <v>1</v>
      </c>
    </row>
    <row r="3329" customFormat="false" ht="15" hidden="false" customHeight="false" outlineLevel="0" collapsed="false">
      <c r="A3329" s="1" t="n">
        <v>40871</v>
      </c>
      <c r="B3329" s="2" t="n">
        <v>6864.39</v>
      </c>
      <c r="C3329" s="2" t="n">
        <v>84774</v>
      </c>
      <c r="D3329" s="2" t="n">
        <v>6832</v>
      </c>
      <c r="E3329" s="2" t="n">
        <v>6827</v>
      </c>
      <c r="F3329" s="3" t="n">
        <f aca="false">IF(P3329=1, E3329,D3329)/B3329-1</f>
        <v>-0.00471855474412153</v>
      </c>
      <c r="G3329" s="2" t="n">
        <f aca="false">AVERAGE(B3270:B3329)</f>
        <v>7370.239</v>
      </c>
      <c r="H3329" s="2" t="n">
        <f aca="false">AVERAGE(C3270:C3329)</f>
        <v>95152.9333333333</v>
      </c>
      <c r="I3329" s="2" t="n">
        <f aca="false">SIGN(C3329-H3329)</f>
        <v>-1</v>
      </c>
      <c r="J3329" s="2" t="n">
        <f aca="false">SIGN(F3329)</f>
        <v>-1</v>
      </c>
      <c r="K3329" s="0" t="n">
        <f aca="false">B3329-B3328</f>
        <v>57.96</v>
      </c>
      <c r="L3329" s="0" t="n">
        <f aca="false">I3328*K3329</f>
        <v>-57.96</v>
      </c>
      <c r="M3329" s="0" t="n">
        <f aca="false">M3328+K3329*N3328</f>
        <v>3520.26000000002</v>
      </c>
      <c r="N3329" s="0" t="n">
        <f aca="false">INT(M3329*$Q$1/B3329)*CHOOSE($L$1,I3329,J3329)</f>
        <v>-1</v>
      </c>
      <c r="O3329" s="0" t="n">
        <f aca="false">ABS(N3329-N3328)</f>
        <v>2</v>
      </c>
      <c r="P3329" s="0" t="n">
        <f aca="false">COUNTIF(工作表2!$A$2:$A$248,A3329)</f>
        <v>0</v>
      </c>
      <c r="R3329" s="0" t="n">
        <f aca="false">D3329-IF(P3328=1,E3328,D3328)</f>
        <v>14</v>
      </c>
      <c r="S3329" s="0" t="n">
        <f aca="false">I3328*R3329</f>
        <v>-14</v>
      </c>
      <c r="T3329" s="0" t="n">
        <f aca="false">T3328+R3329*U3328</f>
        <v>41229</v>
      </c>
      <c r="U3329" s="0" t="n">
        <f aca="false">INT(T3329*$Q$1/IF(P3329=1,E3329,D3329))*I3329</f>
        <v>-12</v>
      </c>
      <c r="V3329" s="0" t="n">
        <f aca="false">IF(P3329=1,ABS(U3329)+ABS(60),ABS(U3329-U3328))</f>
        <v>0</v>
      </c>
    </row>
    <row r="3330" customFormat="false" ht="15" hidden="false" customHeight="false" outlineLevel="0" collapsed="false">
      <c r="A3330" s="1" t="n">
        <v>40872</v>
      </c>
      <c r="B3330" s="2" t="n">
        <v>6784.52</v>
      </c>
      <c r="C3330" s="2" t="n">
        <v>105647</v>
      </c>
      <c r="D3330" s="2" t="n">
        <v>6757</v>
      </c>
      <c r="E3330" s="2" t="n">
        <v>6752</v>
      </c>
      <c r="F3330" s="3" t="n">
        <f aca="false">IF(P3330=1, E3330,D3330)/B3330-1</f>
        <v>-0.00405629285491094</v>
      </c>
      <c r="G3330" s="2" t="n">
        <f aca="false">AVERAGE(B3271:B3330)</f>
        <v>7354.29166666667</v>
      </c>
      <c r="H3330" s="2" t="n">
        <f aca="false">AVERAGE(C3271:C3330)</f>
        <v>95133.85</v>
      </c>
      <c r="I3330" s="2" t="n">
        <f aca="false">SIGN(C3330-H3330)</f>
        <v>1</v>
      </c>
      <c r="J3330" s="2" t="n">
        <f aca="false">SIGN(F3330)</f>
        <v>-1</v>
      </c>
      <c r="K3330" s="0" t="n">
        <f aca="false">B3330-B3329</f>
        <v>-79.8699999999999</v>
      </c>
      <c r="L3330" s="0" t="n">
        <f aca="false">I3329*K3330</f>
        <v>79.8699999999999</v>
      </c>
      <c r="M3330" s="0" t="n">
        <f aca="false">M3329+K3330*N3329</f>
        <v>3600.13000000002</v>
      </c>
      <c r="N3330" s="0" t="n">
        <f aca="false">INT(M3330*$Q$1/B3330)*CHOOSE($L$1,I3330,J3330)</f>
        <v>-1</v>
      </c>
      <c r="O3330" s="0" t="n">
        <f aca="false">ABS(N3330-N3329)</f>
        <v>0</v>
      </c>
      <c r="P3330" s="0" t="n">
        <f aca="false">COUNTIF(工作表2!$A$2:$A$248,A3330)</f>
        <v>0</v>
      </c>
      <c r="R3330" s="0" t="n">
        <f aca="false">D3330-IF(P3329=1,E3329,D3329)</f>
        <v>-75</v>
      </c>
      <c r="S3330" s="0" t="n">
        <f aca="false">I3329*R3330</f>
        <v>75</v>
      </c>
      <c r="T3330" s="0" t="n">
        <f aca="false">T3329+R3330*U3329</f>
        <v>42129</v>
      </c>
      <c r="U3330" s="0" t="n">
        <f aca="false">INT(T3330*$Q$1/IF(P3330=1,E3330,D3330))*I3330</f>
        <v>12</v>
      </c>
      <c r="V3330" s="0" t="n">
        <f aca="false">IF(P3330=1,ABS(U3330)+ABS(60),ABS(U3330-U3329))</f>
        <v>24</v>
      </c>
    </row>
    <row r="3331" customFormat="false" ht="15" hidden="false" customHeight="false" outlineLevel="0" collapsed="false">
      <c r="A3331" s="1" t="n">
        <v>40875</v>
      </c>
      <c r="B3331" s="2" t="n">
        <v>6898.78</v>
      </c>
      <c r="C3331" s="2" t="n">
        <v>74820</v>
      </c>
      <c r="D3331" s="2" t="n">
        <v>6920</v>
      </c>
      <c r="E3331" s="2" t="n">
        <v>6910</v>
      </c>
      <c r="F3331" s="3" t="n">
        <f aca="false">IF(P3331=1, E3331,D3331)/B3331-1</f>
        <v>0.00307590617471498</v>
      </c>
      <c r="G3331" s="2" t="n">
        <f aca="false">AVERAGE(B3272:B3331)</f>
        <v>7339.97533333333</v>
      </c>
      <c r="H3331" s="2" t="n">
        <f aca="false">AVERAGE(C3272:C3331)</f>
        <v>94152.0166666667</v>
      </c>
      <c r="I3331" s="2" t="n">
        <f aca="false">SIGN(C3331-H3331)</f>
        <v>-1</v>
      </c>
      <c r="J3331" s="2" t="n">
        <f aca="false">SIGN(F3331)</f>
        <v>1</v>
      </c>
      <c r="K3331" s="0" t="n">
        <f aca="false">B3331-B3330</f>
        <v>114.259999999999</v>
      </c>
      <c r="L3331" s="0" t="n">
        <f aca="false">I3330*K3331</f>
        <v>114.259999999999</v>
      </c>
      <c r="M3331" s="0" t="n">
        <f aca="false">M3330+K3331*N3330</f>
        <v>3485.87000000002</v>
      </c>
      <c r="N3331" s="0" t="n">
        <f aca="false">INT(M3331*$Q$1/B3331)*CHOOSE($L$1,I3331,J3331)</f>
        <v>1</v>
      </c>
      <c r="O3331" s="0" t="n">
        <f aca="false">ABS(N3331-N3330)</f>
        <v>2</v>
      </c>
      <c r="P3331" s="0" t="n">
        <f aca="false">COUNTIF(工作表2!$A$2:$A$248,A3331)</f>
        <v>0</v>
      </c>
      <c r="R3331" s="0" t="n">
        <f aca="false">D3331-IF(P3330=1,E3330,D3330)</f>
        <v>163</v>
      </c>
      <c r="S3331" s="0" t="n">
        <f aca="false">I3330*R3331</f>
        <v>163</v>
      </c>
      <c r="T3331" s="0" t="n">
        <f aca="false">T3330+R3331*U3330</f>
        <v>44085</v>
      </c>
      <c r="U3331" s="0" t="n">
        <f aca="false">INT(T3331*$Q$1/IF(P3331=1,E3331,D3331))*I3331</f>
        <v>-12</v>
      </c>
      <c r="V3331" s="0" t="n">
        <f aca="false">IF(P3331=1,ABS(U3331)+ABS(60),ABS(U3331-U3330))</f>
        <v>24</v>
      </c>
    </row>
    <row r="3332" customFormat="false" ht="15" hidden="false" customHeight="false" outlineLevel="0" collapsed="false">
      <c r="A3332" s="1" t="n">
        <v>40876</v>
      </c>
      <c r="B3332" s="2" t="n">
        <v>6988.65</v>
      </c>
      <c r="C3332" s="2" t="n">
        <v>76336</v>
      </c>
      <c r="D3332" s="2" t="n">
        <v>6975</v>
      </c>
      <c r="E3332" s="2" t="n">
        <v>6967</v>
      </c>
      <c r="F3332" s="3" t="n">
        <f aca="false">IF(P3332=1, E3332,D3332)/B3332-1</f>
        <v>-0.00195316692064984</v>
      </c>
      <c r="G3332" s="2" t="n">
        <f aca="false">AVERAGE(B3273:B3332)</f>
        <v>7327.1685</v>
      </c>
      <c r="H3332" s="2" t="n">
        <f aca="false">AVERAGE(C3273:C3332)</f>
        <v>93963.9166666667</v>
      </c>
      <c r="I3332" s="2" t="n">
        <f aca="false">SIGN(C3332-H3332)</f>
        <v>-1</v>
      </c>
      <c r="J3332" s="2" t="n">
        <f aca="false">SIGN(F3332)</f>
        <v>-1</v>
      </c>
      <c r="K3332" s="0" t="n">
        <f aca="false">B3332-B3331</f>
        <v>89.8699999999999</v>
      </c>
      <c r="L3332" s="0" t="n">
        <f aca="false">I3331*K3332</f>
        <v>-89.8699999999999</v>
      </c>
      <c r="M3332" s="0" t="n">
        <f aca="false">M3331+K3332*N3331</f>
        <v>3575.74000000002</v>
      </c>
      <c r="N3332" s="0" t="n">
        <f aca="false">INT(M3332*$Q$1/B3332)*CHOOSE($L$1,I3332,J3332)</f>
        <v>-1</v>
      </c>
      <c r="O3332" s="0" t="n">
        <f aca="false">ABS(N3332-N3331)</f>
        <v>2</v>
      </c>
      <c r="P3332" s="0" t="n">
        <f aca="false">COUNTIF(工作表2!$A$2:$A$248,A3332)</f>
        <v>0</v>
      </c>
      <c r="R3332" s="0" t="n">
        <f aca="false">D3332-IF(P3331=1,E3331,D3331)</f>
        <v>55</v>
      </c>
      <c r="S3332" s="0" t="n">
        <f aca="false">I3331*R3332</f>
        <v>-55</v>
      </c>
      <c r="T3332" s="0" t="n">
        <f aca="false">T3331+R3332*U3331</f>
        <v>43425</v>
      </c>
      <c r="U3332" s="0" t="n">
        <f aca="false">INT(T3332*$Q$1/IF(P3332=1,E3332,D3332))*I3332</f>
        <v>-12</v>
      </c>
      <c r="V3332" s="0" t="n">
        <f aca="false">IF(P3332=1,ABS(U3332)+ABS(60),ABS(U3332-U3331))</f>
        <v>0</v>
      </c>
    </row>
    <row r="3333" customFormat="false" ht="15" hidden="false" customHeight="false" outlineLevel="0" collapsed="false">
      <c r="A3333" s="1" t="n">
        <v>40877</v>
      </c>
      <c r="B3333" s="2" t="n">
        <v>6904.12</v>
      </c>
      <c r="C3333" s="2" t="n">
        <v>93873</v>
      </c>
      <c r="D3333" s="2" t="n">
        <v>6903</v>
      </c>
      <c r="E3333" s="2" t="n">
        <v>6891</v>
      </c>
      <c r="F3333" s="3" t="n">
        <f aca="false">IF(P3333=1, E3333,D3333)/B3333-1</f>
        <v>-0.00016222197760174</v>
      </c>
      <c r="G3333" s="2" t="n">
        <f aca="false">AVERAGE(B3274:B3333)</f>
        <v>7316.37766666667</v>
      </c>
      <c r="H3333" s="2" t="n">
        <f aca="false">AVERAGE(C3274:C3333)</f>
        <v>94056.0166666667</v>
      </c>
      <c r="I3333" s="2" t="n">
        <f aca="false">SIGN(C3333-H3333)</f>
        <v>-1</v>
      </c>
      <c r="J3333" s="2" t="n">
        <f aca="false">SIGN(F3333)</f>
        <v>-1</v>
      </c>
      <c r="K3333" s="0" t="n">
        <f aca="false">B3333-B3332</f>
        <v>-84.5299999999997</v>
      </c>
      <c r="L3333" s="0" t="n">
        <f aca="false">I3332*K3333</f>
        <v>84.5299999999997</v>
      </c>
      <c r="M3333" s="0" t="n">
        <f aca="false">M3332+K3333*N3332</f>
        <v>3660.27000000002</v>
      </c>
      <c r="N3333" s="0" t="n">
        <f aca="false">INT(M3333*$Q$1/B3333)*CHOOSE($L$1,I3333,J3333)</f>
        <v>-1</v>
      </c>
      <c r="O3333" s="0" t="n">
        <f aca="false">ABS(N3333-N3332)</f>
        <v>0</v>
      </c>
      <c r="P3333" s="0" t="n">
        <f aca="false">COUNTIF(工作表2!$A$2:$A$248,A3333)</f>
        <v>0</v>
      </c>
      <c r="R3333" s="0" t="n">
        <f aca="false">D3333-IF(P3332=1,E3332,D3332)</f>
        <v>-72</v>
      </c>
      <c r="S3333" s="0" t="n">
        <f aca="false">I3332*R3333</f>
        <v>72</v>
      </c>
      <c r="T3333" s="0" t="n">
        <f aca="false">T3332+R3333*U3332</f>
        <v>44289</v>
      </c>
      <c r="U3333" s="0" t="n">
        <f aca="false">INT(T3333*$Q$1/IF(P3333=1,E3333,D3333))*I3333</f>
        <v>-12</v>
      </c>
      <c r="V3333" s="0" t="n">
        <f aca="false">IF(P3333=1,ABS(U3333)+ABS(60),ABS(U3333-U3332))</f>
        <v>0</v>
      </c>
    </row>
    <row r="3334" customFormat="false" ht="15" hidden="false" customHeight="false" outlineLevel="0" collapsed="false">
      <c r="A3334" s="1" t="n">
        <v>40878</v>
      </c>
      <c r="B3334" s="2" t="n">
        <v>7178.69</v>
      </c>
      <c r="C3334" s="2" t="n">
        <v>109818</v>
      </c>
      <c r="D3334" s="2" t="n">
        <v>7210</v>
      </c>
      <c r="E3334" s="2" t="n">
        <v>7203</v>
      </c>
      <c r="F3334" s="3" t="n">
        <f aca="false">IF(P3334=1, E3334,D3334)/B3334-1</f>
        <v>0.0043615199987741</v>
      </c>
      <c r="G3334" s="2" t="n">
        <f aca="false">AVERAGE(B3275:B3334)</f>
        <v>7313.236</v>
      </c>
      <c r="H3334" s="2" t="n">
        <f aca="false">AVERAGE(C3275:C3334)</f>
        <v>94118.7</v>
      </c>
      <c r="I3334" s="2" t="n">
        <f aca="false">SIGN(C3334-H3334)</f>
        <v>1</v>
      </c>
      <c r="J3334" s="2" t="n">
        <f aca="false">SIGN(F3334)</f>
        <v>1</v>
      </c>
      <c r="K3334" s="0" t="n">
        <f aca="false">B3334-B3333</f>
        <v>274.57</v>
      </c>
      <c r="L3334" s="0" t="n">
        <f aca="false">I3333*K3334</f>
        <v>-274.57</v>
      </c>
      <c r="M3334" s="0" t="n">
        <f aca="false">M3333+K3334*N3333</f>
        <v>3385.70000000002</v>
      </c>
      <c r="N3334" s="0" t="n">
        <f aca="false">INT(M3334*$Q$1/B3334)*CHOOSE($L$1,I3334,J3334)</f>
        <v>0</v>
      </c>
      <c r="O3334" s="0" t="n">
        <f aca="false">ABS(N3334-N3333)</f>
        <v>1</v>
      </c>
      <c r="P3334" s="0" t="n">
        <f aca="false">COUNTIF(工作表2!$A$2:$A$248,A3334)</f>
        <v>0</v>
      </c>
      <c r="R3334" s="0" t="n">
        <f aca="false">D3334-IF(P3333=1,E3333,D3333)</f>
        <v>307</v>
      </c>
      <c r="S3334" s="0" t="n">
        <f aca="false">I3333*R3334</f>
        <v>-307</v>
      </c>
      <c r="T3334" s="0" t="n">
        <f aca="false">T3333+R3334*U3333</f>
        <v>40605</v>
      </c>
      <c r="U3334" s="0" t="n">
        <f aca="false">INT(T3334*$Q$1/IF(P3334=1,E3334,D3334))*I3334</f>
        <v>11</v>
      </c>
      <c r="V3334" s="0" t="n">
        <f aca="false">IF(P3334=1,ABS(U3334)+ABS(60),ABS(U3334-U3333))</f>
        <v>23</v>
      </c>
    </row>
    <row r="3335" customFormat="false" ht="15" hidden="false" customHeight="false" outlineLevel="0" collapsed="false">
      <c r="A3335" s="1" t="n">
        <v>40879</v>
      </c>
      <c r="B3335" s="2" t="n">
        <v>7140.68</v>
      </c>
      <c r="C3335" s="2" t="n">
        <v>70659</v>
      </c>
      <c r="D3335" s="2" t="n">
        <v>7155</v>
      </c>
      <c r="E3335" s="2" t="n">
        <v>7148</v>
      </c>
      <c r="F3335" s="3" t="n">
        <f aca="false">IF(P3335=1, E3335,D3335)/B3335-1</f>
        <v>0.00200541124934883</v>
      </c>
      <c r="G3335" s="2" t="n">
        <f aca="false">AVERAGE(B3276:B3335)</f>
        <v>7306.76383333333</v>
      </c>
      <c r="H3335" s="2" t="n">
        <f aca="false">AVERAGE(C3276:C3335)</f>
        <v>93771.4833333333</v>
      </c>
      <c r="I3335" s="2" t="n">
        <f aca="false">SIGN(C3335-H3335)</f>
        <v>-1</v>
      </c>
      <c r="J3335" s="2" t="n">
        <f aca="false">SIGN(F3335)</f>
        <v>1</v>
      </c>
      <c r="K3335" s="0" t="n">
        <f aca="false">B3335-B3334</f>
        <v>-38.0099999999993</v>
      </c>
      <c r="L3335" s="0" t="n">
        <f aca="false">I3334*K3335</f>
        <v>-38.0099999999993</v>
      </c>
      <c r="M3335" s="0" t="n">
        <f aca="false">M3334+K3335*N3334</f>
        <v>3385.70000000002</v>
      </c>
      <c r="N3335" s="0" t="n">
        <f aca="false">INT(M3335*$Q$1/B3335)*CHOOSE($L$1,I3335,J3335)</f>
        <v>0</v>
      </c>
      <c r="O3335" s="0" t="n">
        <f aca="false">ABS(N3335-N3334)</f>
        <v>0</v>
      </c>
      <c r="P3335" s="0" t="n">
        <f aca="false">COUNTIF(工作表2!$A$2:$A$248,A3335)</f>
        <v>0</v>
      </c>
      <c r="R3335" s="0" t="n">
        <f aca="false">D3335-IF(P3334=1,E3334,D3334)</f>
        <v>-55</v>
      </c>
      <c r="S3335" s="0" t="n">
        <f aca="false">I3334*R3335</f>
        <v>-55</v>
      </c>
      <c r="T3335" s="0" t="n">
        <f aca="false">T3334+R3335*U3334</f>
        <v>40000</v>
      </c>
      <c r="U3335" s="0" t="n">
        <f aca="false">INT(T3335*$Q$1/IF(P3335=1,E3335,D3335))*I3335</f>
        <v>-11</v>
      </c>
      <c r="V3335" s="0" t="n">
        <f aca="false">IF(P3335=1,ABS(U3335)+ABS(60),ABS(U3335-U3334))</f>
        <v>22</v>
      </c>
    </row>
    <row r="3336" customFormat="false" ht="15" hidden="false" customHeight="false" outlineLevel="0" collapsed="false">
      <c r="A3336" s="1" t="n">
        <v>40882</v>
      </c>
      <c r="B3336" s="2" t="n">
        <v>7112.58</v>
      </c>
      <c r="C3336" s="2" t="n">
        <v>46425</v>
      </c>
      <c r="D3336" s="2" t="n">
        <v>7137</v>
      </c>
      <c r="E3336" s="2" t="n">
        <v>7130</v>
      </c>
      <c r="F3336" s="3" t="n">
        <f aca="false">IF(P3336=1, E3336,D3336)/B3336-1</f>
        <v>0.00343335329795935</v>
      </c>
      <c r="G3336" s="2" t="n">
        <f aca="false">AVERAGE(B3277:B3336)</f>
        <v>7299.50066666667</v>
      </c>
      <c r="H3336" s="2" t="n">
        <f aca="false">AVERAGE(C3277:C3336)</f>
        <v>92896.6833333333</v>
      </c>
      <c r="I3336" s="2" t="n">
        <f aca="false">SIGN(C3336-H3336)</f>
        <v>-1</v>
      </c>
      <c r="J3336" s="2" t="n">
        <f aca="false">SIGN(F3336)</f>
        <v>1</v>
      </c>
      <c r="K3336" s="0" t="n">
        <f aca="false">B3336-B3335</f>
        <v>-28.1000000000004</v>
      </c>
      <c r="L3336" s="0" t="n">
        <f aca="false">I3335*K3336</f>
        <v>28.1000000000004</v>
      </c>
      <c r="M3336" s="0" t="n">
        <f aca="false">M3335+K3336*N3335</f>
        <v>3385.70000000002</v>
      </c>
      <c r="N3336" s="0" t="n">
        <f aca="false">INT(M3336*$Q$1/B3336)*CHOOSE($L$1,I3336,J3336)</f>
        <v>0</v>
      </c>
      <c r="O3336" s="0" t="n">
        <f aca="false">ABS(N3336-N3335)</f>
        <v>0</v>
      </c>
      <c r="P3336" s="0" t="n">
        <f aca="false">COUNTIF(工作表2!$A$2:$A$248,A3336)</f>
        <v>0</v>
      </c>
      <c r="R3336" s="0" t="n">
        <f aca="false">D3336-IF(P3335=1,E3335,D3335)</f>
        <v>-18</v>
      </c>
      <c r="S3336" s="0" t="n">
        <f aca="false">I3335*R3336</f>
        <v>18</v>
      </c>
      <c r="T3336" s="0" t="n">
        <f aca="false">T3335+R3336*U3335</f>
        <v>40198</v>
      </c>
      <c r="U3336" s="0" t="n">
        <f aca="false">INT(T3336*$Q$1/IF(P3336=1,E3336,D3336))*I3336</f>
        <v>-11</v>
      </c>
      <c r="V3336" s="0" t="n">
        <f aca="false">IF(P3336=1,ABS(U3336)+ABS(60),ABS(U3336-U3335))</f>
        <v>0</v>
      </c>
    </row>
    <row r="3337" customFormat="false" ht="15" hidden="false" customHeight="false" outlineLevel="0" collapsed="false">
      <c r="A3337" s="1" t="n">
        <v>40883</v>
      </c>
      <c r="B3337" s="2" t="n">
        <v>6956.28</v>
      </c>
      <c r="C3337" s="2" t="n">
        <v>67767</v>
      </c>
      <c r="D3337" s="2" t="n">
        <v>6985</v>
      </c>
      <c r="E3337" s="2" t="n">
        <v>6978</v>
      </c>
      <c r="F3337" s="3" t="n">
        <f aca="false">IF(P3337=1, E3337,D3337)/B3337-1</f>
        <v>0.00412864347036068</v>
      </c>
      <c r="G3337" s="2" t="n">
        <f aca="false">AVERAGE(B3278:B3337)</f>
        <v>7288.59583333334</v>
      </c>
      <c r="H3337" s="2" t="n">
        <f aca="false">AVERAGE(C3278:C3337)</f>
        <v>92542.7166666667</v>
      </c>
      <c r="I3337" s="2" t="n">
        <f aca="false">SIGN(C3337-H3337)</f>
        <v>-1</v>
      </c>
      <c r="J3337" s="2" t="n">
        <f aca="false">SIGN(F3337)</f>
        <v>1</v>
      </c>
      <c r="K3337" s="0" t="n">
        <f aca="false">B3337-B3336</f>
        <v>-156.3</v>
      </c>
      <c r="L3337" s="0" t="n">
        <f aca="false">I3336*K3337</f>
        <v>156.3</v>
      </c>
      <c r="M3337" s="0" t="n">
        <f aca="false">M3336+K3337*N3336</f>
        <v>3385.70000000002</v>
      </c>
      <c r="N3337" s="0" t="n">
        <f aca="false">INT(M3337*$Q$1/B3337)*CHOOSE($L$1,I3337,J3337)</f>
        <v>0</v>
      </c>
      <c r="O3337" s="0" t="n">
        <f aca="false">ABS(N3337-N3336)</f>
        <v>0</v>
      </c>
      <c r="P3337" s="0" t="n">
        <f aca="false">COUNTIF(工作表2!$A$2:$A$248,A3337)</f>
        <v>0</v>
      </c>
      <c r="R3337" s="0" t="n">
        <f aca="false">D3337-IF(P3336=1,E3336,D3336)</f>
        <v>-152</v>
      </c>
      <c r="S3337" s="0" t="n">
        <f aca="false">I3336*R3337</f>
        <v>152</v>
      </c>
      <c r="T3337" s="0" t="n">
        <f aca="false">T3336+R3337*U3336</f>
        <v>41870</v>
      </c>
      <c r="U3337" s="0" t="n">
        <f aca="false">INT(T3337*$Q$1/IF(P3337=1,E3337,D3337))*I3337</f>
        <v>-11</v>
      </c>
      <c r="V3337" s="0" t="n">
        <f aca="false">IF(P3337=1,ABS(U3337)+ABS(60),ABS(U3337-U3336))</f>
        <v>0</v>
      </c>
    </row>
    <row r="3338" customFormat="false" ht="15" hidden="false" customHeight="false" outlineLevel="0" collapsed="false">
      <c r="A3338" s="1" t="n">
        <v>40884</v>
      </c>
      <c r="B3338" s="2" t="n">
        <v>7033</v>
      </c>
      <c r="C3338" s="2" t="n">
        <v>76432</v>
      </c>
      <c r="D3338" s="2" t="n">
        <v>7054</v>
      </c>
      <c r="E3338" s="2" t="n">
        <v>7043</v>
      </c>
      <c r="F3338" s="3" t="n">
        <f aca="false">IF(P3338=1, E3338,D3338)/B3338-1</f>
        <v>0.00298592350348348</v>
      </c>
      <c r="G3338" s="2" t="n">
        <f aca="false">AVERAGE(B3279:B3338)</f>
        <v>7282.623</v>
      </c>
      <c r="H3338" s="2" t="n">
        <f aca="false">AVERAGE(C3279:C3338)</f>
        <v>92309.05</v>
      </c>
      <c r="I3338" s="2" t="n">
        <f aca="false">SIGN(C3338-H3338)</f>
        <v>-1</v>
      </c>
      <c r="J3338" s="2" t="n">
        <f aca="false">SIGN(F3338)</f>
        <v>1</v>
      </c>
      <c r="K3338" s="0" t="n">
        <f aca="false">B3338-B3337</f>
        <v>76.7200000000003</v>
      </c>
      <c r="L3338" s="0" t="n">
        <f aca="false">I3337*K3338</f>
        <v>-76.7200000000003</v>
      </c>
      <c r="M3338" s="0" t="n">
        <f aca="false">M3337+K3338*N3337</f>
        <v>3385.70000000002</v>
      </c>
      <c r="N3338" s="0" t="n">
        <f aca="false">INT(M3338*$Q$1/B3338)*CHOOSE($L$1,I3338,J3338)</f>
        <v>0</v>
      </c>
      <c r="O3338" s="0" t="n">
        <f aca="false">ABS(N3338-N3337)</f>
        <v>0</v>
      </c>
      <c r="P3338" s="0" t="n">
        <f aca="false">COUNTIF(工作表2!$A$2:$A$248,A3338)</f>
        <v>0</v>
      </c>
      <c r="R3338" s="0" t="n">
        <f aca="false">D3338-IF(P3337=1,E3337,D3337)</f>
        <v>69</v>
      </c>
      <c r="S3338" s="0" t="n">
        <f aca="false">I3337*R3338</f>
        <v>-69</v>
      </c>
      <c r="T3338" s="0" t="n">
        <f aca="false">T3337+R3338*U3337</f>
        <v>41111</v>
      </c>
      <c r="U3338" s="0" t="n">
        <f aca="false">INT(T3338*$Q$1/IF(P3338=1,E3338,D3338))*I3338</f>
        <v>-11</v>
      </c>
      <c r="V3338" s="0" t="n">
        <f aca="false">IF(P3338=1,ABS(U3338)+ABS(60),ABS(U3338-U3337))</f>
        <v>0</v>
      </c>
    </row>
    <row r="3339" customFormat="false" ht="15" hidden="false" customHeight="false" outlineLevel="0" collapsed="false">
      <c r="A3339" s="1" t="n">
        <v>40885</v>
      </c>
      <c r="B3339" s="2" t="n">
        <v>6982.9</v>
      </c>
      <c r="C3339" s="2" t="n">
        <v>67951</v>
      </c>
      <c r="D3339" s="2" t="n">
        <v>6961</v>
      </c>
      <c r="E3339" s="2" t="n">
        <v>6955</v>
      </c>
      <c r="F3339" s="3" t="n">
        <f aca="false">IF(P3339=1, E3339,D3339)/B3339-1</f>
        <v>-0.00313623279726183</v>
      </c>
      <c r="G3339" s="2" t="n">
        <f aca="false">AVERAGE(B3280:B3339)</f>
        <v>7278.53016666667</v>
      </c>
      <c r="H3339" s="2" t="n">
        <f aca="false">AVERAGE(C3280:C3339)</f>
        <v>91430.7833333333</v>
      </c>
      <c r="I3339" s="2" t="n">
        <f aca="false">SIGN(C3339-H3339)</f>
        <v>-1</v>
      </c>
      <c r="J3339" s="2" t="n">
        <f aca="false">SIGN(F3339)</f>
        <v>-1</v>
      </c>
      <c r="K3339" s="0" t="n">
        <f aca="false">B3339-B3338</f>
        <v>-50.1000000000004</v>
      </c>
      <c r="L3339" s="0" t="n">
        <f aca="false">I3338*K3339</f>
        <v>50.1000000000004</v>
      </c>
      <c r="M3339" s="0" t="n">
        <f aca="false">M3338+K3339*N3338</f>
        <v>3385.70000000002</v>
      </c>
      <c r="N3339" s="0" t="n">
        <f aca="false">INT(M3339*$Q$1/B3339)*CHOOSE($L$1,I3339,J3339)</f>
        <v>-0</v>
      </c>
      <c r="O3339" s="0" t="n">
        <f aca="false">ABS(N3339-N3338)</f>
        <v>0</v>
      </c>
      <c r="P3339" s="0" t="n">
        <f aca="false">COUNTIF(工作表2!$A$2:$A$248,A3339)</f>
        <v>0</v>
      </c>
      <c r="R3339" s="0" t="n">
        <f aca="false">D3339-IF(P3338=1,E3338,D3338)</f>
        <v>-93</v>
      </c>
      <c r="S3339" s="0" t="n">
        <f aca="false">I3338*R3339</f>
        <v>93</v>
      </c>
      <c r="T3339" s="0" t="n">
        <f aca="false">T3338+R3339*U3338</f>
        <v>42134</v>
      </c>
      <c r="U3339" s="0" t="n">
        <f aca="false">INT(T3339*$Q$1/IF(P3339=1,E3339,D3339))*I3339</f>
        <v>-12</v>
      </c>
      <c r="V3339" s="0" t="n">
        <f aca="false">IF(P3339=1,ABS(U3339)+ABS(60),ABS(U3339-U3338))</f>
        <v>1</v>
      </c>
    </row>
    <row r="3340" customFormat="false" ht="15" hidden="false" customHeight="false" outlineLevel="0" collapsed="false">
      <c r="A3340" s="1" t="n">
        <v>40886</v>
      </c>
      <c r="B3340" s="2" t="n">
        <v>6893.3</v>
      </c>
      <c r="C3340" s="2" t="n">
        <v>71566</v>
      </c>
      <c r="D3340" s="2" t="n">
        <v>6884</v>
      </c>
      <c r="E3340" s="2" t="n">
        <v>6881</v>
      </c>
      <c r="F3340" s="3" t="n">
        <f aca="false">IF(P3340=1, E3340,D3340)/B3340-1</f>
        <v>-0.00134913611767951</v>
      </c>
      <c r="G3340" s="2" t="n">
        <f aca="false">AVERAGE(B3281:B3340)</f>
        <v>7270.32383333334</v>
      </c>
      <c r="H3340" s="2" t="n">
        <f aca="false">AVERAGE(C3281:C3340)</f>
        <v>90937.8166666667</v>
      </c>
      <c r="I3340" s="2" t="n">
        <f aca="false">SIGN(C3340-H3340)</f>
        <v>-1</v>
      </c>
      <c r="J3340" s="2" t="n">
        <f aca="false">SIGN(F3340)</f>
        <v>-1</v>
      </c>
      <c r="K3340" s="0" t="n">
        <f aca="false">B3340-B3339</f>
        <v>-89.5999999999995</v>
      </c>
      <c r="L3340" s="0" t="n">
        <f aca="false">I3339*K3340</f>
        <v>89.5999999999995</v>
      </c>
      <c r="M3340" s="0" t="n">
        <f aca="false">M3339+K3340*N3339</f>
        <v>3385.70000000002</v>
      </c>
      <c r="N3340" s="0" t="n">
        <f aca="false">INT(M3340*$Q$1/B3340)*CHOOSE($L$1,I3340,J3340)</f>
        <v>-0</v>
      </c>
      <c r="O3340" s="0" t="n">
        <f aca="false">ABS(N3340-N3339)</f>
        <v>0</v>
      </c>
      <c r="P3340" s="0" t="n">
        <f aca="false">COUNTIF(工作表2!$A$2:$A$248,A3340)</f>
        <v>0</v>
      </c>
      <c r="R3340" s="0" t="n">
        <f aca="false">D3340-IF(P3339=1,E3339,D3339)</f>
        <v>-77</v>
      </c>
      <c r="S3340" s="0" t="n">
        <f aca="false">I3339*R3340</f>
        <v>77</v>
      </c>
      <c r="T3340" s="0" t="n">
        <f aca="false">T3339+R3340*U3339</f>
        <v>43058</v>
      </c>
      <c r="U3340" s="0" t="n">
        <f aca="false">INT(T3340*$Q$1/IF(P3340=1,E3340,D3340))*I3340</f>
        <v>-12</v>
      </c>
      <c r="V3340" s="0" t="n">
        <f aca="false">IF(P3340=1,ABS(U3340)+ABS(60),ABS(U3340-U3339))</f>
        <v>0</v>
      </c>
    </row>
    <row r="3341" customFormat="false" ht="15" hidden="false" customHeight="false" outlineLevel="0" collapsed="false">
      <c r="A3341" s="1" t="n">
        <v>40889</v>
      </c>
      <c r="B3341" s="2" t="n">
        <v>6949.04</v>
      </c>
      <c r="C3341" s="2" t="n">
        <v>54288</v>
      </c>
      <c r="D3341" s="2" t="n">
        <v>6943</v>
      </c>
      <c r="E3341" s="2" t="n">
        <v>6937</v>
      </c>
      <c r="F3341" s="3" t="n">
        <f aca="false">IF(P3341=1, E3341,D3341)/B3341-1</f>
        <v>-0.000869184808261259</v>
      </c>
      <c r="G3341" s="2" t="n">
        <f aca="false">AVERAGE(B3282:B3341)</f>
        <v>7259.85116666667</v>
      </c>
      <c r="H3341" s="2" t="n">
        <f aca="false">AVERAGE(C3282:C3341)</f>
        <v>89671.9833333333</v>
      </c>
      <c r="I3341" s="2" t="n">
        <f aca="false">SIGN(C3341-H3341)</f>
        <v>-1</v>
      </c>
      <c r="J3341" s="2" t="n">
        <f aca="false">SIGN(F3341)</f>
        <v>-1</v>
      </c>
      <c r="K3341" s="0" t="n">
        <f aca="false">B3341-B3340</f>
        <v>55.7399999999998</v>
      </c>
      <c r="L3341" s="0" t="n">
        <f aca="false">I3340*K3341</f>
        <v>-55.7399999999998</v>
      </c>
      <c r="M3341" s="0" t="n">
        <f aca="false">M3340+K3341*N3340</f>
        <v>3385.70000000002</v>
      </c>
      <c r="N3341" s="0" t="n">
        <f aca="false">INT(M3341*$Q$1/B3341)*CHOOSE($L$1,I3341,J3341)</f>
        <v>-0</v>
      </c>
      <c r="O3341" s="0" t="n">
        <f aca="false">ABS(N3341-N3340)</f>
        <v>0</v>
      </c>
      <c r="P3341" s="0" t="n">
        <f aca="false">COUNTIF(工作表2!$A$2:$A$248,A3341)</f>
        <v>0</v>
      </c>
      <c r="R3341" s="0" t="n">
        <f aca="false">D3341-IF(P3340=1,E3340,D3340)</f>
        <v>59</v>
      </c>
      <c r="S3341" s="0" t="n">
        <f aca="false">I3340*R3341</f>
        <v>-59</v>
      </c>
      <c r="T3341" s="0" t="n">
        <f aca="false">T3340+R3341*U3340</f>
        <v>42350</v>
      </c>
      <c r="U3341" s="0" t="n">
        <f aca="false">INT(T3341*$Q$1/IF(P3341=1,E3341,D3341))*I3341</f>
        <v>-12</v>
      </c>
      <c r="V3341" s="0" t="n">
        <f aca="false">IF(P3341=1,ABS(U3341)+ABS(60),ABS(U3341-U3340))</f>
        <v>0</v>
      </c>
    </row>
    <row r="3342" customFormat="false" ht="15" hidden="false" customHeight="false" outlineLevel="0" collapsed="false">
      <c r="A3342" s="1" t="n">
        <v>40890</v>
      </c>
      <c r="B3342" s="2" t="n">
        <v>6896.31</v>
      </c>
      <c r="C3342" s="2" t="n">
        <v>60412</v>
      </c>
      <c r="D3342" s="2" t="n">
        <v>6897</v>
      </c>
      <c r="E3342" s="2" t="n">
        <v>6892</v>
      </c>
      <c r="F3342" s="3" t="n">
        <f aca="false">IF(P3342=1, E3342,D3342)/B3342-1</f>
        <v>0.000100053506875364</v>
      </c>
      <c r="G3342" s="2" t="n">
        <f aca="false">AVERAGE(B3283:B3342)</f>
        <v>7250.10833333334</v>
      </c>
      <c r="H3342" s="2" t="n">
        <f aca="false">AVERAGE(C3283:C3342)</f>
        <v>89323.4</v>
      </c>
      <c r="I3342" s="2" t="n">
        <f aca="false">SIGN(C3342-H3342)</f>
        <v>-1</v>
      </c>
      <c r="J3342" s="2" t="n">
        <f aca="false">SIGN(F3342)</f>
        <v>1</v>
      </c>
      <c r="K3342" s="0" t="n">
        <f aca="false">B3342-B3341</f>
        <v>-52.7299999999996</v>
      </c>
      <c r="L3342" s="0" t="n">
        <f aca="false">I3341*K3342</f>
        <v>52.7299999999996</v>
      </c>
      <c r="M3342" s="0" t="n">
        <f aca="false">M3341+K3342*N3341</f>
        <v>3385.70000000002</v>
      </c>
      <c r="N3342" s="0" t="n">
        <f aca="false">INT(M3342*$Q$1/B3342)*CHOOSE($L$1,I3342,J3342)</f>
        <v>0</v>
      </c>
      <c r="O3342" s="0" t="n">
        <f aca="false">ABS(N3342-N3341)</f>
        <v>0</v>
      </c>
      <c r="P3342" s="0" t="n">
        <f aca="false">COUNTIF(工作表2!$A$2:$A$248,A3342)</f>
        <v>0</v>
      </c>
      <c r="R3342" s="0" t="n">
        <f aca="false">D3342-IF(P3341=1,E3341,D3341)</f>
        <v>-46</v>
      </c>
      <c r="S3342" s="0" t="n">
        <f aca="false">I3341*R3342</f>
        <v>46</v>
      </c>
      <c r="T3342" s="0" t="n">
        <f aca="false">T3341+R3342*U3341</f>
        <v>42902</v>
      </c>
      <c r="U3342" s="0" t="n">
        <f aca="false">INT(T3342*$Q$1/IF(P3342=1,E3342,D3342))*I3342</f>
        <v>-12</v>
      </c>
      <c r="V3342" s="0" t="n">
        <f aca="false">IF(P3342=1,ABS(U3342)+ABS(60),ABS(U3342-U3341))</f>
        <v>0</v>
      </c>
    </row>
    <row r="3343" customFormat="false" ht="15" hidden="false" customHeight="false" outlineLevel="0" collapsed="false">
      <c r="A3343" s="1" t="n">
        <v>40891</v>
      </c>
      <c r="B3343" s="2" t="n">
        <v>6922.57</v>
      </c>
      <c r="C3343" s="2" t="n">
        <v>61213</v>
      </c>
      <c r="D3343" s="2" t="n">
        <v>6919</v>
      </c>
      <c r="E3343" s="2" t="n">
        <v>6915</v>
      </c>
      <c r="F3343" s="3" t="n">
        <f aca="false">IF(P3343=1, E3343,D3343)/B3343-1</f>
        <v>-0.000515704427690777</v>
      </c>
      <c r="G3343" s="2" t="n">
        <f aca="false">AVERAGE(B3284:B3343)</f>
        <v>7240.60366666667</v>
      </c>
      <c r="H3343" s="2" t="n">
        <f aca="false">AVERAGE(C3284:C3343)</f>
        <v>88659.8166666667</v>
      </c>
      <c r="I3343" s="2" t="n">
        <f aca="false">SIGN(C3343-H3343)</f>
        <v>-1</v>
      </c>
      <c r="J3343" s="2" t="n">
        <f aca="false">SIGN(F3343)</f>
        <v>-1</v>
      </c>
      <c r="K3343" s="0" t="n">
        <f aca="false">B3343-B3342</f>
        <v>26.2599999999993</v>
      </c>
      <c r="L3343" s="0" t="n">
        <f aca="false">I3342*K3343</f>
        <v>-26.2599999999993</v>
      </c>
      <c r="M3343" s="0" t="n">
        <f aca="false">M3342+K3343*N3342</f>
        <v>3385.70000000002</v>
      </c>
      <c r="N3343" s="0" t="n">
        <f aca="false">INT(M3343*$Q$1/B3343)*CHOOSE($L$1,I3343,J3343)</f>
        <v>-0</v>
      </c>
      <c r="O3343" s="0" t="n">
        <f aca="false">ABS(N3343-N3342)</f>
        <v>0</v>
      </c>
      <c r="P3343" s="0" t="n">
        <f aca="false">COUNTIF(工作表2!$A$2:$A$248,A3343)</f>
        <v>0</v>
      </c>
      <c r="R3343" s="0" t="n">
        <f aca="false">D3343-IF(P3342=1,E3342,D3342)</f>
        <v>22</v>
      </c>
      <c r="S3343" s="0" t="n">
        <f aca="false">I3342*R3343</f>
        <v>-22</v>
      </c>
      <c r="T3343" s="0" t="n">
        <f aca="false">T3342+R3343*U3342</f>
        <v>42638</v>
      </c>
      <c r="U3343" s="0" t="n">
        <f aca="false">INT(T3343*$Q$1/IF(P3343=1,E3343,D3343))*I3343</f>
        <v>-12</v>
      </c>
      <c r="V3343" s="0" t="n">
        <f aca="false">IF(P3343=1,ABS(U3343)+ABS(60),ABS(U3343-U3342))</f>
        <v>0</v>
      </c>
    </row>
    <row r="3344" customFormat="false" ht="15" hidden="false" customHeight="false" outlineLevel="0" collapsed="false">
      <c r="A3344" s="1" t="n">
        <v>40892</v>
      </c>
      <c r="B3344" s="2" t="n">
        <v>6764.59</v>
      </c>
      <c r="C3344" s="2" t="n">
        <v>66658</v>
      </c>
      <c r="D3344" s="2" t="n">
        <v>6751</v>
      </c>
      <c r="E3344" s="2" t="n">
        <v>6750</v>
      </c>
      <c r="F3344" s="3" t="n">
        <f aca="false">IF(P3344=1, E3344,D3344)/B3344-1</f>
        <v>-0.00200899093662732</v>
      </c>
      <c r="G3344" s="2" t="n">
        <f aca="false">AVERAGE(B3285:B3344)</f>
        <v>7227.74883333334</v>
      </c>
      <c r="H3344" s="2" t="n">
        <f aca="false">AVERAGE(C3285:C3344)</f>
        <v>88024.2333333333</v>
      </c>
      <c r="I3344" s="2" t="n">
        <f aca="false">SIGN(C3344-H3344)</f>
        <v>-1</v>
      </c>
      <c r="J3344" s="2" t="n">
        <f aca="false">SIGN(F3344)</f>
        <v>-1</v>
      </c>
      <c r="K3344" s="0" t="n">
        <f aca="false">B3344-B3343</f>
        <v>-157.98</v>
      </c>
      <c r="L3344" s="0" t="n">
        <f aca="false">I3343*K3344</f>
        <v>157.98</v>
      </c>
      <c r="M3344" s="0" t="n">
        <f aca="false">M3343+K3344*N3343</f>
        <v>3385.70000000002</v>
      </c>
      <c r="N3344" s="0" t="n">
        <f aca="false">INT(M3344*$Q$1/B3344)*CHOOSE($L$1,I3344,J3344)</f>
        <v>-1</v>
      </c>
      <c r="O3344" s="0" t="n">
        <f aca="false">ABS(N3344-N3343)</f>
        <v>1</v>
      </c>
      <c r="P3344" s="0" t="n">
        <f aca="false">COUNTIF(工作表2!$A$2:$A$248,A3344)</f>
        <v>0</v>
      </c>
      <c r="R3344" s="0" t="n">
        <f aca="false">D3344-IF(P3343=1,E3343,D3343)</f>
        <v>-168</v>
      </c>
      <c r="S3344" s="0" t="n">
        <f aca="false">I3343*R3344</f>
        <v>168</v>
      </c>
      <c r="T3344" s="0" t="n">
        <f aca="false">T3343+R3344*U3343</f>
        <v>44654</v>
      </c>
      <c r="U3344" s="0" t="n">
        <f aca="false">INT(T3344*$Q$1/IF(P3344=1,E3344,D3344))*I3344</f>
        <v>-13</v>
      </c>
      <c r="V3344" s="0" t="n">
        <f aca="false">IF(P3344=1,ABS(U3344)+ABS(60),ABS(U3344-U3343))</f>
        <v>1</v>
      </c>
    </row>
    <row r="3345" customFormat="false" ht="15" hidden="false" customHeight="false" outlineLevel="0" collapsed="false">
      <c r="A3345" s="1" t="n">
        <v>40893</v>
      </c>
      <c r="B3345" s="2" t="n">
        <v>6785.09</v>
      </c>
      <c r="C3345" s="2" t="n">
        <v>52828</v>
      </c>
      <c r="D3345" s="2" t="n">
        <v>6775</v>
      </c>
      <c r="E3345" s="2" t="n">
        <v>6771</v>
      </c>
      <c r="F3345" s="3" t="n">
        <f aca="false">IF(P3345=1, E3345,D3345)/B3345-1</f>
        <v>-0.00148708418016563</v>
      </c>
      <c r="G3345" s="2" t="n">
        <f aca="false">AVERAGE(B3286:B3345)</f>
        <v>7219.07533333334</v>
      </c>
      <c r="H3345" s="2" t="n">
        <f aca="false">AVERAGE(C3286:C3345)</f>
        <v>87046.2166666667</v>
      </c>
      <c r="I3345" s="2" t="n">
        <f aca="false">SIGN(C3345-H3345)</f>
        <v>-1</v>
      </c>
      <c r="J3345" s="2" t="n">
        <f aca="false">SIGN(F3345)</f>
        <v>-1</v>
      </c>
      <c r="K3345" s="0" t="n">
        <f aca="false">B3345-B3344</f>
        <v>20.5</v>
      </c>
      <c r="L3345" s="0" t="n">
        <f aca="false">I3344*K3345</f>
        <v>-20.5</v>
      </c>
      <c r="M3345" s="0" t="n">
        <f aca="false">M3344+K3345*N3344</f>
        <v>3365.20000000002</v>
      </c>
      <c r="N3345" s="0" t="n">
        <f aca="false">INT(M3345*$Q$1/B3345)*CHOOSE($L$1,I3345,J3345)</f>
        <v>-0</v>
      </c>
      <c r="O3345" s="0" t="n">
        <f aca="false">ABS(N3345-N3344)</f>
        <v>1</v>
      </c>
      <c r="P3345" s="0" t="n">
        <f aca="false">COUNTIF(工作表2!$A$2:$A$248,A3345)</f>
        <v>0</v>
      </c>
      <c r="R3345" s="0" t="n">
        <f aca="false">D3345-IF(P3344=1,E3344,D3344)</f>
        <v>24</v>
      </c>
      <c r="S3345" s="0" t="n">
        <f aca="false">I3344*R3345</f>
        <v>-24</v>
      </c>
      <c r="T3345" s="0" t="n">
        <f aca="false">T3344+R3345*U3344</f>
        <v>44342</v>
      </c>
      <c r="U3345" s="0" t="n">
        <f aca="false">INT(T3345*$Q$1/IF(P3345=1,E3345,D3345))*I3345</f>
        <v>-13</v>
      </c>
      <c r="V3345" s="0" t="n">
        <f aca="false">IF(P3345=1,ABS(U3345)+ABS(60),ABS(U3345-U3344))</f>
        <v>0</v>
      </c>
    </row>
    <row r="3346" customFormat="false" ht="15" hidden="false" customHeight="false" outlineLevel="0" collapsed="false">
      <c r="A3346" s="1" t="n">
        <v>40896</v>
      </c>
      <c r="B3346" s="2" t="n">
        <v>6633.33</v>
      </c>
      <c r="C3346" s="2" t="n">
        <v>61805</v>
      </c>
      <c r="D3346" s="2" t="n">
        <v>6637</v>
      </c>
      <c r="E3346" s="2" t="n">
        <v>6632</v>
      </c>
      <c r="F3346" s="3" t="n">
        <f aca="false">IF(P3346=1, E3346,D3346)/B3346-1</f>
        <v>0.000553266609681691</v>
      </c>
      <c r="G3346" s="2" t="n">
        <f aca="false">AVERAGE(B3287:B3346)</f>
        <v>7212.19383333334</v>
      </c>
      <c r="H3346" s="2" t="n">
        <f aca="false">AVERAGE(C3287:C3346)</f>
        <v>85909.7</v>
      </c>
      <c r="I3346" s="2" t="n">
        <f aca="false">SIGN(C3346-H3346)</f>
        <v>-1</v>
      </c>
      <c r="J3346" s="2" t="n">
        <f aca="false">SIGN(F3346)</f>
        <v>1</v>
      </c>
      <c r="K3346" s="0" t="n">
        <f aca="false">B3346-B3345</f>
        <v>-151.76</v>
      </c>
      <c r="L3346" s="0" t="n">
        <f aca="false">I3345*K3346</f>
        <v>151.76</v>
      </c>
      <c r="M3346" s="0" t="n">
        <f aca="false">M3345+K3346*N3345</f>
        <v>3365.20000000002</v>
      </c>
      <c r="N3346" s="0" t="n">
        <f aca="false">INT(M3346*$Q$1/B3346)*CHOOSE($L$1,I3346,J3346)</f>
        <v>1</v>
      </c>
      <c r="O3346" s="0" t="n">
        <f aca="false">ABS(N3346-N3345)</f>
        <v>1</v>
      </c>
      <c r="P3346" s="0" t="n">
        <f aca="false">COUNTIF(工作表2!$A$2:$A$248,A3346)</f>
        <v>0</v>
      </c>
      <c r="R3346" s="0" t="n">
        <f aca="false">D3346-IF(P3345=1,E3345,D3345)</f>
        <v>-138</v>
      </c>
      <c r="S3346" s="0" t="n">
        <f aca="false">I3345*R3346</f>
        <v>138</v>
      </c>
      <c r="T3346" s="0" t="n">
        <f aca="false">T3345+R3346*U3345</f>
        <v>46136</v>
      </c>
      <c r="U3346" s="0" t="n">
        <f aca="false">INT(T3346*$Q$1/IF(P3346=1,E3346,D3346))*I3346</f>
        <v>-13</v>
      </c>
      <c r="V3346" s="0" t="n">
        <f aca="false">IF(P3346=1,ABS(U3346)+ABS(60),ABS(U3346-U3345))</f>
        <v>0</v>
      </c>
    </row>
    <row r="3347" customFormat="false" ht="15" hidden="false" customHeight="false" outlineLevel="0" collapsed="false">
      <c r="A3347" s="1" t="n">
        <v>40897</v>
      </c>
      <c r="B3347" s="2" t="n">
        <v>6662.64</v>
      </c>
      <c r="C3347" s="2" t="n">
        <v>60358</v>
      </c>
      <c r="D3347" s="2" t="n">
        <v>6671</v>
      </c>
      <c r="E3347" s="2" t="n">
        <v>6660</v>
      </c>
      <c r="F3347" s="3" t="n">
        <f aca="false">IF(P3347=1, E3347,D3347)/B3347-1</f>
        <v>0.00125475787375562</v>
      </c>
      <c r="G3347" s="2" t="n">
        <f aca="false">AVERAGE(B3288:B3347)</f>
        <v>7208.61916666667</v>
      </c>
      <c r="H3347" s="2" t="n">
        <f aca="false">AVERAGE(C3288:C3347)</f>
        <v>85143.8</v>
      </c>
      <c r="I3347" s="2" t="n">
        <f aca="false">SIGN(C3347-H3347)</f>
        <v>-1</v>
      </c>
      <c r="J3347" s="2" t="n">
        <f aca="false">SIGN(F3347)</f>
        <v>1</v>
      </c>
      <c r="K3347" s="0" t="n">
        <f aca="false">B3347-B3346</f>
        <v>29.3100000000004</v>
      </c>
      <c r="L3347" s="0" t="n">
        <f aca="false">I3346*K3347</f>
        <v>-29.3100000000004</v>
      </c>
      <c r="M3347" s="0" t="n">
        <f aca="false">M3346+K3347*N3346</f>
        <v>3394.51000000002</v>
      </c>
      <c r="N3347" s="0" t="n">
        <f aca="false">INT(M3347*$Q$1/B3347)*CHOOSE($L$1,I3347,J3347)</f>
        <v>1</v>
      </c>
      <c r="O3347" s="0" t="n">
        <f aca="false">ABS(N3347-N3346)</f>
        <v>0</v>
      </c>
      <c r="P3347" s="0" t="n">
        <f aca="false">COUNTIF(工作表2!$A$2:$A$248,A3347)</f>
        <v>0</v>
      </c>
      <c r="R3347" s="0" t="n">
        <f aca="false">D3347-IF(P3346=1,E3346,D3346)</f>
        <v>34</v>
      </c>
      <c r="S3347" s="0" t="n">
        <f aca="false">I3346*R3347</f>
        <v>-34</v>
      </c>
      <c r="T3347" s="0" t="n">
        <f aca="false">T3346+R3347*U3346</f>
        <v>45694</v>
      </c>
      <c r="U3347" s="0" t="n">
        <f aca="false">INT(T3347*$Q$1/IF(P3347=1,E3347,D3347))*I3347</f>
        <v>-13</v>
      </c>
      <c r="V3347" s="0" t="n">
        <f aca="false">IF(P3347=1,ABS(U3347)+ABS(60),ABS(U3347-U3346))</f>
        <v>0</v>
      </c>
    </row>
    <row r="3348" customFormat="false" ht="15" hidden="false" customHeight="false" outlineLevel="0" collapsed="false">
      <c r="A3348" s="1" t="n">
        <v>40898</v>
      </c>
      <c r="B3348" s="2" t="n">
        <v>6966.48</v>
      </c>
      <c r="C3348" s="2" t="n">
        <v>77409</v>
      </c>
      <c r="D3348" s="2" t="n">
        <v>6952</v>
      </c>
      <c r="E3348" s="2" t="n">
        <v>6960</v>
      </c>
      <c r="F3348" s="3" t="n">
        <f aca="false">IF(P3348=1, E3348,D3348)/B3348-1</f>
        <v>-0.000930168463843972</v>
      </c>
      <c r="G3348" s="2" t="n">
        <f aca="false">AVERAGE(B3289:B3348)</f>
        <v>7206.56133333334</v>
      </c>
      <c r="H3348" s="2" t="n">
        <f aca="false">AVERAGE(C3289:C3348)</f>
        <v>84519.4666666667</v>
      </c>
      <c r="I3348" s="2" t="n">
        <f aca="false">SIGN(C3348-H3348)</f>
        <v>-1</v>
      </c>
      <c r="J3348" s="2" t="n">
        <f aca="false">SIGN(F3348)</f>
        <v>-1</v>
      </c>
      <c r="K3348" s="0" t="n">
        <f aca="false">B3348-B3347</f>
        <v>303.839999999999</v>
      </c>
      <c r="L3348" s="0" t="n">
        <f aca="false">I3347*K3348</f>
        <v>-303.839999999999</v>
      </c>
      <c r="M3348" s="0" t="n">
        <f aca="false">M3347+K3348*N3347</f>
        <v>3698.35000000002</v>
      </c>
      <c r="N3348" s="0" t="n">
        <f aca="false">INT(M3348*$Q$1/B3348)*CHOOSE($L$1,I3348,J3348)</f>
        <v>-1</v>
      </c>
      <c r="O3348" s="0" t="n">
        <f aca="false">ABS(N3348-N3347)</f>
        <v>2</v>
      </c>
      <c r="P3348" s="0" t="n">
        <f aca="false">COUNTIF(工作表2!$A$2:$A$248,A3348)</f>
        <v>1</v>
      </c>
      <c r="R3348" s="0" t="n">
        <f aca="false">D3348-IF(P3347=1,E3347,D3347)</f>
        <v>281</v>
      </c>
      <c r="S3348" s="0" t="n">
        <f aca="false">I3347*R3348</f>
        <v>-281</v>
      </c>
      <c r="T3348" s="0" t="n">
        <f aca="false">T3347+R3348*U3347</f>
        <v>42041</v>
      </c>
      <c r="U3348" s="0" t="n">
        <f aca="false">INT(T3348*$Q$1/IF(P3348=1,E3348,D3348))*I3348</f>
        <v>-12</v>
      </c>
      <c r="V3348" s="0" t="n">
        <f aca="false">IF(P3348=1,ABS(U3348)+ABS(60),ABS(U3348-U3347))</f>
        <v>72</v>
      </c>
    </row>
    <row r="3349" customFormat="false" ht="15" hidden="false" customHeight="false" outlineLevel="0" collapsed="false">
      <c r="A3349" s="1" t="n">
        <v>40899</v>
      </c>
      <c r="B3349" s="2" t="n">
        <v>6966.35</v>
      </c>
      <c r="C3349" s="2" t="n">
        <v>74417</v>
      </c>
      <c r="D3349" s="2" t="n">
        <v>6954</v>
      </c>
      <c r="E3349" s="2" t="n">
        <v>6947</v>
      </c>
      <c r="F3349" s="3" t="n">
        <f aca="false">IF(P3349=1, E3349,D3349)/B3349-1</f>
        <v>-0.00177280785490253</v>
      </c>
      <c r="G3349" s="2" t="n">
        <f aca="false">AVERAGE(B3290:B3349)</f>
        <v>7203.55083333334</v>
      </c>
      <c r="H3349" s="2" t="n">
        <f aca="false">AVERAGE(C3290:C3349)</f>
        <v>84076.2166666667</v>
      </c>
      <c r="I3349" s="2" t="n">
        <f aca="false">SIGN(C3349-H3349)</f>
        <v>-1</v>
      </c>
      <c r="J3349" s="2" t="n">
        <f aca="false">SIGN(F3349)</f>
        <v>-1</v>
      </c>
      <c r="K3349" s="0" t="n">
        <f aca="false">B3349-B3348</f>
        <v>-0.1299999999992</v>
      </c>
      <c r="L3349" s="0" t="n">
        <f aca="false">I3348*K3349</f>
        <v>0.1299999999992</v>
      </c>
      <c r="M3349" s="0" t="n">
        <f aca="false">M3348+K3349*N3348</f>
        <v>3698.48000000001</v>
      </c>
      <c r="N3349" s="0" t="n">
        <f aca="false">INT(M3349*$Q$1/B3349)*CHOOSE($L$1,I3349,J3349)</f>
        <v>-1</v>
      </c>
      <c r="O3349" s="0" t="n">
        <f aca="false">ABS(N3349-N3348)</f>
        <v>0</v>
      </c>
      <c r="P3349" s="0" t="n">
        <f aca="false">COUNTIF(工作表2!$A$2:$A$248,A3349)</f>
        <v>0</v>
      </c>
      <c r="R3349" s="0" t="n">
        <f aca="false">D3349-IF(P3348=1,E3348,D3348)</f>
        <v>-6</v>
      </c>
      <c r="S3349" s="0" t="n">
        <f aca="false">I3348*R3349</f>
        <v>6</v>
      </c>
      <c r="T3349" s="0" t="n">
        <f aca="false">T3348+R3349*U3348</f>
        <v>42113</v>
      </c>
      <c r="U3349" s="0" t="n">
        <f aca="false">INT(T3349*$Q$1/IF(P3349=1,E3349,D3349))*I3349</f>
        <v>-12</v>
      </c>
      <c r="V3349" s="0" t="n">
        <f aca="false">IF(P3349=1,ABS(U3349)+ABS(60),ABS(U3349-U3348))</f>
        <v>0</v>
      </c>
    </row>
    <row r="3350" customFormat="false" ht="15" hidden="false" customHeight="false" outlineLevel="0" collapsed="false">
      <c r="A3350" s="1" t="n">
        <v>40900</v>
      </c>
      <c r="B3350" s="2" t="n">
        <v>7110.73</v>
      </c>
      <c r="C3350" s="2" t="n">
        <v>92844</v>
      </c>
      <c r="D3350" s="2" t="n">
        <v>7107</v>
      </c>
      <c r="E3350" s="2" t="n">
        <v>7102</v>
      </c>
      <c r="F3350" s="3" t="n">
        <f aca="false">IF(P3350=1, E3350,D3350)/B3350-1</f>
        <v>-0.00052455936310325</v>
      </c>
      <c r="G3350" s="2" t="n">
        <f aca="false">AVERAGE(B3291:B3350)</f>
        <v>7202.35283333334</v>
      </c>
      <c r="H3350" s="2" t="n">
        <f aca="false">AVERAGE(C3291:C3350)</f>
        <v>84096.3333333333</v>
      </c>
      <c r="I3350" s="2" t="n">
        <f aca="false">SIGN(C3350-H3350)</f>
        <v>1</v>
      </c>
      <c r="J3350" s="2" t="n">
        <f aca="false">SIGN(F3350)</f>
        <v>-1</v>
      </c>
      <c r="K3350" s="0" t="n">
        <f aca="false">B3350-B3349</f>
        <v>144.379999999999</v>
      </c>
      <c r="L3350" s="0" t="n">
        <f aca="false">I3349*K3350</f>
        <v>-144.379999999999</v>
      </c>
      <c r="M3350" s="0" t="n">
        <f aca="false">M3349+K3350*N3349</f>
        <v>3554.10000000002</v>
      </c>
      <c r="N3350" s="0" t="n">
        <f aca="false">INT(M3350*$Q$1/B3350)*CHOOSE($L$1,I3350,J3350)</f>
        <v>-0</v>
      </c>
      <c r="O3350" s="0" t="n">
        <f aca="false">ABS(N3350-N3349)</f>
        <v>1</v>
      </c>
      <c r="P3350" s="0" t="n">
        <f aca="false">COUNTIF(工作表2!$A$2:$A$248,A3350)</f>
        <v>0</v>
      </c>
      <c r="R3350" s="0" t="n">
        <f aca="false">D3350-IF(P3349=1,E3349,D3349)</f>
        <v>153</v>
      </c>
      <c r="S3350" s="0" t="n">
        <f aca="false">I3349*R3350</f>
        <v>-153</v>
      </c>
      <c r="T3350" s="0" t="n">
        <f aca="false">T3349+R3350*U3349</f>
        <v>40277</v>
      </c>
      <c r="U3350" s="0" t="n">
        <f aca="false">INT(T3350*$Q$1/IF(P3350=1,E3350,D3350))*I3350</f>
        <v>11</v>
      </c>
      <c r="V3350" s="0" t="n">
        <f aca="false">IF(P3350=1,ABS(U3350)+ABS(60),ABS(U3350-U3349))</f>
        <v>23</v>
      </c>
    </row>
    <row r="3351" customFormat="false" ht="15" hidden="false" customHeight="false" outlineLevel="0" collapsed="false">
      <c r="A3351" s="1" t="n">
        <v>40903</v>
      </c>
      <c r="B3351" s="2" t="n">
        <v>7092.58</v>
      </c>
      <c r="C3351" s="2" t="n">
        <v>65017</v>
      </c>
      <c r="D3351" s="2" t="n">
        <v>7103</v>
      </c>
      <c r="E3351" s="2" t="n">
        <v>7100</v>
      </c>
      <c r="F3351" s="3" t="n">
        <f aca="false">IF(P3351=1, E3351,D3351)/B3351-1</f>
        <v>0.0014691409895975</v>
      </c>
      <c r="G3351" s="2" t="n">
        <f aca="false">AVERAGE(B3292:B3351)</f>
        <v>7200.1395</v>
      </c>
      <c r="H3351" s="2" t="n">
        <f aca="false">AVERAGE(C3292:C3351)</f>
        <v>83663.9166666667</v>
      </c>
      <c r="I3351" s="2" t="n">
        <f aca="false">SIGN(C3351-H3351)</f>
        <v>-1</v>
      </c>
      <c r="J3351" s="2" t="n">
        <f aca="false">SIGN(F3351)</f>
        <v>1</v>
      </c>
      <c r="K3351" s="0" t="n">
        <f aca="false">B3351-B3350</f>
        <v>-18.1499999999996</v>
      </c>
      <c r="L3351" s="0" t="n">
        <f aca="false">I3350*K3351</f>
        <v>-18.1499999999996</v>
      </c>
      <c r="M3351" s="0" t="n">
        <f aca="false">M3350+K3351*N3350</f>
        <v>3554.10000000002</v>
      </c>
      <c r="N3351" s="0" t="n">
        <f aca="false">INT(M3351*$Q$1/B3351)*CHOOSE($L$1,I3351,J3351)</f>
        <v>1</v>
      </c>
      <c r="O3351" s="0" t="n">
        <f aca="false">ABS(N3351-N3350)</f>
        <v>1</v>
      </c>
      <c r="P3351" s="0" t="n">
        <f aca="false">COUNTIF(工作表2!$A$2:$A$248,A3351)</f>
        <v>0</v>
      </c>
      <c r="R3351" s="0" t="n">
        <f aca="false">D3351-IF(P3350=1,E3350,D3350)</f>
        <v>-4</v>
      </c>
      <c r="S3351" s="0" t="n">
        <f aca="false">I3350*R3351</f>
        <v>-4</v>
      </c>
      <c r="T3351" s="0" t="n">
        <f aca="false">T3350+R3351*U3350</f>
        <v>40233</v>
      </c>
      <c r="U3351" s="0" t="n">
        <f aca="false">INT(T3351*$Q$1/IF(P3351=1,E3351,D3351))*I3351</f>
        <v>-11</v>
      </c>
      <c r="V3351" s="0" t="n">
        <f aca="false">IF(P3351=1,ABS(U3351)+ABS(60),ABS(U3351-U3350))</f>
        <v>22</v>
      </c>
    </row>
    <row r="3352" customFormat="false" ht="15" hidden="false" customHeight="false" outlineLevel="0" collapsed="false">
      <c r="A3352" s="1" t="n">
        <v>40904</v>
      </c>
      <c r="B3352" s="2" t="n">
        <v>7085.03</v>
      </c>
      <c r="C3352" s="2" t="n">
        <v>59038</v>
      </c>
      <c r="D3352" s="2" t="n">
        <v>7088</v>
      </c>
      <c r="E3352" s="2" t="n">
        <v>7083</v>
      </c>
      <c r="F3352" s="3" t="n">
        <f aca="false">IF(P3352=1, E3352,D3352)/B3352-1</f>
        <v>0.000419193708424803</v>
      </c>
      <c r="G3352" s="2" t="n">
        <f aca="false">AVERAGE(B3293:B3352)</f>
        <v>7201.32383333334</v>
      </c>
      <c r="H3352" s="2" t="n">
        <f aca="false">AVERAGE(C3293:C3352)</f>
        <v>83307.0166666667</v>
      </c>
      <c r="I3352" s="2" t="n">
        <f aca="false">SIGN(C3352-H3352)</f>
        <v>-1</v>
      </c>
      <c r="J3352" s="2" t="n">
        <f aca="false">SIGN(F3352)</f>
        <v>1</v>
      </c>
      <c r="K3352" s="0" t="n">
        <f aca="false">B3352-B3351</f>
        <v>-7.55000000000018</v>
      </c>
      <c r="L3352" s="0" t="n">
        <f aca="false">I3351*K3352</f>
        <v>7.55000000000018</v>
      </c>
      <c r="M3352" s="0" t="n">
        <f aca="false">M3351+K3352*N3351</f>
        <v>3546.55000000002</v>
      </c>
      <c r="N3352" s="0" t="n">
        <f aca="false">INT(M3352*$Q$1/B3352)*CHOOSE($L$1,I3352,J3352)</f>
        <v>1</v>
      </c>
      <c r="O3352" s="0" t="n">
        <f aca="false">ABS(N3352-N3351)</f>
        <v>0</v>
      </c>
      <c r="P3352" s="0" t="n">
        <f aca="false">COUNTIF(工作表2!$A$2:$A$248,A3352)</f>
        <v>0</v>
      </c>
      <c r="R3352" s="0" t="n">
        <f aca="false">D3352-IF(P3351=1,E3351,D3351)</f>
        <v>-15</v>
      </c>
      <c r="S3352" s="0" t="n">
        <f aca="false">I3351*R3352</f>
        <v>15</v>
      </c>
      <c r="T3352" s="0" t="n">
        <f aca="false">T3351+R3352*U3351</f>
        <v>40398</v>
      </c>
      <c r="U3352" s="0" t="n">
        <f aca="false">INT(T3352*$Q$1/IF(P3352=1,E3352,D3352))*I3352</f>
        <v>-11</v>
      </c>
      <c r="V3352" s="0" t="n">
        <f aca="false">IF(P3352=1,ABS(U3352)+ABS(60),ABS(U3352-U3351))</f>
        <v>0</v>
      </c>
    </row>
    <row r="3353" customFormat="false" ht="15" hidden="false" customHeight="false" outlineLevel="0" collapsed="false">
      <c r="A3353" s="1" t="n">
        <v>40905</v>
      </c>
      <c r="B3353" s="2" t="n">
        <v>7056.67</v>
      </c>
      <c r="C3353" s="2" t="n">
        <v>56106</v>
      </c>
      <c r="D3353" s="2" t="n">
        <v>7052</v>
      </c>
      <c r="E3353" s="2" t="n">
        <v>7046</v>
      </c>
      <c r="F3353" s="3" t="n">
        <f aca="false">IF(P3353=1, E3353,D3353)/B3353-1</f>
        <v>-0.000661785232978218</v>
      </c>
      <c r="G3353" s="2" t="n">
        <f aca="false">AVERAGE(B3294:B3353)</f>
        <v>7201.4705</v>
      </c>
      <c r="H3353" s="2" t="n">
        <f aca="false">AVERAGE(C3294:C3353)</f>
        <v>82759.6333333333</v>
      </c>
      <c r="I3353" s="2" t="n">
        <f aca="false">SIGN(C3353-H3353)</f>
        <v>-1</v>
      </c>
      <c r="J3353" s="2" t="n">
        <f aca="false">SIGN(F3353)</f>
        <v>-1</v>
      </c>
      <c r="K3353" s="0" t="n">
        <f aca="false">B3353-B3352</f>
        <v>-28.3599999999997</v>
      </c>
      <c r="L3353" s="0" t="n">
        <f aca="false">I3352*K3353</f>
        <v>28.3599999999997</v>
      </c>
      <c r="M3353" s="0" t="n">
        <f aca="false">M3352+K3353*N3352</f>
        <v>3518.19000000002</v>
      </c>
      <c r="N3353" s="0" t="n">
        <f aca="false">INT(M3353*$Q$1/B3353)*CHOOSE($L$1,I3353,J3353)</f>
        <v>-0</v>
      </c>
      <c r="O3353" s="0" t="n">
        <f aca="false">ABS(N3353-N3352)</f>
        <v>1</v>
      </c>
      <c r="P3353" s="0" t="n">
        <f aca="false">COUNTIF(工作表2!$A$2:$A$248,A3353)</f>
        <v>0</v>
      </c>
      <c r="R3353" s="0" t="n">
        <f aca="false">D3353-IF(P3352=1,E3352,D3352)</f>
        <v>-36</v>
      </c>
      <c r="S3353" s="0" t="n">
        <f aca="false">I3352*R3353</f>
        <v>36</v>
      </c>
      <c r="T3353" s="0" t="n">
        <f aca="false">T3352+R3353*U3352</f>
        <v>40794</v>
      </c>
      <c r="U3353" s="0" t="n">
        <f aca="false">INT(T3353*$Q$1/IF(P3353=1,E3353,D3353))*I3353</f>
        <v>-11</v>
      </c>
      <c r="V3353" s="0" t="n">
        <f aca="false">IF(P3353=1,ABS(U3353)+ABS(60),ABS(U3353-U3352))</f>
        <v>0</v>
      </c>
    </row>
    <row r="3354" customFormat="false" ht="15" hidden="false" customHeight="false" outlineLevel="0" collapsed="false">
      <c r="A3354" s="1" t="n">
        <v>40906</v>
      </c>
      <c r="B3354" s="2" t="n">
        <v>7074.82</v>
      </c>
      <c r="C3354" s="2" t="n">
        <v>52107</v>
      </c>
      <c r="D3354" s="2" t="n">
        <v>7073</v>
      </c>
      <c r="E3354" s="2" t="n">
        <v>7069</v>
      </c>
      <c r="F3354" s="3" t="n">
        <f aca="false">IF(P3354=1, E3354,D3354)/B3354-1</f>
        <v>-0.000257250361139882</v>
      </c>
      <c r="G3354" s="2" t="n">
        <f aca="false">AVERAGE(B3295:B3354)</f>
        <v>7202.89833333334</v>
      </c>
      <c r="H3354" s="2" t="n">
        <f aca="false">AVERAGE(C3295:C3354)</f>
        <v>82434.8166666667</v>
      </c>
      <c r="I3354" s="2" t="n">
        <f aca="false">SIGN(C3354-H3354)</f>
        <v>-1</v>
      </c>
      <c r="J3354" s="2" t="n">
        <f aca="false">SIGN(F3354)</f>
        <v>-1</v>
      </c>
      <c r="K3354" s="0" t="n">
        <f aca="false">B3354-B3353</f>
        <v>18.1499999999996</v>
      </c>
      <c r="L3354" s="0" t="n">
        <f aca="false">I3353*K3354</f>
        <v>-18.1499999999996</v>
      </c>
      <c r="M3354" s="0" t="n">
        <f aca="false">M3353+K3354*N3353</f>
        <v>3518.19000000002</v>
      </c>
      <c r="N3354" s="0" t="n">
        <f aca="false">INT(M3354*$Q$1/B3354)*CHOOSE($L$1,I3354,J3354)</f>
        <v>-0</v>
      </c>
      <c r="O3354" s="0" t="n">
        <f aca="false">ABS(N3354-N3353)</f>
        <v>0</v>
      </c>
      <c r="P3354" s="0" t="n">
        <f aca="false">COUNTIF(工作表2!$A$2:$A$248,A3354)</f>
        <v>0</v>
      </c>
      <c r="R3354" s="0" t="n">
        <f aca="false">D3354-IF(P3353=1,E3353,D3353)</f>
        <v>21</v>
      </c>
      <c r="S3354" s="0" t="n">
        <f aca="false">I3353*R3354</f>
        <v>-21</v>
      </c>
      <c r="T3354" s="0" t="n">
        <f aca="false">T3353+R3354*U3353</f>
        <v>40563</v>
      </c>
      <c r="U3354" s="0" t="n">
        <f aca="false">INT(T3354*$Q$1/IF(P3354=1,E3354,D3354))*I3354</f>
        <v>-11</v>
      </c>
      <c r="V3354" s="0" t="n">
        <f aca="false">IF(P3354=1,ABS(U3354)+ABS(60),ABS(U3354-U3353))</f>
        <v>0</v>
      </c>
    </row>
    <row r="3355" customFormat="false" ht="15" hidden="false" customHeight="false" outlineLevel="0" collapsed="false">
      <c r="A3355" s="1" t="n">
        <v>40907</v>
      </c>
      <c r="B3355" s="2" t="n">
        <v>7072.08</v>
      </c>
      <c r="C3355" s="2" t="n">
        <v>59333</v>
      </c>
      <c r="D3355" s="2" t="n">
        <v>7040</v>
      </c>
      <c r="E3355" s="2" t="n">
        <v>7035</v>
      </c>
      <c r="F3355" s="3" t="n">
        <f aca="false">IF(P3355=1, E3355,D3355)/B3355-1</f>
        <v>-0.00453614778113365</v>
      </c>
      <c r="G3355" s="2" t="n">
        <f aca="false">AVERAGE(B3296:B3355)</f>
        <v>7201.89966666667</v>
      </c>
      <c r="H3355" s="2" t="n">
        <f aca="false">AVERAGE(C3296:C3355)</f>
        <v>81831.5166666667</v>
      </c>
      <c r="I3355" s="2" t="n">
        <f aca="false">SIGN(C3355-H3355)</f>
        <v>-1</v>
      </c>
      <c r="J3355" s="2" t="n">
        <f aca="false">SIGN(F3355)</f>
        <v>-1</v>
      </c>
      <c r="K3355" s="0" t="n">
        <f aca="false">B3355-B3354</f>
        <v>-2.73999999999978</v>
      </c>
      <c r="L3355" s="0" t="n">
        <f aca="false">I3354*K3355</f>
        <v>2.73999999999978</v>
      </c>
      <c r="M3355" s="0" t="n">
        <f aca="false">M3354+K3355*N3354</f>
        <v>3518.19000000002</v>
      </c>
      <c r="N3355" s="0" t="n">
        <f aca="false">INT(M3355*$Q$1/B3355)*CHOOSE($L$1,I3355,J3355)</f>
        <v>-0</v>
      </c>
      <c r="O3355" s="0" t="n">
        <f aca="false">ABS(N3355-N3354)</f>
        <v>0</v>
      </c>
      <c r="P3355" s="0" t="n">
        <f aca="false">COUNTIF(工作表2!$A$2:$A$248,A3355)</f>
        <v>0</v>
      </c>
      <c r="R3355" s="0" t="n">
        <f aca="false">D3355-IF(P3354=1,E3354,D3354)</f>
        <v>-33</v>
      </c>
      <c r="S3355" s="0" t="n">
        <f aca="false">I3354*R3355</f>
        <v>33</v>
      </c>
      <c r="T3355" s="0" t="n">
        <f aca="false">T3354+R3355*U3354</f>
        <v>40926</v>
      </c>
      <c r="U3355" s="0" t="n">
        <f aca="false">INT(T3355*$Q$1/IF(P3355=1,E3355,D3355))*I3355</f>
        <v>-11</v>
      </c>
      <c r="V3355" s="0" t="n">
        <f aca="false">IF(P3355=1,ABS(U3355)+ABS(60),ABS(U3355-U3354))</f>
        <v>0</v>
      </c>
    </row>
    <row r="3356" customFormat="false" ht="15" hidden="false" customHeight="false" outlineLevel="0" collapsed="false">
      <c r="A3356" s="1" t="n">
        <v>40910</v>
      </c>
      <c r="B3356" s="2" t="n">
        <v>6952.21</v>
      </c>
      <c r="C3356" s="2" t="n">
        <v>48863</v>
      </c>
      <c r="D3356" s="2" t="n">
        <v>6949</v>
      </c>
      <c r="E3356" s="2" t="n">
        <v>6940</v>
      </c>
      <c r="F3356" s="3" t="n">
        <f aca="false">IF(P3356=1, E3356,D3356)/B3356-1</f>
        <v>-0.000461723682109727</v>
      </c>
      <c r="G3356" s="2" t="n">
        <f aca="false">AVERAGE(B3297:B3356)</f>
        <v>7197.5705</v>
      </c>
      <c r="H3356" s="2" t="n">
        <f aca="false">AVERAGE(C3297:C3356)</f>
        <v>80970.6</v>
      </c>
      <c r="I3356" s="2" t="n">
        <f aca="false">SIGN(C3356-H3356)</f>
        <v>-1</v>
      </c>
      <c r="J3356" s="2" t="n">
        <f aca="false">SIGN(F3356)</f>
        <v>-1</v>
      </c>
      <c r="K3356" s="0" t="n">
        <f aca="false">B3356-B3355</f>
        <v>-119.87</v>
      </c>
      <c r="L3356" s="0" t="n">
        <f aca="false">I3355*K3356</f>
        <v>119.87</v>
      </c>
      <c r="M3356" s="0" t="n">
        <f aca="false">M3355+K3356*N3355</f>
        <v>3518.19000000002</v>
      </c>
      <c r="N3356" s="0" t="n">
        <f aca="false">INT(M3356*$Q$1/B3356)*CHOOSE($L$1,I3356,J3356)</f>
        <v>-1</v>
      </c>
      <c r="O3356" s="0" t="n">
        <f aca="false">ABS(N3356-N3355)</f>
        <v>1</v>
      </c>
      <c r="P3356" s="0" t="n">
        <f aca="false">COUNTIF(工作表2!$A$2:$A$248,A3356)</f>
        <v>0</v>
      </c>
      <c r="R3356" s="0" t="n">
        <f aca="false">D3356-IF(P3355=1,E3355,D3355)</f>
        <v>-91</v>
      </c>
      <c r="S3356" s="0" t="n">
        <f aca="false">I3355*R3356</f>
        <v>91</v>
      </c>
      <c r="T3356" s="0" t="n">
        <f aca="false">T3355+R3356*U3355</f>
        <v>41927</v>
      </c>
      <c r="U3356" s="0" t="n">
        <f aca="false">INT(T3356*$Q$1/IF(P3356=1,E3356,D3356))*I3356</f>
        <v>-12</v>
      </c>
      <c r="V3356" s="0" t="n">
        <f aca="false">IF(P3356=1,ABS(U3356)+ABS(60),ABS(U3356-U3355))</f>
        <v>1</v>
      </c>
    </row>
    <row r="3357" customFormat="false" ht="15" hidden="false" customHeight="false" outlineLevel="0" collapsed="false">
      <c r="A3357" s="1" t="n">
        <v>40911</v>
      </c>
      <c r="B3357" s="2" t="n">
        <v>7053.38</v>
      </c>
      <c r="C3357" s="2" t="n">
        <v>63654</v>
      </c>
      <c r="D3357" s="2" t="n">
        <v>7049</v>
      </c>
      <c r="E3357" s="2" t="n">
        <v>7044</v>
      </c>
      <c r="F3357" s="3" t="n">
        <f aca="false">IF(P3357=1, E3357,D3357)/B3357-1</f>
        <v>-0.000620978878211553</v>
      </c>
      <c r="G3357" s="2" t="n">
        <f aca="false">AVERAGE(B3298:B3357)</f>
        <v>7191.815</v>
      </c>
      <c r="H3357" s="2" t="n">
        <f aca="false">AVERAGE(C3298:C3357)</f>
        <v>80184.9666666667</v>
      </c>
      <c r="I3357" s="2" t="n">
        <f aca="false">SIGN(C3357-H3357)</f>
        <v>-1</v>
      </c>
      <c r="J3357" s="2" t="n">
        <f aca="false">SIGN(F3357)</f>
        <v>-1</v>
      </c>
      <c r="K3357" s="0" t="n">
        <f aca="false">B3357-B3356</f>
        <v>101.17</v>
      </c>
      <c r="L3357" s="0" t="n">
        <f aca="false">I3356*K3357</f>
        <v>-101.17</v>
      </c>
      <c r="M3357" s="0" t="n">
        <f aca="false">M3356+K3357*N3356</f>
        <v>3417.02000000002</v>
      </c>
      <c r="N3357" s="0" t="n">
        <f aca="false">INT(M3357*$Q$1/B3357)*CHOOSE($L$1,I3357,J3357)</f>
        <v>-0</v>
      </c>
      <c r="O3357" s="0" t="n">
        <f aca="false">ABS(N3357-N3356)</f>
        <v>1</v>
      </c>
      <c r="P3357" s="0" t="n">
        <f aca="false">COUNTIF(工作表2!$A$2:$A$248,A3357)</f>
        <v>0</v>
      </c>
      <c r="R3357" s="0" t="n">
        <f aca="false">D3357-IF(P3356=1,E3356,D3356)</f>
        <v>100</v>
      </c>
      <c r="S3357" s="0" t="n">
        <f aca="false">I3356*R3357</f>
        <v>-100</v>
      </c>
      <c r="T3357" s="0" t="n">
        <f aca="false">T3356+R3357*U3356</f>
        <v>40727</v>
      </c>
      <c r="U3357" s="0" t="n">
        <f aca="false">INT(T3357*$Q$1/IF(P3357=1,E3357,D3357))*I3357</f>
        <v>-11</v>
      </c>
      <c r="V3357" s="0" t="n">
        <f aca="false">IF(P3357=1,ABS(U3357)+ABS(60),ABS(U3357-U3356))</f>
        <v>1</v>
      </c>
    </row>
    <row r="3358" customFormat="false" ht="15" hidden="false" customHeight="false" outlineLevel="0" collapsed="false">
      <c r="A3358" s="1" t="n">
        <v>40912</v>
      </c>
      <c r="B3358" s="2" t="n">
        <v>7082.97</v>
      </c>
      <c r="C3358" s="2" t="n">
        <v>75262</v>
      </c>
      <c r="D3358" s="2" t="n">
        <v>7073</v>
      </c>
      <c r="E3358" s="2" t="n">
        <v>7068</v>
      </c>
      <c r="F3358" s="3" t="n">
        <f aca="false">IF(P3358=1, E3358,D3358)/B3358-1</f>
        <v>-0.00140760161344755</v>
      </c>
      <c r="G3358" s="2" t="n">
        <f aca="false">AVERAGE(B3299:B3358)</f>
        <v>7186.82533333334</v>
      </c>
      <c r="H3358" s="2" t="n">
        <f aca="false">AVERAGE(C3299:C3358)</f>
        <v>79827.1666666667</v>
      </c>
      <c r="I3358" s="2" t="n">
        <f aca="false">SIGN(C3358-H3358)</f>
        <v>-1</v>
      </c>
      <c r="J3358" s="2" t="n">
        <f aca="false">SIGN(F3358)</f>
        <v>-1</v>
      </c>
      <c r="K3358" s="0" t="n">
        <f aca="false">B3358-B3357</f>
        <v>29.5900000000001</v>
      </c>
      <c r="L3358" s="0" t="n">
        <f aca="false">I3357*K3358</f>
        <v>-29.5900000000001</v>
      </c>
      <c r="M3358" s="0" t="n">
        <f aca="false">M3357+K3358*N3357</f>
        <v>3417.02000000002</v>
      </c>
      <c r="N3358" s="0" t="n">
        <f aca="false">INT(M3358*$Q$1/B3358)*CHOOSE($L$1,I3358,J3358)</f>
        <v>-0</v>
      </c>
      <c r="O3358" s="0" t="n">
        <f aca="false">ABS(N3358-N3357)</f>
        <v>0</v>
      </c>
      <c r="P3358" s="0" t="n">
        <f aca="false">COUNTIF(工作表2!$A$2:$A$248,A3358)</f>
        <v>0</v>
      </c>
      <c r="R3358" s="0" t="n">
        <f aca="false">D3358-IF(P3357=1,E3357,D3357)</f>
        <v>24</v>
      </c>
      <c r="S3358" s="0" t="n">
        <f aca="false">I3357*R3358</f>
        <v>-24</v>
      </c>
      <c r="T3358" s="0" t="n">
        <f aca="false">T3357+R3358*U3357</f>
        <v>40463</v>
      </c>
      <c r="U3358" s="0" t="n">
        <f aca="false">INT(T3358*$Q$1/IF(P3358=1,E3358,D3358))*I3358</f>
        <v>-11</v>
      </c>
      <c r="V3358" s="0" t="n">
        <f aca="false">IF(P3358=1,ABS(U3358)+ABS(60),ABS(U3358-U3357))</f>
        <v>0</v>
      </c>
    </row>
    <row r="3359" customFormat="false" ht="15" hidden="false" customHeight="false" outlineLevel="0" collapsed="false">
      <c r="A3359" s="1" t="n">
        <v>40913</v>
      </c>
      <c r="B3359" s="2" t="n">
        <v>7130.86</v>
      </c>
      <c r="C3359" s="2" t="n">
        <v>75976</v>
      </c>
      <c r="D3359" s="2" t="n">
        <v>7119</v>
      </c>
      <c r="E3359" s="2" t="n">
        <v>7113</v>
      </c>
      <c r="F3359" s="3" t="n">
        <f aca="false">IF(P3359=1, E3359,D3359)/B3359-1</f>
        <v>-0.00166319349980226</v>
      </c>
      <c r="G3359" s="2" t="n">
        <f aca="false">AVERAGE(B3300:B3359)</f>
        <v>7181.8675</v>
      </c>
      <c r="H3359" s="2" t="n">
        <f aca="false">AVERAGE(C3300:C3359)</f>
        <v>79312.2333333333</v>
      </c>
      <c r="I3359" s="2" t="n">
        <f aca="false">SIGN(C3359-H3359)</f>
        <v>-1</v>
      </c>
      <c r="J3359" s="2" t="n">
        <f aca="false">SIGN(F3359)</f>
        <v>-1</v>
      </c>
      <c r="K3359" s="0" t="n">
        <f aca="false">B3359-B3358</f>
        <v>47.8899999999994</v>
      </c>
      <c r="L3359" s="0" t="n">
        <f aca="false">I3358*K3359</f>
        <v>-47.8899999999994</v>
      </c>
      <c r="M3359" s="0" t="n">
        <f aca="false">M3358+K3359*N3358</f>
        <v>3417.02000000002</v>
      </c>
      <c r="N3359" s="0" t="n">
        <f aca="false">INT(M3359*$Q$1/B3359)*CHOOSE($L$1,I3359,J3359)</f>
        <v>-0</v>
      </c>
      <c r="O3359" s="0" t="n">
        <f aca="false">ABS(N3359-N3358)</f>
        <v>0</v>
      </c>
      <c r="P3359" s="0" t="n">
        <f aca="false">COUNTIF(工作表2!$A$2:$A$248,A3359)</f>
        <v>0</v>
      </c>
      <c r="R3359" s="0" t="n">
        <f aca="false">D3359-IF(P3358=1,E3358,D3358)</f>
        <v>46</v>
      </c>
      <c r="S3359" s="0" t="n">
        <f aca="false">I3358*R3359</f>
        <v>-46</v>
      </c>
      <c r="T3359" s="0" t="n">
        <f aca="false">T3358+R3359*U3358</f>
        <v>39957</v>
      </c>
      <c r="U3359" s="0" t="n">
        <f aca="false">INT(T3359*$Q$1/IF(P3359=1,E3359,D3359))*I3359</f>
        <v>-11</v>
      </c>
      <c r="V3359" s="0" t="n">
        <f aca="false">IF(P3359=1,ABS(U3359)+ABS(60),ABS(U3359-U3358))</f>
        <v>0</v>
      </c>
    </row>
    <row r="3360" customFormat="false" ht="15" hidden="false" customHeight="false" outlineLevel="0" collapsed="false">
      <c r="A3360" s="1" t="n">
        <v>40914</v>
      </c>
      <c r="B3360" s="2" t="n">
        <v>7120.51</v>
      </c>
      <c r="C3360" s="2" t="n">
        <v>87403</v>
      </c>
      <c r="D3360" s="2" t="n">
        <v>7085</v>
      </c>
      <c r="E3360" s="2" t="n">
        <v>7078</v>
      </c>
      <c r="F3360" s="3" t="n">
        <f aca="false">IF(P3360=1, E3360,D3360)/B3360-1</f>
        <v>-0.00498700233550686</v>
      </c>
      <c r="G3360" s="2" t="n">
        <f aca="false">AVERAGE(B3301:B3360)</f>
        <v>7177.908</v>
      </c>
      <c r="H3360" s="2" t="n">
        <f aca="false">AVERAGE(C3301:C3360)</f>
        <v>79362.1166666667</v>
      </c>
      <c r="I3360" s="2" t="n">
        <f aca="false">SIGN(C3360-H3360)</f>
        <v>1</v>
      </c>
      <c r="J3360" s="2" t="n">
        <f aca="false">SIGN(F3360)</f>
        <v>-1</v>
      </c>
      <c r="K3360" s="0" t="n">
        <f aca="false">B3360-B3359</f>
        <v>-10.3499999999995</v>
      </c>
      <c r="L3360" s="0" t="n">
        <f aca="false">I3359*K3360</f>
        <v>10.3499999999995</v>
      </c>
      <c r="M3360" s="0" t="n">
        <f aca="false">M3359+K3360*N3359</f>
        <v>3417.02000000002</v>
      </c>
      <c r="N3360" s="0" t="n">
        <f aca="false">INT(M3360*$Q$1/B3360)*CHOOSE($L$1,I3360,J3360)</f>
        <v>-0</v>
      </c>
      <c r="O3360" s="0" t="n">
        <f aca="false">ABS(N3360-N3359)</f>
        <v>0</v>
      </c>
      <c r="P3360" s="0" t="n">
        <f aca="false">COUNTIF(工作表2!$A$2:$A$248,A3360)</f>
        <v>0</v>
      </c>
      <c r="R3360" s="0" t="n">
        <f aca="false">D3360-IF(P3359=1,E3359,D3359)</f>
        <v>-34</v>
      </c>
      <c r="S3360" s="0" t="n">
        <f aca="false">I3359*R3360</f>
        <v>34</v>
      </c>
      <c r="T3360" s="0" t="n">
        <f aca="false">T3359+R3360*U3359</f>
        <v>40331</v>
      </c>
      <c r="U3360" s="0" t="n">
        <f aca="false">INT(T3360*$Q$1/IF(P3360=1,E3360,D3360))*I3360</f>
        <v>11</v>
      </c>
      <c r="V3360" s="0" t="n">
        <f aca="false">IF(P3360=1,ABS(U3360)+ABS(60),ABS(U3360-U3359))</f>
        <v>22</v>
      </c>
    </row>
    <row r="3361" customFormat="false" ht="15" hidden="false" customHeight="false" outlineLevel="0" collapsed="false">
      <c r="A3361" s="1" t="n">
        <v>40917</v>
      </c>
      <c r="B3361" s="2" t="n">
        <v>7093.04</v>
      </c>
      <c r="C3361" s="2" t="n">
        <v>70385</v>
      </c>
      <c r="D3361" s="2" t="n">
        <v>7055</v>
      </c>
      <c r="E3361" s="2" t="n">
        <v>7047</v>
      </c>
      <c r="F3361" s="3" t="n">
        <f aca="false">IF(P3361=1, E3361,D3361)/B3361-1</f>
        <v>-0.00536300373323706</v>
      </c>
      <c r="G3361" s="2" t="n">
        <f aca="false">AVERAGE(B3302:B3361)</f>
        <v>7171.77333333333</v>
      </c>
      <c r="H3361" s="2" t="n">
        <f aca="false">AVERAGE(C3302:C3361)</f>
        <v>79154.5</v>
      </c>
      <c r="I3361" s="2" t="n">
        <f aca="false">SIGN(C3361-H3361)</f>
        <v>-1</v>
      </c>
      <c r="J3361" s="2" t="n">
        <f aca="false">SIGN(F3361)</f>
        <v>-1</v>
      </c>
      <c r="K3361" s="0" t="n">
        <f aca="false">B3361-B3360</f>
        <v>-27.4700000000003</v>
      </c>
      <c r="L3361" s="0" t="n">
        <f aca="false">I3360*K3361</f>
        <v>-27.4700000000003</v>
      </c>
      <c r="M3361" s="0" t="n">
        <f aca="false">M3360+K3361*N3360</f>
        <v>3417.02000000002</v>
      </c>
      <c r="N3361" s="0" t="n">
        <f aca="false">INT(M3361*$Q$1/B3361)*CHOOSE($L$1,I3361,J3361)</f>
        <v>-0</v>
      </c>
      <c r="O3361" s="0" t="n">
        <f aca="false">ABS(N3361-N3360)</f>
        <v>0</v>
      </c>
      <c r="P3361" s="0" t="n">
        <f aca="false">COUNTIF(工作表2!$A$2:$A$248,A3361)</f>
        <v>0</v>
      </c>
      <c r="R3361" s="0" t="n">
        <f aca="false">D3361-IF(P3360=1,E3360,D3360)</f>
        <v>-30</v>
      </c>
      <c r="S3361" s="0" t="n">
        <f aca="false">I3360*R3361</f>
        <v>-30</v>
      </c>
      <c r="T3361" s="0" t="n">
        <f aca="false">T3360+R3361*U3360</f>
        <v>40001</v>
      </c>
      <c r="U3361" s="0" t="n">
        <f aca="false">INT(T3361*$Q$1/IF(P3361=1,E3361,D3361))*I3361</f>
        <v>-11</v>
      </c>
      <c r="V3361" s="0" t="n">
        <f aca="false">IF(P3361=1,ABS(U3361)+ABS(60),ABS(U3361-U3360))</f>
        <v>22</v>
      </c>
    </row>
    <row r="3362" customFormat="false" ht="15" hidden="false" customHeight="false" outlineLevel="0" collapsed="false">
      <c r="A3362" s="1" t="n">
        <v>40918</v>
      </c>
      <c r="B3362" s="2" t="n">
        <v>7178.87</v>
      </c>
      <c r="C3362" s="2" t="n">
        <v>95349</v>
      </c>
      <c r="D3362" s="2" t="n">
        <v>7172</v>
      </c>
      <c r="E3362" s="2" t="n">
        <v>7159</v>
      </c>
      <c r="F3362" s="3" t="n">
        <f aca="false">IF(P3362=1, E3362,D3362)/B3362-1</f>
        <v>-0.000956975122825776</v>
      </c>
      <c r="G3362" s="2" t="n">
        <f aca="false">AVERAGE(B3303:B3362)</f>
        <v>7168.76316666667</v>
      </c>
      <c r="H3362" s="2" t="n">
        <f aca="false">AVERAGE(C3303:C3362)</f>
        <v>79485.15</v>
      </c>
      <c r="I3362" s="2" t="n">
        <f aca="false">SIGN(C3362-H3362)</f>
        <v>1</v>
      </c>
      <c r="J3362" s="2" t="n">
        <f aca="false">SIGN(F3362)</f>
        <v>-1</v>
      </c>
      <c r="K3362" s="0" t="n">
        <f aca="false">B3362-B3361</f>
        <v>85.8299999999999</v>
      </c>
      <c r="L3362" s="0" t="n">
        <f aca="false">I3361*K3362</f>
        <v>-85.8299999999999</v>
      </c>
      <c r="M3362" s="0" t="n">
        <f aca="false">M3361+K3362*N3361</f>
        <v>3417.02000000002</v>
      </c>
      <c r="N3362" s="0" t="n">
        <f aca="false">INT(M3362*$Q$1/B3362)*CHOOSE($L$1,I3362,J3362)</f>
        <v>-0</v>
      </c>
      <c r="O3362" s="0" t="n">
        <f aca="false">ABS(N3362-N3361)</f>
        <v>0</v>
      </c>
      <c r="P3362" s="0" t="n">
        <f aca="false">COUNTIF(工作表2!$A$2:$A$248,A3362)</f>
        <v>0</v>
      </c>
      <c r="R3362" s="0" t="n">
        <f aca="false">D3362-IF(P3361=1,E3361,D3361)</f>
        <v>117</v>
      </c>
      <c r="S3362" s="0" t="n">
        <f aca="false">I3361*R3362</f>
        <v>-117</v>
      </c>
      <c r="T3362" s="0" t="n">
        <f aca="false">T3361+R3362*U3361</f>
        <v>38714</v>
      </c>
      <c r="U3362" s="0" t="n">
        <f aca="false">INT(T3362*$Q$1/IF(P3362=1,E3362,D3362))*I3362</f>
        <v>10</v>
      </c>
      <c r="V3362" s="0" t="n">
        <f aca="false">IF(P3362=1,ABS(U3362)+ABS(60),ABS(U3362-U3361))</f>
        <v>21</v>
      </c>
    </row>
    <row r="3363" customFormat="false" ht="15" hidden="false" customHeight="false" outlineLevel="0" collapsed="false">
      <c r="A3363" s="1" t="n">
        <v>40919</v>
      </c>
      <c r="B3363" s="2" t="n">
        <v>7188.21</v>
      </c>
      <c r="C3363" s="2" t="n">
        <v>88155</v>
      </c>
      <c r="D3363" s="2" t="n">
        <v>7179</v>
      </c>
      <c r="E3363" s="2" t="n">
        <v>7167</v>
      </c>
      <c r="F3363" s="3" t="n">
        <f aca="false">IF(P3363=1, E3363,D3363)/B3363-1</f>
        <v>-0.00128126473767465</v>
      </c>
      <c r="G3363" s="2" t="n">
        <f aca="false">AVERAGE(B3304:B3363)</f>
        <v>7166.0105</v>
      </c>
      <c r="H3363" s="2" t="n">
        <f aca="false">AVERAGE(C3304:C3363)</f>
        <v>79666.0333333333</v>
      </c>
      <c r="I3363" s="2" t="n">
        <f aca="false">SIGN(C3363-H3363)</f>
        <v>1</v>
      </c>
      <c r="J3363" s="2" t="n">
        <f aca="false">SIGN(F3363)</f>
        <v>-1</v>
      </c>
      <c r="K3363" s="0" t="n">
        <f aca="false">B3363-B3362</f>
        <v>9.34000000000015</v>
      </c>
      <c r="L3363" s="0" t="n">
        <f aca="false">I3362*K3363</f>
        <v>9.34000000000015</v>
      </c>
      <c r="M3363" s="0" t="n">
        <f aca="false">M3362+K3363*N3362</f>
        <v>3417.02000000002</v>
      </c>
      <c r="N3363" s="0" t="n">
        <f aca="false">INT(M3363*$Q$1/B3363)*CHOOSE($L$1,I3363,J3363)</f>
        <v>-0</v>
      </c>
      <c r="O3363" s="0" t="n">
        <f aca="false">ABS(N3363-N3362)</f>
        <v>0</v>
      </c>
      <c r="P3363" s="0" t="n">
        <f aca="false">COUNTIF(工作表2!$A$2:$A$248,A3363)</f>
        <v>0</v>
      </c>
      <c r="R3363" s="0" t="n">
        <f aca="false">D3363-IF(P3362=1,E3362,D3362)</f>
        <v>7</v>
      </c>
      <c r="S3363" s="0" t="n">
        <f aca="false">I3362*R3363</f>
        <v>7</v>
      </c>
      <c r="T3363" s="0" t="n">
        <f aca="false">T3362+R3363*U3362</f>
        <v>38784</v>
      </c>
      <c r="U3363" s="0" t="n">
        <f aca="false">INT(T3363*$Q$1/IF(P3363=1,E3363,D3363))*I3363</f>
        <v>10</v>
      </c>
      <c r="V3363" s="0" t="n">
        <f aca="false">IF(P3363=1,ABS(U3363)+ABS(60),ABS(U3363-U3362))</f>
        <v>0</v>
      </c>
    </row>
    <row r="3364" customFormat="false" ht="15" hidden="false" customHeight="false" outlineLevel="0" collapsed="false">
      <c r="A3364" s="1" t="n">
        <v>40920</v>
      </c>
      <c r="B3364" s="2" t="n">
        <v>7186.58</v>
      </c>
      <c r="C3364" s="2" t="n">
        <v>78429</v>
      </c>
      <c r="D3364" s="2" t="n">
        <v>7185</v>
      </c>
      <c r="E3364" s="2" t="n">
        <v>7172</v>
      </c>
      <c r="F3364" s="3" t="n">
        <f aca="false">IF(P3364=1, E3364,D3364)/B3364-1</f>
        <v>-0.000219854228297733</v>
      </c>
      <c r="G3364" s="2" t="n">
        <f aca="false">AVERAGE(B3305:B3364)</f>
        <v>7165.04816666667</v>
      </c>
      <c r="H3364" s="2" t="n">
        <f aca="false">AVERAGE(C3305:C3364)</f>
        <v>79670.05</v>
      </c>
      <c r="I3364" s="2" t="n">
        <f aca="false">SIGN(C3364-H3364)</f>
        <v>-1</v>
      </c>
      <c r="J3364" s="2" t="n">
        <f aca="false">SIGN(F3364)</f>
        <v>-1</v>
      </c>
      <c r="K3364" s="0" t="n">
        <f aca="false">B3364-B3363</f>
        <v>-1.63000000000011</v>
      </c>
      <c r="L3364" s="0" t="n">
        <f aca="false">I3363*K3364</f>
        <v>-1.63000000000011</v>
      </c>
      <c r="M3364" s="0" t="n">
        <f aca="false">M3363+K3364*N3363</f>
        <v>3417.02000000002</v>
      </c>
      <c r="N3364" s="0" t="n">
        <f aca="false">INT(M3364*$Q$1/B3364)*CHOOSE($L$1,I3364,J3364)</f>
        <v>-0</v>
      </c>
      <c r="O3364" s="0" t="n">
        <f aca="false">ABS(N3364-N3363)</f>
        <v>0</v>
      </c>
      <c r="P3364" s="0" t="n">
        <f aca="false">COUNTIF(工作表2!$A$2:$A$248,A3364)</f>
        <v>0</v>
      </c>
      <c r="R3364" s="0" t="n">
        <f aca="false">D3364-IF(P3363=1,E3363,D3363)</f>
        <v>6</v>
      </c>
      <c r="S3364" s="0" t="n">
        <f aca="false">I3363*R3364</f>
        <v>6</v>
      </c>
      <c r="T3364" s="0" t="n">
        <f aca="false">T3363+R3364*U3363</f>
        <v>38844</v>
      </c>
      <c r="U3364" s="0" t="n">
        <f aca="false">INT(T3364*$Q$1/IF(P3364=1,E3364,D3364))*I3364</f>
        <v>-10</v>
      </c>
      <c r="V3364" s="0" t="n">
        <f aca="false">IF(P3364=1,ABS(U3364)+ABS(60),ABS(U3364-U3363))</f>
        <v>20</v>
      </c>
    </row>
    <row r="3365" customFormat="false" ht="15" hidden="false" customHeight="false" outlineLevel="0" collapsed="false">
      <c r="A3365" s="1" t="n">
        <v>40921</v>
      </c>
      <c r="B3365" s="2" t="n">
        <v>7181.54</v>
      </c>
      <c r="C3365" s="2" t="n">
        <v>97835</v>
      </c>
      <c r="D3365" s="2" t="n">
        <v>7165</v>
      </c>
      <c r="E3365" s="2" t="n">
        <v>7138</v>
      </c>
      <c r="F3365" s="3" t="n">
        <f aca="false">IF(P3365=1, E3365,D3365)/B3365-1</f>
        <v>-0.00230312718442005</v>
      </c>
      <c r="G3365" s="2" t="n">
        <f aca="false">AVERAGE(B3306:B3365)</f>
        <v>7163.832</v>
      </c>
      <c r="H3365" s="2" t="n">
        <f aca="false">AVERAGE(C3306:C3365)</f>
        <v>80211.6833333333</v>
      </c>
      <c r="I3365" s="2" t="n">
        <f aca="false">SIGN(C3365-H3365)</f>
        <v>1</v>
      </c>
      <c r="J3365" s="2" t="n">
        <f aca="false">SIGN(F3365)</f>
        <v>-1</v>
      </c>
      <c r="K3365" s="0" t="n">
        <f aca="false">B3365-B3364</f>
        <v>-5.03999999999996</v>
      </c>
      <c r="L3365" s="0" t="n">
        <f aca="false">I3364*K3365</f>
        <v>5.03999999999996</v>
      </c>
      <c r="M3365" s="0" t="n">
        <f aca="false">M3364+K3365*N3364</f>
        <v>3417.02000000002</v>
      </c>
      <c r="N3365" s="0" t="n">
        <f aca="false">INT(M3365*$Q$1/B3365)*CHOOSE($L$1,I3365,J3365)</f>
        <v>-0</v>
      </c>
      <c r="O3365" s="0" t="n">
        <f aca="false">ABS(N3365-N3364)</f>
        <v>0</v>
      </c>
      <c r="P3365" s="0" t="n">
        <f aca="false">COUNTIF(工作表2!$A$2:$A$248,A3365)</f>
        <v>0</v>
      </c>
      <c r="R3365" s="0" t="n">
        <f aca="false">D3365-IF(P3364=1,E3364,D3364)</f>
        <v>-20</v>
      </c>
      <c r="S3365" s="0" t="n">
        <f aca="false">I3364*R3365</f>
        <v>20</v>
      </c>
      <c r="T3365" s="0" t="n">
        <f aca="false">T3364+R3365*U3364</f>
        <v>39044</v>
      </c>
      <c r="U3365" s="0" t="n">
        <f aca="false">INT(T3365*$Q$1/IF(P3365=1,E3365,D3365))*I3365</f>
        <v>10</v>
      </c>
      <c r="V3365" s="0" t="n">
        <f aca="false">IF(P3365=1,ABS(U3365)+ABS(60),ABS(U3365-U3364))</f>
        <v>20</v>
      </c>
    </row>
    <row r="3366" customFormat="false" ht="15" hidden="false" customHeight="false" outlineLevel="0" collapsed="false">
      <c r="A3366" s="1" t="n">
        <v>40924</v>
      </c>
      <c r="B3366" s="2" t="n">
        <v>7103.62</v>
      </c>
      <c r="C3366" s="2" t="n">
        <v>76410</v>
      </c>
      <c r="D3366" s="2" t="n">
        <v>7093</v>
      </c>
      <c r="E3366" s="2" t="n">
        <v>7076</v>
      </c>
      <c r="F3366" s="3" t="n">
        <f aca="false">IF(P3366=1, E3366,D3366)/B3366-1</f>
        <v>-0.00149501240212735</v>
      </c>
      <c r="G3366" s="2" t="n">
        <f aca="false">AVERAGE(B3307:B3366)</f>
        <v>7157.72066666667</v>
      </c>
      <c r="H3366" s="2" t="n">
        <f aca="false">AVERAGE(C3307:C3366)</f>
        <v>79799.2</v>
      </c>
      <c r="I3366" s="2" t="n">
        <f aca="false">SIGN(C3366-H3366)</f>
        <v>-1</v>
      </c>
      <c r="J3366" s="2" t="n">
        <f aca="false">SIGN(F3366)</f>
        <v>-1</v>
      </c>
      <c r="K3366" s="0" t="n">
        <f aca="false">B3366-B3365</f>
        <v>-77.9200000000001</v>
      </c>
      <c r="L3366" s="0" t="n">
        <f aca="false">I3365*K3366</f>
        <v>-77.9200000000001</v>
      </c>
      <c r="M3366" s="0" t="n">
        <f aca="false">M3365+K3366*N3365</f>
        <v>3417.02000000002</v>
      </c>
      <c r="N3366" s="0" t="n">
        <f aca="false">INT(M3366*$Q$1/B3366)*CHOOSE($L$1,I3366,J3366)</f>
        <v>-0</v>
      </c>
      <c r="O3366" s="0" t="n">
        <f aca="false">ABS(N3366-N3365)</f>
        <v>0</v>
      </c>
      <c r="P3366" s="0" t="n">
        <f aca="false">COUNTIF(工作表2!$A$2:$A$248,A3366)</f>
        <v>0</v>
      </c>
      <c r="R3366" s="0" t="n">
        <f aca="false">D3366-IF(P3365=1,E3365,D3365)</f>
        <v>-72</v>
      </c>
      <c r="S3366" s="0" t="n">
        <f aca="false">I3365*R3366</f>
        <v>-72</v>
      </c>
      <c r="T3366" s="0" t="n">
        <f aca="false">T3365+R3366*U3365</f>
        <v>38324</v>
      </c>
      <c r="U3366" s="0" t="n">
        <f aca="false">INT(T3366*$Q$1/IF(P3366=1,E3366,D3366))*I3366</f>
        <v>-10</v>
      </c>
      <c r="V3366" s="0" t="n">
        <f aca="false">IF(P3366=1,ABS(U3366)+ABS(60),ABS(U3366-U3365))</f>
        <v>20</v>
      </c>
    </row>
    <row r="3367" customFormat="false" ht="15" hidden="false" customHeight="false" outlineLevel="0" collapsed="false">
      <c r="A3367" s="1" t="n">
        <v>40925</v>
      </c>
      <c r="B3367" s="2" t="n">
        <v>7221.08</v>
      </c>
      <c r="C3367" s="2" t="n">
        <v>100029</v>
      </c>
      <c r="D3367" s="2" t="n">
        <v>7227</v>
      </c>
      <c r="E3367" s="2" t="n">
        <v>7212</v>
      </c>
      <c r="F3367" s="3" t="n">
        <f aca="false">IF(P3367=1, E3367,D3367)/B3367-1</f>
        <v>0.000819821965689416</v>
      </c>
      <c r="G3367" s="2" t="n">
        <f aca="false">AVERAGE(B3308:B3367)</f>
        <v>7153.2185</v>
      </c>
      <c r="H3367" s="2" t="n">
        <f aca="false">AVERAGE(C3308:C3367)</f>
        <v>79846.8333333333</v>
      </c>
      <c r="I3367" s="2" t="n">
        <f aca="false">SIGN(C3367-H3367)</f>
        <v>1</v>
      </c>
      <c r="J3367" s="2" t="n">
        <f aca="false">SIGN(F3367)</f>
        <v>1</v>
      </c>
      <c r="K3367" s="0" t="n">
        <f aca="false">B3367-B3366</f>
        <v>117.46</v>
      </c>
      <c r="L3367" s="0" t="n">
        <f aca="false">I3366*K3367</f>
        <v>-117.46</v>
      </c>
      <c r="M3367" s="0" t="n">
        <f aca="false">M3366+K3367*N3366</f>
        <v>3417.02000000002</v>
      </c>
      <c r="N3367" s="0" t="n">
        <f aca="false">INT(M3367*$Q$1/B3367)*CHOOSE($L$1,I3367,J3367)</f>
        <v>0</v>
      </c>
      <c r="O3367" s="0" t="n">
        <f aca="false">ABS(N3367-N3366)</f>
        <v>0</v>
      </c>
      <c r="P3367" s="0" t="n">
        <f aca="false">COUNTIF(工作表2!$A$2:$A$248,A3367)</f>
        <v>0</v>
      </c>
      <c r="R3367" s="0" t="n">
        <f aca="false">D3367-IF(P3366=1,E3366,D3366)</f>
        <v>134</v>
      </c>
      <c r="S3367" s="0" t="n">
        <f aca="false">I3366*R3367</f>
        <v>-134</v>
      </c>
      <c r="T3367" s="0" t="n">
        <f aca="false">T3366+R3367*U3366</f>
        <v>36984</v>
      </c>
      <c r="U3367" s="0" t="n">
        <f aca="false">INT(T3367*$Q$1/IF(P3367=1,E3367,D3367))*I3367</f>
        <v>10</v>
      </c>
      <c r="V3367" s="0" t="n">
        <f aca="false">IF(P3367=1,ABS(U3367)+ABS(60),ABS(U3367-U3366))</f>
        <v>20</v>
      </c>
    </row>
    <row r="3368" customFormat="false" ht="15" hidden="false" customHeight="false" outlineLevel="0" collapsed="false">
      <c r="A3368" s="1" t="n">
        <v>40926</v>
      </c>
      <c r="B3368" s="2" t="n">
        <v>7233.69</v>
      </c>
      <c r="C3368" s="2" t="n">
        <v>112600</v>
      </c>
      <c r="D3368" s="2" t="n">
        <v>7207</v>
      </c>
      <c r="E3368" s="2" t="n">
        <v>7200</v>
      </c>
      <c r="F3368" s="3" t="n">
        <f aca="false">IF(P3368=1, E3368,D3368)/B3368-1</f>
        <v>-0.00465737403731703</v>
      </c>
      <c r="G3368" s="2" t="n">
        <f aca="false">AVERAGE(B3309:B3368)</f>
        <v>7148.183</v>
      </c>
      <c r="H3368" s="2" t="n">
        <f aca="false">AVERAGE(C3309:C3368)</f>
        <v>80309.1666666667</v>
      </c>
      <c r="I3368" s="2" t="n">
        <f aca="false">SIGN(C3368-H3368)</f>
        <v>1</v>
      </c>
      <c r="J3368" s="2" t="n">
        <f aca="false">SIGN(F3368)</f>
        <v>-1</v>
      </c>
      <c r="K3368" s="0" t="n">
        <f aca="false">B3368-B3367</f>
        <v>12.6099999999997</v>
      </c>
      <c r="L3368" s="0" t="n">
        <f aca="false">I3367*K3368</f>
        <v>12.6099999999997</v>
      </c>
      <c r="M3368" s="0" t="n">
        <f aca="false">M3367+K3368*N3367</f>
        <v>3417.02000000002</v>
      </c>
      <c r="N3368" s="0" t="n">
        <f aca="false">INT(M3368*$Q$1/B3368)*CHOOSE($L$1,I3368,J3368)</f>
        <v>-0</v>
      </c>
      <c r="O3368" s="0" t="n">
        <f aca="false">ABS(N3368-N3367)</f>
        <v>0</v>
      </c>
      <c r="P3368" s="0" t="n">
        <f aca="false">COUNTIF(工作表2!$A$2:$A$248,A3368)</f>
        <v>1</v>
      </c>
      <c r="R3368" s="0" t="n">
        <f aca="false">D3368-IF(P3367=1,E3367,D3367)</f>
        <v>-20</v>
      </c>
      <c r="S3368" s="0" t="n">
        <f aca="false">I3367*R3368</f>
        <v>-20</v>
      </c>
      <c r="T3368" s="0" t="n">
        <f aca="false">T3367+R3368*U3367</f>
        <v>36784</v>
      </c>
      <c r="U3368" s="0" t="n">
        <f aca="false">INT(T3368*$Q$1/IF(P3368=1,E3368,D3368))*I3368</f>
        <v>10</v>
      </c>
      <c r="V3368" s="0" t="n">
        <f aca="false">IF(P3368=1,ABS(U3368)+ABS(60),ABS(U3368-U3367))</f>
        <v>70</v>
      </c>
    </row>
    <row r="3369" customFormat="false" ht="15" hidden="false" customHeight="false" outlineLevel="0" collapsed="false">
      <c r="A3369" s="1" t="n">
        <v>40938</v>
      </c>
      <c r="B3369" s="2" t="n">
        <v>7407.41</v>
      </c>
      <c r="C3369" s="2" t="n">
        <v>140510</v>
      </c>
      <c r="D3369" s="2" t="n">
        <v>7390</v>
      </c>
      <c r="E3369" s="2" t="n">
        <v>7384</v>
      </c>
      <c r="F3369" s="3" t="n">
        <f aca="false">IF(P3369=1, E3369,D3369)/B3369-1</f>
        <v>-0.00235034917737775</v>
      </c>
      <c r="G3369" s="2" t="n">
        <f aca="false">AVERAGE(B3310:B3369)</f>
        <v>7145.553</v>
      </c>
      <c r="H3369" s="2" t="n">
        <f aca="false">AVERAGE(C3310:C3369)</f>
        <v>80730.5</v>
      </c>
      <c r="I3369" s="2" t="n">
        <f aca="false">SIGN(C3369-H3369)</f>
        <v>1</v>
      </c>
      <c r="J3369" s="2" t="n">
        <f aca="false">SIGN(F3369)</f>
        <v>-1</v>
      </c>
      <c r="K3369" s="0" t="n">
        <f aca="false">B3369-B3368</f>
        <v>173.72</v>
      </c>
      <c r="L3369" s="0" t="n">
        <f aca="false">I3368*K3369</f>
        <v>173.72</v>
      </c>
      <c r="M3369" s="0" t="n">
        <f aca="false">M3368+K3369*N3368</f>
        <v>3417.02000000002</v>
      </c>
      <c r="N3369" s="0" t="n">
        <f aca="false">INT(M3369*$Q$1/B3369)*CHOOSE($L$1,I3369,J3369)</f>
        <v>-0</v>
      </c>
      <c r="O3369" s="0" t="n">
        <f aca="false">ABS(N3369-N3368)</f>
        <v>0</v>
      </c>
      <c r="P3369" s="0" t="n">
        <f aca="false">COUNTIF(工作表2!$A$2:$A$248,A3369)</f>
        <v>0</v>
      </c>
      <c r="R3369" s="0" t="n">
        <f aca="false">D3369-IF(P3368=1,E3368,D3368)</f>
        <v>190</v>
      </c>
      <c r="S3369" s="0" t="n">
        <f aca="false">I3368*R3369</f>
        <v>190</v>
      </c>
      <c r="T3369" s="0" t="n">
        <f aca="false">T3368+R3369*U3368</f>
        <v>38684</v>
      </c>
      <c r="U3369" s="0" t="n">
        <f aca="false">INT(T3369*$Q$1/IF(P3369=1,E3369,D3369))*I3369</f>
        <v>10</v>
      </c>
      <c r="V3369" s="0" t="n">
        <f aca="false">IF(P3369=1,ABS(U3369)+ABS(60),ABS(U3369-U3368))</f>
        <v>0</v>
      </c>
    </row>
    <row r="3370" customFormat="false" ht="15" hidden="false" customHeight="false" outlineLevel="0" collapsed="false">
      <c r="A3370" s="1" t="n">
        <v>40939</v>
      </c>
      <c r="B3370" s="2" t="n">
        <v>7517.08</v>
      </c>
      <c r="C3370" s="2" t="n">
        <v>160544</v>
      </c>
      <c r="D3370" s="2" t="n">
        <v>7467</v>
      </c>
      <c r="E3370" s="2" t="n">
        <v>7458</v>
      </c>
      <c r="F3370" s="3" t="n">
        <f aca="false">IF(P3370=1, E3370,D3370)/B3370-1</f>
        <v>-0.00666216137117071</v>
      </c>
      <c r="G3370" s="2" t="n">
        <f aca="false">AVERAGE(B3311:B3370)</f>
        <v>7143.90333333333</v>
      </c>
      <c r="H3370" s="2" t="n">
        <f aca="false">AVERAGE(C3311:C3370)</f>
        <v>81013.0166666667</v>
      </c>
      <c r="I3370" s="2" t="n">
        <f aca="false">SIGN(C3370-H3370)</f>
        <v>1</v>
      </c>
      <c r="J3370" s="2" t="n">
        <f aca="false">SIGN(F3370)</f>
        <v>-1</v>
      </c>
      <c r="K3370" s="0" t="n">
        <f aca="false">B3370-B3369</f>
        <v>109.67</v>
      </c>
      <c r="L3370" s="0" t="n">
        <f aca="false">I3369*K3370</f>
        <v>109.67</v>
      </c>
      <c r="M3370" s="0" t="n">
        <f aca="false">M3369+K3370*N3369</f>
        <v>3417.02000000002</v>
      </c>
      <c r="N3370" s="0" t="n">
        <f aca="false">INT(M3370*$Q$1/B3370)*CHOOSE($L$1,I3370,J3370)</f>
        <v>-0</v>
      </c>
      <c r="O3370" s="0" t="n">
        <f aca="false">ABS(N3370-N3369)</f>
        <v>0</v>
      </c>
      <c r="P3370" s="0" t="n">
        <f aca="false">COUNTIF(工作表2!$A$2:$A$248,A3370)</f>
        <v>0</v>
      </c>
      <c r="R3370" s="0" t="n">
        <f aca="false">D3370-IF(P3369=1,E3369,D3369)</f>
        <v>77</v>
      </c>
      <c r="S3370" s="0" t="n">
        <f aca="false">I3369*R3370</f>
        <v>77</v>
      </c>
      <c r="T3370" s="0" t="n">
        <f aca="false">T3369+R3370*U3369</f>
        <v>39454</v>
      </c>
      <c r="U3370" s="0" t="n">
        <f aca="false">INT(T3370*$Q$1/IF(P3370=1,E3370,D3370))*I3370</f>
        <v>10</v>
      </c>
      <c r="V3370" s="0" t="n">
        <f aca="false">IF(P3370=1,ABS(U3370)+ABS(60),ABS(U3370-U3369))</f>
        <v>0</v>
      </c>
    </row>
    <row r="3371" customFormat="false" ht="15" hidden="false" customHeight="false" outlineLevel="0" collapsed="false">
      <c r="A3371" s="1" t="n">
        <v>40940</v>
      </c>
      <c r="B3371" s="2" t="n">
        <v>7549.21</v>
      </c>
      <c r="C3371" s="2" t="n">
        <v>145226</v>
      </c>
      <c r="D3371" s="2" t="n">
        <v>7522</v>
      </c>
      <c r="E3371" s="2" t="n">
        <v>7515</v>
      </c>
      <c r="F3371" s="3" t="n">
        <f aca="false">IF(P3371=1, E3371,D3371)/B3371-1</f>
        <v>-0.00360435065390952</v>
      </c>
      <c r="G3371" s="2" t="n">
        <f aca="false">AVERAGE(B3312:B3371)</f>
        <v>7143.262</v>
      </c>
      <c r="H3371" s="2" t="n">
        <f aca="false">AVERAGE(C3312:C3371)</f>
        <v>81923.2</v>
      </c>
      <c r="I3371" s="2" t="n">
        <f aca="false">SIGN(C3371-H3371)</f>
        <v>1</v>
      </c>
      <c r="J3371" s="2" t="n">
        <f aca="false">SIGN(F3371)</f>
        <v>-1</v>
      </c>
      <c r="K3371" s="0" t="n">
        <f aca="false">B3371-B3370</f>
        <v>32.1300000000001</v>
      </c>
      <c r="L3371" s="0" t="n">
        <f aca="false">I3370*K3371</f>
        <v>32.1300000000001</v>
      </c>
      <c r="M3371" s="0" t="n">
        <f aca="false">M3370+K3371*N3370</f>
        <v>3417.02000000002</v>
      </c>
      <c r="N3371" s="0" t="n">
        <f aca="false">INT(M3371*$Q$1/B3371)*CHOOSE($L$1,I3371,J3371)</f>
        <v>-0</v>
      </c>
      <c r="O3371" s="0" t="n">
        <f aca="false">ABS(N3371-N3370)</f>
        <v>0</v>
      </c>
      <c r="P3371" s="0" t="n">
        <f aca="false">COUNTIF(工作表2!$A$2:$A$248,A3371)</f>
        <v>0</v>
      </c>
      <c r="R3371" s="0" t="n">
        <f aca="false">D3371-IF(P3370=1,E3370,D3370)</f>
        <v>55</v>
      </c>
      <c r="S3371" s="0" t="n">
        <f aca="false">I3370*R3371</f>
        <v>55</v>
      </c>
      <c r="T3371" s="0" t="n">
        <f aca="false">T3370+R3371*U3370</f>
        <v>40004</v>
      </c>
      <c r="U3371" s="0" t="n">
        <f aca="false">INT(T3371*$Q$1/IF(P3371=1,E3371,D3371))*I3371</f>
        <v>10</v>
      </c>
      <c r="V3371" s="0" t="n">
        <f aca="false">IF(P3371=1,ABS(U3371)+ABS(60),ABS(U3371-U3370))</f>
        <v>0</v>
      </c>
    </row>
    <row r="3372" customFormat="false" ht="15" hidden="false" customHeight="false" outlineLevel="0" collapsed="false">
      <c r="A3372" s="1" t="n">
        <v>40941</v>
      </c>
      <c r="B3372" s="2" t="n">
        <v>7652.46</v>
      </c>
      <c r="C3372" s="2" t="n">
        <v>166267</v>
      </c>
      <c r="D3372" s="2" t="n">
        <v>7642</v>
      </c>
      <c r="E3372" s="2" t="n">
        <v>7631</v>
      </c>
      <c r="F3372" s="3" t="n">
        <f aca="false">IF(P3372=1, E3372,D3372)/B3372-1</f>
        <v>-0.0013668807154823</v>
      </c>
      <c r="G3372" s="2" t="n">
        <f aca="false">AVERAGE(B3313:B3372)</f>
        <v>7143.7695</v>
      </c>
      <c r="H3372" s="2" t="n">
        <f aca="false">AVERAGE(C3313:C3372)</f>
        <v>83072.7833333333</v>
      </c>
      <c r="I3372" s="2" t="n">
        <f aca="false">SIGN(C3372-H3372)</f>
        <v>1</v>
      </c>
      <c r="J3372" s="2" t="n">
        <f aca="false">SIGN(F3372)</f>
        <v>-1</v>
      </c>
      <c r="K3372" s="0" t="n">
        <f aca="false">B3372-B3371</f>
        <v>103.25</v>
      </c>
      <c r="L3372" s="0" t="n">
        <f aca="false">I3371*K3372</f>
        <v>103.25</v>
      </c>
      <c r="M3372" s="0" t="n">
        <f aca="false">M3371+K3372*N3371</f>
        <v>3417.02000000002</v>
      </c>
      <c r="N3372" s="0" t="n">
        <f aca="false">INT(M3372*$Q$1/B3372)*CHOOSE($L$1,I3372,J3372)</f>
        <v>-0</v>
      </c>
      <c r="O3372" s="0" t="n">
        <f aca="false">ABS(N3372-N3371)</f>
        <v>0</v>
      </c>
      <c r="P3372" s="0" t="n">
        <f aca="false">COUNTIF(工作表2!$A$2:$A$248,A3372)</f>
        <v>0</v>
      </c>
      <c r="R3372" s="0" t="n">
        <f aca="false">D3372-IF(P3371=1,E3371,D3371)</f>
        <v>120</v>
      </c>
      <c r="S3372" s="0" t="n">
        <f aca="false">I3371*R3372</f>
        <v>120</v>
      </c>
      <c r="T3372" s="0" t="n">
        <f aca="false">T3371+R3372*U3371</f>
        <v>41204</v>
      </c>
      <c r="U3372" s="0" t="n">
        <f aca="false">INT(T3372*$Q$1/IF(P3372=1,E3372,D3372))*I3372</f>
        <v>10</v>
      </c>
      <c r="V3372" s="0" t="n">
        <f aca="false">IF(P3372=1,ABS(U3372)+ABS(60),ABS(U3372-U3371))</f>
        <v>0</v>
      </c>
    </row>
    <row r="3373" customFormat="false" ht="15" hidden="false" customHeight="false" outlineLevel="0" collapsed="false">
      <c r="A3373" s="1" t="n">
        <v>40942</v>
      </c>
      <c r="B3373" s="2" t="n">
        <v>7674.99</v>
      </c>
      <c r="C3373" s="2" t="n">
        <v>152727</v>
      </c>
      <c r="D3373" s="2" t="n">
        <v>7642</v>
      </c>
      <c r="E3373" s="2" t="n">
        <v>7630</v>
      </c>
      <c r="F3373" s="3" t="n">
        <f aca="false">IF(P3373=1, E3373,D3373)/B3373-1</f>
        <v>-0.004298376935996</v>
      </c>
      <c r="G3373" s="2" t="n">
        <f aca="false">AVERAGE(B3314:B3373)</f>
        <v>7145.04516666667</v>
      </c>
      <c r="H3373" s="2" t="n">
        <f aca="false">AVERAGE(C3314:C3373)</f>
        <v>84026.9166666667</v>
      </c>
      <c r="I3373" s="2" t="n">
        <f aca="false">SIGN(C3373-H3373)</f>
        <v>1</v>
      </c>
      <c r="J3373" s="2" t="n">
        <f aca="false">SIGN(F3373)</f>
        <v>-1</v>
      </c>
      <c r="K3373" s="0" t="n">
        <f aca="false">B3373-B3372</f>
        <v>22.5299999999997</v>
      </c>
      <c r="L3373" s="0" t="n">
        <f aca="false">I3372*K3373</f>
        <v>22.5299999999997</v>
      </c>
      <c r="M3373" s="0" t="n">
        <f aca="false">M3372+K3373*N3372</f>
        <v>3417.02000000002</v>
      </c>
      <c r="N3373" s="0" t="n">
        <f aca="false">INT(M3373*$Q$1/B3373)*CHOOSE($L$1,I3373,J3373)</f>
        <v>-0</v>
      </c>
      <c r="O3373" s="0" t="n">
        <f aca="false">ABS(N3373-N3372)</f>
        <v>0</v>
      </c>
      <c r="P3373" s="0" t="n">
        <f aca="false">COUNTIF(工作表2!$A$2:$A$248,A3373)</f>
        <v>0</v>
      </c>
      <c r="R3373" s="0" t="n">
        <f aca="false">D3373-IF(P3372=1,E3372,D3372)</f>
        <v>0</v>
      </c>
      <c r="S3373" s="0" t="n">
        <f aca="false">I3372*R3373</f>
        <v>0</v>
      </c>
      <c r="T3373" s="0" t="n">
        <f aca="false">T3372+R3373*U3372</f>
        <v>41204</v>
      </c>
      <c r="U3373" s="0" t="n">
        <f aca="false">INT(T3373*$Q$1/IF(P3373=1,E3373,D3373))*I3373</f>
        <v>10</v>
      </c>
      <c r="V3373" s="0" t="n">
        <f aca="false">IF(P3373=1,ABS(U3373)+ABS(60),ABS(U3373-U3372))</f>
        <v>0</v>
      </c>
    </row>
    <row r="3374" customFormat="false" ht="15" hidden="false" customHeight="false" outlineLevel="0" collapsed="false">
      <c r="A3374" s="1" t="n">
        <v>40943</v>
      </c>
      <c r="B3374" s="2" t="n">
        <v>7741.24</v>
      </c>
      <c r="C3374" s="2" t="n">
        <v>146139</v>
      </c>
      <c r="D3374" s="2" t="n">
        <v>7735</v>
      </c>
      <c r="E3374" s="2" t="n">
        <v>7727</v>
      </c>
      <c r="F3374" s="3" t="n">
        <f aca="false">IF(P3374=1, E3374,D3374)/B3374-1</f>
        <v>-0.000806072412171677</v>
      </c>
      <c r="G3374" s="2" t="n">
        <f aca="false">AVERAGE(B3315:B3374)</f>
        <v>7149.72733333333</v>
      </c>
      <c r="H3374" s="2" t="n">
        <f aca="false">AVERAGE(C3315:C3374)</f>
        <v>84767.9833333333</v>
      </c>
      <c r="I3374" s="2" t="n">
        <f aca="false">SIGN(C3374-H3374)</f>
        <v>1</v>
      </c>
      <c r="J3374" s="2" t="n">
        <f aca="false">SIGN(F3374)</f>
        <v>-1</v>
      </c>
      <c r="K3374" s="0" t="n">
        <f aca="false">B3374-B3373</f>
        <v>66.25</v>
      </c>
      <c r="L3374" s="0" t="n">
        <f aca="false">I3373*K3374</f>
        <v>66.25</v>
      </c>
      <c r="M3374" s="0" t="n">
        <f aca="false">M3373+K3374*N3373</f>
        <v>3417.02000000002</v>
      </c>
      <c r="N3374" s="0" t="n">
        <f aca="false">INT(M3374*$Q$1/B3374)*CHOOSE($L$1,I3374,J3374)</f>
        <v>-0</v>
      </c>
      <c r="O3374" s="0" t="n">
        <f aca="false">ABS(N3374-N3373)</f>
        <v>0</v>
      </c>
      <c r="P3374" s="0" t="n">
        <f aca="false">COUNTIF(工作表2!$A$2:$A$248,A3374)</f>
        <v>0</v>
      </c>
      <c r="R3374" s="0" t="n">
        <f aca="false">D3374-IF(P3373=1,E3373,D3373)</f>
        <v>93</v>
      </c>
      <c r="S3374" s="0" t="n">
        <f aca="false">I3373*R3374</f>
        <v>93</v>
      </c>
      <c r="T3374" s="0" t="n">
        <f aca="false">T3373+R3374*U3373</f>
        <v>42134</v>
      </c>
      <c r="U3374" s="0" t="n">
        <f aca="false">INT(T3374*$Q$1/IF(P3374=1,E3374,D3374))*I3374</f>
        <v>10</v>
      </c>
      <c r="V3374" s="0" t="n">
        <f aca="false">IF(P3374=1,ABS(U3374)+ABS(60),ABS(U3374-U3373))</f>
        <v>0</v>
      </c>
    </row>
    <row r="3375" customFormat="false" ht="15" hidden="false" customHeight="false" outlineLevel="0" collapsed="false">
      <c r="A3375" s="1" t="n">
        <v>40945</v>
      </c>
      <c r="B3375" s="2" t="n">
        <v>7687.98</v>
      </c>
      <c r="C3375" s="2" t="n">
        <v>122149</v>
      </c>
      <c r="D3375" s="2" t="n">
        <v>7685</v>
      </c>
      <c r="E3375" s="2" t="n">
        <v>7673</v>
      </c>
      <c r="F3375" s="3" t="n">
        <f aca="false">IF(P3375=1, E3375,D3375)/B3375-1</f>
        <v>-0.000387618073928286</v>
      </c>
      <c r="G3375" s="2" t="n">
        <f aca="false">AVERAGE(B3316:B3375)</f>
        <v>7151.13983333333</v>
      </c>
      <c r="H3375" s="2" t="n">
        <f aca="false">AVERAGE(C3316:C3375)</f>
        <v>84962.3833333333</v>
      </c>
      <c r="I3375" s="2" t="n">
        <f aca="false">SIGN(C3375-H3375)</f>
        <v>1</v>
      </c>
      <c r="J3375" s="2" t="n">
        <f aca="false">SIGN(F3375)</f>
        <v>-1</v>
      </c>
      <c r="K3375" s="0" t="n">
        <f aca="false">B3375-B3374</f>
        <v>-53.2600000000002</v>
      </c>
      <c r="L3375" s="0" t="n">
        <f aca="false">I3374*K3375</f>
        <v>-53.2600000000002</v>
      </c>
      <c r="M3375" s="0" t="n">
        <f aca="false">M3374+K3375*N3374</f>
        <v>3417.02000000002</v>
      </c>
      <c r="N3375" s="0" t="n">
        <f aca="false">INT(M3375*$Q$1/B3375)*CHOOSE($L$1,I3375,J3375)</f>
        <v>-0</v>
      </c>
      <c r="O3375" s="0" t="n">
        <f aca="false">ABS(N3375-N3374)</f>
        <v>0</v>
      </c>
      <c r="P3375" s="0" t="n">
        <f aca="false">COUNTIF(工作表2!$A$2:$A$248,A3375)</f>
        <v>0</v>
      </c>
      <c r="R3375" s="0" t="n">
        <f aca="false">D3375-IF(P3374=1,E3374,D3374)</f>
        <v>-50</v>
      </c>
      <c r="S3375" s="0" t="n">
        <f aca="false">I3374*R3375</f>
        <v>-50</v>
      </c>
      <c r="T3375" s="0" t="n">
        <f aca="false">T3374+R3375*U3374</f>
        <v>41634</v>
      </c>
      <c r="U3375" s="0" t="n">
        <f aca="false">INT(T3375*$Q$1/IF(P3375=1,E3375,D3375))*I3375</f>
        <v>10</v>
      </c>
      <c r="V3375" s="0" t="n">
        <f aca="false">IF(P3375=1,ABS(U3375)+ABS(60),ABS(U3375-U3374))</f>
        <v>0</v>
      </c>
    </row>
    <row r="3376" customFormat="false" ht="15" hidden="false" customHeight="false" outlineLevel="0" collapsed="false">
      <c r="A3376" s="1" t="n">
        <v>40946</v>
      </c>
      <c r="B3376" s="2" t="n">
        <v>7707.44</v>
      </c>
      <c r="C3376" s="2" t="n">
        <v>123156</v>
      </c>
      <c r="D3376" s="2" t="n">
        <v>7722</v>
      </c>
      <c r="E3376" s="2" t="n">
        <v>7709</v>
      </c>
      <c r="F3376" s="3" t="n">
        <f aca="false">IF(P3376=1, E3376,D3376)/B3376-1</f>
        <v>0.0018890837943597</v>
      </c>
      <c r="G3376" s="2" t="n">
        <f aca="false">AVERAGE(B3317:B3376)</f>
        <v>7152.5685</v>
      </c>
      <c r="H3376" s="2" t="n">
        <f aca="false">AVERAGE(C3317:C3376)</f>
        <v>85738.4833333333</v>
      </c>
      <c r="I3376" s="2" t="n">
        <f aca="false">SIGN(C3376-H3376)</f>
        <v>1</v>
      </c>
      <c r="J3376" s="2" t="n">
        <f aca="false">SIGN(F3376)</f>
        <v>1</v>
      </c>
      <c r="K3376" s="0" t="n">
        <f aca="false">B3376-B3375</f>
        <v>19.46</v>
      </c>
      <c r="L3376" s="0" t="n">
        <f aca="false">I3375*K3376</f>
        <v>19.46</v>
      </c>
      <c r="M3376" s="0" t="n">
        <f aca="false">M3375+K3376*N3375</f>
        <v>3417.02000000002</v>
      </c>
      <c r="N3376" s="0" t="n">
        <f aca="false">INT(M3376*$Q$1/B3376)*CHOOSE($L$1,I3376,J3376)</f>
        <v>0</v>
      </c>
      <c r="O3376" s="0" t="n">
        <f aca="false">ABS(N3376-N3375)</f>
        <v>0</v>
      </c>
      <c r="P3376" s="0" t="n">
        <f aca="false">COUNTIF(工作表2!$A$2:$A$248,A3376)</f>
        <v>0</v>
      </c>
      <c r="R3376" s="0" t="n">
        <f aca="false">D3376-IF(P3375=1,E3375,D3375)</f>
        <v>37</v>
      </c>
      <c r="S3376" s="0" t="n">
        <f aca="false">I3375*R3376</f>
        <v>37</v>
      </c>
      <c r="T3376" s="0" t="n">
        <f aca="false">T3375+R3376*U3375</f>
        <v>42004</v>
      </c>
      <c r="U3376" s="0" t="n">
        <f aca="false">INT(T3376*$Q$1/IF(P3376=1,E3376,D3376))*I3376</f>
        <v>10</v>
      </c>
      <c r="V3376" s="0" t="n">
        <f aca="false">IF(P3376=1,ABS(U3376)+ABS(60),ABS(U3376-U3375))</f>
        <v>0</v>
      </c>
    </row>
    <row r="3377" customFormat="false" ht="15" hidden="false" customHeight="false" outlineLevel="0" collapsed="false">
      <c r="A3377" s="1" t="n">
        <v>40947</v>
      </c>
      <c r="B3377" s="2" t="n">
        <v>7869.91</v>
      </c>
      <c r="C3377" s="2" t="n">
        <v>160318</v>
      </c>
      <c r="D3377" s="2" t="n">
        <v>7890</v>
      </c>
      <c r="E3377" s="2" t="n">
        <v>7882</v>
      </c>
      <c r="F3377" s="3" t="n">
        <f aca="false">IF(P3377=1, E3377,D3377)/B3377-1</f>
        <v>0.00255276108621327</v>
      </c>
      <c r="G3377" s="2" t="n">
        <f aca="false">AVERAGE(B3318:B3377)</f>
        <v>7157.05383333333</v>
      </c>
      <c r="H3377" s="2" t="n">
        <f aca="false">AVERAGE(C3318:C3377)</f>
        <v>87021.5166666667</v>
      </c>
      <c r="I3377" s="2" t="n">
        <f aca="false">SIGN(C3377-H3377)</f>
        <v>1</v>
      </c>
      <c r="J3377" s="2" t="n">
        <f aca="false">SIGN(F3377)</f>
        <v>1</v>
      </c>
      <c r="K3377" s="0" t="n">
        <f aca="false">B3377-B3376</f>
        <v>162.47</v>
      </c>
      <c r="L3377" s="0" t="n">
        <f aca="false">I3376*K3377</f>
        <v>162.47</v>
      </c>
      <c r="M3377" s="0" t="n">
        <f aca="false">M3376+K3377*N3376</f>
        <v>3417.02000000002</v>
      </c>
      <c r="N3377" s="0" t="n">
        <f aca="false">INT(M3377*$Q$1/B3377)*CHOOSE($L$1,I3377,J3377)</f>
        <v>0</v>
      </c>
      <c r="O3377" s="0" t="n">
        <f aca="false">ABS(N3377-N3376)</f>
        <v>0</v>
      </c>
      <c r="P3377" s="0" t="n">
        <f aca="false">COUNTIF(工作表2!$A$2:$A$248,A3377)</f>
        <v>0</v>
      </c>
      <c r="R3377" s="0" t="n">
        <f aca="false">D3377-IF(P3376=1,E3376,D3376)</f>
        <v>168</v>
      </c>
      <c r="S3377" s="0" t="n">
        <f aca="false">I3376*R3377</f>
        <v>168</v>
      </c>
      <c r="T3377" s="0" t="n">
        <f aca="false">T3376+R3377*U3376</f>
        <v>43684</v>
      </c>
      <c r="U3377" s="0" t="n">
        <f aca="false">INT(T3377*$Q$1/IF(P3377=1,E3377,D3377))*I3377</f>
        <v>11</v>
      </c>
      <c r="V3377" s="0" t="n">
        <f aca="false">IF(P3377=1,ABS(U3377)+ABS(60),ABS(U3377-U3376))</f>
        <v>1</v>
      </c>
    </row>
    <row r="3378" customFormat="false" ht="15" hidden="false" customHeight="false" outlineLevel="0" collapsed="false">
      <c r="A3378" s="1" t="n">
        <v>40948</v>
      </c>
      <c r="B3378" s="2" t="n">
        <v>7910.78</v>
      </c>
      <c r="C3378" s="2" t="n">
        <v>169372</v>
      </c>
      <c r="D3378" s="2" t="n">
        <v>7923</v>
      </c>
      <c r="E3378" s="2" t="n">
        <v>7913</v>
      </c>
      <c r="F3378" s="3" t="n">
        <f aca="false">IF(P3378=1, E3378,D3378)/B3378-1</f>
        <v>0.00154472757427215</v>
      </c>
      <c r="G3378" s="2" t="n">
        <f aca="false">AVERAGE(B3319:B3378)</f>
        <v>7162.86916666667</v>
      </c>
      <c r="H3378" s="2" t="n">
        <f aca="false">AVERAGE(C3319:C3378)</f>
        <v>88464.15</v>
      </c>
      <c r="I3378" s="2" t="n">
        <f aca="false">SIGN(C3378-H3378)</f>
        <v>1</v>
      </c>
      <c r="J3378" s="2" t="n">
        <f aca="false">SIGN(F3378)</f>
        <v>1</v>
      </c>
      <c r="K3378" s="0" t="n">
        <f aca="false">B3378-B3377</f>
        <v>40.8699999999999</v>
      </c>
      <c r="L3378" s="0" t="n">
        <f aca="false">I3377*K3378</f>
        <v>40.8699999999999</v>
      </c>
      <c r="M3378" s="0" t="n">
        <f aca="false">M3377+K3378*N3377</f>
        <v>3417.02000000002</v>
      </c>
      <c r="N3378" s="0" t="n">
        <f aca="false">INT(M3378*$Q$1/B3378)*CHOOSE($L$1,I3378,J3378)</f>
        <v>0</v>
      </c>
      <c r="O3378" s="0" t="n">
        <f aca="false">ABS(N3378-N3377)</f>
        <v>0</v>
      </c>
      <c r="P3378" s="0" t="n">
        <f aca="false">COUNTIF(工作表2!$A$2:$A$248,A3378)</f>
        <v>0</v>
      </c>
      <c r="R3378" s="0" t="n">
        <f aca="false">D3378-IF(P3377=1,E3377,D3377)</f>
        <v>33</v>
      </c>
      <c r="S3378" s="0" t="n">
        <f aca="false">I3377*R3378</f>
        <v>33</v>
      </c>
      <c r="T3378" s="0" t="n">
        <f aca="false">T3377+R3378*U3377</f>
        <v>44047</v>
      </c>
      <c r="U3378" s="0" t="n">
        <f aca="false">INT(T3378*$Q$1/IF(P3378=1,E3378,D3378))*I3378</f>
        <v>11</v>
      </c>
      <c r="V3378" s="0" t="n">
        <f aca="false">IF(P3378=1,ABS(U3378)+ABS(60),ABS(U3378-U3377))</f>
        <v>0</v>
      </c>
    </row>
    <row r="3379" customFormat="false" ht="15" hidden="false" customHeight="false" outlineLevel="0" collapsed="false">
      <c r="A3379" s="1" t="n">
        <v>40949</v>
      </c>
      <c r="B3379" s="2" t="n">
        <v>7862.27</v>
      </c>
      <c r="C3379" s="2" t="n">
        <v>147624</v>
      </c>
      <c r="D3379" s="2" t="n">
        <v>7866</v>
      </c>
      <c r="E3379" s="2" t="n">
        <v>7853</v>
      </c>
      <c r="F3379" s="3" t="n">
        <f aca="false">IF(P3379=1, E3379,D3379)/B3379-1</f>
        <v>0.000474417693617779</v>
      </c>
      <c r="G3379" s="2" t="n">
        <f aca="false">AVERAGE(B3320:B3379)</f>
        <v>7172.09566666667</v>
      </c>
      <c r="H3379" s="2" t="n">
        <f aca="false">AVERAGE(C3320:C3379)</f>
        <v>89106.2833333333</v>
      </c>
      <c r="I3379" s="2" t="n">
        <f aca="false">SIGN(C3379-H3379)</f>
        <v>1</v>
      </c>
      <c r="J3379" s="2" t="n">
        <f aca="false">SIGN(F3379)</f>
        <v>1</v>
      </c>
      <c r="K3379" s="0" t="n">
        <f aca="false">B3379-B3378</f>
        <v>-48.5099999999993</v>
      </c>
      <c r="L3379" s="0" t="n">
        <f aca="false">I3378*K3379</f>
        <v>-48.5099999999993</v>
      </c>
      <c r="M3379" s="0" t="n">
        <f aca="false">M3378+K3379*N3378</f>
        <v>3417.02000000002</v>
      </c>
      <c r="N3379" s="0" t="n">
        <f aca="false">INT(M3379*$Q$1/B3379)*CHOOSE($L$1,I3379,J3379)</f>
        <v>0</v>
      </c>
      <c r="O3379" s="0" t="n">
        <f aca="false">ABS(N3379-N3378)</f>
        <v>0</v>
      </c>
      <c r="P3379" s="0" t="n">
        <f aca="false">COUNTIF(工作表2!$A$2:$A$248,A3379)</f>
        <v>0</v>
      </c>
      <c r="R3379" s="0" t="n">
        <f aca="false">D3379-IF(P3378=1,E3378,D3378)</f>
        <v>-57</v>
      </c>
      <c r="S3379" s="0" t="n">
        <f aca="false">I3378*R3379</f>
        <v>-57</v>
      </c>
      <c r="T3379" s="0" t="n">
        <f aca="false">T3378+R3379*U3378</f>
        <v>43420</v>
      </c>
      <c r="U3379" s="0" t="n">
        <f aca="false">INT(T3379*$Q$1/IF(P3379=1,E3379,D3379))*I3379</f>
        <v>11</v>
      </c>
      <c r="V3379" s="0" t="n">
        <f aca="false">IF(P3379=1,ABS(U3379)+ABS(60),ABS(U3379-U3378))</f>
        <v>0</v>
      </c>
    </row>
    <row r="3380" customFormat="false" ht="15" hidden="false" customHeight="false" outlineLevel="0" collapsed="false">
      <c r="A3380" s="1" t="n">
        <v>40952</v>
      </c>
      <c r="B3380" s="2" t="n">
        <v>7912.91</v>
      </c>
      <c r="C3380" s="2" t="n">
        <v>136292</v>
      </c>
      <c r="D3380" s="2" t="n">
        <v>7907</v>
      </c>
      <c r="E3380" s="2" t="n">
        <v>7903</v>
      </c>
      <c r="F3380" s="3" t="n">
        <f aca="false">IF(P3380=1, E3380,D3380)/B3380-1</f>
        <v>-0.000746880730350785</v>
      </c>
      <c r="G3380" s="2" t="n">
        <f aca="false">AVERAGE(B3321:B3380)</f>
        <v>7181.18933333333</v>
      </c>
      <c r="H3380" s="2" t="n">
        <f aca="false">AVERAGE(C3321:C3380)</f>
        <v>89985.3666666667</v>
      </c>
      <c r="I3380" s="2" t="n">
        <f aca="false">SIGN(C3380-H3380)</f>
        <v>1</v>
      </c>
      <c r="J3380" s="2" t="n">
        <f aca="false">SIGN(F3380)</f>
        <v>-1</v>
      </c>
      <c r="K3380" s="0" t="n">
        <f aca="false">B3380-B3379</f>
        <v>50.6399999999994</v>
      </c>
      <c r="L3380" s="0" t="n">
        <f aca="false">I3379*K3380</f>
        <v>50.6399999999994</v>
      </c>
      <c r="M3380" s="0" t="n">
        <f aca="false">M3379+K3380*N3379</f>
        <v>3417.02000000002</v>
      </c>
      <c r="N3380" s="0" t="n">
        <f aca="false">INT(M3380*$Q$1/B3380)*CHOOSE($L$1,I3380,J3380)</f>
        <v>-0</v>
      </c>
      <c r="O3380" s="0" t="n">
        <f aca="false">ABS(N3380-N3379)</f>
        <v>0</v>
      </c>
      <c r="P3380" s="0" t="n">
        <f aca="false">COUNTIF(工作表2!$A$2:$A$248,A3380)</f>
        <v>0</v>
      </c>
      <c r="R3380" s="0" t="n">
        <f aca="false">D3380-IF(P3379=1,E3379,D3379)</f>
        <v>41</v>
      </c>
      <c r="S3380" s="0" t="n">
        <f aca="false">I3379*R3380</f>
        <v>41</v>
      </c>
      <c r="T3380" s="0" t="n">
        <f aca="false">T3379+R3380*U3379</f>
        <v>43871</v>
      </c>
      <c r="U3380" s="0" t="n">
        <f aca="false">INT(T3380*$Q$1/IF(P3380=1,E3380,D3380))*I3380</f>
        <v>11</v>
      </c>
      <c r="V3380" s="0" t="n">
        <f aca="false">IF(P3380=1,ABS(U3380)+ABS(60),ABS(U3380-U3379))</f>
        <v>0</v>
      </c>
    </row>
    <row r="3381" customFormat="false" ht="15" hidden="false" customHeight="false" outlineLevel="0" collapsed="false">
      <c r="A3381" s="1" t="n">
        <v>40953</v>
      </c>
      <c r="B3381" s="2" t="n">
        <v>7884.08</v>
      </c>
      <c r="C3381" s="2" t="n">
        <v>138290</v>
      </c>
      <c r="D3381" s="2" t="n">
        <v>7874</v>
      </c>
      <c r="E3381" s="2" t="n">
        <v>7872</v>
      </c>
      <c r="F3381" s="3" t="n">
        <f aca="false">IF(P3381=1, E3381,D3381)/B3381-1</f>
        <v>-0.00127852583941313</v>
      </c>
      <c r="G3381" s="2" t="n">
        <f aca="false">AVERAGE(B3322:B3381)</f>
        <v>7187.16316666667</v>
      </c>
      <c r="H3381" s="2" t="n">
        <f aca="false">AVERAGE(C3322:C3381)</f>
        <v>90901.3166666667</v>
      </c>
      <c r="I3381" s="2" t="n">
        <f aca="false">SIGN(C3381-H3381)</f>
        <v>1</v>
      </c>
      <c r="J3381" s="2" t="n">
        <f aca="false">SIGN(F3381)</f>
        <v>-1</v>
      </c>
      <c r="K3381" s="0" t="n">
        <f aca="false">B3381-B3380</f>
        <v>-28.8299999999999</v>
      </c>
      <c r="L3381" s="0" t="n">
        <f aca="false">I3380*K3381</f>
        <v>-28.8299999999999</v>
      </c>
      <c r="M3381" s="0" t="n">
        <f aca="false">M3380+K3381*N3380</f>
        <v>3417.02000000002</v>
      </c>
      <c r="N3381" s="0" t="n">
        <f aca="false">INT(M3381*$Q$1/B3381)*CHOOSE($L$1,I3381,J3381)</f>
        <v>-0</v>
      </c>
      <c r="O3381" s="0" t="n">
        <f aca="false">ABS(N3381-N3380)</f>
        <v>0</v>
      </c>
      <c r="P3381" s="0" t="n">
        <f aca="false">COUNTIF(工作表2!$A$2:$A$248,A3381)</f>
        <v>0</v>
      </c>
      <c r="R3381" s="0" t="n">
        <f aca="false">D3381-IF(P3380=1,E3380,D3380)</f>
        <v>-33</v>
      </c>
      <c r="S3381" s="0" t="n">
        <f aca="false">I3380*R3381</f>
        <v>-33</v>
      </c>
      <c r="T3381" s="0" t="n">
        <f aca="false">T3380+R3381*U3380</f>
        <v>43508</v>
      </c>
      <c r="U3381" s="0" t="n">
        <f aca="false">INT(T3381*$Q$1/IF(P3381=1,E3381,D3381))*I3381</f>
        <v>11</v>
      </c>
      <c r="V3381" s="0" t="n">
        <f aca="false">IF(P3381=1,ABS(U3381)+ABS(60),ABS(U3381-U3380))</f>
        <v>0</v>
      </c>
    </row>
    <row r="3382" customFormat="false" ht="15" hidden="false" customHeight="false" outlineLevel="0" collapsed="false">
      <c r="A3382" s="1" t="n">
        <v>40954</v>
      </c>
      <c r="B3382" s="2" t="n">
        <v>8005.24</v>
      </c>
      <c r="C3382" s="2" t="n">
        <v>157695</v>
      </c>
      <c r="D3382" s="2" t="n">
        <v>8006</v>
      </c>
      <c r="E3382" s="2" t="n">
        <v>8016</v>
      </c>
      <c r="F3382" s="3" t="n">
        <f aca="false">IF(P3382=1, E3382,D3382)/B3382-1</f>
        <v>0.00134411960166103</v>
      </c>
      <c r="G3382" s="2" t="n">
        <f aca="false">AVERAGE(B3323:B3382)</f>
        <v>7195.73283333333</v>
      </c>
      <c r="H3382" s="2" t="n">
        <f aca="false">AVERAGE(C3323:C3382)</f>
        <v>92336.05</v>
      </c>
      <c r="I3382" s="2" t="n">
        <f aca="false">SIGN(C3382-H3382)</f>
        <v>1</v>
      </c>
      <c r="J3382" s="2" t="n">
        <f aca="false">SIGN(F3382)</f>
        <v>1</v>
      </c>
      <c r="K3382" s="0" t="n">
        <f aca="false">B3382-B3381</f>
        <v>121.16</v>
      </c>
      <c r="L3382" s="0" t="n">
        <f aca="false">I3381*K3382</f>
        <v>121.16</v>
      </c>
      <c r="M3382" s="0" t="n">
        <f aca="false">M3381+K3382*N3381</f>
        <v>3417.02000000002</v>
      </c>
      <c r="N3382" s="0" t="n">
        <f aca="false">INT(M3382*$Q$1/B3382)*CHOOSE($L$1,I3382,J3382)</f>
        <v>0</v>
      </c>
      <c r="O3382" s="0" t="n">
        <f aca="false">ABS(N3382-N3381)</f>
        <v>0</v>
      </c>
      <c r="P3382" s="0" t="n">
        <f aca="false">COUNTIF(工作表2!$A$2:$A$248,A3382)</f>
        <v>1</v>
      </c>
      <c r="R3382" s="0" t="n">
        <f aca="false">D3382-IF(P3381=1,E3381,D3381)</f>
        <v>132</v>
      </c>
      <c r="S3382" s="0" t="n">
        <f aca="false">I3381*R3382</f>
        <v>132</v>
      </c>
      <c r="T3382" s="0" t="n">
        <f aca="false">T3381+R3382*U3381</f>
        <v>44960</v>
      </c>
      <c r="U3382" s="0" t="n">
        <f aca="false">INT(T3382*$Q$1/IF(P3382=1,E3382,D3382))*I3382</f>
        <v>11</v>
      </c>
      <c r="V3382" s="0" t="n">
        <f aca="false">IF(P3382=1,ABS(U3382)+ABS(60),ABS(U3382-U3381))</f>
        <v>71</v>
      </c>
    </row>
    <row r="3383" customFormat="false" ht="15" hidden="false" customHeight="false" outlineLevel="0" collapsed="false">
      <c r="A3383" s="1" t="n">
        <v>40955</v>
      </c>
      <c r="B3383" s="2" t="n">
        <v>7869.7</v>
      </c>
      <c r="C3383" s="2" t="n">
        <v>159405</v>
      </c>
      <c r="D3383" s="2" t="n">
        <v>7906</v>
      </c>
      <c r="E3383" s="2" t="n">
        <v>7900</v>
      </c>
      <c r="F3383" s="3" t="n">
        <f aca="false">IF(P3383=1, E3383,D3383)/B3383-1</f>
        <v>0.00461262818150621</v>
      </c>
      <c r="G3383" s="2" t="n">
        <f aca="false">AVERAGE(B3324:B3383)</f>
        <v>7203.76916666667</v>
      </c>
      <c r="H3383" s="2" t="n">
        <f aca="false">AVERAGE(C3324:C3383)</f>
        <v>93542.8833333333</v>
      </c>
      <c r="I3383" s="2" t="n">
        <f aca="false">SIGN(C3383-H3383)</f>
        <v>1</v>
      </c>
      <c r="J3383" s="2" t="n">
        <f aca="false">SIGN(F3383)</f>
        <v>1</v>
      </c>
      <c r="K3383" s="0" t="n">
        <f aca="false">B3383-B3382</f>
        <v>-135.54</v>
      </c>
      <c r="L3383" s="0" t="n">
        <f aca="false">I3382*K3383</f>
        <v>-135.54</v>
      </c>
      <c r="M3383" s="0" t="n">
        <f aca="false">M3382+K3383*N3382</f>
        <v>3417.02000000002</v>
      </c>
      <c r="N3383" s="0" t="n">
        <f aca="false">INT(M3383*$Q$1/B3383)*CHOOSE($L$1,I3383,J3383)</f>
        <v>0</v>
      </c>
      <c r="O3383" s="0" t="n">
        <f aca="false">ABS(N3383-N3382)</f>
        <v>0</v>
      </c>
      <c r="P3383" s="0" t="n">
        <f aca="false">COUNTIF(工作表2!$A$2:$A$248,A3383)</f>
        <v>0</v>
      </c>
      <c r="R3383" s="0" t="n">
        <f aca="false">D3383-IF(P3382=1,E3382,D3382)</f>
        <v>-110</v>
      </c>
      <c r="S3383" s="0" t="n">
        <f aca="false">I3382*R3383</f>
        <v>-110</v>
      </c>
      <c r="T3383" s="0" t="n">
        <f aca="false">T3382+R3383*U3382</f>
        <v>43750</v>
      </c>
      <c r="U3383" s="0" t="n">
        <f aca="false">INT(T3383*$Q$1/IF(P3383=1,E3383,D3383))*I3383</f>
        <v>11</v>
      </c>
      <c r="V3383" s="0" t="n">
        <f aca="false">IF(P3383=1,ABS(U3383)+ABS(60),ABS(U3383-U3382))</f>
        <v>0</v>
      </c>
    </row>
    <row r="3384" customFormat="false" ht="15" hidden="false" customHeight="false" outlineLevel="0" collapsed="false">
      <c r="A3384" s="1" t="n">
        <v>40956</v>
      </c>
      <c r="B3384" s="2" t="n">
        <v>7894.36</v>
      </c>
      <c r="C3384" s="2" t="n">
        <v>147584</v>
      </c>
      <c r="D3384" s="2" t="n">
        <v>7932</v>
      </c>
      <c r="E3384" s="2" t="n">
        <v>7925</v>
      </c>
      <c r="F3384" s="3" t="n">
        <f aca="false">IF(P3384=1, E3384,D3384)/B3384-1</f>
        <v>0.00476796092400145</v>
      </c>
      <c r="G3384" s="2" t="n">
        <f aca="false">AVERAGE(B3325:B3384)</f>
        <v>7212.21166666667</v>
      </c>
      <c r="H3384" s="2" t="n">
        <f aca="false">AVERAGE(C3325:C3384)</f>
        <v>94807.6833333333</v>
      </c>
      <c r="I3384" s="2" t="n">
        <f aca="false">SIGN(C3384-H3384)</f>
        <v>1</v>
      </c>
      <c r="J3384" s="2" t="n">
        <f aca="false">SIGN(F3384)</f>
        <v>1</v>
      </c>
      <c r="K3384" s="0" t="n">
        <f aca="false">B3384-B3383</f>
        <v>24.6599999999999</v>
      </c>
      <c r="L3384" s="0" t="n">
        <f aca="false">I3383*K3384</f>
        <v>24.6599999999999</v>
      </c>
      <c r="M3384" s="0" t="n">
        <f aca="false">M3383+K3384*N3383</f>
        <v>3417.02000000002</v>
      </c>
      <c r="N3384" s="0" t="n">
        <f aca="false">INT(M3384*$Q$1/B3384)*CHOOSE($L$1,I3384,J3384)</f>
        <v>0</v>
      </c>
      <c r="O3384" s="0" t="n">
        <f aca="false">ABS(N3384-N3383)</f>
        <v>0</v>
      </c>
      <c r="P3384" s="0" t="n">
        <f aca="false">COUNTIF(工作表2!$A$2:$A$248,A3384)</f>
        <v>0</v>
      </c>
      <c r="R3384" s="0" t="n">
        <f aca="false">D3384-IF(P3383=1,E3383,D3383)</f>
        <v>26</v>
      </c>
      <c r="S3384" s="0" t="n">
        <f aca="false">I3383*R3384</f>
        <v>26</v>
      </c>
      <c r="T3384" s="0" t="n">
        <f aca="false">T3383+R3384*U3383</f>
        <v>44036</v>
      </c>
      <c r="U3384" s="0" t="n">
        <f aca="false">INT(T3384*$Q$1/IF(P3384=1,E3384,D3384))*I3384</f>
        <v>11</v>
      </c>
      <c r="V3384" s="0" t="n">
        <f aca="false">IF(P3384=1,ABS(U3384)+ABS(60),ABS(U3384-U3383))</f>
        <v>0</v>
      </c>
    </row>
    <row r="3385" customFormat="false" ht="15" hidden="false" customHeight="false" outlineLevel="0" collapsed="false">
      <c r="A3385" s="1" t="n">
        <v>40959</v>
      </c>
      <c r="B3385" s="2" t="n">
        <v>7954.82</v>
      </c>
      <c r="C3385" s="2" t="n">
        <v>104150</v>
      </c>
      <c r="D3385" s="2" t="n">
        <v>7956</v>
      </c>
      <c r="E3385" s="2" t="n">
        <v>7950</v>
      </c>
      <c r="F3385" s="3" t="n">
        <f aca="false">IF(P3385=1, E3385,D3385)/B3385-1</f>
        <v>0.000148337737371884</v>
      </c>
      <c r="G3385" s="2" t="n">
        <f aca="false">AVERAGE(B3326:B3385)</f>
        <v>7224.229</v>
      </c>
      <c r="H3385" s="2" t="n">
        <f aca="false">AVERAGE(C3326:C3385)</f>
        <v>95194.55</v>
      </c>
      <c r="I3385" s="2" t="n">
        <f aca="false">SIGN(C3385-H3385)</f>
        <v>1</v>
      </c>
      <c r="J3385" s="2" t="n">
        <f aca="false">SIGN(F3385)</f>
        <v>1</v>
      </c>
      <c r="K3385" s="0" t="n">
        <f aca="false">B3385-B3384</f>
        <v>60.46</v>
      </c>
      <c r="L3385" s="0" t="n">
        <f aca="false">I3384*K3385</f>
        <v>60.46</v>
      </c>
      <c r="M3385" s="0" t="n">
        <f aca="false">M3384+K3385*N3384</f>
        <v>3417.02000000002</v>
      </c>
      <c r="N3385" s="0" t="n">
        <f aca="false">INT(M3385*$Q$1/B3385)*CHOOSE($L$1,I3385,J3385)</f>
        <v>0</v>
      </c>
      <c r="O3385" s="0" t="n">
        <f aca="false">ABS(N3385-N3384)</f>
        <v>0</v>
      </c>
      <c r="P3385" s="0" t="n">
        <f aca="false">COUNTIF(工作表2!$A$2:$A$248,A3385)</f>
        <v>0</v>
      </c>
      <c r="R3385" s="0" t="n">
        <f aca="false">D3385-IF(P3384=1,E3384,D3384)</f>
        <v>24</v>
      </c>
      <c r="S3385" s="0" t="n">
        <f aca="false">I3384*R3385</f>
        <v>24</v>
      </c>
      <c r="T3385" s="0" t="n">
        <f aca="false">T3384+R3385*U3384</f>
        <v>44300</v>
      </c>
      <c r="U3385" s="0" t="n">
        <f aca="false">INT(T3385*$Q$1/IF(P3385=1,E3385,D3385))*I3385</f>
        <v>11</v>
      </c>
      <c r="V3385" s="0" t="n">
        <f aca="false">IF(P3385=1,ABS(U3385)+ABS(60),ABS(U3385-U3384))</f>
        <v>0</v>
      </c>
    </row>
    <row r="3386" customFormat="false" ht="15" hidden="false" customHeight="false" outlineLevel="0" collapsed="false">
      <c r="A3386" s="1" t="n">
        <v>40960</v>
      </c>
      <c r="B3386" s="2" t="n">
        <v>7921.5</v>
      </c>
      <c r="C3386" s="2" t="n">
        <v>111559</v>
      </c>
      <c r="D3386" s="2" t="n">
        <v>7947</v>
      </c>
      <c r="E3386" s="2" t="n">
        <v>7941</v>
      </c>
      <c r="F3386" s="3" t="n">
        <f aca="false">IF(P3386=1, E3386,D3386)/B3386-1</f>
        <v>0.00321908729407316</v>
      </c>
      <c r="G3386" s="2" t="n">
        <f aca="false">AVERAGE(B3327:B3386)</f>
        <v>7238.87666666667</v>
      </c>
      <c r="H3386" s="2" t="n">
        <f aca="false">AVERAGE(C3327:C3386)</f>
        <v>95629.2333333333</v>
      </c>
      <c r="I3386" s="2" t="n">
        <f aca="false">SIGN(C3386-H3386)</f>
        <v>1</v>
      </c>
      <c r="J3386" s="2" t="n">
        <f aca="false">SIGN(F3386)</f>
        <v>1</v>
      </c>
      <c r="K3386" s="0" t="n">
        <f aca="false">B3386-B3385</f>
        <v>-33.3199999999997</v>
      </c>
      <c r="L3386" s="0" t="n">
        <f aca="false">I3385*K3386</f>
        <v>-33.3199999999997</v>
      </c>
      <c r="M3386" s="0" t="n">
        <f aca="false">M3385+K3386*N3385</f>
        <v>3417.02000000002</v>
      </c>
      <c r="N3386" s="0" t="n">
        <f aca="false">INT(M3386*$Q$1/B3386)*CHOOSE($L$1,I3386,J3386)</f>
        <v>0</v>
      </c>
      <c r="O3386" s="0" t="n">
        <f aca="false">ABS(N3386-N3385)</f>
        <v>0</v>
      </c>
      <c r="P3386" s="0" t="n">
        <f aca="false">COUNTIF(工作表2!$A$2:$A$248,A3386)</f>
        <v>0</v>
      </c>
      <c r="R3386" s="0" t="n">
        <f aca="false">D3386-IF(P3385=1,E3385,D3385)</f>
        <v>-9</v>
      </c>
      <c r="S3386" s="0" t="n">
        <f aca="false">I3385*R3386</f>
        <v>-9</v>
      </c>
      <c r="T3386" s="0" t="n">
        <f aca="false">T3385+R3386*U3385</f>
        <v>44201</v>
      </c>
      <c r="U3386" s="0" t="n">
        <f aca="false">INT(T3386*$Q$1/IF(P3386=1,E3386,D3386))*I3386</f>
        <v>11</v>
      </c>
      <c r="V3386" s="0" t="n">
        <f aca="false">IF(P3386=1,ABS(U3386)+ABS(60),ABS(U3386-U3385))</f>
        <v>0</v>
      </c>
    </row>
    <row r="3387" customFormat="false" ht="15" hidden="false" customHeight="false" outlineLevel="0" collapsed="false">
      <c r="A3387" s="1" t="n">
        <v>40961</v>
      </c>
      <c r="B3387" s="2" t="n">
        <v>8001.68</v>
      </c>
      <c r="C3387" s="2" t="n">
        <v>148120</v>
      </c>
      <c r="D3387" s="2" t="n">
        <v>8004</v>
      </c>
      <c r="E3387" s="2" t="n">
        <v>7996</v>
      </c>
      <c r="F3387" s="3" t="n">
        <f aca="false">IF(P3387=1, E3387,D3387)/B3387-1</f>
        <v>0.000289939112786186</v>
      </c>
      <c r="G3387" s="2" t="n">
        <f aca="false">AVERAGE(B3328:B3387)</f>
        <v>7255.57083333333</v>
      </c>
      <c r="H3387" s="2" t="n">
        <f aca="false">AVERAGE(C3328:C3387)</f>
        <v>96603.4333333333</v>
      </c>
      <c r="I3387" s="2" t="n">
        <f aca="false">SIGN(C3387-H3387)</f>
        <v>1</v>
      </c>
      <c r="J3387" s="2" t="n">
        <f aca="false">SIGN(F3387)</f>
        <v>1</v>
      </c>
      <c r="K3387" s="0" t="n">
        <f aca="false">B3387-B3386</f>
        <v>80.1800000000003</v>
      </c>
      <c r="L3387" s="0" t="n">
        <f aca="false">I3386*K3387</f>
        <v>80.1800000000003</v>
      </c>
      <c r="M3387" s="0" t="n">
        <f aca="false">M3386+K3387*N3386</f>
        <v>3417.02000000002</v>
      </c>
      <c r="N3387" s="0" t="n">
        <f aca="false">INT(M3387*$Q$1/B3387)*CHOOSE($L$1,I3387,J3387)</f>
        <v>0</v>
      </c>
      <c r="O3387" s="0" t="n">
        <f aca="false">ABS(N3387-N3386)</f>
        <v>0</v>
      </c>
      <c r="P3387" s="0" t="n">
        <f aca="false">COUNTIF(工作表2!$A$2:$A$248,A3387)</f>
        <v>0</v>
      </c>
      <c r="R3387" s="0" t="n">
        <f aca="false">D3387-IF(P3386=1,E3386,D3386)</f>
        <v>57</v>
      </c>
      <c r="S3387" s="0" t="n">
        <f aca="false">I3386*R3387</f>
        <v>57</v>
      </c>
      <c r="T3387" s="0" t="n">
        <f aca="false">T3386+R3387*U3386</f>
        <v>44828</v>
      </c>
      <c r="U3387" s="0" t="n">
        <f aca="false">INT(T3387*$Q$1/IF(P3387=1,E3387,D3387))*I3387</f>
        <v>11</v>
      </c>
      <c r="V3387" s="0" t="n">
        <f aca="false">IF(P3387=1,ABS(U3387)+ABS(60),ABS(U3387-U3386))</f>
        <v>0</v>
      </c>
    </row>
    <row r="3388" customFormat="false" ht="15" hidden="false" customHeight="false" outlineLevel="0" collapsed="false">
      <c r="A3388" s="1" t="n">
        <v>40962</v>
      </c>
      <c r="B3388" s="2" t="n">
        <v>7937.3</v>
      </c>
      <c r="C3388" s="2" t="n">
        <v>124356</v>
      </c>
      <c r="D3388" s="2" t="n">
        <v>7963</v>
      </c>
      <c r="E3388" s="2" t="n">
        <v>7956</v>
      </c>
      <c r="F3388" s="3" t="n">
        <f aca="false">IF(P3388=1, E3388,D3388)/B3388-1</f>
        <v>0.0032378768598893</v>
      </c>
      <c r="G3388" s="2" t="n">
        <f aca="false">AVERAGE(B3329:B3388)</f>
        <v>7274.41866666667</v>
      </c>
      <c r="H3388" s="2" t="n">
        <f aca="false">AVERAGE(C3329:C3388)</f>
        <v>97195.5666666667</v>
      </c>
      <c r="I3388" s="2" t="n">
        <f aca="false">SIGN(C3388-H3388)</f>
        <v>1</v>
      </c>
      <c r="J3388" s="2" t="n">
        <f aca="false">SIGN(F3388)</f>
        <v>1</v>
      </c>
      <c r="K3388" s="0" t="n">
        <f aca="false">B3388-B3387</f>
        <v>-64.3800000000001</v>
      </c>
      <c r="L3388" s="0" t="n">
        <f aca="false">I3387*K3388</f>
        <v>-64.3800000000001</v>
      </c>
      <c r="M3388" s="0" t="n">
        <f aca="false">M3387+K3388*N3387</f>
        <v>3417.02000000002</v>
      </c>
      <c r="N3388" s="0" t="n">
        <f aca="false">INT(M3388*$Q$1/B3388)*CHOOSE($L$1,I3388,J3388)</f>
        <v>0</v>
      </c>
      <c r="O3388" s="0" t="n">
        <f aca="false">ABS(N3388-N3387)</f>
        <v>0</v>
      </c>
      <c r="P3388" s="0" t="n">
        <f aca="false">COUNTIF(工作表2!$A$2:$A$248,A3388)</f>
        <v>0</v>
      </c>
      <c r="R3388" s="0" t="n">
        <f aca="false">D3388-IF(P3387=1,E3387,D3387)</f>
        <v>-41</v>
      </c>
      <c r="S3388" s="0" t="n">
        <f aca="false">I3387*R3388</f>
        <v>-41</v>
      </c>
      <c r="T3388" s="0" t="n">
        <f aca="false">T3387+R3388*U3387</f>
        <v>44377</v>
      </c>
      <c r="U3388" s="0" t="n">
        <f aca="false">INT(T3388*$Q$1/IF(P3388=1,E3388,D3388))*I3388</f>
        <v>11</v>
      </c>
      <c r="V3388" s="0" t="n">
        <f aca="false">IF(P3388=1,ABS(U3388)+ABS(60),ABS(U3388-U3387))</f>
        <v>0</v>
      </c>
    </row>
    <row r="3389" customFormat="false" ht="15" hidden="false" customHeight="false" outlineLevel="0" collapsed="false">
      <c r="A3389" s="1" t="n">
        <v>40963</v>
      </c>
      <c r="B3389" s="2" t="n">
        <v>7959.34</v>
      </c>
      <c r="C3389" s="2" t="n">
        <v>107728</v>
      </c>
      <c r="D3389" s="2" t="n">
        <v>7941</v>
      </c>
      <c r="E3389" s="2" t="n">
        <v>7934</v>
      </c>
      <c r="F3389" s="3" t="n">
        <f aca="false">IF(P3389=1, E3389,D3389)/B3389-1</f>
        <v>-0.00230421115318613</v>
      </c>
      <c r="G3389" s="2" t="n">
        <f aca="false">AVERAGE(B3330:B3389)</f>
        <v>7292.66783333333</v>
      </c>
      <c r="H3389" s="2" t="n">
        <f aca="false">AVERAGE(C3330:C3389)</f>
        <v>97578.1333333333</v>
      </c>
      <c r="I3389" s="2" t="n">
        <f aca="false">SIGN(C3389-H3389)</f>
        <v>1</v>
      </c>
      <c r="J3389" s="2" t="n">
        <f aca="false">SIGN(F3389)</f>
        <v>-1</v>
      </c>
      <c r="K3389" s="0" t="n">
        <f aca="false">B3389-B3388</f>
        <v>22.04</v>
      </c>
      <c r="L3389" s="0" t="n">
        <f aca="false">I3388*K3389</f>
        <v>22.04</v>
      </c>
      <c r="M3389" s="0" t="n">
        <f aca="false">M3388+K3389*N3388</f>
        <v>3417.02000000002</v>
      </c>
      <c r="N3389" s="0" t="n">
        <f aca="false">INT(M3389*$Q$1/B3389)*CHOOSE($L$1,I3389,J3389)</f>
        <v>-0</v>
      </c>
      <c r="O3389" s="0" t="n">
        <f aca="false">ABS(N3389-N3388)</f>
        <v>0</v>
      </c>
      <c r="P3389" s="0" t="n">
        <f aca="false">COUNTIF(工作表2!$A$2:$A$248,A3389)</f>
        <v>0</v>
      </c>
      <c r="R3389" s="0" t="n">
        <f aca="false">D3389-IF(P3388=1,E3388,D3388)</f>
        <v>-22</v>
      </c>
      <c r="S3389" s="0" t="n">
        <f aca="false">I3388*R3389</f>
        <v>-22</v>
      </c>
      <c r="T3389" s="0" t="n">
        <f aca="false">T3388+R3389*U3388</f>
        <v>44135</v>
      </c>
      <c r="U3389" s="0" t="n">
        <f aca="false">INT(T3389*$Q$1/IF(P3389=1,E3389,D3389))*I3389</f>
        <v>11</v>
      </c>
      <c r="V3389" s="0" t="n">
        <f aca="false">IF(P3389=1,ABS(U3389)+ABS(60),ABS(U3389-U3388))</f>
        <v>0</v>
      </c>
    </row>
    <row r="3390" customFormat="false" ht="15" hidden="false" customHeight="false" outlineLevel="0" collapsed="false">
      <c r="A3390" s="1" t="n">
        <v>40968</v>
      </c>
      <c r="B3390" s="2" t="n">
        <v>8121.44</v>
      </c>
      <c r="C3390" s="2" t="n">
        <v>145200</v>
      </c>
      <c r="D3390" s="2" t="n">
        <v>8114</v>
      </c>
      <c r="E3390" s="2" t="n">
        <v>8108</v>
      </c>
      <c r="F3390" s="3" t="n">
        <f aca="false">IF(P3390=1, E3390,D3390)/B3390-1</f>
        <v>-0.000916093697669318</v>
      </c>
      <c r="G3390" s="2" t="n">
        <f aca="false">AVERAGE(B3331:B3390)</f>
        <v>7314.94983333333</v>
      </c>
      <c r="H3390" s="2" t="n">
        <f aca="false">AVERAGE(C3331:C3390)</f>
        <v>98237.35</v>
      </c>
      <c r="I3390" s="2" t="n">
        <f aca="false">SIGN(C3390-H3390)</f>
        <v>1</v>
      </c>
      <c r="J3390" s="2" t="n">
        <f aca="false">SIGN(F3390)</f>
        <v>-1</v>
      </c>
      <c r="K3390" s="0" t="n">
        <f aca="false">B3390-B3389</f>
        <v>162.099999999999</v>
      </c>
      <c r="L3390" s="0" t="n">
        <f aca="false">I3389*K3390</f>
        <v>162.099999999999</v>
      </c>
      <c r="M3390" s="0" t="n">
        <f aca="false">M3389+K3390*N3389</f>
        <v>3417.02000000002</v>
      </c>
      <c r="N3390" s="0" t="n">
        <f aca="false">INT(M3390*$Q$1/B3390)*CHOOSE($L$1,I3390,J3390)</f>
        <v>-0</v>
      </c>
      <c r="O3390" s="0" t="n">
        <f aca="false">ABS(N3390-N3389)</f>
        <v>0</v>
      </c>
      <c r="P3390" s="0" t="n">
        <f aca="false">COUNTIF(工作表2!$A$2:$A$248,A3390)</f>
        <v>0</v>
      </c>
      <c r="R3390" s="0" t="n">
        <f aca="false">D3390-IF(P3389=1,E3389,D3389)</f>
        <v>173</v>
      </c>
      <c r="S3390" s="0" t="n">
        <f aca="false">I3389*R3390</f>
        <v>173</v>
      </c>
      <c r="T3390" s="0" t="n">
        <f aca="false">T3389+R3390*U3389</f>
        <v>46038</v>
      </c>
      <c r="U3390" s="0" t="n">
        <f aca="false">INT(T3390*$Q$1/IF(P3390=1,E3390,D3390))*I3390</f>
        <v>11</v>
      </c>
      <c r="V3390" s="0" t="n">
        <f aca="false">IF(P3390=1,ABS(U3390)+ABS(60),ABS(U3390-U3389))</f>
        <v>0</v>
      </c>
    </row>
    <row r="3391" customFormat="false" ht="15" hidden="false" customHeight="false" outlineLevel="0" collapsed="false">
      <c r="A3391" s="1" t="n">
        <v>40969</v>
      </c>
      <c r="B3391" s="2" t="n">
        <v>8118.34</v>
      </c>
      <c r="C3391" s="2" t="n">
        <v>125812</v>
      </c>
      <c r="D3391" s="2" t="n">
        <v>8138</v>
      </c>
      <c r="E3391" s="2" t="n">
        <v>8131</v>
      </c>
      <c r="F3391" s="3" t="n">
        <f aca="false">IF(P3391=1, E3391,D3391)/B3391-1</f>
        <v>0.00242167733797793</v>
      </c>
      <c r="G3391" s="2" t="n">
        <f aca="false">AVERAGE(B3332:B3391)</f>
        <v>7335.27583333333</v>
      </c>
      <c r="H3391" s="2" t="n">
        <f aca="false">AVERAGE(C3332:C3391)</f>
        <v>99087.2166666667</v>
      </c>
      <c r="I3391" s="2" t="n">
        <f aca="false">SIGN(C3391-H3391)</f>
        <v>1</v>
      </c>
      <c r="J3391" s="2" t="n">
        <f aca="false">SIGN(F3391)</f>
        <v>1</v>
      </c>
      <c r="K3391" s="0" t="n">
        <f aca="false">B3391-B3390</f>
        <v>-3.09999999999945</v>
      </c>
      <c r="L3391" s="0" t="n">
        <f aca="false">I3390*K3391</f>
        <v>-3.09999999999945</v>
      </c>
      <c r="M3391" s="0" t="n">
        <f aca="false">M3390+K3391*N3390</f>
        <v>3417.02000000002</v>
      </c>
      <c r="N3391" s="0" t="n">
        <f aca="false">INT(M3391*$Q$1/B3391)*CHOOSE($L$1,I3391,J3391)</f>
        <v>0</v>
      </c>
      <c r="O3391" s="0" t="n">
        <f aca="false">ABS(N3391-N3390)</f>
        <v>0</v>
      </c>
      <c r="P3391" s="0" t="n">
        <f aca="false">COUNTIF(工作表2!$A$2:$A$248,A3391)</f>
        <v>0</v>
      </c>
      <c r="R3391" s="0" t="n">
        <f aca="false">D3391-IF(P3390=1,E3390,D3390)</f>
        <v>24</v>
      </c>
      <c r="S3391" s="0" t="n">
        <f aca="false">I3390*R3391</f>
        <v>24</v>
      </c>
      <c r="T3391" s="0" t="n">
        <f aca="false">T3390+R3391*U3390</f>
        <v>46302</v>
      </c>
      <c r="U3391" s="0" t="n">
        <f aca="false">INT(T3391*$Q$1/IF(P3391=1,E3391,D3391))*I3391</f>
        <v>11</v>
      </c>
      <c r="V3391" s="0" t="n">
        <f aca="false">IF(P3391=1,ABS(U3391)+ABS(60),ABS(U3391-U3390))</f>
        <v>0</v>
      </c>
    </row>
    <row r="3392" customFormat="false" ht="15" hidden="false" customHeight="false" outlineLevel="0" collapsed="false">
      <c r="A3392" s="1" t="n">
        <v>40970</v>
      </c>
      <c r="B3392" s="2" t="n">
        <v>8144.04</v>
      </c>
      <c r="C3392" s="2" t="n">
        <v>131726</v>
      </c>
      <c r="D3392" s="2" t="n">
        <v>8152</v>
      </c>
      <c r="E3392" s="2" t="n">
        <v>8149</v>
      </c>
      <c r="F3392" s="3" t="n">
        <f aca="false">IF(P3392=1, E3392,D3392)/B3392-1</f>
        <v>0.000977401879165729</v>
      </c>
      <c r="G3392" s="2" t="n">
        <f aca="false">AVERAGE(B3333:B3392)</f>
        <v>7354.53233333333</v>
      </c>
      <c r="H3392" s="2" t="n">
        <f aca="false">AVERAGE(C3333:C3392)</f>
        <v>100010.383333333</v>
      </c>
      <c r="I3392" s="2" t="n">
        <f aca="false">SIGN(C3392-H3392)</f>
        <v>1</v>
      </c>
      <c r="J3392" s="2" t="n">
        <f aca="false">SIGN(F3392)</f>
        <v>1</v>
      </c>
      <c r="K3392" s="0" t="n">
        <f aca="false">B3392-B3391</f>
        <v>25.6999999999998</v>
      </c>
      <c r="L3392" s="0" t="n">
        <f aca="false">I3391*K3392</f>
        <v>25.6999999999998</v>
      </c>
      <c r="M3392" s="0" t="n">
        <f aca="false">M3391+K3392*N3391</f>
        <v>3417.02000000002</v>
      </c>
      <c r="N3392" s="0" t="n">
        <f aca="false">INT(M3392*$Q$1/B3392)*CHOOSE($L$1,I3392,J3392)</f>
        <v>0</v>
      </c>
      <c r="O3392" s="0" t="n">
        <f aca="false">ABS(N3392-N3391)</f>
        <v>0</v>
      </c>
      <c r="P3392" s="0" t="n">
        <f aca="false">COUNTIF(工作表2!$A$2:$A$248,A3392)</f>
        <v>0</v>
      </c>
      <c r="R3392" s="0" t="n">
        <f aca="false">D3392-IF(P3391=1,E3391,D3391)</f>
        <v>14</v>
      </c>
      <c r="S3392" s="0" t="n">
        <f aca="false">I3391*R3392</f>
        <v>14</v>
      </c>
      <c r="T3392" s="0" t="n">
        <f aca="false">T3391+R3392*U3391</f>
        <v>46456</v>
      </c>
      <c r="U3392" s="0" t="n">
        <f aca="false">INT(T3392*$Q$1/IF(P3392=1,E3392,D3392))*I3392</f>
        <v>11</v>
      </c>
      <c r="V3392" s="0" t="n">
        <f aca="false">IF(P3392=1,ABS(U3392)+ABS(60),ABS(U3392-U3391))</f>
        <v>0</v>
      </c>
    </row>
    <row r="3393" customFormat="false" ht="15" hidden="false" customHeight="false" outlineLevel="0" collapsed="false">
      <c r="A3393" s="1" t="n">
        <v>40971</v>
      </c>
      <c r="B3393" s="2" t="n">
        <v>8114.44</v>
      </c>
      <c r="C3393" s="2" t="n">
        <v>89518</v>
      </c>
      <c r="D3393" s="2" t="n">
        <v>8120</v>
      </c>
      <c r="E3393" s="2" t="n">
        <v>8115</v>
      </c>
      <c r="F3393" s="3" t="n">
        <f aca="false">IF(P3393=1, E3393,D3393)/B3393-1</f>
        <v>0.000685198239188445</v>
      </c>
      <c r="G3393" s="2" t="n">
        <f aca="false">AVERAGE(B3334:B3393)</f>
        <v>7374.70433333333</v>
      </c>
      <c r="H3393" s="2" t="n">
        <f aca="false">AVERAGE(C3334:C3393)</f>
        <v>99937.8</v>
      </c>
      <c r="I3393" s="2" t="n">
        <f aca="false">SIGN(C3393-H3393)</f>
        <v>-1</v>
      </c>
      <c r="J3393" s="2" t="n">
        <f aca="false">SIGN(F3393)</f>
        <v>1</v>
      </c>
      <c r="K3393" s="0" t="n">
        <f aca="false">B3393-B3392</f>
        <v>-29.6000000000004</v>
      </c>
      <c r="L3393" s="0" t="n">
        <f aca="false">I3392*K3393</f>
        <v>-29.6000000000004</v>
      </c>
      <c r="M3393" s="0" t="n">
        <f aca="false">M3392+K3393*N3392</f>
        <v>3417.02000000002</v>
      </c>
      <c r="N3393" s="0" t="n">
        <f aca="false">INT(M3393*$Q$1/B3393)*CHOOSE($L$1,I3393,J3393)</f>
        <v>0</v>
      </c>
      <c r="O3393" s="0" t="n">
        <f aca="false">ABS(N3393-N3392)</f>
        <v>0</v>
      </c>
      <c r="P3393" s="0" t="n">
        <f aca="false">COUNTIF(工作表2!$A$2:$A$248,A3393)</f>
        <v>0</v>
      </c>
      <c r="R3393" s="0" t="n">
        <f aca="false">D3393-IF(P3392=1,E3392,D3392)</f>
        <v>-32</v>
      </c>
      <c r="S3393" s="0" t="n">
        <f aca="false">I3392*R3393</f>
        <v>-32</v>
      </c>
      <c r="T3393" s="0" t="n">
        <f aca="false">T3392+R3393*U3392</f>
        <v>46104</v>
      </c>
      <c r="U3393" s="0" t="n">
        <f aca="false">INT(T3393*$Q$1/IF(P3393=1,E3393,D3393))*I3393</f>
        <v>-11</v>
      </c>
      <c r="V3393" s="0" t="n">
        <f aca="false">IF(P3393=1,ABS(U3393)+ABS(60),ABS(U3393-U3392))</f>
        <v>22</v>
      </c>
    </row>
    <row r="3394" customFormat="false" ht="15" hidden="false" customHeight="false" outlineLevel="0" collapsed="false">
      <c r="A3394" s="1" t="n">
        <v>40973</v>
      </c>
      <c r="B3394" s="2" t="n">
        <v>8004.74</v>
      </c>
      <c r="C3394" s="2" t="n">
        <v>107038</v>
      </c>
      <c r="D3394" s="2" t="n">
        <v>8040</v>
      </c>
      <c r="E3394" s="2" t="n">
        <v>8034</v>
      </c>
      <c r="F3394" s="3" t="n">
        <f aca="false">IF(P3394=1, E3394,D3394)/B3394-1</f>
        <v>0.00440489010261413</v>
      </c>
      <c r="G3394" s="2" t="n">
        <f aca="false">AVERAGE(B3335:B3394)</f>
        <v>7388.47183333333</v>
      </c>
      <c r="H3394" s="2" t="n">
        <f aca="false">AVERAGE(C3335:C3394)</f>
        <v>99891.4666666667</v>
      </c>
      <c r="I3394" s="2" t="n">
        <f aca="false">SIGN(C3394-H3394)</f>
        <v>1</v>
      </c>
      <c r="J3394" s="2" t="n">
        <f aca="false">SIGN(F3394)</f>
        <v>1</v>
      </c>
      <c r="K3394" s="0" t="n">
        <f aca="false">B3394-B3393</f>
        <v>-109.7</v>
      </c>
      <c r="L3394" s="0" t="n">
        <f aca="false">I3393*K3394</f>
        <v>109.7</v>
      </c>
      <c r="M3394" s="0" t="n">
        <f aca="false">M3393+K3394*N3393</f>
        <v>3417.02000000002</v>
      </c>
      <c r="N3394" s="0" t="n">
        <f aca="false">INT(M3394*$Q$1/B3394)*CHOOSE($L$1,I3394,J3394)</f>
        <v>0</v>
      </c>
      <c r="O3394" s="0" t="n">
        <f aca="false">ABS(N3394-N3393)</f>
        <v>0</v>
      </c>
      <c r="P3394" s="0" t="n">
        <f aca="false">COUNTIF(工作表2!$A$2:$A$248,A3394)</f>
        <v>0</v>
      </c>
      <c r="R3394" s="0" t="n">
        <f aca="false">D3394-IF(P3393=1,E3393,D3393)</f>
        <v>-80</v>
      </c>
      <c r="S3394" s="0" t="n">
        <f aca="false">I3393*R3394</f>
        <v>80</v>
      </c>
      <c r="T3394" s="0" t="n">
        <f aca="false">T3393+R3394*U3393</f>
        <v>46984</v>
      </c>
      <c r="U3394" s="0" t="n">
        <f aca="false">INT(T3394*$Q$1/IF(P3394=1,E3394,D3394))*I3394</f>
        <v>11</v>
      </c>
      <c r="V3394" s="0" t="n">
        <f aca="false">IF(P3394=1,ABS(U3394)+ABS(60),ABS(U3394-U3393))</f>
        <v>22</v>
      </c>
    </row>
    <row r="3395" customFormat="false" ht="15" hidden="false" customHeight="false" outlineLevel="0" collapsed="false">
      <c r="A3395" s="1" t="n">
        <v>40974</v>
      </c>
      <c r="B3395" s="2" t="n">
        <v>7937.97</v>
      </c>
      <c r="C3395" s="2" t="n">
        <v>122627</v>
      </c>
      <c r="D3395" s="2" t="n">
        <v>7946</v>
      </c>
      <c r="E3395" s="2" t="n">
        <v>7943</v>
      </c>
      <c r="F3395" s="3" t="n">
        <f aca="false">IF(P3395=1, E3395,D3395)/B3395-1</f>
        <v>0.00101159364421877</v>
      </c>
      <c r="G3395" s="2" t="n">
        <f aca="false">AVERAGE(B3336:B3395)</f>
        <v>7401.76</v>
      </c>
      <c r="H3395" s="2" t="n">
        <f aca="false">AVERAGE(C3336:C3395)</f>
        <v>100757.6</v>
      </c>
      <c r="I3395" s="2" t="n">
        <f aca="false">SIGN(C3395-H3395)</f>
        <v>1</v>
      </c>
      <c r="J3395" s="2" t="n">
        <f aca="false">SIGN(F3395)</f>
        <v>1</v>
      </c>
      <c r="K3395" s="0" t="n">
        <f aca="false">B3395-B3394</f>
        <v>-66.7699999999995</v>
      </c>
      <c r="L3395" s="0" t="n">
        <f aca="false">I3394*K3395</f>
        <v>-66.7699999999995</v>
      </c>
      <c r="M3395" s="0" t="n">
        <f aca="false">M3394+K3395*N3394</f>
        <v>3417.02000000002</v>
      </c>
      <c r="N3395" s="0" t="n">
        <f aca="false">INT(M3395*$Q$1/B3395)*CHOOSE($L$1,I3395,J3395)</f>
        <v>0</v>
      </c>
      <c r="O3395" s="0" t="n">
        <f aca="false">ABS(N3395-N3394)</f>
        <v>0</v>
      </c>
      <c r="P3395" s="0" t="n">
        <f aca="false">COUNTIF(工作表2!$A$2:$A$248,A3395)</f>
        <v>0</v>
      </c>
      <c r="R3395" s="0" t="n">
        <f aca="false">D3395-IF(P3394=1,E3394,D3394)</f>
        <v>-94</v>
      </c>
      <c r="S3395" s="0" t="n">
        <f aca="false">I3394*R3395</f>
        <v>-94</v>
      </c>
      <c r="T3395" s="0" t="n">
        <f aca="false">T3394+R3395*U3394</f>
        <v>45950</v>
      </c>
      <c r="U3395" s="0" t="n">
        <f aca="false">INT(T3395*$Q$1/IF(P3395=1,E3395,D3395))*I3395</f>
        <v>11</v>
      </c>
      <c r="V3395" s="0" t="n">
        <f aca="false">IF(P3395=1,ABS(U3395)+ABS(60),ABS(U3395-U3394))</f>
        <v>0</v>
      </c>
    </row>
    <row r="3396" customFormat="false" ht="15" hidden="false" customHeight="false" outlineLevel="0" collapsed="false">
      <c r="A3396" s="1" t="n">
        <v>40975</v>
      </c>
      <c r="B3396" s="2" t="n">
        <v>7903.08</v>
      </c>
      <c r="C3396" s="2" t="n">
        <v>101566</v>
      </c>
      <c r="D3396" s="2" t="n">
        <v>7895</v>
      </c>
      <c r="E3396" s="2" t="n">
        <v>7889</v>
      </c>
      <c r="F3396" s="3" t="n">
        <f aca="false">IF(P3396=1, E3396,D3396)/B3396-1</f>
        <v>-0.00102238620892103</v>
      </c>
      <c r="G3396" s="2" t="n">
        <f aca="false">AVERAGE(B3337:B3396)</f>
        <v>7414.935</v>
      </c>
      <c r="H3396" s="2" t="n">
        <f aca="false">AVERAGE(C3337:C3396)</f>
        <v>101676.616666667</v>
      </c>
      <c r="I3396" s="2" t="n">
        <f aca="false">SIGN(C3396-H3396)</f>
        <v>-1</v>
      </c>
      <c r="J3396" s="2" t="n">
        <f aca="false">SIGN(F3396)</f>
        <v>-1</v>
      </c>
      <c r="K3396" s="0" t="n">
        <f aca="false">B3396-B3395</f>
        <v>-34.8900000000003</v>
      </c>
      <c r="L3396" s="0" t="n">
        <f aca="false">I3395*K3396</f>
        <v>-34.8900000000003</v>
      </c>
      <c r="M3396" s="0" t="n">
        <f aca="false">M3395+K3396*N3395</f>
        <v>3417.02000000002</v>
      </c>
      <c r="N3396" s="0" t="n">
        <f aca="false">INT(M3396*$Q$1/B3396)*CHOOSE($L$1,I3396,J3396)</f>
        <v>-0</v>
      </c>
      <c r="O3396" s="0" t="n">
        <f aca="false">ABS(N3396-N3395)</f>
        <v>0</v>
      </c>
      <c r="P3396" s="0" t="n">
        <f aca="false">COUNTIF(工作表2!$A$2:$A$248,A3396)</f>
        <v>0</v>
      </c>
      <c r="R3396" s="0" t="n">
        <f aca="false">D3396-IF(P3395=1,E3395,D3395)</f>
        <v>-51</v>
      </c>
      <c r="S3396" s="0" t="n">
        <f aca="false">I3395*R3396</f>
        <v>-51</v>
      </c>
      <c r="T3396" s="0" t="n">
        <f aca="false">T3395+R3396*U3395</f>
        <v>45389</v>
      </c>
      <c r="U3396" s="0" t="n">
        <f aca="false">INT(T3396*$Q$1/IF(P3396=1,E3396,D3396))*I3396</f>
        <v>-11</v>
      </c>
      <c r="V3396" s="0" t="n">
        <f aca="false">IF(P3396=1,ABS(U3396)+ABS(60),ABS(U3396-U3395))</f>
        <v>22</v>
      </c>
    </row>
    <row r="3397" customFormat="false" ht="15" hidden="false" customHeight="false" outlineLevel="0" collapsed="false">
      <c r="A3397" s="1" t="n">
        <v>40976</v>
      </c>
      <c r="B3397" s="2" t="n">
        <v>7984.56</v>
      </c>
      <c r="C3397" s="2" t="n">
        <v>104147</v>
      </c>
      <c r="D3397" s="2" t="n">
        <v>7976</v>
      </c>
      <c r="E3397" s="2" t="n">
        <v>7973</v>
      </c>
      <c r="F3397" s="3" t="n">
        <f aca="false">IF(P3397=1, E3397,D3397)/B3397-1</f>
        <v>-0.00107206909335023</v>
      </c>
      <c r="G3397" s="2" t="n">
        <f aca="false">AVERAGE(B3338:B3397)</f>
        <v>7432.073</v>
      </c>
      <c r="H3397" s="2" t="n">
        <f aca="false">AVERAGE(C3338:C3397)</f>
        <v>102282.95</v>
      </c>
      <c r="I3397" s="2" t="n">
        <f aca="false">SIGN(C3397-H3397)</f>
        <v>1</v>
      </c>
      <c r="J3397" s="2" t="n">
        <f aca="false">SIGN(F3397)</f>
        <v>-1</v>
      </c>
      <c r="K3397" s="0" t="n">
        <f aca="false">B3397-B3396</f>
        <v>81.4800000000005</v>
      </c>
      <c r="L3397" s="0" t="n">
        <f aca="false">I3396*K3397</f>
        <v>-81.4800000000005</v>
      </c>
      <c r="M3397" s="0" t="n">
        <f aca="false">M3396+K3397*N3396</f>
        <v>3417.02000000002</v>
      </c>
      <c r="N3397" s="0" t="n">
        <f aca="false">INT(M3397*$Q$1/B3397)*CHOOSE($L$1,I3397,J3397)</f>
        <v>-0</v>
      </c>
      <c r="O3397" s="0" t="n">
        <f aca="false">ABS(N3397-N3396)</f>
        <v>0</v>
      </c>
      <c r="P3397" s="0" t="n">
        <f aca="false">COUNTIF(工作表2!$A$2:$A$248,A3397)</f>
        <v>0</v>
      </c>
      <c r="R3397" s="0" t="n">
        <f aca="false">D3397-IF(P3396=1,E3396,D3396)</f>
        <v>81</v>
      </c>
      <c r="S3397" s="0" t="n">
        <f aca="false">I3396*R3397</f>
        <v>-81</v>
      </c>
      <c r="T3397" s="0" t="n">
        <f aca="false">T3396+R3397*U3396</f>
        <v>44498</v>
      </c>
      <c r="U3397" s="0" t="n">
        <f aca="false">INT(T3397*$Q$1/IF(P3397=1,E3397,D3397))*I3397</f>
        <v>11</v>
      </c>
      <c r="V3397" s="0" t="n">
        <f aca="false">IF(P3397=1,ABS(U3397)+ABS(60),ABS(U3397-U3396))</f>
        <v>22</v>
      </c>
    </row>
    <row r="3398" customFormat="false" ht="15" hidden="false" customHeight="false" outlineLevel="0" collapsed="false">
      <c r="A3398" s="1" t="n">
        <v>40977</v>
      </c>
      <c r="B3398" s="2" t="n">
        <v>8016.01</v>
      </c>
      <c r="C3398" s="2" t="n">
        <v>104899</v>
      </c>
      <c r="D3398" s="2" t="n">
        <v>8005</v>
      </c>
      <c r="E3398" s="2" t="n">
        <v>8000</v>
      </c>
      <c r="F3398" s="3" t="n">
        <f aca="false">IF(P3398=1, E3398,D3398)/B3398-1</f>
        <v>-0.00137350128056235</v>
      </c>
      <c r="G3398" s="2" t="n">
        <f aca="false">AVERAGE(B3339:B3398)</f>
        <v>7448.4565</v>
      </c>
      <c r="H3398" s="2" t="n">
        <f aca="false">AVERAGE(C3339:C3398)</f>
        <v>102757.4</v>
      </c>
      <c r="I3398" s="2" t="n">
        <f aca="false">SIGN(C3398-H3398)</f>
        <v>1</v>
      </c>
      <c r="J3398" s="2" t="n">
        <f aca="false">SIGN(F3398)</f>
        <v>-1</v>
      </c>
      <c r="K3398" s="0" t="n">
        <f aca="false">B3398-B3397</f>
        <v>31.4499999999998</v>
      </c>
      <c r="L3398" s="0" t="n">
        <f aca="false">I3397*K3398</f>
        <v>31.4499999999998</v>
      </c>
      <c r="M3398" s="0" t="n">
        <f aca="false">M3397+K3398*N3397</f>
        <v>3417.02000000002</v>
      </c>
      <c r="N3398" s="0" t="n">
        <f aca="false">INT(M3398*$Q$1/B3398)*CHOOSE($L$1,I3398,J3398)</f>
        <v>-0</v>
      </c>
      <c r="O3398" s="0" t="n">
        <f aca="false">ABS(N3398-N3397)</f>
        <v>0</v>
      </c>
      <c r="P3398" s="0" t="n">
        <f aca="false">COUNTIF(工作表2!$A$2:$A$248,A3398)</f>
        <v>0</v>
      </c>
      <c r="R3398" s="0" t="n">
        <f aca="false">D3398-IF(P3397=1,E3397,D3397)</f>
        <v>29</v>
      </c>
      <c r="S3398" s="0" t="n">
        <f aca="false">I3397*R3398</f>
        <v>29</v>
      </c>
      <c r="T3398" s="0" t="n">
        <f aca="false">T3397+R3398*U3397</f>
        <v>44817</v>
      </c>
      <c r="U3398" s="0" t="n">
        <f aca="false">INT(T3398*$Q$1/IF(P3398=1,E3398,D3398))*I3398</f>
        <v>11</v>
      </c>
      <c r="V3398" s="0" t="n">
        <f aca="false">IF(P3398=1,ABS(U3398)+ABS(60),ABS(U3398-U3397))</f>
        <v>0</v>
      </c>
    </row>
    <row r="3399" customFormat="false" ht="15" hidden="false" customHeight="false" outlineLevel="0" collapsed="false">
      <c r="A3399" s="1" t="n">
        <v>40980</v>
      </c>
      <c r="B3399" s="2" t="n">
        <v>7927.55</v>
      </c>
      <c r="C3399" s="2" t="n">
        <v>86923</v>
      </c>
      <c r="D3399" s="2" t="n">
        <v>7921</v>
      </c>
      <c r="E3399" s="2" t="n">
        <v>7918</v>
      </c>
      <c r="F3399" s="3" t="n">
        <f aca="false">IF(P3399=1, E3399,D3399)/B3399-1</f>
        <v>-0.000826232568700291</v>
      </c>
      <c r="G3399" s="2" t="n">
        <f aca="false">AVERAGE(B3340:B3399)</f>
        <v>7464.20066666667</v>
      </c>
      <c r="H3399" s="2" t="n">
        <f aca="false">AVERAGE(C3340:C3399)</f>
        <v>103073.6</v>
      </c>
      <c r="I3399" s="2" t="n">
        <f aca="false">SIGN(C3399-H3399)</f>
        <v>-1</v>
      </c>
      <c r="J3399" s="2" t="n">
        <f aca="false">SIGN(F3399)</f>
        <v>-1</v>
      </c>
      <c r="K3399" s="0" t="n">
        <f aca="false">B3399-B3398</f>
        <v>-88.46</v>
      </c>
      <c r="L3399" s="0" t="n">
        <f aca="false">I3398*K3399</f>
        <v>-88.46</v>
      </c>
      <c r="M3399" s="0" t="n">
        <f aca="false">M3398+K3399*N3398</f>
        <v>3417.02000000002</v>
      </c>
      <c r="N3399" s="0" t="n">
        <f aca="false">INT(M3399*$Q$1/B3399)*CHOOSE($L$1,I3399,J3399)</f>
        <v>-0</v>
      </c>
      <c r="O3399" s="0" t="n">
        <f aca="false">ABS(N3399-N3398)</f>
        <v>0</v>
      </c>
      <c r="P3399" s="0" t="n">
        <f aca="false">COUNTIF(工作表2!$A$2:$A$248,A3399)</f>
        <v>0</v>
      </c>
      <c r="R3399" s="0" t="n">
        <f aca="false">D3399-IF(P3398=1,E3398,D3398)</f>
        <v>-84</v>
      </c>
      <c r="S3399" s="0" t="n">
        <f aca="false">I3398*R3399</f>
        <v>-84</v>
      </c>
      <c r="T3399" s="0" t="n">
        <f aca="false">T3398+R3399*U3398</f>
        <v>43893</v>
      </c>
      <c r="U3399" s="0" t="n">
        <f aca="false">INT(T3399*$Q$1/IF(P3399=1,E3399,D3399))*I3399</f>
        <v>-11</v>
      </c>
      <c r="V3399" s="0" t="n">
        <f aca="false">IF(P3399=1,ABS(U3399)+ABS(60),ABS(U3399-U3398))</f>
        <v>22</v>
      </c>
    </row>
    <row r="3400" customFormat="false" ht="15" hidden="false" customHeight="false" outlineLevel="0" collapsed="false">
      <c r="A3400" s="1" t="n">
        <v>40981</v>
      </c>
      <c r="B3400" s="2" t="n">
        <v>8031.51</v>
      </c>
      <c r="C3400" s="2" t="n">
        <v>99099</v>
      </c>
      <c r="D3400" s="2" t="n">
        <v>8033</v>
      </c>
      <c r="E3400" s="2" t="n">
        <v>8030</v>
      </c>
      <c r="F3400" s="3" t="n">
        <f aca="false">IF(P3400=1, E3400,D3400)/B3400-1</f>
        <v>0.000185519285912594</v>
      </c>
      <c r="G3400" s="2" t="n">
        <f aca="false">AVERAGE(B3341:B3400)</f>
        <v>7483.17083333333</v>
      </c>
      <c r="H3400" s="2" t="n">
        <f aca="false">AVERAGE(C3341:C3400)</f>
        <v>103532.483333333</v>
      </c>
      <c r="I3400" s="2" t="n">
        <f aca="false">SIGN(C3400-H3400)</f>
        <v>-1</v>
      </c>
      <c r="J3400" s="2" t="n">
        <f aca="false">SIGN(F3400)</f>
        <v>1</v>
      </c>
      <c r="K3400" s="0" t="n">
        <f aca="false">B3400-B3399</f>
        <v>103.96</v>
      </c>
      <c r="L3400" s="0" t="n">
        <f aca="false">I3399*K3400</f>
        <v>-103.96</v>
      </c>
      <c r="M3400" s="0" t="n">
        <f aca="false">M3399+K3400*N3399</f>
        <v>3417.02000000002</v>
      </c>
      <c r="N3400" s="0" t="n">
        <f aca="false">INT(M3400*$Q$1/B3400)*CHOOSE($L$1,I3400,J3400)</f>
        <v>0</v>
      </c>
      <c r="O3400" s="0" t="n">
        <f aca="false">ABS(N3400-N3399)</f>
        <v>0</v>
      </c>
      <c r="P3400" s="0" t="n">
        <f aca="false">COUNTIF(工作表2!$A$2:$A$248,A3400)</f>
        <v>0</v>
      </c>
      <c r="R3400" s="0" t="n">
        <f aca="false">D3400-IF(P3399=1,E3399,D3399)</f>
        <v>112</v>
      </c>
      <c r="S3400" s="0" t="n">
        <f aca="false">I3399*R3400</f>
        <v>-112</v>
      </c>
      <c r="T3400" s="0" t="n">
        <f aca="false">T3399+R3400*U3399</f>
        <v>42661</v>
      </c>
      <c r="U3400" s="0" t="n">
        <f aca="false">INT(T3400*$Q$1/IF(P3400=1,E3400,D3400))*I3400</f>
        <v>-10</v>
      </c>
      <c r="V3400" s="0" t="n">
        <f aca="false">IF(P3400=1,ABS(U3400)+ABS(60),ABS(U3400-U3399))</f>
        <v>1</v>
      </c>
    </row>
    <row r="3401" customFormat="false" ht="15" hidden="false" customHeight="false" outlineLevel="0" collapsed="false">
      <c r="A3401" s="1" t="n">
        <v>40982</v>
      </c>
      <c r="B3401" s="2" t="n">
        <v>8125.26</v>
      </c>
      <c r="C3401" s="2" t="n">
        <v>123841</v>
      </c>
      <c r="D3401" s="2" t="n">
        <v>8142</v>
      </c>
      <c r="E3401" s="2" t="n">
        <v>8137</v>
      </c>
      <c r="F3401" s="3" t="n">
        <f aca="false">IF(P3401=1, E3401,D3401)/B3401-1</f>
        <v>0.0020602417645712</v>
      </c>
      <c r="G3401" s="2" t="n">
        <f aca="false">AVERAGE(B3342:B3401)</f>
        <v>7502.7745</v>
      </c>
      <c r="H3401" s="2" t="n">
        <f aca="false">AVERAGE(C3342:C3401)</f>
        <v>104691.7</v>
      </c>
      <c r="I3401" s="2" t="n">
        <f aca="false">SIGN(C3401-H3401)</f>
        <v>1</v>
      </c>
      <c r="J3401" s="2" t="n">
        <f aca="false">SIGN(F3401)</f>
        <v>1</v>
      </c>
      <c r="K3401" s="0" t="n">
        <f aca="false">B3401-B3400</f>
        <v>93.75</v>
      </c>
      <c r="L3401" s="0" t="n">
        <f aca="false">I3400*K3401</f>
        <v>-93.75</v>
      </c>
      <c r="M3401" s="0" t="n">
        <f aca="false">M3400+K3401*N3400</f>
        <v>3417.02000000002</v>
      </c>
      <c r="N3401" s="0" t="n">
        <f aca="false">INT(M3401*$Q$1/B3401)*CHOOSE($L$1,I3401,J3401)</f>
        <v>0</v>
      </c>
      <c r="O3401" s="0" t="n">
        <f aca="false">ABS(N3401-N3400)</f>
        <v>0</v>
      </c>
      <c r="P3401" s="0" t="n">
        <f aca="false">COUNTIF(工作表2!$A$2:$A$248,A3401)</f>
        <v>0</v>
      </c>
      <c r="R3401" s="0" t="n">
        <f aca="false">D3401-IF(P3400=1,E3400,D3400)</f>
        <v>109</v>
      </c>
      <c r="S3401" s="0" t="n">
        <f aca="false">I3400*R3401</f>
        <v>-109</v>
      </c>
      <c r="T3401" s="0" t="n">
        <f aca="false">T3400+R3401*U3400</f>
        <v>41571</v>
      </c>
      <c r="U3401" s="0" t="n">
        <f aca="false">INT(T3401*$Q$1/IF(P3401=1,E3401,D3401))*I3401</f>
        <v>10</v>
      </c>
      <c r="V3401" s="0" t="n">
        <f aca="false">IF(P3401=1,ABS(U3401)+ABS(60),ABS(U3401-U3400))</f>
        <v>20</v>
      </c>
    </row>
    <row r="3402" customFormat="false" ht="15" hidden="false" customHeight="false" outlineLevel="0" collapsed="false">
      <c r="A3402" s="1" t="n">
        <v>40983</v>
      </c>
      <c r="B3402" s="2" t="n">
        <v>8121.62</v>
      </c>
      <c r="C3402" s="2" t="n">
        <v>99529</v>
      </c>
      <c r="D3402" s="2" t="n">
        <v>8134</v>
      </c>
      <c r="E3402" s="2" t="n">
        <v>8130</v>
      </c>
      <c r="F3402" s="3" t="n">
        <f aca="false">IF(P3402=1, E3402,D3402)/B3402-1</f>
        <v>0.00152432642748623</v>
      </c>
      <c r="G3402" s="2" t="n">
        <f aca="false">AVERAGE(B3343:B3402)</f>
        <v>7523.19633333333</v>
      </c>
      <c r="H3402" s="2" t="n">
        <f aca="false">AVERAGE(C3343:C3402)</f>
        <v>105343.65</v>
      </c>
      <c r="I3402" s="2" t="n">
        <f aca="false">SIGN(C3402-H3402)</f>
        <v>-1</v>
      </c>
      <c r="J3402" s="2" t="n">
        <f aca="false">SIGN(F3402)</f>
        <v>1</v>
      </c>
      <c r="K3402" s="0" t="n">
        <f aca="false">B3402-B3401</f>
        <v>-3.64000000000033</v>
      </c>
      <c r="L3402" s="0" t="n">
        <f aca="false">I3401*K3402</f>
        <v>-3.64000000000033</v>
      </c>
      <c r="M3402" s="0" t="n">
        <f aca="false">M3401+K3402*N3401</f>
        <v>3417.02000000002</v>
      </c>
      <c r="N3402" s="0" t="n">
        <f aca="false">INT(M3402*$Q$1/B3402)*CHOOSE($L$1,I3402,J3402)</f>
        <v>0</v>
      </c>
      <c r="O3402" s="0" t="n">
        <f aca="false">ABS(N3402-N3401)</f>
        <v>0</v>
      </c>
      <c r="P3402" s="0" t="n">
        <f aca="false">COUNTIF(工作表2!$A$2:$A$248,A3402)</f>
        <v>0</v>
      </c>
      <c r="R3402" s="0" t="n">
        <f aca="false">D3402-IF(P3401=1,E3401,D3401)</f>
        <v>-8</v>
      </c>
      <c r="S3402" s="0" t="n">
        <f aca="false">I3401*R3402</f>
        <v>-8</v>
      </c>
      <c r="T3402" s="0" t="n">
        <f aca="false">T3401+R3402*U3401</f>
        <v>41491</v>
      </c>
      <c r="U3402" s="0" t="n">
        <f aca="false">INT(T3402*$Q$1/IF(P3402=1,E3402,D3402))*I3402</f>
        <v>-10</v>
      </c>
      <c r="V3402" s="0" t="n">
        <f aca="false">IF(P3402=1,ABS(U3402)+ABS(60),ABS(U3402-U3401))</f>
        <v>20</v>
      </c>
    </row>
    <row r="3403" customFormat="false" ht="15" hidden="false" customHeight="false" outlineLevel="0" collapsed="false">
      <c r="A3403" s="1" t="n">
        <v>40984</v>
      </c>
      <c r="B3403" s="2" t="n">
        <v>8054.94</v>
      </c>
      <c r="C3403" s="2" t="n">
        <v>107454</v>
      </c>
      <c r="D3403" s="2" t="n">
        <v>8064</v>
      </c>
      <c r="E3403" s="2" t="n">
        <v>8062</v>
      </c>
      <c r="F3403" s="3" t="n">
        <f aca="false">IF(P3403=1, E3403,D3403)/B3403-1</f>
        <v>0.00112477560354263</v>
      </c>
      <c r="G3403" s="2" t="n">
        <f aca="false">AVERAGE(B3344:B3403)</f>
        <v>7542.06916666667</v>
      </c>
      <c r="H3403" s="2" t="n">
        <f aca="false">AVERAGE(C3344:C3403)</f>
        <v>106114.333333333</v>
      </c>
      <c r="I3403" s="2" t="n">
        <f aca="false">SIGN(C3403-H3403)</f>
        <v>1</v>
      </c>
      <c r="J3403" s="2" t="n">
        <f aca="false">SIGN(F3403)</f>
        <v>1</v>
      </c>
      <c r="K3403" s="0" t="n">
        <f aca="false">B3403-B3402</f>
        <v>-66.6800000000003</v>
      </c>
      <c r="L3403" s="0" t="n">
        <f aca="false">I3402*K3403</f>
        <v>66.6800000000003</v>
      </c>
      <c r="M3403" s="0" t="n">
        <f aca="false">M3402+K3403*N3402</f>
        <v>3417.02000000002</v>
      </c>
      <c r="N3403" s="0" t="n">
        <f aca="false">INT(M3403*$Q$1/B3403)*CHOOSE($L$1,I3403,J3403)</f>
        <v>0</v>
      </c>
      <c r="O3403" s="0" t="n">
        <f aca="false">ABS(N3403-N3402)</f>
        <v>0</v>
      </c>
      <c r="P3403" s="0" t="n">
        <f aca="false">COUNTIF(工作表2!$A$2:$A$248,A3403)</f>
        <v>0</v>
      </c>
      <c r="R3403" s="0" t="n">
        <f aca="false">D3403-IF(P3402=1,E3402,D3402)</f>
        <v>-70</v>
      </c>
      <c r="S3403" s="0" t="n">
        <f aca="false">I3402*R3403</f>
        <v>70</v>
      </c>
      <c r="T3403" s="0" t="n">
        <f aca="false">T3402+R3403*U3402</f>
        <v>42191</v>
      </c>
      <c r="U3403" s="0" t="n">
        <f aca="false">INT(T3403*$Q$1/IF(P3403=1,E3403,D3403))*I3403</f>
        <v>10</v>
      </c>
      <c r="V3403" s="0" t="n">
        <f aca="false">IF(P3403=1,ABS(U3403)+ABS(60),ABS(U3403-U3402))</f>
        <v>20</v>
      </c>
    </row>
    <row r="3404" customFormat="false" ht="15" hidden="false" customHeight="false" outlineLevel="0" collapsed="false">
      <c r="A3404" s="1" t="n">
        <v>40987</v>
      </c>
      <c r="B3404" s="2" t="n">
        <v>8043.92</v>
      </c>
      <c r="C3404" s="2" t="n">
        <v>82371</v>
      </c>
      <c r="D3404" s="2" t="n">
        <v>8053</v>
      </c>
      <c r="E3404" s="2" t="n">
        <v>8055</v>
      </c>
      <c r="F3404" s="3" t="n">
        <f aca="false">IF(P3404=1, E3404,D3404)/B3404-1</f>
        <v>0.00112880287223138</v>
      </c>
      <c r="G3404" s="2" t="n">
        <f aca="false">AVERAGE(B3345:B3404)</f>
        <v>7563.39133333333</v>
      </c>
      <c r="H3404" s="2" t="n">
        <f aca="false">AVERAGE(C3345:C3404)</f>
        <v>106376.216666667</v>
      </c>
      <c r="I3404" s="2" t="n">
        <f aca="false">SIGN(C3404-H3404)</f>
        <v>-1</v>
      </c>
      <c r="J3404" s="2" t="n">
        <f aca="false">SIGN(F3404)</f>
        <v>1</v>
      </c>
      <c r="K3404" s="0" t="n">
        <f aca="false">B3404-B3403</f>
        <v>-11.0199999999995</v>
      </c>
      <c r="L3404" s="0" t="n">
        <f aca="false">I3403*K3404</f>
        <v>-11.0199999999995</v>
      </c>
      <c r="M3404" s="0" t="n">
        <f aca="false">M3403+K3404*N3403</f>
        <v>3417.02000000002</v>
      </c>
      <c r="N3404" s="0" t="n">
        <f aca="false">INT(M3404*$Q$1/B3404)*CHOOSE($L$1,I3404,J3404)</f>
        <v>0</v>
      </c>
      <c r="O3404" s="0" t="n">
        <f aca="false">ABS(N3404-N3403)</f>
        <v>0</v>
      </c>
      <c r="P3404" s="0" t="n">
        <f aca="false">COUNTIF(工作表2!$A$2:$A$248,A3404)</f>
        <v>0</v>
      </c>
      <c r="R3404" s="0" t="n">
        <f aca="false">D3404-IF(P3403=1,E3403,D3403)</f>
        <v>-11</v>
      </c>
      <c r="S3404" s="0" t="n">
        <f aca="false">I3403*R3404</f>
        <v>-11</v>
      </c>
      <c r="T3404" s="0" t="n">
        <f aca="false">T3403+R3404*U3403</f>
        <v>42081</v>
      </c>
      <c r="U3404" s="0" t="n">
        <f aca="false">INT(T3404*$Q$1/IF(P3404=1,E3404,D3404))*I3404</f>
        <v>-10</v>
      </c>
      <c r="V3404" s="0" t="n">
        <f aca="false">IF(P3404=1,ABS(U3404)+ABS(60),ABS(U3404-U3403))</f>
        <v>20</v>
      </c>
    </row>
    <row r="3405" customFormat="false" ht="15" hidden="false" customHeight="false" outlineLevel="0" collapsed="false">
      <c r="A3405" s="1" t="n">
        <v>40988</v>
      </c>
      <c r="B3405" s="2" t="n">
        <v>7972.7</v>
      </c>
      <c r="C3405" s="2" t="n">
        <v>81769</v>
      </c>
      <c r="D3405" s="2" t="n">
        <v>7984</v>
      </c>
      <c r="E3405" s="2" t="n">
        <v>7986</v>
      </c>
      <c r="F3405" s="3" t="n">
        <f aca="false">IF(P3405=1, E3405,D3405)/B3405-1</f>
        <v>0.00141733666135679</v>
      </c>
      <c r="G3405" s="2" t="n">
        <f aca="false">AVERAGE(B3346:B3405)</f>
        <v>7583.18483333333</v>
      </c>
      <c r="H3405" s="2" t="n">
        <f aca="false">AVERAGE(C3346:C3405)</f>
        <v>106858.566666667</v>
      </c>
      <c r="I3405" s="2" t="n">
        <f aca="false">SIGN(C3405-H3405)</f>
        <v>-1</v>
      </c>
      <c r="J3405" s="2" t="n">
        <f aca="false">SIGN(F3405)</f>
        <v>1</v>
      </c>
      <c r="K3405" s="0" t="n">
        <f aca="false">B3405-B3404</f>
        <v>-71.2200000000003</v>
      </c>
      <c r="L3405" s="0" t="n">
        <f aca="false">I3404*K3405</f>
        <v>71.2200000000003</v>
      </c>
      <c r="M3405" s="0" t="n">
        <f aca="false">M3404+K3405*N3404</f>
        <v>3417.02000000002</v>
      </c>
      <c r="N3405" s="0" t="n">
        <f aca="false">INT(M3405*$Q$1/B3405)*CHOOSE($L$1,I3405,J3405)</f>
        <v>0</v>
      </c>
      <c r="O3405" s="0" t="n">
        <f aca="false">ABS(N3405-N3404)</f>
        <v>0</v>
      </c>
      <c r="P3405" s="0" t="n">
        <f aca="false">COUNTIF(工作表2!$A$2:$A$248,A3405)</f>
        <v>0</v>
      </c>
      <c r="R3405" s="0" t="n">
        <f aca="false">D3405-IF(P3404=1,E3404,D3404)</f>
        <v>-69</v>
      </c>
      <c r="S3405" s="0" t="n">
        <f aca="false">I3404*R3405</f>
        <v>69</v>
      </c>
      <c r="T3405" s="0" t="n">
        <f aca="false">T3404+R3405*U3404</f>
        <v>42771</v>
      </c>
      <c r="U3405" s="0" t="n">
        <f aca="false">INT(T3405*$Q$1/IF(P3405=1,E3405,D3405))*I3405</f>
        <v>-10</v>
      </c>
      <c r="V3405" s="0" t="n">
        <f aca="false">IF(P3405=1,ABS(U3405)+ABS(60),ABS(U3405-U3404))</f>
        <v>0</v>
      </c>
    </row>
    <row r="3406" customFormat="false" ht="15" hidden="false" customHeight="false" outlineLevel="0" collapsed="false">
      <c r="A3406" s="1" t="n">
        <v>40989</v>
      </c>
      <c r="B3406" s="2" t="n">
        <v>7981.94</v>
      </c>
      <c r="C3406" s="2" t="n">
        <v>91581</v>
      </c>
      <c r="D3406" s="2" t="n">
        <v>7980</v>
      </c>
      <c r="E3406" s="2" t="n">
        <v>7973</v>
      </c>
      <c r="F3406" s="3" t="n">
        <f aca="false">IF(P3406=1, E3406,D3406)/B3406-1</f>
        <v>-0.00112002846425796</v>
      </c>
      <c r="G3406" s="2" t="n">
        <f aca="false">AVERAGE(B3347:B3406)</f>
        <v>7605.66166666667</v>
      </c>
      <c r="H3406" s="2" t="n">
        <f aca="false">AVERAGE(C3347:C3406)</f>
        <v>107354.833333333</v>
      </c>
      <c r="I3406" s="2" t="n">
        <f aca="false">SIGN(C3406-H3406)</f>
        <v>-1</v>
      </c>
      <c r="J3406" s="2" t="n">
        <f aca="false">SIGN(F3406)</f>
        <v>-1</v>
      </c>
      <c r="K3406" s="0" t="n">
        <f aca="false">B3406-B3405</f>
        <v>9.23999999999978</v>
      </c>
      <c r="L3406" s="0" t="n">
        <f aca="false">I3405*K3406</f>
        <v>-9.23999999999978</v>
      </c>
      <c r="M3406" s="0" t="n">
        <f aca="false">M3405+K3406*N3405</f>
        <v>3417.02000000002</v>
      </c>
      <c r="N3406" s="0" t="n">
        <f aca="false">INT(M3406*$Q$1/B3406)*CHOOSE($L$1,I3406,J3406)</f>
        <v>-0</v>
      </c>
      <c r="O3406" s="0" t="n">
        <f aca="false">ABS(N3406-N3405)</f>
        <v>0</v>
      </c>
      <c r="P3406" s="0" t="n">
        <f aca="false">COUNTIF(工作表2!$A$2:$A$248,A3406)</f>
        <v>1</v>
      </c>
      <c r="R3406" s="0" t="n">
        <f aca="false">D3406-IF(P3405=1,E3405,D3405)</f>
        <v>-4</v>
      </c>
      <c r="S3406" s="0" t="n">
        <f aca="false">I3405*R3406</f>
        <v>4</v>
      </c>
      <c r="T3406" s="0" t="n">
        <f aca="false">T3405+R3406*U3405</f>
        <v>42811</v>
      </c>
      <c r="U3406" s="0" t="n">
        <f aca="false">INT(T3406*$Q$1/IF(P3406=1,E3406,D3406))*I3406</f>
        <v>-10</v>
      </c>
      <c r="V3406" s="0" t="n">
        <f aca="false">IF(P3406=1,ABS(U3406)+ABS(60),ABS(U3406-U3405))</f>
        <v>70</v>
      </c>
    </row>
    <row r="3407" customFormat="false" ht="15" hidden="false" customHeight="false" outlineLevel="0" collapsed="false">
      <c r="A3407" s="1" t="n">
        <v>40990</v>
      </c>
      <c r="B3407" s="2" t="n">
        <v>8059.94</v>
      </c>
      <c r="C3407" s="2" t="n">
        <v>94777</v>
      </c>
      <c r="D3407" s="2" t="n">
        <v>8084</v>
      </c>
      <c r="E3407" s="2" t="n">
        <v>8077</v>
      </c>
      <c r="F3407" s="3" t="n">
        <f aca="false">IF(P3407=1, E3407,D3407)/B3407-1</f>
        <v>0.00298513388437138</v>
      </c>
      <c r="G3407" s="2" t="n">
        <f aca="false">AVERAGE(B3348:B3407)</f>
        <v>7628.95</v>
      </c>
      <c r="H3407" s="2" t="n">
        <f aca="false">AVERAGE(C3348:C3407)</f>
        <v>107928.483333333</v>
      </c>
      <c r="I3407" s="2" t="n">
        <f aca="false">SIGN(C3407-H3407)</f>
        <v>-1</v>
      </c>
      <c r="J3407" s="2" t="n">
        <f aca="false">SIGN(F3407)</f>
        <v>1</v>
      </c>
      <c r="K3407" s="0" t="n">
        <f aca="false">B3407-B3406</f>
        <v>78</v>
      </c>
      <c r="L3407" s="0" t="n">
        <f aca="false">I3406*K3407</f>
        <v>-78</v>
      </c>
      <c r="M3407" s="0" t="n">
        <f aca="false">M3406+K3407*N3406</f>
        <v>3417.02000000002</v>
      </c>
      <c r="N3407" s="0" t="n">
        <f aca="false">INT(M3407*$Q$1/B3407)*CHOOSE($L$1,I3407,J3407)</f>
        <v>0</v>
      </c>
      <c r="O3407" s="0" t="n">
        <f aca="false">ABS(N3407-N3406)</f>
        <v>0</v>
      </c>
      <c r="P3407" s="0" t="n">
        <f aca="false">COUNTIF(工作表2!$A$2:$A$248,A3407)</f>
        <v>0</v>
      </c>
      <c r="R3407" s="0" t="n">
        <f aca="false">D3407-IF(P3406=1,E3406,D3406)</f>
        <v>111</v>
      </c>
      <c r="S3407" s="0" t="n">
        <f aca="false">I3406*R3407</f>
        <v>-111</v>
      </c>
      <c r="T3407" s="0" t="n">
        <f aca="false">T3406+R3407*U3406</f>
        <v>41701</v>
      </c>
      <c r="U3407" s="0" t="n">
        <f aca="false">INT(T3407*$Q$1/IF(P3407=1,E3407,D3407))*I3407</f>
        <v>-10</v>
      </c>
      <c r="V3407" s="0" t="n">
        <f aca="false">IF(P3407=1,ABS(U3407)+ABS(60),ABS(U3407-U3406))</f>
        <v>0</v>
      </c>
    </row>
    <row r="3408" customFormat="false" ht="15" hidden="false" customHeight="false" outlineLevel="0" collapsed="false">
      <c r="A3408" s="1" t="n">
        <v>40991</v>
      </c>
      <c r="B3408" s="2" t="n">
        <v>8076.61</v>
      </c>
      <c r="C3408" s="2" t="n">
        <v>81395</v>
      </c>
      <c r="D3408" s="2" t="n">
        <v>8080</v>
      </c>
      <c r="E3408" s="2" t="n">
        <v>8076</v>
      </c>
      <c r="F3408" s="3" t="n">
        <f aca="false">IF(P3408=1, E3408,D3408)/B3408-1</f>
        <v>0.000419730555270226</v>
      </c>
      <c r="G3408" s="2" t="n">
        <f aca="false">AVERAGE(B3349:B3408)</f>
        <v>7647.45216666667</v>
      </c>
      <c r="H3408" s="2" t="n">
        <f aca="false">AVERAGE(C3349:C3408)</f>
        <v>107994.916666667</v>
      </c>
      <c r="I3408" s="2" t="n">
        <f aca="false">SIGN(C3408-H3408)</f>
        <v>-1</v>
      </c>
      <c r="J3408" s="2" t="n">
        <f aca="false">SIGN(F3408)</f>
        <v>1</v>
      </c>
      <c r="K3408" s="0" t="n">
        <f aca="false">B3408-B3407</f>
        <v>16.6700000000001</v>
      </c>
      <c r="L3408" s="0" t="n">
        <f aca="false">I3407*K3408</f>
        <v>-16.6700000000001</v>
      </c>
      <c r="M3408" s="0" t="n">
        <f aca="false">M3407+K3408*N3407</f>
        <v>3417.02000000002</v>
      </c>
      <c r="N3408" s="0" t="n">
        <f aca="false">INT(M3408*$Q$1/B3408)*CHOOSE($L$1,I3408,J3408)</f>
        <v>0</v>
      </c>
      <c r="O3408" s="0" t="n">
        <f aca="false">ABS(N3408-N3407)</f>
        <v>0</v>
      </c>
      <c r="P3408" s="0" t="n">
        <f aca="false">COUNTIF(工作表2!$A$2:$A$248,A3408)</f>
        <v>0</v>
      </c>
      <c r="R3408" s="0" t="n">
        <f aca="false">D3408-IF(P3407=1,E3407,D3407)</f>
        <v>-4</v>
      </c>
      <c r="S3408" s="0" t="n">
        <f aca="false">I3407*R3408</f>
        <v>4</v>
      </c>
      <c r="T3408" s="0" t="n">
        <f aca="false">T3407+R3408*U3407</f>
        <v>41741</v>
      </c>
      <c r="U3408" s="0" t="n">
        <f aca="false">INT(T3408*$Q$1/IF(P3408=1,E3408,D3408))*I3408</f>
        <v>-10</v>
      </c>
      <c r="V3408" s="0" t="n">
        <f aca="false">IF(P3408=1,ABS(U3408)+ABS(60),ABS(U3408-U3407))</f>
        <v>0</v>
      </c>
    </row>
    <row r="3409" customFormat="false" ht="15" hidden="false" customHeight="false" outlineLevel="0" collapsed="false">
      <c r="A3409" s="1" t="n">
        <v>40994</v>
      </c>
      <c r="B3409" s="2" t="n">
        <v>7967.62</v>
      </c>
      <c r="C3409" s="2" t="n">
        <v>88081</v>
      </c>
      <c r="D3409" s="2" t="n">
        <v>7958</v>
      </c>
      <c r="E3409" s="2" t="n">
        <v>7955</v>
      </c>
      <c r="F3409" s="3" t="n">
        <f aca="false">IF(P3409=1, E3409,D3409)/B3409-1</f>
        <v>-0.00120738689847155</v>
      </c>
      <c r="G3409" s="2" t="n">
        <f aca="false">AVERAGE(B3350:B3409)</f>
        <v>7664.14</v>
      </c>
      <c r="H3409" s="2" t="n">
        <f aca="false">AVERAGE(C3350:C3409)</f>
        <v>108222.65</v>
      </c>
      <c r="I3409" s="2" t="n">
        <f aca="false">SIGN(C3409-H3409)</f>
        <v>-1</v>
      </c>
      <c r="J3409" s="2" t="n">
        <f aca="false">SIGN(F3409)</f>
        <v>-1</v>
      </c>
      <c r="K3409" s="0" t="n">
        <f aca="false">B3409-B3408</f>
        <v>-108.99</v>
      </c>
      <c r="L3409" s="0" t="n">
        <f aca="false">I3408*K3409</f>
        <v>108.99</v>
      </c>
      <c r="M3409" s="0" t="n">
        <f aca="false">M3408+K3409*N3408</f>
        <v>3417.02000000002</v>
      </c>
      <c r="N3409" s="0" t="n">
        <f aca="false">INT(M3409*$Q$1/B3409)*CHOOSE($L$1,I3409,J3409)</f>
        <v>-0</v>
      </c>
      <c r="O3409" s="0" t="n">
        <f aca="false">ABS(N3409-N3408)</f>
        <v>0</v>
      </c>
      <c r="P3409" s="0" t="n">
        <f aca="false">COUNTIF(工作表2!$A$2:$A$248,A3409)</f>
        <v>0</v>
      </c>
      <c r="R3409" s="0" t="n">
        <f aca="false">D3409-IF(P3408=1,E3408,D3408)</f>
        <v>-122</v>
      </c>
      <c r="S3409" s="0" t="n">
        <f aca="false">I3408*R3409</f>
        <v>122</v>
      </c>
      <c r="T3409" s="0" t="n">
        <f aca="false">T3408+R3409*U3408</f>
        <v>42961</v>
      </c>
      <c r="U3409" s="0" t="n">
        <f aca="false">INT(T3409*$Q$1/IF(P3409=1,E3409,D3409))*I3409</f>
        <v>-10</v>
      </c>
      <c r="V3409" s="0" t="n">
        <f aca="false">IF(P3409=1,ABS(U3409)+ABS(60),ABS(U3409-U3408))</f>
        <v>0</v>
      </c>
    </row>
    <row r="3410" customFormat="false" ht="15" hidden="false" customHeight="false" outlineLevel="0" collapsed="false">
      <c r="A3410" s="1" t="n">
        <v>40995</v>
      </c>
      <c r="B3410" s="2" t="n">
        <v>8029.46</v>
      </c>
      <c r="C3410" s="2" t="n">
        <v>81678</v>
      </c>
      <c r="D3410" s="2" t="n">
        <v>8010</v>
      </c>
      <c r="E3410" s="2" t="n">
        <v>8007</v>
      </c>
      <c r="F3410" s="3" t="n">
        <f aca="false">IF(P3410=1, E3410,D3410)/B3410-1</f>
        <v>-0.00242357518438352</v>
      </c>
      <c r="G3410" s="2" t="n">
        <f aca="false">AVERAGE(B3351:B3410)</f>
        <v>7679.45216666667</v>
      </c>
      <c r="H3410" s="2" t="n">
        <f aca="false">AVERAGE(C3351:C3410)</f>
        <v>108036.55</v>
      </c>
      <c r="I3410" s="2" t="n">
        <f aca="false">SIGN(C3410-H3410)</f>
        <v>-1</v>
      </c>
      <c r="J3410" s="2" t="n">
        <f aca="false">SIGN(F3410)</f>
        <v>-1</v>
      </c>
      <c r="K3410" s="0" t="n">
        <f aca="false">B3410-B3409</f>
        <v>61.8400000000001</v>
      </c>
      <c r="L3410" s="0" t="n">
        <f aca="false">I3409*K3410</f>
        <v>-61.8400000000001</v>
      </c>
      <c r="M3410" s="0" t="n">
        <f aca="false">M3409+K3410*N3409</f>
        <v>3417.02000000002</v>
      </c>
      <c r="N3410" s="0" t="n">
        <f aca="false">INT(M3410*$Q$1/B3410)*CHOOSE($L$1,I3410,J3410)</f>
        <v>-0</v>
      </c>
      <c r="O3410" s="0" t="n">
        <f aca="false">ABS(N3410-N3409)</f>
        <v>0</v>
      </c>
      <c r="P3410" s="0" t="n">
        <f aca="false">COUNTIF(工作表2!$A$2:$A$248,A3410)</f>
        <v>0</v>
      </c>
      <c r="R3410" s="0" t="n">
        <f aca="false">D3410-IF(P3409=1,E3409,D3409)</f>
        <v>52</v>
      </c>
      <c r="S3410" s="0" t="n">
        <f aca="false">I3409*R3410</f>
        <v>-52</v>
      </c>
      <c r="T3410" s="0" t="n">
        <f aca="false">T3409+R3410*U3409</f>
        <v>42441</v>
      </c>
      <c r="U3410" s="0" t="n">
        <f aca="false">INT(T3410*$Q$1/IF(P3410=1,E3410,D3410))*I3410</f>
        <v>-10</v>
      </c>
      <c r="V3410" s="0" t="n">
        <f aca="false">IF(P3410=1,ABS(U3410)+ABS(60),ABS(U3410-U3409))</f>
        <v>0</v>
      </c>
    </row>
    <row r="3411" customFormat="false" ht="15" hidden="false" customHeight="false" outlineLevel="0" collapsed="false">
      <c r="A3411" s="1" t="n">
        <v>40996</v>
      </c>
      <c r="B3411" s="2" t="n">
        <v>8038.07</v>
      </c>
      <c r="C3411" s="2" t="n">
        <v>86624</v>
      </c>
      <c r="D3411" s="2" t="n">
        <v>8030</v>
      </c>
      <c r="E3411" s="2" t="n">
        <v>8025</v>
      </c>
      <c r="F3411" s="3" t="n">
        <f aca="false">IF(P3411=1, E3411,D3411)/B3411-1</f>
        <v>-0.00100397234659555</v>
      </c>
      <c r="G3411" s="2" t="n">
        <f aca="false">AVERAGE(B3352:B3411)</f>
        <v>7695.21033333333</v>
      </c>
      <c r="H3411" s="2" t="n">
        <f aca="false">AVERAGE(C3352:C3411)</f>
        <v>108396.666666667</v>
      </c>
      <c r="I3411" s="2" t="n">
        <f aca="false">SIGN(C3411-H3411)</f>
        <v>-1</v>
      </c>
      <c r="J3411" s="2" t="n">
        <f aca="false">SIGN(F3411)</f>
        <v>-1</v>
      </c>
      <c r="K3411" s="0" t="n">
        <f aca="false">B3411-B3410</f>
        <v>8.60999999999967</v>
      </c>
      <c r="L3411" s="0" t="n">
        <f aca="false">I3410*K3411</f>
        <v>-8.60999999999967</v>
      </c>
      <c r="M3411" s="0" t="n">
        <f aca="false">M3410+K3411*N3410</f>
        <v>3417.02000000002</v>
      </c>
      <c r="N3411" s="0" t="n">
        <f aca="false">INT(M3411*$Q$1/B3411)*CHOOSE($L$1,I3411,J3411)</f>
        <v>-0</v>
      </c>
      <c r="O3411" s="0" t="n">
        <f aca="false">ABS(N3411-N3410)</f>
        <v>0</v>
      </c>
      <c r="P3411" s="0" t="n">
        <f aca="false">COUNTIF(工作表2!$A$2:$A$248,A3411)</f>
        <v>0</v>
      </c>
      <c r="R3411" s="0" t="n">
        <f aca="false">D3411-IF(P3410=1,E3410,D3410)</f>
        <v>20</v>
      </c>
      <c r="S3411" s="0" t="n">
        <f aca="false">I3410*R3411</f>
        <v>-20</v>
      </c>
      <c r="T3411" s="0" t="n">
        <f aca="false">T3410+R3411*U3410</f>
        <v>42241</v>
      </c>
      <c r="U3411" s="0" t="n">
        <f aca="false">INT(T3411*$Q$1/IF(P3411=1,E3411,D3411))*I3411</f>
        <v>-10</v>
      </c>
      <c r="V3411" s="0" t="n">
        <f aca="false">IF(P3411=1,ABS(U3411)+ABS(60),ABS(U3411-U3410))</f>
        <v>0</v>
      </c>
    </row>
    <row r="3412" customFormat="false" ht="15" hidden="false" customHeight="false" outlineLevel="0" collapsed="false">
      <c r="A3412" s="1" t="n">
        <v>40997</v>
      </c>
      <c r="B3412" s="2" t="n">
        <v>7872.66</v>
      </c>
      <c r="C3412" s="2" t="n">
        <v>130982</v>
      </c>
      <c r="D3412" s="2" t="n">
        <v>7845</v>
      </c>
      <c r="E3412" s="2" t="n">
        <v>7844</v>
      </c>
      <c r="F3412" s="3" t="n">
        <f aca="false">IF(P3412=1, E3412,D3412)/B3412-1</f>
        <v>-0.00351342494150642</v>
      </c>
      <c r="G3412" s="2" t="n">
        <f aca="false">AVERAGE(B3353:B3412)</f>
        <v>7708.3375</v>
      </c>
      <c r="H3412" s="2" t="n">
        <f aca="false">AVERAGE(C3353:C3412)</f>
        <v>109595.733333333</v>
      </c>
      <c r="I3412" s="2" t="n">
        <f aca="false">SIGN(C3412-H3412)</f>
        <v>1</v>
      </c>
      <c r="J3412" s="2" t="n">
        <f aca="false">SIGN(F3412)</f>
        <v>-1</v>
      </c>
      <c r="K3412" s="0" t="n">
        <f aca="false">B3412-B3411</f>
        <v>-165.41</v>
      </c>
      <c r="L3412" s="0" t="n">
        <f aca="false">I3411*K3412</f>
        <v>165.41</v>
      </c>
      <c r="M3412" s="0" t="n">
        <f aca="false">M3411+K3412*N3411</f>
        <v>3417.02000000002</v>
      </c>
      <c r="N3412" s="0" t="n">
        <f aca="false">INT(M3412*$Q$1/B3412)*CHOOSE($L$1,I3412,J3412)</f>
        <v>-0</v>
      </c>
      <c r="O3412" s="0" t="n">
        <f aca="false">ABS(N3412-N3411)</f>
        <v>0</v>
      </c>
      <c r="P3412" s="0" t="n">
        <f aca="false">COUNTIF(工作表2!$A$2:$A$248,A3412)</f>
        <v>0</v>
      </c>
      <c r="R3412" s="0" t="n">
        <f aca="false">D3412-IF(P3411=1,E3411,D3411)</f>
        <v>-185</v>
      </c>
      <c r="S3412" s="0" t="n">
        <f aca="false">I3411*R3412</f>
        <v>185</v>
      </c>
      <c r="T3412" s="0" t="n">
        <f aca="false">T3411+R3412*U3411</f>
        <v>44091</v>
      </c>
      <c r="U3412" s="0" t="n">
        <f aca="false">INT(T3412*$Q$1/IF(P3412=1,E3412,D3412))*I3412</f>
        <v>11</v>
      </c>
      <c r="V3412" s="0" t="n">
        <f aca="false">IF(P3412=1,ABS(U3412)+ABS(60),ABS(U3412-U3411))</f>
        <v>21</v>
      </c>
    </row>
    <row r="3413" customFormat="false" ht="15" hidden="false" customHeight="false" outlineLevel="0" collapsed="false">
      <c r="A3413" s="1" t="n">
        <v>40998</v>
      </c>
      <c r="B3413" s="2" t="n">
        <v>7933</v>
      </c>
      <c r="C3413" s="2" t="n">
        <v>99018</v>
      </c>
      <c r="D3413" s="2" t="n">
        <v>7883</v>
      </c>
      <c r="E3413" s="2" t="n">
        <v>7882</v>
      </c>
      <c r="F3413" s="3" t="n">
        <f aca="false">IF(P3413=1, E3413,D3413)/B3413-1</f>
        <v>-0.00630278583133748</v>
      </c>
      <c r="G3413" s="2" t="n">
        <f aca="false">AVERAGE(B3354:B3413)</f>
        <v>7722.943</v>
      </c>
      <c r="H3413" s="2" t="n">
        <f aca="false">AVERAGE(C3354:C3413)</f>
        <v>110310.933333333</v>
      </c>
      <c r="I3413" s="2" t="n">
        <f aca="false">SIGN(C3413-H3413)</f>
        <v>-1</v>
      </c>
      <c r="J3413" s="2" t="n">
        <f aca="false">SIGN(F3413)</f>
        <v>-1</v>
      </c>
      <c r="K3413" s="0" t="n">
        <f aca="false">B3413-B3412</f>
        <v>60.3400000000002</v>
      </c>
      <c r="L3413" s="0" t="n">
        <f aca="false">I3412*K3413</f>
        <v>60.3400000000002</v>
      </c>
      <c r="M3413" s="0" t="n">
        <f aca="false">M3412+K3413*N3412</f>
        <v>3417.02000000002</v>
      </c>
      <c r="N3413" s="0" t="n">
        <f aca="false">INT(M3413*$Q$1/B3413)*CHOOSE($L$1,I3413,J3413)</f>
        <v>-0</v>
      </c>
      <c r="O3413" s="0" t="n">
        <f aca="false">ABS(N3413-N3412)</f>
        <v>0</v>
      </c>
      <c r="P3413" s="0" t="n">
        <f aca="false">COUNTIF(工作表2!$A$2:$A$248,A3413)</f>
        <v>0</v>
      </c>
      <c r="R3413" s="0" t="n">
        <f aca="false">D3413-IF(P3412=1,E3412,D3412)</f>
        <v>38</v>
      </c>
      <c r="S3413" s="0" t="n">
        <f aca="false">I3412*R3413</f>
        <v>38</v>
      </c>
      <c r="T3413" s="0" t="n">
        <f aca="false">T3412+R3413*U3412</f>
        <v>44509</v>
      </c>
      <c r="U3413" s="0" t="n">
        <f aca="false">INT(T3413*$Q$1/IF(P3413=1,E3413,D3413))*I3413</f>
        <v>-11</v>
      </c>
      <c r="V3413" s="0" t="n">
        <f aca="false">IF(P3413=1,ABS(U3413)+ABS(60),ABS(U3413-U3412))</f>
        <v>22</v>
      </c>
    </row>
    <row r="3414" customFormat="false" ht="15" hidden="false" customHeight="false" outlineLevel="0" collapsed="false">
      <c r="A3414" s="1" t="n">
        <v>41001</v>
      </c>
      <c r="B3414" s="2" t="n">
        <v>7862.9</v>
      </c>
      <c r="C3414" s="2" t="n">
        <v>68478</v>
      </c>
      <c r="D3414" s="2" t="n">
        <v>7866</v>
      </c>
      <c r="E3414" s="2" t="n">
        <v>7860</v>
      </c>
      <c r="F3414" s="3" t="n">
        <f aca="false">IF(P3414=1, E3414,D3414)/B3414-1</f>
        <v>0.00039425657200276</v>
      </c>
      <c r="G3414" s="2" t="n">
        <f aca="false">AVERAGE(B3355:B3414)</f>
        <v>7736.07766666667</v>
      </c>
      <c r="H3414" s="2" t="n">
        <f aca="false">AVERAGE(C3355:C3414)</f>
        <v>110583.783333333</v>
      </c>
      <c r="I3414" s="2" t="n">
        <f aca="false">SIGN(C3414-H3414)</f>
        <v>-1</v>
      </c>
      <c r="J3414" s="2" t="n">
        <f aca="false">SIGN(F3414)</f>
        <v>1</v>
      </c>
      <c r="K3414" s="0" t="n">
        <f aca="false">B3414-B3413</f>
        <v>-70.1000000000004</v>
      </c>
      <c r="L3414" s="0" t="n">
        <f aca="false">I3413*K3414</f>
        <v>70.1000000000004</v>
      </c>
      <c r="M3414" s="0" t="n">
        <f aca="false">M3413+K3414*N3413</f>
        <v>3417.02000000002</v>
      </c>
      <c r="N3414" s="0" t="n">
        <f aca="false">INT(M3414*$Q$1/B3414)*CHOOSE($L$1,I3414,J3414)</f>
        <v>0</v>
      </c>
      <c r="O3414" s="0" t="n">
        <f aca="false">ABS(N3414-N3413)</f>
        <v>0</v>
      </c>
      <c r="P3414" s="0" t="n">
        <f aca="false">COUNTIF(工作表2!$A$2:$A$248,A3414)</f>
        <v>0</v>
      </c>
      <c r="R3414" s="0" t="n">
        <f aca="false">D3414-IF(P3413=1,E3413,D3413)</f>
        <v>-17</v>
      </c>
      <c r="S3414" s="0" t="n">
        <f aca="false">I3413*R3414</f>
        <v>17</v>
      </c>
      <c r="T3414" s="0" t="n">
        <f aca="false">T3413+R3414*U3413</f>
        <v>44696</v>
      </c>
      <c r="U3414" s="0" t="n">
        <f aca="false">INT(T3414*$Q$1/IF(P3414=1,E3414,D3414))*I3414</f>
        <v>-11</v>
      </c>
      <c r="V3414" s="0" t="n">
        <f aca="false">IF(P3414=1,ABS(U3414)+ABS(60),ABS(U3414-U3413))</f>
        <v>0</v>
      </c>
    </row>
    <row r="3415" customFormat="false" ht="15" hidden="false" customHeight="false" outlineLevel="0" collapsed="false">
      <c r="A3415" s="1" t="n">
        <v>41002</v>
      </c>
      <c r="B3415" s="2" t="n">
        <v>7760.85</v>
      </c>
      <c r="C3415" s="2" t="n">
        <v>106621</v>
      </c>
      <c r="D3415" s="2" t="n">
        <v>7780</v>
      </c>
      <c r="E3415" s="2" t="n">
        <v>7777</v>
      </c>
      <c r="F3415" s="3" t="n">
        <f aca="false">IF(P3415=1, E3415,D3415)/B3415-1</f>
        <v>0.00246751322342265</v>
      </c>
      <c r="G3415" s="2" t="n">
        <f aca="false">AVERAGE(B3356:B3415)</f>
        <v>7747.55716666667</v>
      </c>
      <c r="H3415" s="2" t="n">
        <f aca="false">AVERAGE(C3356:C3415)</f>
        <v>111371.916666667</v>
      </c>
      <c r="I3415" s="2" t="n">
        <f aca="false">SIGN(C3415-H3415)</f>
        <v>-1</v>
      </c>
      <c r="J3415" s="2" t="n">
        <f aca="false">SIGN(F3415)</f>
        <v>1</v>
      </c>
      <c r="K3415" s="0" t="n">
        <f aca="false">B3415-B3414</f>
        <v>-102.049999999999</v>
      </c>
      <c r="L3415" s="0" t="n">
        <f aca="false">I3414*K3415</f>
        <v>102.049999999999</v>
      </c>
      <c r="M3415" s="0" t="n">
        <f aca="false">M3414+K3415*N3414</f>
        <v>3417.02000000002</v>
      </c>
      <c r="N3415" s="0" t="n">
        <f aca="false">INT(M3415*$Q$1/B3415)*CHOOSE($L$1,I3415,J3415)</f>
        <v>0</v>
      </c>
      <c r="O3415" s="0" t="n">
        <f aca="false">ABS(N3415-N3414)</f>
        <v>0</v>
      </c>
      <c r="P3415" s="0" t="n">
        <f aca="false">COUNTIF(工作表2!$A$2:$A$248,A3415)</f>
        <v>0</v>
      </c>
      <c r="R3415" s="0" t="n">
        <f aca="false">D3415-IF(P3414=1,E3414,D3414)</f>
        <v>-86</v>
      </c>
      <c r="S3415" s="0" t="n">
        <f aca="false">I3414*R3415</f>
        <v>86</v>
      </c>
      <c r="T3415" s="0" t="n">
        <f aca="false">T3414+R3415*U3414</f>
        <v>45642</v>
      </c>
      <c r="U3415" s="0" t="n">
        <f aca="false">INT(T3415*$Q$1/IF(P3415=1,E3415,D3415))*I3415</f>
        <v>-11</v>
      </c>
      <c r="V3415" s="0" t="n">
        <f aca="false">IF(P3415=1,ABS(U3415)+ABS(60),ABS(U3415-U3414))</f>
        <v>0</v>
      </c>
    </row>
    <row r="3416" customFormat="false" ht="15" hidden="false" customHeight="false" outlineLevel="0" collapsed="false">
      <c r="A3416" s="1" t="n">
        <v>41004</v>
      </c>
      <c r="B3416" s="2" t="n">
        <v>7639.82</v>
      </c>
      <c r="C3416" s="2" t="n">
        <v>95913</v>
      </c>
      <c r="D3416" s="2" t="n">
        <v>7618</v>
      </c>
      <c r="E3416" s="2" t="n">
        <v>7617</v>
      </c>
      <c r="F3416" s="3" t="n">
        <f aca="false">IF(P3416=1, E3416,D3416)/B3416-1</f>
        <v>-0.00285608823244521</v>
      </c>
      <c r="G3416" s="2" t="n">
        <f aca="false">AVERAGE(B3357:B3416)</f>
        <v>7759.01733333333</v>
      </c>
      <c r="H3416" s="2" t="n">
        <f aca="false">AVERAGE(C3357:C3416)</f>
        <v>112156.083333333</v>
      </c>
      <c r="I3416" s="2" t="n">
        <f aca="false">SIGN(C3416-H3416)</f>
        <v>-1</v>
      </c>
      <c r="J3416" s="2" t="n">
        <f aca="false">SIGN(F3416)</f>
        <v>-1</v>
      </c>
      <c r="K3416" s="0" t="n">
        <f aca="false">B3416-B3415</f>
        <v>-121.030000000001</v>
      </c>
      <c r="L3416" s="0" t="n">
        <f aca="false">I3415*K3416</f>
        <v>121.030000000001</v>
      </c>
      <c r="M3416" s="0" t="n">
        <f aca="false">M3415+K3416*N3415</f>
        <v>3417.02000000002</v>
      </c>
      <c r="N3416" s="0" t="n">
        <f aca="false">INT(M3416*$Q$1/B3416)*CHOOSE($L$1,I3416,J3416)</f>
        <v>-0</v>
      </c>
      <c r="O3416" s="0" t="n">
        <f aca="false">ABS(N3416-N3415)</f>
        <v>0</v>
      </c>
      <c r="P3416" s="0" t="n">
        <f aca="false">COUNTIF(工作表2!$A$2:$A$248,A3416)</f>
        <v>0</v>
      </c>
      <c r="R3416" s="0" t="n">
        <f aca="false">D3416-IF(P3415=1,E3415,D3415)</f>
        <v>-162</v>
      </c>
      <c r="S3416" s="0" t="n">
        <f aca="false">I3415*R3416</f>
        <v>162</v>
      </c>
      <c r="T3416" s="0" t="n">
        <f aca="false">T3415+R3416*U3415</f>
        <v>47424</v>
      </c>
      <c r="U3416" s="0" t="n">
        <f aca="false">INT(T3416*$Q$1/IF(P3416=1,E3416,D3416))*I3416</f>
        <v>-12</v>
      </c>
      <c r="V3416" s="0" t="n">
        <f aca="false">IF(P3416=1,ABS(U3416)+ABS(60),ABS(U3416-U3415))</f>
        <v>1</v>
      </c>
    </row>
    <row r="3417" customFormat="false" ht="15" hidden="false" customHeight="false" outlineLevel="0" collapsed="false">
      <c r="A3417" s="1" t="n">
        <v>41005</v>
      </c>
      <c r="B3417" s="2" t="n">
        <v>7706.26</v>
      </c>
      <c r="C3417" s="2" t="n">
        <v>77510</v>
      </c>
      <c r="D3417" s="2" t="n">
        <v>7673</v>
      </c>
      <c r="E3417" s="2" t="n">
        <v>7670</v>
      </c>
      <c r="F3417" s="3" t="n">
        <f aca="false">IF(P3417=1, E3417,D3417)/B3417-1</f>
        <v>-0.00431597169054776</v>
      </c>
      <c r="G3417" s="2" t="n">
        <f aca="false">AVERAGE(B3358:B3417)</f>
        <v>7769.89866666667</v>
      </c>
      <c r="H3417" s="2" t="n">
        <f aca="false">AVERAGE(C3358:C3417)</f>
        <v>112387.016666667</v>
      </c>
      <c r="I3417" s="2" t="n">
        <f aca="false">SIGN(C3417-H3417)</f>
        <v>-1</v>
      </c>
      <c r="J3417" s="2" t="n">
        <f aca="false">SIGN(F3417)</f>
        <v>-1</v>
      </c>
      <c r="K3417" s="0" t="n">
        <f aca="false">B3417-B3416</f>
        <v>66.4400000000005</v>
      </c>
      <c r="L3417" s="0" t="n">
        <f aca="false">I3416*K3417</f>
        <v>-66.4400000000005</v>
      </c>
      <c r="M3417" s="0" t="n">
        <f aca="false">M3416+K3417*N3416</f>
        <v>3417.02000000002</v>
      </c>
      <c r="N3417" s="0" t="n">
        <f aca="false">INT(M3417*$Q$1/B3417)*CHOOSE($L$1,I3417,J3417)</f>
        <v>-0</v>
      </c>
      <c r="O3417" s="0" t="n">
        <f aca="false">ABS(N3417-N3416)</f>
        <v>0</v>
      </c>
      <c r="P3417" s="0" t="n">
        <f aca="false">COUNTIF(工作表2!$A$2:$A$248,A3417)</f>
        <v>0</v>
      </c>
      <c r="R3417" s="0" t="n">
        <f aca="false">D3417-IF(P3416=1,E3416,D3416)</f>
        <v>55</v>
      </c>
      <c r="S3417" s="0" t="n">
        <f aca="false">I3416*R3417</f>
        <v>-55</v>
      </c>
      <c r="T3417" s="0" t="n">
        <f aca="false">T3416+R3417*U3416</f>
        <v>46764</v>
      </c>
      <c r="U3417" s="0" t="n">
        <f aca="false">INT(T3417*$Q$1/IF(P3417=1,E3417,D3417))*I3417</f>
        <v>-12</v>
      </c>
      <c r="V3417" s="0" t="n">
        <f aca="false">IF(P3417=1,ABS(U3417)+ABS(60),ABS(U3417-U3416))</f>
        <v>0</v>
      </c>
    </row>
    <row r="3418" customFormat="false" ht="15" hidden="false" customHeight="false" outlineLevel="0" collapsed="false">
      <c r="A3418" s="1" t="n">
        <v>41008</v>
      </c>
      <c r="B3418" s="2" t="n">
        <v>7600.87</v>
      </c>
      <c r="C3418" s="2" t="n">
        <v>59822</v>
      </c>
      <c r="D3418" s="2" t="n">
        <v>7577</v>
      </c>
      <c r="E3418" s="2" t="n">
        <v>7574</v>
      </c>
      <c r="F3418" s="3" t="n">
        <f aca="false">IF(P3418=1, E3418,D3418)/B3418-1</f>
        <v>-0.00314042997709474</v>
      </c>
      <c r="G3418" s="2" t="n">
        <f aca="false">AVERAGE(B3359:B3418)</f>
        <v>7778.53033333333</v>
      </c>
      <c r="H3418" s="2" t="n">
        <f aca="false">AVERAGE(C3359:C3418)</f>
        <v>112129.683333333</v>
      </c>
      <c r="I3418" s="2" t="n">
        <f aca="false">SIGN(C3418-H3418)</f>
        <v>-1</v>
      </c>
      <c r="J3418" s="2" t="n">
        <f aca="false">SIGN(F3418)</f>
        <v>-1</v>
      </c>
      <c r="K3418" s="0" t="n">
        <f aca="false">B3418-B3417</f>
        <v>-105.39</v>
      </c>
      <c r="L3418" s="0" t="n">
        <f aca="false">I3417*K3418</f>
        <v>105.39</v>
      </c>
      <c r="M3418" s="0" t="n">
        <f aca="false">M3417+K3418*N3417</f>
        <v>3417.02000000002</v>
      </c>
      <c r="N3418" s="0" t="n">
        <f aca="false">INT(M3418*$Q$1/B3418)*CHOOSE($L$1,I3418,J3418)</f>
        <v>-0</v>
      </c>
      <c r="O3418" s="0" t="n">
        <f aca="false">ABS(N3418-N3417)</f>
        <v>0</v>
      </c>
      <c r="P3418" s="0" t="n">
        <f aca="false">COUNTIF(工作表2!$A$2:$A$248,A3418)</f>
        <v>0</v>
      </c>
      <c r="R3418" s="0" t="n">
        <f aca="false">D3418-IF(P3417=1,E3417,D3417)</f>
        <v>-96</v>
      </c>
      <c r="S3418" s="0" t="n">
        <f aca="false">I3417*R3418</f>
        <v>96</v>
      </c>
      <c r="T3418" s="0" t="n">
        <f aca="false">T3417+R3418*U3417</f>
        <v>47916</v>
      </c>
      <c r="U3418" s="0" t="n">
        <f aca="false">INT(T3418*$Q$1/IF(P3418=1,E3418,D3418))*I3418</f>
        <v>-12</v>
      </c>
      <c r="V3418" s="0" t="n">
        <f aca="false">IF(P3418=1,ABS(U3418)+ABS(60),ABS(U3418-U3417))</f>
        <v>0</v>
      </c>
    </row>
    <row r="3419" customFormat="false" ht="15" hidden="false" customHeight="false" outlineLevel="0" collapsed="false">
      <c r="A3419" s="1" t="n">
        <v>41009</v>
      </c>
      <c r="B3419" s="2" t="n">
        <v>7640.68</v>
      </c>
      <c r="C3419" s="2" t="n">
        <v>67798</v>
      </c>
      <c r="D3419" s="2" t="n">
        <v>7609</v>
      </c>
      <c r="E3419" s="2" t="n">
        <v>7605</v>
      </c>
      <c r="F3419" s="3" t="n">
        <f aca="false">IF(P3419=1, E3419,D3419)/B3419-1</f>
        <v>-0.00414622782265461</v>
      </c>
      <c r="G3419" s="2" t="n">
        <f aca="false">AVERAGE(B3360:B3419)</f>
        <v>7787.02733333333</v>
      </c>
      <c r="H3419" s="2" t="n">
        <f aca="false">AVERAGE(C3360:C3419)</f>
        <v>111993.383333333</v>
      </c>
      <c r="I3419" s="2" t="n">
        <f aca="false">SIGN(C3419-H3419)</f>
        <v>-1</v>
      </c>
      <c r="J3419" s="2" t="n">
        <f aca="false">SIGN(F3419)</f>
        <v>-1</v>
      </c>
      <c r="K3419" s="0" t="n">
        <f aca="false">B3419-B3418</f>
        <v>39.8100000000004</v>
      </c>
      <c r="L3419" s="0" t="n">
        <f aca="false">I3418*K3419</f>
        <v>-39.8100000000004</v>
      </c>
      <c r="M3419" s="0" t="n">
        <f aca="false">M3418+K3419*N3418</f>
        <v>3417.02000000002</v>
      </c>
      <c r="N3419" s="0" t="n">
        <f aca="false">INT(M3419*$Q$1/B3419)*CHOOSE($L$1,I3419,J3419)</f>
        <v>-0</v>
      </c>
      <c r="O3419" s="0" t="n">
        <f aca="false">ABS(N3419-N3418)</f>
        <v>0</v>
      </c>
      <c r="P3419" s="0" t="n">
        <f aca="false">COUNTIF(工作表2!$A$2:$A$248,A3419)</f>
        <v>0</v>
      </c>
      <c r="R3419" s="0" t="n">
        <f aca="false">D3419-IF(P3418=1,E3418,D3418)</f>
        <v>32</v>
      </c>
      <c r="S3419" s="0" t="n">
        <f aca="false">I3418*R3419</f>
        <v>-32</v>
      </c>
      <c r="T3419" s="0" t="n">
        <f aca="false">T3418+R3419*U3418</f>
        <v>47532</v>
      </c>
      <c r="U3419" s="0" t="n">
        <f aca="false">INT(T3419*$Q$1/IF(P3419=1,E3419,D3419))*I3419</f>
        <v>-12</v>
      </c>
      <c r="V3419" s="0" t="n">
        <f aca="false">IF(P3419=1,ABS(U3419)+ABS(60),ABS(U3419-U3418))</f>
        <v>0</v>
      </c>
    </row>
    <row r="3420" customFormat="false" ht="15" hidden="false" customHeight="false" outlineLevel="0" collapsed="false">
      <c r="A3420" s="1" t="n">
        <v>41010</v>
      </c>
      <c r="B3420" s="2" t="n">
        <v>7656.67</v>
      </c>
      <c r="C3420" s="2" t="n">
        <v>66888</v>
      </c>
      <c r="D3420" s="2" t="n">
        <v>7641</v>
      </c>
      <c r="E3420" s="2" t="n">
        <v>7633</v>
      </c>
      <c r="F3420" s="3" t="n">
        <f aca="false">IF(P3420=1, E3420,D3420)/B3420-1</f>
        <v>-0.00204658160793136</v>
      </c>
      <c r="G3420" s="2" t="n">
        <f aca="false">AVERAGE(B3361:B3420)</f>
        <v>7795.96333333333</v>
      </c>
      <c r="H3420" s="2" t="n">
        <f aca="false">AVERAGE(C3361:C3420)</f>
        <v>111651.466666667</v>
      </c>
      <c r="I3420" s="2" t="n">
        <f aca="false">SIGN(C3420-H3420)</f>
        <v>-1</v>
      </c>
      <c r="J3420" s="2" t="n">
        <f aca="false">SIGN(F3420)</f>
        <v>-1</v>
      </c>
      <c r="K3420" s="0" t="n">
        <f aca="false">B3420-B3419</f>
        <v>15.9899999999998</v>
      </c>
      <c r="L3420" s="0" t="n">
        <f aca="false">I3419*K3420</f>
        <v>-15.9899999999998</v>
      </c>
      <c r="M3420" s="0" t="n">
        <f aca="false">M3419+K3420*N3419</f>
        <v>3417.02000000002</v>
      </c>
      <c r="N3420" s="0" t="n">
        <f aca="false">INT(M3420*$Q$1/B3420)*CHOOSE($L$1,I3420,J3420)</f>
        <v>-0</v>
      </c>
      <c r="O3420" s="0" t="n">
        <f aca="false">ABS(N3420-N3419)</f>
        <v>0</v>
      </c>
      <c r="P3420" s="0" t="n">
        <f aca="false">COUNTIF(工作表2!$A$2:$A$248,A3420)</f>
        <v>0</v>
      </c>
      <c r="R3420" s="0" t="n">
        <f aca="false">D3420-IF(P3419=1,E3419,D3419)</f>
        <v>32</v>
      </c>
      <c r="S3420" s="0" t="n">
        <f aca="false">I3419*R3420</f>
        <v>-32</v>
      </c>
      <c r="T3420" s="0" t="n">
        <f aca="false">T3419+R3420*U3419</f>
        <v>47148</v>
      </c>
      <c r="U3420" s="0" t="n">
        <f aca="false">INT(T3420*$Q$1/IF(P3420=1,E3420,D3420))*I3420</f>
        <v>-12</v>
      </c>
      <c r="V3420" s="0" t="n">
        <f aca="false">IF(P3420=1,ABS(U3420)+ABS(60),ABS(U3420-U3419))</f>
        <v>0</v>
      </c>
    </row>
    <row r="3421" customFormat="false" ht="15" hidden="false" customHeight="false" outlineLevel="0" collapsed="false">
      <c r="A3421" s="1" t="n">
        <v>41011</v>
      </c>
      <c r="B3421" s="2" t="n">
        <v>7662.92</v>
      </c>
      <c r="C3421" s="2" t="n">
        <v>74186</v>
      </c>
      <c r="D3421" s="2" t="n">
        <v>7636</v>
      </c>
      <c r="E3421" s="2" t="n">
        <v>7631</v>
      </c>
      <c r="F3421" s="3" t="n">
        <f aca="false">IF(P3421=1, E3421,D3421)/B3421-1</f>
        <v>-0.00351302114598617</v>
      </c>
      <c r="G3421" s="2" t="n">
        <f aca="false">AVERAGE(B3362:B3421)</f>
        <v>7805.46133333333</v>
      </c>
      <c r="H3421" s="2" t="n">
        <f aca="false">AVERAGE(C3362:C3421)</f>
        <v>111714.816666667</v>
      </c>
      <c r="I3421" s="2" t="n">
        <f aca="false">SIGN(C3421-H3421)</f>
        <v>-1</v>
      </c>
      <c r="J3421" s="2" t="n">
        <f aca="false">SIGN(F3421)</f>
        <v>-1</v>
      </c>
      <c r="K3421" s="0" t="n">
        <f aca="false">B3421-B3420</f>
        <v>6.25</v>
      </c>
      <c r="L3421" s="0" t="n">
        <f aca="false">I3420*K3421</f>
        <v>-6.25</v>
      </c>
      <c r="M3421" s="0" t="n">
        <f aca="false">M3420+K3421*N3420</f>
        <v>3417.02000000002</v>
      </c>
      <c r="N3421" s="0" t="n">
        <f aca="false">INT(M3421*$Q$1/B3421)*CHOOSE($L$1,I3421,J3421)</f>
        <v>-0</v>
      </c>
      <c r="O3421" s="0" t="n">
        <f aca="false">ABS(N3421-N3420)</f>
        <v>0</v>
      </c>
      <c r="P3421" s="0" t="n">
        <f aca="false">COUNTIF(工作表2!$A$2:$A$248,A3421)</f>
        <v>0</v>
      </c>
      <c r="R3421" s="0" t="n">
        <f aca="false">D3421-IF(P3420=1,E3420,D3420)</f>
        <v>-5</v>
      </c>
      <c r="S3421" s="0" t="n">
        <f aca="false">I3420*R3421</f>
        <v>5</v>
      </c>
      <c r="T3421" s="0" t="n">
        <f aca="false">T3420+R3421*U3420</f>
        <v>47208</v>
      </c>
      <c r="U3421" s="0" t="n">
        <f aca="false">INT(T3421*$Q$1/IF(P3421=1,E3421,D3421))*I3421</f>
        <v>-12</v>
      </c>
      <c r="V3421" s="0" t="n">
        <f aca="false">IF(P3421=1,ABS(U3421)+ABS(60),ABS(U3421-U3420))</f>
        <v>0</v>
      </c>
    </row>
    <row r="3422" customFormat="false" ht="15" hidden="false" customHeight="false" outlineLevel="0" collapsed="false">
      <c r="A3422" s="1" t="n">
        <v>41012</v>
      </c>
      <c r="B3422" s="2" t="n">
        <v>7788.27</v>
      </c>
      <c r="C3422" s="2" t="n">
        <v>86747</v>
      </c>
      <c r="D3422" s="2" t="n">
        <v>7756</v>
      </c>
      <c r="E3422" s="2" t="n">
        <v>7749</v>
      </c>
      <c r="F3422" s="3" t="n">
        <f aca="false">IF(P3422=1, E3422,D3422)/B3422-1</f>
        <v>-0.00414341053918266</v>
      </c>
      <c r="G3422" s="2" t="n">
        <f aca="false">AVERAGE(B3363:B3422)</f>
        <v>7815.618</v>
      </c>
      <c r="H3422" s="2" t="n">
        <f aca="false">AVERAGE(C3363:C3422)</f>
        <v>111571.45</v>
      </c>
      <c r="I3422" s="2" t="n">
        <f aca="false">SIGN(C3422-H3422)</f>
        <v>-1</v>
      </c>
      <c r="J3422" s="2" t="n">
        <f aca="false">SIGN(F3422)</f>
        <v>-1</v>
      </c>
      <c r="K3422" s="0" t="n">
        <f aca="false">B3422-B3421</f>
        <v>125.35</v>
      </c>
      <c r="L3422" s="0" t="n">
        <f aca="false">I3421*K3422</f>
        <v>-125.35</v>
      </c>
      <c r="M3422" s="0" t="n">
        <f aca="false">M3421+K3422*N3421</f>
        <v>3417.02000000002</v>
      </c>
      <c r="N3422" s="0" t="n">
        <f aca="false">INT(M3422*$Q$1/B3422)*CHOOSE($L$1,I3422,J3422)</f>
        <v>-0</v>
      </c>
      <c r="O3422" s="0" t="n">
        <f aca="false">ABS(N3422-N3421)</f>
        <v>0</v>
      </c>
      <c r="P3422" s="0" t="n">
        <f aca="false">COUNTIF(工作表2!$A$2:$A$248,A3422)</f>
        <v>0</v>
      </c>
      <c r="R3422" s="0" t="n">
        <f aca="false">D3422-IF(P3421=1,E3421,D3421)</f>
        <v>120</v>
      </c>
      <c r="S3422" s="0" t="n">
        <f aca="false">I3421*R3422</f>
        <v>-120</v>
      </c>
      <c r="T3422" s="0" t="n">
        <f aca="false">T3421+R3422*U3421</f>
        <v>45768</v>
      </c>
      <c r="U3422" s="0" t="n">
        <f aca="false">INT(T3422*$Q$1/IF(P3422=1,E3422,D3422))*I3422</f>
        <v>-11</v>
      </c>
      <c r="V3422" s="0" t="n">
        <f aca="false">IF(P3422=1,ABS(U3422)+ABS(60),ABS(U3422-U3421))</f>
        <v>1</v>
      </c>
    </row>
    <row r="3423" customFormat="false" ht="15" hidden="false" customHeight="false" outlineLevel="0" collapsed="false">
      <c r="A3423" s="1" t="n">
        <v>41015</v>
      </c>
      <c r="B3423" s="2" t="n">
        <v>7729.86</v>
      </c>
      <c r="C3423" s="2" t="n">
        <v>58002</v>
      </c>
      <c r="D3423" s="2" t="n">
        <v>7712</v>
      </c>
      <c r="E3423" s="2" t="n">
        <v>7704</v>
      </c>
      <c r="F3423" s="3" t="n">
        <f aca="false">IF(P3423=1, E3423,D3423)/B3423-1</f>
        <v>-0.0023105205010181</v>
      </c>
      <c r="G3423" s="2" t="n">
        <f aca="false">AVERAGE(B3364:B3423)</f>
        <v>7824.6455</v>
      </c>
      <c r="H3423" s="2" t="n">
        <f aca="false">AVERAGE(C3364:C3423)</f>
        <v>111068.9</v>
      </c>
      <c r="I3423" s="2" t="n">
        <f aca="false">SIGN(C3423-H3423)</f>
        <v>-1</v>
      </c>
      <c r="J3423" s="2" t="n">
        <f aca="false">SIGN(F3423)</f>
        <v>-1</v>
      </c>
      <c r="K3423" s="0" t="n">
        <f aca="false">B3423-B3422</f>
        <v>-58.4100000000008</v>
      </c>
      <c r="L3423" s="0" t="n">
        <f aca="false">I3422*K3423</f>
        <v>58.4100000000008</v>
      </c>
      <c r="M3423" s="0" t="n">
        <f aca="false">M3422+K3423*N3422</f>
        <v>3417.02000000002</v>
      </c>
      <c r="N3423" s="0" t="n">
        <f aca="false">INT(M3423*$Q$1/B3423)*CHOOSE($L$1,I3423,J3423)</f>
        <v>-0</v>
      </c>
      <c r="O3423" s="0" t="n">
        <f aca="false">ABS(N3423-N3422)</f>
        <v>0</v>
      </c>
      <c r="P3423" s="0" t="n">
        <f aca="false">COUNTIF(工作表2!$A$2:$A$248,A3423)</f>
        <v>0</v>
      </c>
      <c r="R3423" s="0" t="n">
        <f aca="false">D3423-IF(P3422=1,E3422,D3422)</f>
        <v>-44</v>
      </c>
      <c r="S3423" s="0" t="n">
        <f aca="false">I3422*R3423</f>
        <v>44</v>
      </c>
      <c r="T3423" s="0" t="n">
        <f aca="false">T3422+R3423*U3422</f>
        <v>46252</v>
      </c>
      <c r="U3423" s="0" t="n">
        <f aca="false">INT(T3423*$Q$1/IF(P3423=1,E3423,D3423))*I3423</f>
        <v>-11</v>
      </c>
      <c r="V3423" s="0" t="n">
        <f aca="false">IF(P3423=1,ABS(U3423)+ABS(60),ABS(U3423-U3422))</f>
        <v>0</v>
      </c>
    </row>
    <row r="3424" customFormat="false" ht="15" hidden="false" customHeight="false" outlineLevel="0" collapsed="false">
      <c r="A3424" s="1" t="n">
        <v>41016</v>
      </c>
      <c r="B3424" s="2" t="n">
        <v>7585.87</v>
      </c>
      <c r="C3424" s="2" t="n">
        <v>86362</v>
      </c>
      <c r="D3424" s="2" t="n">
        <v>7592</v>
      </c>
      <c r="E3424" s="2" t="n">
        <v>7575</v>
      </c>
      <c r="F3424" s="3" t="n">
        <f aca="false">IF(P3424=1, E3424,D3424)/B3424-1</f>
        <v>0.000808081340703204</v>
      </c>
      <c r="G3424" s="2" t="n">
        <f aca="false">AVERAGE(B3365:B3424)</f>
        <v>7831.30033333333</v>
      </c>
      <c r="H3424" s="2" t="n">
        <f aca="false">AVERAGE(C3365:C3424)</f>
        <v>111201.116666667</v>
      </c>
      <c r="I3424" s="2" t="n">
        <f aca="false">SIGN(C3424-H3424)</f>
        <v>-1</v>
      </c>
      <c r="J3424" s="2" t="n">
        <f aca="false">SIGN(F3424)</f>
        <v>1</v>
      </c>
      <c r="K3424" s="0" t="n">
        <f aca="false">B3424-B3423</f>
        <v>-143.99</v>
      </c>
      <c r="L3424" s="0" t="n">
        <f aca="false">I3423*K3424</f>
        <v>143.99</v>
      </c>
      <c r="M3424" s="0" t="n">
        <f aca="false">M3423+K3424*N3423</f>
        <v>3417.02000000002</v>
      </c>
      <c r="N3424" s="0" t="n">
        <f aca="false">INT(M3424*$Q$1/B3424)*CHOOSE($L$1,I3424,J3424)</f>
        <v>0</v>
      </c>
      <c r="O3424" s="0" t="n">
        <f aca="false">ABS(N3424-N3423)</f>
        <v>0</v>
      </c>
      <c r="P3424" s="0" t="n">
        <f aca="false">COUNTIF(工作表2!$A$2:$A$248,A3424)</f>
        <v>0</v>
      </c>
      <c r="R3424" s="0" t="n">
        <f aca="false">D3424-IF(P3423=1,E3423,D3423)</f>
        <v>-120</v>
      </c>
      <c r="S3424" s="0" t="n">
        <f aca="false">I3423*R3424</f>
        <v>120</v>
      </c>
      <c r="T3424" s="0" t="n">
        <f aca="false">T3423+R3424*U3423</f>
        <v>47572</v>
      </c>
      <c r="U3424" s="0" t="n">
        <f aca="false">INT(T3424*$Q$1/IF(P3424=1,E3424,D3424))*I3424</f>
        <v>-12</v>
      </c>
      <c r="V3424" s="0" t="n">
        <f aca="false">IF(P3424=1,ABS(U3424)+ABS(60),ABS(U3424-U3423))</f>
        <v>1</v>
      </c>
    </row>
    <row r="3425" customFormat="false" ht="15" hidden="false" customHeight="false" outlineLevel="0" collapsed="false">
      <c r="A3425" s="1" t="n">
        <v>41017</v>
      </c>
      <c r="B3425" s="2" t="n">
        <v>7605</v>
      </c>
      <c r="C3425" s="2" t="n">
        <v>79108</v>
      </c>
      <c r="D3425" s="2" t="n">
        <v>7620</v>
      </c>
      <c r="E3425" s="2" t="n">
        <v>7596</v>
      </c>
      <c r="F3425" s="3" t="n">
        <f aca="false">IF(P3425=1, E3425,D3425)/B3425-1</f>
        <v>-0.00118343195266268</v>
      </c>
      <c r="G3425" s="2" t="n">
        <f aca="false">AVERAGE(B3366:B3425)</f>
        <v>7838.358</v>
      </c>
      <c r="H3425" s="2" t="n">
        <f aca="false">AVERAGE(C3366:C3425)</f>
        <v>110889</v>
      </c>
      <c r="I3425" s="2" t="n">
        <f aca="false">SIGN(C3425-H3425)</f>
        <v>-1</v>
      </c>
      <c r="J3425" s="2" t="n">
        <f aca="false">SIGN(F3425)</f>
        <v>-1</v>
      </c>
      <c r="K3425" s="0" t="n">
        <f aca="false">B3425-B3424</f>
        <v>19.1300000000001</v>
      </c>
      <c r="L3425" s="0" t="n">
        <f aca="false">I3424*K3425</f>
        <v>-19.1300000000001</v>
      </c>
      <c r="M3425" s="0" t="n">
        <f aca="false">M3424+K3425*N3424</f>
        <v>3417.02000000002</v>
      </c>
      <c r="N3425" s="0" t="n">
        <f aca="false">INT(M3425*$Q$1/B3425)*CHOOSE($L$1,I3425,J3425)</f>
        <v>-0</v>
      </c>
      <c r="O3425" s="0" t="n">
        <f aca="false">ABS(N3425-N3424)</f>
        <v>0</v>
      </c>
      <c r="P3425" s="0" t="n">
        <f aca="false">COUNTIF(工作表2!$A$2:$A$248,A3425)</f>
        <v>1</v>
      </c>
      <c r="R3425" s="0" t="n">
        <f aca="false">D3425-IF(P3424=1,E3424,D3424)</f>
        <v>28</v>
      </c>
      <c r="S3425" s="0" t="n">
        <f aca="false">I3424*R3425</f>
        <v>-28</v>
      </c>
      <c r="T3425" s="0" t="n">
        <f aca="false">T3424+R3425*U3424</f>
        <v>47236</v>
      </c>
      <c r="U3425" s="0" t="n">
        <f aca="false">INT(T3425*$Q$1/IF(P3425=1,E3425,D3425))*I3425</f>
        <v>-12</v>
      </c>
      <c r="V3425" s="0" t="n">
        <f aca="false">IF(P3425=1,ABS(U3425)+ABS(60),ABS(U3425-U3424))</f>
        <v>72</v>
      </c>
    </row>
    <row r="3426" customFormat="false" ht="15" hidden="false" customHeight="false" outlineLevel="0" collapsed="false">
      <c r="A3426" s="1" t="n">
        <v>41018</v>
      </c>
      <c r="B3426" s="2" t="n">
        <v>7622.69</v>
      </c>
      <c r="C3426" s="2" t="n">
        <v>74588</v>
      </c>
      <c r="D3426" s="2" t="n">
        <v>7614</v>
      </c>
      <c r="E3426" s="2" t="n">
        <v>7607</v>
      </c>
      <c r="F3426" s="3" t="n">
        <f aca="false">IF(P3426=1, E3426,D3426)/B3426-1</f>
        <v>-0.00114001750038362</v>
      </c>
      <c r="G3426" s="2" t="n">
        <f aca="false">AVERAGE(B3367:B3426)</f>
        <v>7847.00916666667</v>
      </c>
      <c r="H3426" s="2" t="n">
        <f aca="false">AVERAGE(C3367:C3426)</f>
        <v>110858.633333333</v>
      </c>
      <c r="I3426" s="2" t="n">
        <f aca="false">SIGN(C3426-H3426)</f>
        <v>-1</v>
      </c>
      <c r="J3426" s="2" t="n">
        <f aca="false">SIGN(F3426)</f>
        <v>-1</v>
      </c>
      <c r="K3426" s="0" t="n">
        <f aca="false">B3426-B3425</f>
        <v>17.6899999999996</v>
      </c>
      <c r="L3426" s="0" t="n">
        <f aca="false">I3425*K3426</f>
        <v>-17.6899999999996</v>
      </c>
      <c r="M3426" s="0" t="n">
        <f aca="false">M3425+K3426*N3425</f>
        <v>3417.02000000002</v>
      </c>
      <c r="N3426" s="0" t="n">
        <f aca="false">INT(M3426*$Q$1/B3426)*CHOOSE($L$1,I3426,J3426)</f>
        <v>-0</v>
      </c>
      <c r="O3426" s="0" t="n">
        <f aca="false">ABS(N3426-N3425)</f>
        <v>0</v>
      </c>
      <c r="P3426" s="0" t="n">
        <f aca="false">COUNTIF(工作表2!$A$2:$A$248,A3426)</f>
        <v>0</v>
      </c>
      <c r="R3426" s="0" t="n">
        <f aca="false">D3426-IF(P3425=1,E3425,D3425)</f>
        <v>18</v>
      </c>
      <c r="S3426" s="0" t="n">
        <f aca="false">I3425*R3426</f>
        <v>-18</v>
      </c>
      <c r="T3426" s="0" t="n">
        <f aca="false">T3425+R3426*U3425</f>
        <v>47020</v>
      </c>
      <c r="U3426" s="0" t="n">
        <f aca="false">INT(T3426*$Q$1/IF(P3426=1,E3426,D3426))*I3426</f>
        <v>-12</v>
      </c>
      <c r="V3426" s="0" t="n">
        <f aca="false">IF(P3426=1,ABS(U3426)+ABS(60),ABS(U3426-U3425))</f>
        <v>0</v>
      </c>
    </row>
    <row r="3427" customFormat="false" ht="15" hidden="false" customHeight="false" outlineLevel="0" collapsed="false">
      <c r="A3427" s="1" t="n">
        <v>41019</v>
      </c>
      <c r="B3427" s="2" t="n">
        <v>7507.15</v>
      </c>
      <c r="C3427" s="2" t="n">
        <v>79070</v>
      </c>
      <c r="D3427" s="2" t="n">
        <v>7515</v>
      </c>
      <c r="E3427" s="2" t="n">
        <v>7504</v>
      </c>
      <c r="F3427" s="3" t="n">
        <f aca="false">IF(P3427=1, E3427,D3427)/B3427-1</f>
        <v>0.00104566979479559</v>
      </c>
      <c r="G3427" s="2" t="n">
        <f aca="false">AVERAGE(B3368:B3427)</f>
        <v>7851.777</v>
      </c>
      <c r="H3427" s="2" t="n">
        <f aca="false">AVERAGE(C3368:C3427)</f>
        <v>110509.316666667</v>
      </c>
      <c r="I3427" s="2" t="n">
        <f aca="false">SIGN(C3427-H3427)</f>
        <v>-1</v>
      </c>
      <c r="J3427" s="2" t="n">
        <f aca="false">SIGN(F3427)</f>
        <v>1</v>
      </c>
      <c r="K3427" s="0" t="n">
        <f aca="false">B3427-B3426</f>
        <v>-115.54</v>
      </c>
      <c r="L3427" s="0" t="n">
        <f aca="false">I3426*K3427</f>
        <v>115.54</v>
      </c>
      <c r="M3427" s="0" t="n">
        <f aca="false">M3426+K3427*N3426</f>
        <v>3417.02000000002</v>
      </c>
      <c r="N3427" s="0" t="n">
        <f aca="false">INT(M3427*$Q$1/B3427)*CHOOSE($L$1,I3427,J3427)</f>
        <v>0</v>
      </c>
      <c r="O3427" s="0" t="n">
        <f aca="false">ABS(N3427-N3426)</f>
        <v>0</v>
      </c>
      <c r="P3427" s="0" t="n">
        <f aca="false">COUNTIF(工作表2!$A$2:$A$248,A3427)</f>
        <v>0</v>
      </c>
      <c r="R3427" s="0" t="n">
        <f aca="false">D3427-IF(P3426=1,E3426,D3426)</f>
        <v>-99</v>
      </c>
      <c r="S3427" s="0" t="n">
        <f aca="false">I3426*R3427</f>
        <v>99</v>
      </c>
      <c r="T3427" s="0" t="n">
        <f aca="false">T3426+R3427*U3426</f>
        <v>48208</v>
      </c>
      <c r="U3427" s="0" t="n">
        <f aca="false">INT(T3427*$Q$1/IF(P3427=1,E3427,D3427))*I3427</f>
        <v>-12</v>
      </c>
      <c r="V3427" s="0" t="n">
        <f aca="false">IF(P3427=1,ABS(U3427)+ABS(60),ABS(U3427-U3426))</f>
        <v>0</v>
      </c>
    </row>
    <row r="3428" customFormat="false" ht="15" hidden="false" customHeight="false" outlineLevel="0" collapsed="false">
      <c r="A3428" s="1" t="n">
        <v>41022</v>
      </c>
      <c r="B3428" s="2" t="n">
        <v>7481.09</v>
      </c>
      <c r="C3428" s="2" t="n">
        <v>72391</v>
      </c>
      <c r="D3428" s="2" t="n">
        <v>7479</v>
      </c>
      <c r="E3428" s="2" t="n">
        <v>7470</v>
      </c>
      <c r="F3428" s="3" t="n">
        <f aca="false">IF(P3428=1, E3428,D3428)/B3428-1</f>
        <v>-0.000279371054218047</v>
      </c>
      <c r="G3428" s="2" t="n">
        <f aca="false">AVERAGE(B3369:B3428)</f>
        <v>7855.90033333333</v>
      </c>
      <c r="H3428" s="2" t="n">
        <f aca="false">AVERAGE(C3369:C3428)</f>
        <v>109839.166666667</v>
      </c>
      <c r="I3428" s="2" t="n">
        <f aca="false">SIGN(C3428-H3428)</f>
        <v>-1</v>
      </c>
      <c r="J3428" s="2" t="n">
        <f aca="false">SIGN(F3428)</f>
        <v>-1</v>
      </c>
      <c r="K3428" s="0" t="n">
        <f aca="false">B3428-B3427</f>
        <v>-26.0599999999995</v>
      </c>
      <c r="L3428" s="0" t="n">
        <f aca="false">I3427*K3428</f>
        <v>26.0599999999995</v>
      </c>
      <c r="M3428" s="0" t="n">
        <f aca="false">M3427+K3428*N3427</f>
        <v>3417.02000000002</v>
      </c>
      <c r="N3428" s="0" t="n">
        <f aca="false">INT(M3428*$Q$1/B3428)*CHOOSE($L$1,I3428,J3428)</f>
        <v>-0</v>
      </c>
      <c r="O3428" s="0" t="n">
        <f aca="false">ABS(N3428-N3427)</f>
        <v>0</v>
      </c>
      <c r="P3428" s="0" t="n">
        <f aca="false">COUNTIF(工作表2!$A$2:$A$248,A3428)</f>
        <v>0</v>
      </c>
      <c r="R3428" s="0" t="n">
        <f aca="false">D3428-IF(P3427=1,E3427,D3427)</f>
        <v>-36</v>
      </c>
      <c r="S3428" s="0" t="n">
        <f aca="false">I3427*R3428</f>
        <v>36</v>
      </c>
      <c r="T3428" s="0" t="n">
        <f aca="false">T3427+R3428*U3427</f>
        <v>48640</v>
      </c>
      <c r="U3428" s="0" t="n">
        <f aca="false">INT(T3428*$Q$1/IF(P3428=1,E3428,D3428))*I3428</f>
        <v>-13</v>
      </c>
      <c r="V3428" s="0" t="n">
        <f aca="false">IF(P3428=1,ABS(U3428)+ABS(60),ABS(U3428-U3427))</f>
        <v>1</v>
      </c>
    </row>
    <row r="3429" customFormat="false" ht="15" hidden="false" customHeight="false" outlineLevel="0" collapsed="false">
      <c r="A3429" s="1" t="n">
        <v>41023</v>
      </c>
      <c r="B3429" s="2" t="n">
        <v>7498.84</v>
      </c>
      <c r="C3429" s="2" t="n">
        <v>68374</v>
      </c>
      <c r="D3429" s="2" t="n">
        <v>7488</v>
      </c>
      <c r="E3429" s="2" t="n">
        <v>7482</v>
      </c>
      <c r="F3429" s="3" t="n">
        <f aca="false">IF(P3429=1, E3429,D3429)/B3429-1</f>
        <v>-0.00144555691280257</v>
      </c>
      <c r="G3429" s="2" t="n">
        <f aca="false">AVERAGE(B3370:B3429)</f>
        <v>7857.42416666667</v>
      </c>
      <c r="H3429" s="2" t="n">
        <f aca="false">AVERAGE(C3370:C3429)</f>
        <v>108636.9</v>
      </c>
      <c r="I3429" s="2" t="n">
        <f aca="false">SIGN(C3429-H3429)</f>
        <v>-1</v>
      </c>
      <c r="J3429" s="2" t="n">
        <f aca="false">SIGN(F3429)</f>
        <v>-1</v>
      </c>
      <c r="K3429" s="0" t="n">
        <f aca="false">B3429-B3428</f>
        <v>17.75</v>
      </c>
      <c r="L3429" s="0" t="n">
        <f aca="false">I3428*K3429</f>
        <v>-17.75</v>
      </c>
      <c r="M3429" s="0" t="n">
        <f aca="false">M3428+K3429*N3428</f>
        <v>3417.02000000002</v>
      </c>
      <c r="N3429" s="0" t="n">
        <f aca="false">INT(M3429*$Q$1/B3429)*CHOOSE($L$1,I3429,J3429)</f>
        <v>-0</v>
      </c>
      <c r="O3429" s="0" t="n">
        <f aca="false">ABS(N3429-N3428)</f>
        <v>0</v>
      </c>
      <c r="P3429" s="0" t="n">
        <f aca="false">COUNTIF(工作表2!$A$2:$A$248,A3429)</f>
        <v>0</v>
      </c>
      <c r="R3429" s="0" t="n">
        <f aca="false">D3429-IF(P3428=1,E3428,D3428)</f>
        <v>9</v>
      </c>
      <c r="S3429" s="0" t="n">
        <f aca="false">I3428*R3429</f>
        <v>-9</v>
      </c>
      <c r="T3429" s="0" t="n">
        <f aca="false">T3428+R3429*U3428</f>
        <v>48523</v>
      </c>
      <c r="U3429" s="0" t="n">
        <f aca="false">INT(T3429*$Q$1/IF(P3429=1,E3429,D3429))*I3429</f>
        <v>-12</v>
      </c>
      <c r="V3429" s="0" t="n">
        <f aca="false">IF(P3429=1,ABS(U3429)+ABS(60),ABS(U3429-U3428))</f>
        <v>1</v>
      </c>
    </row>
    <row r="3430" customFormat="false" ht="15" hidden="false" customHeight="false" outlineLevel="0" collapsed="false">
      <c r="A3430" s="1" t="n">
        <v>41024</v>
      </c>
      <c r="B3430" s="2" t="n">
        <v>7563.18</v>
      </c>
      <c r="C3430" s="2" t="n">
        <v>68948</v>
      </c>
      <c r="D3430" s="2" t="n">
        <v>7539</v>
      </c>
      <c r="E3430" s="2" t="n">
        <v>7533</v>
      </c>
      <c r="F3430" s="3" t="n">
        <f aca="false">IF(P3430=1, E3430,D3430)/B3430-1</f>
        <v>-0.0031970679000104</v>
      </c>
      <c r="G3430" s="2" t="n">
        <f aca="false">AVERAGE(B3371:B3430)</f>
        <v>7858.1925</v>
      </c>
      <c r="H3430" s="2" t="n">
        <f aca="false">AVERAGE(C3371:C3430)</f>
        <v>107110.3</v>
      </c>
      <c r="I3430" s="2" t="n">
        <f aca="false">SIGN(C3430-H3430)</f>
        <v>-1</v>
      </c>
      <c r="J3430" s="2" t="n">
        <f aca="false">SIGN(F3430)</f>
        <v>-1</v>
      </c>
      <c r="K3430" s="0" t="n">
        <f aca="false">B3430-B3429</f>
        <v>64.3400000000001</v>
      </c>
      <c r="L3430" s="0" t="n">
        <f aca="false">I3429*K3430</f>
        <v>-64.3400000000001</v>
      </c>
      <c r="M3430" s="0" t="n">
        <f aca="false">M3429+K3430*N3429</f>
        <v>3417.02000000002</v>
      </c>
      <c r="N3430" s="0" t="n">
        <f aca="false">INT(M3430*$Q$1/B3430)*CHOOSE($L$1,I3430,J3430)</f>
        <v>-0</v>
      </c>
      <c r="O3430" s="0" t="n">
        <f aca="false">ABS(N3430-N3429)</f>
        <v>0</v>
      </c>
      <c r="P3430" s="0" t="n">
        <f aca="false">COUNTIF(工作表2!$A$2:$A$248,A3430)</f>
        <v>0</v>
      </c>
      <c r="R3430" s="0" t="n">
        <f aca="false">D3430-IF(P3429=1,E3429,D3429)</f>
        <v>51</v>
      </c>
      <c r="S3430" s="0" t="n">
        <f aca="false">I3429*R3430</f>
        <v>-51</v>
      </c>
      <c r="T3430" s="0" t="n">
        <f aca="false">T3429+R3430*U3429</f>
        <v>47911</v>
      </c>
      <c r="U3430" s="0" t="n">
        <f aca="false">INT(T3430*$Q$1/IF(P3430=1,E3430,D3430))*I3430</f>
        <v>-12</v>
      </c>
      <c r="V3430" s="0" t="n">
        <f aca="false">IF(P3430=1,ABS(U3430)+ABS(60),ABS(U3430-U3429))</f>
        <v>0</v>
      </c>
    </row>
    <row r="3431" customFormat="false" ht="15" hidden="false" customHeight="false" outlineLevel="0" collapsed="false">
      <c r="A3431" s="1" t="n">
        <v>41025</v>
      </c>
      <c r="B3431" s="2" t="n">
        <v>7521.35</v>
      </c>
      <c r="C3431" s="2" t="n">
        <v>68784</v>
      </c>
      <c r="D3431" s="2" t="n">
        <v>7493</v>
      </c>
      <c r="E3431" s="2" t="n">
        <v>7485</v>
      </c>
      <c r="F3431" s="3" t="n">
        <f aca="false">IF(P3431=1, E3431,D3431)/B3431-1</f>
        <v>-0.00376927014432249</v>
      </c>
      <c r="G3431" s="2" t="n">
        <f aca="false">AVERAGE(B3372:B3431)</f>
        <v>7857.72816666667</v>
      </c>
      <c r="H3431" s="2" t="n">
        <f aca="false">AVERAGE(C3372:C3431)</f>
        <v>105836.266666667</v>
      </c>
      <c r="I3431" s="2" t="n">
        <f aca="false">SIGN(C3431-H3431)</f>
        <v>-1</v>
      </c>
      <c r="J3431" s="2" t="n">
        <f aca="false">SIGN(F3431)</f>
        <v>-1</v>
      </c>
      <c r="K3431" s="0" t="n">
        <f aca="false">B3431-B3430</f>
        <v>-41.8299999999999</v>
      </c>
      <c r="L3431" s="0" t="n">
        <f aca="false">I3430*K3431</f>
        <v>41.8299999999999</v>
      </c>
      <c r="M3431" s="0" t="n">
        <f aca="false">M3430+K3431*N3430</f>
        <v>3417.02000000002</v>
      </c>
      <c r="N3431" s="0" t="n">
        <f aca="false">INT(M3431*$Q$1/B3431)*CHOOSE($L$1,I3431,J3431)</f>
        <v>-0</v>
      </c>
      <c r="O3431" s="0" t="n">
        <f aca="false">ABS(N3431-N3430)</f>
        <v>0</v>
      </c>
      <c r="P3431" s="0" t="n">
        <f aca="false">COUNTIF(工作表2!$A$2:$A$248,A3431)</f>
        <v>0</v>
      </c>
      <c r="R3431" s="0" t="n">
        <f aca="false">D3431-IF(P3430=1,E3430,D3430)</f>
        <v>-46</v>
      </c>
      <c r="S3431" s="0" t="n">
        <f aca="false">I3430*R3431</f>
        <v>46</v>
      </c>
      <c r="T3431" s="0" t="n">
        <f aca="false">T3430+R3431*U3430</f>
        <v>48463</v>
      </c>
      <c r="U3431" s="0" t="n">
        <f aca="false">INT(T3431*$Q$1/IF(P3431=1,E3431,D3431))*I3431</f>
        <v>-12</v>
      </c>
      <c r="V3431" s="0" t="n">
        <f aca="false">IF(P3431=1,ABS(U3431)+ABS(60),ABS(U3431-U3430))</f>
        <v>0</v>
      </c>
    </row>
    <row r="3432" customFormat="false" ht="15" hidden="false" customHeight="false" outlineLevel="0" collapsed="false">
      <c r="A3432" s="1" t="n">
        <v>41026</v>
      </c>
      <c r="B3432" s="2" t="n">
        <v>7480.5</v>
      </c>
      <c r="C3432" s="2" t="n">
        <v>93914</v>
      </c>
      <c r="D3432" s="2" t="n">
        <v>7446</v>
      </c>
      <c r="E3432" s="2" t="n">
        <v>7433</v>
      </c>
      <c r="F3432" s="3" t="n">
        <f aca="false">IF(P3432=1, E3432,D3432)/B3432-1</f>
        <v>-0.00461199117706035</v>
      </c>
      <c r="G3432" s="2" t="n">
        <f aca="false">AVERAGE(B3373:B3432)</f>
        <v>7854.86216666667</v>
      </c>
      <c r="H3432" s="2" t="n">
        <f aca="false">AVERAGE(C3373:C3432)</f>
        <v>104630.383333333</v>
      </c>
      <c r="I3432" s="2" t="n">
        <f aca="false">SIGN(C3432-H3432)</f>
        <v>-1</v>
      </c>
      <c r="J3432" s="2" t="n">
        <f aca="false">SIGN(F3432)</f>
        <v>-1</v>
      </c>
      <c r="K3432" s="0" t="n">
        <f aca="false">B3432-B3431</f>
        <v>-40.8500000000004</v>
      </c>
      <c r="L3432" s="0" t="n">
        <f aca="false">I3431*K3432</f>
        <v>40.8500000000004</v>
      </c>
      <c r="M3432" s="0" t="n">
        <f aca="false">M3431+K3432*N3431</f>
        <v>3417.02000000002</v>
      </c>
      <c r="N3432" s="0" t="n">
        <f aca="false">INT(M3432*$Q$1/B3432)*CHOOSE($L$1,I3432,J3432)</f>
        <v>-0</v>
      </c>
      <c r="O3432" s="0" t="n">
        <f aca="false">ABS(N3432-N3431)</f>
        <v>0</v>
      </c>
      <c r="P3432" s="0" t="n">
        <f aca="false">COUNTIF(工作表2!$A$2:$A$248,A3432)</f>
        <v>0</v>
      </c>
      <c r="R3432" s="0" t="n">
        <f aca="false">D3432-IF(P3431=1,E3431,D3431)</f>
        <v>-47</v>
      </c>
      <c r="S3432" s="0" t="n">
        <f aca="false">I3431*R3432</f>
        <v>47</v>
      </c>
      <c r="T3432" s="0" t="n">
        <f aca="false">T3431+R3432*U3431</f>
        <v>49027</v>
      </c>
      <c r="U3432" s="0" t="n">
        <f aca="false">INT(T3432*$Q$1/IF(P3432=1,E3432,D3432))*I3432</f>
        <v>-13</v>
      </c>
      <c r="V3432" s="0" t="n">
        <f aca="false">IF(P3432=1,ABS(U3432)+ABS(60),ABS(U3432-U3431))</f>
        <v>1</v>
      </c>
    </row>
    <row r="3433" customFormat="false" ht="15" hidden="false" customHeight="false" outlineLevel="0" collapsed="false">
      <c r="A3433" s="1" t="n">
        <v>41029</v>
      </c>
      <c r="B3433" s="2" t="n">
        <v>7501.72</v>
      </c>
      <c r="C3433" s="2" t="n">
        <v>70171</v>
      </c>
      <c r="D3433" s="2" t="n">
        <v>7464</v>
      </c>
      <c r="E3433" s="2" t="n">
        <v>7451</v>
      </c>
      <c r="F3433" s="3" t="n">
        <f aca="false">IF(P3433=1, E3433,D3433)/B3433-1</f>
        <v>-0.00502818020400653</v>
      </c>
      <c r="G3433" s="2" t="n">
        <f aca="false">AVERAGE(B3374:B3433)</f>
        <v>7851.97433333333</v>
      </c>
      <c r="H3433" s="2" t="n">
        <f aca="false">AVERAGE(C3374:C3433)</f>
        <v>103254.45</v>
      </c>
      <c r="I3433" s="2" t="n">
        <f aca="false">SIGN(C3433-H3433)</f>
        <v>-1</v>
      </c>
      <c r="J3433" s="2" t="n">
        <f aca="false">SIGN(F3433)</f>
        <v>-1</v>
      </c>
      <c r="K3433" s="0" t="n">
        <f aca="false">B3433-B3432</f>
        <v>21.2200000000003</v>
      </c>
      <c r="L3433" s="0" t="n">
        <f aca="false">I3432*K3433</f>
        <v>-21.2200000000003</v>
      </c>
      <c r="M3433" s="0" t="n">
        <f aca="false">M3432+K3433*N3432</f>
        <v>3417.02000000002</v>
      </c>
      <c r="N3433" s="0" t="n">
        <f aca="false">INT(M3433*$Q$1/B3433)*CHOOSE($L$1,I3433,J3433)</f>
        <v>-0</v>
      </c>
      <c r="O3433" s="0" t="n">
        <f aca="false">ABS(N3433-N3432)</f>
        <v>0</v>
      </c>
      <c r="P3433" s="0" t="n">
        <f aca="false">COUNTIF(工作表2!$A$2:$A$248,A3433)</f>
        <v>0</v>
      </c>
      <c r="R3433" s="0" t="n">
        <f aca="false">D3433-IF(P3432=1,E3432,D3432)</f>
        <v>18</v>
      </c>
      <c r="S3433" s="0" t="n">
        <f aca="false">I3432*R3433</f>
        <v>-18</v>
      </c>
      <c r="T3433" s="0" t="n">
        <f aca="false">T3432+R3433*U3432</f>
        <v>48793</v>
      </c>
      <c r="U3433" s="0" t="n">
        <f aca="false">INT(T3433*$Q$1/IF(P3433=1,E3433,D3433))*I3433</f>
        <v>-13</v>
      </c>
      <c r="V3433" s="0" t="n">
        <f aca="false">IF(P3433=1,ABS(U3433)+ABS(60),ABS(U3433-U3432))</f>
        <v>0</v>
      </c>
    </row>
    <row r="3434" customFormat="false" ht="15" hidden="false" customHeight="false" outlineLevel="0" collapsed="false">
      <c r="A3434" s="1" t="n">
        <v>41031</v>
      </c>
      <c r="B3434" s="2" t="n">
        <v>7676.81</v>
      </c>
      <c r="C3434" s="2" t="n">
        <v>129667</v>
      </c>
      <c r="D3434" s="2" t="n">
        <v>7678</v>
      </c>
      <c r="E3434" s="2" t="n">
        <v>7663</v>
      </c>
      <c r="F3434" s="3" t="n">
        <f aca="false">IF(P3434=1, E3434,D3434)/B3434-1</f>
        <v>0.000155012303287405</v>
      </c>
      <c r="G3434" s="2" t="n">
        <f aca="false">AVERAGE(B3375:B3434)</f>
        <v>7850.9005</v>
      </c>
      <c r="H3434" s="2" t="n">
        <f aca="false">AVERAGE(C3375:C3434)</f>
        <v>102979.916666667</v>
      </c>
      <c r="I3434" s="2" t="n">
        <f aca="false">SIGN(C3434-H3434)</f>
        <v>1</v>
      </c>
      <c r="J3434" s="2" t="n">
        <f aca="false">SIGN(F3434)</f>
        <v>1</v>
      </c>
      <c r="K3434" s="0" t="n">
        <f aca="false">B3434-B3433</f>
        <v>175.09</v>
      </c>
      <c r="L3434" s="0" t="n">
        <f aca="false">I3433*K3434</f>
        <v>-175.09</v>
      </c>
      <c r="M3434" s="0" t="n">
        <f aca="false">M3433+K3434*N3433</f>
        <v>3417.02000000002</v>
      </c>
      <c r="N3434" s="0" t="n">
        <f aca="false">INT(M3434*$Q$1/B3434)*CHOOSE($L$1,I3434,J3434)</f>
        <v>0</v>
      </c>
      <c r="O3434" s="0" t="n">
        <f aca="false">ABS(N3434-N3433)</f>
        <v>0</v>
      </c>
      <c r="P3434" s="0" t="n">
        <f aca="false">COUNTIF(工作表2!$A$2:$A$248,A3434)</f>
        <v>0</v>
      </c>
      <c r="R3434" s="0" t="n">
        <f aca="false">D3434-IF(P3433=1,E3433,D3433)</f>
        <v>214</v>
      </c>
      <c r="S3434" s="0" t="n">
        <f aca="false">I3433*R3434</f>
        <v>-214</v>
      </c>
      <c r="T3434" s="0" t="n">
        <f aca="false">T3433+R3434*U3433</f>
        <v>46011</v>
      </c>
      <c r="U3434" s="0" t="n">
        <f aca="false">INT(T3434*$Q$1/IF(P3434=1,E3434,D3434))*I3434</f>
        <v>11</v>
      </c>
      <c r="V3434" s="0" t="n">
        <f aca="false">IF(P3434=1,ABS(U3434)+ABS(60),ABS(U3434-U3433))</f>
        <v>24</v>
      </c>
    </row>
    <row r="3435" customFormat="false" ht="15" hidden="false" customHeight="false" outlineLevel="0" collapsed="false">
      <c r="A3435" s="1" t="n">
        <v>41032</v>
      </c>
      <c r="B3435" s="2" t="n">
        <v>7659.53</v>
      </c>
      <c r="C3435" s="2" t="n">
        <v>83248</v>
      </c>
      <c r="D3435" s="2" t="n">
        <v>7657</v>
      </c>
      <c r="E3435" s="2" t="n">
        <v>7645</v>
      </c>
      <c r="F3435" s="3" t="n">
        <f aca="false">IF(P3435=1, E3435,D3435)/B3435-1</f>
        <v>-0.000330307473173863</v>
      </c>
      <c r="G3435" s="2" t="n">
        <f aca="false">AVERAGE(B3376:B3435)</f>
        <v>7850.42633333333</v>
      </c>
      <c r="H3435" s="2" t="n">
        <f aca="false">AVERAGE(C3376:C3435)</f>
        <v>102331.566666667</v>
      </c>
      <c r="I3435" s="2" t="n">
        <f aca="false">SIGN(C3435-H3435)</f>
        <v>-1</v>
      </c>
      <c r="J3435" s="2" t="n">
        <f aca="false">SIGN(F3435)</f>
        <v>-1</v>
      </c>
      <c r="K3435" s="0" t="n">
        <f aca="false">B3435-B3434</f>
        <v>-17.2800000000007</v>
      </c>
      <c r="L3435" s="0" t="n">
        <f aca="false">I3434*K3435</f>
        <v>-17.2800000000007</v>
      </c>
      <c r="M3435" s="0" t="n">
        <f aca="false">M3434+K3435*N3434</f>
        <v>3417.02000000002</v>
      </c>
      <c r="N3435" s="0" t="n">
        <f aca="false">INT(M3435*$Q$1/B3435)*CHOOSE($L$1,I3435,J3435)</f>
        <v>-0</v>
      </c>
      <c r="O3435" s="0" t="n">
        <f aca="false">ABS(N3435-N3434)</f>
        <v>0</v>
      </c>
      <c r="P3435" s="0" t="n">
        <f aca="false">COUNTIF(工作表2!$A$2:$A$248,A3435)</f>
        <v>0</v>
      </c>
      <c r="R3435" s="0" t="n">
        <f aca="false">D3435-IF(P3434=1,E3434,D3434)</f>
        <v>-21</v>
      </c>
      <c r="S3435" s="0" t="n">
        <f aca="false">I3434*R3435</f>
        <v>-21</v>
      </c>
      <c r="T3435" s="0" t="n">
        <f aca="false">T3434+R3435*U3434</f>
        <v>45780</v>
      </c>
      <c r="U3435" s="0" t="n">
        <f aca="false">INT(T3435*$Q$1/IF(P3435=1,E3435,D3435))*I3435</f>
        <v>-11</v>
      </c>
      <c r="V3435" s="0" t="n">
        <f aca="false">IF(P3435=1,ABS(U3435)+ABS(60),ABS(U3435-U3434))</f>
        <v>22</v>
      </c>
    </row>
    <row r="3436" customFormat="false" ht="15" hidden="false" customHeight="false" outlineLevel="0" collapsed="false">
      <c r="A3436" s="1" t="n">
        <v>41033</v>
      </c>
      <c r="B3436" s="2" t="n">
        <v>7700.95</v>
      </c>
      <c r="C3436" s="2" t="n">
        <v>87927</v>
      </c>
      <c r="D3436" s="2" t="n">
        <v>7662</v>
      </c>
      <c r="E3436" s="2" t="n">
        <v>7649</v>
      </c>
      <c r="F3436" s="3" t="n">
        <f aca="false">IF(P3436=1, E3436,D3436)/B3436-1</f>
        <v>-0.00505781754199153</v>
      </c>
      <c r="G3436" s="2" t="n">
        <f aca="false">AVERAGE(B3377:B3436)</f>
        <v>7850.31816666667</v>
      </c>
      <c r="H3436" s="2" t="n">
        <f aca="false">AVERAGE(C3377:C3436)</f>
        <v>101744.416666667</v>
      </c>
      <c r="I3436" s="2" t="n">
        <f aca="false">SIGN(C3436-H3436)</f>
        <v>-1</v>
      </c>
      <c r="J3436" s="2" t="n">
        <f aca="false">SIGN(F3436)</f>
        <v>-1</v>
      </c>
      <c r="K3436" s="0" t="n">
        <f aca="false">B3436-B3435</f>
        <v>41.4200000000001</v>
      </c>
      <c r="L3436" s="0" t="n">
        <f aca="false">I3435*K3436</f>
        <v>-41.4200000000001</v>
      </c>
      <c r="M3436" s="0" t="n">
        <f aca="false">M3435+K3436*N3435</f>
        <v>3417.02000000002</v>
      </c>
      <c r="N3436" s="0" t="n">
        <f aca="false">INT(M3436*$Q$1/B3436)*CHOOSE($L$1,I3436,J3436)</f>
        <v>-0</v>
      </c>
      <c r="O3436" s="0" t="n">
        <f aca="false">ABS(N3436-N3435)</f>
        <v>0</v>
      </c>
      <c r="P3436" s="0" t="n">
        <f aca="false">COUNTIF(工作表2!$A$2:$A$248,A3436)</f>
        <v>0</v>
      </c>
      <c r="R3436" s="0" t="n">
        <f aca="false">D3436-IF(P3435=1,E3435,D3435)</f>
        <v>5</v>
      </c>
      <c r="S3436" s="0" t="n">
        <f aca="false">I3435*R3436</f>
        <v>-5</v>
      </c>
      <c r="T3436" s="0" t="n">
        <f aca="false">T3435+R3436*U3435</f>
        <v>45725</v>
      </c>
      <c r="U3436" s="0" t="n">
        <f aca="false">INT(T3436*$Q$1/IF(P3436=1,E3436,D3436))*I3436</f>
        <v>-11</v>
      </c>
      <c r="V3436" s="0" t="n">
        <f aca="false">IF(P3436=1,ABS(U3436)+ABS(60),ABS(U3436-U3435))</f>
        <v>0</v>
      </c>
    </row>
    <row r="3437" customFormat="false" ht="15" hidden="false" customHeight="false" outlineLevel="0" collapsed="false">
      <c r="A3437" s="1" t="n">
        <v>41036</v>
      </c>
      <c r="B3437" s="2" t="n">
        <v>7538.08</v>
      </c>
      <c r="C3437" s="2" t="n">
        <v>78670</v>
      </c>
      <c r="D3437" s="2" t="n">
        <v>7500</v>
      </c>
      <c r="E3437" s="2" t="n">
        <v>7489</v>
      </c>
      <c r="F3437" s="3" t="n">
        <f aca="false">IF(P3437=1, E3437,D3437)/B3437-1</f>
        <v>-0.00505168424850888</v>
      </c>
      <c r="G3437" s="2" t="n">
        <f aca="false">AVERAGE(B3378:B3437)</f>
        <v>7844.78766666667</v>
      </c>
      <c r="H3437" s="2" t="n">
        <f aca="false">AVERAGE(C3378:C3437)</f>
        <v>100383.616666667</v>
      </c>
      <c r="I3437" s="2" t="n">
        <f aca="false">SIGN(C3437-H3437)</f>
        <v>-1</v>
      </c>
      <c r="J3437" s="2" t="n">
        <f aca="false">SIGN(F3437)</f>
        <v>-1</v>
      </c>
      <c r="K3437" s="0" t="n">
        <f aca="false">B3437-B3436</f>
        <v>-162.87</v>
      </c>
      <c r="L3437" s="0" t="n">
        <f aca="false">I3436*K3437</f>
        <v>162.87</v>
      </c>
      <c r="M3437" s="0" t="n">
        <f aca="false">M3436+K3437*N3436</f>
        <v>3417.02000000002</v>
      </c>
      <c r="N3437" s="0" t="n">
        <f aca="false">INT(M3437*$Q$1/B3437)*CHOOSE($L$1,I3437,J3437)</f>
        <v>-0</v>
      </c>
      <c r="O3437" s="0" t="n">
        <f aca="false">ABS(N3437-N3436)</f>
        <v>0</v>
      </c>
      <c r="P3437" s="0" t="n">
        <f aca="false">COUNTIF(工作表2!$A$2:$A$248,A3437)</f>
        <v>0</v>
      </c>
      <c r="R3437" s="0" t="n">
        <f aca="false">D3437-IF(P3436=1,E3436,D3436)</f>
        <v>-162</v>
      </c>
      <c r="S3437" s="0" t="n">
        <f aca="false">I3436*R3437</f>
        <v>162</v>
      </c>
      <c r="T3437" s="0" t="n">
        <f aca="false">T3436+R3437*U3436</f>
        <v>47507</v>
      </c>
      <c r="U3437" s="0" t="n">
        <f aca="false">INT(T3437*$Q$1/IF(P3437=1,E3437,D3437))*I3437</f>
        <v>-12</v>
      </c>
      <c r="V3437" s="0" t="n">
        <f aca="false">IF(P3437=1,ABS(U3437)+ABS(60),ABS(U3437-U3436))</f>
        <v>1</v>
      </c>
    </row>
    <row r="3438" customFormat="false" ht="15" hidden="false" customHeight="false" outlineLevel="0" collapsed="false">
      <c r="A3438" s="1" t="n">
        <v>41037</v>
      </c>
      <c r="B3438" s="2" t="n">
        <v>7545.71</v>
      </c>
      <c r="C3438" s="2" t="n">
        <v>66792</v>
      </c>
      <c r="D3438" s="2" t="n">
        <v>7523</v>
      </c>
      <c r="E3438" s="2" t="n">
        <v>7508</v>
      </c>
      <c r="F3438" s="3" t="n">
        <f aca="false">IF(P3438=1, E3438,D3438)/B3438-1</f>
        <v>-0.00300965714293289</v>
      </c>
      <c r="G3438" s="2" t="n">
        <f aca="false">AVERAGE(B3379:B3438)</f>
        <v>7838.70316666667</v>
      </c>
      <c r="H3438" s="2" t="n">
        <f aca="false">AVERAGE(C3379:C3438)</f>
        <v>98673.95</v>
      </c>
      <c r="I3438" s="2" t="n">
        <f aca="false">SIGN(C3438-H3438)</f>
        <v>-1</v>
      </c>
      <c r="J3438" s="2" t="n">
        <f aca="false">SIGN(F3438)</f>
        <v>-1</v>
      </c>
      <c r="K3438" s="0" t="n">
        <f aca="false">B3438-B3437</f>
        <v>7.63000000000011</v>
      </c>
      <c r="L3438" s="0" t="n">
        <f aca="false">I3437*K3438</f>
        <v>-7.63000000000011</v>
      </c>
      <c r="M3438" s="0" t="n">
        <f aca="false">M3437+K3438*N3437</f>
        <v>3417.02000000002</v>
      </c>
      <c r="N3438" s="0" t="n">
        <f aca="false">INT(M3438*$Q$1/B3438)*CHOOSE($L$1,I3438,J3438)</f>
        <v>-0</v>
      </c>
      <c r="O3438" s="0" t="n">
        <f aca="false">ABS(N3438-N3437)</f>
        <v>0</v>
      </c>
      <c r="P3438" s="0" t="n">
        <f aca="false">COUNTIF(工作表2!$A$2:$A$248,A3438)</f>
        <v>0</v>
      </c>
      <c r="R3438" s="0" t="n">
        <f aca="false">D3438-IF(P3437=1,E3437,D3437)</f>
        <v>23</v>
      </c>
      <c r="S3438" s="0" t="n">
        <f aca="false">I3437*R3438</f>
        <v>-23</v>
      </c>
      <c r="T3438" s="0" t="n">
        <f aca="false">T3437+R3438*U3437</f>
        <v>47231</v>
      </c>
      <c r="U3438" s="0" t="n">
        <f aca="false">INT(T3438*$Q$1/IF(P3438=1,E3438,D3438))*I3438</f>
        <v>-12</v>
      </c>
      <c r="V3438" s="0" t="n">
        <f aca="false">IF(P3438=1,ABS(U3438)+ABS(60),ABS(U3438-U3437))</f>
        <v>0</v>
      </c>
    </row>
    <row r="3439" customFormat="false" ht="15" hidden="false" customHeight="false" outlineLevel="0" collapsed="false">
      <c r="A3439" s="1" t="n">
        <v>41038</v>
      </c>
      <c r="B3439" s="2" t="n">
        <v>7475.71</v>
      </c>
      <c r="C3439" s="2" t="n">
        <v>68278</v>
      </c>
      <c r="D3439" s="2" t="n">
        <v>7460</v>
      </c>
      <c r="E3439" s="2" t="n">
        <v>7448</v>
      </c>
      <c r="F3439" s="3" t="n">
        <f aca="false">IF(P3439=1, E3439,D3439)/B3439-1</f>
        <v>-0.00210147263604399</v>
      </c>
      <c r="G3439" s="2" t="n">
        <f aca="false">AVERAGE(B3380:B3439)</f>
        <v>7832.2605</v>
      </c>
      <c r="H3439" s="2" t="n">
        <f aca="false">AVERAGE(C3380:C3439)</f>
        <v>97351.5166666667</v>
      </c>
      <c r="I3439" s="2" t="n">
        <f aca="false">SIGN(C3439-H3439)</f>
        <v>-1</v>
      </c>
      <c r="J3439" s="2" t="n">
        <f aca="false">SIGN(F3439)</f>
        <v>-1</v>
      </c>
      <c r="K3439" s="0" t="n">
        <f aca="false">B3439-B3438</f>
        <v>-70</v>
      </c>
      <c r="L3439" s="0" t="n">
        <f aca="false">I3438*K3439</f>
        <v>70</v>
      </c>
      <c r="M3439" s="0" t="n">
        <f aca="false">M3438+K3439*N3438</f>
        <v>3417.02000000002</v>
      </c>
      <c r="N3439" s="0" t="n">
        <f aca="false">INT(M3439*$Q$1/B3439)*CHOOSE($L$1,I3439,J3439)</f>
        <v>-0</v>
      </c>
      <c r="O3439" s="0" t="n">
        <f aca="false">ABS(N3439-N3438)</f>
        <v>0</v>
      </c>
      <c r="P3439" s="0" t="n">
        <f aca="false">COUNTIF(工作表2!$A$2:$A$248,A3439)</f>
        <v>0</v>
      </c>
      <c r="R3439" s="0" t="n">
        <f aca="false">D3439-IF(P3438=1,E3438,D3438)</f>
        <v>-63</v>
      </c>
      <c r="S3439" s="0" t="n">
        <f aca="false">I3438*R3439</f>
        <v>63</v>
      </c>
      <c r="T3439" s="0" t="n">
        <f aca="false">T3438+R3439*U3438</f>
        <v>47987</v>
      </c>
      <c r="U3439" s="0" t="n">
        <f aca="false">INT(T3439*$Q$1/IF(P3439=1,E3439,D3439))*I3439</f>
        <v>-12</v>
      </c>
      <c r="V3439" s="0" t="n">
        <f aca="false">IF(P3439=1,ABS(U3439)+ABS(60),ABS(U3439-U3438))</f>
        <v>0</v>
      </c>
    </row>
    <row r="3440" customFormat="false" ht="15" hidden="false" customHeight="false" outlineLevel="0" collapsed="false">
      <c r="A3440" s="1" t="n">
        <v>41039</v>
      </c>
      <c r="B3440" s="2" t="n">
        <v>7484.01</v>
      </c>
      <c r="C3440" s="2" t="n">
        <v>56283</v>
      </c>
      <c r="D3440" s="2" t="n">
        <v>7482</v>
      </c>
      <c r="E3440" s="2" t="n">
        <v>7466</v>
      </c>
      <c r="F3440" s="3" t="n">
        <f aca="false">IF(P3440=1, E3440,D3440)/B3440-1</f>
        <v>-0.000268572596776373</v>
      </c>
      <c r="G3440" s="2" t="n">
        <f aca="false">AVERAGE(B3381:B3440)</f>
        <v>7825.11216666667</v>
      </c>
      <c r="H3440" s="2" t="n">
        <f aca="false">AVERAGE(C3381:C3440)</f>
        <v>96018.0333333333</v>
      </c>
      <c r="I3440" s="2" t="n">
        <f aca="false">SIGN(C3440-H3440)</f>
        <v>-1</v>
      </c>
      <c r="J3440" s="2" t="n">
        <f aca="false">SIGN(F3440)</f>
        <v>-1</v>
      </c>
      <c r="K3440" s="0" t="n">
        <f aca="false">B3440-B3439</f>
        <v>8.30000000000018</v>
      </c>
      <c r="L3440" s="0" t="n">
        <f aca="false">I3439*K3440</f>
        <v>-8.30000000000018</v>
      </c>
      <c r="M3440" s="0" t="n">
        <f aca="false">M3439+K3440*N3439</f>
        <v>3417.02000000002</v>
      </c>
      <c r="N3440" s="0" t="n">
        <f aca="false">INT(M3440*$Q$1/B3440)*CHOOSE($L$1,I3440,J3440)</f>
        <v>-0</v>
      </c>
      <c r="O3440" s="0" t="n">
        <f aca="false">ABS(N3440-N3439)</f>
        <v>0</v>
      </c>
      <c r="P3440" s="0" t="n">
        <f aca="false">COUNTIF(工作表2!$A$2:$A$248,A3440)</f>
        <v>0</v>
      </c>
      <c r="R3440" s="0" t="n">
        <f aca="false">D3440-IF(P3439=1,E3439,D3439)</f>
        <v>22</v>
      </c>
      <c r="S3440" s="0" t="n">
        <f aca="false">I3439*R3440</f>
        <v>-22</v>
      </c>
      <c r="T3440" s="0" t="n">
        <f aca="false">T3439+R3440*U3439</f>
        <v>47723</v>
      </c>
      <c r="U3440" s="0" t="n">
        <f aca="false">INT(T3440*$Q$1/IF(P3440=1,E3440,D3440))*I3440</f>
        <v>-12</v>
      </c>
      <c r="V3440" s="0" t="n">
        <f aca="false">IF(P3440=1,ABS(U3440)+ABS(60),ABS(U3440-U3439))</f>
        <v>0</v>
      </c>
    </row>
    <row r="3441" customFormat="false" ht="15" hidden="false" customHeight="false" outlineLevel="0" collapsed="false">
      <c r="A3441" s="1" t="n">
        <v>41040</v>
      </c>
      <c r="B3441" s="2" t="n">
        <v>7401.37</v>
      </c>
      <c r="C3441" s="2" t="n">
        <v>67444</v>
      </c>
      <c r="D3441" s="2" t="n">
        <v>7367</v>
      </c>
      <c r="E3441" s="2" t="n">
        <v>7346</v>
      </c>
      <c r="F3441" s="3" t="n">
        <f aca="false">IF(P3441=1, E3441,D3441)/B3441-1</f>
        <v>-0.00464373487611081</v>
      </c>
      <c r="G3441" s="2" t="n">
        <f aca="false">AVERAGE(B3382:B3441)</f>
        <v>7817.067</v>
      </c>
      <c r="H3441" s="2" t="n">
        <f aca="false">AVERAGE(C3382:C3441)</f>
        <v>94837.2666666667</v>
      </c>
      <c r="I3441" s="2" t="n">
        <f aca="false">SIGN(C3441-H3441)</f>
        <v>-1</v>
      </c>
      <c r="J3441" s="2" t="n">
        <f aca="false">SIGN(F3441)</f>
        <v>-1</v>
      </c>
      <c r="K3441" s="0" t="n">
        <f aca="false">B3441-B3440</f>
        <v>-82.6400000000003</v>
      </c>
      <c r="L3441" s="0" t="n">
        <f aca="false">I3440*K3441</f>
        <v>82.6400000000003</v>
      </c>
      <c r="M3441" s="0" t="n">
        <f aca="false">M3440+K3441*N3440</f>
        <v>3417.02000000002</v>
      </c>
      <c r="N3441" s="0" t="n">
        <f aca="false">INT(M3441*$Q$1/B3441)*CHOOSE($L$1,I3441,J3441)</f>
        <v>-0</v>
      </c>
      <c r="O3441" s="0" t="n">
        <f aca="false">ABS(N3441-N3440)</f>
        <v>0</v>
      </c>
      <c r="P3441" s="0" t="n">
        <f aca="false">COUNTIF(工作表2!$A$2:$A$248,A3441)</f>
        <v>0</v>
      </c>
      <c r="R3441" s="0" t="n">
        <f aca="false">D3441-IF(P3440=1,E3440,D3440)</f>
        <v>-115</v>
      </c>
      <c r="S3441" s="0" t="n">
        <f aca="false">I3440*R3441</f>
        <v>115</v>
      </c>
      <c r="T3441" s="0" t="n">
        <f aca="false">T3440+R3441*U3440</f>
        <v>49103</v>
      </c>
      <c r="U3441" s="0" t="n">
        <f aca="false">INT(T3441*$Q$1/IF(P3441=1,E3441,D3441))*I3441</f>
        <v>-13</v>
      </c>
      <c r="V3441" s="0" t="n">
        <f aca="false">IF(P3441=1,ABS(U3441)+ABS(60),ABS(U3441-U3440))</f>
        <v>1</v>
      </c>
    </row>
    <row r="3442" customFormat="false" ht="15" hidden="false" customHeight="false" outlineLevel="0" collapsed="false">
      <c r="A3442" s="1" t="n">
        <v>41043</v>
      </c>
      <c r="B3442" s="2" t="n">
        <v>7377.18</v>
      </c>
      <c r="C3442" s="2" t="n">
        <v>46764</v>
      </c>
      <c r="D3442" s="2" t="n">
        <v>7369</v>
      </c>
      <c r="E3442" s="2" t="n">
        <v>7353</v>
      </c>
      <c r="F3442" s="3" t="n">
        <f aca="false">IF(P3442=1, E3442,D3442)/B3442-1</f>
        <v>-0.00110882478128505</v>
      </c>
      <c r="G3442" s="2" t="n">
        <f aca="false">AVERAGE(B3383:B3442)</f>
        <v>7806.59933333333</v>
      </c>
      <c r="H3442" s="2" t="n">
        <f aca="false">AVERAGE(C3383:C3442)</f>
        <v>92988.4166666667</v>
      </c>
      <c r="I3442" s="2" t="n">
        <f aca="false">SIGN(C3442-H3442)</f>
        <v>-1</v>
      </c>
      <c r="J3442" s="2" t="n">
        <f aca="false">SIGN(F3442)</f>
        <v>-1</v>
      </c>
      <c r="K3442" s="0" t="n">
        <f aca="false">B3442-B3441</f>
        <v>-24.1899999999996</v>
      </c>
      <c r="L3442" s="0" t="n">
        <f aca="false">I3441*K3442</f>
        <v>24.1899999999996</v>
      </c>
      <c r="M3442" s="0" t="n">
        <f aca="false">M3441+K3442*N3441</f>
        <v>3417.02000000002</v>
      </c>
      <c r="N3442" s="0" t="n">
        <f aca="false">INT(M3442*$Q$1/B3442)*CHOOSE($L$1,I3442,J3442)</f>
        <v>-0</v>
      </c>
      <c r="O3442" s="0" t="n">
        <f aca="false">ABS(N3442-N3441)</f>
        <v>0</v>
      </c>
      <c r="P3442" s="0" t="n">
        <f aca="false">COUNTIF(工作表2!$A$2:$A$248,A3442)</f>
        <v>0</v>
      </c>
      <c r="R3442" s="0" t="n">
        <f aca="false">D3442-IF(P3441=1,E3441,D3441)</f>
        <v>2</v>
      </c>
      <c r="S3442" s="0" t="n">
        <f aca="false">I3441*R3442</f>
        <v>-2</v>
      </c>
      <c r="T3442" s="0" t="n">
        <f aca="false">T3441+R3442*U3441</f>
        <v>49077</v>
      </c>
      <c r="U3442" s="0" t="n">
        <f aca="false">INT(T3442*$Q$1/IF(P3442=1,E3442,D3442))*I3442</f>
        <v>-13</v>
      </c>
      <c r="V3442" s="0" t="n">
        <f aca="false">IF(P3442=1,ABS(U3442)+ABS(60),ABS(U3442-U3441))</f>
        <v>0</v>
      </c>
    </row>
    <row r="3443" customFormat="false" ht="15" hidden="false" customHeight="false" outlineLevel="0" collapsed="false">
      <c r="A3443" s="1" t="n">
        <v>41044</v>
      </c>
      <c r="B3443" s="2" t="n">
        <v>7395.64</v>
      </c>
      <c r="C3443" s="2" t="n">
        <v>68087</v>
      </c>
      <c r="D3443" s="2" t="n">
        <v>7385</v>
      </c>
      <c r="E3443" s="2" t="n">
        <v>7369</v>
      </c>
      <c r="F3443" s="3" t="n">
        <f aca="false">IF(P3443=1, E3443,D3443)/B3443-1</f>
        <v>-0.00143868549577864</v>
      </c>
      <c r="G3443" s="2" t="n">
        <f aca="false">AVERAGE(B3384:B3443)</f>
        <v>7798.69833333334</v>
      </c>
      <c r="H3443" s="2" t="n">
        <f aca="false">AVERAGE(C3384:C3443)</f>
        <v>91466.45</v>
      </c>
      <c r="I3443" s="2" t="n">
        <f aca="false">SIGN(C3443-H3443)</f>
        <v>-1</v>
      </c>
      <c r="J3443" s="2" t="n">
        <f aca="false">SIGN(F3443)</f>
        <v>-1</v>
      </c>
      <c r="K3443" s="0" t="n">
        <f aca="false">B3443-B3442</f>
        <v>18.46</v>
      </c>
      <c r="L3443" s="0" t="n">
        <f aca="false">I3442*K3443</f>
        <v>-18.46</v>
      </c>
      <c r="M3443" s="0" t="n">
        <f aca="false">M3442+K3443*N3442</f>
        <v>3417.02000000002</v>
      </c>
      <c r="N3443" s="0" t="n">
        <f aca="false">INT(M3443*$Q$1/B3443)*CHOOSE($L$1,I3443,J3443)</f>
        <v>-0</v>
      </c>
      <c r="O3443" s="0" t="n">
        <f aca="false">ABS(N3443-N3442)</f>
        <v>0</v>
      </c>
      <c r="P3443" s="0" t="n">
        <f aca="false">COUNTIF(工作表2!$A$2:$A$248,A3443)</f>
        <v>0</v>
      </c>
      <c r="R3443" s="0" t="n">
        <f aca="false">D3443-IF(P3442=1,E3442,D3442)</f>
        <v>16</v>
      </c>
      <c r="S3443" s="0" t="n">
        <f aca="false">I3442*R3443</f>
        <v>-16</v>
      </c>
      <c r="T3443" s="0" t="n">
        <f aca="false">T3442+R3443*U3442</f>
        <v>48869</v>
      </c>
      <c r="U3443" s="0" t="n">
        <f aca="false">INT(T3443*$Q$1/IF(P3443=1,E3443,D3443))*I3443</f>
        <v>-13</v>
      </c>
      <c r="V3443" s="0" t="n">
        <f aca="false">IF(P3443=1,ABS(U3443)+ABS(60),ABS(U3443-U3442))</f>
        <v>0</v>
      </c>
    </row>
    <row r="3444" customFormat="false" ht="15" hidden="false" customHeight="false" outlineLevel="0" collapsed="false">
      <c r="A3444" s="1" t="n">
        <v>41045</v>
      </c>
      <c r="B3444" s="2" t="n">
        <v>7234.57</v>
      </c>
      <c r="C3444" s="2" t="n">
        <v>81393</v>
      </c>
      <c r="D3444" s="2" t="n">
        <v>7255</v>
      </c>
      <c r="E3444" s="2" t="n">
        <v>7244</v>
      </c>
      <c r="F3444" s="3" t="n">
        <f aca="false">IF(P3444=1, E3444,D3444)/B3444-1</f>
        <v>0.00130346378568458</v>
      </c>
      <c r="G3444" s="2" t="n">
        <f aca="false">AVERAGE(B3385:B3444)</f>
        <v>7787.70183333334</v>
      </c>
      <c r="H3444" s="2" t="n">
        <f aca="false">AVERAGE(C3385:C3444)</f>
        <v>90363.2666666667</v>
      </c>
      <c r="I3444" s="2" t="n">
        <f aca="false">SIGN(C3444-H3444)</f>
        <v>-1</v>
      </c>
      <c r="J3444" s="2" t="n">
        <f aca="false">SIGN(F3444)</f>
        <v>1</v>
      </c>
      <c r="K3444" s="0" t="n">
        <f aca="false">B3444-B3443</f>
        <v>-161.070000000001</v>
      </c>
      <c r="L3444" s="0" t="n">
        <f aca="false">I3443*K3444</f>
        <v>161.070000000001</v>
      </c>
      <c r="M3444" s="0" t="n">
        <f aca="false">M3443+K3444*N3443</f>
        <v>3417.02000000002</v>
      </c>
      <c r="N3444" s="0" t="n">
        <f aca="false">INT(M3444*$Q$1/B3444)*CHOOSE($L$1,I3444,J3444)</f>
        <v>0</v>
      </c>
      <c r="O3444" s="0" t="n">
        <f aca="false">ABS(N3444-N3443)</f>
        <v>0</v>
      </c>
      <c r="P3444" s="0" t="n">
        <f aca="false">COUNTIF(工作表2!$A$2:$A$248,A3444)</f>
        <v>1</v>
      </c>
      <c r="R3444" s="0" t="n">
        <f aca="false">D3444-IF(P3443=1,E3443,D3443)</f>
        <v>-130</v>
      </c>
      <c r="S3444" s="0" t="n">
        <f aca="false">I3443*R3444</f>
        <v>130</v>
      </c>
      <c r="T3444" s="0" t="n">
        <f aca="false">T3443+R3444*U3443</f>
        <v>50559</v>
      </c>
      <c r="U3444" s="0" t="n">
        <f aca="false">INT(T3444*$Q$1/IF(P3444=1,E3444,D3444))*I3444</f>
        <v>-13</v>
      </c>
      <c r="V3444" s="0" t="n">
        <f aca="false">IF(P3444=1,ABS(U3444)+ABS(60),ABS(U3444-U3443))</f>
        <v>73</v>
      </c>
    </row>
    <row r="3445" customFormat="false" ht="15" hidden="false" customHeight="false" outlineLevel="0" collapsed="false">
      <c r="A3445" s="1" t="n">
        <v>41046</v>
      </c>
      <c r="B3445" s="2" t="n">
        <v>7356.77</v>
      </c>
      <c r="C3445" s="2" t="n">
        <v>78019</v>
      </c>
      <c r="D3445" s="2" t="n">
        <v>7316</v>
      </c>
      <c r="E3445" s="2" t="n">
        <v>7191</v>
      </c>
      <c r="F3445" s="3" t="n">
        <f aca="false">IF(P3445=1, E3445,D3445)/B3445-1</f>
        <v>-0.00554183425606625</v>
      </c>
      <c r="G3445" s="2" t="n">
        <f aca="false">AVERAGE(B3386:B3445)</f>
        <v>7777.73433333334</v>
      </c>
      <c r="H3445" s="2" t="n">
        <f aca="false">AVERAGE(C3386:C3445)</f>
        <v>89927.75</v>
      </c>
      <c r="I3445" s="2" t="n">
        <f aca="false">SIGN(C3445-H3445)</f>
        <v>-1</v>
      </c>
      <c r="J3445" s="2" t="n">
        <f aca="false">SIGN(F3445)</f>
        <v>-1</v>
      </c>
      <c r="K3445" s="0" t="n">
        <f aca="false">B3445-B3444</f>
        <v>122.200000000001</v>
      </c>
      <c r="L3445" s="0" t="n">
        <f aca="false">I3444*K3445</f>
        <v>-122.200000000001</v>
      </c>
      <c r="M3445" s="0" t="n">
        <f aca="false">M3444+K3445*N3444</f>
        <v>3417.02000000002</v>
      </c>
      <c r="N3445" s="0" t="n">
        <f aca="false">INT(M3445*$Q$1/B3445)*CHOOSE($L$1,I3445,J3445)</f>
        <v>-0</v>
      </c>
      <c r="O3445" s="0" t="n">
        <f aca="false">ABS(N3445-N3444)</f>
        <v>0</v>
      </c>
      <c r="P3445" s="0" t="n">
        <f aca="false">COUNTIF(工作表2!$A$2:$A$248,A3445)</f>
        <v>0</v>
      </c>
      <c r="R3445" s="0" t="n">
        <f aca="false">D3445-IF(P3444=1,E3444,D3444)</f>
        <v>72</v>
      </c>
      <c r="S3445" s="0" t="n">
        <f aca="false">I3444*R3445</f>
        <v>-72</v>
      </c>
      <c r="T3445" s="0" t="n">
        <f aca="false">T3444+R3445*U3444</f>
        <v>49623</v>
      </c>
      <c r="U3445" s="0" t="n">
        <f aca="false">INT(T3445*$Q$1/IF(P3445=1,E3445,D3445))*I3445</f>
        <v>-13</v>
      </c>
      <c r="V3445" s="0" t="n">
        <f aca="false">IF(P3445=1,ABS(U3445)+ABS(60),ABS(U3445-U3444))</f>
        <v>0</v>
      </c>
    </row>
    <row r="3446" customFormat="false" ht="15" hidden="false" customHeight="false" outlineLevel="0" collapsed="false">
      <c r="A3446" s="1" t="n">
        <v>41047</v>
      </c>
      <c r="B3446" s="2" t="n">
        <v>7151.19</v>
      </c>
      <c r="C3446" s="2" t="n">
        <v>83907</v>
      </c>
      <c r="D3446" s="2" t="n">
        <v>7131</v>
      </c>
      <c r="E3446" s="2" t="n">
        <v>7010</v>
      </c>
      <c r="F3446" s="3" t="n">
        <f aca="false">IF(P3446=1, E3446,D3446)/B3446-1</f>
        <v>-0.00282330633083439</v>
      </c>
      <c r="G3446" s="2" t="n">
        <f aca="false">AVERAGE(B3387:B3446)</f>
        <v>7764.89583333334</v>
      </c>
      <c r="H3446" s="2" t="n">
        <f aca="false">AVERAGE(C3387:C3446)</f>
        <v>89466.8833333333</v>
      </c>
      <c r="I3446" s="2" t="n">
        <f aca="false">SIGN(C3446-H3446)</f>
        <v>-1</v>
      </c>
      <c r="J3446" s="2" t="n">
        <f aca="false">SIGN(F3446)</f>
        <v>-1</v>
      </c>
      <c r="K3446" s="0" t="n">
        <f aca="false">B3446-B3445</f>
        <v>-205.580000000001</v>
      </c>
      <c r="L3446" s="0" t="n">
        <f aca="false">I3445*K3446</f>
        <v>205.580000000001</v>
      </c>
      <c r="M3446" s="0" t="n">
        <f aca="false">M3445+K3446*N3445</f>
        <v>3417.02000000002</v>
      </c>
      <c r="N3446" s="0" t="n">
        <f aca="false">INT(M3446*$Q$1/B3446)*CHOOSE($L$1,I3446,J3446)</f>
        <v>-0</v>
      </c>
      <c r="O3446" s="0" t="n">
        <f aca="false">ABS(N3446-N3445)</f>
        <v>0</v>
      </c>
      <c r="P3446" s="0" t="n">
        <f aca="false">COUNTIF(工作表2!$A$2:$A$248,A3446)</f>
        <v>0</v>
      </c>
      <c r="R3446" s="0" t="n">
        <f aca="false">D3446-IF(P3445=1,E3445,D3445)</f>
        <v>-185</v>
      </c>
      <c r="S3446" s="0" t="n">
        <f aca="false">I3445*R3446</f>
        <v>185</v>
      </c>
      <c r="T3446" s="0" t="n">
        <f aca="false">T3445+R3446*U3445</f>
        <v>52028</v>
      </c>
      <c r="U3446" s="0" t="n">
        <f aca="false">INT(T3446*$Q$1/IF(P3446=1,E3446,D3446))*I3446</f>
        <v>-14</v>
      </c>
      <c r="V3446" s="0" t="n">
        <f aca="false">IF(P3446=1,ABS(U3446)+ABS(60),ABS(U3446-U3445))</f>
        <v>1</v>
      </c>
    </row>
    <row r="3447" customFormat="false" ht="15" hidden="false" customHeight="false" outlineLevel="0" collapsed="false">
      <c r="A3447" s="1" t="n">
        <v>41050</v>
      </c>
      <c r="B3447" s="2" t="n">
        <v>7192.23</v>
      </c>
      <c r="C3447" s="2" t="n">
        <v>53585</v>
      </c>
      <c r="D3447" s="2" t="n">
        <v>7188</v>
      </c>
      <c r="E3447" s="2" t="n">
        <v>7066</v>
      </c>
      <c r="F3447" s="3" t="n">
        <f aca="false">IF(P3447=1, E3447,D3447)/B3447-1</f>
        <v>-0.000588134695358677</v>
      </c>
      <c r="G3447" s="2" t="n">
        <f aca="false">AVERAGE(B3388:B3447)</f>
        <v>7751.405</v>
      </c>
      <c r="H3447" s="2" t="n">
        <f aca="false">AVERAGE(C3388:C3447)</f>
        <v>87891.3</v>
      </c>
      <c r="I3447" s="2" t="n">
        <f aca="false">SIGN(C3447-H3447)</f>
        <v>-1</v>
      </c>
      <c r="J3447" s="2" t="n">
        <f aca="false">SIGN(F3447)</f>
        <v>-1</v>
      </c>
      <c r="K3447" s="0" t="n">
        <f aca="false">B3447-B3446</f>
        <v>41.04</v>
      </c>
      <c r="L3447" s="0" t="n">
        <f aca="false">I3446*K3447</f>
        <v>-41.04</v>
      </c>
      <c r="M3447" s="0" t="n">
        <f aca="false">M3446+K3447*N3446</f>
        <v>3417.02000000002</v>
      </c>
      <c r="N3447" s="0" t="n">
        <f aca="false">INT(M3447*$Q$1/B3447)*CHOOSE($L$1,I3447,J3447)</f>
        <v>-0</v>
      </c>
      <c r="O3447" s="0" t="n">
        <f aca="false">ABS(N3447-N3446)</f>
        <v>0</v>
      </c>
      <c r="P3447" s="0" t="n">
        <f aca="false">COUNTIF(工作表2!$A$2:$A$248,A3447)</f>
        <v>0</v>
      </c>
      <c r="R3447" s="0" t="n">
        <f aca="false">D3447-IF(P3446=1,E3446,D3446)</f>
        <v>57</v>
      </c>
      <c r="S3447" s="0" t="n">
        <f aca="false">I3446*R3447</f>
        <v>-57</v>
      </c>
      <c r="T3447" s="0" t="n">
        <f aca="false">T3446+R3447*U3446</f>
        <v>51230</v>
      </c>
      <c r="U3447" s="0" t="n">
        <f aca="false">INT(T3447*$Q$1/IF(P3447=1,E3447,D3447))*I3447</f>
        <v>-14</v>
      </c>
      <c r="V3447" s="0" t="n">
        <f aca="false">IF(P3447=1,ABS(U3447)+ABS(60),ABS(U3447-U3446))</f>
        <v>0</v>
      </c>
    </row>
    <row r="3448" customFormat="false" ht="15" hidden="false" customHeight="false" outlineLevel="0" collapsed="false">
      <c r="A3448" s="1" t="n">
        <v>41051</v>
      </c>
      <c r="B3448" s="2" t="n">
        <v>7274.89</v>
      </c>
      <c r="C3448" s="2" t="n">
        <v>65707</v>
      </c>
      <c r="D3448" s="2" t="n">
        <v>7237</v>
      </c>
      <c r="E3448" s="2" t="n">
        <v>7113</v>
      </c>
      <c r="F3448" s="3" t="n">
        <f aca="false">IF(P3448=1, E3448,D3448)/B3448-1</f>
        <v>-0.00520832617400402</v>
      </c>
      <c r="G3448" s="2" t="n">
        <f aca="false">AVERAGE(B3389:B3448)</f>
        <v>7740.36483333334</v>
      </c>
      <c r="H3448" s="2" t="n">
        <f aca="false">AVERAGE(C3389:C3448)</f>
        <v>86913.8166666667</v>
      </c>
      <c r="I3448" s="2" t="n">
        <f aca="false">SIGN(C3448-H3448)</f>
        <v>-1</v>
      </c>
      <c r="J3448" s="2" t="n">
        <f aca="false">SIGN(F3448)</f>
        <v>-1</v>
      </c>
      <c r="K3448" s="0" t="n">
        <f aca="false">B3448-B3447</f>
        <v>82.6600000000008</v>
      </c>
      <c r="L3448" s="0" t="n">
        <f aca="false">I3447*K3448</f>
        <v>-82.6600000000008</v>
      </c>
      <c r="M3448" s="0" t="n">
        <f aca="false">M3447+K3448*N3447</f>
        <v>3417.02000000002</v>
      </c>
      <c r="N3448" s="0" t="n">
        <f aca="false">INT(M3448*$Q$1/B3448)*CHOOSE($L$1,I3448,J3448)</f>
        <v>-0</v>
      </c>
      <c r="O3448" s="0" t="n">
        <f aca="false">ABS(N3448-N3447)</f>
        <v>0</v>
      </c>
      <c r="P3448" s="0" t="n">
        <f aca="false">COUNTIF(工作表2!$A$2:$A$248,A3448)</f>
        <v>0</v>
      </c>
      <c r="R3448" s="0" t="n">
        <f aca="false">D3448-IF(P3447=1,E3447,D3447)</f>
        <v>49</v>
      </c>
      <c r="S3448" s="0" t="n">
        <f aca="false">I3447*R3448</f>
        <v>-49</v>
      </c>
      <c r="T3448" s="0" t="n">
        <f aca="false">T3447+R3448*U3447</f>
        <v>50544</v>
      </c>
      <c r="U3448" s="0" t="n">
        <f aca="false">INT(T3448*$Q$1/IF(P3448=1,E3448,D3448))*I3448</f>
        <v>-13</v>
      </c>
      <c r="V3448" s="0" t="n">
        <f aca="false">IF(P3448=1,ABS(U3448)+ABS(60),ABS(U3448-U3447))</f>
        <v>1</v>
      </c>
    </row>
    <row r="3449" customFormat="false" ht="15" hidden="false" customHeight="false" outlineLevel="0" collapsed="false">
      <c r="A3449" s="1" t="n">
        <v>41052</v>
      </c>
      <c r="B3449" s="2" t="n">
        <v>7147.75</v>
      </c>
      <c r="C3449" s="2" t="n">
        <v>66521</v>
      </c>
      <c r="D3449" s="2" t="n">
        <v>7137</v>
      </c>
      <c r="E3449" s="2" t="n">
        <v>7014</v>
      </c>
      <c r="F3449" s="3" t="n">
        <f aca="false">IF(P3449=1, E3449,D3449)/B3449-1</f>
        <v>-0.00150396978070022</v>
      </c>
      <c r="G3449" s="2" t="n">
        <f aca="false">AVERAGE(B3390:B3449)</f>
        <v>7726.83833333334</v>
      </c>
      <c r="H3449" s="2" t="n">
        <f aca="false">AVERAGE(C3390:C3449)</f>
        <v>86227.0333333333</v>
      </c>
      <c r="I3449" s="2" t="n">
        <f aca="false">SIGN(C3449-H3449)</f>
        <v>-1</v>
      </c>
      <c r="J3449" s="2" t="n">
        <f aca="false">SIGN(F3449)</f>
        <v>-1</v>
      </c>
      <c r="K3449" s="0" t="n">
        <f aca="false">B3449-B3448</f>
        <v>-127.14</v>
      </c>
      <c r="L3449" s="0" t="n">
        <f aca="false">I3448*K3449</f>
        <v>127.14</v>
      </c>
      <c r="M3449" s="0" t="n">
        <f aca="false">M3448+K3449*N3448</f>
        <v>3417.02000000002</v>
      </c>
      <c r="N3449" s="0" t="n">
        <f aca="false">INT(M3449*$Q$1/B3449)*CHOOSE($L$1,I3449,J3449)</f>
        <v>-0</v>
      </c>
      <c r="O3449" s="0" t="n">
        <f aca="false">ABS(N3449-N3448)</f>
        <v>0</v>
      </c>
      <c r="P3449" s="0" t="n">
        <f aca="false">COUNTIF(工作表2!$A$2:$A$248,A3449)</f>
        <v>0</v>
      </c>
      <c r="R3449" s="0" t="n">
        <f aca="false">D3449-IF(P3448=1,E3448,D3448)</f>
        <v>-100</v>
      </c>
      <c r="S3449" s="0" t="n">
        <f aca="false">I3448*R3449</f>
        <v>100</v>
      </c>
      <c r="T3449" s="0" t="n">
        <f aca="false">T3448+R3449*U3448</f>
        <v>51844</v>
      </c>
      <c r="U3449" s="0" t="n">
        <f aca="false">INT(T3449*$Q$1/IF(P3449=1,E3449,D3449))*I3449</f>
        <v>-14</v>
      </c>
      <c r="V3449" s="0" t="n">
        <f aca="false">IF(P3449=1,ABS(U3449)+ABS(60),ABS(U3449-U3448))</f>
        <v>1</v>
      </c>
    </row>
    <row r="3450" customFormat="false" ht="15" hidden="false" customHeight="false" outlineLevel="0" collapsed="false">
      <c r="A3450" s="1" t="n">
        <v>41053</v>
      </c>
      <c r="B3450" s="2" t="n">
        <v>7124.89</v>
      </c>
      <c r="C3450" s="2" t="n">
        <v>64236</v>
      </c>
      <c r="D3450" s="2" t="n">
        <v>7131</v>
      </c>
      <c r="E3450" s="2" t="n">
        <v>7009</v>
      </c>
      <c r="F3450" s="3" t="n">
        <f aca="false">IF(P3450=1, E3450,D3450)/B3450-1</f>
        <v>0.00085755709912716</v>
      </c>
      <c r="G3450" s="2" t="n">
        <f aca="false">AVERAGE(B3391:B3450)</f>
        <v>7710.22916666667</v>
      </c>
      <c r="H3450" s="2" t="n">
        <f aca="false">AVERAGE(C3391:C3450)</f>
        <v>84877.6333333333</v>
      </c>
      <c r="I3450" s="2" t="n">
        <f aca="false">SIGN(C3450-H3450)</f>
        <v>-1</v>
      </c>
      <c r="J3450" s="2" t="n">
        <f aca="false">SIGN(F3450)</f>
        <v>1</v>
      </c>
      <c r="K3450" s="0" t="n">
        <f aca="false">B3450-B3449</f>
        <v>-22.8599999999997</v>
      </c>
      <c r="L3450" s="0" t="n">
        <f aca="false">I3449*K3450</f>
        <v>22.8599999999997</v>
      </c>
      <c r="M3450" s="0" t="n">
        <f aca="false">M3449+K3450*N3449</f>
        <v>3417.02000000002</v>
      </c>
      <c r="N3450" s="0" t="n">
        <f aca="false">INT(M3450*$Q$1/B3450)*CHOOSE($L$1,I3450,J3450)</f>
        <v>0</v>
      </c>
      <c r="O3450" s="0" t="n">
        <f aca="false">ABS(N3450-N3449)</f>
        <v>0</v>
      </c>
      <c r="P3450" s="0" t="n">
        <f aca="false">COUNTIF(工作表2!$A$2:$A$248,A3450)</f>
        <v>0</v>
      </c>
      <c r="R3450" s="0" t="n">
        <f aca="false">D3450-IF(P3449=1,E3449,D3449)</f>
        <v>-6</v>
      </c>
      <c r="S3450" s="0" t="n">
        <f aca="false">I3449*R3450</f>
        <v>6</v>
      </c>
      <c r="T3450" s="0" t="n">
        <f aca="false">T3449+R3450*U3449</f>
        <v>51928</v>
      </c>
      <c r="U3450" s="0" t="n">
        <f aca="false">INT(T3450*$Q$1/IF(P3450=1,E3450,D3450))*I3450</f>
        <v>-14</v>
      </c>
      <c r="V3450" s="0" t="n">
        <f aca="false">IF(P3450=1,ABS(U3450)+ABS(60),ABS(U3450-U3449))</f>
        <v>0</v>
      </c>
    </row>
    <row r="3451" customFormat="false" ht="15" hidden="false" customHeight="false" outlineLevel="0" collapsed="false">
      <c r="A3451" s="1" t="n">
        <v>41054</v>
      </c>
      <c r="B3451" s="2" t="n">
        <v>7071.63</v>
      </c>
      <c r="C3451" s="2" t="n">
        <v>54497</v>
      </c>
      <c r="D3451" s="2" t="n">
        <v>7056</v>
      </c>
      <c r="E3451" s="2" t="n">
        <v>6935</v>
      </c>
      <c r="F3451" s="3" t="n">
        <f aca="false">IF(P3451=1, E3451,D3451)/B3451-1</f>
        <v>-0.00221024007194948</v>
      </c>
      <c r="G3451" s="2" t="n">
        <f aca="false">AVERAGE(B3392:B3451)</f>
        <v>7692.784</v>
      </c>
      <c r="H3451" s="2" t="n">
        <f aca="false">AVERAGE(C3392:C3451)</f>
        <v>83689.05</v>
      </c>
      <c r="I3451" s="2" t="n">
        <f aca="false">SIGN(C3451-H3451)</f>
        <v>-1</v>
      </c>
      <c r="J3451" s="2" t="n">
        <f aca="false">SIGN(F3451)</f>
        <v>-1</v>
      </c>
      <c r="K3451" s="0" t="n">
        <f aca="false">B3451-B3450</f>
        <v>-53.2600000000002</v>
      </c>
      <c r="L3451" s="0" t="n">
        <f aca="false">I3450*K3451</f>
        <v>53.2600000000002</v>
      </c>
      <c r="M3451" s="0" t="n">
        <f aca="false">M3450+K3451*N3450</f>
        <v>3417.02000000002</v>
      </c>
      <c r="N3451" s="0" t="n">
        <f aca="false">INT(M3451*$Q$1/B3451)*CHOOSE($L$1,I3451,J3451)</f>
        <v>-0</v>
      </c>
      <c r="O3451" s="0" t="n">
        <f aca="false">ABS(N3451-N3450)</f>
        <v>0</v>
      </c>
      <c r="P3451" s="0" t="n">
        <f aca="false">COUNTIF(工作表2!$A$2:$A$248,A3451)</f>
        <v>0</v>
      </c>
      <c r="R3451" s="0" t="n">
        <f aca="false">D3451-IF(P3450=1,E3450,D3450)</f>
        <v>-75</v>
      </c>
      <c r="S3451" s="0" t="n">
        <f aca="false">I3450*R3451</f>
        <v>75</v>
      </c>
      <c r="T3451" s="0" t="n">
        <f aca="false">T3450+R3451*U3450</f>
        <v>52978</v>
      </c>
      <c r="U3451" s="0" t="n">
        <f aca="false">INT(T3451*$Q$1/IF(P3451=1,E3451,D3451))*I3451</f>
        <v>-15</v>
      </c>
      <c r="V3451" s="0" t="n">
        <f aca="false">IF(P3451=1,ABS(U3451)+ABS(60),ABS(U3451-U3450))</f>
        <v>1</v>
      </c>
    </row>
    <row r="3452" customFormat="false" ht="15" hidden="false" customHeight="false" outlineLevel="0" collapsed="false">
      <c r="A3452" s="1" t="n">
        <v>41057</v>
      </c>
      <c r="B3452" s="2" t="n">
        <v>7136</v>
      </c>
      <c r="C3452" s="2" t="n">
        <v>44321</v>
      </c>
      <c r="D3452" s="2" t="n">
        <v>7116</v>
      </c>
      <c r="E3452" s="2" t="n">
        <v>6995</v>
      </c>
      <c r="F3452" s="3" t="n">
        <f aca="false">IF(P3452=1, E3452,D3452)/B3452-1</f>
        <v>-0.00280269058295968</v>
      </c>
      <c r="G3452" s="2" t="n">
        <f aca="false">AVERAGE(B3393:B3452)</f>
        <v>7675.98333333334</v>
      </c>
      <c r="H3452" s="2" t="n">
        <f aca="false">AVERAGE(C3393:C3452)</f>
        <v>82232.3</v>
      </c>
      <c r="I3452" s="2" t="n">
        <f aca="false">SIGN(C3452-H3452)</f>
        <v>-1</v>
      </c>
      <c r="J3452" s="2" t="n">
        <f aca="false">SIGN(F3452)</f>
        <v>-1</v>
      </c>
      <c r="K3452" s="0" t="n">
        <f aca="false">B3452-B3451</f>
        <v>64.3699999999999</v>
      </c>
      <c r="L3452" s="0" t="n">
        <f aca="false">I3451*K3452</f>
        <v>-64.3699999999999</v>
      </c>
      <c r="M3452" s="0" t="n">
        <f aca="false">M3451+K3452*N3451</f>
        <v>3417.02000000002</v>
      </c>
      <c r="N3452" s="0" t="n">
        <f aca="false">INT(M3452*$Q$1/B3452)*CHOOSE($L$1,I3452,J3452)</f>
        <v>-0</v>
      </c>
      <c r="O3452" s="0" t="n">
        <f aca="false">ABS(N3452-N3451)</f>
        <v>0</v>
      </c>
      <c r="P3452" s="0" t="n">
        <f aca="false">COUNTIF(工作表2!$A$2:$A$248,A3452)</f>
        <v>0</v>
      </c>
      <c r="R3452" s="0" t="n">
        <f aca="false">D3452-IF(P3451=1,E3451,D3451)</f>
        <v>60</v>
      </c>
      <c r="S3452" s="0" t="n">
        <f aca="false">I3451*R3452</f>
        <v>-60</v>
      </c>
      <c r="T3452" s="0" t="n">
        <f aca="false">T3451+R3452*U3451</f>
        <v>52078</v>
      </c>
      <c r="U3452" s="0" t="n">
        <f aca="false">INT(T3452*$Q$1/IF(P3452=1,E3452,D3452))*I3452</f>
        <v>-14</v>
      </c>
      <c r="V3452" s="0" t="n">
        <f aca="false">IF(P3452=1,ABS(U3452)+ABS(60),ABS(U3452-U3451))</f>
        <v>1</v>
      </c>
    </row>
    <row r="3453" customFormat="false" ht="15" hidden="false" customHeight="false" outlineLevel="0" collapsed="false">
      <c r="A3453" s="1" t="n">
        <v>41058</v>
      </c>
      <c r="B3453" s="2" t="n">
        <v>7342.29</v>
      </c>
      <c r="C3453" s="2" t="n">
        <v>93098</v>
      </c>
      <c r="D3453" s="2" t="n">
        <v>7292</v>
      </c>
      <c r="E3453" s="2" t="n">
        <v>7170</v>
      </c>
      <c r="F3453" s="3" t="n">
        <f aca="false">IF(P3453=1, E3453,D3453)/B3453-1</f>
        <v>-0.00684936171140071</v>
      </c>
      <c r="G3453" s="2" t="n">
        <f aca="false">AVERAGE(B3394:B3453)</f>
        <v>7663.11416666667</v>
      </c>
      <c r="H3453" s="2" t="n">
        <f aca="false">AVERAGE(C3394:C3453)</f>
        <v>82291.9666666667</v>
      </c>
      <c r="I3453" s="2" t="n">
        <f aca="false">SIGN(C3453-H3453)</f>
        <v>1</v>
      </c>
      <c r="J3453" s="2" t="n">
        <f aca="false">SIGN(F3453)</f>
        <v>-1</v>
      </c>
      <c r="K3453" s="0" t="n">
        <f aca="false">B3453-B3452</f>
        <v>206.29</v>
      </c>
      <c r="L3453" s="0" t="n">
        <f aca="false">I3452*K3453</f>
        <v>-206.29</v>
      </c>
      <c r="M3453" s="0" t="n">
        <f aca="false">M3452+K3453*N3452</f>
        <v>3417.02000000002</v>
      </c>
      <c r="N3453" s="0" t="n">
        <f aca="false">INT(M3453*$Q$1/B3453)*CHOOSE($L$1,I3453,J3453)</f>
        <v>-0</v>
      </c>
      <c r="O3453" s="0" t="n">
        <f aca="false">ABS(N3453-N3452)</f>
        <v>0</v>
      </c>
      <c r="P3453" s="0" t="n">
        <f aca="false">COUNTIF(工作表2!$A$2:$A$248,A3453)</f>
        <v>0</v>
      </c>
      <c r="R3453" s="0" t="n">
        <f aca="false">D3453-IF(P3452=1,E3452,D3452)</f>
        <v>176</v>
      </c>
      <c r="S3453" s="0" t="n">
        <f aca="false">I3452*R3453</f>
        <v>-176</v>
      </c>
      <c r="T3453" s="0" t="n">
        <f aca="false">T3452+R3453*U3452</f>
        <v>49614</v>
      </c>
      <c r="U3453" s="0" t="n">
        <f aca="false">INT(T3453*$Q$1/IF(P3453=1,E3453,D3453))*I3453</f>
        <v>13</v>
      </c>
      <c r="V3453" s="0" t="n">
        <f aca="false">IF(P3453=1,ABS(U3453)+ABS(60),ABS(U3453-U3452))</f>
        <v>27</v>
      </c>
    </row>
    <row r="3454" customFormat="false" ht="15" hidden="false" customHeight="false" outlineLevel="0" collapsed="false">
      <c r="A3454" s="1" t="n">
        <v>41059</v>
      </c>
      <c r="B3454" s="2" t="n">
        <v>7261.8</v>
      </c>
      <c r="C3454" s="2" t="n">
        <v>93847</v>
      </c>
      <c r="D3454" s="2" t="n">
        <v>7234</v>
      </c>
      <c r="E3454" s="2" t="n">
        <v>7111</v>
      </c>
      <c r="F3454" s="3" t="n">
        <f aca="false">IF(P3454=1, E3454,D3454)/B3454-1</f>
        <v>-0.00382825194855274</v>
      </c>
      <c r="G3454" s="2" t="n">
        <f aca="false">AVERAGE(B3395:B3454)</f>
        <v>7650.73183333333</v>
      </c>
      <c r="H3454" s="2" t="n">
        <f aca="false">AVERAGE(C3395:C3454)</f>
        <v>82072.1166666667</v>
      </c>
      <c r="I3454" s="2" t="n">
        <f aca="false">SIGN(C3454-H3454)</f>
        <v>1</v>
      </c>
      <c r="J3454" s="2" t="n">
        <f aca="false">SIGN(F3454)</f>
        <v>-1</v>
      </c>
      <c r="K3454" s="0" t="n">
        <f aca="false">B3454-B3453</f>
        <v>-80.4899999999998</v>
      </c>
      <c r="L3454" s="0" t="n">
        <f aca="false">I3453*K3454</f>
        <v>-80.4899999999998</v>
      </c>
      <c r="M3454" s="0" t="n">
        <f aca="false">M3453+K3454*N3453</f>
        <v>3417.02000000002</v>
      </c>
      <c r="N3454" s="0" t="n">
        <f aca="false">INT(M3454*$Q$1/B3454)*CHOOSE($L$1,I3454,J3454)</f>
        <v>-0</v>
      </c>
      <c r="O3454" s="0" t="n">
        <f aca="false">ABS(N3454-N3453)</f>
        <v>0</v>
      </c>
      <c r="P3454" s="0" t="n">
        <f aca="false">COUNTIF(工作表2!$A$2:$A$248,A3454)</f>
        <v>0</v>
      </c>
      <c r="R3454" s="0" t="n">
        <f aca="false">D3454-IF(P3453=1,E3453,D3453)</f>
        <v>-58</v>
      </c>
      <c r="S3454" s="0" t="n">
        <f aca="false">I3453*R3454</f>
        <v>-58</v>
      </c>
      <c r="T3454" s="0" t="n">
        <f aca="false">T3453+R3454*U3453</f>
        <v>48860</v>
      </c>
      <c r="U3454" s="0" t="n">
        <f aca="false">INT(T3454*$Q$1/IF(P3454=1,E3454,D3454))*I3454</f>
        <v>13</v>
      </c>
      <c r="V3454" s="0" t="n">
        <f aca="false">IF(P3454=1,ABS(U3454)+ABS(60),ABS(U3454-U3453))</f>
        <v>0</v>
      </c>
    </row>
    <row r="3455" customFormat="false" ht="15" hidden="false" customHeight="false" outlineLevel="0" collapsed="false">
      <c r="A3455" s="1" t="n">
        <v>41060</v>
      </c>
      <c r="B3455" s="2" t="n">
        <v>7301.5</v>
      </c>
      <c r="C3455" s="2" t="n">
        <v>95576</v>
      </c>
      <c r="D3455" s="2" t="n">
        <v>7216</v>
      </c>
      <c r="E3455" s="2" t="n">
        <v>7091</v>
      </c>
      <c r="F3455" s="3" t="n">
        <f aca="false">IF(P3455=1, E3455,D3455)/B3455-1</f>
        <v>-0.01170992261864</v>
      </c>
      <c r="G3455" s="2" t="n">
        <f aca="false">AVERAGE(B3396:B3455)</f>
        <v>7640.124</v>
      </c>
      <c r="H3455" s="2" t="n">
        <f aca="false">AVERAGE(C3396:C3455)</f>
        <v>81621.2666666667</v>
      </c>
      <c r="I3455" s="2" t="n">
        <f aca="false">SIGN(C3455-H3455)</f>
        <v>1</v>
      </c>
      <c r="J3455" s="2" t="n">
        <f aca="false">SIGN(F3455)</f>
        <v>-1</v>
      </c>
      <c r="K3455" s="0" t="n">
        <f aca="false">B3455-B3454</f>
        <v>39.6999999999998</v>
      </c>
      <c r="L3455" s="0" t="n">
        <f aca="false">I3454*K3455</f>
        <v>39.6999999999998</v>
      </c>
      <c r="M3455" s="0" t="n">
        <f aca="false">M3454+K3455*N3454</f>
        <v>3417.02000000002</v>
      </c>
      <c r="N3455" s="0" t="n">
        <f aca="false">INT(M3455*$Q$1/B3455)*CHOOSE($L$1,I3455,J3455)</f>
        <v>-0</v>
      </c>
      <c r="O3455" s="0" t="n">
        <f aca="false">ABS(N3455-N3454)</f>
        <v>0</v>
      </c>
      <c r="P3455" s="0" t="n">
        <f aca="false">COUNTIF(工作表2!$A$2:$A$248,A3455)</f>
        <v>0</v>
      </c>
      <c r="R3455" s="0" t="n">
        <f aca="false">D3455-IF(P3454=1,E3454,D3454)</f>
        <v>-18</v>
      </c>
      <c r="S3455" s="0" t="n">
        <f aca="false">I3454*R3455</f>
        <v>-18</v>
      </c>
      <c r="T3455" s="0" t="n">
        <f aca="false">T3454+R3455*U3454</f>
        <v>48626</v>
      </c>
      <c r="U3455" s="0" t="n">
        <f aca="false">INT(T3455*$Q$1/IF(P3455=1,E3455,D3455))*I3455</f>
        <v>13</v>
      </c>
      <c r="V3455" s="0" t="n">
        <f aca="false">IF(P3455=1,ABS(U3455)+ABS(60),ABS(U3455-U3454))</f>
        <v>0</v>
      </c>
    </row>
    <row r="3456" customFormat="false" ht="15" hidden="false" customHeight="false" outlineLevel="0" collapsed="false">
      <c r="A3456" s="1" t="n">
        <v>41061</v>
      </c>
      <c r="B3456" s="2" t="n">
        <v>7106.09</v>
      </c>
      <c r="C3456" s="2" t="n">
        <v>79468</v>
      </c>
      <c r="D3456" s="2" t="n">
        <v>7100</v>
      </c>
      <c r="E3456" s="2" t="n">
        <v>6977</v>
      </c>
      <c r="F3456" s="3" t="n">
        <f aca="false">IF(P3456=1, E3456,D3456)/B3456-1</f>
        <v>-0.000857011380379413</v>
      </c>
      <c r="G3456" s="2" t="n">
        <f aca="false">AVERAGE(B3397:B3456)</f>
        <v>7626.84083333333</v>
      </c>
      <c r="H3456" s="2" t="n">
        <f aca="false">AVERAGE(C3397:C3456)</f>
        <v>81252.9666666667</v>
      </c>
      <c r="I3456" s="2" t="n">
        <f aca="false">SIGN(C3456-H3456)</f>
        <v>-1</v>
      </c>
      <c r="J3456" s="2" t="n">
        <f aca="false">SIGN(F3456)</f>
        <v>-1</v>
      </c>
      <c r="K3456" s="0" t="n">
        <f aca="false">B3456-B3455</f>
        <v>-195.41</v>
      </c>
      <c r="L3456" s="0" t="n">
        <f aca="false">I3455*K3456</f>
        <v>-195.41</v>
      </c>
      <c r="M3456" s="0" t="n">
        <f aca="false">M3455+K3456*N3455</f>
        <v>3417.02000000002</v>
      </c>
      <c r="N3456" s="0" t="n">
        <f aca="false">INT(M3456*$Q$1/B3456)*CHOOSE($L$1,I3456,J3456)</f>
        <v>-0</v>
      </c>
      <c r="O3456" s="0" t="n">
        <f aca="false">ABS(N3456-N3455)</f>
        <v>0</v>
      </c>
      <c r="P3456" s="0" t="n">
        <f aca="false">COUNTIF(工作表2!$A$2:$A$248,A3456)</f>
        <v>0</v>
      </c>
      <c r="R3456" s="0" t="n">
        <f aca="false">D3456-IF(P3455=1,E3455,D3455)</f>
        <v>-116</v>
      </c>
      <c r="S3456" s="0" t="n">
        <f aca="false">I3455*R3456</f>
        <v>-116</v>
      </c>
      <c r="T3456" s="0" t="n">
        <f aca="false">T3455+R3456*U3455</f>
        <v>47118</v>
      </c>
      <c r="U3456" s="0" t="n">
        <f aca="false">INT(T3456*$Q$1/IF(P3456=1,E3456,D3456))*I3456</f>
        <v>-13</v>
      </c>
      <c r="V3456" s="0" t="n">
        <f aca="false">IF(P3456=1,ABS(U3456)+ABS(60),ABS(U3456-U3455))</f>
        <v>26</v>
      </c>
    </row>
    <row r="3457" customFormat="false" ht="15" hidden="false" customHeight="false" outlineLevel="0" collapsed="false">
      <c r="A3457" s="1" t="n">
        <v>41064</v>
      </c>
      <c r="B3457" s="2" t="n">
        <v>6894.66</v>
      </c>
      <c r="C3457" s="2" t="n">
        <v>77213</v>
      </c>
      <c r="D3457" s="2" t="n">
        <v>6866</v>
      </c>
      <c r="E3457" s="2" t="n">
        <v>6746</v>
      </c>
      <c r="F3457" s="3" t="n">
        <f aca="false">IF(P3457=1, E3457,D3457)/B3457-1</f>
        <v>-0.00415684022127272</v>
      </c>
      <c r="G3457" s="2" t="n">
        <f aca="false">AVERAGE(B3398:B3457)</f>
        <v>7608.67583333333</v>
      </c>
      <c r="H3457" s="2" t="n">
        <f aca="false">AVERAGE(C3398:C3457)</f>
        <v>80804.0666666667</v>
      </c>
      <c r="I3457" s="2" t="n">
        <f aca="false">SIGN(C3457-H3457)</f>
        <v>-1</v>
      </c>
      <c r="J3457" s="2" t="n">
        <f aca="false">SIGN(F3457)</f>
        <v>-1</v>
      </c>
      <c r="K3457" s="0" t="n">
        <f aca="false">B3457-B3456</f>
        <v>-211.43</v>
      </c>
      <c r="L3457" s="0" t="n">
        <f aca="false">I3456*K3457</f>
        <v>211.43</v>
      </c>
      <c r="M3457" s="0" t="n">
        <f aca="false">M3456+K3457*N3456</f>
        <v>3417.02000000002</v>
      </c>
      <c r="N3457" s="0" t="n">
        <f aca="false">INT(M3457*$Q$1/B3457)*CHOOSE($L$1,I3457,J3457)</f>
        <v>-0</v>
      </c>
      <c r="O3457" s="0" t="n">
        <f aca="false">ABS(N3457-N3456)</f>
        <v>0</v>
      </c>
      <c r="P3457" s="0" t="n">
        <f aca="false">COUNTIF(工作表2!$A$2:$A$248,A3457)</f>
        <v>0</v>
      </c>
      <c r="R3457" s="0" t="n">
        <f aca="false">D3457-IF(P3456=1,E3456,D3456)</f>
        <v>-234</v>
      </c>
      <c r="S3457" s="0" t="n">
        <f aca="false">I3456*R3457</f>
        <v>234</v>
      </c>
      <c r="T3457" s="0" t="n">
        <f aca="false">T3456+R3457*U3456</f>
        <v>50160</v>
      </c>
      <c r="U3457" s="0" t="n">
        <f aca="false">INT(T3457*$Q$1/IF(P3457=1,E3457,D3457))*I3457</f>
        <v>-14</v>
      </c>
      <c r="V3457" s="0" t="n">
        <f aca="false">IF(P3457=1,ABS(U3457)+ABS(60),ABS(U3457-U3456))</f>
        <v>1</v>
      </c>
    </row>
    <row r="3458" customFormat="false" ht="15" hidden="false" customHeight="false" outlineLevel="0" collapsed="false">
      <c r="A3458" s="1" t="n">
        <v>41065</v>
      </c>
      <c r="B3458" s="2" t="n">
        <v>7000.45</v>
      </c>
      <c r="C3458" s="2" t="n">
        <v>62503</v>
      </c>
      <c r="D3458" s="2" t="n">
        <v>6973</v>
      </c>
      <c r="E3458" s="2" t="n">
        <v>6850</v>
      </c>
      <c r="F3458" s="3" t="n">
        <f aca="false">IF(P3458=1, E3458,D3458)/B3458-1</f>
        <v>-0.00392117649579671</v>
      </c>
      <c r="G3458" s="2" t="n">
        <f aca="false">AVERAGE(B3399:B3458)</f>
        <v>7591.74983333334</v>
      </c>
      <c r="H3458" s="2" t="n">
        <f aca="false">AVERAGE(C3399:C3458)</f>
        <v>80097.4666666667</v>
      </c>
      <c r="I3458" s="2" t="n">
        <f aca="false">SIGN(C3458-H3458)</f>
        <v>-1</v>
      </c>
      <c r="J3458" s="2" t="n">
        <f aca="false">SIGN(F3458)</f>
        <v>-1</v>
      </c>
      <c r="K3458" s="0" t="n">
        <f aca="false">B3458-B3457</f>
        <v>105.79</v>
      </c>
      <c r="L3458" s="0" t="n">
        <f aca="false">I3457*K3458</f>
        <v>-105.79</v>
      </c>
      <c r="M3458" s="0" t="n">
        <f aca="false">M3457+K3458*N3457</f>
        <v>3417.02000000002</v>
      </c>
      <c r="N3458" s="0" t="n">
        <f aca="false">INT(M3458*$Q$1/B3458)*CHOOSE($L$1,I3458,J3458)</f>
        <v>-0</v>
      </c>
      <c r="O3458" s="0" t="n">
        <f aca="false">ABS(N3458-N3457)</f>
        <v>0</v>
      </c>
      <c r="P3458" s="0" t="n">
        <f aca="false">COUNTIF(工作表2!$A$2:$A$248,A3458)</f>
        <v>0</v>
      </c>
      <c r="R3458" s="0" t="n">
        <f aca="false">D3458-IF(P3457=1,E3457,D3457)</f>
        <v>107</v>
      </c>
      <c r="S3458" s="0" t="n">
        <f aca="false">I3457*R3458</f>
        <v>-107</v>
      </c>
      <c r="T3458" s="0" t="n">
        <f aca="false">T3457+R3458*U3457</f>
        <v>48662</v>
      </c>
      <c r="U3458" s="0" t="n">
        <f aca="false">INT(T3458*$Q$1/IF(P3458=1,E3458,D3458))*I3458</f>
        <v>-13</v>
      </c>
      <c r="V3458" s="0" t="n">
        <f aca="false">IF(P3458=1,ABS(U3458)+ABS(60),ABS(U3458-U3457))</f>
        <v>1</v>
      </c>
    </row>
    <row r="3459" customFormat="false" ht="15" hidden="false" customHeight="false" outlineLevel="0" collapsed="false">
      <c r="A3459" s="1" t="n">
        <v>41066</v>
      </c>
      <c r="B3459" s="2" t="n">
        <v>7056.15</v>
      </c>
      <c r="C3459" s="2" t="n">
        <v>65697</v>
      </c>
      <c r="D3459" s="2" t="n">
        <v>7013</v>
      </c>
      <c r="E3459" s="2" t="n">
        <v>6895</v>
      </c>
      <c r="F3459" s="3" t="n">
        <f aca="false">IF(P3459=1, E3459,D3459)/B3459-1</f>
        <v>-0.00611523281109383</v>
      </c>
      <c r="G3459" s="2" t="n">
        <f aca="false">AVERAGE(B3400:B3459)</f>
        <v>7577.2265</v>
      </c>
      <c r="H3459" s="2" t="n">
        <f aca="false">AVERAGE(C3400:C3459)</f>
        <v>79743.7</v>
      </c>
      <c r="I3459" s="2" t="n">
        <f aca="false">SIGN(C3459-H3459)</f>
        <v>-1</v>
      </c>
      <c r="J3459" s="2" t="n">
        <f aca="false">SIGN(F3459)</f>
        <v>-1</v>
      </c>
      <c r="K3459" s="0" t="n">
        <f aca="false">B3459-B3458</f>
        <v>55.6999999999998</v>
      </c>
      <c r="L3459" s="0" t="n">
        <f aca="false">I3458*K3459</f>
        <v>-55.6999999999998</v>
      </c>
      <c r="M3459" s="0" t="n">
        <f aca="false">M3458+K3459*N3458</f>
        <v>3417.02000000002</v>
      </c>
      <c r="N3459" s="0" t="n">
        <f aca="false">INT(M3459*$Q$1/B3459)*CHOOSE($L$1,I3459,J3459)</f>
        <v>-0</v>
      </c>
      <c r="O3459" s="0" t="n">
        <f aca="false">ABS(N3459-N3458)</f>
        <v>0</v>
      </c>
      <c r="P3459" s="0" t="n">
        <f aca="false">COUNTIF(工作表2!$A$2:$A$248,A3459)</f>
        <v>0</v>
      </c>
      <c r="R3459" s="0" t="n">
        <f aca="false">D3459-IF(P3458=1,E3458,D3458)</f>
        <v>40</v>
      </c>
      <c r="S3459" s="0" t="n">
        <f aca="false">I3458*R3459</f>
        <v>-40</v>
      </c>
      <c r="T3459" s="0" t="n">
        <f aca="false">T3458+R3459*U3458</f>
        <v>48142</v>
      </c>
      <c r="U3459" s="0" t="n">
        <f aca="false">INT(T3459*$Q$1/IF(P3459=1,E3459,D3459))*I3459</f>
        <v>-13</v>
      </c>
      <c r="V3459" s="0" t="n">
        <f aca="false">IF(P3459=1,ABS(U3459)+ABS(60),ABS(U3459-U3458))</f>
        <v>0</v>
      </c>
    </row>
    <row r="3460" customFormat="false" ht="15" hidden="false" customHeight="false" outlineLevel="0" collapsed="false">
      <c r="A3460" s="1" t="n">
        <v>41067</v>
      </c>
      <c r="B3460" s="2" t="n">
        <v>7080.31</v>
      </c>
      <c r="C3460" s="2" t="n">
        <v>64965</v>
      </c>
      <c r="D3460" s="2" t="n">
        <v>7045</v>
      </c>
      <c r="E3460" s="2" t="n">
        <v>6928</v>
      </c>
      <c r="F3460" s="3" t="n">
        <f aca="false">IF(P3460=1, E3460,D3460)/B3460-1</f>
        <v>-0.00498706977519348</v>
      </c>
      <c r="G3460" s="2" t="n">
        <f aca="false">AVERAGE(B3401:B3460)</f>
        <v>7561.37316666667</v>
      </c>
      <c r="H3460" s="2" t="n">
        <f aca="false">AVERAGE(C3401:C3460)</f>
        <v>79174.8</v>
      </c>
      <c r="I3460" s="2" t="n">
        <f aca="false">SIGN(C3460-H3460)</f>
        <v>-1</v>
      </c>
      <c r="J3460" s="2" t="n">
        <f aca="false">SIGN(F3460)</f>
        <v>-1</v>
      </c>
      <c r="K3460" s="0" t="n">
        <f aca="false">B3460-B3459</f>
        <v>24.1600000000008</v>
      </c>
      <c r="L3460" s="0" t="n">
        <f aca="false">I3459*K3460</f>
        <v>-24.1600000000008</v>
      </c>
      <c r="M3460" s="0" t="n">
        <f aca="false">M3459+K3460*N3459</f>
        <v>3417.02000000002</v>
      </c>
      <c r="N3460" s="0" t="n">
        <f aca="false">INT(M3460*$Q$1/B3460)*CHOOSE($L$1,I3460,J3460)</f>
        <v>-0</v>
      </c>
      <c r="O3460" s="0" t="n">
        <f aca="false">ABS(N3460-N3459)</f>
        <v>0</v>
      </c>
      <c r="P3460" s="0" t="n">
        <f aca="false">COUNTIF(工作表2!$A$2:$A$248,A3460)</f>
        <v>0</v>
      </c>
      <c r="R3460" s="0" t="n">
        <f aca="false">D3460-IF(P3459=1,E3459,D3459)</f>
        <v>32</v>
      </c>
      <c r="S3460" s="0" t="n">
        <f aca="false">I3459*R3460</f>
        <v>-32</v>
      </c>
      <c r="T3460" s="0" t="n">
        <f aca="false">T3459+R3460*U3459</f>
        <v>47726</v>
      </c>
      <c r="U3460" s="0" t="n">
        <f aca="false">INT(T3460*$Q$1/IF(P3460=1,E3460,D3460))*I3460</f>
        <v>-13</v>
      </c>
      <c r="V3460" s="0" t="n">
        <f aca="false">IF(P3460=1,ABS(U3460)+ABS(60),ABS(U3460-U3459))</f>
        <v>0</v>
      </c>
    </row>
    <row r="3461" customFormat="false" ht="15" hidden="false" customHeight="false" outlineLevel="0" collapsed="false">
      <c r="A3461" s="1" t="n">
        <v>41068</v>
      </c>
      <c r="B3461" s="2" t="n">
        <v>6999.65</v>
      </c>
      <c r="C3461" s="2" t="n">
        <v>50801</v>
      </c>
      <c r="D3461" s="2" t="n">
        <v>6953</v>
      </c>
      <c r="E3461" s="2" t="n">
        <v>6839</v>
      </c>
      <c r="F3461" s="3" t="n">
        <f aca="false">IF(P3461=1, E3461,D3461)/B3461-1</f>
        <v>-0.00666461894523296</v>
      </c>
      <c r="G3461" s="2" t="n">
        <f aca="false">AVERAGE(B3402:B3461)</f>
        <v>7542.613</v>
      </c>
      <c r="H3461" s="2" t="n">
        <f aca="false">AVERAGE(C3402:C3461)</f>
        <v>77957.4666666667</v>
      </c>
      <c r="I3461" s="2" t="n">
        <f aca="false">SIGN(C3461-H3461)</f>
        <v>-1</v>
      </c>
      <c r="J3461" s="2" t="n">
        <f aca="false">SIGN(F3461)</f>
        <v>-1</v>
      </c>
      <c r="K3461" s="0" t="n">
        <f aca="false">B3461-B3460</f>
        <v>-80.6600000000008</v>
      </c>
      <c r="L3461" s="0" t="n">
        <f aca="false">I3460*K3461</f>
        <v>80.6600000000008</v>
      </c>
      <c r="M3461" s="0" t="n">
        <f aca="false">M3460+K3461*N3460</f>
        <v>3417.02000000002</v>
      </c>
      <c r="N3461" s="0" t="n">
        <f aca="false">INT(M3461*$Q$1/B3461)*CHOOSE($L$1,I3461,J3461)</f>
        <v>-0</v>
      </c>
      <c r="O3461" s="0" t="n">
        <f aca="false">ABS(N3461-N3460)</f>
        <v>0</v>
      </c>
      <c r="P3461" s="0" t="n">
        <f aca="false">COUNTIF(工作表2!$A$2:$A$248,A3461)</f>
        <v>0</v>
      </c>
      <c r="R3461" s="0" t="n">
        <f aca="false">D3461-IF(P3460=1,E3460,D3460)</f>
        <v>-92</v>
      </c>
      <c r="S3461" s="0" t="n">
        <f aca="false">I3460*R3461</f>
        <v>92</v>
      </c>
      <c r="T3461" s="0" t="n">
        <f aca="false">T3460+R3461*U3460</f>
        <v>48922</v>
      </c>
      <c r="U3461" s="0" t="n">
        <f aca="false">INT(T3461*$Q$1/IF(P3461=1,E3461,D3461))*I3461</f>
        <v>-14</v>
      </c>
      <c r="V3461" s="0" t="n">
        <f aca="false">IF(P3461=1,ABS(U3461)+ABS(60),ABS(U3461-U3460))</f>
        <v>1</v>
      </c>
    </row>
    <row r="3462" customFormat="false" ht="15" hidden="false" customHeight="false" outlineLevel="0" collapsed="false">
      <c r="A3462" s="1" t="n">
        <v>41071</v>
      </c>
      <c r="B3462" s="2" t="n">
        <v>7120.23</v>
      </c>
      <c r="C3462" s="2" t="n">
        <v>65205</v>
      </c>
      <c r="D3462" s="2" t="n">
        <v>7093</v>
      </c>
      <c r="E3462" s="2" t="n">
        <v>6979</v>
      </c>
      <c r="F3462" s="3" t="n">
        <f aca="false">IF(P3462=1, E3462,D3462)/B3462-1</f>
        <v>-0.00382431466399258</v>
      </c>
      <c r="G3462" s="2" t="n">
        <f aca="false">AVERAGE(B3403:B3462)</f>
        <v>7525.92316666667</v>
      </c>
      <c r="H3462" s="2" t="n">
        <f aca="false">AVERAGE(C3403:C3462)</f>
        <v>77385.4</v>
      </c>
      <c r="I3462" s="2" t="n">
        <f aca="false">SIGN(C3462-H3462)</f>
        <v>-1</v>
      </c>
      <c r="J3462" s="2" t="n">
        <f aca="false">SIGN(F3462)</f>
        <v>-1</v>
      </c>
      <c r="K3462" s="0" t="n">
        <f aca="false">B3462-B3461</f>
        <v>120.58</v>
      </c>
      <c r="L3462" s="0" t="n">
        <f aca="false">I3461*K3462</f>
        <v>-120.58</v>
      </c>
      <c r="M3462" s="0" t="n">
        <f aca="false">M3461+K3462*N3461</f>
        <v>3417.02000000002</v>
      </c>
      <c r="N3462" s="0" t="n">
        <f aca="false">INT(M3462*$Q$1/B3462)*CHOOSE($L$1,I3462,J3462)</f>
        <v>-0</v>
      </c>
      <c r="O3462" s="0" t="n">
        <f aca="false">ABS(N3462-N3461)</f>
        <v>0</v>
      </c>
      <c r="P3462" s="0" t="n">
        <f aca="false">COUNTIF(工作表2!$A$2:$A$248,A3462)</f>
        <v>0</v>
      </c>
      <c r="R3462" s="0" t="n">
        <f aca="false">D3462-IF(P3461=1,E3461,D3461)</f>
        <v>140</v>
      </c>
      <c r="S3462" s="0" t="n">
        <f aca="false">I3461*R3462</f>
        <v>-140</v>
      </c>
      <c r="T3462" s="0" t="n">
        <f aca="false">T3461+R3462*U3461</f>
        <v>46962</v>
      </c>
      <c r="U3462" s="0" t="n">
        <f aca="false">INT(T3462*$Q$1/IF(P3462=1,E3462,D3462))*I3462</f>
        <v>-13</v>
      </c>
      <c r="V3462" s="0" t="n">
        <f aca="false">IF(P3462=1,ABS(U3462)+ABS(60),ABS(U3462-U3461))</f>
        <v>1</v>
      </c>
    </row>
    <row r="3463" customFormat="false" ht="15" hidden="false" customHeight="false" outlineLevel="0" collapsed="false">
      <c r="A3463" s="1" t="n">
        <v>41072</v>
      </c>
      <c r="B3463" s="2" t="n">
        <v>7072.08</v>
      </c>
      <c r="C3463" s="2" t="n">
        <v>47130</v>
      </c>
      <c r="D3463" s="2" t="n">
        <v>7019</v>
      </c>
      <c r="E3463" s="2" t="n">
        <v>6910</v>
      </c>
      <c r="F3463" s="3" t="n">
        <f aca="false">IF(P3463=1, E3463,D3463)/B3463-1</f>
        <v>-0.00750557120394568</v>
      </c>
      <c r="G3463" s="2" t="n">
        <f aca="false">AVERAGE(B3404:B3463)</f>
        <v>7509.54216666667</v>
      </c>
      <c r="H3463" s="2" t="n">
        <f aca="false">AVERAGE(C3404:C3463)</f>
        <v>76380</v>
      </c>
      <c r="I3463" s="2" t="n">
        <f aca="false">SIGN(C3463-H3463)</f>
        <v>-1</v>
      </c>
      <c r="J3463" s="2" t="n">
        <f aca="false">SIGN(F3463)</f>
        <v>-1</v>
      </c>
      <c r="K3463" s="0" t="n">
        <f aca="false">B3463-B3462</f>
        <v>-48.1499999999996</v>
      </c>
      <c r="L3463" s="0" t="n">
        <f aca="false">I3462*K3463</f>
        <v>48.1499999999996</v>
      </c>
      <c r="M3463" s="0" t="n">
        <f aca="false">M3462+K3463*N3462</f>
        <v>3417.02000000002</v>
      </c>
      <c r="N3463" s="0" t="n">
        <f aca="false">INT(M3463*$Q$1/B3463)*CHOOSE($L$1,I3463,J3463)</f>
        <v>-0</v>
      </c>
      <c r="O3463" s="0" t="n">
        <f aca="false">ABS(N3463-N3462)</f>
        <v>0</v>
      </c>
      <c r="P3463" s="0" t="n">
        <f aca="false">COUNTIF(工作表2!$A$2:$A$248,A3463)</f>
        <v>0</v>
      </c>
      <c r="R3463" s="0" t="n">
        <f aca="false">D3463-IF(P3462=1,E3462,D3462)</f>
        <v>-74</v>
      </c>
      <c r="S3463" s="0" t="n">
        <f aca="false">I3462*R3463</f>
        <v>74</v>
      </c>
      <c r="T3463" s="0" t="n">
        <f aca="false">T3462+R3463*U3462</f>
        <v>47924</v>
      </c>
      <c r="U3463" s="0" t="n">
        <f aca="false">INT(T3463*$Q$1/IF(P3463=1,E3463,D3463))*I3463</f>
        <v>-13</v>
      </c>
      <c r="V3463" s="0" t="n">
        <f aca="false">IF(P3463=1,ABS(U3463)+ABS(60),ABS(U3463-U3462))</f>
        <v>0</v>
      </c>
    </row>
    <row r="3464" customFormat="false" ht="15" hidden="false" customHeight="false" outlineLevel="0" collapsed="false">
      <c r="A3464" s="1" t="n">
        <v>41073</v>
      </c>
      <c r="B3464" s="2" t="n">
        <v>7088.83</v>
      </c>
      <c r="C3464" s="2" t="n">
        <v>50898</v>
      </c>
      <c r="D3464" s="2" t="n">
        <v>7050</v>
      </c>
      <c r="E3464" s="2" t="n">
        <v>6936</v>
      </c>
      <c r="F3464" s="3" t="n">
        <f aca="false">IF(P3464=1, E3464,D3464)/B3464-1</f>
        <v>-0.00547763171073368</v>
      </c>
      <c r="G3464" s="2" t="n">
        <f aca="false">AVERAGE(B3405:B3464)</f>
        <v>7493.624</v>
      </c>
      <c r="H3464" s="2" t="n">
        <f aca="false">AVERAGE(C3405:C3464)</f>
        <v>75855.45</v>
      </c>
      <c r="I3464" s="2" t="n">
        <f aca="false">SIGN(C3464-H3464)</f>
        <v>-1</v>
      </c>
      <c r="J3464" s="2" t="n">
        <f aca="false">SIGN(F3464)</f>
        <v>-1</v>
      </c>
      <c r="K3464" s="0" t="n">
        <f aca="false">B3464-B3463</f>
        <v>16.75</v>
      </c>
      <c r="L3464" s="0" t="n">
        <f aca="false">I3463*K3464</f>
        <v>-16.75</v>
      </c>
      <c r="M3464" s="0" t="n">
        <f aca="false">M3463+K3464*N3463</f>
        <v>3417.02000000002</v>
      </c>
      <c r="N3464" s="0" t="n">
        <f aca="false">INT(M3464*$Q$1/B3464)*CHOOSE($L$1,I3464,J3464)</f>
        <v>-0</v>
      </c>
      <c r="O3464" s="0" t="n">
        <f aca="false">ABS(N3464-N3463)</f>
        <v>0</v>
      </c>
      <c r="P3464" s="0" t="n">
        <f aca="false">COUNTIF(工作表2!$A$2:$A$248,A3464)</f>
        <v>0</v>
      </c>
      <c r="R3464" s="0" t="n">
        <f aca="false">D3464-IF(P3463=1,E3463,D3463)</f>
        <v>31</v>
      </c>
      <c r="S3464" s="0" t="n">
        <f aca="false">I3463*R3464</f>
        <v>-31</v>
      </c>
      <c r="T3464" s="0" t="n">
        <f aca="false">T3463+R3464*U3463</f>
        <v>47521</v>
      </c>
      <c r="U3464" s="0" t="n">
        <f aca="false">INT(T3464*$Q$1/IF(P3464=1,E3464,D3464))*I3464</f>
        <v>-13</v>
      </c>
      <c r="V3464" s="0" t="n">
        <f aca="false">IF(P3464=1,ABS(U3464)+ABS(60),ABS(U3464-U3463))</f>
        <v>0</v>
      </c>
    </row>
    <row r="3465" customFormat="false" ht="15" hidden="false" customHeight="false" outlineLevel="0" collapsed="false">
      <c r="A3465" s="1" t="n">
        <v>41074</v>
      </c>
      <c r="B3465" s="2" t="n">
        <v>7075.1</v>
      </c>
      <c r="C3465" s="2" t="n">
        <v>49780</v>
      </c>
      <c r="D3465" s="2" t="n">
        <v>7067</v>
      </c>
      <c r="E3465" s="2" t="n">
        <v>6950</v>
      </c>
      <c r="F3465" s="3" t="n">
        <f aca="false">IF(P3465=1, E3465,D3465)/B3465-1</f>
        <v>-0.0011448601433196</v>
      </c>
      <c r="G3465" s="2" t="n">
        <f aca="false">AVERAGE(B3406:B3465)</f>
        <v>7478.664</v>
      </c>
      <c r="H3465" s="2" t="n">
        <f aca="false">AVERAGE(C3406:C3465)</f>
        <v>75322.3</v>
      </c>
      <c r="I3465" s="2" t="n">
        <f aca="false">SIGN(C3465-H3465)</f>
        <v>-1</v>
      </c>
      <c r="J3465" s="2" t="n">
        <f aca="false">SIGN(F3465)</f>
        <v>-1</v>
      </c>
      <c r="K3465" s="0" t="n">
        <f aca="false">B3465-B3464</f>
        <v>-13.7299999999996</v>
      </c>
      <c r="L3465" s="0" t="n">
        <f aca="false">I3464*K3465</f>
        <v>13.7299999999996</v>
      </c>
      <c r="M3465" s="0" t="n">
        <f aca="false">M3464+K3465*N3464</f>
        <v>3417.02000000002</v>
      </c>
      <c r="N3465" s="0" t="n">
        <f aca="false">INT(M3465*$Q$1/B3465)*CHOOSE($L$1,I3465,J3465)</f>
        <v>-0</v>
      </c>
      <c r="O3465" s="0" t="n">
        <f aca="false">ABS(N3465-N3464)</f>
        <v>0</v>
      </c>
      <c r="P3465" s="0" t="n">
        <f aca="false">COUNTIF(工作表2!$A$2:$A$248,A3465)</f>
        <v>0</v>
      </c>
      <c r="R3465" s="0" t="n">
        <f aca="false">D3465-IF(P3464=1,E3464,D3464)</f>
        <v>17</v>
      </c>
      <c r="S3465" s="0" t="n">
        <f aca="false">I3464*R3465</f>
        <v>-17</v>
      </c>
      <c r="T3465" s="0" t="n">
        <f aca="false">T3464+R3465*U3464</f>
        <v>47300</v>
      </c>
      <c r="U3465" s="0" t="n">
        <f aca="false">INT(T3465*$Q$1/IF(P3465=1,E3465,D3465))*I3465</f>
        <v>-13</v>
      </c>
      <c r="V3465" s="0" t="n">
        <f aca="false">IF(P3465=1,ABS(U3465)+ABS(60),ABS(U3465-U3464))</f>
        <v>0</v>
      </c>
    </row>
    <row r="3466" customFormat="false" ht="15" hidden="false" customHeight="false" outlineLevel="0" collapsed="false">
      <c r="A3466" s="1" t="n">
        <v>41075</v>
      </c>
      <c r="B3466" s="2" t="n">
        <v>7155.83</v>
      </c>
      <c r="C3466" s="2" t="n">
        <v>91256</v>
      </c>
      <c r="D3466" s="2" t="n">
        <v>7158</v>
      </c>
      <c r="E3466" s="2" t="n">
        <v>7037</v>
      </c>
      <c r="F3466" s="3" t="n">
        <f aca="false">IF(P3466=1, E3466,D3466)/B3466-1</f>
        <v>0.000303249238732706</v>
      </c>
      <c r="G3466" s="2" t="n">
        <f aca="false">AVERAGE(B3407:B3466)</f>
        <v>7464.8955</v>
      </c>
      <c r="H3466" s="2" t="n">
        <f aca="false">AVERAGE(C3407:C3466)</f>
        <v>75316.8833333333</v>
      </c>
      <c r="I3466" s="2" t="n">
        <f aca="false">SIGN(C3466-H3466)</f>
        <v>1</v>
      </c>
      <c r="J3466" s="2" t="n">
        <f aca="false">SIGN(F3466)</f>
        <v>1</v>
      </c>
      <c r="K3466" s="0" t="n">
        <f aca="false">B3466-B3465</f>
        <v>80.7299999999996</v>
      </c>
      <c r="L3466" s="0" t="n">
        <f aca="false">I3465*K3466</f>
        <v>-80.7299999999996</v>
      </c>
      <c r="M3466" s="0" t="n">
        <f aca="false">M3465+K3466*N3465</f>
        <v>3417.02000000002</v>
      </c>
      <c r="N3466" s="0" t="n">
        <f aca="false">INT(M3466*$Q$1/B3466)*CHOOSE($L$1,I3466,J3466)</f>
        <v>0</v>
      </c>
      <c r="O3466" s="0" t="n">
        <f aca="false">ABS(N3466-N3465)</f>
        <v>0</v>
      </c>
      <c r="P3466" s="0" t="n">
        <f aca="false">COUNTIF(工作表2!$A$2:$A$248,A3466)</f>
        <v>0</v>
      </c>
      <c r="R3466" s="0" t="n">
        <f aca="false">D3466-IF(P3465=1,E3465,D3465)</f>
        <v>91</v>
      </c>
      <c r="S3466" s="0" t="n">
        <f aca="false">I3465*R3466</f>
        <v>-91</v>
      </c>
      <c r="T3466" s="0" t="n">
        <f aca="false">T3465+R3466*U3465</f>
        <v>46117</v>
      </c>
      <c r="U3466" s="0" t="n">
        <f aca="false">INT(T3466*$Q$1/IF(P3466=1,E3466,D3466))*I3466</f>
        <v>12</v>
      </c>
      <c r="V3466" s="0" t="n">
        <f aca="false">IF(P3466=1,ABS(U3466)+ABS(60),ABS(U3466-U3465))</f>
        <v>25</v>
      </c>
    </row>
    <row r="3467" customFormat="false" ht="15" hidden="false" customHeight="false" outlineLevel="0" collapsed="false">
      <c r="A3467" s="1" t="n">
        <v>41078</v>
      </c>
      <c r="B3467" s="2" t="n">
        <v>7281.5</v>
      </c>
      <c r="C3467" s="2" t="n">
        <v>83274</v>
      </c>
      <c r="D3467" s="2" t="n">
        <v>7264</v>
      </c>
      <c r="E3467" s="2" t="n">
        <v>7142</v>
      </c>
      <c r="F3467" s="3" t="n">
        <f aca="false">IF(P3467=1, E3467,D3467)/B3467-1</f>
        <v>-0.002403350957907</v>
      </c>
      <c r="G3467" s="2" t="n">
        <f aca="false">AVERAGE(B3408:B3467)</f>
        <v>7451.9215</v>
      </c>
      <c r="H3467" s="2" t="n">
        <f aca="false">AVERAGE(C3408:C3467)</f>
        <v>75125.1666666667</v>
      </c>
      <c r="I3467" s="2" t="n">
        <f aca="false">SIGN(C3467-H3467)</f>
        <v>1</v>
      </c>
      <c r="J3467" s="2" t="n">
        <f aca="false">SIGN(F3467)</f>
        <v>-1</v>
      </c>
      <c r="K3467" s="0" t="n">
        <f aca="false">B3467-B3466</f>
        <v>125.67</v>
      </c>
      <c r="L3467" s="0" t="n">
        <f aca="false">I3466*K3467</f>
        <v>125.67</v>
      </c>
      <c r="M3467" s="0" t="n">
        <f aca="false">M3466+K3467*N3466</f>
        <v>3417.02000000002</v>
      </c>
      <c r="N3467" s="0" t="n">
        <f aca="false">INT(M3467*$Q$1/B3467)*CHOOSE($L$1,I3467,J3467)</f>
        <v>-0</v>
      </c>
      <c r="O3467" s="0" t="n">
        <f aca="false">ABS(N3467-N3466)</f>
        <v>0</v>
      </c>
      <c r="P3467" s="0" t="n">
        <f aca="false">COUNTIF(工作表2!$A$2:$A$248,A3467)</f>
        <v>0</v>
      </c>
      <c r="R3467" s="0" t="n">
        <f aca="false">D3467-IF(P3466=1,E3466,D3466)</f>
        <v>106</v>
      </c>
      <c r="S3467" s="0" t="n">
        <f aca="false">I3466*R3467</f>
        <v>106</v>
      </c>
      <c r="T3467" s="0" t="n">
        <f aca="false">T3466+R3467*U3466</f>
        <v>47389</v>
      </c>
      <c r="U3467" s="0" t="n">
        <f aca="false">INT(T3467*$Q$1/IF(P3467=1,E3467,D3467))*I3467</f>
        <v>13</v>
      </c>
      <c r="V3467" s="0" t="n">
        <f aca="false">IF(P3467=1,ABS(U3467)+ABS(60),ABS(U3467-U3466))</f>
        <v>1</v>
      </c>
    </row>
    <row r="3468" customFormat="false" ht="15" hidden="false" customHeight="false" outlineLevel="0" collapsed="false">
      <c r="A3468" s="1" t="n">
        <v>41079</v>
      </c>
      <c r="B3468" s="2" t="n">
        <v>7273.13</v>
      </c>
      <c r="C3468" s="2" t="n">
        <v>58080</v>
      </c>
      <c r="D3468" s="2" t="n">
        <v>7267</v>
      </c>
      <c r="E3468" s="2" t="n">
        <v>7123</v>
      </c>
      <c r="F3468" s="3" t="n">
        <f aca="false">IF(P3468=1, E3468,D3468)/B3468-1</f>
        <v>-0.00084282832838134</v>
      </c>
      <c r="G3468" s="2" t="n">
        <f aca="false">AVERAGE(B3409:B3468)</f>
        <v>7438.53016666667</v>
      </c>
      <c r="H3468" s="2" t="n">
        <f aca="false">AVERAGE(C3409:C3468)</f>
        <v>74736.5833333333</v>
      </c>
      <c r="I3468" s="2" t="n">
        <f aca="false">SIGN(C3468-H3468)</f>
        <v>-1</v>
      </c>
      <c r="J3468" s="2" t="n">
        <f aca="false">SIGN(F3468)</f>
        <v>-1</v>
      </c>
      <c r="K3468" s="0" t="n">
        <f aca="false">B3468-B3467</f>
        <v>-8.36999999999989</v>
      </c>
      <c r="L3468" s="0" t="n">
        <f aca="false">I3467*K3468</f>
        <v>-8.36999999999989</v>
      </c>
      <c r="M3468" s="0" t="n">
        <f aca="false">M3467+K3468*N3467</f>
        <v>3417.02000000002</v>
      </c>
      <c r="N3468" s="0" t="n">
        <f aca="false">INT(M3468*$Q$1/B3468)*CHOOSE($L$1,I3468,J3468)</f>
        <v>-0</v>
      </c>
      <c r="O3468" s="0" t="n">
        <f aca="false">ABS(N3468-N3467)</f>
        <v>0</v>
      </c>
      <c r="P3468" s="0" t="n">
        <f aca="false">COUNTIF(工作表2!$A$2:$A$248,A3468)</f>
        <v>0</v>
      </c>
      <c r="R3468" s="0" t="n">
        <f aca="false">D3468-IF(P3467=1,E3467,D3467)</f>
        <v>3</v>
      </c>
      <c r="S3468" s="0" t="n">
        <f aca="false">I3467*R3468</f>
        <v>3</v>
      </c>
      <c r="T3468" s="0" t="n">
        <f aca="false">T3467+R3468*U3467</f>
        <v>47428</v>
      </c>
      <c r="U3468" s="0" t="n">
        <f aca="false">INT(T3468*$Q$1/IF(P3468=1,E3468,D3468))*I3468</f>
        <v>-13</v>
      </c>
      <c r="V3468" s="0" t="n">
        <f aca="false">IF(P3468=1,ABS(U3468)+ABS(60),ABS(U3468-U3467))</f>
        <v>26</v>
      </c>
    </row>
    <row r="3469" customFormat="false" ht="15" hidden="false" customHeight="false" outlineLevel="0" collapsed="false">
      <c r="A3469" s="1" t="n">
        <v>41080</v>
      </c>
      <c r="B3469" s="2" t="n">
        <v>7334.63</v>
      </c>
      <c r="C3469" s="2" t="n">
        <v>67131</v>
      </c>
      <c r="D3469" s="2" t="n">
        <v>7311</v>
      </c>
      <c r="E3469" s="2" t="n">
        <v>7166</v>
      </c>
      <c r="F3469" s="3" t="n">
        <f aca="false">IF(P3469=1, E3469,D3469)/B3469-1</f>
        <v>-0.022990934784713</v>
      </c>
      <c r="G3469" s="2" t="n">
        <f aca="false">AVERAGE(B3410:B3469)</f>
        <v>7427.98033333334</v>
      </c>
      <c r="H3469" s="2" t="n">
        <f aca="false">AVERAGE(C3410:C3469)</f>
        <v>74387.4166666667</v>
      </c>
      <c r="I3469" s="2" t="n">
        <f aca="false">SIGN(C3469-H3469)</f>
        <v>-1</v>
      </c>
      <c r="J3469" s="2" t="n">
        <f aca="false">SIGN(F3469)</f>
        <v>-1</v>
      </c>
      <c r="K3469" s="0" t="n">
        <f aca="false">B3469-B3468</f>
        <v>61.5</v>
      </c>
      <c r="L3469" s="0" t="n">
        <f aca="false">I3468*K3469</f>
        <v>-61.5</v>
      </c>
      <c r="M3469" s="0" t="n">
        <f aca="false">M3468+K3469*N3468</f>
        <v>3417.02000000002</v>
      </c>
      <c r="N3469" s="0" t="n">
        <f aca="false">INT(M3469*$Q$1/B3469)*CHOOSE($L$1,I3469,J3469)</f>
        <v>-0</v>
      </c>
      <c r="O3469" s="0" t="n">
        <f aca="false">ABS(N3469-N3468)</f>
        <v>0</v>
      </c>
      <c r="P3469" s="0" t="n">
        <f aca="false">COUNTIF(工作表2!$A$2:$A$248,A3469)</f>
        <v>1</v>
      </c>
      <c r="R3469" s="0" t="n">
        <f aca="false">D3469-IF(P3468=1,E3468,D3468)</f>
        <v>44</v>
      </c>
      <c r="S3469" s="0" t="n">
        <f aca="false">I3468*R3469</f>
        <v>-44</v>
      </c>
      <c r="T3469" s="0" t="n">
        <f aca="false">T3468+R3469*U3468</f>
        <v>46856</v>
      </c>
      <c r="U3469" s="0" t="n">
        <f aca="false">INT(T3469*$Q$1/IF(P3469=1,E3469,D3469))*I3469</f>
        <v>-13</v>
      </c>
      <c r="V3469" s="0" t="n">
        <f aca="false">IF(P3469=1,ABS(U3469)+ABS(60),ABS(U3469-U3468))</f>
        <v>73</v>
      </c>
    </row>
    <row r="3470" customFormat="false" ht="15" hidden="false" customHeight="false" outlineLevel="0" collapsed="false">
      <c r="A3470" s="1" t="n">
        <v>41081</v>
      </c>
      <c r="B3470" s="2" t="n">
        <v>7279.05</v>
      </c>
      <c r="C3470" s="2" t="n">
        <v>59589</v>
      </c>
      <c r="D3470" s="2" t="n">
        <v>7116</v>
      </c>
      <c r="E3470" s="2" t="n">
        <v>7014</v>
      </c>
      <c r="F3470" s="3" t="n">
        <f aca="false">IF(P3470=1, E3470,D3470)/B3470-1</f>
        <v>-0.0223999010859934</v>
      </c>
      <c r="G3470" s="2" t="n">
        <f aca="false">AVERAGE(B3411:B3470)</f>
        <v>7415.4735</v>
      </c>
      <c r="H3470" s="2" t="n">
        <f aca="false">AVERAGE(C3411:C3470)</f>
        <v>74019.2666666667</v>
      </c>
      <c r="I3470" s="2" t="n">
        <f aca="false">SIGN(C3470-H3470)</f>
        <v>-1</v>
      </c>
      <c r="J3470" s="2" t="n">
        <f aca="false">SIGN(F3470)</f>
        <v>-1</v>
      </c>
      <c r="K3470" s="0" t="n">
        <f aca="false">B3470-B3469</f>
        <v>-55.5799999999999</v>
      </c>
      <c r="L3470" s="0" t="n">
        <f aca="false">I3469*K3470</f>
        <v>55.5799999999999</v>
      </c>
      <c r="M3470" s="0" t="n">
        <f aca="false">M3469+K3470*N3469</f>
        <v>3417.02000000002</v>
      </c>
      <c r="N3470" s="0" t="n">
        <f aca="false">INT(M3470*$Q$1/B3470)*CHOOSE($L$1,I3470,J3470)</f>
        <v>-0</v>
      </c>
      <c r="O3470" s="0" t="n">
        <f aca="false">ABS(N3470-N3469)</f>
        <v>0</v>
      </c>
      <c r="P3470" s="0" t="n">
        <f aca="false">COUNTIF(工作表2!$A$2:$A$248,A3470)</f>
        <v>0</v>
      </c>
      <c r="R3470" s="0" t="n">
        <f aca="false">D3470-IF(P3469=1,E3469,D3469)</f>
        <v>-50</v>
      </c>
      <c r="S3470" s="0" t="n">
        <f aca="false">I3469*R3470</f>
        <v>50</v>
      </c>
      <c r="T3470" s="0" t="n">
        <f aca="false">T3469+R3470*U3469</f>
        <v>47506</v>
      </c>
      <c r="U3470" s="0" t="n">
        <f aca="false">INT(T3470*$Q$1/IF(P3470=1,E3470,D3470))*I3470</f>
        <v>-13</v>
      </c>
      <c r="V3470" s="0" t="n">
        <f aca="false">IF(P3470=1,ABS(U3470)+ABS(60),ABS(U3470-U3469))</f>
        <v>0</v>
      </c>
    </row>
    <row r="3471" customFormat="false" ht="15" hidden="false" customHeight="false" outlineLevel="0" collapsed="false">
      <c r="A3471" s="1" t="n">
        <v>41082</v>
      </c>
      <c r="B3471" s="2" t="n">
        <v>7222.05</v>
      </c>
      <c r="C3471" s="2" t="n">
        <v>56170</v>
      </c>
      <c r="D3471" s="2" t="n">
        <v>7038</v>
      </c>
      <c r="E3471" s="2" t="n">
        <v>6927</v>
      </c>
      <c r="F3471" s="3" t="n">
        <f aca="false">IF(P3471=1, E3471,D3471)/B3471-1</f>
        <v>-0.0254844538600536</v>
      </c>
      <c r="G3471" s="2" t="n">
        <f aca="false">AVERAGE(B3412:B3471)</f>
        <v>7401.87316666667</v>
      </c>
      <c r="H3471" s="2" t="n">
        <f aca="false">AVERAGE(C3412:C3471)</f>
        <v>73511.7</v>
      </c>
      <c r="I3471" s="2" t="n">
        <f aca="false">SIGN(C3471-H3471)</f>
        <v>-1</v>
      </c>
      <c r="J3471" s="2" t="n">
        <f aca="false">SIGN(F3471)</f>
        <v>-1</v>
      </c>
      <c r="K3471" s="0" t="n">
        <f aca="false">B3471-B3470</f>
        <v>-57</v>
      </c>
      <c r="L3471" s="0" t="n">
        <f aca="false">I3470*K3471</f>
        <v>57</v>
      </c>
      <c r="M3471" s="0" t="n">
        <f aca="false">M3470+K3471*N3470</f>
        <v>3417.02000000002</v>
      </c>
      <c r="N3471" s="0" t="n">
        <f aca="false">INT(M3471*$Q$1/B3471)*CHOOSE($L$1,I3471,J3471)</f>
        <v>-0</v>
      </c>
      <c r="O3471" s="0" t="n">
        <f aca="false">ABS(N3471-N3470)</f>
        <v>0</v>
      </c>
      <c r="P3471" s="0" t="n">
        <f aca="false">COUNTIF(工作表2!$A$2:$A$248,A3471)</f>
        <v>0</v>
      </c>
      <c r="R3471" s="0" t="n">
        <f aca="false">D3471-IF(P3470=1,E3470,D3470)</f>
        <v>-78</v>
      </c>
      <c r="S3471" s="0" t="n">
        <f aca="false">I3470*R3471</f>
        <v>78</v>
      </c>
      <c r="T3471" s="0" t="n">
        <f aca="false">T3470+R3471*U3470</f>
        <v>48520</v>
      </c>
      <c r="U3471" s="0" t="n">
        <f aca="false">INT(T3471*$Q$1/IF(P3471=1,E3471,D3471))*I3471</f>
        <v>-13</v>
      </c>
      <c r="V3471" s="0" t="n">
        <f aca="false">IF(P3471=1,ABS(U3471)+ABS(60),ABS(U3471-U3470))</f>
        <v>0</v>
      </c>
    </row>
    <row r="3472" customFormat="false" ht="15" hidden="false" customHeight="false" outlineLevel="0" collapsed="false">
      <c r="A3472" s="1" t="n">
        <v>41085</v>
      </c>
      <c r="B3472" s="2" t="n">
        <v>7166.38</v>
      </c>
      <c r="C3472" s="2" t="n">
        <v>55847</v>
      </c>
      <c r="D3472" s="2" t="n">
        <v>6948</v>
      </c>
      <c r="E3472" s="2" t="n">
        <v>6842</v>
      </c>
      <c r="F3472" s="3" t="n">
        <f aca="false">IF(P3472=1, E3472,D3472)/B3472-1</f>
        <v>-0.0304728468208496</v>
      </c>
      <c r="G3472" s="2" t="n">
        <f aca="false">AVERAGE(B3413:B3472)</f>
        <v>7390.10183333333</v>
      </c>
      <c r="H3472" s="2" t="n">
        <f aca="false">AVERAGE(C3413:C3472)</f>
        <v>72259.45</v>
      </c>
      <c r="I3472" s="2" t="n">
        <f aca="false">SIGN(C3472-H3472)</f>
        <v>-1</v>
      </c>
      <c r="J3472" s="2" t="n">
        <f aca="false">SIGN(F3472)</f>
        <v>-1</v>
      </c>
      <c r="K3472" s="0" t="n">
        <f aca="false">B3472-B3471</f>
        <v>-55.6700000000001</v>
      </c>
      <c r="L3472" s="0" t="n">
        <f aca="false">I3471*K3472</f>
        <v>55.6700000000001</v>
      </c>
      <c r="M3472" s="0" t="n">
        <f aca="false">M3471+K3472*N3471</f>
        <v>3417.02000000002</v>
      </c>
      <c r="N3472" s="0" t="n">
        <f aca="false">INT(M3472*$Q$1/B3472)*CHOOSE($L$1,I3472,J3472)</f>
        <v>-0</v>
      </c>
      <c r="O3472" s="0" t="n">
        <f aca="false">ABS(N3472-N3471)</f>
        <v>0</v>
      </c>
      <c r="P3472" s="0" t="n">
        <f aca="false">COUNTIF(工作表2!$A$2:$A$248,A3472)</f>
        <v>0</v>
      </c>
      <c r="R3472" s="0" t="n">
        <f aca="false">D3472-IF(P3471=1,E3471,D3471)</f>
        <v>-90</v>
      </c>
      <c r="S3472" s="0" t="n">
        <f aca="false">I3471*R3472</f>
        <v>90</v>
      </c>
      <c r="T3472" s="0" t="n">
        <f aca="false">T3471+R3472*U3471</f>
        <v>49690</v>
      </c>
      <c r="U3472" s="0" t="n">
        <f aca="false">INT(T3472*$Q$1/IF(P3472=1,E3472,D3472))*I3472</f>
        <v>-14</v>
      </c>
      <c r="V3472" s="0" t="n">
        <f aca="false">IF(P3472=1,ABS(U3472)+ABS(60),ABS(U3472-U3471))</f>
        <v>1</v>
      </c>
    </row>
    <row r="3473" customFormat="false" ht="15" hidden="false" customHeight="false" outlineLevel="0" collapsed="false">
      <c r="A3473" s="1" t="n">
        <v>41086</v>
      </c>
      <c r="B3473" s="2" t="n">
        <v>7137.93</v>
      </c>
      <c r="C3473" s="2" t="n">
        <v>62671</v>
      </c>
      <c r="D3473" s="2" t="n">
        <v>6939</v>
      </c>
      <c r="E3473" s="2" t="n">
        <v>6832</v>
      </c>
      <c r="F3473" s="3" t="n">
        <f aca="false">IF(P3473=1, E3473,D3473)/B3473-1</f>
        <v>-0.0278694243289022</v>
      </c>
      <c r="G3473" s="2" t="n">
        <f aca="false">AVERAGE(B3414:B3473)</f>
        <v>7376.85066666667</v>
      </c>
      <c r="H3473" s="2" t="n">
        <f aca="false">AVERAGE(C3414:C3473)</f>
        <v>71653.6666666667</v>
      </c>
      <c r="I3473" s="2" t="n">
        <f aca="false">SIGN(C3473-H3473)</f>
        <v>-1</v>
      </c>
      <c r="J3473" s="2" t="n">
        <f aca="false">SIGN(F3473)</f>
        <v>-1</v>
      </c>
      <c r="K3473" s="0" t="n">
        <f aca="false">B3473-B3472</f>
        <v>-28.4499999999998</v>
      </c>
      <c r="L3473" s="0" t="n">
        <f aca="false">I3472*K3473</f>
        <v>28.4499999999998</v>
      </c>
      <c r="M3473" s="0" t="n">
        <f aca="false">M3472+K3473*N3472</f>
        <v>3417.02000000002</v>
      </c>
      <c r="N3473" s="0" t="n">
        <f aca="false">INT(M3473*$Q$1/B3473)*CHOOSE($L$1,I3473,J3473)</f>
        <v>-0</v>
      </c>
      <c r="O3473" s="0" t="n">
        <f aca="false">ABS(N3473-N3472)</f>
        <v>0</v>
      </c>
      <c r="P3473" s="0" t="n">
        <f aca="false">COUNTIF(工作表2!$A$2:$A$248,A3473)</f>
        <v>0</v>
      </c>
      <c r="R3473" s="0" t="n">
        <f aca="false">D3473-IF(P3472=1,E3472,D3472)</f>
        <v>-9</v>
      </c>
      <c r="S3473" s="0" t="n">
        <f aca="false">I3472*R3473</f>
        <v>9</v>
      </c>
      <c r="T3473" s="0" t="n">
        <f aca="false">T3472+R3473*U3472</f>
        <v>49816</v>
      </c>
      <c r="U3473" s="0" t="n">
        <f aca="false">INT(T3473*$Q$1/IF(P3473=1,E3473,D3473))*I3473</f>
        <v>-14</v>
      </c>
      <c r="V3473" s="0" t="n">
        <f aca="false">IF(P3473=1,ABS(U3473)+ABS(60),ABS(U3473-U3472))</f>
        <v>0</v>
      </c>
    </row>
    <row r="3474" customFormat="false" ht="15" hidden="false" customHeight="false" outlineLevel="0" collapsed="false">
      <c r="A3474" s="1" t="n">
        <v>41087</v>
      </c>
      <c r="B3474" s="2" t="n">
        <v>7183.01</v>
      </c>
      <c r="C3474" s="2" t="n">
        <v>54394</v>
      </c>
      <c r="D3474" s="2" t="n">
        <v>6986</v>
      </c>
      <c r="E3474" s="2" t="n">
        <v>6897</v>
      </c>
      <c r="F3474" s="3" t="n">
        <f aca="false">IF(P3474=1, E3474,D3474)/B3474-1</f>
        <v>-0.0274272206219955</v>
      </c>
      <c r="G3474" s="2" t="n">
        <f aca="false">AVERAGE(B3415:B3474)</f>
        <v>7365.51916666667</v>
      </c>
      <c r="H3474" s="2" t="n">
        <f aca="false">AVERAGE(C3415:C3474)</f>
        <v>71418.9333333333</v>
      </c>
      <c r="I3474" s="2" t="n">
        <f aca="false">SIGN(C3474-H3474)</f>
        <v>-1</v>
      </c>
      <c r="J3474" s="2" t="n">
        <f aca="false">SIGN(F3474)</f>
        <v>-1</v>
      </c>
      <c r="K3474" s="0" t="n">
        <f aca="false">B3474-B3473</f>
        <v>45.0799999999999</v>
      </c>
      <c r="L3474" s="0" t="n">
        <f aca="false">I3473*K3474</f>
        <v>-45.0799999999999</v>
      </c>
      <c r="M3474" s="0" t="n">
        <f aca="false">M3473+K3474*N3473</f>
        <v>3417.02000000002</v>
      </c>
      <c r="N3474" s="0" t="n">
        <f aca="false">INT(M3474*$Q$1/B3474)*CHOOSE($L$1,I3474,J3474)</f>
        <v>-0</v>
      </c>
      <c r="O3474" s="0" t="n">
        <f aca="false">ABS(N3474-N3473)</f>
        <v>0</v>
      </c>
      <c r="P3474" s="0" t="n">
        <f aca="false">COUNTIF(工作表2!$A$2:$A$248,A3474)</f>
        <v>0</v>
      </c>
      <c r="R3474" s="0" t="n">
        <f aca="false">D3474-IF(P3473=1,E3473,D3473)</f>
        <v>47</v>
      </c>
      <c r="S3474" s="0" t="n">
        <f aca="false">I3473*R3474</f>
        <v>-47</v>
      </c>
      <c r="T3474" s="0" t="n">
        <f aca="false">T3473+R3474*U3473</f>
        <v>49158</v>
      </c>
      <c r="U3474" s="0" t="n">
        <f aca="false">INT(T3474*$Q$1/IF(P3474=1,E3474,D3474))*I3474</f>
        <v>-14</v>
      </c>
      <c r="V3474" s="0" t="n">
        <f aca="false">IF(P3474=1,ABS(U3474)+ABS(60),ABS(U3474-U3473))</f>
        <v>0</v>
      </c>
    </row>
    <row r="3475" customFormat="false" ht="15" hidden="false" customHeight="false" outlineLevel="0" collapsed="false">
      <c r="A3475" s="1" t="n">
        <v>41088</v>
      </c>
      <c r="B3475" s="2" t="n">
        <v>7169.61</v>
      </c>
      <c r="C3475" s="2" t="n">
        <v>60705</v>
      </c>
      <c r="D3475" s="2" t="n">
        <v>6999</v>
      </c>
      <c r="E3475" s="2" t="n">
        <v>6907</v>
      </c>
      <c r="F3475" s="3" t="n">
        <f aca="false">IF(P3475=1, E3475,D3475)/B3475-1</f>
        <v>-0.0237962734374673</v>
      </c>
      <c r="G3475" s="2" t="n">
        <f aca="false">AVERAGE(B3416:B3475)</f>
        <v>7355.66516666667</v>
      </c>
      <c r="H3475" s="2" t="n">
        <f aca="false">AVERAGE(C3416:C3475)</f>
        <v>70653.6666666667</v>
      </c>
      <c r="I3475" s="2" t="n">
        <f aca="false">SIGN(C3475-H3475)</f>
        <v>-1</v>
      </c>
      <c r="J3475" s="2" t="n">
        <f aca="false">SIGN(F3475)</f>
        <v>-1</v>
      </c>
      <c r="K3475" s="0" t="n">
        <f aca="false">B3475-B3474</f>
        <v>-13.4000000000005</v>
      </c>
      <c r="L3475" s="0" t="n">
        <f aca="false">I3474*K3475</f>
        <v>13.4000000000005</v>
      </c>
      <c r="M3475" s="0" t="n">
        <f aca="false">M3474+K3475*N3474</f>
        <v>3417.02000000002</v>
      </c>
      <c r="N3475" s="0" t="n">
        <f aca="false">INT(M3475*$Q$1/B3475)*CHOOSE($L$1,I3475,J3475)</f>
        <v>-0</v>
      </c>
      <c r="O3475" s="0" t="n">
        <f aca="false">ABS(N3475-N3474)</f>
        <v>0</v>
      </c>
      <c r="P3475" s="0" t="n">
        <f aca="false">COUNTIF(工作表2!$A$2:$A$248,A3475)</f>
        <v>0</v>
      </c>
      <c r="R3475" s="0" t="n">
        <f aca="false">D3475-IF(P3474=1,E3474,D3474)</f>
        <v>13</v>
      </c>
      <c r="S3475" s="0" t="n">
        <f aca="false">I3474*R3475</f>
        <v>-13</v>
      </c>
      <c r="T3475" s="0" t="n">
        <f aca="false">T3474+R3475*U3474</f>
        <v>48976</v>
      </c>
      <c r="U3475" s="0" t="n">
        <f aca="false">INT(T3475*$Q$1/IF(P3475=1,E3475,D3475))*I3475</f>
        <v>-13</v>
      </c>
      <c r="V3475" s="0" t="n">
        <f aca="false">IF(P3475=1,ABS(U3475)+ABS(60),ABS(U3475-U3474))</f>
        <v>1</v>
      </c>
    </row>
    <row r="3476" customFormat="false" ht="15" hidden="false" customHeight="false" outlineLevel="0" collapsed="false">
      <c r="A3476" s="1" t="n">
        <v>41089</v>
      </c>
      <c r="B3476" s="2" t="n">
        <v>7296.28</v>
      </c>
      <c r="C3476" s="2" t="n">
        <v>65467</v>
      </c>
      <c r="D3476" s="2" t="n">
        <v>7114</v>
      </c>
      <c r="E3476" s="2" t="n">
        <v>7026</v>
      </c>
      <c r="F3476" s="3" t="n">
        <f aca="false">IF(P3476=1, E3476,D3476)/B3476-1</f>
        <v>-0.0249825938697528</v>
      </c>
      <c r="G3476" s="2" t="n">
        <f aca="false">AVERAGE(B3417:B3476)</f>
        <v>7349.9395</v>
      </c>
      <c r="H3476" s="2" t="n">
        <f aca="false">AVERAGE(C3417:C3476)</f>
        <v>70146.2333333333</v>
      </c>
      <c r="I3476" s="2" t="n">
        <f aca="false">SIGN(C3476-H3476)</f>
        <v>-1</v>
      </c>
      <c r="J3476" s="2" t="n">
        <f aca="false">SIGN(F3476)</f>
        <v>-1</v>
      </c>
      <c r="K3476" s="0" t="n">
        <f aca="false">B3476-B3475</f>
        <v>126.67</v>
      </c>
      <c r="L3476" s="0" t="n">
        <f aca="false">I3475*K3476</f>
        <v>-126.67</v>
      </c>
      <c r="M3476" s="0" t="n">
        <f aca="false">M3475+K3476*N3475</f>
        <v>3417.02000000002</v>
      </c>
      <c r="N3476" s="0" t="n">
        <f aca="false">INT(M3476*$Q$1/B3476)*CHOOSE($L$1,I3476,J3476)</f>
        <v>-0</v>
      </c>
      <c r="O3476" s="0" t="n">
        <f aca="false">ABS(N3476-N3475)</f>
        <v>0</v>
      </c>
      <c r="P3476" s="0" t="n">
        <f aca="false">COUNTIF(工作表2!$A$2:$A$248,A3476)</f>
        <v>0</v>
      </c>
      <c r="R3476" s="0" t="n">
        <f aca="false">D3476-IF(P3475=1,E3475,D3475)</f>
        <v>115</v>
      </c>
      <c r="S3476" s="0" t="n">
        <f aca="false">I3475*R3476</f>
        <v>-115</v>
      </c>
      <c r="T3476" s="0" t="n">
        <f aca="false">T3475+R3476*U3475</f>
        <v>47481</v>
      </c>
      <c r="U3476" s="0" t="n">
        <f aca="false">INT(T3476*$Q$1/IF(P3476=1,E3476,D3476))*I3476</f>
        <v>-13</v>
      </c>
      <c r="V3476" s="0" t="n">
        <f aca="false">IF(P3476=1,ABS(U3476)+ABS(60),ABS(U3476-U3475))</f>
        <v>0</v>
      </c>
    </row>
    <row r="3477" customFormat="false" ht="15" hidden="false" customHeight="false" outlineLevel="0" collapsed="false">
      <c r="A3477" s="1" t="n">
        <v>41092</v>
      </c>
      <c r="B3477" s="2" t="n">
        <v>7345.16</v>
      </c>
      <c r="C3477" s="2" t="n">
        <v>68117</v>
      </c>
      <c r="D3477" s="2" t="n">
        <v>7135</v>
      </c>
      <c r="E3477" s="2" t="n">
        <v>7046</v>
      </c>
      <c r="F3477" s="3" t="n">
        <f aca="false">IF(P3477=1, E3477,D3477)/B3477-1</f>
        <v>-0.0286120384035201</v>
      </c>
      <c r="G3477" s="2" t="n">
        <f aca="false">AVERAGE(B3418:B3477)</f>
        <v>7343.92116666667</v>
      </c>
      <c r="H3477" s="2" t="n">
        <f aca="false">AVERAGE(C3418:C3477)</f>
        <v>69989.6833333333</v>
      </c>
      <c r="I3477" s="2" t="n">
        <f aca="false">SIGN(C3477-H3477)</f>
        <v>-1</v>
      </c>
      <c r="J3477" s="2" t="n">
        <f aca="false">SIGN(F3477)</f>
        <v>-1</v>
      </c>
      <c r="K3477" s="0" t="n">
        <f aca="false">B3477-B3476</f>
        <v>48.8800000000001</v>
      </c>
      <c r="L3477" s="0" t="n">
        <f aca="false">I3476*K3477</f>
        <v>-48.8800000000001</v>
      </c>
      <c r="M3477" s="0" t="n">
        <f aca="false">M3476+K3477*N3476</f>
        <v>3417.02000000002</v>
      </c>
      <c r="N3477" s="0" t="n">
        <f aca="false">INT(M3477*$Q$1/B3477)*CHOOSE($L$1,I3477,J3477)</f>
        <v>-0</v>
      </c>
      <c r="O3477" s="0" t="n">
        <f aca="false">ABS(N3477-N3476)</f>
        <v>0</v>
      </c>
      <c r="P3477" s="0" t="n">
        <f aca="false">COUNTIF(工作表2!$A$2:$A$248,A3477)</f>
        <v>0</v>
      </c>
      <c r="R3477" s="0" t="n">
        <f aca="false">D3477-IF(P3476=1,E3476,D3476)</f>
        <v>21</v>
      </c>
      <c r="S3477" s="0" t="n">
        <f aca="false">I3476*R3477</f>
        <v>-21</v>
      </c>
      <c r="T3477" s="0" t="n">
        <f aca="false">T3476+R3477*U3476</f>
        <v>47208</v>
      </c>
      <c r="U3477" s="0" t="n">
        <f aca="false">INT(T3477*$Q$1/IF(P3477=1,E3477,D3477))*I3477</f>
        <v>-13</v>
      </c>
      <c r="V3477" s="0" t="n">
        <f aca="false">IF(P3477=1,ABS(U3477)+ABS(60),ABS(U3477-U3476))</f>
        <v>0</v>
      </c>
    </row>
    <row r="3478" customFormat="false" ht="15" hidden="false" customHeight="false" outlineLevel="0" collapsed="false">
      <c r="A3478" s="1" t="n">
        <v>41093</v>
      </c>
      <c r="B3478" s="2" t="n">
        <v>7418.36</v>
      </c>
      <c r="C3478" s="2" t="n">
        <v>77061</v>
      </c>
      <c r="D3478" s="2" t="n">
        <v>7228</v>
      </c>
      <c r="E3478" s="2" t="n">
        <v>7140</v>
      </c>
      <c r="F3478" s="3" t="n">
        <f aca="false">IF(P3478=1, E3478,D3478)/B3478-1</f>
        <v>-0.025660658150858</v>
      </c>
      <c r="G3478" s="2" t="n">
        <f aca="false">AVERAGE(B3419:B3478)</f>
        <v>7340.87933333333</v>
      </c>
      <c r="H3478" s="2" t="n">
        <f aca="false">AVERAGE(C3419:C3478)</f>
        <v>70277</v>
      </c>
      <c r="I3478" s="2" t="n">
        <f aca="false">SIGN(C3478-H3478)</f>
        <v>1</v>
      </c>
      <c r="J3478" s="2" t="n">
        <f aca="false">SIGN(F3478)</f>
        <v>-1</v>
      </c>
      <c r="K3478" s="0" t="n">
        <f aca="false">B3478-B3477</f>
        <v>73.1999999999998</v>
      </c>
      <c r="L3478" s="0" t="n">
        <f aca="false">I3477*K3478</f>
        <v>-73.1999999999998</v>
      </c>
      <c r="M3478" s="0" t="n">
        <f aca="false">M3477+K3478*N3477</f>
        <v>3417.02000000002</v>
      </c>
      <c r="N3478" s="0" t="n">
        <f aca="false">INT(M3478*$Q$1/B3478)*CHOOSE($L$1,I3478,J3478)</f>
        <v>-0</v>
      </c>
      <c r="O3478" s="0" t="n">
        <f aca="false">ABS(N3478-N3477)</f>
        <v>0</v>
      </c>
      <c r="P3478" s="0" t="n">
        <f aca="false">COUNTIF(工作表2!$A$2:$A$248,A3478)</f>
        <v>0</v>
      </c>
      <c r="R3478" s="0" t="n">
        <f aca="false">D3478-IF(P3477=1,E3477,D3477)</f>
        <v>93</v>
      </c>
      <c r="S3478" s="0" t="n">
        <f aca="false">I3477*R3478</f>
        <v>-93</v>
      </c>
      <c r="T3478" s="0" t="n">
        <f aca="false">T3477+R3478*U3477</f>
        <v>45999</v>
      </c>
      <c r="U3478" s="0" t="n">
        <f aca="false">INT(T3478*$Q$1/IF(P3478=1,E3478,D3478))*I3478</f>
        <v>12</v>
      </c>
      <c r="V3478" s="0" t="n">
        <f aca="false">IF(P3478=1,ABS(U3478)+ABS(60),ABS(U3478-U3477))</f>
        <v>25</v>
      </c>
    </row>
    <row r="3479" customFormat="false" ht="15" hidden="false" customHeight="false" outlineLevel="0" collapsed="false">
      <c r="A3479" s="1" t="n">
        <v>41094</v>
      </c>
      <c r="B3479" s="2" t="n">
        <v>7422.59</v>
      </c>
      <c r="C3479" s="2" t="n">
        <v>83371</v>
      </c>
      <c r="D3479" s="2" t="n">
        <v>7290</v>
      </c>
      <c r="E3479" s="2" t="n">
        <v>7200</v>
      </c>
      <c r="F3479" s="3" t="n">
        <f aca="false">IF(P3479=1, E3479,D3479)/B3479-1</f>
        <v>-0.0178630370261593</v>
      </c>
      <c r="G3479" s="2" t="n">
        <f aca="false">AVERAGE(B3420:B3479)</f>
        <v>7337.2445</v>
      </c>
      <c r="H3479" s="2" t="n">
        <f aca="false">AVERAGE(C3420:C3479)</f>
        <v>70536.55</v>
      </c>
      <c r="I3479" s="2" t="n">
        <f aca="false">SIGN(C3479-H3479)</f>
        <v>1</v>
      </c>
      <c r="J3479" s="2" t="n">
        <f aca="false">SIGN(F3479)</f>
        <v>-1</v>
      </c>
      <c r="K3479" s="0" t="n">
        <f aca="false">B3479-B3478</f>
        <v>4.23000000000047</v>
      </c>
      <c r="L3479" s="0" t="n">
        <f aca="false">I3478*K3479</f>
        <v>4.23000000000047</v>
      </c>
      <c r="M3479" s="0" t="n">
        <f aca="false">M3478+K3479*N3478</f>
        <v>3417.02000000002</v>
      </c>
      <c r="N3479" s="0" t="n">
        <f aca="false">INT(M3479*$Q$1/B3479)*CHOOSE($L$1,I3479,J3479)</f>
        <v>-0</v>
      </c>
      <c r="O3479" s="0" t="n">
        <f aca="false">ABS(N3479-N3478)</f>
        <v>0</v>
      </c>
      <c r="P3479" s="0" t="n">
        <f aca="false">COUNTIF(工作表2!$A$2:$A$248,A3479)</f>
        <v>0</v>
      </c>
      <c r="R3479" s="0" t="n">
        <f aca="false">D3479-IF(P3478=1,E3478,D3478)</f>
        <v>62</v>
      </c>
      <c r="S3479" s="0" t="n">
        <f aca="false">I3478*R3479</f>
        <v>62</v>
      </c>
      <c r="T3479" s="0" t="n">
        <f aca="false">T3478+R3479*U3478</f>
        <v>46743</v>
      </c>
      <c r="U3479" s="0" t="n">
        <f aca="false">INT(T3479*$Q$1/IF(P3479=1,E3479,D3479))*I3479</f>
        <v>12</v>
      </c>
      <c r="V3479" s="0" t="n">
        <f aca="false">IF(P3479=1,ABS(U3479)+ABS(60),ABS(U3479-U3478))</f>
        <v>0</v>
      </c>
    </row>
    <row r="3480" customFormat="false" ht="15" hidden="false" customHeight="false" outlineLevel="0" collapsed="false">
      <c r="A3480" s="1" t="n">
        <v>41095</v>
      </c>
      <c r="B3480" s="2" t="n">
        <v>7387.78</v>
      </c>
      <c r="C3480" s="2" t="n">
        <v>69470</v>
      </c>
      <c r="D3480" s="2" t="n">
        <v>7298</v>
      </c>
      <c r="E3480" s="2" t="n">
        <v>7204</v>
      </c>
      <c r="F3480" s="3" t="n">
        <f aca="false">IF(P3480=1, E3480,D3480)/B3480-1</f>
        <v>-0.0121525004805232</v>
      </c>
      <c r="G3480" s="2" t="n">
        <f aca="false">AVERAGE(B3421:B3480)</f>
        <v>7332.763</v>
      </c>
      <c r="H3480" s="2" t="n">
        <f aca="false">AVERAGE(C3421:C3480)</f>
        <v>70579.5833333333</v>
      </c>
      <c r="I3480" s="2" t="n">
        <f aca="false">SIGN(C3480-H3480)</f>
        <v>-1</v>
      </c>
      <c r="J3480" s="2" t="n">
        <f aca="false">SIGN(F3480)</f>
        <v>-1</v>
      </c>
      <c r="K3480" s="0" t="n">
        <f aca="false">B3480-B3479</f>
        <v>-34.8100000000004</v>
      </c>
      <c r="L3480" s="0" t="n">
        <f aca="false">I3479*K3480</f>
        <v>-34.8100000000004</v>
      </c>
      <c r="M3480" s="0" t="n">
        <f aca="false">M3479+K3480*N3479</f>
        <v>3417.02000000002</v>
      </c>
      <c r="N3480" s="0" t="n">
        <f aca="false">INT(M3480*$Q$1/B3480)*CHOOSE($L$1,I3480,J3480)</f>
        <v>-0</v>
      </c>
      <c r="O3480" s="0" t="n">
        <f aca="false">ABS(N3480-N3479)</f>
        <v>0</v>
      </c>
      <c r="P3480" s="0" t="n">
        <f aca="false">COUNTIF(工作表2!$A$2:$A$248,A3480)</f>
        <v>0</v>
      </c>
      <c r="R3480" s="0" t="n">
        <f aca="false">D3480-IF(P3479=1,E3479,D3479)</f>
        <v>8</v>
      </c>
      <c r="S3480" s="0" t="n">
        <f aca="false">I3479*R3480</f>
        <v>8</v>
      </c>
      <c r="T3480" s="0" t="n">
        <f aca="false">T3479+R3480*U3479</f>
        <v>46839</v>
      </c>
      <c r="U3480" s="0" t="n">
        <f aca="false">INT(T3480*$Q$1/IF(P3480=1,E3480,D3480))*I3480</f>
        <v>-12</v>
      </c>
      <c r="V3480" s="0" t="n">
        <f aca="false">IF(P3480=1,ABS(U3480)+ABS(60),ABS(U3480-U3479))</f>
        <v>24</v>
      </c>
    </row>
    <row r="3481" customFormat="false" ht="15" hidden="false" customHeight="false" outlineLevel="0" collapsed="false">
      <c r="A3481" s="1" t="n">
        <v>41096</v>
      </c>
      <c r="B3481" s="2" t="n">
        <v>7368.59</v>
      </c>
      <c r="C3481" s="2" t="n">
        <v>72650</v>
      </c>
      <c r="D3481" s="2" t="n">
        <v>7273</v>
      </c>
      <c r="E3481" s="2" t="n">
        <v>7181</v>
      </c>
      <c r="F3481" s="3" t="n">
        <f aca="false">IF(P3481=1, E3481,D3481)/B3481-1</f>
        <v>-0.0129726311275292</v>
      </c>
      <c r="G3481" s="2" t="n">
        <f aca="false">AVERAGE(B3422:B3481)</f>
        <v>7327.8575</v>
      </c>
      <c r="H3481" s="2" t="n">
        <f aca="false">AVERAGE(C3422:C3481)</f>
        <v>70553.9833333333</v>
      </c>
      <c r="I3481" s="2" t="n">
        <f aca="false">SIGN(C3481-H3481)</f>
        <v>1</v>
      </c>
      <c r="J3481" s="2" t="n">
        <f aca="false">SIGN(F3481)</f>
        <v>-1</v>
      </c>
      <c r="K3481" s="0" t="n">
        <f aca="false">B3481-B3480</f>
        <v>-19.1899999999996</v>
      </c>
      <c r="L3481" s="0" t="n">
        <f aca="false">I3480*K3481</f>
        <v>19.1899999999996</v>
      </c>
      <c r="M3481" s="0" t="n">
        <f aca="false">M3480+K3481*N3480</f>
        <v>3417.02000000002</v>
      </c>
      <c r="N3481" s="0" t="n">
        <f aca="false">INT(M3481*$Q$1/B3481)*CHOOSE($L$1,I3481,J3481)</f>
        <v>-0</v>
      </c>
      <c r="O3481" s="0" t="n">
        <f aca="false">ABS(N3481-N3480)</f>
        <v>0</v>
      </c>
      <c r="P3481" s="0" t="n">
        <f aca="false">COUNTIF(工作表2!$A$2:$A$248,A3481)</f>
        <v>0</v>
      </c>
      <c r="R3481" s="0" t="n">
        <f aca="false">D3481-IF(P3480=1,E3480,D3480)</f>
        <v>-25</v>
      </c>
      <c r="S3481" s="0" t="n">
        <f aca="false">I3480*R3481</f>
        <v>25</v>
      </c>
      <c r="T3481" s="0" t="n">
        <f aca="false">T3480+R3481*U3480</f>
        <v>47139</v>
      </c>
      <c r="U3481" s="0" t="n">
        <f aca="false">INT(T3481*$Q$1/IF(P3481=1,E3481,D3481))*I3481</f>
        <v>12</v>
      </c>
      <c r="V3481" s="0" t="n">
        <f aca="false">IF(P3481=1,ABS(U3481)+ABS(60),ABS(U3481-U3480))</f>
        <v>24</v>
      </c>
    </row>
    <row r="3482" customFormat="false" ht="15" hidden="false" customHeight="false" outlineLevel="0" collapsed="false">
      <c r="A3482" s="1" t="n">
        <v>41099</v>
      </c>
      <c r="B3482" s="2" t="n">
        <v>7309.96</v>
      </c>
      <c r="C3482" s="2" t="n">
        <v>58375</v>
      </c>
      <c r="D3482" s="2" t="n">
        <v>7236</v>
      </c>
      <c r="E3482" s="2" t="n">
        <v>7144</v>
      </c>
      <c r="F3482" s="3" t="n">
        <f aca="false">IF(P3482=1, E3482,D3482)/B3482-1</f>
        <v>-0.0101177024224483</v>
      </c>
      <c r="G3482" s="2" t="n">
        <f aca="false">AVERAGE(B3423:B3482)</f>
        <v>7319.88566666667</v>
      </c>
      <c r="H3482" s="2" t="n">
        <f aca="false">AVERAGE(C3423:C3482)</f>
        <v>70081.1166666667</v>
      </c>
      <c r="I3482" s="2" t="n">
        <f aca="false">SIGN(C3482-H3482)</f>
        <v>-1</v>
      </c>
      <c r="J3482" s="2" t="n">
        <f aca="false">SIGN(F3482)</f>
        <v>-1</v>
      </c>
      <c r="K3482" s="0" t="n">
        <f aca="false">B3482-B3481</f>
        <v>-58.6300000000001</v>
      </c>
      <c r="L3482" s="0" t="n">
        <f aca="false">I3481*K3482</f>
        <v>-58.6300000000001</v>
      </c>
      <c r="M3482" s="0" t="n">
        <f aca="false">M3481+K3482*N3481</f>
        <v>3417.02000000002</v>
      </c>
      <c r="N3482" s="0" t="n">
        <f aca="false">INT(M3482*$Q$1/B3482)*CHOOSE($L$1,I3482,J3482)</f>
        <v>-0</v>
      </c>
      <c r="O3482" s="0" t="n">
        <f aca="false">ABS(N3482-N3481)</f>
        <v>0</v>
      </c>
      <c r="P3482" s="0" t="n">
        <f aca="false">COUNTIF(工作表2!$A$2:$A$248,A3482)</f>
        <v>0</v>
      </c>
      <c r="R3482" s="0" t="n">
        <f aca="false">D3482-IF(P3481=1,E3481,D3481)</f>
        <v>-37</v>
      </c>
      <c r="S3482" s="0" t="n">
        <f aca="false">I3481*R3482</f>
        <v>-37</v>
      </c>
      <c r="T3482" s="0" t="n">
        <f aca="false">T3481+R3482*U3481</f>
        <v>46695</v>
      </c>
      <c r="U3482" s="0" t="n">
        <f aca="false">INT(T3482*$Q$1/IF(P3482=1,E3482,D3482))*I3482</f>
        <v>-12</v>
      </c>
      <c r="V3482" s="0" t="n">
        <f aca="false">IF(P3482=1,ABS(U3482)+ABS(60),ABS(U3482-U3481))</f>
        <v>24</v>
      </c>
    </row>
    <row r="3483" customFormat="false" ht="15" hidden="false" customHeight="false" outlineLevel="0" collapsed="false">
      <c r="A3483" s="1" t="n">
        <v>41100</v>
      </c>
      <c r="B3483" s="2" t="n">
        <v>7251.35</v>
      </c>
      <c r="C3483" s="2" t="n">
        <v>74141</v>
      </c>
      <c r="D3483" s="2" t="n">
        <v>7179</v>
      </c>
      <c r="E3483" s="2" t="n">
        <v>7088</v>
      </c>
      <c r="F3483" s="3" t="n">
        <f aca="false">IF(P3483=1, E3483,D3483)/B3483-1</f>
        <v>-0.00997745247436688</v>
      </c>
      <c r="G3483" s="2" t="n">
        <f aca="false">AVERAGE(B3424:B3483)</f>
        <v>7311.9105</v>
      </c>
      <c r="H3483" s="2" t="n">
        <f aca="false">AVERAGE(C3424:C3483)</f>
        <v>70350.1</v>
      </c>
      <c r="I3483" s="2" t="n">
        <f aca="false">SIGN(C3483-H3483)</f>
        <v>1</v>
      </c>
      <c r="J3483" s="2" t="n">
        <f aca="false">SIGN(F3483)</f>
        <v>-1</v>
      </c>
      <c r="K3483" s="0" t="n">
        <f aca="false">B3483-B3482</f>
        <v>-58.6099999999997</v>
      </c>
      <c r="L3483" s="0" t="n">
        <f aca="false">I3482*K3483</f>
        <v>58.6099999999997</v>
      </c>
      <c r="M3483" s="0" t="n">
        <f aca="false">M3482+K3483*N3482</f>
        <v>3417.02000000002</v>
      </c>
      <c r="N3483" s="0" t="n">
        <f aca="false">INT(M3483*$Q$1/B3483)*CHOOSE($L$1,I3483,J3483)</f>
        <v>-0</v>
      </c>
      <c r="O3483" s="0" t="n">
        <f aca="false">ABS(N3483-N3482)</f>
        <v>0</v>
      </c>
      <c r="P3483" s="0" t="n">
        <f aca="false">COUNTIF(工作表2!$A$2:$A$248,A3483)</f>
        <v>0</v>
      </c>
      <c r="R3483" s="0" t="n">
        <f aca="false">D3483-IF(P3482=1,E3482,D3482)</f>
        <v>-57</v>
      </c>
      <c r="S3483" s="0" t="n">
        <f aca="false">I3482*R3483</f>
        <v>57</v>
      </c>
      <c r="T3483" s="0" t="n">
        <f aca="false">T3482+R3483*U3482</f>
        <v>47379</v>
      </c>
      <c r="U3483" s="0" t="n">
        <f aca="false">INT(T3483*$Q$1/IF(P3483=1,E3483,D3483))*I3483</f>
        <v>13</v>
      </c>
      <c r="V3483" s="0" t="n">
        <f aca="false">IF(P3483=1,ABS(U3483)+ABS(60),ABS(U3483-U3482))</f>
        <v>25</v>
      </c>
    </row>
    <row r="3484" customFormat="false" ht="15" hidden="false" customHeight="false" outlineLevel="0" collapsed="false">
      <c r="A3484" s="1" t="n">
        <v>41101</v>
      </c>
      <c r="B3484" s="2" t="n">
        <v>7257.91</v>
      </c>
      <c r="C3484" s="2" t="n">
        <v>63415</v>
      </c>
      <c r="D3484" s="2" t="n">
        <v>7186</v>
      </c>
      <c r="E3484" s="2" t="n">
        <v>7093</v>
      </c>
      <c r="F3484" s="3" t="n">
        <f aca="false">IF(P3484=1, E3484,D3484)/B3484-1</f>
        <v>-0.0099078109262859</v>
      </c>
      <c r="G3484" s="2" t="n">
        <f aca="false">AVERAGE(B3425:B3484)</f>
        <v>7306.4445</v>
      </c>
      <c r="H3484" s="2" t="n">
        <f aca="false">AVERAGE(C3425:C3484)</f>
        <v>69967.65</v>
      </c>
      <c r="I3484" s="2" t="n">
        <f aca="false">SIGN(C3484-H3484)</f>
        <v>-1</v>
      </c>
      <c r="J3484" s="2" t="n">
        <f aca="false">SIGN(F3484)</f>
        <v>-1</v>
      </c>
      <c r="K3484" s="0" t="n">
        <f aca="false">B3484-B3483</f>
        <v>6.55999999999949</v>
      </c>
      <c r="L3484" s="0" t="n">
        <f aca="false">I3483*K3484</f>
        <v>6.55999999999949</v>
      </c>
      <c r="M3484" s="0" t="n">
        <f aca="false">M3483+K3484*N3483</f>
        <v>3417.02000000002</v>
      </c>
      <c r="N3484" s="0" t="n">
        <f aca="false">INT(M3484*$Q$1/B3484)*CHOOSE($L$1,I3484,J3484)</f>
        <v>-0</v>
      </c>
      <c r="O3484" s="0" t="n">
        <f aca="false">ABS(N3484-N3483)</f>
        <v>0</v>
      </c>
      <c r="P3484" s="0" t="n">
        <f aca="false">COUNTIF(工作表2!$A$2:$A$248,A3484)</f>
        <v>0</v>
      </c>
      <c r="R3484" s="0" t="n">
        <f aca="false">D3484-IF(P3483=1,E3483,D3483)</f>
        <v>7</v>
      </c>
      <c r="S3484" s="0" t="n">
        <f aca="false">I3483*R3484</f>
        <v>7</v>
      </c>
      <c r="T3484" s="0" t="n">
        <f aca="false">T3483+R3484*U3483</f>
        <v>47470</v>
      </c>
      <c r="U3484" s="0" t="n">
        <f aca="false">INT(T3484*$Q$1/IF(P3484=1,E3484,D3484))*I3484</f>
        <v>-13</v>
      </c>
      <c r="V3484" s="0" t="n">
        <f aca="false">IF(P3484=1,ABS(U3484)+ABS(60),ABS(U3484-U3483))</f>
        <v>26</v>
      </c>
    </row>
    <row r="3485" customFormat="false" ht="15" hidden="false" customHeight="false" outlineLevel="0" collapsed="false">
      <c r="A3485" s="1" t="n">
        <v>41102</v>
      </c>
      <c r="B3485" s="2" t="n">
        <v>7130.93</v>
      </c>
      <c r="C3485" s="2" t="n">
        <v>70625</v>
      </c>
      <c r="D3485" s="2" t="n">
        <v>7076</v>
      </c>
      <c r="E3485" s="2" t="n">
        <v>6985</v>
      </c>
      <c r="F3485" s="3" t="n">
        <f aca="false">IF(P3485=1, E3485,D3485)/B3485-1</f>
        <v>-0.00770306257388587</v>
      </c>
      <c r="G3485" s="2" t="n">
        <f aca="false">AVERAGE(B3426:B3485)</f>
        <v>7298.54333333333</v>
      </c>
      <c r="H3485" s="2" t="n">
        <f aca="false">AVERAGE(C3426:C3485)</f>
        <v>69826.2666666667</v>
      </c>
      <c r="I3485" s="2" t="n">
        <f aca="false">SIGN(C3485-H3485)</f>
        <v>1</v>
      </c>
      <c r="J3485" s="2" t="n">
        <f aca="false">SIGN(F3485)</f>
        <v>-1</v>
      </c>
      <c r="K3485" s="0" t="n">
        <f aca="false">B3485-B3484</f>
        <v>-126.98</v>
      </c>
      <c r="L3485" s="0" t="n">
        <f aca="false">I3484*K3485</f>
        <v>126.98</v>
      </c>
      <c r="M3485" s="0" t="n">
        <f aca="false">M3484+K3485*N3484</f>
        <v>3417.02000000002</v>
      </c>
      <c r="N3485" s="0" t="n">
        <f aca="false">INT(M3485*$Q$1/B3485)*CHOOSE($L$1,I3485,J3485)</f>
        <v>-0</v>
      </c>
      <c r="O3485" s="0" t="n">
        <f aca="false">ABS(N3485-N3484)</f>
        <v>0</v>
      </c>
      <c r="P3485" s="0" t="n">
        <f aca="false">COUNTIF(工作表2!$A$2:$A$248,A3485)</f>
        <v>0</v>
      </c>
      <c r="R3485" s="0" t="n">
        <f aca="false">D3485-IF(P3484=1,E3484,D3484)</f>
        <v>-110</v>
      </c>
      <c r="S3485" s="0" t="n">
        <f aca="false">I3484*R3485</f>
        <v>110</v>
      </c>
      <c r="T3485" s="0" t="n">
        <f aca="false">T3484+R3485*U3484</f>
        <v>48900</v>
      </c>
      <c r="U3485" s="0" t="n">
        <f aca="false">INT(T3485*$Q$1/IF(P3485=1,E3485,D3485))*I3485</f>
        <v>13</v>
      </c>
      <c r="V3485" s="0" t="n">
        <f aca="false">IF(P3485=1,ABS(U3485)+ABS(60),ABS(U3485-U3484))</f>
        <v>26</v>
      </c>
    </row>
    <row r="3486" customFormat="false" ht="15" hidden="false" customHeight="false" outlineLevel="0" collapsed="false">
      <c r="A3486" s="1" t="n">
        <v>41103</v>
      </c>
      <c r="B3486" s="2" t="n">
        <v>7104.27</v>
      </c>
      <c r="C3486" s="2" t="n">
        <v>62993</v>
      </c>
      <c r="D3486" s="2" t="n">
        <v>7071</v>
      </c>
      <c r="E3486" s="2" t="n">
        <v>6972</v>
      </c>
      <c r="F3486" s="3" t="n">
        <f aca="false">IF(P3486=1, E3486,D3486)/B3486-1</f>
        <v>-0.0046830990376211</v>
      </c>
      <c r="G3486" s="2" t="n">
        <f aca="false">AVERAGE(B3427:B3486)</f>
        <v>7289.903</v>
      </c>
      <c r="H3486" s="2" t="n">
        <f aca="false">AVERAGE(C3427:C3486)</f>
        <v>69633.0166666667</v>
      </c>
      <c r="I3486" s="2" t="n">
        <f aca="false">SIGN(C3486-H3486)</f>
        <v>-1</v>
      </c>
      <c r="J3486" s="2" t="n">
        <f aca="false">SIGN(F3486)</f>
        <v>-1</v>
      </c>
      <c r="K3486" s="0" t="n">
        <f aca="false">B3486-B3485</f>
        <v>-26.6599999999999</v>
      </c>
      <c r="L3486" s="0" t="n">
        <f aca="false">I3485*K3486</f>
        <v>-26.6599999999999</v>
      </c>
      <c r="M3486" s="0" t="n">
        <f aca="false">M3485+K3486*N3485</f>
        <v>3417.02000000002</v>
      </c>
      <c r="N3486" s="0" t="n">
        <f aca="false">INT(M3486*$Q$1/B3486)*CHOOSE($L$1,I3486,J3486)</f>
        <v>-0</v>
      </c>
      <c r="O3486" s="0" t="n">
        <f aca="false">ABS(N3486-N3485)</f>
        <v>0</v>
      </c>
      <c r="P3486" s="0" t="n">
        <f aca="false">COUNTIF(工作表2!$A$2:$A$248,A3486)</f>
        <v>0</v>
      </c>
      <c r="R3486" s="0" t="n">
        <f aca="false">D3486-IF(P3485=1,E3485,D3485)</f>
        <v>-5</v>
      </c>
      <c r="S3486" s="0" t="n">
        <f aca="false">I3485*R3486</f>
        <v>-5</v>
      </c>
      <c r="T3486" s="0" t="n">
        <f aca="false">T3485+R3486*U3485</f>
        <v>48835</v>
      </c>
      <c r="U3486" s="0" t="n">
        <f aca="false">INT(T3486*$Q$1/IF(P3486=1,E3486,D3486))*I3486</f>
        <v>-13</v>
      </c>
      <c r="V3486" s="0" t="n">
        <f aca="false">IF(P3486=1,ABS(U3486)+ABS(60),ABS(U3486-U3485))</f>
        <v>26</v>
      </c>
    </row>
    <row r="3487" customFormat="false" ht="15" hidden="false" customHeight="false" outlineLevel="0" collapsed="false">
      <c r="A3487" s="1" t="n">
        <v>41106</v>
      </c>
      <c r="B3487" s="2" t="n">
        <v>7090.04</v>
      </c>
      <c r="C3487" s="2" t="n">
        <v>55935</v>
      </c>
      <c r="D3487" s="2" t="n">
        <v>7056</v>
      </c>
      <c r="E3487" s="2" t="n">
        <v>6943</v>
      </c>
      <c r="F3487" s="3" t="n">
        <f aca="false">IF(P3487=1, E3487,D3487)/B3487-1</f>
        <v>-0.00480110126318045</v>
      </c>
      <c r="G3487" s="2" t="n">
        <f aca="false">AVERAGE(B3428:B3487)</f>
        <v>7282.95116666667</v>
      </c>
      <c r="H3487" s="2" t="n">
        <f aca="false">AVERAGE(C3428:C3487)</f>
        <v>69247.4333333333</v>
      </c>
      <c r="I3487" s="2" t="n">
        <f aca="false">SIGN(C3487-H3487)</f>
        <v>-1</v>
      </c>
      <c r="J3487" s="2" t="n">
        <f aca="false">SIGN(F3487)</f>
        <v>-1</v>
      </c>
      <c r="K3487" s="0" t="n">
        <f aca="false">B3487-B3486</f>
        <v>-14.2300000000005</v>
      </c>
      <c r="L3487" s="0" t="n">
        <f aca="false">I3486*K3487</f>
        <v>14.2300000000005</v>
      </c>
      <c r="M3487" s="0" t="n">
        <f aca="false">M3486+K3487*N3486</f>
        <v>3417.02000000002</v>
      </c>
      <c r="N3487" s="0" t="n">
        <f aca="false">INT(M3487*$Q$1/B3487)*CHOOSE($L$1,I3487,J3487)</f>
        <v>-0</v>
      </c>
      <c r="O3487" s="0" t="n">
        <f aca="false">ABS(N3487-N3486)</f>
        <v>0</v>
      </c>
      <c r="P3487" s="0" t="n">
        <f aca="false">COUNTIF(工作表2!$A$2:$A$248,A3487)</f>
        <v>0</v>
      </c>
      <c r="R3487" s="0" t="n">
        <f aca="false">D3487-IF(P3486=1,E3486,D3486)</f>
        <v>-15</v>
      </c>
      <c r="S3487" s="0" t="n">
        <f aca="false">I3486*R3487</f>
        <v>15</v>
      </c>
      <c r="T3487" s="0" t="n">
        <f aca="false">T3486+R3487*U3486</f>
        <v>49030</v>
      </c>
      <c r="U3487" s="0" t="n">
        <f aca="false">INT(T3487*$Q$1/IF(P3487=1,E3487,D3487))*I3487</f>
        <v>-13</v>
      </c>
      <c r="V3487" s="0" t="n">
        <f aca="false">IF(P3487=1,ABS(U3487)+ABS(60),ABS(U3487-U3486))</f>
        <v>0</v>
      </c>
    </row>
    <row r="3488" customFormat="false" ht="15" hidden="false" customHeight="false" outlineLevel="0" collapsed="false">
      <c r="A3488" s="1" t="n">
        <v>41107</v>
      </c>
      <c r="B3488" s="2" t="n">
        <v>7127</v>
      </c>
      <c r="C3488" s="2" t="n">
        <v>69003</v>
      </c>
      <c r="D3488" s="2" t="n">
        <v>7110</v>
      </c>
      <c r="E3488" s="2" t="n">
        <v>6983</v>
      </c>
      <c r="F3488" s="3" t="n">
        <f aca="false">IF(P3488=1, E3488,D3488)/B3488-1</f>
        <v>-0.00238529535568965</v>
      </c>
      <c r="G3488" s="2" t="n">
        <f aca="false">AVERAGE(B3429:B3488)</f>
        <v>7277.04966666667</v>
      </c>
      <c r="H3488" s="2" t="n">
        <f aca="false">AVERAGE(C3429:C3488)</f>
        <v>69190.9666666667</v>
      </c>
      <c r="I3488" s="2" t="n">
        <f aca="false">SIGN(C3488-H3488)</f>
        <v>-1</v>
      </c>
      <c r="J3488" s="2" t="n">
        <f aca="false">SIGN(F3488)</f>
        <v>-1</v>
      </c>
      <c r="K3488" s="0" t="n">
        <f aca="false">B3488-B3487</f>
        <v>36.96</v>
      </c>
      <c r="L3488" s="0" t="n">
        <f aca="false">I3487*K3488</f>
        <v>-36.96</v>
      </c>
      <c r="M3488" s="0" t="n">
        <f aca="false">M3487+K3488*N3487</f>
        <v>3417.02000000002</v>
      </c>
      <c r="N3488" s="0" t="n">
        <f aca="false">INT(M3488*$Q$1/B3488)*CHOOSE($L$1,I3488,J3488)</f>
        <v>-0</v>
      </c>
      <c r="O3488" s="0" t="n">
        <f aca="false">ABS(N3488-N3487)</f>
        <v>0</v>
      </c>
      <c r="P3488" s="0" t="n">
        <f aca="false">COUNTIF(工作表2!$A$2:$A$248,A3488)</f>
        <v>0</v>
      </c>
      <c r="R3488" s="0" t="n">
        <f aca="false">D3488-IF(P3487=1,E3487,D3487)</f>
        <v>54</v>
      </c>
      <c r="S3488" s="0" t="n">
        <f aca="false">I3487*R3488</f>
        <v>-54</v>
      </c>
      <c r="T3488" s="0" t="n">
        <f aca="false">T3487+R3488*U3487</f>
        <v>48328</v>
      </c>
      <c r="U3488" s="0" t="n">
        <f aca="false">INT(T3488*$Q$1/IF(P3488=1,E3488,D3488))*I3488</f>
        <v>-13</v>
      </c>
      <c r="V3488" s="0" t="n">
        <f aca="false">IF(P3488=1,ABS(U3488)+ABS(60),ABS(U3488-U3487))</f>
        <v>0</v>
      </c>
    </row>
    <row r="3489" customFormat="false" ht="15" hidden="false" customHeight="false" outlineLevel="0" collapsed="false">
      <c r="A3489" s="1" t="n">
        <v>41108</v>
      </c>
      <c r="B3489" s="2" t="n">
        <v>7049.05</v>
      </c>
      <c r="C3489" s="2" t="n">
        <v>55462</v>
      </c>
      <c r="D3489" s="2" t="n">
        <v>7059</v>
      </c>
      <c r="E3489" s="2" t="n">
        <v>6885</v>
      </c>
      <c r="F3489" s="3" t="n">
        <f aca="false">IF(P3489=1, E3489,D3489)/B3489-1</f>
        <v>-0.0232726395755457</v>
      </c>
      <c r="G3489" s="2" t="n">
        <f aca="false">AVERAGE(B3430:B3489)</f>
        <v>7269.55316666667</v>
      </c>
      <c r="H3489" s="2" t="n">
        <f aca="false">AVERAGE(C3430:C3489)</f>
        <v>68975.7666666667</v>
      </c>
      <c r="I3489" s="2" t="n">
        <f aca="false">SIGN(C3489-H3489)</f>
        <v>-1</v>
      </c>
      <c r="J3489" s="2" t="n">
        <f aca="false">SIGN(F3489)</f>
        <v>-1</v>
      </c>
      <c r="K3489" s="0" t="n">
        <f aca="false">B3489-B3488</f>
        <v>-77.9499999999998</v>
      </c>
      <c r="L3489" s="0" t="n">
        <f aca="false">I3488*K3489</f>
        <v>77.9499999999998</v>
      </c>
      <c r="M3489" s="0" t="n">
        <f aca="false">M3488+K3489*N3488</f>
        <v>3417.02000000002</v>
      </c>
      <c r="N3489" s="0" t="n">
        <f aca="false">INT(M3489*$Q$1/B3489)*CHOOSE($L$1,I3489,J3489)</f>
        <v>-0</v>
      </c>
      <c r="O3489" s="0" t="n">
        <f aca="false">ABS(N3489-N3488)</f>
        <v>0</v>
      </c>
      <c r="P3489" s="0" t="n">
        <f aca="false">COUNTIF(工作表2!$A$2:$A$248,A3489)</f>
        <v>1</v>
      </c>
      <c r="R3489" s="0" t="n">
        <f aca="false">D3489-IF(P3488=1,E3488,D3488)</f>
        <v>-51</v>
      </c>
      <c r="S3489" s="0" t="n">
        <f aca="false">I3488*R3489</f>
        <v>51</v>
      </c>
      <c r="T3489" s="0" t="n">
        <f aca="false">T3488+R3489*U3488</f>
        <v>48991</v>
      </c>
      <c r="U3489" s="0" t="n">
        <f aca="false">INT(T3489*$Q$1/IF(P3489=1,E3489,D3489))*I3489</f>
        <v>-14</v>
      </c>
      <c r="V3489" s="0" t="n">
        <f aca="false">IF(P3489=1,ABS(U3489)+ABS(60),ABS(U3489-U3488))</f>
        <v>74</v>
      </c>
    </row>
    <row r="3490" customFormat="false" ht="15" hidden="false" customHeight="false" outlineLevel="0" collapsed="false">
      <c r="A3490" s="1" t="n">
        <v>41109</v>
      </c>
      <c r="B3490" s="2" t="n">
        <v>7148.57</v>
      </c>
      <c r="C3490" s="2" t="n">
        <v>60910</v>
      </c>
      <c r="D3490" s="2" t="n">
        <v>7025</v>
      </c>
      <c r="E3490" s="2" t="n">
        <v>6987</v>
      </c>
      <c r="F3490" s="3" t="n">
        <f aca="false">IF(P3490=1, E3490,D3490)/B3490-1</f>
        <v>-0.017285974677453</v>
      </c>
      <c r="G3490" s="2" t="n">
        <f aca="false">AVERAGE(B3431:B3490)</f>
        <v>7262.643</v>
      </c>
      <c r="H3490" s="2" t="n">
        <f aca="false">AVERAGE(C3431:C3490)</f>
        <v>68841.8</v>
      </c>
      <c r="I3490" s="2" t="n">
        <f aca="false">SIGN(C3490-H3490)</f>
        <v>-1</v>
      </c>
      <c r="J3490" s="2" t="n">
        <f aca="false">SIGN(F3490)</f>
        <v>-1</v>
      </c>
      <c r="K3490" s="0" t="n">
        <f aca="false">B3490-B3489</f>
        <v>99.5199999999995</v>
      </c>
      <c r="L3490" s="0" t="n">
        <f aca="false">I3489*K3490</f>
        <v>-99.5199999999995</v>
      </c>
      <c r="M3490" s="0" t="n">
        <f aca="false">M3489+K3490*N3489</f>
        <v>3417.02000000002</v>
      </c>
      <c r="N3490" s="0" t="n">
        <f aca="false">INT(M3490*$Q$1/B3490)*CHOOSE($L$1,I3490,J3490)</f>
        <v>-0</v>
      </c>
      <c r="O3490" s="0" t="n">
        <f aca="false">ABS(N3490-N3489)</f>
        <v>0</v>
      </c>
      <c r="P3490" s="0" t="n">
        <f aca="false">COUNTIF(工作表2!$A$2:$A$248,A3490)</f>
        <v>0</v>
      </c>
      <c r="R3490" s="0" t="n">
        <f aca="false">D3490-IF(P3489=1,E3489,D3489)</f>
        <v>140</v>
      </c>
      <c r="S3490" s="0" t="n">
        <f aca="false">I3489*R3490</f>
        <v>-140</v>
      </c>
      <c r="T3490" s="0" t="n">
        <f aca="false">T3489+R3490*U3489</f>
        <v>47031</v>
      </c>
      <c r="U3490" s="0" t="n">
        <f aca="false">INT(T3490*$Q$1/IF(P3490=1,E3490,D3490))*I3490</f>
        <v>-13</v>
      </c>
      <c r="V3490" s="0" t="n">
        <f aca="false">IF(P3490=1,ABS(U3490)+ABS(60),ABS(U3490-U3489))</f>
        <v>1</v>
      </c>
    </row>
    <row r="3491" customFormat="false" ht="15" hidden="false" customHeight="false" outlineLevel="0" collapsed="false">
      <c r="A3491" s="1" t="n">
        <v>41110</v>
      </c>
      <c r="B3491" s="2" t="n">
        <v>7164.68</v>
      </c>
      <c r="C3491" s="2" t="n">
        <v>46222</v>
      </c>
      <c r="D3491" s="2" t="n">
        <v>7012</v>
      </c>
      <c r="E3491" s="2" t="n">
        <v>6976</v>
      </c>
      <c r="F3491" s="3" t="n">
        <f aca="false">IF(P3491=1, E3491,D3491)/B3491-1</f>
        <v>-0.0213100934026363</v>
      </c>
      <c r="G3491" s="2" t="n">
        <f aca="false">AVERAGE(B3432:B3491)</f>
        <v>7256.6985</v>
      </c>
      <c r="H3491" s="2" t="n">
        <f aca="false">AVERAGE(C3432:C3491)</f>
        <v>68465.7666666667</v>
      </c>
      <c r="I3491" s="2" t="n">
        <f aca="false">SIGN(C3491-H3491)</f>
        <v>-1</v>
      </c>
      <c r="J3491" s="2" t="n">
        <f aca="false">SIGN(F3491)</f>
        <v>-1</v>
      </c>
      <c r="K3491" s="0" t="n">
        <f aca="false">B3491-B3490</f>
        <v>16.1100000000006</v>
      </c>
      <c r="L3491" s="0" t="n">
        <f aca="false">I3490*K3491</f>
        <v>-16.1100000000006</v>
      </c>
      <c r="M3491" s="0" t="n">
        <f aca="false">M3490+K3491*N3490</f>
        <v>3417.02000000002</v>
      </c>
      <c r="N3491" s="0" t="n">
        <f aca="false">INT(M3491*$Q$1/B3491)*CHOOSE($L$1,I3491,J3491)</f>
        <v>-0</v>
      </c>
      <c r="O3491" s="0" t="n">
        <f aca="false">ABS(N3491-N3490)</f>
        <v>0</v>
      </c>
      <c r="P3491" s="0" t="n">
        <f aca="false">COUNTIF(工作表2!$A$2:$A$248,A3491)</f>
        <v>0</v>
      </c>
      <c r="R3491" s="0" t="n">
        <f aca="false">D3491-IF(P3490=1,E3490,D3490)</f>
        <v>-13</v>
      </c>
      <c r="S3491" s="0" t="n">
        <f aca="false">I3490*R3491</f>
        <v>13</v>
      </c>
      <c r="T3491" s="0" t="n">
        <f aca="false">T3490+R3491*U3490</f>
        <v>47200</v>
      </c>
      <c r="U3491" s="0" t="n">
        <f aca="false">INT(T3491*$Q$1/IF(P3491=1,E3491,D3491))*I3491</f>
        <v>-13</v>
      </c>
      <c r="V3491" s="0" t="n">
        <f aca="false">IF(P3491=1,ABS(U3491)+ABS(60),ABS(U3491-U3490))</f>
        <v>0</v>
      </c>
    </row>
    <row r="3492" customFormat="false" ht="15" hidden="false" customHeight="false" outlineLevel="0" collapsed="false">
      <c r="A3492" s="1" t="n">
        <v>41113</v>
      </c>
      <c r="B3492" s="2" t="n">
        <v>7028.73</v>
      </c>
      <c r="C3492" s="2" t="n">
        <v>53242</v>
      </c>
      <c r="D3492" s="2" t="n">
        <v>6874</v>
      </c>
      <c r="E3492" s="2" t="n">
        <v>6837</v>
      </c>
      <c r="F3492" s="3" t="n">
        <f aca="false">IF(P3492=1, E3492,D3492)/B3492-1</f>
        <v>-0.0220139342384754</v>
      </c>
      <c r="G3492" s="2" t="n">
        <f aca="false">AVERAGE(B3433:B3492)</f>
        <v>7249.169</v>
      </c>
      <c r="H3492" s="2" t="n">
        <f aca="false">AVERAGE(C3433:C3492)</f>
        <v>67787.9</v>
      </c>
      <c r="I3492" s="2" t="n">
        <f aca="false">SIGN(C3492-H3492)</f>
        <v>-1</v>
      </c>
      <c r="J3492" s="2" t="n">
        <f aca="false">SIGN(F3492)</f>
        <v>-1</v>
      </c>
      <c r="K3492" s="0" t="n">
        <f aca="false">B3492-B3491</f>
        <v>-135.950000000001</v>
      </c>
      <c r="L3492" s="0" t="n">
        <f aca="false">I3491*K3492</f>
        <v>135.950000000001</v>
      </c>
      <c r="M3492" s="0" t="n">
        <f aca="false">M3491+K3492*N3491</f>
        <v>3417.02000000002</v>
      </c>
      <c r="N3492" s="0" t="n">
        <f aca="false">INT(M3492*$Q$1/B3492)*CHOOSE($L$1,I3492,J3492)</f>
        <v>-0</v>
      </c>
      <c r="O3492" s="0" t="n">
        <f aca="false">ABS(N3492-N3491)</f>
        <v>0</v>
      </c>
      <c r="P3492" s="0" t="n">
        <f aca="false">COUNTIF(工作表2!$A$2:$A$248,A3492)</f>
        <v>0</v>
      </c>
      <c r="R3492" s="0" t="n">
        <f aca="false">D3492-IF(P3491=1,E3491,D3491)</f>
        <v>-138</v>
      </c>
      <c r="S3492" s="0" t="n">
        <f aca="false">I3491*R3492</f>
        <v>138</v>
      </c>
      <c r="T3492" s="0" t="n">
        <f aca="false">T3491+R3492*U3491</f>
        <v>48994</v>
      </c>
      <c r="U3492" s="0" t="n">
        <f aca="false">INT(T3492*$Q$1/IF(P3492=1,E3492,D3492))*I3492</f>
        <v>-14</v>
      </c>
      <c r="V3492" s="0" t="n">
        <f aca="false">IF(P3492=1,ABS(U3492)+ABS(60),ABS(U3492-U3491))</f>
        <v>1</v>
      </c>
    </row>
    <row r="3493" customFormat="false" ht="15" hidden="false" customHeight="false" outlineLevel="0" collapsed="false">
      <c r="A3493" s="1" t="n">
        <v>41114</v>
      </c>
      <c r="B3493" s="2" t="n">
        <v>7008.35</v>
      </c>
      <c r="C3493" s="2" t="n">
        <v>53216</v>
      </c>
      <c r="D3493" s="2" t="n">
        <v>6873</v>
      </c>
      <c r="E3493" s="2" t="n">
        <v>6838</v>
      </c>
      <c r="F3493" s="3" t="n">
        <f aca="false">IF(P3493=1, E3493,D3493)/B3493-1</f>
        <v>-0.0193126770209822</v>
      </c>
      <c r="G3493" s="2" t="n">
        <f aca="false">AVERAGE(B3434:B3493)</f>
        <v>7240.94616666667</v>
      </c>
      <c r="H3493" s="2" t="n">
        <f aca="false">AVERAGE(C3434:C3493)</f>
        <v>67505.3166666667</v>
      </c>
      <c r="I3493" s="2" t="n">
        <f aca="false">SIGN(C3493-H3493)</f>
        <v>-1</v>
      </c>
      <c r="J3493" s="2" t="n">
        <f aca="false">SIGN(F3493)</f>
        <v>-1</v>
      </c>
      <c r="K3493" s="0" t="n">
        <f aca="false">B3493-B3492</f>
        <v>-20.3799999999992</v>
      </c>
      <c r="L3493" s="0" t="n">
        <f aca="false">I3492*K3493</f>
        <v>20.3799999999992</v>
      </c>
      <c r="M3493" s="0" t="n">
        <f aca="false">M3492+K3493*N3492</f>
        <v>3417.02000000002</v>
      </c>
      <c r="N3493" s="0" t="n">
        <f aca="false">INT(M3493*$Q$1/B3493)*CHOOSE($L$1,I3493,J3493)</f>
        <v>-0</v>
      </c>
      <c r="O3493" s="0" t="n">
        <f aca="false">ABS(N3493-N3492)</f>
        <v>0</v>
      </c>
      <c r="P3493" s="0" t="n">
        <f aca="false">COUNTIF(工作表2!$A$2:$A$248,A3493)</f>
        <v>0</v>
      </c>
      <c r="R3493" s="0" t="n">
        <f aca="false">D3493-IF(P3492=1,E3492,D3492)</f>
        <v>-1</v>
      </c>
      <c r="S3493" s="0" t="n">
        <f aca="false">I3492*R3493</f>
        <v>1</v>
      </c>
      <c r="T3493" s="0" t="n">
        <f aca="false">T3492+R3493*U3492</f>
        <v>49008</v>
      </c>
      <c r="U3493" s="0" t="n">
        <f aca="false">INT(T3493*$Q$1/IF(P3493=1,E3493,D3493))*I3493</f>
        <v>-14</v>
      </c>
      <c r="V3493" s="0" t="n">
        <f aca="false">IF(P3493=1,ABS(U3493)+ABS(60),ABS(U3493-U3492))</f>
        <v>0</v>
      </c>
    </row>
    <row r="3494" customFormat="false" ht="15" hidden="false" customHeight="false" outlineLevel="0" collapsed="false">
      <c r="A3494" s="1" t="n">
        <v>41115</v>
      </c>
      <c r="B3494" s="2" t="n">
        <v>6979.13</v>
      </c>
      <c r="C3494" s="2" t="n">
        <v>65605</v>
      </c>
      <c r="D3494" s="2" t="n">
        <v>6844</v>
      </c>
      <c r="E3494" s="2" t="n">
        <v>6809</v>
      </c>
      <c r="F3494" s="3" t="n">
        <f aca="false">IF(P3494=1, E3494,D3494)/B3494-1</f>
        <v>-0.0193620121705714</v>
      </c>
      <c r="G3494" s="2" t="n">
        <f aca="false">AVERAGE(B3435:B3494)</f>
        <v>7229.31816666667</v>
      </c>
      <c r="H3494" s="2" t="n">
        <f aca="false">AVERAGE(C3435:C3494)</f>
        <v>66437.6166666667</v>
      </c>
      <c r="I3494" s="2" t="n">
        <f aca="false">SIGN(C3494-H3494)</f>
        <v>-1</v>
      </c>
      <c r="J3494" s="2" t="n">
        <f aca="false">SIGN(F3494)</f>
        <v>-1</v>
      </c>
      <c r="K3494" s="0" t="n">
        <f aca="false">B3494-B3493</f>
        <v>-29.2200000000003</v>
      </c>
      <c r="L3494" s="0" t="n">
        <f aca="false">I3493*K3494</f>
        <v>29.2200000000003</v>
      </c>
      <c r="M3494" s="0" t="n">
        <f aca="false">M3493+K3494*N3493</f>
        <v>3417.02000000002</v>
      </c>
      <c r="N3494" s="0" t="n">
        <f aca="false">INT(M3494*$Q$1/B3494)*CHOOSE($L$1,I3494,J3494)</f>
        <v>-0</v>
      </c>
      <c r="O3494" s="0" t="n">
        <f aca="false">ABS(N3494-N3493)</f>
        <v>0</v>
      </c>
      <c r="P3494" s="0" t="n">
        <f aca="false">COUNTIF(工作表2!$A$2:$A$248,A3494)</f>
        <v>0</v>
      </c>
      <c r="R3494" s="0" t="n">
        <f aca="false">D3494-IF(P3493=1,E3493,D3493)</f>
        <v>-29</v>
      </c>
      <c r="S3494" s="0" t="n">
        <f aca="false">I3493*R3494</f>
        <v>29</v>
      </c>
      <c r="T3494" s="0" t="n">
        <f aca="false">T3493+R3494*U3493</f>
        <v>49414</v>
      </c>
      <c r="U3494" s="0" t="n">
        <f aca="false">INT(T3494*$Q$1/IF(P3494=1,E3494,D3494))*I3494</f>
        <v>-14</v>
      </c>
      <c r="V3494" s="0" t="n">
        <f aca="false">IF(P3494=1,ABS(U3494)+ABS(60),ABS(U3494-U3493))</f>
        <v>0</v>
      </c>
    </row>
    <row r="3495" customFormat="false" ht="15" hidden="false" customHeight="false" outlineLevel="0" collapsed="false">
      <c r="A3495" s="1" t="n">
        <v>41116</v>
      </c>
      <c r="B3495" s="2" t="n">
        <v>6970.69</v>
      </c>
      <c r="C3495" s="2" t="n">
        <v>60346</v>
      </c>
      <c r="D3495" s="2" t="n">
        <v>6876</v>
      </c>
      <c r="E3495" s="2" t="n">
        <v>6839</v>
      </c>
      <c r="F3495" s="3" t="n">
        <f aca="false">IF(P3495=1, E3495,D3495)/B3495-1</f>
        <v>-0.013584021094038</v>
      </c>
      <c r="G3495" s="2" t="n">
        <f aca="false">AVERAGE(B3436:B3495)</f>
        <v>7217.8375</v>
      </c>
      <c r="H3495" s="2" t="n">
        <f aca="false">AVERAGE(C3436:C3495)</f>
        <v>66055.9166666667</v>
      </c>
      <c r="I3495" s="2" t="n">
        <f aca="false">SIGN(C3495-H3495)</f>
        <v>-1</v>
      </c>
      <c r="J3495" s="2" t="n">
        <f aca="false">SIGN(F3495)</f>
        <v>-1</v>
      </c>
      <c r="K3495" s="0" t="n">
        <f aca="false">B3495-B3494</f>
        <v>-8.44000000000051</v>
      </c>
      <c r="L3495" s="0" t="n">
        <f aca="false">I3494*K3495</f>
        <v>8.44000000000051</v>
      </c>
      <c r="M3495" s="0" t="n">
        <f aca="false">M3494+K3495*N3494</f>
        <v>3417.02000000002</v>
      </c>
      <c r="N3495" s="0" t="n">
        <f aca="false">INT(M3495*$Q$1/B3495)*CHOOSE($L$1,I3495,J3495)</f>
        <v>-0</v>
      </c>
      <c r="O3495" s="0" t="n">
        <f aca="false">ABS(N3495-N3494)</f>
        <v>0</v>
      </c>
      <c r="P3495" s="0" t="n">
        <f aca="false">COUNTIF(工作表2!$A$2:$A$248,A3495)</f>
        <v>0</v>
      </c>
      <c r="R3495" s="0" t="n">
        <f aca="false">D3495-IF(P3494=1,E3494,D3494)</f>
        <v>32</v>
      </c>
      <c r="S3495" s="0" t="n">
        <f aca="false">I3494*R3495</f>
        <v>-32</v>
      </c>
      <c r="T3495" s="0" t="n">
        <f aca="false">T3494+R3495*U3494</f>
        <v>48966</v>
      </c>
      <c r="U3495" s="0" t="n">
        <f aca="false">INT(T3495*$Q$1/IF(P3495=1,E3495,D3495))*I3495</f>
        <v>-14</v>
      </c>
      <c r="V3495" s="0" t="n">
        <f aca="false">IF(P3495=1,ABS(U3495)+ABS(60),ABS(U3495-U3494))</f>
        <v>0</v>
      </c>
    </row>
    <row r="3496" customFormat="false" ht="15" hidden="false" customHeight="false" outlineLevel="0" collapsed="false">
      <c r="A3496" s="1" t="n">
        <v>41117</v>
      </c>
      <c r="B3496" s="2" t="n">
        <v>7124.49</v>
      </c>
      <c r="C3496" s="2" t="n">
        <v>75496</v>
      </c>
      <c r="D3496" s="2" t="n">
        <v>7031</v>
      </c>
      <c r="E3496" s="2" t="n">
        <v>6993</v>
      </c>
      <c r="F3496" s="3" t="n">
        <f aca="false">IF(P3496=1, E3496,D3496)/B3496-1</f>
        <v>-0.013122342792256</v>
      </c>
      <c r="G3496" s="2" t="n">
        <f aca="false">AVERAGE(B3437:B3496)</f>
        <v>7208.22983333333</v>
      </c>
      <c r="H3496" s="2" t="n">
        <f aca="false">AVERAGE(C3437:C3496)</f>
        <v>65848.7333333333</v>
      </c>
      <c r="I3496" s="2" t="n">
        <f aca="false">SIGN(C3496-H3496)</f>
        <v>1</v>
      </c>
      <c r="J3496" s="2" t="n">
        <f aca="false">SIGN(F3496)</f>
        <v>-1</v>
      </c>
      <c r="K3496" s="0" t="n">
        <f aca="false">B3496-B3495</f>
        <v>153.8</v>
      </c>
      <c r="L3496" s="0" t="n">
        <f aca="false">I3495*K3496</f>
        <v>-153.8</v>
      </c>
      <c r="M3496" s="0" t="n">
        <f aca="false">M3495+K3496*N3495</f>
        <v>3417.02000000002</v>
      </c>
      <c r="N3496" s="0" t="n">
        <f aca="false">INT(M3496*$Q$1/B3496)*CHOOSE($L$1,I3496,J3496)</f>
        <v>-0</v>
      </c>
      <c r="O3496" s="0" t="n">
        <f aca="false">ABS(N3496-N3495)</f>
        <v>0</v>
      </c>
      <c r="P3496" s="0" t="n">
        <f aca="false">COUNTIF(工作表2!$A$2:$A$248,A3496)</f>
        <v>0</v>
      </c>
      <c r="R3496" s="0" t="n">
        <f aca="false">D3496-IF(P3495=1,E3495,D3495)</f>
        <v>155</v>
      </c>
      <c r="S3496" s="0" t="n">
        <f aca="false">I3495*R3496</f>
        <v>-155</v>
      </c>
      <c r="T3496" s="0" t="n">
        <f aca="false">T3495+R3496*U3495</f>
        <v>46796</v>
      </c>
      <c r="U3496" s="0" t="n">
        <f aca="false">INT(T3496*$Q$1/IF(P3496=1,E3496,D3496))*I3496</f>
        <v>13</v>
      </c>
      <c r="V3496" s="0" t="n">
        <f aca="false">IF(P3496=1,ABS(U3496)+ABS(60),ABS(U3496-U3495))</f>
        <v>27</v>
      </c>
    </row>
    <row r="3497" customFormat="false" ht="15" hidden="false" customHeight="false" outlineLevel="0" collapsed="false">
      <c r="A3497" s="1" t="n">
        <v>41120</v>
      </c>
      <c r="B3497" s="2" t="n">
        <v>7158.88</v>
      </c>
      <c r="C3497" s="2" t="n">
        <v>64374</v>
      </c>
      <c r="D3497" s="2" t="n">
        <v>7077</v>
      </c>
      <c r="E3497" s="2" t="n">
        <v>7042</v>
      </c>
      <c r="F3497" s="3" t="n">
        <f aca="false">IF(P3497=1, E3497,D3497)/B3497-1</f>
        <v>-0.0114375433028631</v>
      </c>
      <c r="G3497" s="2" t="n">
        <f aca="false">AVERAGE(B3438:B3497)</f>
        <v>7201.90983333333</v>
      </c>
      <c r="H3497" s="2" t="n">
        <f aca="false">AVERAGE(C3438:C3497)</f>
        <v>65610.4666666667</v>
      </c>
      <c r="I3497" s="2" t="n">
        <f aca="false">SIGN(C3497-H3497)</f>
        <v>-1</v>
      </c>
      <c r="J3497" s="2" t="n">
        <f aca="false">SIGN(F3497)</f>
        <v>-1</v>
      </c>
      <c r="K3497" s="0" t="n">
        <f aca="false">B3497-B3496</f>
        <v>34.3900000000003</v>
      </c>
      <c r="L3497" s="0" t="n">
        <f aca="false">I3496*K3497</f>
        <v>34.3900000000003</v>
      </c>
      <c r="M3497" s="0" t="n">
        <f aca="false">M3496+K3497*N3496</f>
        <v>3417.02000000002</v>
      </c>
      <c r="N3497" s="0" t="n">
        <f aca="false">INT(M3497*$Q$1/B3497)*CHOOSE($L$1,I3497,J3497)</f>
        <v>-0</v>
      </c>
      <c r="O3497" s="0" t="n">
        <f aca="false">ABS(N3497-N3496)</f>
        <v>0</v>
      </c>
      <c r="P3497" s="0" t="n">
        <f aca="false">COUNTIF(工作表2!$A$2:$A$248,A3497)</f>
        <v>0</v>
      </c>
      <c r="R3497" s="0" t="n">
        <f aca="false">D3497-IF(P3496=1,E3496,D3496)</f>
        <v>46</v>
      </c>
      <c r="S3497" s="0" t="n">
        <f aca="false">I3496*R3497</f>
        <v>46</v>
      </c>
      <c r="T3497" s="0" t="n">
        <f aca="false">T3496+R3497*U3496</f>
        <v>47394</v>
      </c>
      <c r="U3497" s="0" t="n">
        <f aca="false">INT(T3497*$Q$1/IF(P3497=1,E3497,D3497))*I3497</f>
        <v>-13</v>
      </c>
      <c r="V3497" s="0" t="n">
        <f aca="false">IF(P3497=1,ABS(U3497)+ABS(60),ABS(U3497-U3496))</f>
        <v>26</v>
      </c>
    </row>
    <row r="3498" customFormat="false" ht="15" hidden="false" customHeight="false" outlineLevel="0" collapsed="false">
      <c r="A3498" s="1" t="n">
        <v>41121</v>
      </c>
      <c r="B3498" s="2" t="n">
        <v>7270.49</v>
      </c>
      <c r="C3498" s="2" t="n">
        <v>80170</v>
      </c>
      <c r="D3498" s="2" t="n">
        <v>7156</v>
      </c>
      <c r="E3498" s="2" t="n">
        <v>7122</v>
      </c>
      <c r="F3498" s="3" t="n">
        <f aca="false">IF(P3498=1, E3498,D3498)/B3498-1</f>
        <v>-0.0157472192383181</v>
      </c>
      <c r="G3498" s="2" t="n">
        <f aca="false">AVERAGE(B3439:B3498)</f>
        <v>7197.32283333333</v>
      </c>
      <c r="H3498" s="2" t="n">
        <f aca="false">AVERAGE(C3439:C3498)</f>
        <v>65833.4333333333</v>
      </c>
      <c r="I3498" s="2" t="n">
        <f aca="false">SIGN(C3498-H3498)</f>
        <v>1</v>
      </c>
      <c r="J3498" s="2" t="n">
        <f aca="false">SIGN(F3498)</f>
        <v>-1</v>
      </c>
      <c r="K3498" s="0" t="n">
        <f aca="false">B3498-B3497</f>
        <v>111.61</v>
      </c>
      <c r="L3498" s="0" t="n">
        <f aca="false">I3497*K3498</f>
        <v>-111.61</v>
      </c>
      <c r="M3498" s="0" t="n">
        <f aca="false">M3497+K3498*N3497</f>
        <v>3417.02000000002</v>
      </c>
      <c r="N3498" s="0" t="n">
        <f aca="false">INT(M3498*$Q$1/B3498)*CHOOSE($L$1,I3498,J3498)</f>
        <v>-0</v>
      </c>
      <c r="O3498" s="0" t="n">
        <f aca="false">ABS(N3498-N3497)</f>
        <v>0</v>
      </c>
      <c r="P3498" s="0" t="n">
        <f aca="false">COUNTIF(工作表2!$A$2:$A$248,A3498)</f>
        <v>0</v>
      </c>
      <c r="R3498" s="0" t="n">
        <f aca="false">D3498-IF(P3497=1,E3497,D3497)</f>
        <v>79</v>
      </c>
      <c r="S3498" s="0" t="n">
        <f aca="false">I3497*R3498</f>
        <v>-79</v>
      </c>
      <c r="T3498" s="0" t="n">
        <f aca="false">T3497+R3498*U3497</f>
        <v>46367</v>
      </c>
      <c r="U3498" s="0" t="n">
        <f aca="false">INT(T3498*$Q$1/IF(P3498=1,E3498,D3498))*I3498</f>
        <v>12</v>
      </c>
      <c r="V3498" s="0" t="n">
        <f aca="false">IF(P3498=1,ABS(U3498)+ABS(60),ABS(U3498-U3497))</f>
        <v>25</v>
      </c>
    </row>
    <row r="3499" customFormat="false" ht="15" hidden="false" customHeight="false" outlineLevel="0" collapsed="false">
      <c r="A3499" s="1" t="n">
        <v>41122</v>
      </c>
      <c r="B3499" s="2" t="n">
        <v>7267.96</v>
      </c>
      <c r="C3499" s="2" t="n">
        <v>89697</v>
      </c>
      <c r="D3499" s="2" t="n">
        <v>7194</v>
      </c>
      <c r="E3499" s="2" t="n">
        <v>7155</v>
      </c>
      <c r="F3499" s="3" t="n">
        <f aca="false">IF(P3499=1, E3499,D3499)/B3499-1</f>
        <v>-0.0101761704797495</v>
      </c>
      <c r="G3499" s="2" t="n">
        <f aca="false">AVERAGE(B3440:B3499)</f>
        <v>7193.86033333333</v>
      </c>
      <c r="H3499" s="2" t="n">
        <f aca="false">AVERAGE(C3440:C3499)</f>
        <v>66190.4166666667</v>
      </c>
      <c r="I3499" s="2" t="n">
        <f aca="false">SIGN(C3499-H3499)</f>
        <v>1</v>
      </c>
      <c r="J3499" s="2" t="n">
        <f aca="false">SIGN(F3499)</f>
        <v>-1</v>
      </c>
      <c r="K3499" s="0" t="n">
        <f aca="false">B3499-B3498</f>
        <v>-2.52999999999975</v>
      </c>
      <c r="L3499" s="0" t="n">
        <f aca="false">I3498*K3499</f>
        <v>-2.52999999999975</v>
      </c>
      <c r="M3499" s="0" t="n">
        <f aca="false">M3498+K3499*N3498</f>
        <v>3417.02000000002</v>
      </c>
      <c r="N3499" s="0" t="n">
        <f aca="false">INT(M3499*$Q$1/B3499)*CHOOSE($L$1,I3499,J3499)</f>
        <v>-0</v>
      </c>
      <c r="O3499" s="0" t="n">
        <f aca="false">ABS(N3499-N3498)</f>
        <v>0</v>
      </c>
      <c r="P3499" s="0" t="n">
        <f aca="false">COUNTIF(工作表2!$A$2:$A$248,A3499)</f>
        <v>0</v>
      </c>
      <c r="R3499" s="0" t="n">
        <f aca="false">D3499-IF(P3498=1,E3498,D3498)</f>
        <v>38</v>
      </c>
      <c r="S3499" s="0" t="n">
        <f aca="false">I3498*R3499</f>
        <v>38</v>
      </c>
      <c r="T3499" s="0" t="n">
        <f aca="false">T3498+R3499*U3498</f>
        <v>46823</v>
      </c>
      <c r="U3499" s="0" t="n">
        <f aca="false">INT(T3499*$Q$1/IF(P3499=1,E3499,D3499))*I3499</f>
        <v>13</v>
      </c>
      <c r="V3499" s="0" t="n">
        <f aca="false">IF(P3499=1,ABS(U3499)+ABS(60),ABS(U3499-U3498))</f>
        <v>1</v>
      </c>
    </row>
    <row r="3500" customFormat="false" ht="15" hidden="false" customHeight="false" outlineLevel="0" collapsed="false">
      <c r="A3500" s="1" t="n">
        <v>41124</v>
      </c>
      <c r="B3500" s="2" t="n">
        <v>7217.51</v>
      </c>
      <c r="C3500" s="2" t="n">
        <v>77786</v>
      </c>
      <c r="D3500" s="2" t="n">
        <v>7140</v>
      </c>
      <c r="E3500" s="2" t="n">
        <v>7101</v>
      </c>
      <c r="F3500" s="3" t="n">
        <f aca="false">IF(P3500=1, E3500,D3500)/B3500-1</f>
        <v>-0.0107391607354891</v>
      </c>
      <c r="G3500" s="2" t="n">
        <f aca="false">AVERAGE(B3441:B3500)</f>
        <v>7189.41866666667</v>
      </c>
      <c r="H3500" s="2" t="n">
        <f aca="false">AVERAGE(C3441:C3500)</f>
        <v>66548.8</v>
      </c>
      <c r="I3500" s="2" t="n">
        <f aca="false">SIGN(C3500-H3500)</f>
        <v>1</v>
      </c>
      <c r="J3500" s="2" t="n">
        <f aca="false">SIGN(F3500)</f>
        <v>-1</v>
      </c>
      <c r="K3500" s="0" t="n">
        <f aca="false">B3500-B3499</f>
        <v>-50.4499999999998</v>
      </c>
      <c r="L3500" s="0" t="n">
        <f aca="false">I3499*K3500</f>
        <v>-50.4499999999998</v>
      </c>
      <c r="M3500" s="0" t="n">
        <f aca="false">M3499+K3500*N3499</f>
        <v>3417.02000000002</v>
      </c>
      <c r="N3500" s="0" t="n">
        <f aca="false">INT(M3500*$Q$1/B3500)*CHOOSE($L$1,I3500,J3500)</f>
        <v>-0</v>
      </c>
      <c r="O3500" s="0" t="n">
        <f aca="false">ABS(N3500-N3499)</f>
        <v>0</v>
      </c>
      <c r="P3500" s="0" t="n">
        <f aca="false">COUNTIF(工作表2!$A$2:$A$248,A3500)</f>
        <v>0</v>
      </c>
      <c r="R3500" s="0" t="n">
        <f aca="false">D3500-IF(P3499=1,E3499,D3499)</f>
        <v>-54</v>
      </c>
      <c r="S3500" s="0" t="n">
        <f aca="false">I3499*R3500</f>
        <v>-54</v>
      </c>
      <c r="T3500" s="0" t="n">
        <f aca="false">T3499+R3500*U3499</f>
        <v>46121</v>
      </c>
      <c r="U3500" s="0" t="n">
        <f aca="false">INT(T3500*$Q$1/IF(P3500=1,E3500,D3500))*I3500</f>
        <v>12</v>
      </c>
      <c r="V3500" s="0" t="n">
        <f aca="false">IF(P3500=1,ABS(U3500)+ABS(60),ABS(U3500-U3499))</f>
        <v>1</v>
      </c>
    </row>
    <row r="3501" customFormat="false" ht="15" hidden="false" customHeight="false" outlineLevel="0" collapsed="false">
      <c r="A3501" s="1" t="n">
        <v>41127</v>
      </c>
      <c r="B3501" s="2" t="n">
        <v>7286.33</v>
      </c>
      <c r="C3501" s="2" t="n">
        <v>81226</v>
      </c>
      <c r="D3501" s="2" t="n">
        <v>7239</v>
      </c>
      <c r="E3501" s="2" t="n">
        <v>7201</v>
      </c>
      <c r="F3501" s="3" t="n">
        <f aca="false">IF(P3501=1, E3501,D3501)/B3501-1</f>
        <v>-0.00649572555731071</v>
      </c>
      <c r="G3501" s="2" t="n">
        <f aca="false">AVERAGE(B3442:B3501)</f>
        <v>7187.50133333333</v>
      </c>
      <c r="H3501" s="2" t="n">
        <f aca="false">AVERAGE(C3442:C3501)</f>
        <v>66778.5</v>
      </c>
      <c r="I3501" s="2" t="n">
        <f aca="false">SIGN(C3501-H3501)</f>
        <v>1</v>
      </c>
      <c r="J3501" s="2" t="n">
        <f aca="false">SIGN(F3501)</f>
        <v>-1</v>
      </c>
      <c r="K3501" s="0" t="n">
        <f aca="false">B3501-B3500</f>
        <v>68.8199999999997</v>
      </c>
      <c r="L3501" s="0" t="n">
        <f aca="false">I3500*K3501</f>
        <v>68.8199999999997</v>
      </c>
      <c r="M3501" s="0" t="n">
        <f aca="false">M3500+K3501*N3500</f>
        <v>3417.02000000002</v>
      </c>
      <c r="N3501" s="0" t="n">
        <f aca="false">INT(M3501*$Q$1/B3501)*CHOOSE($L$1,I3501,J3501)</f>
        <v>-0</v>
      </c>
      <c r="O3501" s="0" t="n">
        <f aca="false">ABS(N3501-N3500)</f>
        <v>0</v>
      </c>
      <c r="P3501" s="0" t="n">
        <f aca="false">COUNTIF(工作表2!$A$2:$A$248,A3501)</f>
        <v>0</v>
      </c>
      <c r="R3501" s="0" t="n">
        <f aca="false">D3501-IF(P3500=1,E3500,D3500)</f>
        <v>99</v>
      </c>
      <c r="S3501" s="0" t="n">
        <f aca="false">I3500*R3501</f>
        <v>99</v>
      </c>
      <c r="T3501" s="0" t="n">
        <f aca="false">T3500+R3501*U3500</f>
        <v>47309</v>
      </c>
      <c r="U3501" s="0" t="n">
        <f aca="false">INT(T3501*$Q$1/IF(P3501=1,E3501,D3501))*I3501</f>
        <v>13</v>
      </c>
      <c r="V3501" s="0" t="n">
        <f aca="false">IF(P3501=1,ABS(U3501)+ABS(60),ABS(U3501-U3500))</f>
        <v>1</v>
      </c>
    </row>
    <row r="3502" customFormat="false" ht="15" hidden="false" customHeight="false" outlineLevel="0" collapsed="false">
      <c r="A3502" s="1" t="n">
        <v>41128</v>
      </c>
      <c r="B3502" s="2" t="n">
        <v>7295.46</v>
      </c>
      <c r="C3502" s="2" t="n">
        <v>68244</v>
      </c>
      <c r="D3502" s="2" t="n">
        <v>7235</v>
      </c>
      <c r="E3502" s="2" t="n">
        <v>7196</v>
      </c>
      <c r="F3502" s="3" t="n">
        <f aca="false">IF(P3502=1, E3502,D3502)/B3502-1</f>
        <v>-0.00828734582877566</v>
      </c>
      <c r="G3502" s="2" t="n">
        <f aca="false">AVERAGE(B3443:B3502)</f>
        <v>7186.13933333333</v>
      </c>
      <c r="H3502" s="2" t="n">
        <f aca="false">AVERAGE(C3443:C3502)</f>
        <v>67136.5</v>
      </c>
      <c r="I3502" s="2" t="n">
        <f aca="false">SIGN(C3502-H3502)</f>
        <v>1</v>
      </c>
      <c r="J3502" s="2" t="n">
        <f aca="false">SIGN(F3502)</f>
        <v>-1</v>
      </c>
      <c r="K3502" s="0" t="n">
        <f aca="false">B3502-B3501</f>
        <v>9.13000000000011</v>
      </c>
      <c r="L3502" s="0" t="n">
        <f aca="false">I3501*K3502</f>
        <v>9.13000000000011</v>
      </c>
      <c r="M3502" s="0" t="n">
        <f aca="false">M3501+K3502*N3501</f>
        <v>3417.02000000002</v>
      </c>
      <c r="N3502" s="0" t="n">
        <f aca="false">INT(M3502*$Q$1/B3502)*CHOOSE($L$1,I3502,J3502)</f>
        <v>-0</v>
      </c>
      <c r="O3502" s="0" t="n">
        <f aca="false">ABS(N3502-N3501)</f>
        <v>0</v>
      </c>
      <c r="P3502" s="0" t="n">
        <f aca="false">COUNTIF(工作表2!$A$2:$A$248,A3502)</f>
        <v>0</v>
      </c>
      <c r="R3502" s="0" t="n">
        <f aca="false">D3502-IF(P3501=1,E3501,D3501)</f>
        <v>-4</v>
      </c>
      <c r="S3502" s="0" t="n">
        <f aca="false">I3501*R3502</f>
        <v>-4</v>
      </c>
      <c r="T3502" s="0" t="n">
        <f aca="false">T3501+R3502*U3501</f>
        <v>47257</v>
      </c>
      <c r="U3502" s="0" t="n">
        <f aca="false">INT(T3502*$Q$1/IF(P3502=1,E3502,D3502))*I3502</f>
        <v>13</v>
      </c>
      <c r="V3502" s="0" t="n">
        <f aca="false">IF(P3502=1,ABS(U3502)+ABS(60),ABS(U3502-U3501))</f>
        <v>0</v>
      </c>
    </row>
    <row r="3503" customFormat="false" ht="15" hidden="false" customHeight="false" outlineLevel="0" collapsed="false">
      <c r="A3503" s="1" t="n">
        <v>41129</v>
      </c>
      <c r="B3503" s="2" t="n">
        <v>7319.8</v>
      </c>
      <c r="C3503" s="2" t="n">
        <v>93594</v>
      </c>
      <c r="D3503" s="2" t="n">
        <v>7299</v>
      </c>
      <c r="E3503" s="2" t="n">
        <v>7257</v>
      </c>
      <c r="F3503" s="3" t="n">
        <f aca="false">IF(P3503=1, E3503,D3503)/B3503-1</f>
        <v>-0.00284160769419928</v>
      </c>
      <c r="G3503" s="2" t="n">
        <f aca="false">AVERAGE(B3444:B3503)</f>
        <v>7184.87533333333</v>
      </c>
      <c r="H3503" s="2" t="n">
        <f aca="false">AVERAGE(C3444:C3503)</f>
        <v>67561.6166666667</v>
      </c>
      <c r="I3503" s="2" t="n">
        <f aca="false">SIGN(C3503-H3503)</f>
        <v>1</v>
      </c>
      <c r="J3503" s="2" t="n">
        <f aca="false">SIGN(F3503)</f>
        <v>-1</v>
      </c>
      <c r="K3503" s="0" t="n">
        <f aca="false">B3503-B3502</f>
        <v>24.3400000000001</v>
      </c>
      <c r="L3503" s="0" t="n">
        <f aca="false">I3502*K3503</f>
        <v>24.3400000000001</v>
      </c>
      <c r="M3503" s="0" t="n">
        <f aca="false">M3502+K3503*N3502</f>
        <v>3417.02000000002</v>
      </c>
      <c r="N3503" s="0" t="n">
        <f aca="false">INT(M3503*$Q$1/B3503)*CHOOSE($L$1,I3503,J3503)</f>
        <v>-0</v>
      </c>
      <c r="O3503" s="0" t="n">
        <f aca="false">ABS(N3503-N3502)</f>
        <v>0</v>
      </c>
      <c r="P3503" s="0" t="n">
        <f aca="false">COUNTIF(工作表2!$A$2:$A$248,A3503)</f>
        <v>0</v>
      </c>
      <c r="R3503" s="0" t="n">
        <f aca="false">D3503-IF(P3502=1,E3502,D3502)</f>
        <v>64</v>
      </c>
      <c r="S3503" s="0" t="n">
        <f aca="false">I3502*R3503</f>
        <v>64</v>
      </c>
      <c r="T3503" s="0" t="n">
        <f aca="false">T3502+R3503*U3502</f>
        <v>48089</v>
      </c>
      <c r="U3503" s="0" t="n">
        <f aca="false">INT(T3503*$Q$1/IF(P3503=1,E3503,D3503))*I3503</f>
        <v>13</v>
      </c>
      <c r="V3503" s="0" t="n">
        <f aca="false">IF(P3503=1,ABS(U3503)+ABS(60),ABS(U3503-U3502))</f>
        <v>0</v>
      </c>
    </row>
    <row r="3504" customFormat="false" ht="15" hidden="false" customHeight="false" outlineLevel="0" collapsed="false">
      <c r="A3504" s="1" t="n">
        <v>41130</v>
      </c>
      <c r="B3504" s="2" t="n">
        <v>7433.7</v>
      </c>
      <c r="C3504" s="2" t="n">
        <v>107769</v>
      </c>
      <c r="D3504" s="2" t="n">
        <v>7441</v>
      </c>
      <c r="E3504" s="2" t="n">
        <v>7394</v>
      </c>
      <c r="F3504" s="3" t="n">
        <f aca="false">IF(P3504=1, E3504,D3504)/B3504-1</f>
        <v>0.000982014340099813</v>
      </c>
      <c r="G3504" s="2" t="n">
        <f aca="false">AVERAGE(B3445:B3504)</f>
        <v>7188.19416666667</v>
      </c>
      <c r="H3504" s="2" t="n">
        <f aca="false">AVERAGE(C3445:C3504)</f>
        <v>68001.2166666667</v>
      </c>
      <c r="I3504" s="2" t="n">
        <f aca="false">SIGN(C3504-H3504)</f>
        <v>1</v>
      </c>
      <c r="J3504" s="2" t="n">
        <f aca="false">SIGN(F3504)</f>
        <v>1</v>
      </c>
      <c r="K3504" s="0" t="n">
        <f aca="false">B3504-B3503</f>
        <v>113.9</v>
      </c>
      <c r="L3504" s="0" t="n">
        <f aca="false">I3503*K3504</f>
        <v>113.9</v>
      </c>
      <c r="M3504" s="0" t="n">
        <f aca="false">M3503+K3504*N3503</f>
        <v>3417.02000000002</v>
      </c>
      <c r="N3504" s="0" t="n">
        <f aca="false">INT(M3504*$Q$1/B3504)*CHOOSE($L$1,I3504,J3504)</f>
        <v>0</v>
      </c>
      <c r="O3504" s="0" t="n">
        <f aca="false">ABS(N3504-N3503)</f>
        <v>0</v>
      </c>
      <c r="P3504" s="0" t="n">
        <f aca="false">COUNTIF(工作表2!$A$2:$A$248,A3504)</f>
        <v>0</v>
      </c>
      <c r="R3504" s="0" t="n">
        <f aca="false">D3504-IF(P3503=1,E3503,D3503)</f>
        <v>142</v>
      </c>
      <c r="S3504" s="0" t="n">
        <f aca="false">I3503*R3504</f>
        <v>142</v>
      </c>
      <c r="T3504" s="0" t="n">
        <f aca="false">T3503+R3504*U3503</f>
        <v>49935</v>
      </c>
      <c r="U3504" s="0" t="n">
        <f aca="false">INT(T3504*$Q$1/IF(P3504=1,E3504,D3504))*I3504</f>
        <v>13</v>
      </c>
      <c r="V3504" s="0" t="n">
        <f aca="false">IF(P3504=1,ABS(U3504)+ABS(60),ABS(U3504-U3503))</f>
        <v>0</v>
      </c>
    </row>
    <row r="3505" customFormat="false" ht="15" hidden="false" customHeight="false" outlineLevel="0" collapsed="false">
      <c r="A3505" s="1" t="n">
        <v>41131</v>
      </c>
      <c r="B3505" s="2" t="n">
        <v>7441.12</v>
      </c>
      <c r="C3505" s="2" t="n">
        <v>93940</v>
      </c>
      <c r="D3505" s="2" t="n">
        <v>7444</v>
      </c>
      <c r="E3505" s="2" t="n">
        <v>7407</v>
      </c>
      <c r="F3505" s="3" t="n">
        <f aca="false">IF(P3505=1, E3505,D3505)/B3505-1</f>
        <v>0.000387038510331728</v>
      </c>
      <c r="G3505" s="2" t="n">
        <f aca="false">AVERAGE(B3446:B3505)</f>
        <v>7189.6</v>
      </c>
      <c r="H3505" s="2" t="n">
        <f aca="false">AVERAGE(C3446:C3505)</f>
        <v>68266.5666666667</v>
      </c>
      <c r="I3505" s="2" t="n">
        <f aca="false">SIGN(C3505-H3505)</f>
        <v>1</v>
      </c>
      <c r="J3505" s="2" t="n">
        <f aca="false">SIGN(F3505)</f>
        <v>1</v>
      </c>
      <c r="K3505" s="0" t="n">
        <f aca="false">B3505-B3504</f>
        <v>7.42000000000007</v>
      </c>
      <c r="L3505" s="0" t="n">
        <f aca="false">I3504*K3505</f>
        <v>7.42000000000007</v>
      </c>
      <c r="M3505" s="0" t="n">
        <f aca="false">M3504+K3505*N3504</f>
        <v>3417.02000000002</v>
      </c>
      <c r="N3505" s="0" t="n">
        <f aca="false">INT(M3505*$Q$1/B3505)*CHOOSE($L$1,I3505,J3505)</f>
        <v>0</v>
      </c>
      <c r="O3505" s="0" t="n">
        <f aca="false">ABS(N3505-N3504)</f>
        <v>0</v>
      </c>
      <c r="P3505" s="0" t="n">
        <f aca="false">COUNTIF(工作表2!$A$2:$A$248,A3505)</f>
        <v>0</v>
      </c>
      <c r="R3505" s="0" t="n">
        <f aca="false">D3505-IF(P3504=1,E3504,D3504)</f>
        <v>3</v>
      </c>
      <c r="S3505" s="0" t="n">
        <f aca="false">I3504*R3505</f>
        <v>3</v>
      </c>
      <c r="T3505" s="0" t="n">
        <f aca="false">T3504+R3505*U3504</f>
        <v>49974</v>
      </c>
      <c r="U3505" s="0" t="n">
        <f aca="false">INT(T3505*$Q$1/IF(P3505=1,E3505,D3505))*I3505</f>
        <v>13</v>
      </c>
      <c r="V3505" s="0" t="n">
        <f aca="false">IF(P3505=1,ABS(U3505)+ABS(60),ABS(U3505-U3504))</f>
        <v>0</v>
      </c>
    </row>
    <row r="3506" customFormat="false" ht="15" hidden="false" customHeight="false" outlineLevel="0" collapsed="false">
      <c r="A3506" s="1" t="n">
        <v>41134</v>
      </c>
      <c r="B3506" s="2" t="n">
        <v>7436.3</v>
      </c>
      <c r="C3506" s="2" t="n">
        <v>72585</v>
      </c>
      <c r="D3506" s="2" t="n">
        <v>7454</v>
      </c>
      <c r="E3506" s="2" t="n">
        <v>7435</v>
      </c>
      <c r="F3506" s="3" t="n">
        <f aca="false">IF(P3506=1, E3506,D3506)/B3506-1</f>
        <v>0.00238021596761828</v>
      </c>
      <c r="G3506" s="2" t="n">
        <f aca="false">AVERAGE(B3447:B3506)</f>
        <v>7194.35183333333</v>
      </c>
      <c r="H3506" s="2" t="n">
        <f aca="false">AVERAGE(C3447:C3506)</f>
        <v>68077.8666666667</v>
      </c>
      <c r="I3506" s="2" t="n">
        <f aca="false">SIGN(C3506-H3506)</f>
        <v>1</v>
      </c>
      <c r="J3506" s="2" t="n">
        <f aca="false">SIGN(F3506)</f>
        <v>1</v>
      </c>
      <c r="K3506" s="0" t="n">
        <f aca="false">B3506-B3505</f>
        <v>-4.81999999999971</v>
      </c>
      <c r="L3506" s="0" t="n">
        <f aca="false">I3505*K3506</f>
        <v>-4.81999999999971</v>
      </c>
      <c r="M3506" s="0" t="n">
        <f aca="false">M3505+K3506*N3505</f>
        <v>3417.02000000002</v>
      </c>
      <c r="N3506" s="0" t="n">
        <f aca="false">INT(M3506*$Q$1/B3506)*CHOOSE($L$1,I3506,J3506)</f>
        <v>0</v>
      </c>
      <c r="O3506" s="0" t="n">
        <f aca="false">ABS(N3506-N3505)</f>
        <v>0</v>
      </c>
      <c r="P3506" s="0" t="n">
        <f aca="false">COUNTIF(工作表2!$A$2:$A$248,A3506)</f>
        <v>0</v>
      </c>
      <c r="R3506" s="0" t="n">
        <f aca="false">D3506-IF(P3505=1,E3505,D3505)</f>
        <v>10</v>
      </c>
      <c r="S3506" s="0" t="n">
        <f aca="false">I3505*R3506</f>
        <v>10</v>
      </c>
      <c r="T3506" s="0" t="n">
        <f aca="false">T3505+R3506*U3505</f>
        <v>50104</v>
      </c>
      <c r="U3506" s="0" t="n">
        <f aca="false">INT(T3506*$Q$1/IF(P3506=1,E3506,D3506))*I3506</f>
        <v>13</v>
      </c>
      <c r="V3506" s="0" t="n">
        <f aca="false">IF(P3506=1,ABS(U3506)+ABS(60),ABS(U3506-U3505))</f>
        <v>0</v>
      </c>
    </row>
    <row r="3507" customFormat="false" ht="15" hidden="false" customHeight="false" outlineLevel="0" collapsed="false">
      <c r="A3507" s="1" t="n">
        <v>41135</v>
      </c>
      <c r="B3507" s="2" t="n">
        <v>7479.25</v>
      </c>
      <c r="C3507" s="2" t="n">
        <v>80209</v>
      </c>
      <c r="D3507" s="2" t="n">
        <v>7498</v>
      </c>
      <c r="E3507" s="2" t="n">
        <v>7486</v>
      </c>
      <c r="F3507" s="3" t="n">
        <f aca="false">IF(P3507=1, E3507,D3507)/B3507-1</f>
        <v>0.00250693585586781</v>
      </c>
      <c r="G3507" s="2" t="n">
        <f aca="false">AVERAGE(B3448:B3507)</f>
        <v>7199.1355</v>
      </c>
      <c r="H3507" s="2" t="n">
        <f aca="false">AVERAGE(C3448:C3507)</f>
        <v>68521.6</v>
      </c>
      <c r="I3507" s="2" t="n">
        <f aca="false">SIGN(C3507-H3507)</f>
        <v>1</v>
      </c>
      <c r="J3507" s="2" t="n">
        <f aca="false">SIGN(F3507)</f>
        <v>1</v>
      </c>
      <c r="K3507" s="0" t="n">
        <f aca="false">B3507-B3506</f>
        <v>42.9499999999998</v>
      </c>
      <c r="L3507" s="0" t="n">
        <f aca="false">I3506*K3507</f>
        <v>42.9499999999998</v>
      </c>
      <c r="M3507" s="0" t="n">
        <f aca="false">M3506+K3507*N3506</f>
        <v>3417.02000000002</v>
      </c>
      <c r="N3507" s="0" t="n">
        <f aca="false">INT(M3507*$Q$1/B3507)*CHOOSE($L$1,I3507,J3507)</f>
        <v>0</v>
      </c>
      <c r="O3507" s="0" t="n">
        <f aca="false">ABS(N3507-N3506)</f>
        <v>0</v>
      </c>
      <c r="P3507" s="0" t="n">
        <f aca="false">COUNTIF(工作表2!$A$2:$A$248,A3507)</f>
        <v>0</v>
      </c>
      <c r="R3507" s="0" t="n">
        <f aca="false">D3507-IF(P3506=1,E3506,D3506)</f>
        <v>44</v>
      </c>
      <c r="S3507" s="0" t="n">
        <f aca="false">I3506*R3507</f>
        <v>44</v>
      </c>
      <c r="T3507" s="0" t="n">
        <f aca="false">T3506+R3507*U3506</f>
        <v>50676</v>
      </c>
      <c r="U3507" s="0" t="n">
        <f aca="false">INT(T3507*$Q$1/IF(P3507=1,E3507,D3507))*I3507</f>
        <v>13</v>
      </c>
      <c r="V3507" s="0" t="n">
        <f aca="false">IF(P3507=1,ABS(U3507)+ABS(60),ABS(U3507-U3506))</f>
        <v>0</v>
      </c>
    </row>
    <row r="3508" customFormat="false" ht="15" hidden="false" customHeight="false" outlineLevel="0" collapsed="false">
      <c r="A3508" s="1" t="n">
        <v>41136</v>
      </c>
      <c r="B3508" s="2" t="n">
        <v>7467.74</v>
      </c>
      <c r="C3508" s="2" t="n">
        <v>73392</v>
      </c>
      <c r="D3508" s="2" t="n">
        <v>7468</v>
      </c>
      <c r="E3508" s="2" t="n">
        <v>7430</v>
      </c>
      <c r="F3508" s="3" t="n">
        <f aca="false">IF(P3508=1, E3508,D3508)/B3508-1</f>
        <v>-0.0050537378109039</v>
      </c>
      <c r="G3508" s="2" t="n">
        <f aca="false">AVERAGE(B3449:B3508)</f>
        <v>7202.34966666667</v>
      </c>
      <c r="H3508" s="2" t="n">
        <f aca="false">AVERAGE(C3449:C3508)</f>
        <v>68649.6833333333</v>
      </c>
      <c r="I3508" s="2" t="n">
        <f aca="false">SIGN(C3508-H3508)</f>
        <v>1</v>
      </c>
      <c r="J3508" s="2" t="n">
        <f aca="false">SIGN(F3508)</f>
        <v>-1</v>
      </c>
      <c r="K3508" s="0" t="n">
        <f aca="false">B3508-B3507</f>
        <v>-11.5100000000002</v>
      </c>
      <c r="L3508" s="0" t="n">
        <f aca="false">I3507*K3508</f>
        <v>-11.5100000000002</v>
      </c>
      <c r="M3508" s="0" t="n">
        <f aca="false">M3507+K3508*N3507</f>
        <v>3417.02000000002</v>
      </c>
      <c r="N3508" s="0" t="n">
        <f aca="false">INT(M3508*$Q$1/B3508)*CHOOSE($L$1,I3508,J3508)</f>
        <v>-0</v>
      </c>
      <c r="O3508" s="0" t="n">
        <f aca="false">ABS(N3508-N3507)</f>
        <v>0</v>
      </c>
      <c r="P3508" s="0" t="n">
        <f aca="false">COUNTIF(工作表2!$A$2:$A$248,A3508)</f>
        <v>1</v>
      </c>
      <c r="R3508" s="0" t="n">
        <f aca="false">D3508-IF(P3507=1,E3507,D3507)</f>
        <v>-30</v>
      </c>
      <c r="S3508" s="0" t="n">
        <f aca="false">I3507*R3508</f>
        <v>-30</v>
      </c>
      <c r="T3508" s="0" t="n">
        <f aca="false">T3507+R3508*U3507</f>
        <v>50286</v>
      </c>
      <c r="U3508" s="0" t="n">
        <f aca="false">INT(T3508*$Q$1/IF(P3508=1,E3508,D3508))*I3508</f>
        <v>13</v>
      </c>
      <c r="V3508" s="0" t="n">
        <f aca="false">IF(P3508=1,ABS(U3508)+ABS(60),ABS(U3508-U3507))</f>
        <v>73</v>
      </c>
    </row>
    <row r="3509" customFormat="false" ht="15" hidden="false" customHeight="false" outlineLevel="0" collapsed="false">
      <c r="A3509" s="1" t="n">
        <v>41137</v>
      </c>
      <c r="B3509" s="2" t="n">
        <v>7490.21</v>
      </c>
      <c r="C3509" s="2" t="n">
        <v>78047</v>
      </c>
      <c r="D3509" s="2" t="n">
        <v>7493</v>
      </c>
      <c r="E3509" s="2" t="n">
        <v>7483</v>
      </c>
      <c r="F3509" s="3" t="n">
        <f aca="false">IF(P3509=1, E3509,D3509)/B3509-1</f>
        <v>0.000372486218677359</v>
      </c>
      <c r="G3509" s="2" t="n">
        <f aca="false">AVERAGE(B3450:B3509)</f>
        <v>7208.05733333333</v>
      </c>
      <c r="H3509" s="2" t="n">
        <f aca="false">AVERAGE(C3450:C3509)</f>
        <v>68841.7833333333</v>
      </c>
      <c r="I3509" s="2" t="n">
        <f aca="false">SIGN(C3509-H3509)</f>
        <v>1</v>
      </c>
      <c r="J3509" s="2" t="n">
        <f aca="false">SIGN(F3509)</f>
        <v>1</v>
      </c>
      <c r="K3509" s="0" t="n">
        <f aca="false">B3509-B3508</f>
        <v>22.4700000000003</v>
      </c>
      <c r="L3509" s="0" t="n">
        <f aca="false">I3508*K3509</f>
        <v>22.4700000000003</v>
      </c>
      <c r="M3509" s="0" t="n">
        <f aca="false">M3508+K3509*N3508</f>
        <v>3417.02000000002</v>
      </c>
      <c r="N3509" s="0" t="n">
        <f aca="false">INT(M3509*$Q$1/B3509)*CHOOSE($L$1,I3509,J3509)</f>
        <v>0</v>
      </c>
      <c r="O3509" s="0" t="n">
        <f aca="false">ABS(N3509-N3508)</f>
        <v>0</v>
      </c>
      <c r="P3509" s="0" t="n">
        <f aca="false">COUNTIF(工作表2!$A$2:$A$248,A3509)</f>
        <v>0</v>
      </c>
      <c r="R3509" s="0" t="n">
        <f aca="false">D3509-IF(P3508=1,E3508,D3508)</f>
        <v>63</v>
      </c>
      <c r="S3509" s="0" t="n">
        <f aca="false">I3508*R3509</f>
        <v>63</v>
      </c>
      <c r="T3509" s="0" t="n">
        <f aca="false">T3508+R3509*U3508</f>
        <v>51105</v>
      </c>
      <c r="U3509" s="0" t="n">
        <f aca="false">INT(T3509*$Q$1/IF(P3509=1,E3509,D3509))*I3509</f>
        <v>13</v>
      </c>
      <c r="V3509" s="0" t="n">
        <f aca="false">IF(P3509=1,ABS(U3509)+ABS(60),ABS(U3509-U3508))</f>
        <v>0</v>
      </c>
    </row>
    <row r="3510" customFormat="false" ht="15" hidden="false" customHeight="false" outlineLevel="0" collapsed="false">
      <c r="A3510" s="1" t="n">
        <v>41138</v>
      </c>
      <c r="B3510" s="2" t="n">
        <v>7467.92</v>
      </c>
      <c r="C3510" s="2" t="n">
        <v>76050</v>
      </c>
      <c r="D3510" s="2" t="n">
        <v>7472</v>
      </c>
      <c r="E3510" s="2" t="n">
        <v>7462</v>
      </c>
      <c r="F3510" s="3" t="n">
        <f aca="false">IF(P3510=1, E3510,D3510)/B3510-1</f>
        <v>0.000546336864883479</v>
      </c>
      <c r="G3510" s="2" t="n">
        <f aca="false">AVERAGE(B3451:B3510)</f>
        <v>7213.7745</v>
      </c>
      <c r="H3510" s="2" t="n">
        <f aca="false">AVERAGE(C3451:C3510)</f>
        <v>69038.6833333333</v>
      </c>
      <c r="I3510" s="2" t="n">
        <f aca="false">SIGN(C3510-H3510)</f>
        <v>1</v>
      </c>
      <c r="J3510" s="2" t="n">
        <f aca="false">SIGN(F3510)</f>
        <v>1</v>
      </c>
      <c r="K3510" s="0" t="n">
        <f aca="false">B3510-B3509</f>
        <v>-22.29</v>
      </c>
      <c r="L3510" s="0" t="n">
        <f aca="false">I3509*K3510</f>
        <v>-22.29</v>
      </c>
      <c r="M3510" s="0" t="n">
        <f aca="false">M3509+K3510*N3509</f>
        <v>3417.02000000002</v>
      </c>
      <c r="N3510" s="0" t="n">
        <f aca="false">INT(M3510*$Q$1/B3510)*CHOOSE($L$1,I3510,J3510)</f>
        <v>0</v>
      </c>
      <c r="O3510" s="0" t="n">
        <f aca="false">ABS(N3510-N3509)</f>
        <v>0</v>
      </c>
      <c r="P3510" s="0" t="n">
        <f aca="false">COUNTIF(工作表2!$A$2:$A$248,A3510)</f>
        <v>0</v>
      </c>
      <c r="R3510" s="0" t="n">
        <f aca="false">D3510-IF(P3509=1,E3509,D3509)</f>
        <v>-21</v>
      </c>
      <c r="S3510" s="0" t="n">
        <f aca="false">I3509*R3510</f>
        <v>-21</v>
      </c>
      <c r="T3510" s="0" t="n">
        <f aca="false">T3509+R3510*U3509</f>
        <v>50832</v>
      </c>
      <c r="U3510" s="0" t="n">
        <f aca="false">INT(T3510*$Q$1/IF(P3510=1,E3510,D3510))*I3510</f>
        <v>13</v>
      </c>
      <c r="V3510" s="0" t="n">
        <f aca="false">IF(P3510=1,ABS(U3510)+ABS(60),ABS(U3510-U3509))</f>
        <v>0</v>
      </c>
    </row>
    <row r="3511" customFormat="false" ht="15" hidden="false" customHeight="false" outlineLevel="0" collapsed="false">
      <c r="A3511" s="1" t="n">
        <v>41141</v>
      </c>
      <c r="B3511" s="2" t="n">
        <v>7431.91</v>
      </c>
      <c r="C3511" s="2" t="n">
        <v>58435</v>
      </c>
      <c r="D3511" s="2" t="n">
        <v>7441</v>
      </c>
      <c r="E3511" s="2" t="n">
        <v>7430</v>
      </c>
      <c r="F3511" s="3" t="n">
        <f aca="false">IF(P3511=1, E3511,D3511)/B3511-1</f>
        <v>0.00122310415492111</v>
      </c>
      <c r="G3511" s="2" t="n">
        <f aca="false">AVERAGE(B3452:B3511)</f>
        <v>7219.77916666667</v>
      </c>
      <c r="H3511" s="2" t="n">
        <f aca="false">AVERAGE(C3452:C3511)</f>
        <v>69104.3166666667</v>
      </c>
      <c r="I3511" s="2" t="n">
        <f aca="false">SIGN(C3511-H3511)</f>
        <v>-1</v>
      </c>
      <c r="J3511" s="2" t="n">
        <f aca="false">SIGN(F3511)</f>
        <v>1</v>
      </c>
      <c r="K3511" s="0" t="n">
        <f aca="false">B3511-B3510</f>
        <v>-36.0100000000002</v>
      </c>
      <c r="L3511" s="0" t="n">
        <f aca="false">I3510*K3511</f>
        <v>-36.0100000000002</v>
      </c>
      <c r="M3511" s="0" t="n">
        <f aca="false">M3510+K3511*N3510</f>
        <v>3417.02000000002</v>
      </c>
      <c r="N3511" s="0" t="n">
        <f aca="false">INT(M3511*$Q$1/B3511)*CHOOSE($L$1,I3511,J3511)</f>
        <v>0</v>
      </c>
      <c r="O3511" s="0" t="n">
        <f aca="false">ABS(N3511-N3510)</f>
        <v>0</v>
      </c>
      <c r="P3511" s="0" t="n">
        <f aca="false">COUNTIF(工作表2!$A$2:$A$248,A3511)</f>
        <v>0</v>
      </c>
      <c r="R3511" s="0" t="n">
        <f aca="false">D3511-IF(P3510=1,E3510,D3510)</f>
        <v>-31</v>
      </c>
      <c r="S3511" s="0" t="n">
        <f aca="false">I3510*R3511</f>
        <v>-31</v>
      </c>
      <c r="T3511" s="0" t="n">
        <f aca="false">T3510+R3511*U3510</f>
        <v>50429</v>
      </c>
      <c r="U3511" s="0" t="n">
        <f aca="false">INT(T3511*$Q$1/IF(P3511=1,E3511,D3511))*I3511</f>
        <v>-13</v>
      </c>
      <c r="V3511" s="0" t="n">
        <f aca="false">IF(P3511=1,ABS(U3511)+ABS(60),ABS(U3511-U3510))</f>
        <v>26</v>
      </c>
    </row>
    <row r="3512" customFormat="false" ht="15" hidden="false" customHeight="false" outlineLevel="0" collapsed="false">
      <c r="A3512" s="1" t="n">
        <v>41142</v>
      </c>
      <c r="B3512" s="2" t="n">
        <v>7506.81</v>
      </c>
      <c r="C3512" s="2" t="n">
        <v>77607</v>
      </c>
      <c r="D3512" s="2" t="n">
        <v>7516</v>
      </c>
      <c r="E3512" s="2" t="n">
        <v>7505</v>
      </c>
      <c r="F3512" s="3" t="n">
        <f aca="false">IF(P3512=1, E3512,D3512)/B3512-1</f>
        <v>0.00122422173999337</v>
      </c>
      <c r="G3512" s="2" t="n">
        <f aca="false">AVERAGE(B3453:B3512)</f>
        <v>7225.95933333333</v>
      </c>
      <c r="H3512" s="2" t="n">
        <f aca="false">AVERAGE(C3453:C3512)</f>
        <v>69659.0833333333</v>
      </c>
      <c r="I3512" s="2" t="n">
        <f aca="false">SIGN(C3512-H3512)</f>
        <v>1</v>
      </c>
      <c r="J3512" s="2" t="n">
        <f aca="false">SIGN(F3512)</f>
        <v>1</v>
      </c>
      <c r="K3512" s="0" t="n">
        <f aca="false">B3512-B3511</f>
        <v>74.9000000000005</v>
      </c>
      <c r="L3512" s="0" t="n">
        <f aca="false">I3511*K3512</f>
        <v>-74.9000000000005</v>
      </c>
      <c r="M3512" s="0" t="n">
        <f aca="false">M3511+K3512*N3511</f>
        <v>3417.02000000002</v>
      </c>
      <c r="N3512" s="0" t="n">
        <f aca="false">INT(M3512*$Q$1/B3512)*CHOOSE($L$1,I3512,J3512)</f>
        <v>0</v>
      </c>
      <c r="O3512" s="0" t="n">
        <f aca="false">ABS(N3512-N3511)</f>
        <v>0</v>
      </c>
      <c r="P3512" s="0" t="n">
        <f aca="false">COUNTIF(工作表2!$A$2:$A$248,A3512)</f>
        <v>0</v>
      </c>
      <c r="R3512" s="0" t="n">
        <f aca="false">D3512-IF(P3511=1,E3511,D3511)</f>
        <v>75</v>
      </c>
      <c r="S3512" s="0" t="n">
        <f aca="false">I3511*R3512</f>
        <v>-75</v>
      </c>
      <c r="T3512" s="0" t="n">
        <f aca="false">T3511+R3512*U3511</f>
        <v>49454</v>
      </c>
      <c r="U3512" s="0" t="n">
        <f aca="false">INT(T3512*$Q$1/IF(P3512=1,E3512,D3512))*I3512</f>
        <v>13</v>
      </c>
      <c r="V3512" s="0" t="n">
        <f aca="false">IF(P3512=1,ABS(U3512)+ABS(60),ABS(U3512-U3511))</f>
        <v>26</v>
      </c>
    </row>
    <row r="3513" customFormat="false" ht="15" hidden="false" customHeight="false" outlineLevel="0" collapsed="false">
      <c r="A3513" s="1" t="n">
        <v>41143</v>
      </c>
      <c r="B3513" s="2" t="n">
        <v>7496.58</v>
      </c>
      <c r="C3513" s="2" t="n">
        <v>62279</v>
      </c>
      <c r="D3513" s="2" t="n">
        <v>7491</v>
      </c>
      <c r="E3513" s="2" t="n">
        <v>7484</v>
      </c>
      <c r="F3513" s="3" t="n">
        <f aca="false">IF(P3513=1, E3513,D3513)/B3513-1</f>
        <v>-0.000744339418774942</v>
      </c>
      <c r="G3513" s="2" t="n">
        <f aca="false">AVERAGE(B3454:B3513)</f>
        <v>7228.53083333333</v>
      </c>
      <c r="H3513" s="2" t="n">
        <f aca="false">AVERAGE(C3454:C3513)</f>
        <v>69145.4333333333</v>
      </c>
      <c r="I3513" s="2" t="n">
        <f aca="false">SIGN(C3513-H3513)</f>
        <v>-1</v>
      </c>
      <c r="J3513" s="2" t="n">
        <f aca="false">SIGN(F3513)</f>
        <v>-1</v>
      </c>
      <c r="K3513" s="0" t="n">
        <f aca="false">B3513-B3512</f>
        <v>-10.2300000000005</v>
      </c>
      <c r="L3513" s="0" t="n">
        <f aca="false">I3512*K3513</f>
        <v>-10.2300000000005</v>
      </c>
      <c r="M3513" s="0" t="n">
        <f aca="false">M3512+K3513*N3512</f>
        <v>3417.02000000002</v>
      </c>
      <c r="N3513" s="0" t="n">
        <f aca="false">INT(M3513*$Q$1/B3513)*CHOOSE($L$1,I3513,J3513)</f>
        <v>-0</v>
      </c>
      <c r="O3513" s="0" t="n">
        <f aca="false">ABS(N3513-N3512)</f>
        <v>0</v>
      </c>
      <c r="P3513" s="0" t="n">
        <f aca="false">COUNTIF(工作表2!$A$2:$A$248,A3513)</f>
        <v>0</v>
      </c>
      <c r="R3513" s="0" t="n">
        <f aca="false">D3513-IF(P3512=1,E3512,D3512)</f>
        <v>-25</v>
      </c>
      <c r="S3513" s="0" t="n">
        <f aca="false">I3512*R3513</f>
        <v>-25</v>
      </c>
      <c r="T3513" s="0" t="n">
        <f aca="false">T3512+R3513*U3512</f>
        <v>49129</v>
      </c>
      <c r="U3513" s="0" t="n">
        <f aca="false">INT(T3513*$Q$1/IF(P3513=1,E3513,D3513))*I3513</f>
        <v>-13</v>
      </c>
      <c r="V3513" s="0" t="n">
        <f aca="false">IF(P3513=1,ABS(U3513)+ABS(60),ABS(U3513-U3512))</f>
        <v>26</v>
      </c>
    </row>
    <row r="3514" customFormat="false" ht="15" hidden="false" customHeight="false" outlineLevel="0" collapsed="false">
      <c r="A3514" s="1" t="n">
        <v>41144</v>
      </c>
      <c r="B3514" s="2" t="n">
        <v>7505.17</v>
      </c>
      <c r="C3514" s="2" t="n">
        <v>68188</v>
      </c>
      <c r="D3514" s="2" t="n">
        <v>7514</v>
      </c>
      <c r="E3514" s="2" t="n">
        <v>7504</v>
      </c>
      <c r="F3514" s="3" t="n">
        <f aca="false">IF(P3514=1, E3514,D3514)/B3514-1</f>
        <v>0.0011765223172826</v>
      </c>
      <c r="G3514" s="2" t="n">
        <f aca="false">AVERAGE(B3455:B3514)</f>
        <v>7232.587</v>
      </c>
      <c r="H3514" s="2" t="n">
        <f aca="false">AVERAGE(C3455:C3514)</f>
        <v>68717.7833333333</v>
      </c>
      <c r="I3514" s="2" t="n">
        <f aca="false">SIGN(C3514-H3514)</f>
        <v>-1</v>
      </c>
      <c r="J3514" s="2" t="n">
        <f aca="false">SIGN(F3514)</f>
        <v>1</v>
      </c>
      <c r="K3514" s="0" t="n">
        <f aca="false">B3514-B3513</f>
        <v>8.59000000000015</v>
      </c>
      <c r="L3514" s="0" t="n">
        <f aca="false">I3513*K3514</f>
        <v>-8.59000000000015</v>
      </c>
      <c r="M3514" s="0" t="n">
        <f aca="false">M3513+K3514*N3513</f>
        <v>3417.02000000002</v>
      </c>
      <c r="N3514" s="0" t="n">
        <f aca="false">INT(M3514*$Q$1/B3514)*CHOOSE($L$1,I3514,J3514)</f>
        <v>0</v>
      </c>
      <c r="O3514" s="0" t="n">
        <f aca="false">ABS(N3514-N3513)</f>
        <v>0</v>
      </c>
      <c r="P3514" s="0" t="n">
        <f aca="false">COUNTIF(工作表2!$A$2:$A$248,A3514)</f>
        <v>0</v>
      </c>
      <c r="R3514" s="0" t="n">
        <f aca="false">D3514-IF(P3513=1,E3513,D3513)</f>
        <v>23</v>
      </c>
      <c r="S3514" s="0" t="n">
        <f aca="false">I3513*R3514</f>
        <v>-23</v>
      </c>
      <c r="T3514" s="0" t="n">
        <f aca="false">T3513+R3514*U3513</f>
        <v>48830</v>
      </c>
      <c r="U3514" s="0" t="n">
        <f aca="false">INT(T3514*$Q$1/IF(P3514=1,E3514,D3514))*I3514</f>
        <v>-12</v>
      </c>
      <c r="V3514" s="0" t="n">
        <f aca="false">IF(P3514=1,ABS(U3514)+ABS(60),ABS(U3514-U3513))</f>
        <v>1</v>
      </c>
    </row>
    <row r="3515" customFormat="false" ht="15" hidden="false" customHeight="false" outlineLevel="0" collapsed="false">
      <c r="A3515" s="1" t="n">
        <v>41145</v>
      </c>
      <c r="B3515" s="2" t="n">
        <v>7477.53</v>
      </c>
      <c r="C3515" s="2" t="n">
        <v>78287</v>
      </c>
      <c r="D3515" s="2" t="n">
        <v>7488</v>
      </c>
      <c r="E3515" s="2" t="n">
        <v>7478</v>
      </c>
      <c r="F3515" s="3" t="n">
        <f aca="false">IF(P3515=1, E3515,D3515)/B3515-1</f>
        <v>0.00140019498417265</v>
      </c>
      <c r="G3515" s="2" t="n">
        <f aca="false">AVERAGE(B3456:B3515)</f>
        <v>7235.52083333333</v>
      </c>
      <c r="H3515" s="2" t="n">
        <f aca="false">AVERAGE(C3456:C3515)</f>
        <v>68429.6333333333</v>
      </c>
      <c r="I3515" s="2" t="n">
        <f aca="false">SIGN(C3515-H3515)</f>
        <v>1</v>
      </c>
      <c r="J3515" s="2" t="n">
        <f aca="false">SIGN(F3515)</f>
        <v>1</v>
      </c>
      <c r="K3515" s="0" t="n">
        <f aca="false">B3515-B3514</f>
        <v>-27.6400000000003</v>
      </c>
      <c r="L3515" s="0" t="n">
        <f aca="false">I3514*K3515</f>
        <v>27.6400000000003</v>
      </c>
      <c r="M3515" s="0" t="n">
        <f aca="false">M3514+K3515*N3514</f>
        <v>3417.02000000002</v>
      </c>
      <c r="N3515" s="0" t="n">
        <f aca="false">INT(M3515*$Q$1/B3515)*CHOOSE($L$1,I3515,J3515)</f>
        <v>0</v>
      </c>
      <c r="O3515" s="0" t="n">
        <f aca="false">ABS(N3515-N3514)</f>
        <v>0</v>
      </c>
      <c r="P3515" s="0" t="n">
        <f aca="false">COUNTIF(工作表2!$A$2:$A$248,A3515)</f>
        <v>0</v>
      </c>
      <c r="R3515" s="0" t="n">
        <f aca="false">D3515-IF(P3514=1,E3514,D3514)</f>
        <v>-26</v>
      </c>
      <c r="S3515" s="0" t="n">
        <f aca="false">I3514*R3515</f>
        <v>26</v>
      </c>
      <c r="T3515" s="0" t="n">
        <f aca="false">T3514+R3515*U3514</f>
        <v>49142</v>
      </c>
      <c r="U3515" s="0" t="n">
        <f aca="false">INT(T3515*$Q$1/IF(P3515=1,E3515,D3515))*I3515</f>
        <v>13</v>
      </c>
      <c r="V3515" s="0" t="n">
        <f aca="false">IF(P3515=1,ABS(U3515)+ABS(60),ABS(U3515-U3514))</f>
        <v>25</v>
      </c>
    </row>
    <row r="3516" customFormat="false" ht="15" hidden="false" customHeight="false" outlineLevel="0" collapsed="false">
      <c r="A3516" s="1" t="n">
        <v>41148</v>
      </c>
      <c r="B3516" s="2" t="n">
        <v>7468.22</v>
      </c>
      <c r="C3516" s="2" t="n">
        <v>65342</v>
      </c>
      <c r="D3516" s="2" t="n">
        <v>7454</v>
      </c>
      <c r="E3516" s="2" t="n">
        <v>7445</v>
      </c>
      <c r="F3516" s="3" t="n">
        <f aca="false">IF(P3516=1, E3516,D3516)/B3516-1</f>
        <v>-0.00190406817153221</v>
      </c>
      <c r="G3516" s="2" t="n">
        <f aca="false">AVERAGE(B3457:B3516)</f>
        <v>7241.55633333333</v>
      </c>
      <c r="H3516" s="2" t="n">
        <f aca="false">AVERAGE(C3457:C3516)</f>
        <v>68194.2</v>
      </c>
      <c r="I3516" s="2" t="n">
        <f aca="false">SIGN(C3516-H3516)</f>
        <v>-1</v>
      </c>
      <c r="J3516" s="2" t="n">
        <f aca="false">SIGN(F3516)</f>
        <v>-1</v>
      </c>
      <c r="K3516" s="0" t="n">
        <f aca="false">B3516-B3515</f>
        <v>-9.30999999999949</v>
      </c>
      <c r="L3516" s="0" t="n">
        <f aca="false">I3515*K3516</f>
        <v>-9.30999999999949</v>
      </c>
      <c r="M3516" s="0" t="n">
        <f aca="false">M3515+K3516*N3515</f>
        <v>3417.02000000002</v>
      </c>
      <c r="N3516" s="0" t="n">
        <f aca="false">INT(M3516*$Q$1/B3516)*CHOOSE($L$1,I3516,J3516)</f>
        <v>-0</v>
      </c>
      <c r="O3516" s="0" t="n">
        <f aca="false">ABS(N3516-N3515)</f>
        <v>0</v>
      </c>
      <c r="P3516" s="0" t="n">
        <f aca="false">COUNTIF(工作表2!$A$2:$A$248,A3516)</f>
        <v>0</v>
      </c>
      <c r="R3516" s="0" t="n">
        <f aca="false">D3516-IF(P3515=1,E3515,D3515)</f>
        <v>-34</v>
      </c>
      <c r="S3516" s="0" t="n">
        <f aca="false">I3515*R3516</f>
        <v>-34</v>
      </c>
      <c r="T3516" s="0" t="n">
        <f aca="false">T3515+R3516*U3515</f>
        <v>48700</v>
      </c>
      <c r="U3516" s="0" t="n">
        <f aca="false">INT(T3516*$Q$1/IF(P3516=1,E3516,D3516))*I3516</f>
        <v>-13</v>
      </c>
      <c r="V3516" s="0" t="n">
        <f aca="false">IF(P3516=1,ABS(U3516)+ABS(60),ABS(U3516-U3515))</f>
        <v>26</v>
      </c>
    </row>
    <row r="3517" customFormat="false" ht="15" hidden="false" customHeight="false" outlineLevel="0" collapsed="false">
      <c r="A3517" s="1" t="n">
        <v>41149</v>
      </c>
      <c r="B3517" s="2" t="n">
        <v>7361.94</v>
      </c>
      <c r="C3517" s="2" t="n">
        <v>72632</v>
      </c>
      <c r="D3517" s="2" t="n">
        <v>7400</v>
      </c>
      <c r="E3517" s="2" t="n">
        <v>7391</v>
      </c>
      <c r="F3517" s="3" t="n">
        <f aca="false">IF(P3517=1, E3517,D3517)/B3517-1</f>
        <v>0.00516983295164053</v>
      </c>
      <c r="G3517" s="2" t="n">
        <f aca="false">AVERAGE(B3458:B3517)</f>
        <v>7249.34433333333</v>
      </c>
      <c r="H3517" s="2" t="n">
        <f aca="false">AVERAGE(C3458:C3517)</f>
        <v>68117.85</v>
      </c>
      <c r="I3517" s="2" t="n">
        <f aca="false">SIGN(C3517-H3517)</f>
        <v>1</v>
      </c>
      <c r="J3517" s="2" t="n">
        <f aca="false">SIGN(F3517)</f>
        <v>1</v>
      </c>
      <c r="K3517" s="0" t="n">
        <f aca="false">B3517-B3516</f>
        <v>-106.280000000001</v>
      </c>
      <c r="L3517" s="0" t="n">
        <f aca="false">I3516*K3517</f>
        <v>106.280000000001</v>
      </c>
      <c r="M3517" s="0" t="n">
        <f aca="false">M3516+K3517*N3516</f>
        <v>3417.02000000002</v>
      </c>
      <c r="N3517" s="0" t="n">
        <f aca="false">INT(M3517*$Q$1/B3517)*CHOOSE($L$1,I3517,J3517)</f>
        <v>0</v>
      </c>
      <c r="O3517" s="0" t="n">
        <f aca="false">ABS(N3517-N3516)</f>
        <v>0</v>
      </c>
      <c r="P3517" s="0" t="n">
        <f aca="false">COUNTIF(工作表2!$A$2:$A$248,A3517)</f>
        <v>0</v>
      </c>
      <c r="R3517" s="0" t="n">
        <f aca="false">D3517-IF(P3516=1,E3516,D3516)</f>
        <v>-54</v>
      </c>
      <c r="S3517" s="0" t="n">
        <f aca="false">I3516*R3517</f>
        <v>54</v>
      </c>
      <c r="T3517" s="0" t="n">
        <f aca="false">T3516+R3517*U3516</f>
        <v>49402</v>
      </c>
      <c r="U3517" s="0" t="n">
        <f aca="false">INT(T3517*$Q$1/IF(P3517=1,E3517,D3517))*I3517</f>
        <v>13</v>
      </c>
      <c r="V3517" s="0" t="n">
        <f aca="false">IF(P3517=1,ABS(U3517)+ABS(60),ABS(U3517-U3516))</f>
        <v>26</v>
      </c>
    </row>
    <row r="3518" customFormat="false" ht="15" hidden="false" customHeight="false" outlineLevel="0" collapsed="false">
      <c r="A3518" s="1" t="n">
        <v>41150</v>
      </c>
      <c r="B3518" s="2" t="n">
        <v>7391.15</v>
      </c>
      <c r="C3518" s="2" t="n">
        <v>62557</v>
      </c>
      <c r="D3518" s="2" t="n">
        <v>7403</v>
      </c>
      <c r="E3518" s="2" t="n">
        <v>7394</v>
      </c>
      <c r="F3518" s="3" t="n">
        <f aca="false">IF(P3518=1, E3518,D3518)/B3518-1</f>
        <v>0.00160326877414207</v>
      </c>
      <c r="G3518" s="2" t="n">
        <f aca="false">AVERAGE(B3459:B3518)</f>
        <v>7255.856</v>
      </c>
      <c r="H3518" s="2" t="n">
        <f aca="false">AVERAGE(C3459:C3518)</f>
        <v>68118.75</v>
      </c>
      <c r="I3518" s="2" t="n">
        <f aca="false">SIGN(C3518-H3518)</f>
        <v>-1</v>
      </c>
      <c r="J3518" s="2" t="n">
        <f aca="false">SIGN(F3518)</f>
        <v>1</v>
      </c>
      <c r="K3518" s="0" t="n">
        <f aca="false">B3518-B3517</f>
        <v>29.21</v>
      </c>
      <c r="L3518" s="0" t="n">
        <f aca="false">I3517*K3518</f>
        <v>29.21</v>
      </c>
      <c r="M3518" s="0" t="n">
        <f aca="false">M3517+K3518*N3517</f>
        <v>3417.02000000002</v>
      </c>
      <c r="N3518" s="0" t="n">
        <f aca="false">INT(M3518*$Q$1/B3518)*CHOOSE($L$1,I3518,J3518)</f>
        <v>0</v>
      </c>
      <c r="O3518" s="0" t="n">
        <f aca="false">ABS(N3518-N3517)</f>
        <v>0</v>
      </c>
      <c r="P3518" s="0" t="n">
        <f aca="false">COUNTIF(工作表2!$A$2:$A$248,A3518)</f>
        <v>0</v>
      </c>
      <c r="R3518" s="0" t="n">
        <f aca="false">D3518-IF(P3517=1,E3517,D3517)</f>
        <v>3</v>
      </c>
      <c r="S3518" s="0" t="n">
        <f aca="false">I3517*R3518</f>
        <v>3</v>
      </c>
      <c r="T3518" s="0" t="n">
        <f aca="false">T3517+R3518*U3517</f>
        <v>49441</v>
      </c>
      <c r="U3518" s="0" t="n">
        <f aca="false">INT(T3518*$Q$1/IF(P3518=1,E3518,D3518))*I3518</f>
        <v>-13</v>
      </c>
      <c r="V3518" s="0" t="n">
        <f aca="false">IF(P3518=1,ABS(U3518)+ABS(60),ABS(U3518-U3517))</f>
        <v>26</v>
      </c>
    </row>
    <row r="3519" customFormat="false" ht="15" hidden="false" customHeight="false" outlineLevel="0" collapsed="false">
      <c r="A3519" s="1" t="n">
        <v>41151</v>
      </c>
      <c r="B3519" s="2" t="n">
        <v>7371.44</v>
      </c>
      <c r="C3519" s="2" t="n">
        <v>73468</v>
      </c>
      <c r="D3519" s="2" t="n">
        <v>7367</v>
      </c>
      <c r="E3519" s="2" t="n">
        <v>7357</v>
      </c>
      <c r="F3519" s="3" t="n">
        <f aca="false">IF(P3519=1, E3519,D3519)/B3519-1</f>
        <v>-0.000602324647558605</v>
      </c>
      <c r="G3519" s="2" t="n">
        <f aca="false">AVERAGE(B3460:B3519)</f>
        <v>7261.11083333333</v>
      </c>
      <c r="H3519" s="2" t="n">
        <f aca="false">AVERAGE(C3460:C3519)</f>
        <v>68248.2666666667</v>
      </c>
      <c r="I3519" s="2" t="n">
        <f aca="false">SIGN(C3519-H3519)</f>
        <v>1</v>
      </c>
      <c r="J3519" s="2" t="n">
        <f aca="false">SIGN(F3519)</f>
        <v>-1</v>
      </c>
      <c r="K3519" s="0" t="n">
        <f aca="false">B3519-B3518</f>
        <v>-19.71</v>
      </c>
      <c r="L3519" s="0" t="n">
        <f aca="false">I3518*K3519</f>
        <v>19.71</v>
      </c>
      <c r="M3519" s="0" t="n">
        <f aca="false">M3518+K3519*N3518</f>
        <v>3417.02000000002</v>
      </c>
      <c r="N3519" s="0" t="n">
        <f aca="false">INT(M3519*$Q$1/B3519)*CHOOSE($L$1,I3519,J3519)</f>
        <v>-0</v>
      </c>
      <c r="O3519" s="0" t="n">
        <f aca="false">ABS(N3519-N3518)</f>
        <v>0</v>
      </c>
      <c r="P3519" s="0" t="n">
        <f aca="false">COUNTIF(工作表2!$A$2:$A$248,A3519)</f>
        <v>0</v>
      </c>
      <c r="R3519" s="0" t="n">
        <f aca="false">D3519-IF(P3518=1,E3518,D3518)</f>
        <v>-36</v>
      </c>
      <c r="S3519" s="0" t="n">
        <f aca="false">I3518*R3519</f>
        <v>36</v>
      </c>
      <c r="T3519" s="0" t="n">
        <f aca="false">T3518+R3519*U3518</f>
        <v>49909</v>
      </c>
      <c r="U3519" s="0" t="n">
        <f aca="false">INT(T3519*$Q$1/IF(P3519=1,E3519,D3519))*I3519</f>
        <v>13</v>
      </c>
      <c r="V3519" s="0" t="n">
        <f aca="false">IF(P3519=1,ABS(U3519)+ABS(60),ABS(U3519-U3518))</f>
        <v>26</v>
      </c>
    </row>
    <row r="3520" customFormat="false" ht="15" hidden="false" customHeight="false" outlineLevel="0" collapsed="false">
      <c r="A3520" s="1" t="n">
        <v>41152</v>
      </c>
      <c r="B3520" s="2" t="n">
        <v>7397.06</v>
      </c>
      <c r="C3520" s="2" t="n">
        <v>60983</v>
      </c>
      <c r="D3520" s="2" t="n">
        <v>7383</v>
      </c>
      <c r="E3520" s="2" t="n">
        <v>7372</v>
      </c>
      <c r="F3520" s="3" t="n">
        <f aca="false">IF(P3520=1, E3520,D3520)/B3520-1</f>
        <v>-0.00190075516488986</v>
      </c>
      <c r="G3520" s="2" t="n">
        <f aca="false">AVERAGE(B3461:B3520)</f>
        <v>7266.39</v>
      </c>
      <c r="H3520" s="2" t="n">
        <f aca="false">AVERAGE(C3461:C3520)</f>
        <v>68181.9</v>
      </c>
      <c r="I3520" s="2" t="n">
        <f aca="false">SIGN(C3520-H3520)</f>
        <v>-1</v>
      </c>
      <c r="J3520" s="2" t="n">
        <f aca="false">SIGN(F3520)</f>
        <v>-1</v>
      </c>
      <c r="K3520" s="0" t="n">
        <f aca="false">B3520-B3519</f>
        <v>25.6200000000008</v>
      </c>
      <c r="L3520" s="0" t="n">
        <f aca="false">I3519*K3520</f>
        <v>25.6200000000008</v>
      </c>
      <c r="M3520" s="0" t="n">
        <f aca="false">M3519+K3520*N3519</f>
        <v>3417.02000000002</v>
      </c>
      <c r="N3520" s="0" t="n">
        <f aca="false">INT(M3520*$Q$1/B3520)*CHOOSE($L$1,I3520,J3520)</f>
        <v>-0</v>
      </c>
      <c r="O3520" s="0" t="n">
        <f aca="false">ABS(N3520-N3519)</f>
        <v>0</v>
      </c>
      <c r="P3520" s="0" t="n">
        <f aca="false">COUNTIF(工作表2!$A$2:$A$248,A3520)</f>
        <v>0</v>
      </c>
      <c r="R3520" s="0" t="n">
        <f aca="false">D3520-IF(P3519=1,E3519,D3519)</f>
        <v>16</v>
      </c>
      <c r="S3520" s="0" t="n">
        <f aca="false">I3519*R3520</f>
        <v>16</v>
      </c>
      <c r="T3520" s="0" t="n">
        <f aca="false">T3519+R3520*U3519</f>
        <v>50117</v>
      </c>
      <c r="U3520" s="0" t="n">
        <f aca="false">INT(T3520*$Q$1/IF(P3520=1,E3520,D3520))*I3520</f>
        <v>-13</v>
      </c>
      <c r="V3520" s="0" t="n">
        <f aca="false">IF(P3520=1,ABS(U3520)+ABS(60),ABS(U3520-U3519))</f>
        <v>26</v>
      </c>
    </row>
    <row r="3521" customFormat="false" ht="15" hidden="false" customHeight="false" outlineLevel="0" collapsed="false">
      <c r="A3521" s="1" t="n">
        <v>41155</v>
      </c>
      <c r="B3521" s="2" t="n">
        <v>7450.53</v>
      </c>
      <c r="C3521" s="2" t="n">
        <v>74698</v>
      </c>
      <c r="D3521" s="2" t="n">
        <v>7443</v>
      </c>
      <c r="E3521" s="2" t="n">
        <v>7434</v>
      </c>
      <c r="F3521" s="3" t="n">
        <f aca="false">IF(P3521=1, E3521,D3521)/B3521-1</f>
        <v>-0.00101066635527935</v>
      </c>
      <c r="G3521" s="2" t="n">
        <f aca="false">AVERAGE(B3462:B3521)</f>
        <v>7273.90466666667</v>
      </c>
      <c r="H3521" s="2" t="n">
        <f aca="false">AVERAGE(C3462:C3521)</f>
        <v>68580.1833333333</v>
      </c>
      <c r="I3521" s="2" t="n">
        <f aca="false">SIGN(C3521-H3521)</f>
        <v>1</v>
      </c>
      <c r="J3521" s="2" t="n">
        <f aca="false">SIGN(F3521)</f>
        <v>-1</v>
      </c>
      <c r="K3521" s="0" t="n">
        <f aca="false">B3521-B3520</f>
        <v>53.4699999999994</v>
      </c>
      <c r="L3521" s="0" t="n">
        <f aca="false">I3520*K3521</f>
        <v>-53.4699999999994</v>
      </c>
      <c r="M3521" s="0" t="n">
        <f aca="false">M3520+K3521*N3520</f>
        <v>3417.02000000002</v>
      </c>
      <c r="N3521" s="0" t="n">
        <f aca="false">INT(M3521*$Q$1/B3521)*CHOOSE($L$1,I3521,J3521)</f>
        <v>-0</v>
      </c>
      <c r="O3521" s="0" t="n">
        <f aca="false">ABS(N3521-N3520)</f>
        <v>0</v>
      </c>
      <c r="P3521" s="0" t="n">
        <f aca="false">COUNTIF(工作表2!$A$2:$A$248,A3521)</f>
        <v>0</v>
      </c>
      <c r="R3521" s="0" t="n">
        <f aca="false">D3521-IF(P3520=1,E3520,D3520)</f>
        <v>60</v>
      </c>
      <c r="S3521" s="0" t="n">
        <f aca="false">I3520*R3521</f>
        <v>-60</v>
      </c>
      <c r="T3521" s="0" t="n">
        <f aca="false">T3520+R3521*U3520</f>
        <v>49337</v>
      </c>
      <c r="U3521" s="0" t="n">
        <f aca="false">INT(T3521*$Q$1/IF(P3521=1,E3521,D3521))*I3521</f>
        <v>13</v>
      </c>
      <c r="V3521" s="0" t="n">
        <f aca="false">IF(P3521=1,ABS(U3521)+ABS(60),ABS(U3521-U3520))</f>
        <v>26</v>
      </c>
    </row>
    <row r="3522" customFormat="false" ht="15" hidden="false" customHeight="false" outlineLevel="0" collapsed="false">
      <c r="A3522" s="1" t="n">
        <v>41156</v>
      </c>
      <c r="B3522" s="2" t="n">
        <v>7451.35</v>
      </c>
      <c r="C3522" s="2" t="n">
        <v>71098</v>
      </c>
      <c r="D3522" s="2" t="n">
        <v>7449</v>
      </c>
      <c r="E3522" s="2" t="n">
        <v>7440</v>
      </c>
      <c r="F3522" s="3" t="n">
        <f aca="false">IF(P3522=1, E3522,D3522)/B3522-1</f>
        <v>-0.000315379092379331</v>
      </c>
      <c r="G3522" s="2" t="n">
        <f aca="false">AVERAGE(B3463:B3522)</f>
        <v>7279.42333333333</v>
      </c>
      <c r="H3522" s="2" t="n">
        <f aca="false">AVERAGE(C3463:C3522)</f>
        <v>68678.4</v>
      </c>
      <c r="I3522" s="2" t="n">
        <f aca="false">SIGN(C3522-H3522)</f>
        <v>1</v>
      </c>
      <c r="J3522" s="2" t="n">
        <f aca="false">SIGN(F3522)</f>
        <v>-1</v>
      </c>
      <c r="K3522" s="0" t="n">
        <f aca="false">B3522-B3521</f>
        <v>0.820000000000618</v>
      </c>
      <c r="L3522" s="0" t="n">
        <f aca="false">I3521*K3522</f>
        <v>0.820000000000618</v>
      </c>
      <c r="M3522" s="0" t="n">
        <f aca="false">M3521+K3522*N3521</f>
        <v>3417.02000000002</v>
      </c>
      <c r="N3522" s="0" t="n">
        <f aca="false">INT(M3522*$Q$1/B3522)*CHOOSE($L$1,I3522,J3522)</f>
        <v>-0</v>
      </c>
      <c r="O3522" s="0" t="n">
        <f aca="false">ABS(N3522-N3521)</f>
        <v>0</v>
      </c>
      <c r="P3522" s="0" t="n">
        <f aca="false">COUNTIF(工作表2!$A$2:$A$248,A3522)</f>
        <v>0</v>
      </c>
      <c r="R3522" s="0" t="n">
        <f aca="false">D3522-IF(P3521=1,E3521,D3521)</f>
        <v>6</v>
      </c>
      <c r="S3522" s="0" t="n">
        <f aca="false">I3521*R3522</f>
        <v>6</v>
      </c>
      <c r="T3522" s="0" t="n">
        <f aca="false">T3521+R3522*U3521</f>
        <v>49415</v>
      </c>
      <c r="U3522" s="0" t="n">
        <f aca="false">INT(T3522*$Q$1/IF(P3522=1,E3522,D3522))*I3522</f>
        <v>13</v>
      </c>
      <c r="V3522" s="0" t="n">
        <f aca="false">IF(P3522=1,ABS(U3522)+ABS(60),ABS(U3522-U3521))</f>
        <v>0</v>
      </c>
    </row>
    <row r="3523" customFormat="false" ht="15" hidden="false" customHeight="false" outlineLevel="0" collapsed="false">
      <c r="A3523" s="1" t="n">
        <v>41157</v>
      </c>
      <c r="B3523" s="2" t="n">
        <v>7367.44</v>
      </c>
      <c r="C3523" s="2" t="n">
        <v>72450</v>
      </c>
      <c r="D3523" s="2" t="n">
        <v>7341</v>
      </c>
      <c r="E3523" s="2" t="n">
        <v>7333</v>
      </c>
      <c r="F3523" s="3" t="n">
        <f aca="false">IF(P3523=1, E3523,D3523)/B3523-1</f>
        <v>-0.00358876353251603</v>
      </c>
      <c r="G3523" s="2" t="n">
        <f aca="false">AVERAGE(B3464:B3523)</f>
        <v>7284.346</v>
      </c>
      <c r="H3523" s="2" t="n">
        <f aca="false">AVERAGE(C3464:C3523)</f>
        <v>69100.4</v>
      </c>
      <c r="I3523" s="2" t="n">
        <f aca="false">SIGN(C3523-H3523)</f>
        <v>1</v>
      </c>
      <c r="J3523" s="2" t="n">
        <f aca="false">SIGN(F3523)</f>
        <v>-1</v>
      </c>
      <c r="K3523" s="0" t="n">
        <f aca="false">B3523-B3522</f>
        <v>-83.9100000000008</v>
      </c>
      <c r="L3523" s="0" t="n">
        <f aca="false">I3522*K3523</f>
        <v>-83.9100000000008</v>
      </c>
      <c r="M3523" s="0" t="n">
        <f aca="false">M3522+K3523*N3522</f>
        <v>3417.02000000002</v>
      </c>
      <c r="N3523" s="0" t="n">
        <f aca="false">INT(M3523*$Q$1/B3523)*CHOOSE($L$1,I3523,J3523)</f>
        <v>-0</v>
      </c>
      <c r="O3523" s="0" t="n">
        <f aca="false">ABS(N3523-N3522)</f>
        <v>0</v>
      </c>
      <c r="P3523" s="0" t="n">
        <f aca="false">COUNTIF(工作表2!$A$2:$A$248,A3523)</f>
        <v>0</v>
      </c>
      <c r="R3523" s="0" t="n">
        <f aca="false">D3523-IF(P3522=1,E3522,D3522)</f>
        <v>-108</v>
      </c>
      <c r="S3523" s="0" t="n">
        <f aca="false">I3522*R3523</f>
        <v>-108</v>
      </c>
      <c r="T3523" s="0" t="n">
        <f aca="false">T3522+R3523*U3522</f>
        <v>48011</v>
      </c>
      <c r="U3523" s="0" t="n">
        <f aca="false">INT(T3523*$Q$1/IF(P3523=1,E3523,D3523))*I3523</f>
        <v>13</v>
      </c>
      <c r="V3523" s="0" t="n">
        <f aca="false">IF(P3523=1,ABS(U3523)+ABS(60),ABS(U3523-U3522))</f>
        <v>0</v>
      </c>
    </row>
    <row r="3524" customFormat="false" ht="15" hidden="false" customHeight="false" outlineLevel="0" collapsed="false">
      <c r="A3524" s="1" t="n">
        <v>41158</v>
      </c>
      <c r="B3524" s="2" t="n">
        <v>7326.72</v>
      </c>
      <c r="C3524" s="2" t="n">
        <v>74853</v>
      </c>
      <c r="D3524" s="2" t="n">
        <v>7332</v>
      </c>
      <c r="E3524" s="2" t="n">
        <v>7322</v>
      </c>
      <c r="F3524" s="3" t="n">
        <f aca="false">IF(P3524=1, E3524,D3524)/B3524-1</f>
        <v>0.000720649895178171</v>
      </c>
      <c r="G3524" s="2" t="n">
        <f aca="false">AVERAGE(B3465:B3524)</f>
        <v>7288.31083333333</v>
      </c>
      <c r="H3524" s="2" t="n">
        <f aca="false">AVERAGE(C3465:C3524)</f>
        <v>69499.65</v>
      </c>
      <c r="I3524" s="2" t="n">
        <f aca="false">SIGN(C3524-H3524)</f>
        <v>1</v>
      </c>
      <c r="J3524" s="2" t="n">
        <f aca="false">SIGN(F3524)</f>
        <v>1</v>
      </c>
      <c r="K3524" s="0" t="n">
        <f aca="false">B3524-B3523</f>
        <v>-40.7199999999993</v>
      </c>
      <c r="L3524" s="0" t="n">
        <f aca="false">I3523*K3524</f>
        <v>-40.7199999999993</v>
      </c>
      <c r="M3524" s="0" t="n">
        <f aca="false">M3523+K3524*N3523</f>
        <v>3417.02000000002</v>
      </c>
      <c r="N3524" s="0" t="n">
        <f aca="false">INT(M3524*$Q$1/B3524)*CHOOSE($L$1,I3524,J3524)</f>
        <v>0</v>
      </c>
      <c r="O3524" s="0" t="n">
        <f aca="false">ABS(N3524-N3523)</f>
        <v>0</v>
      </c>
      <c r="P3524" s="0" t="n">
        <f aca="false">COUNTIF(工作表2!$A$2:$A$248,A3524)</f>
        <v>0</v>
      </c>
      <c r="R3524" s="0" t="n">
        <f aca="false">D3524-IF(P3523=1,E3523,D3523)</f>
        <v>-9</v>
      </c>
      <c r="S3524" s="0" t="n">
        <f aca="false">I3523*R3524</f>
        <v>-9</v>
      </c>
      <c r="T3524" s="0" t="n">
        <f aca="false">T3523+R3524*U3523</f>
        <v>47894</v>
      </c>
      <c r="U3524" s="0" t="n">
        <f aca="false">INT(T3524*$Q$1/IF(P3524=1,E3524,D3524))*I3524</f>
        <v>13</v>
      </c>
      <c r="V3524" s="0" t="n">
        <f aca="false">IF(P3524=1,ABS(U3524)+ABS(60),ABS(U3524-U3523))</f>
        <v>0</v>
      </c>
    </row>
    <row r="3525" customFormat="false" ht="15" hidden="false" customHeight="false" outlineLevel="0" collapsed="false">
      <c r="A3525" s="1" t="n">
        <v>41159</v>
      </c>
      <c r="B3525" s="2" t="n">
        <v>7424.91</v>
      </c>
      <c r="C3525" s="2" t="n">
        <v>86464</v>
      </c>
      <c r="D3525" s="2" t="n">
        <v>7420</v>
      </c>
      <c r="E3525" s="2" t="n">
        <v>7406</v>
      </c>
      <c r="F3525" s="3" t="n">
        <f aca="false">IF(P3525=1, E3525,D3525)/B3525-1</f>
        <v>-0.000661287476885208</v>
      </c>
      <c r="G3525" s="2" t="n">
        <f aca="false">AVERAGE(B3466:B3525)</f>
        <v>7294.141</v>
      </c>
      <c r="H3525" s="2" t="n">
        <f aca="false">AVERAGE(C3466:C3525)</f>
        <v>70111.05</v>
      </c>
      <c r="I3525" s="2" t="n">
        <f aca="false">SIGN(C3525-H3525)</f>
        <v>1</v>
      </c>
      <c r="J3525" s="2" t="n">
        <f aca="false">SIGN(F3525)</f>
        <v>-1</v>
      </c>
      <c r="K3525" s="0" t="n">
        <f aca="false">B3525-B3524</f>
        <v>98.1899999999996</v>
      </c>
      <c r="L3525" s="0" t="n">
        <f aca="false">I3524*K3525</f>
        <v>98.1899999999996</v>
      </c>
      <c r="M3525" s="0" t="n">
        <f aca="false">M3524+K3525*N3524</f>
        <v>3417.02000000002</v>
      </c>
      <c r="N3525" s="0" t="n">
        <f aca="false">INT(M3525*$Q$1/B3525)*CHOOSE($L$1,I3525,J3525)</f>
        <v>-0</v>
      </c>
      <c r="O3525" s="0" t="n">
        <f aca="false">ABS(N3525-N3524)</f>
        <v>0</v>
      </c>
      <c r="P3525" s="0" t="n">
        <f aca="false">COUNTIF(工作表2!$A$2:$A$248,A3525)</f>
        <v>0</v>
      </c>
      <c r="R3525" s="0" t="n">
        <f aca="false">D3525-IF(P3524=1,E3524,D3524)</f>
        <v>88</v>
      </c>
      <c r="S3525" s="0" t="n">
        <f aca="false">I3524*R3525</f>
        <v>88</v>
      </c>
      <c r="T3525" s="0" t="n">
        <f aca="false">T3524+R3525*U3524</f>
        <v>49038</v>
      </c>
      <c r="U3525" s="0" t="n">
        <f aca="false">INT(T3525*$Q$1/IF(P3525=1,E3525,D3525))*I3525</f>
        <v>13</v>
      </c>
      <c r="V3525" s="0" t="n">
        <f aca="false">IF(P3525=1,ABS(U3525)+ABS(60),ABS(U3525-U3524))</f>
        <v>0</v>
      </c>
    </row>
    <row r="3526" customFormat="false" ht="15" hidden="false" customHeight="false" outlineLevel="0" collapsed="false">
      <c r="A3526" s="1" t="n">
        <v>41162</v>
      </c>
      <c r="B3526" s="2" t="n">
        <v>7482.74</v>
      </c>
      <c r="C3526" s="2" t="n">
        <v>81356</v>
      </c>
      <c r="D3526" s="2" t="n">
        <v>7455</v>
      </c>
      <c r="E3526" s="2" t="n">
        <v>7443</v>
      </c>
      <c r="F3526" s="3" t="n">
        <f aca="false">IF(P3526=1, E3526,D3526)/B3526-1</f>
        <v>-0.0037071981653779</v>
      </c>
      <c r="G3526" s="2" t="n">
        <f aca="false">AVERAGE(B3467:B3526)</f>
        <v>7299.5895</v>
      </c>
      <c r="H3526" s="2" t="n">
        <f aca="false">AVERAGE(C3467:C3526)</f>
        <v>69946.05</v>
      </c>
      <c r="I3526" s="2" t="n">
        <f aca="false">SIGN(C3526-H3526)</f>
        <v>1</v>
      </c>
      <c r="J3526" s="2" t="n">
        <f aca="false">SIGN(F3526)</f>
        <v>-1</v>
      </c>
      <c r="K3526" s="0" t="n">
        <f aca="false">B3526-B3525</f>
        <v>57.8299999999999</v>
      </c>
      <c r="L3526" s="0" t="n">
        <f aca="false">I3525*K3526</f>
        <v>57.8299999999999</v>
      </c>
      <c r="M3526" s="0" t="n">
        <f aca="false">M3525+K3526*N3525</f>
        <v>3417.02000000002</v>
      </c>
      <c r="N3526" s="0" t="n">
        <f aca="false">INT(M3526*$Q$1/B3526)*CHOOSE($L$1,I3526,J3526)</f>
        <v>-0</v>
      </c>
      <c r="O3526" s="0" t="n">
        <f aca="false">ABS(N3526-N3525)</f>
        <v>0</v>
      </c>
      <c r="P3526" s="0" t="n">
        <f aca="false">COUNTIF(工作表2!$A$2:$A$248,A3526)</f>
        <v>0</v>
      </c>
      <c r="R3526" s="0" t="n">
        <f aca="false">D3526-IF(P3525=1,E3525,D3525)</f>
        <v>35</v>
      </c>
      <c r="S3526" s="0" t="n">
        <f aca="false">I3525*R3526</f>
        <v>35</v>
      </c>
      <c r="T3526" s="0" t="n">
        <f aca="false">T3525+R3526*U3525</f>
        <v>49493</v>
      </c>
      <c r="U3526" s="0" t="n">
        <f aca="false">INT(T3526*$Q$1/IF(P3526=1,E3526,D3526))*I3526</f>
        <v>13</v>
      </c>
      <c r="V3526" s="0" t="n">
        <f aca="false">IF(P3526=1,ABS(U3526)+ABS(60),ABS(U3526-U3525))</f>
        <v>0</v>
      </c>
    </row>
    <row r="3527" customFormat="false" ht="15" hidden="false" customHeight="false" outlineLevel="0" collapsed="false">
      <c r="A3527" s="1" t="n">
        <v>41163</v>
      </c>
      <c r="B3527" s="2" t="n">
        <v>7485.13</v>
      </c>
      <c r="C3527" s="2" t="n">
        <v>66693</v>
      </c>
      <c r="D3527" s="2" t="n">
        <v>7466</v>
      </c>
      <c r="E3527" s="2" t="n">
        <v>7448</v>
      </c>
      <c r="F3527" s="3" t="n">
        <f aca="false">IF(P3527=1, E3527,D3527)/B3527-1</f>
        <v>-0.00255573383495011</v>
      </c>
      <c r="G3527" s="2" t="n">
        <f aca="false">AVERAGE(B3468:B3527)</f>
        <v>7302.98333333333</v>
      </c>
      <c r="H3527" s="2" t="n">
        <f aca="false">AVERAGE(C3468:C3527)</f>
        <v>69669.7</v>
      </c>
      <c r="I3527" s="2" t="n">
        <f aca="false">SIGN(C3527-H3527)</f>
        <v>-1</v>
      </c>
      <c r="J3527" s="2" t="n">
        <f aca="false">SIGN(F3527)</f>
        <v>-1</v>
      </c>
      <c r="K3527" s="0" t="n">
        <f aca="false">B3527-B3526</f>
        <v>2.39000000000033</v>
      </c>
      <c r="L3527" s="0" t="n">
        <f aca="false">I3526*K3527</f>
        <v>2.39000000000033</v>
      </c>
      <c r="M3527" s="0" t="n">
        <f aca="false">M3526+K3527*N3526</f>
        <v>3417.02000000002</v>
      </c>
      <c r="N3527" s="0" t="n">
        <f aca="false">INT(M3527*$Q$1/B3527)*CHOOSE($L$1,I3527,J3527)</f>
        <v>-0</v>
      </c>
      <c r="O3527" s="0" t="n">
        <f aca="false">ABS(N3527-N3526)</f>
        <v>0</v>
      </c>
      <c r="P3527" s="0" t="n">
        <f aca="false">COUNTIF(工作表2!$A$2:$A$248,A3527)</f>
        <v>0</v>
      </c>
      <c r="R3527" s="0" t="n">
        <f aca="false">D3527-IF(P3526=1,E3526,D3526)</f>
        <v>11</v>
      </c>
      <c r="S3527" s="0" t="n">
        <f aca="false">I3526*R3527</f>
        <v>11</v>
      </c>
      <c r="T3527" s="0" t="n">
        <f aca="false">T3526+R3527*U3526</f>
        <v>49636</v>
      </c>
      <c r="U3527" s="0" t="n">
        <f aca="false">INT(T3527*$Q$1/IF(P3527=1,E3527,D3527))*I3527</f>
        <v>-13</v>
      </c>
      <c r="V3527" s="0" t="n">
        <f aca="false">IF(P3527=1,ABS(U3527)+ABS(60),ABS(U3527-U3526))</f>
        <v>26</v>
      </c>
    </row>
    <row r="3528" customFormat="false" ht="15" hidden="false" customHeight="false" outlineLevel="0" collapsed="false">
      <c r="A3528" s="1" t="n">
        <v>41164</v>
      </c>
      <c r="B3528" s="2" t="n">
        <v>7570.45</v>
      </c>
      <c r="C3528" s="2" t="n">
        <v>103266</v>
      </c>
      <c r="D3528" s="2" t="n">
        <v>7586</v>
      </c>
      <c r="E3528" s="2" t="n">
        <v>7570</v>
      </c>
      <c r="F3528" s="3" t="n">
        <f aca="false">IF(P3528=1, E3528,D3528)/B3528-1</f>
        <v>0.0020540390597652</v>
      </c>
      <c r="G3528" s="2" t="n">
        <f aca="false">AVERAGE(B3469:B3528)</f>
        <v>7307.93866666667</v>
      </c>
      <c r="H3528" s="2" t="n">
        <f aca="false">AVERAGE(C3469:C3528)</f>
        <v>70422.8</v>
      </c>
      <c r="I3528" s="2" t="n">
        <f aca="false">SIGN(C3528-H3528)</f>
        <v>1</v>
      </c>
      <c r="J3528" s="2" t="n">
        <f aca="false">SIGN(F3528)</f>
        <v>1</v>
      </c>
      <c r="K3528" s="0" t="n">
        <f aca="false">B3528-B3527</f>
        <v>85.3199999999997</v>
      </c>
      <c r="L3528" s="0" t="n">
        <f aca="false">I3527*K3528</f>
        <v>-85.3199999999997</v>
      </c>
      <c r="M3528" s="0" t="n">
        <f aca="false">M3527+K3528*N3527</f>
        <v>3417.02000000002</v>
      </c>
      <c r="N3528" s="0" t="n">
        <f aca="false">INT(M3528*$Q$1/B3528)*CHOOSE($L$1,I3528,J3528)</f>
        <v>0</v>
      </c>
      <c r="O3528" s="0" t="n">
        <f aca="false">ABS(N3528-N3527)</f>
        <v>0</v>
      </c>
      <c r="P3528" s="0" t="n">
        <f aca="false">COUNTIF(工作表2!$A$2:$A$248,A3528)</f>
        <v>0</v>
      </c>
      <c r="R3528" s="0" t="n">
        <f aca="false">D3528-IF(P3527=1,E3527,D3527)</f>
        <v>120</v>
      </c>
      <c r="S3528" s="0" t="n">
        <f aca="false">I3527*R3528</f>
        <v>-120</v>
      </c>
      <c r="T3528" s="0" t="n">
        <f aca="false">T3527+R3528*U3527</f>
        <v>48076</v>
      </c>
      <c r="U3528" s="0" t="n">
        <f aca="false">INT(T3528*$Q$1/IF(P3528=1,E3528,D3528))*I3528</f>
        <v>12</v>
      </c>
      <c r="V3528" s="0" t="n">
        <f aca="false">IF(P3528=1,ABS(U3528)+ABS(60),ABS(U3528-U3527))</f>
        <v>25</v>
      </c>
    </row>
    <row r="3529" customFormat="false" ht="15" hidden="false" customHeight="false" outlineLevel="0" collapsed="false">
      <c r="A3529" s="1" t="n">
        <v>41165</v>
      </c>
      <c r="B3529" s="2" t="n">
        <v>7578.8</v>
      </c>
      <c r="C3529" s="2" t="n">
        <v>82018</v>
      </c>
      <c r="D3529" s="2" t="n">
        <v>7576</v>
      </c>
      <c r="E3529" s="2" t="n">
        <v>7559</v>
      </c>
      <c r="F3529" s="3" t="n">
        <f aca="false">IF(P3529=1, E3529,D3529)/B3529-1</f>
        <v>-0.000369451628226103</v>
      </c>
      <c r="G3529" s="2" t="n">
        <f aca="false">AVERAGE(B3470:B3529)</f>
        <v>7312.00816666667</v>
      </c>
      <c r="H3529" s="2" t="n">
        <f aca="false">AVERAGE(C3470:C3529)</f>
        <v>70670.9166666667</v>
      </c>
      <c r="I3529" s="2" t="n">
        <f aca="false">SIGN(C3529-H3529)</f>
        <v>1</v>
      </c>
      <c r="J3529" s="2" t="n">
        <f aca="false">SIGN(F3529)</f>
        <v>-1</v>
      </c>
      <c r="K3529" s="0" t="n">
        <f aca="false">B3529-B3528</f>
        <v>8.35000000000036</v>
      </c>
      <c r="L3529" s="0" t="n">
        <f aca="false">I3528*K3529</f>
        <v>8.35000000000036</v>
      </c>
      <c r="M3529" s="0" t="n">
        <f aca="false">M3528+K3529*N3528</f>
        <v>3417.02000000002</v>
      </c>
      <c r="N3529" s="0" t="n">
        <f aca="false">INT(M3529*$Q$1/B3529)*CHOOSE($L$1,I3529,J3529)</f>
        <v>-0</v>
      </c>
      <c r="O3529" s="0" t="n">
        <f aca="false">ABS(N3529-N3528)</f>
        <v>0</v>
      </c>
      <c r="P3529" s="0" t="n">
        <f aca="false">COUNTIF(工作表2!$A$2:$A$248,A3529)</f>
        <v>0</v>
      </c>
      <c r="R3529" s="0" t="n">
        <f aca="false">D3529-IF(P3528=1,E3528,D3528)</f>
        <v>-10</v>
      </c>
      <c r="S3529" s="0" t="n">
        <f aca="false">I3528*R3529</f>
        <v>-10</v>
      </c>
      <c r="T3529" s="0" t="n">
        <f aca="false">T3528+R3529*U3528</f>
        <v>47956</v>
      </c>
      <c r="U3529" s="0" t="n">
        <f aca="false">INT(T3529*$Q$1/IF(P3529=1,E3529,D3529))*I3529</f>
        <v>12</v>
      </c>
      <c r="V3529" s="0" t="n">
        <f aca="false">IF(P3529=1,ABS(U3529)+ABS(60),ABS(U3529-U3528))</f>
        <v>0</v>
      </c>
    </row>
    <row r="3530" customFormat="false" ht="15" hidden="false" customHeight="false" outlineLevel="0" collapsed="false">
      <c r="A3530" s="1" t="n">
        <v>41166</v>
      </c>
      <c r="B3530" s="2" t="n">
        <v>7738.05</v>
      </c>
      <c r="C3530" s="2" t="n">
        <v>133495</v>
      </c>
      <c r="D3530" s="2" t="n">
        <v>7739</v>
      </c>
      <c r="E3530" s="2" t="n">
        <v>7724</v>
      </c>
      <c r="F3530" s="3" t="n">
        <f aca="false">IF(P3530=1, E3530,D3530)/B3530-1</f>
        <v>0.000122769948501134</v>
      </c>
      <c r="G3530" s="2" t="n">
        <f aca="false">AVERAGE(B3471:B3530)</f>
        <v>7319.65816666666</v>
      </c>
      <c r="H3530" s="2" t="n">
        <f aca="false">AVERAGE(C3471:C3530)</f>
        <v>71902.6833333333</v>
      </c>
      <c r="I3530" s="2" t="n">
        <f aca="false">SIGN(C3530-H3530)</f>
        <v>1</v>
      </c>
      <c r="J3530" s="2" t="n">
        <f aca="false">SIGN(F3530)</f>
        <v>1</v>
      </c>
      <c r="K3530" s="0" t="n">
        <f aca="false">B3530-B3529</f>
        <v>159.25</v>
      </c>
      <c r="L3530" s="0" t="n">
        <f aca="false">I3529*K3530</f>
        <v>159.25</v>
      </c>
      <c r="M3530" s="0" t="n">
        <f aca="false">M3529+K3530*N3529</f>
        <v>3417.02000000002</v>
      </c>
      <c r="N3530" s="0" t="n">
        <f aca="false">INT(M3530*$Q$1/B3530)*CHOOSE($L$1,I3530,J3530)</f>
        <v>0</v>
      </c>
      <c r="O3530" s="0" t="n">
        <f aca="false">ABS(N3530-N3529)</f>
        <v>0</v>
      </c>
      <c r="P3530" s="0" t="n">
        <f aca="false">COUNTIF(工作表2!$A$2:$A$248,A3530)</f>
        <v>0</v>
      </c>
      <c r="R3530" s="0" t="n">
        <f aca="false">D3530-IF(P3529=1,E3529,D3529)</f>
        <v>163</v>
      </c>
      <c r="S3530" s="0" t="n">
        <f aca="false">I3529*R3530</f>
        <v>163</v>
      </c>
      <c r="T3530" s="0" t="n">
        <f aca="false">T3529+R3530*U3529</f>
        <v>49912</v>
      </c>
      <c r="U3530" s="0" t="n">
        <f aca="false">INT(T3530*$Q$1/IF(P3530=1,E3530,D3530))*I3530</f>
        <v>12</v>
      </c>
      <c r="V3530" s="0" t="n">
        <f aca="false">IF(P3530=1,ABS(U3530)+ABS(60),ABS(U3530-U3529))</f>
        <v>0</v>
      </c>
    </row>
    <row r="3531" customFormat="false" ht="15" hidden="false" customHeight="false" outlineLevel="0" collapsed="false">
      <c r="A3531" s="1" t="n">
        <v>41169</v>
      </c>
      <c r="B3531" s="2" t="n">
        <v>7762.22</v>
      </c>
      <c r="C3531" s="2" t="n">
        <v>114598</v>
      </c>
      <c r="D3531" s="2" t="n">
        <v>7753</v>
      </c>
      <c r="E3531" s="2" t="n">
        <v>7741</v>
      </c>
      <c r="F3531" s="3" t="n">
        <f aca="false">IF(P3531=1, E3531,D3531)/B3531-1</f>
        <v>-0.00118780451984102</v>
      </c>
      <c r="G3531" s="2" t="n">
        <f aca="false">AVERAGE(B3472:B3531)</f>
        <v>7328.661</v>
      </c>
      <c r="H3531" s="2" t="n">
        <f aca="false">AVERAGE(C3472:C3531)</f>
        <v>72876.4833333333</v>
      </c>
      <c r="I3531" s="2" t="n">
        <f aca="false">SIGN(C3531-H3531)</f>
        <v>1</v>
      </c>
      <c r="J3531" s="2" t="n">
        <f aca="false">SIGN(F3531)</f>
        <v>-1</v>
      </c>
      <c r="K3531" s="0" t="n">
        <f aca="false">B3531-B3530</f>
        <v>24.1700000000001</v>
      </c>
      <c r="L3531" s="0" t="n">
        <f aca="false">I3530*K3531</f>
        <v>24.1700000000001</v>
      </c>
      <c r="M3531" s="0" t="n">
        <f aca="false">M3530+K3531*N3530</f>
        <v>3417.02000000002</v>
      </c>
      <c r="N3531" s="0" t="n">
        <f aca="false">INT(M3531*$Q$1/B3531)*CHOOSE($L$1,I3531,J3531)</f>
        <v>-0</v>
      </c>
      <c r="O3531" s="0" t="n">
        <f aca="false">ABS(N3531-N3530)</f>
        <v>0</v>
      </c>
      <c r="P3531" s="0" t="n">
        <f aca="false">COUNTIF(工作表2!$A$2:$A$248,A3531)</f>
        <v>0</v>
      </c>
      <c r="R3531" s="0" t="n">
        <f aca="false">D3531-IF(P3530=1,E3530,D3530)</f>
        <v>14</v>
      </c>
      <c r="S3531" s="0" t="n">
        <f aca="false">I3530*R3531</f>
        <v>14</v>
      </c>
      <c r="T3531" s="0" t="n">
        <f aca="false">T3530+R3531*U3530</f>
        <v>50080</v>
      </c>
      <c r="U3531" s="0" t="n">
        <f aca="false">INT(T3531*$Q$1/IF(P3531=1,E3531,D3531))*I3531</f>
        <v>12</v>
      </c>
      <c r="V3531" s="0" t="n">
        <f aca="false">IF(P3531=1,ABS(U3531)+ABS(60),ABS(U3531-U3530))</f>
        <v>0</v>
      </c>
    </row>
    <row r="3532" customFormat="false" ht="15" hidden="false" customHeight="false" outlineLevel="0" collapsed="false">
      <c r="A3532" s="1" t="n">
        <v>41170</v>
      </c>
      <c r="B3532" s="2" t="n">
        <v>7734.26</v>
      </c>
      <c r="C3532" s="2" t="n">
        <v>93593</v>
      </c>
      <c r="D3532" s="2" t="n">
        <v>7750</v>
      </c>
      <c r="E3532" s="2" t="n">
        <v>7750</v>
      </c>
      <c r="F3532" s="3" t="n">
        <f aca="false">IF(P3532=1, E3532,D3532)/B3532-1</f>
        <v>0.00203510096634973</v>
      </c>
      <c r="G3532" s="2" t="n">
        <f aca="false">AVERAGE(B3473:B3532)</f>
        <v>7338.12566666666</v>
      </c>
      <c r="H3532" s="2" t="n">
        <f aca="false">AVERAGE(C3473:C3532)</f>
        <v>73505.5833333333</v>
      </c>
      <c r="I3532" s="2" t="n">
        <f aca="false">SIGN(C3532-H3532)</f>
        <v>1</v>
      </c>
      <c r="J3532" s="2" t="n">
        <f aca="false">SIGN(F3532)</f>
        <v>1</v>
      </c>
      <c r="K3532" s="0" t="n">
        <f aca="false">B3532-B3531</f>
        <v>-27.96</v>
      </c>
      <c r="L3532" s="0" t="n">
        <f aca="false">I3531*K3532</f>
        <v>-27.96</v>
      </c>
      <c r="M3532" s="0" t="n">
        <f aca="false">M3531+K3532*N3531</f>
        <v>3417.02000000002</v>
      </c>
      <c r="N3532" s="0" t="n">
        <f aca="false">INT(M3532*$Q$1/B3532)*CHOOSE($L$1,I3532,J3532)</f>
        <v>0</v>
      </c>
      <c r="O3532" s="0" t="n">
        <f aca="false">ABS(N3532-N3531)</f>
        <v>0</v>
      </c>
      <c r="P3532" s="0" t="n">
        <f aca="false">COUNTIF(工作表2!$A$2:$A$248,A3532)</f>
        <v>0</v>
      </c>
      <c r="R3532" s="0" t="n">
        <f aca="false">D3532-IF(P3531=1,E3531,D3531)</f>
        <v>-3</v>
      </c>
      <c r="S3532" s="0" t="n">
        <f aca="false">I3531*R3532</f>
        <v>-3</v>
      </c>
      <c r="T3532" s="0" t="n">
        <f aca="false">T3531+R3532*U3531</f>
        <v>50044</v>
      </c>
      <c r="U3532" s="0" t="n">
        <f aca="false">INT(T3532*$Q$1/IF(P3532=1,E3532,D3532))*I3532</f>
        <v>12</v>
      </c>
      <c r="V3532" s="0" t="n">
        <f aca="false">IF(P3532=1,ABS(U3532)+ABS(60),ABS(U3532-U3531))</f>
        <v>0</v>
      </c>
    </row>
    <row r="3533" customFormat="false" ht="15" hidden="false" customHeight="false" outlineLevel="0" collapsed="false">
      <c r="A3533" s="1" t="n">
        <v>41171</v>
      </c>
      <c r="B3533" s="2" t="n">
        <v>7781.91</v>
      </c>
      <c r="C3533" s="2" t="n">
        <v>99942</v>
      </c>
      <c r="D3533" s="2" t="n">
        <v>7767</v>
      </c>
      <c r="E3533" s="2" t="n">
        <v>7791</v>
      </c>
      <c r="F3533" s="3" t="n">
        <f aca="false">IF(P3533=1, E3533,D3533)/B3533-1</f>
        <v>0.00116809369422155</v>
      </c>
      <c r="G3533" s="2" t="n">
        <f aca="false">AVERAGE(B3474:B3533)</f>
        <v>7348.85866666666</v>
      </c>
      <c r="H3533" s="2" t="n">
        <f aca="false">AVERAGE(C3474:C3533)</f>
        <v>74126.7666666667</v>
      </c>
      <c r="I3533" s="2" t="n">
        <f aca="false">SIGN(C3533-H3533)</f>
        <v>1</v>
      </c>
      <c r="J3533" s="2" t="n">
        <f aca="false">SIGN(F3533)</f>
        <v>1</v>
      </c>
      <c r="K3533" s="0" t="n">
        <f aca="false">B3533-B3532</f>
        <v>47.6499999999996</v>
      </c>
      <c r="L3533" s="0" t="n">
        <f aca="false">I3532*K3533</f>
        <v>47.6499999999996</v>
      </c>
      <c r="M3533" s="0" t="n">
        <f aca="false">M3532+K3533*N3532</f>
        <v>3417.02000000002</v>
      </c>
      <c r="N3533" s="0" t="n">
        <f aca="false">INT(M3533*$Q$1/B3533)*CHOOSE($L$1,I3533,J3533)</f>
        <v>0</v>
      </c>
      <c r="O3533" s="0" t="n">
        <f aca="false">ABS(N3533-N3532)</f>
        <v>0</v>
      </c>
      <c r="P3533" s="0" t="n">
        <f aca="false">COUNTIF(工作表2!$A$2:$A$248,A3533)</f>
        <v>1</v>
      </c>
      <c r="R3533" s="0" t="n">
        <f aca="false">D3533-IF(P3532=1,E3532,D3532)</f>
        <v>17</v>
      </c>
      <c r="S3533" s="0" t="n">
        <f aca="false">I3532*R3533</f>
        <v>17</v>
      </c>
      <c r="T3533" s="0" t="n">
        <f aca="false">T3532+R3533*U3532</f>
        <v>50248</v>
      </c>
      <c r="U3533" s="0" t="n">
        <f aca="false">INT(T3533*$Q$1/IF(P3533=1,E3533,D3533))*I3533</f>
        <v>12</v>
      </c>
      <c r="V3533" s="0" t="n">
        <f aca="false">IF(P3533=1,ABS(U3533)+ABS(60),ABS(U3533-U3532))</f>
        <v>72</v>
      </c>
    </row>
    <row r="3534" customFormat="false" ht="15" hidden="false" customHeight="false" outlineLevel="0" collapsed="false">
      <c r="A3534" s="1" t="n">
        <v>41172</v>
      </c>
      <c r="B3534" s="2" t="n">
        <v>7727.55</v>
      </c>
      <c r="C3534" s="2" t="n">
        <v>80344</v>
      </c>
      <c r="D3534" s="2" t="n">
        <v>7749</v>
      </c>
      <c r="E3534" s="2" t="n">
        <v>7742</v>
      </c>
      <c r="F3534" s="3" t="n">
        <f aca="false">IF(P3534=1, E3534,D3534)/B3534-1</f>
        <v>0.00277578275132484</v>
      </c>
      <c r="G3534" s="2" t="n">
        <f aca="false">AVERAGE(B3475:B3534)</f>
        <v>7357.93433333333</v>
      </c>
      <c r="H3534" s="2" t="n">
        <f aca="false">AVERAGE(C3475:C3534)</f>
        <v>74559.2666666667</v>
      </c>
      <c r="I3534" s="2" t="n">
        <f aca="false">SIGN(C3534-H3534)</f>
        <v>1</v>
      </c>
      <c r="J3534" s="2" t="n">
        <f aca="false">SIGN(F3534)</f>
        <v>1</v>
      </c>
      <c r="K3534" s="0" t="n">
        <f aca="false">B3534-B3533</f>
        <v>-54.3599999999997</v>
      </c>
      <c r="L3534" s="0" t="n">
        <f aca="false">I3533*K3534</f>
        <v>-54.3599999999997</v>
      </c>
      <c r="M3534" s="0" t="n">
        <f aca="false">M3533+K3534*N3533</f>
        <v>3417.02000000002</v>
      </c>
      <c r="N3534" s="0" t="n">
        <f aca="false">INT(M3534*$Q$1/B3534)*CHOOSE($L$1,I3534,J3534)</f>
        <v>0</v>
      </c>
      <c r="O3534" s="0" t="n">
        <f aca="false">ABS(N3534-N3533)</f>
        <v>0</v>
      </c>
      <c r="P3534" s="0" t="n">
        <f aca="false">COUNTIF(工作表2!$A$2:$A$248,A3534)</f>
        <v>0</v>
      </c>
      <c r="R3534" s="0" t="n">
        <f aca="false">D3534-IF(P3533=1,E3533,D3533)</f>
        <v>-42</v>
      </c>
      <c r="S3534" s="0" t="n">
        <f aca="false">I3533*R3534</f>
        <v>-42</v>
      </c>
      <c r="T3534" s="0" t="n">
        <f aca="false">T3533+R3534*U3533</f>
        <v>49744</v>
      </c>
      <c r="U3534" s="0" t="n">
        <f aca="false">INT(T3534*$Q$1/IF(P3534=1,E3534,D3534))*I3534</f>
        <v>12</v>
      </c>
      <c r="V3534" s="0" t="n">
        <f aca="false">IF(P3534=1,ABS(U3534)+ABS(60),ABS(U3534-U3533))</f>
        <v>0</v>
      </c>
    </row>
    <row r="3535" customFormat="false" ht="15" hidden="false" customHeight="false" outlineLevel="0" collapsed="false">
      <c r="A3535" s="1" t="n">
        <v>41173</v>
      </c>
      <c r="B3535" s="2" t="n">
        <v>7754.59</v>
      </c>
      <c r="C3535" s="2" t="n">
        <v>83265</v>
      </c>
      <c r="D3535" s="2" t="n">
        <v>7762</v>
      </c>
      <c r="E3535" s="2" t="n">
        <v>7755</v>
      </c>
      <c r="F3535" s="3" t="n">
        <f aca="false">IF(P3535=1, E3535,D3535)/B3535-1</f>
        <v>0.000955563092310374</v>
      </c>
      <c r="G3535" s="2" t="n">
        <f aca="false">AVERAGE(B3476:B3535)</f>
        <v>7367.684</v>
      </c>
      <c r="H3535" s="2" t="n">
        <f aca="false">AVERAGE(C3476:C3535)</f>
        <v>74935.2666666667</v>
      </c>
      <c r="I3535" s="2" t="n">
        <f aca="false">SIGN(C3535-H3535)</f>
        <v>1</v>
      </c>
      <c r="J3535" s="2" t="n">
        <f aca="false">SIGN(F3535)</f>
        <v>1</v>
      </c>
      <c r="K3535" s="0" t="n">
        <f aca="false">B3535-B3534</f>
        <v>27.04</v>
      </c>
      <c r="L3535" s="0" t="n">
        <f aca="false">I3534*K3535</f>
        <v>27.04</v>
      </c>
      <c r="M3535" s="0" t="n">
        <f aca="false">M3534+K3535*N3534</f>
        <v>3417.02000000002</v>
      </c>
      <c r="N3535" s="0" t="n">
        <f aca="false">INT(M3535*$Q$1/B3535)*CHOOSE($L$1,I3535,J3535)</f>
        <v>0</v>
      </c>
      <c r="O3535" s="0" t="n">
        <f aca="false">ABS(N3535-N3534)</f>
        <v>0</v>
      </c>
      <c r="P3535" s="0" t="n">
        <f aca="false">COUNTIF(工作表2!$A$2:$A$248,A3535)</f>
        <v>0</v>
      </c>
      <c r="R3535" s="0" t="n">
        <f aca="false">D3535-IF(P3534=1,E3534,D3534)</f>
        <v>13</v>
      </c>
      <c r="S3535" s="0" t="n">
        <f aca="false">I3534*R3535</f>
        <v>13</v>
      </c>
      <c r="T3535" s="0" t="n">
        <f aca="false">T3534+R3535*U3534</f>
        <v>49900</v>
      </c>
      <c r="U3535" s="0" t="n">
        <f aca="false">INT(T3535*$Q$1/IF(P3535=1,E3535,D3535))*I3535</f>
        <v>12</v>
      </c>
      <c r="V3535" s="0" t="n">
        <f aca="false">IF(P3535=1,ABS(U3535)+ABS(60),ABS(U3535-U3534))</f>
        <v>0</v>
      </c>
    </row>
    <row r="3536" customFormat="false" ht="15" hidden="false" customHeight="false" outlineLevel="0" collapsed="false">
      <c r="A3536" s="1" t="n">
        <v>41176</v>
      </c>
      <c r="B3536" s="2" t="n">
        <v>7768.3</v>
      </c>
      <c r="C3536" s="2" t="n">
        <v>74064</v>
      </c>
      <c r="D3536" s="2" t="n">
        <v>7776</v>
      </c>
      <c r="E3536" s="2" t="n">
        <v>7765</v>
      </c>
      <c r="F3536" s="3" t="n">
        <f aca="false">IF(P3536=1, E3536,D3536)/B3536-1</f>
        <v>0.000991207857574894</v>
      </c>
      <c r="G3536" s="2" t="n">
        <f aca="false">AVERAGE(B3477:B3536)</f>
        <v>7375.551</v>
      </c>
      <c r="H3536" s="2" t="n">
        <f aca="false">AVERAGE(C3477:C3536)</f>
        <v>75078.55</v>
      </c>
      <c r="I3536" s="2" t="n">
        <f aca="false">SIGN(C3536-H3536)</f>
        <v>-1</v>
      </c>
      <c r="J3536" s="2" t="n">
        <f aca="false">SIGN(F3536)</f>
        <v>1</v>
      </c>
      <c r="K3536" s="0" t="n">
        <f aca="false">B3536-B3535</f>
        <v>13.71</v>
      </c>
      <c r="L3536" s="0" t="n">
        <f aca="false">I3535*K3536</f>
        <v>13.71</v>
      </c>
      <c r="M3536" s="0" t="n">
        <f aca="false">M3535+K3536*N3535</f>
        <v>3417.02000000002</v>
      </c>
      <c r="N3536" s="0" t="n">
        <f aca="false">INT(M3536*$Q$1/B3536)*CHOOSE($L$1,I3536,J3536)</f>
        <v>0</v>
      </c>
      <c r="O3536" s="0" t="n">
        <f aca="false">ABS(N3536-N3535)</f>
        <v>0</v>
      </c>
      <c r="P3536" s="0" t="n">
        <f aca="false">COUNTIF(工作表2!$A$2:$A$248,A3536)</f>
        <v>0</v>
      </c>
      <c r="R3536" s="0" t="n">
        <f aca="false">D3536-IF(P3535=1,E3535,D3535)</f>
        <v>14</v>
      </c>
      <c r="S3536" s="0" t="n">
        <f aca="false">I3535*R3536</f>
        <v>14</v>
      </c>
      <c r="T3536" s="0" t="n">
        <f aca="false">T3535+R3536*U3535</f>
        <v>50068</v>
      </c>
      <c r="U3536" s="0" t="n">
        <f aca="false">INT(T3536*$Q$1/IF(P3536=1,E3536,D3536))*I3536</f>
        <v>-12</v>
      </c>
      <c r="V3536" s="0" t="n">
        <f aca="false">IF(P3536=1,ABS(U3536)+ABS(60),ABS(U3536-U3535))</f>
        <v>24</v>
      </c>
    </row>
    <row r="3537" customFormat="false" ht="15" hidden="false" customHeight="false" outlineLevel="0" collapsed="false">
      <c r="A3537" s="1" t="n">
        <v>41177</v>
      </c>
      <c r="B3537" s="2" t="n">
        <v>7734.13</v>
      </c>
      <c r="C3537" s="2" t="n">
        <v>77447</v>
      </c>
      <c r="D3537" s="2" t="n">
        <v>7755</v>
      </c>
      <c r="E3537" s="2" t="n">
        <v>7747</v>
      </c>
      <c r="F3537" s="3" t="n">
        <f aca="false">IF(P3537=1, E3537,D3537)/B3537-1</f>
        <v>0.00269842891184924</v>
      </c>
      <c r="G3537" s="2" t="n">
        <f aca="false">AVERAGE(B3478:B3537)</f>
        <v>7382.03383333333</v>
      </c>
      <c r="H3537" s="2" t="n">
        <f aca="false">AVERAGE(C3478:C3537)</f>
        <v>75234.05</v>
      </c>
      <c r="I3537" s="2" t="n">
        <f aca="false">SIGN(C3537-H3537)</f>
        <v>1</v>
      </c>
      <c r="J3537" s="2" t="n">
        <f aca="false">SIGN(F3537)</f>
        <v>1</v>
      </c>
      <c r="K3537" s="0" t="n">
        <f aca="false">B3537-B3536</f>
        <v>-34.1700000000001</v>
      </c>
      <c r="L3537" s="0" t="n">
        <f aca="false">I3536*K3537</f>
        <v>34.1700000000001</v>
      </c>
      <c r="M3537" s="0" t="n">
        <f aca="false">M3536+K3537*N3536</f>
        <v>3417.02000000002</v>
      </c>
      <c r="N3537" s="0" t="n">
        <f aca="false">INT(M3537*$Q$1/B3537)*CHOOSE($L$1,I3537,J3537)</f>
        <v>0</v>
      </c>
      <c r="O3537" s="0" t="n">
        <f aca="false">ABS(N3537-N3536)</f>
        <v>0</v>
      </c>
      <c r="P3537" s="0" t="n">
        <f aca="false">COUNTIF(工作表2!$A$2:$A$248,A3537)</f>
        <v>0</v>
      </c>
      <c r="R3537" s="0" t="n">
        <f aca="false">D3537-IF(P3536=1,E3536,D3536)</f>
        <v>-21</v>
      </c>
      <c r="S3537" s="0" t="n">
        <f aca="false">I3536*R3537</f>
        <v>21</v>
      </c>
      <c r="T3537" s="0" t="n">
        <f aca="false">T3536+R3537*U3536</f>
        <v>50320</v>
      </c>
      <c r="U3537" s="0" t="n">
        <f aca="false">INT(T3537*$Q$1/IF(P3537=1,E3537,D3537))*I3537</f>
        <v>12</v>
      </c>
      <c r="V3537" s="0" t="n">
        <f aca="false">IF(P3537=1,ABS(U3537)+ABS(60),ABS(U3537-U3536))</f>
        <v>24</v>
      </c>
    </row>
    <row r="3538" customFormat="false" ht="15" hidden="false" customHeight="false" outlineLevel="0" collapsed="false">
      <c r="A3538" s="1" t="n">
        <v>41178</v>
      </c>
      <c r="B3538" s="2" t="n">
        <v>7669.63</v>
      </c>
      <c r="C3538" s="2" t="n">
        <v>84223</v>
      </c>
      <c r="D3538" s="2" t="n">
        <v>7703</v>
      </c>
      <c r="E3538" s="2" t="n">
        <v>7695</v>
      </c>
      <c r="F3538" s="3" t="n">
        <f aca="false">IF(P3538=1, E3538,D3538)/B3538-1</f>
        <v>0.00435092696779371</v>
      </c>
      <c r="G3538" s="2" t="n">
        <f aca="false">AVERAGE(B3479:B3538)</f>
        <v>7386.22166666667</v>
      </c>
      <c r="H3538" s="2" t="n">
        <f aca="false">AVERAGE(C3479:C3538)</f>
        <v>75353.4166666667</v>
      </c>
      <c r="I3538" s="2" t="n">
        <f aca="false">SIGN(C3538-H3538)</f>
        <v>1</v>
      </c>
      <c r="J3538" s="2" t="n">
        <f aca="false">SIGN(F3538)</f>
        <v>1</v>
      </c>
      <c r="K3538" s="0" t="n">
        <f aca="false">B3538-B3537</f>
        <v>-64.5</v>
      </c>
      <c r="L3538" s="0" t="n">
        <f aca="false">I3537*K3538</f>
        <v>-64.5</v>
      </c>
      <c r="M3538" s="0" t="n">
        <f aca="false">M3537+K3538*N3537</f>
        <v>3417.02000000002</v>
      </c>
      <c r="N3538" s="0" t="n">
        <f aca="false">INT(M3538*$Q$1/B3538)*CHOOSE($L$1,I3538,J3538)</f>
        <v>0</v>
      </c>
      <c r="O3538" s="0" t="n">
        <f aca="false">ABS(N3538-N3537)</f>
        <v>0</v>
      </c>
      <c r="P3538" s="0" t="n">
        <f aca="false">COUNTIF(工作表2!$A$2:$A$248,A3538)</f>
        <v>0</v>
      </c>
      <c r="R3538" s="0" t="n">
        <f aca="false">D3538-IF(P3537=1,E3537,D3537)</f>
        <v>-52</v>
      </c>
      <c r="S3538" s="0" t="n">
        <f aca="false">I3537*R3538</f>
        <v>-52</v>
      </c>
      <c r="T3538" s="0" t="n">
        <f aca="false">T3537+R3538*U3537</f>
        <v>49696</v>
      </c>
      <c r="U3538" s="0" t="n">
        <f aca="false">INT(T3538*$Q$1/IF(P3538=1,E3538,D3538))*I3538</f>
        <v>12</v>
      </c>
      <c r="V3538" s="0" t="n">
        <f aca="false">IF(P3538=1,ABS(U3538)+ABS(60),ABS(U3538-U3537))</f>
        <v>0</v>
      </c>
    </row>
    <row r="3539" customFormat="false" ht="15" hidden="false" customHeight="false" outlineLevel="0" collapsed="false">
      <c r="A3539" s="1" t="n">
        <v>41179</v>
      </c>
      <c r="B3539" s="2" t="n">
        <v>7683.8</v>
      </c>
      <c r="C3539" s="2" t="n">
        <v>77276</v>
      </c>
      <c r="D3539" s="2" t="n">
        <v>7727</v>
      </c>
      <c r="E3539" s="2" t="n">
        <v>7720</v>
      </c>
      <c r="F3539" s="3" t="n">
        <f aca="false">IF(P3539=1, E3539,D3539)/B3539-1</f>
        <v>0.00562221817329966</v>
      </c>
      <c r="G3539" s="2" t="n">
        <f aca="false">AVERAGE(B3480:B3539)</f>
        <v>7390.57516666667</v>
      </c>
      <c r="H3539" s="2" t="n">
        <f aca="false">AVERAGE(C3480:C3539)</f>
        <v>75251.8333333333</v>
      </c>
      <c r="I3539" s="2" t="n">
        <f aca="false">SIGN(C3539-H3539)</f>
        <v>1</v>
      </c>
      <c r="J3539" s="2" t="n">
        <f aca="false">SIGN(F3539)</f>
        <v>1</v>
      </c>
      <c r="K3539" s="0" t="n">
        <f aca="false">B3539-B3538</f>
        <v>14.1700000000001</v>
      </c>
      <c r="L3539" s="0" t="n">
        <f aca="false">I3538*K3539</f>
        <v>14.1700000000001</v>
      </c>
      <c r="M3539" s="0" t="n">
        <f aca="false">M3538+K3539*N3538</f>
        <v>3417.02000000002</v>
      </c>
      <c r="N3539" s="0" t="n">
        <f aca="false">INT(M3539*$Q$1/B3539)*CHOOSE($L$1,I3539,J3539)</f>
        <v>0</v>
      </c>
      <c r="O3539" s="0" t="n">
        <f aca="false">ABS(N3539-N3538)</f>
        <v>0</v>
      </c>
      <c r="P3539" s="0" t="n">
        <f aca="false">COUNTIF(工作表2!$A$2:$A$248,A3539)</f>
        <v>0</v>
      </c>
      <c r="R3539" s="0" t="n">
        <f aca="false">D3539-IF(P3538=1,E3538,D3538)</f>
        <v>24</v>
      </c>
      <c r="S3539" s="0" t="n">
        <f aca="false">I3538*R3539</f>
        <v>24</v>
      </c>
      <c r="T3539" s="0" t="n">
        <f aca="false">T3538+R3539*U3538</f>
        <v>49984</v>
      </c>
      <c r="U3539" s="0" t="n">
        <f aca="false">INT(T3539*$Q$1/IF(P3539=1,E3539,D3539))*I3539</f>
        <v>12</v>
      </c>
      <c r="V3539" s="0" t="n">
        <f aca="false">IF(P3539=1,ABS(U3539)+ABS(60),ABS(U3539-U3538))</f>
        <v>0</v>
      </c>
    </row>
    <row r="3540" customFormat="false" ht="15" hidden="false" customHeight="false" outlineLevel="0" collapsed="false">
      <c r="A3540" s="1" t="n">
        <v>41180</v>
      </c>
      <c r="B3540" s="2" t="n">
        <v>7715.16</v>
      </c>
      <c r="C3540" s="2" t="n">
        <v>86038</v>
      </c>
      <c r="D3540" s="2" t="n">
        <v>7720</v>
      </c>
      <c r="E3540" s="2" t="n">
        <v>7713</v>
      </c>
      <c r="F3540" s="3" t="n">
        <f aca="false">IF(P3540=1, E3540,D3540)/B3540-1</f>
        <v>0.000627336309292348</v>
      </c>
      <c r="G3540" s="2" t="n">
        <f aca="false">AVERAGE(B3481:B3540)</f>
        <v>7396.0315</v>
      </c>
      <c r="H3540" s="2" t="n">
        <f aca="false">AVERAGE(C3481:C3540)</f>
        <v>75527.9666666667</v>
      </c>
      <c r="I3540" s="2" t="n">
        <f aca="false">SIGN(C3540-H3540)</f>
        <v>1</v>
      </c>
      <c r="J3540" s="2" t="n">
        <f aca="false">SIGN(F3540)</f>
        <v>1</v>
      </c>
      <c r="K3540" s="0" t="n">
        <f aca="false">B3540-B3539</f>
        <v>31.3599999999997</v>
      </c>
      <c r="L3540" s="0" t="n">
        <f aca="false">I3539*K3540</f>
        <v>31.3599999999997</v>
      </c>
      <c r="M3540" s="0" t="n">
        <f aca="false">M3539+K3540*N3539</f>
        <v>3417.02000000002</v>
      </c>
      <c r="N3540" s="0" t="n">
        <f aca="false">INT(M3540*$Q$1/B3540)*CHOOSE($L$1,I3540,J3540)</f>
        <v>0</v>
      </c>
      <c r="O3540" s="0" t="n">
        <f aca="false">ABS(N3540-N3539)</f>
        <v>0</v>
      </c>
      <c r="P3540" s="0" t="n">
        <f aca="false">COUNTIF(工作表2!$A$2:$A$248,A3540)</f>
        <v>0</v>
      </c>
      <c r="R3540" s="0" t="n">
        <f aca="false">D3540-IF(P3539=1,E3539,D3539)</f>
        <v>-7</v>
      </c>
      <c r="S3540" s="0" t="n">
        <f aca="false">I3539*R3540</f>
        <v>-7</v>
      </c>
      <c r="T3540" s="0" t="n">
        <f aca="false">T3539+R3540*U3539</f>
        <v>49900</v>
      </c>
      <c r="U3540" s="0" t="n">
        <f aca="false">INT(T3540*$Q$1/IF(P3540=1,E3540,D3540))*I3540</f>
        <v>12</v>
      </c>
      <c r="V3540" s="0" t="n">
        <f aca="false">IF(P3540=1,ABS(U3540)+ABS(60),ABS(U3540-U3539))</f>
        <v>0</v>
      </c>
    </row>
    <row r="3541" customFormat="false" ht="15" hidden="false" customHeight="false" outlineLevel="0" collapsed="false">
      <c r="A3541" s="1" t="n">
        <v>41183</v>
      </c>
      <c r="B3541" s="2" t="n">
        <v>7675.72</v>
      </c>
      <c r="C3541" s="2" t="n">
        <v>56288</v>
      </c>
      <c r="D3541" s="2" t="n">
        <v>7685</v>
      </c>
      <c r="E3541" s="2" t="n">
        <v>7679</v>
      </c>
      <c r="F3541" s="3" t="n">
        <f aca="false">IF(P3541=1, E3541,D3541)/B3541-1</f>
        <v>0.00120900710291671</v>
      </c>
      <c r="G3541" s="2" t="n">
        <f aca="false">AVERAGE(B3482:B3541)</f>
        <v>7401.15033333333</v>
      </c>
      <c r="H3541" s="2" t="n">
        <f aca="false">AVERAGE(C3482:C3541)</f>
        <v>75255.2666666667</v>
      </c>
      <c r="I3541" s="2" t="n">
        <f aca="false">SIGN(C3541-H3541)</f>
        <v>-1</v>
      </c>
      <c r="J3541" s="2" t="n">
        <f aca="false">SIGN(F3541)</f>
        <v>1</v>
      </c>
      <c r="K3541" s="0" t="n">
        <f aca="false">B3541-B3540</f>
        <v>-39.4399999999996</v>
      </c>
      <c r="L3541" s="0" t="n">
        <f aca="false">I3540*K3541</f>
        <v>-39.4399999999996</v>
      </c>
      <c r="M3541" s="0" t="n">
        <f aca="false">M3540+K3541*N3540</f>
        <v>3417.02000000002</v>
      </c>
      <c r="N3541" s="0" t="n">
        <f aca="false">INT(M3541*$Q$1/B3541)*CHOOSE($L$1,I3541,J3541)</f>
        <v>0</v>
      </c>
      <c r="O3541" s="0" t="n">
        <f aca="false">ABS(N3541-N3540)</f>
        <v>0</v>
      </c>
      <c r="P3541" s="0" t="n">
        <f aca="false">COUNTIF(工作表2!$A$2:$A$248,A3541)</f>
        <v>0</v>
      </c>
      <c r="R3541" s="0" t="n">
        <f aca="false">D3541-IF(P3540=1,E3540,D3540)</f>
        <v>-35</v>
      </c>
      <c r="S3541" s="0" t="n">
        <f aca="false">I3540*R3541</f>
        <v>-35</v>
      </c>
      <c r="T3541" s="0" t="n">
        <f aca="false">T3540+R3541*U3540</f>
        <v>49480</v>
      </c>
      <c r="U3541" s="0" t="n">
        <f aca="false">INT(T3541*$Q$1/IF(P3541=1,E3541,D3541))*I3541</f>
        <v>-12</v>
      </c>
      <c r="V3541" s="0" t="n">
        <f aca="false">IF(P3541=1,ABS(U3541)+ABS(60),ABS(U3541-U3540))</f>
        <v>24</v>
      </c>
    </row>
    <row r="3542" customFormat="false" ht="15" hidden="false" customHeight="false" outlineLevel="0" collapsed="false">
      <c r="A3542" s="1" t="n">
        <v>41184</v>
      </c>
      <c r="B3542" s="2" t="n">
        <v>7718.68</v>
      </c>
      <c r="C3542" s="2" t="n">
        <v>63072</v>
      </c>
      <c r="D3542" s="2" t="n">
        <v>7730</v>
      </c>
      <c r="E3542" s="2" t="n">
        <v>7723</v>
      </c>
      <c r="F3542" s="3" t="n">
        <f aca="false">IF(P3542=1, E3542,D3542)/B3542-1</f>
        <v>0.0014665720045397</v>
      </c>
      <c r="G3542" s="2" t="n">
        <f aca="false">AVERAGE(B3483:B3542)</f>
        <v>7407.96233333333</v>
      </c>
      <c r="H3542" s="2" t="n">
        <f aca="false">AVERAGE(C3483:C3542)</f>
        <v>75333.55</v>
      </c>
      <c r="I3542" s="2" t="n">
        <f aca="false">SIGN(C3542-H3542)</f>
        <v>-1</v>
      </c>
      <c r="J3542" s="2" t="n">
        <f aca="false">SIGN(F3542)</f>
        <v>1</v>
      </c>
      <c r="K3542" s="0" t="n">
        <f aca="false">B3542-B3541</f>
        <v>42.96</v>
      </c>
      <c r="L3542" s="0" t="n">
        <f aca="false">I3541*K3542</f>
        <v>-42.96</v>
      </c>
      <c r="M3542" s="0" t="n">
        <f aca="false">M3541+K3542*N3541</f>
        <v>3417.02000000002</v>
      </c>
      <c r="N3542" s="0" t="n">
        <f aca="false">INT(M3542*$Q$1/B3542)*CHOOSE($L$1,I3542,J3542)</f>
        <v>0</v>
      </c>
      <c r="O3542" s="0" t="n">
        <f aca="false">ABS(N3542-N3541)</f>
        <v>0</v>
      </c>
      <c r="P3542" s="0" t="n">
        <f aca="false">COUNTIF(工作表2!$A$2:$A$248,A3542)</f>
        <v>0</v>
      </c>
      <c r="R3542" s="0" t="n">
        <f aca="false">D3542-IF(P3541=1,E3541,D3541)</f>
        <v>45</v>
      </c>
      <c r="S3542" s="0" t="n">
        <f aca="false">I3541*R3542</f>
        <v>-45</v>
      </c>
      <c r="T3542" s="0" t="n">
        <f aca="false">T3541+R3542*U3541</f>
        <v>48940</v>
      </c>
      <c r="U3542" s="0" t="n">
        <f aca="false">INT(T3542*$Q$1/IF(P3542=1,E3542,D3542))*I3542</f>
        <v>-12</v>
      </c>
      <c r="V3542" s="0" t="n">
        <f aca="false">IF(P3542=1,ABS(U3542)+ABS(60),ABS(U3542-U3541))</f>
        <v>0</v>
      </c>
    </row>
    <row r="3543" customFormat="false" ht="15" hidden="false" customHeight="false" outlineLevel="0" collapsed="false">
      <c r="A3543" s="1" t="n">
        <v>41185</v>
      </c>
      <c r="B3543" s="2" t="n">
        <v>7684.63</v>
      </c>
      <c r="C3543" s="2" t="n">
        <v>56251</v>
      </c>
      <c r="D3543" s="2" t="n">
        <v>7705</v>
      </c>
      <c r="E3543" s="2" t="n">
        <v>7696</v>
      </c>
      <c r="F3543" s="3" t="n">
        <f aca="false">IF(P3543=1, E3543,D3543)/B3543-1</f>
        <v>0.00265074570929236</v>
      </c>
      <c r="G3543" s="2" t="n">
        <f aca="false">AVERAGE(B3484:B3543)</f>
        <v>7415.18366666666</v>
      </c>
      <c r="H3543" s="2" t="n">
        <f aca="false">AVERAGE(C3484:C3543)</f>
        <v>75035.3833333333</v>
      </c>
      <c r="I3543" s="2" t="n">
        <f aca="false">SIGN(C3543-H3543)</f>
        <v>-1</v>
      </c>
      <c r="J3543" s="2" t="n">
        <f aca="false">SIGN(F3543)</f>
        <v>1</v>
      </c>
      <c r="K3543" s="0" t="n">
        <f aca="false">B3543-B3542</f>
        <v>-34.0500000000002</v>
      </c>
      <c r="L3543" s="0" t="n">
        <f aca="false">I3542*K3543</f>
        <v>34.0500000000002</v>
      </c>
      <c r="M3543" s="0" t="n">
        <f aca="false">M3542+K3543*N3542</f>
        <v>3417.02000000002</v>
      </c>
      <c r="N3543" s="0" t="n">
        <f aca="false">INT(M3543*$Q$1/B3543)*CHOOSE($L$1,I3543,J3543)</f>
        <v>0</v>
      </c>
      <c r="O3543" s="0" t="n">
        <f aca="false">ABS(N3543-N3542)</f>
        <v>0</v>
      </c>
      <c r="P3543" s="0" t="n">
        <f aca="false">COUNTIF(工作表2!$A$2:$A$248,A3543)</f>
        <v>0</v>
      </c>
      <c r="R3543" s="0" t="n">
        <f aca="false">D3543-IF(P3542=1,E3542,D3542)</f>
        <v>-25</v>
      </c>
      <c r="S3543" s="0" t="n">
        <f aca="false">I3542*R3543</f>
        <v>25</v>
      </c>
      <c r="T3543" s="0" t="n">
        <f aca="false">T3542+R3543*U3542</f>
        <v>49240</v>
      </c>
      <c r="U3543" s="0" t="n">
        <f aca="false">INT(T3543*$Q$1/IF(P3543=1,E3543,D3543))*I3543</f>
        <v>-12</v>
      </c>
      <c r="V3543" s="0" t="n">
        <f aca="false">IF(P3543=1,ABS(U3543)+ABS(60),ABS(U3543-U3542))</f>
        <v>0</v>
      </c>
    </row>
    <row r="3544" customFormat="false" ht="15" hidden="false" customHeight="false" outlineLevel="0" collapsed="false">
      <c r="A3544" s="1" t="n">
        <v>41186</v>
      </c>
      <c r="B3544" s="2" t="n">
        <v>7682.34</v>
      </c>
      <c r="C3544" s="2" t="n">
        <v>67985</v>
      </c>
      <c r="D3544" s="2" t="n">
        <v>7706</v>
      </c>
      <c r="E3544" s="2" t="n">
        <v>7702</v>
      </c>
      <c r="F3544" s="3" t="n">
        <f aca="false">IF(P3544=1, E3544,D3544)/B3544-1</f>
        <v>0.00307979079290943</v>
      </c>
      <c r="G3544" s="2" t="n">
        <f aca="false">AVERAGE(B3485:B3544)</f>
        <v>7422.2575</v>
      </c>
      <c r="H3544" s="2" t="n">
        <f aca="false">AVERAGE(C3485:C3544)</f>
        <v>75111.55</v>
      </c>
      <c r="I3544" s="2" t="n">
        <f aca="false">SIGN(C3544-H3544)</f>
        <v>-1</v>
      </c>
      <c r="J3544" s="2" t="n">
        <f aca="false">SIGN(F3544)</f>
        <v>1</v>
      </c>
      <c r="K3544" s="0" t="n">
        <f aca="false">B3544-B3543</f>
        <v>-2.28999999999996</v>
      </c>
      <c r="L3544" s="0" t="n">
        <f aca="false">I3543*K3544</f>
        <v>2.28999999999996</v>
      </c>
      <c r="M3544" s="0" t="n">
        <f aca="false">M3543+K3544*N3543</f>
        <v>3417.02000000002</v>
      </c>
      <c r="N3544" s="0" t="n">
        <f aca="false">INT(M3544*$Q$1/B3544)*CHOOSE($L$1,I3544,J3544)</f>
        <v>0</v>
      </c>
      <c r="O3544" s="0" t="n">
        <f aca="false">ABS(N3544-N3543)</f>
        <v>0</v>
      </c>
      <c r="P3544" s="0" t="n">
        <f aca="false">COUNTIF(工作表2!$A$2:$A$248,A3544)</f>
        <v>0</v>
      </c>
      <c r="R3544" s="0" t="n">
        <f aca="false">D3544-IF(P3543=1,E3543,D3543)</f>
        <v>1</v>
      </c>
      <c r="S3544" s="0" t="n">
        <f aca="false">I3543*R3544</f>
        <v>-1</v>
      </c>
      <c r="T3544" s="0" t="n">
        <f aca="false">T3543+R3544*U3543</f>
        <v>49228</v>
      </c>
      <c r="U3544" s="0" t="n">
        <f aca="false">INT(T3544*$Q$1/IF(P3544=1,E3544,D3544))*I3544</f>
        <v>-12</v>
      </c>
      <c r="V3544" s="0" t="n">
        <f aca="false">IF(P3544=1,ABS(U3544)+ABS(60),ABS(U3544-U3543))</f>
        <v>0</v>
      </c>
    </row>
    <row r="3545" customFormat="false" ht="15" hidden="false" customHeight="false" outlineLevel="0" collapsed="false">
      <c r="A3545" s="1" t="n">
        <v>41187</v>
      </c>
      <c r="B3545" s="2" t="n">
        <v>7690.65</v>
      </c>
      <c r="C3545" s="2" t="n">
        <v>71724</v>
      </c>
      <c r="D3545" s="2" t="n">
        <v>7700</v>
      </c>
      <c r="E3545" s="2" t="n">
        <v>7695</v>
      </c>
      <c r="F3545" s="3" t="n">
        <f aca="false">IF(P3545=1, E3545,D3545)/B3545-1</f>
        <v>0.00121576199671036</v>
      </c>
      <c r="G3545" s="2" t="n">
        <f aca="false">AVERAGE(B3486:B3545)</f>
        <v>7431.58616666666</v>
      </c>
      <c r="H3545" s="2" t="n">
        <f aca="false">AVERAGE(C3486:C3545)</f>
        <v>75129.8666666667</v>
      </c>
      <c r="I3545" s="2" t="n">
        <f aca="false">SIGN(C3545-H3545)</f>
        <v>-1</v>
      </c>
      <c r="J3545" s="2" t="n">
        <f aca="false">SIGN(F3545)</f>
        <v>1</v>
      </c>
      <c r="K3545" s="0" t="n">
        <f aca="false">B3545-B3544</f>
        <v>8.30999999999949</v>
      </c>
      <c r="L3545" s="0" t="n">
        <f aca="false">I3544*K3545</f>
        <v>-8.30999999999949</v>
      </c>
      <c r="M3545" s="0" t="n">
        <f aca="false">M3544+K3545*N3544</f>
        <v>3417.02000000002</v>
      </c>
      <c r="N3545" s="0" t="n">
        <f aca="false">INT(M3545*$Q$1/B3545)*CHOOSE($L$1,I3545,J3545)</f>
        <v>0</v>
      </c>
      <c r="O3545" s="0" t="n">
        <f aca="false">ABS(N3545-N3544)</f>
        <v>0</v>
      </c>
      <c r="P3545" s="0" t="n">
        <f aca="false">COUNTIF(工作表2!$A$2:$A$248,A3545)</f>
        <v>0</v>
      </c>
      <c r="R3545" s="0" t="n">
        <f aca="false">D3545-IF(P3544=1,E3544,D3544)</f>
        <v>-6</v>
      </c>
      <c r="S3545" s="0" t="n">
        <f aca="false">I3544*R3545</f>
        <v>6</v>
      </c>
      <c r="T3545" s="0" t="n">
        <f aca="false">T3544+R3545*U3544</f>
        <v>49300</v>
      </c>
      <c r="U3545" s="0" t="n">
        <f aca="false">INT(T3545*$Q$1/IF(P3545=1,E3545,D3545))*I3545</f>
        <v>-12</v>
      </c>
      <c r="V3545" s="0" t="n">
        <f aca="false">IF(P3545=1,ABS(U3545)+ABS(60),ABS(U3545-U3544))</f>
        <v>0</v>
      </c>
    </row>
    <row r="3546" customFormat="false" ht="15" hidden="false" customHeight="false" outlineLevel="0" collapsed="false">
      <c r="A3546" s="1" t="n">
        <v>41190</v>
      </c>
      <c r="B3546" s="2" t="n">
        <v>7615.89</v>
      </c>
      <c r="C3546" s="2" t="n">
        <v>63845</v>
      </c>
      <c r="D3546" s="2" t="n">
        <v>7625</v>
      </c>
      <c r="E3546" s="2" t="n">
        <v>7618</v>
      </c>
      <c r="F3546" s="3" t="n">
        <f aca="false">IF(P3546=1, E3546,D3546)/B3546-1</f>
        <v>0.00119618324319282</v>
      </c>
      <c r="G3546" s="2" t="n">
        <f aca="false">AVERAGE(B3487:B3546)</f>
        <v>7440.11316666666</v>
      </c>
      <c r="H3546" s="2" t="n">
        <f aca="false">AVERAGE(C3487:C3546)</f>
        <v>75144.0666666667</v>
      </c>
      <c r="I3546" s="2" t="n">
        <f aca="false">SIGN(C3546-H3546)</f>
        <v>-1</v>
      </c>
      <c r="J3546" s="2" t="n">
        <f aca="false">SIGN(F3546)</f>
        <v>1</v>
      </c>
      <c r="K3546" s="0" t="n">
        <f aca="false">B3546-B3545</f>
        <v>-74.7599999999993</v>
      </c>
      <c r="L3546" s="0" t="n">
        <f aca="false">I3545*K3546</f>
        <v>74.7599999999993</v>
      </c>
      <c r="M3546" s="0" t="n">
        <f aca="false">M3545+K3546*N3545</f>
        <v>3417.02000000002</v>
      </c>
      <c r="N3546" s="0" t="n">
        <f aca="false">INT(M3546*$Q$1/B3546)*CHOOSE($L$1,I3546,J3546)</f>
        <v>0</v>
      </c>
      <c r="O3546" s="0" t="n">
        <f aca="false">ABS(N3546-N3545)</f>
        <v>0</v>
      </c>
      <c r="P3546" s="0" t="n">
        <f aca="false">COUNTIF(工作表2!$A$2:$A$248,A3546)</f>
        <v>0</v>
      </c>
      <c r="R3546" s="0" t="n">
        <f aca="false">D3546-IF(P3545=1,E3545,D3545)</f>
        <v>-75</v>
      </c>
      <c r="S3546" s="0" t="n">
        <f aca="false">I3545*R3546</f>
        <v>75</v>
      </c>
      <c r="T3546" s="0" t="n">
        <f aca="false">T3545+R3546*U3545</f>
        <v>50200</v>
      </c>
      <c r="U3546" s="0" t="n">
        <f aca="false">INT(T3546*$Q$1/IF(P3546=1,E3546,D3546))*I3546</f>
        <v>-13</v>
      </c>
      <c r="V3546" s="0" t="n">
        <f aca="false">IF(P3546=1,ABS(U3546)+ABS(60),ABS(U3546-U3545))</f>
        <v>1</v>
      </c>
    </row>
    <row r="3547" customFormat="false" ht="15" hidden="false" customHeight="false" outlineLevel="0" collapsed="false">
      <c r="A3547" s="1" t="n">
        <v>41191</v>
      </c>
      <c r="B3547" s="2" t="n">
        <v>7592.01</v>
      </c>
      <c r="C3547" s="2" t="n">
        <v>80843</v>
      </c>
      <c r="D3547" s="2" t="n">
        <v>7597</v>
      </c>
      <c r="E3547" s="2" t="n">
        <v>7590</v>
      </c>
      <c r="F3547" s="3" t="n">
        <f aca="false">IF(P3547=1, E3547,D3547)/B3547-1</f>
        <v>0.000657269945640193</v>
      </c>
      <c r="G3547" s="2" t="n">
        <f aca="false">AVERAGE(B3488:B3547)</f>
        <v>7448.47933333333</v>
      </c>
      <c r="H3547" s="2" t="n">
        <f aca="false">AVERAGE(C3488:C3547)</f>
        <v>75559.2</v>
      </c>
      <c r="I3547" s="2" t="n">
        <f aca="false">SIGN(C3547-H3547)</f>
        <v>1</v>
      </c>
      <c r="J3547" s="2" t="n">
        <f aca="false">SIGN(F3547)</f>
        <v>1</v>
      </c>
      <c r="K3547" s="0" t="n">
        <f aca="false">B3547-B3546</f>
        <v>-23.8800000000001</v>
      </c>
      <c r="L3547" s="0" t="n">
        <f aca="false">I3546*K3547</f>
        <v>23.8800000000001</v>
      </c>
      <c r="M3547" s="0" t="n">
        <f aca="false">M3546+K3547*N3546</f>
        <v>3417.02000000002</v>
      </c>
      <c r="N3547" s="0" t="n">
        <f aca="false">INT(M3547*$Q$1/B3547)*CHOOSE($L$1,I3547,J3547)</f>
        <v>0</v>
      </c>
      <c r="O3547" s="0" t="n">
        <f aca="false">ABS(N3547-N3546)</f>
        <v>0</v>
      </c>
      <c r="P3547" s="0" t="n">
        <f aca="false">COUNTIF(工作表2!$A$2:$A$248,A3547)</f>
        <v>0</v>
      </c>
      <c r="R3547" s="0" t="n">
        <f aca="false">D3547-IF(P3546=1,E3546,D3546)</f>
        <v>-28</v>
      </c>
      <c r="S3547" s="0" t="n">
        <f aca="false">I3546*R3547</f>
        <v>28</v>
      </c>
      <c r="T3547" s="0" t="n">
        <f aca="false">T3546+R3547*U3546</f>
        <v>50564</v>
      </c>
      <c r="U3547" s="0" t="n">
        <f aca="false">INT(T3547*$Q$1/IF(P3547=1,E3547,D3547))*I3547</f>
        <v>13</v>
      </c>
      <c r="V3547" s="0" t="n">
        <f aca="false">IF(P3547=1,ABS(U3547)+ABS(60),ABS(U3547-U3546))</f>
        <v>26</v>
      </c>
    </row>
    <row r="3548" customFormat="false" ht="15" hidden="false" customHeight="false" outlineLevel="0" collapsed="false">
      <c r="A3548" s="1" t="n">
        <v>41193</v>
      </c>
      <c r="B3548" s="2" t="n">
        <v>7451.72</v>
      </c>
      <c r="C3548" s="2" t="n">
        <v>81791</v>
      </c>
      <c r="D3548" s="2" t="n">
        <v>7443</v>
      </c>
      <c r="E3548" s="2" t="n">
        <v>7440</v>
      </c>
      <c r="F3548" s="3" t="n">
        <f aca="false">IF(P3548=1, E3548,D3548)/B3548-1</f>
        <v>-0.0011701996317629</v>
      </c>
      <c r="G3548" s="2" t="n">
        <f aca="false">AVERAGE(B3489:B3548)</f>
        <v>7453.89133333333</v>
      </c>
      <c r="H3548" s="2" t="n">
        <f aca="false">AVERAGE(C3489:C3548)</f>
        <v>75772.3333333333</v>
      </c>
      <c r="I3548" s="2" t="n">
        <f aca="false">SIGN(C3548-H3548)</f>
        <v>1</v>
      </c>
      <c r="J3548" s="2" t="n">
        <f aca="false">SIGN(F3548)</f>
        <v>-1</v>
      </c>
      <c r="K3548" s="0" t="n">
        <f aca="false">B3548-B3547</f>
        <v>-140.29</v>
      </c>
      <c r="L3548" s="0" t="n">
        <f aca="false">I3547*K3548</f>
        <v>-140.29</v>
      </c>
      <c r="M3548" s="0" t="n">
        <f aca="false">M3547+K3548*N3547</f>
        <v>3417.02000000002</v>
      </c>
      <c r="N3548" s="0" t="n">
        <f aca="false">INT(M3548*$Q$1/B3548)*CHOOSE($L$1,I3548,J3548)</f>
        <v>-0</v>
      </c>
      <c r="O3548" s="0" t="n">
        <f aca="false">ABS(N3548-N3547)</f>
        <v>0</v>
      </c>
      <c r="P3548" s="0" t="n">
        <f aca="false">COUNTIF(工作表2!$A$2:$A$248,A3548)</f>
        <v>0</v>
      </c>
      <c r="R3548" s="0" t="n">
        <f aca="false">D3548-IF(P3547=1,E3547,D3547)</f>
        <v>-154</v>
      </c>
      <c r="S3548" s="0" t="n">
        <f aca="false">I3547*R3548</f>
        <v>-154</v>
      </c>
      <c r="T3548" s="0" t="n">
        <f aca="false">T3547+R3548*U3547</f>
        <v>48562</v>
      </c>
      <c r="U3548" s="0" t="n">
        <f aca="false">INT(T3548*$Q$1/IF(P3548=1,E3548,D3548))*I3548</f>
        <v>13</v>
      </c>
      <c r="V3548" s="0" t="n">
        <f aca="false">IF(P3548=1,ABS(U3548)+ABS(60),ABS(U3548-U3547))</f>
        <v>0</v>
      </c>
    </row>
    <row r="3549" customFormat="false" ht="15" hidden="false" customHeight="false" outlineLevel="0" collapsed="false">
      <c r="A3549" s="1" t="n">
        <v>41194</v>
      </c>
      <c r="B3549" s="2" t="n">
        <v>7437.04</v>
      </c>
      <c r="C3549" s="2" t="n">
        <v>66312</v>
      </c>
      <c r="D3549" s="2" t="n">
        <v>7414</v>
      </c>
      <c r="E3549" s="2" t="n">
        <v>7404</v>
      </c>
      <c r="F3549" s="3" t="n">
        <f aca="false">IF(P3549=1, E3549,D3549)/B3549-1</f>
        <v>-0.00309800673386185</v>
      </c>
      <c r="G3549" s="2" t="n">
        <f aca="false">AVERAGE(B3490:B3549)</f>
        <v>7460.35783333333</v>
      </c>
      <c r="H3549" s="2" t="n">
        <f aca="false">AVERAGE(C3490:C3549)</f>
        <v>75953.1666666667</v>
      </c>
      <c r="I3549" s="2" t="n">
        <f aca="false">SIGN(C3549-H3549)</f>
        <v>-1</v>
      </c>
      <c r="J3549" s="2" t="n">
        <f aca="false">SIGN(F3549)</f>
        <v>-1</v>
      </c>
      <c r="K3549" s="0" t="n">
        <f aca="false">B3549-B3548</f>
        <v>-14.6800000000003</v>
      </c>
      <c r="L3549" s="0" t="n">
        <f aca="false">I3548*K3549</f>
        <v>-14.6800000000003</v>
      </c>
      <c r="M3549" s="0" t="n">
        <f aca="false">M3548+K3549*N3548</f>
        <v>3417.02000000002</v>
      </c>
      <c r="N3549" s="0" t="n">
        <f aca="false">INT(M3549*$Q$1/B3549)*CHOOSE($L$1,I3549,J3549)</f>
        <v>-0</v>
      </c>
      <c r="O3549" s="0" t="n">
        <f aca="false">ABS(N3549-N3548)</f>
        <v>0</v>
      </c>
      <c r="P3549" s="0" t="n">
        <f aca="false">COUNTIF(工作表2!$A$2:$A$248,A3549)</f>
        <v>0</v>
      </c>
      <c r="R3549" s="0" t="n">
        <f aca="false">D3549-IF(P3548=1,E3548,D3548)</f>
        <v>-29</v>
      </c>
      <c r="S3549" s="0" t="n">
        <f aca="false">I3548*R3549</f>
        <v>-29</v>
      </c>
      <c r="T3549" s="0" t="n">
        <f aca="false">T3548+R3549*U3548</f>
        <v>48185</v>
      </c>
      <c r="U3549" s="0" t="n">
        <f aca="false">INT(T3549*$Q$1/IF(P3549=1,E3549,D3549))*I3549</f>
        <v>-12</v>
      </c>
      <c r="V3549" s="0" t="n">
        <f aca="false">IF(P3549=1,ABS(U3549)+ABS(60),ABS(U3549-U3548))</f>
        <v>25</v>
      </c>
    </row>
    <row r="3550" customFormat="false" ht="15" hidden="false" customHeight="false" outlineLevel="0" collapsed="false">
      <c r="A3550" s="1" t="n">
        <v>41197</v>
      </c>
      <c r="B3550" s="2" t="n">
        <v>7418.9</v>
      </c>
      <c r="C3550" s="2" t="n">
        <v>46376</v>
      </c>
      <c r="D3550" s="2" t="n">
        <v>7423</v>
      </c>
      <c r="E3550" s="2" t="n">
        <v>7413</v>
      </c>
      <c r="F3550" s="3" t="n">
        <f aca="false">IF(P3550=1, E3550,D3550)/B3550-1</f>
        <v>0.000552642575044837</v>
      </c>
      <c r="G3550" s="2" t="n">
        <f aca="false">AVERAGE(B3491:B3550)</f>
        <v>7464.86333333333</v>
      </c>
      <c r="H3550" s="2" t="n">
        <f aca="false">AVERAGE(C3491:C3550)</f>
        <v>75710.9333333333</v>
      </c>
      <c r="I3550" s="2" t="n">
        <f aca="false">SIGN(C3550-H3550)</f>
        <v>-1</v>
      </c>
      <c r="J3550" s="2" t="n">
        <f aca="false">SIGN(F3550)</f>
        <v>1</v>
      </c>
      <c r="K3550" s="0" t="n">
        <f aca="false">B3550-B3549</f>
        <v>-18.1400000000003</v>
      </c>
      <c r="L3550" s="0" t="n">
        <f aca="false">I3549*K3550</f>
        <v>18.1400000000003</v>
      </c>
      <c r="M3550" s="0" t="n">
        <f aca="false">M3549+K3550*N3549</f>
        <v>3417.02000000002</v>
      </c>
      <c r="N3550" s="0" t="n">
        <f aca="false">INT(M3550*$Q$1/B3550)*CHOOSE($L$1,I3550,J3550)</f>
        <v>0</v>
      </c>
      <c r="O3550" s="0" t="n">
        <f aca="false">ABS(N3550-N3549)</f>
        <v>0</v>
      </c>
      <c r="P3550" s="0" t="n">
        <f aca="false">COUNTIF(工作表2!$A$2:$A$248,A3550)</f>
        <v>0</v>
      </c>
      <c r="R3550" s="0" t="n">
        <f aca="false">D3550-IF(P3549=1,E3549,D3549)</f>
        <v>9</v>
      </c>
      <c r="S3550" s="0" t="n">
        <f aca="false">I3549*R3550</f>
        <v>-9</v>
      </c>
      <c r="T3550" s="0" t="n">
        <f aca="false">T3549+R3550*U3549</f>
        <v>48077</v>
      </c>
      <c r="U3550" s="0" t="n">
        <f aca="false">INT(T3550*$Q$1/IF(P3550=1,E3550,D3550))*I3550</f>
        <v>-12</v>
      </c>
      <c r="V3550" s="0" t="n">
        <f aca="false">IF(P3550=1,ABS(U3550)+ABS(60),ABS(U3550-U3549))</f>
        <v>0</v>
      </c>
    </row>
    <row r="3551" customFormat="false" ht="15" hidden="false" customHeight="false" outlineLevel="0" collapsed="false">
      <c r="A3551" s="1" t="n">
        <v>41198</v>
      </c>
      <c r="B3551" s="2" t="n">
        <v>7471.02</v>
      </c>
      <c r="C3551" s="2" t="n">
        <v>58410</v>
      </c>
      <c r="D3551" s="2" t="n">
        <v>7458</v>
      </c>
      <c r="E3551" s="2" t="n">
        <v>7443</v>
      </c>
      <c r="F3551" s="3" t="n">
        <f aca="false">IF(P3551=1, E3551,D3551)/B3551-1</f>
        <v>-0.00174273392388191</v>
      </c>
      <c r="G3551" s="2" t="n">
        <f aca="false">AVERAGE(B3492:B3551)</f>
        <v>7469.969</v>
      </c>
      <c r="H3551" s="2" t="n">
        <f aca="false">AVERAGE(C3492:C3551)</f>
        <v>75914.0666666667</v>
      </c>
      <c r="I3551" s="2" t="n">
        <f aca="false">SIGN(C3551-H3551)</f>
        <v>-1</v>
      </c>
      <c r="J3551" s="2" t="n">
        <f aca="false">SIGN(F3551)</f>
        <v>-1</v>
      </c>
      <c r="K3551" s="0" t="n">
        <f aca="false">B3551-B3550</f>
        <v>52.1200000000008</v>
      </c>
      <c r="L3551" s="0" t="n">
        <f aca="false">I3550*K3551</f>
        <v>-52.1200000000008</v>
      </c>
      <c r="M3551" s="0" t="n">
        <f aca="false">M3550+K3551*N3550</f>
        <v>3417.02000000002</v>
      </c>
      <c r="N3551" s="0" t="n">
        <f aca="false">INT(M3551*$Q$1/B3551)*CHOOSE($L$1,I3551,J3551)</f>
        <v>-0</v>
      </c>
      <c r="O3551" s="0" t="n">
        <f aca="false">ABS(N3551-N3550)</f>
        <v>0</v>
      </c>
      <c r="P3551" s="0" t="n">
        <f aca="false">COUNTIF(工作表2!$A$2:$A$248,A3551)</f>
        <v>0</v>
      </c>
      <c r="R3551" s="0" t="n">
        <f aca="false">D3551-IF(P3550=1,E3550,D3550)</f>
        <v>35</v>
      </c>
      <c r="S3551" s="0" t="n">
        <f aca="false">I3550*R3551</f>
        <v>-35</v>
      </c>
      <c r="T3551" s="0" t="n">
        <f aca="false">T3550+R3551*U3550</f>
        <v>47657</v>
      </c>
      <c r="U3551" s="0" t="n">
        <f aca="false">INT(T3551*$Q$1/IF(P3551=1,E3551,D3551))*I3551</f>
        <v>-12</v>
      </c>
      <c r="V3551" s="0" t="n">
        <f aca="false">IF(P3551=1,ABS(U3551)+ABS(60),ABS(U3551-U3550))</f>
        <v>0</v>
      </c>
    </row>
    <row r="3552" customFormat="false" ht="15" hidden="false" customHeight="false" outlineLevel="0" collapsed="false">
      <c r="A3552" s="1" t="n">
        <v>41199</v>
      </c>
      <c r="B3552" s="2" t="n">
        <v>7464.4</v>
      </c>
      <c r="C3552" s="2" t="n">
        <v>67432</v>
      </c>
      <c r="D3552" s="2" t="n">
        <v>7460</v>
      </c>
      <c r="E3552" s="2" t="n">
        <v>7432</v>
      </c>
      <c r="F3552" s="3" t="n">
        <f aca="false">IF(P3552=1, E3552,D3552)/B3552-1</f>
        <v>-0.0043406033974599</v>
      </c>
      <c r="G3552" s="2" t="n">
        <f aca="false">AVERAGE(B3493:B3552)</f>
        <v>7477.23016666667</v>
      </c>
      <c r="H3552" s="2" t="n">
        <f aca="false">AVERAGE(C3493:C3552)</f>
        <v>76150.5666666667</v>
      </c>
      <c r="I3552" s="2" t="n">
        <f aca="false">SIGN(C3552-H3552)</f>
        <v>-1</v>
      </c>
      <c r="J3552" s="2" t="n">
        <f aca="false">SIGN(F3552)</f>
        <v>-1</v>
      </c>
      <c r="K3552" s="0" t="n">
        <f aca="false">B3552-B3551</f>
        <v>-6.6200000000008</v>
      </c>
      <c r="L3552" s="0" t="n">
        <f aca="false">I3551*K3552</f>
        <v>6.6200000000008</v>
      </c>
      <c r="M3552" s="0" t="n">
        <f aca="false">M3551+K3552*N3551</f>
        <v>3417.02000000002</v>
      </c>
      <c r="N3552" s="0" t="n">
        <f aca="false">INT(M3552*$Q$1/B3552)*CHOOSE($L$1,I3552,J3552)</f>
        <v>-0</v>
      </c>
      <c r="O3552" s="0" t="n">
        <f aca="false">ABS(N3552-N3551)</f>
        <v>0</v>
      </c>
      <c r="P3552" s="0" t="n">
        <f aca="false">COUNTIF(工作表2!$A$2:$A$248,A3552)</f>
        <v>1</v>
      </c>
      <c r="R3552" s="0" t="n">
        <f aca="false">D3552-IF(P3551=1,E3551,D3551)</f>
        <v>2</v>
      </c>
      <c r="S3552" s="0" t="n">
        <f aca="false">I3551*R3552</f>
        <v>-2</v>
      </c>
      <c r="T3552" s="0" t="n">
        <f aca="false">T3551+R3552*U3551</f>
        <v>47633</v>
      </c>
      <c r="U3552" s="0" t="n">
        <f aca="false">INT(T3552*$Q$1/IF(P3552=1,E3552,D3552))*I3552</f>
        <v>-12</v>
      </c>
      <c r="V3552" s="0" t="n">
        <f aca="false">IF(P3552=1,ABS(U3552)+ABS(60),ABS(U3552-U3551))</f>
        <v>72</v>
      </c>
    </row>
    <row r="3553" customFormat="false" ht="15" hidden="false" customHeight="false" outlineLevel="0" collapsed="false">
      <c r="A3553" s="1" t="n">
        <v>41200</v>
      </c>
      <c r="B3553" s="2" t="n">
        <v>7465.41</v>
      </c>
      <c r="C3553" s="2" t="n">
        <v>52789</v>
      </c>
      <c r="D3553" s="2" t="n">
        <v>7452</v>
      </c>
      <c r="E3553" s="2" t="n">
        <v>7444</v>
      </c>
      <c r="F3553" s="3" t="n">
        <f aca="false">IF(P3553=1, E3553,D3553)/B3553-1</f>
        <v>-0.00179628446394775</v>
      </c>
      <c r="G3553" s="2" t="n">
        <f aca="false">AVERAGE(B3494:B3553)</f>
        <v>7484.84783333333</v>
      </c>
      <c r="H3553" s="2" t="n">
        <f aca="false">AVERAGE(C3494:C3553)</f>
        <v>76143.45</v>
      </c>
      <c r="I3553" s="2" t="n">
        <f aca="false">SIGN(C3553-H3553)</f>
        <v>-1</v>
      </c>
      <c r="J3553" s="2" t="n">
        <f aca="false">SIGN(F3553)</f>
        <v>-1</v>
      </c>
      <c r="K3553" s="0" t="n">
        <f aca="false">B3553-B3552</f>
        <v>1.01000000000022</v>
      </c>
      <c r="L3553" s="0" t="n">
        <f aca="false">I3552*K3553</f>
        <v>-1.01000000000022</v>
      </c>
      <c r="M3553" s="0" t="n">
        <f aca="false">M3552+K3553*N3552</f>
        <v>3417.02000000002</v>
      </c>
      <c r="N3553" s="0" t="n">
        <f aca="false">INT(M3553*$Q$1/B3553)*CHOOSE($L$1,I3553,J3553)</f>
        <v>-0</v>
      </c>
      <c r="O3553" s="0" t="n">
        <f aca="false">ABS(N3553-N3552)</f>
        <v>0</v>
      </c>
      <c r="P3553" s="0" t="n">
        <f aca="false">COUNTIF(工作表2!$A$2:$A$248,A3553)</f>
        <v>0</v>
      </c>
      <c r="R3553" s="0" t="n">
        <f aca="false">D3553-IF(P3552=1,E3552,D3552)</f>
        <v>20</v>
      </c>
      <c r="S3553" s="0" t="n">
        <f aca="false">I3552*R3553</f>
        <v>-20</v>
      </c>
      <c r="T3553" s="0" t="n">
        <f aca="false">T3552+R3553*U3552</f>
        <v>47393</v>
      </c>
      <c r="U3553" s="0" t="n">
        <f aca="false">INT(T3553*$Q$1/IF(P3553=1,E3553,D3553))*I3553</f>
        <v>-12</v>
      </c>
      <c r="V3553" s="0" t="n">
        <f aca="false">IF(P3553=1,ABS(U3553)+ABS(60),ABS(U3553-U3552))</f>
        <v>0</v>
      </c>
    </row>
    <row r="3554" customFormat="false" ht="15" hidden="false" customHeight="false" outlineLevel="0" collapsed="false">
      <c r="A3554" s="1" t="n">
        <v>41201</v>
      </c>
      <c r="B3554" s="2" t="n">
        <v>7408.76</v>
      </c>
      <c r="C3554" s="2" t="n">
        <v>58197</v>
      </c>
      <c r="D3554" s="2" t="n">
        <v>7385</v>
      </c>
      <c r="E3554" s="2" t="n">
        <v>7376</v>
      </c>
      <c r="F3554" s="3" t="n">
        <f aca="false">IF(P3554=1, E3554,D3554)/B3554-1</f>
        <v>-0.0032070143991707</v>
      </c>
      <c r="G3554" s="2" t="n">
        <f aca="false">AVERAGE(B3495:B3554)</f>
        <v>7492.00833333333</v>
      </c>
      <c r="H3554" s="2" t="n">
        <f aca="false">AVERAGE(C3495:C3554)</f>
        <v>76019.9833333333</v>
      </c>
      <c r="I3554" s="2" t="n">
        <f aca="false">SIGN(C3554-H3554)</f>
        <v>-1</v>
      </c>
      <c r="J3554" s="2" t="n">
        <f aca="false">SIGN(F3554)</f>
        <v>-1</v>
      </c>
      <c r="K3554" s="0" t="n">
        <f aca="false">B3554-B3553</f>
        <v>-56.6499999999996</v>
      </c>
      <c r="L3554" s="0" t="n">
        <f aca="false">I3553*K3554</f>
        <v>56.6499999999996</v>
      </c>
      <c r="M3554" s="0" t="n">
        <f aca="false">M3553+K3554*N3553</f>
        <v>3417.02000000002</v>
      </c>
      <c r="N3554" s="0" t="n">
        <f aca="false">INT(M3554*$Q$1/B3554)*CHOOSE($L$1,I3554,J3554)</f>
        <v>-0</v>
      </c>
      <c r="O3554" s="0" t="n">
        <f aca="false">ABS(N3554-N3553)</f>
        <v>0</v>
      </c>
      <c r="P3554" s="0" t="n">
        <f aca="false">COUNTIF(工作表2!$A$2:$A$248,A3554)</f>
        <v>0</v>
      </c>
      <c r="R3554" s="0" t="n">
        <f aca="false">D3554-IF(P3553=1,E3553,D3553)</f>
        <v>-67</v>
      </c>
      <c r="S3554" s="0" t="n">
        <f aca="false">I3553*R3554</f>
        <v>67</v>
      </c>
      <c r="T3554" s="0" t="n">
        <f aca="false">T3553+R3554*U3553</f>
        <v>48197</v>
      </c>
      <c r="U3554" s="0" t="n">
        <f aca="false">INT(T3554*$Q$1/IF(P3554=1,E3554,D3554))*I3554</f>
        <v>-13</v>
      </c>
      <c r="V3554" s="0" t="n">
        <f aca="false">IF(P3554=1,ABS(U3554)+ABS(60),ABS(U3554-U3553))</f>
        <v>1</v>
      </c>
    </row>
    <row r="3555" customFormat="false" ht="15" hidden="false" customHeight="false" outlineLevel="0" collapsed="false">
      <c r="A3555" s="1" t="n">
        <v>41204</v>
      </c>
      <c r="B3555" s="2" t="n">
        <v>7373.04</v>
      </c>
      <c r="C3555" s="2" t="n">
        <v>49081</v>
      </c>
      <c r="D3555" s="2" t="n">
        <v>7346</v>
      </c>
      <c r="E3555" s="2" t="n">
        <v>7337</v>
      </c>
      <c r="F3555" s="3" t="n">
        <f aca="false">IF(P3555=1, E3555,D3555)/B3555-1</f>
        <v>-0.00366741534021242</v>
      </c>
      <c r="G3555" s="2" t="n">
        <f aca="false">AVERAGE(B3496:B3555)</f>
        <v>7498.71416666667</v>
      </c>
      <c r="H3555" s="2" t="n">
        <f aca="false">AVERAGE(C3496:C3555)</f>
        <v>75832.2333333333</v>
      </c>
      <c r="I3555" s="2" t="n">
        <f aca="false">SIGN(C3555-H3555)</f>
        <v>-1</v>
      </c>
      <c r="J3555" s="2" t="n">
        <f aca="false">SIGN(F3555)</f>
        <v>-1</v>
      </c>
      <c r="K3555" s="0" t="n">
        <f aca="false">B3555-B3554</f>
        <v>-35.7200000000003</v>
      </c>
      <c r="L3555" s="0" t="n">
        <f aca="false">I3554*K3555</f>
        <v>35.7200000000003</v>
      </c>
      <c r="M3555" s="0" t="n">
        <f aca="false">M3554+K3555*N3554</f>
        <v>3417.02000000002</v>
      </c>
      <c r="N3555" s="0" t="n">
        <f aca="false">INT(M3555*$Q$1/B3555)*CHOOSE($L$1,I3555,J3555)</f>
        <v>-0</v>
      </c>
      <c r="O3555" s="0" t="n">
        <f aca="false">ABS(N3555-N3554)</f>
        <v>0</v>
      </c>
      <c r="P3555" s="0" t="n">
        <f aca="false">COUNTIF(工作表2!$A$2:$A$248,A3555)</f>
        <v>0</v>
      </c>
      <c r="R3555" s="0" t="n">
        <f aca="false">D3555-IF(P3554=1,E3554,D3554)</f>
        <v>-39</v>
      </c>
      <c r="S3555" s="0" t="n">
        <f aca="false">I3554*R3555</f>
        <v>39</v>
      </c>
      <c r="T3555" s="0" t="n">
        <f aca="false">T3554+R3555*U3554</f>
        <v>48704</v>
      </c>
      <c r="U3555" s="0" t="n">
        <f aca="false">INT(T3555*$Q$1/IF(P3555=1,E3555,D3555))*I3555</f>
        <v>-13</v>
      </c>
      <c r="V3555" s="0" t="n">
        <f aca="false">IF(P3555=1,ABS(U3555)+ABS(60),ABS(U3555-U3554))</f>
        <v>0</v>
      </c>
    </row>
    <row r="3556" customFormat="false" ht="15" hidden="false" customHeight="false" outlineLevel="0" collapsed="false">
      <c r="A3556" s="1" t="n">
        <v>41205</v>
      </c>
      <c r="B3556" s="2" t="n">
        <v>7337.48</v>
      </c>
      <c r="C3556" s="2" t="n">
        <v>45874</v>
      </c>
      <c r="D3556" s="2" t="n">
        <v>7297</v>
      </c>
      <c r="E3556" s="2" t="n">
        <v>7291</v>
      </c>
      <c r="F3556" s="3" t="n">
        <f aca="false">IF(P3556=1, E3556,D3556)/B3556-1</f>
        <v>-0.00551688045486998</v>
      </c>
      <c r="G3556" s="2" t="n">
        <f aca="false">AVERAGE(B3497:B3556)</f>
        <v>7502.264</v>
      </c>
      <c r="H3556" s="2" t="n">
        <f aca="false">AVERAGE(C3497:C3556)</f>
        <v>75338.5333333333</v>
      </c>
      <c r="I3556" s="2" t="n">
        <f aca="false">SIGN(C3556-H3556)</f>
        <v>-1</v>
      </c>
      <c r="J3556" s="2" t="n">
        <f aca="false">SIGN(F3556)</f>
        <v>-1</v>
      </c>
      <c r="K3556" s="0" t="n">
        <f aca="false">B3556-B3555</f>
        <v>-35.5600000000004</v>
      </c>
      <c r="L3556" s="0" t="n">
        <f aca="false">I3555*K3556</f>
        <v>35.5600000000004</v>
      </c>
      <c r="M3556" s="0" t="n">
        <f aca="false">M3555+K3556*N3555</f>
        <v>3417.02000000002</v>
      </c>
      <c r="N3556" s="0" t="n">
        <f aca="false">INT(M3556*$Q$1/B3556)*CHOOSE($L$1,I3556,J3556)</f>
        <v>-0</v>
      </c>
      <c r="O3556" s="0" t="n">
        <f aca="false">ABS(N3556-N3555)</f>
        <v>0</v>
      </c>
      <c r="P3556" s="0" t="n">
        <f aca="false">COUNTIF(工作表2!$A$2:$A$248,A3556)</f>
        <v>0</v>
      </c>
      <c r="R3556" s="0" t="n">
        <f aca="false">D3556-IF(P3555=1,E3555,D3555)</f>
        <v>-49</v>
      </c>
      <c r="S3556" s="0" t="n">
        <f aca="false">I3555*R3556</f>
        <v>49</v>
      </c>
      <c r="T3556" s="0" t="n">
        <f aca="false">T3555+R3556*U3555</f>
        <v>49341</v>
      </c>
      <c r="U3556" s="0" t="n">
        <f aca="false">INT(T3556*$Q$1/IF(P3556=1,E3556,D3556))*I3556</f>
        <v>-13</v>
      </c>
      <c r="V3556" s="0" t="n">
        <f aca="false">IF(P3556=1,ABS(U3556)+ABS(60),ABS(U3556-U3555))</f>
        <v>0</v>
      </c>
    </row>
    <row r="3557" customFormat="false" ht="15" hidden="false" customHeight="false" outlineLevel="0" collapsed="false">
      <c r="A3557" s="1" t="n">
        <v>41206</v>
      </c>
      <c r="B3557" s="2" t="n">
        <v>7314.88</v>
      </c>
      <c r="C3557" s="2" t="n">
        <v>57373</v>
      </c>
      <c r="D3557" s="2" t="n">
        <v>7302</v>
      </c>
      <c r="E3557" s="2" t="n">
        <v>7296</v>
      </c>
      <c r="F3557" s="3" t="n">
        <f aca="false">IF(P3557=1, E3557,D3557)/B3557-1</f>
        <v>-0.00176079443545218</v>
      </c>
      <c r="G3557" s="2" t="n">
        <f aca="false">AVERAGE(B3498:B3557)</f>
        <v>7504.864</v>
      </c>
      <c r="H3557" s="2" t="n">
        <f aca="false">AVERAGE(C3498:C3557)</f>
        <v>75221.85</v>
      </c>
      <c r="I3557" s="2" t="n">
        <f aca="false">SIGN(C3557-H3557)</f>
        <v>-1</v>
      </c>
      <c r="J3557" s="2" t="n">
        <f aca="false">SIGN(F3557)</f>
        <v>-1</v>
      </c>
      <c r="K3557" s="0" t="n">
        <f aca="false">B3557-B3556</f>
        <v>-22.5999999999995</v>
      </c>
      <c r="L3557" s="0" t="n">
        <f aca="false">I3556*K3557</f>
        <v>22.5999999999995</v>
      </c>
      <c r="M3557" s="0" t="n">
        <f aca="false">M3556+K3557*N3556</f>
        <v>3417.02000000002</v>
      </c>
      <c r="N3557" s="0" t="n">
        <f aca="false">INT(M3557*$Q$1/B3557)*CHOOSE($L$1,I3557,J3557)</f>
        <v>-0</v>
      </c>
      <c r="O3557" s="0" t="n">
        <f aca="false">ABS(N3557-N3556)</f>
        <v>0</v>
      </c>
      <c r="P3557" s="0" t="n">
        <f aca="false">COUNTIF(工作表2!$A$2:$A$248,A3557)</f>
        <v>0</v>
      </c>
      <c r="R3557" s="0" t="n">
        <f aca="false">D3557-IF(P3556=1,E3556,D3556)</f>
        <v>5</v>
      </c>
      <c r="S3557" s="0" t="n">
        <f aca="false">I3556*R3557</f>
        <v>-5</v>
      </c>
      <c r="T3557" s="0" t="n">
        <f aca="false">T3556+R3557*U3556</f>
        <v>49276</v>
      </c>
      <c r="U3557" s="0" t="n">
        <f aca="false">INT(T3557*$Q$1/IF(P3557=1,E3557,D3557))*I3557</f>
        <v>-13</v>
      </c>
      <c r="V3557" s="0" t="n">
        <f aca="false">IF(P3557=1,ABS(U3557)+ABS(60),ABS(U3557-U3556))</f>
        <v>0</v>
      </c>
    </row>
    <row r="3558" customFormat="false" ht="15" hidden="false" customHeight="false" outlineLevel="0" collapsed="false">
      <c r="A3558" s="1" t="n">
        <v>41207</v>
      </c>
      <c r="B3558" s="2" t="n">
        <v>7262.08</v>
      </c>
      <c r="C3558" s="2" t="n">
        <v>61056</v>
      </c>
      <c r="D3558" s="2" t="n">
        <v>7258</v>
      </c>
      <c r="E3558" s="2" t="n">
        <v>7243</v>
      </c>
      <c r="F3558" s="3" t="n">
        <f aca="false">IF(P3558=1, E3558,D3558)/B3558-1</f>
        <v>-0.000561822508151955</v>
      </c>
      <c r="G3558" s="2" t="n">
        <f aca="false">AVERAGE(B3499:B3558)</f>
        <v>7504.72383333333</v>
      </c>
      <c r="H3558" s="2" t="n">
        <f aca="false">AVERAGE(C3499:C3558)</f>
        <v>74903.2833333333</v>
      </c>
      <c r="I3558" s="2" t="n">
        <f aca="false">SIGN(C3558-H3558)</f>
        <v>-1</v>
      </c>
      <c r="J3558" s="2" t="n">
        <f aca="false">SIGN(F3558)</f>
        <v>-1</v>
      </c>
      <c r="K3558" s="0" t="n">
        <f aca="false">B3558-B3557</f>
        <v>-52.8000000000002</v>
      </c>
      <c r="L3558" s="0" t="n">
        <f aca="false">I3557*K3558</f>
        <v>52.8000000000002</v>
      </c>
      <c r="M3558" s="0" t="n">
        <f aca="false">M3557+K3558*N3557</f>
        <v>3417.02000000002</v>
      </c>
      <c r="N3558" s="0" t="n">
        <f aca="false">INT(M3558*$Q$1/B3558)*CHOOSE($L$1,I3558,J3558)</f>
        <v>-0</v>
      </c>
      <c r="O3558" s="0" t="n">
        <f aca="false">ABS(N3558-N3557)</f>
        <v>0</v>
      </c>
      <c r="P3558" s="0" t="n">
        <f aca="false">COUNTIF(工作表2!$A$2:$A$248,A3558)</f>
        <v>0</v>
      </c>
      <c r="R3558" s="0" t="n">
        <f aca="false">D3558-IF(P3557=1,E3557,D3557)</f>
        <v>-44</v>
      </c>
      <c r="S3558" s="0" t="n">
        <f aca="false">I3557*R3558</f>
        <v>44</v>
      </c>
      <c r="T3558" s="0" t="n">
        <f aca="false">T3557+R3558*U3557</f>
        <v>49848</v>
      </c>
      <c r="U3558" s="0" t="n">
        <f aca="false">INT(T3558*$Q$1/IF(P3558=1,E3558,D3558))*I3558</f>
        <v>-13</v>
      </c>
      <c r="V3558" s="0" t="n">
        <f aca="false">IF(P3558=1,ABS(U3558)+ABS(60),ABS(U3558-U3557))</f>
        <v>0</v>
      </c>
    </row>
    <row r="3559" customFormat="false" ht="15" hidden="false" customHeight="false" outlineLevel="0" collapsed="false">
      <c r="A3559" s="1" t="n">
        <v>41208</v>
      </c>
      <c r="B3559" s="2" t="n">
        <v>7134.06</v>
      </c>
      <c r="C3559" s="2" t="n">
        <v>89675</v>
      </c>
      <c r="D3559" s="2" t="n">
        <v>7092</v>
      </c>
      <c r="E3559" s="2" t="n">
        <v>7084</v>
      </c>
      <c r="F3559" s="3" t="n">
        <f aca="false">IF(P3559=1, E3559,D3559)/B3559-1</f>
        <v>-0.0058956610962061</v>
      </c>
      <c r="G3559" s="2" t="n">
        <f aca="false">AVERAGE(B3500:B3559)</f>
        <v>7502.49216666667</v>
      </c>
      <c r="H3559" s="2" t="n">
        <f aca="false">AVERAGE(C3500:C3559)</f>
        <v>74902.9166666667</v>
      </c>
      <c r="I3559" s="2" t="n">
        <f aca="false">SIGN(C3559-H3559)</f>
        <v>1</v>
      </c>
      <c r="J3559" s="2" t="n">
        <f aca="false">SIGN(F3559)</f>
        <v>-1</v>
      </c>
      <c r="K3559" s="0" t="n">
        <f aca="false">B3559-B3558</f>
        <v>-128.02</v>
      </c>
      <c r="L3559" s="0" t="n">
        <f aca="false">I3558*K3559</f>
        <v>128.02</v>
      </c>
      <c r="M3559" s="0" t="n">
        <f aca="false">M3558+K3559*N3558</f>
        <v>3417.02000000002</v>
      </c>
      <c r="N3559" s="0" t="n">
        <f aca="false">INT(M3559*$Q$1/B3559)*CHOOSE($L$1,I3559,J3559)</f>
        <v>-0</v>
      </c>
      <c r="O3559" s="0" t="n">
        <f aca="false">ABS(N3559-N3558)</f>
        <v>0</v>
      </c>
      <c r="P3559" s="0" t="n">
        <f aca="false">COUNTIF(工作表2!$A$2:$A$248,A3559)</f>
        <v>0</v>
      </c>
      <c r="R3559" s="0" t="n">
        <f aca="false">D3559-IF(P3558=1,E3558,D3558)</f>
        <v>-166</v>
      </c>
      <c r="S3559" s="0" t="n">
        <f aca="false">I3558*R3559</f>
        <v>166</v>
      </c>
      <c r="T3559" s="0" t="n">
        <f aca="false">T3558+R3559*U3558</f>
        <v>52006</v>
      </c>
      <c r="U3559" s="0" t="n">
        <f aca="false">INT(T3559*$Q$1/IF(P3559=1,E3559,D3559))*I3559</f>
        <v>14</v>
      </c>
      <c r="V3559" s="0" t="n">
        <f aca="false">IF(P3559=1,ABS(U3559)+ABS(60),ABS(U3559-U3558))</f>
        <v>27</v>
      </c>
    </row>
    <row r="3560" customFormat="false" ht="15" hidden="false" customHeight="false" outlineLevel="0" collapsed="false">
      <c r="A3560" s="1" t="n">
        <v>41211</v>
      </c>
      <c r="B3560" s="2" t="n">
        <v>7091.67</v>
      </c>
      <c r="C3560" s="2" t="n">
        <v>70484</v>
      </c>
      <c r="D3560" s="2" t="n">
        <v>7122</v>
      </c>
      <c r="E3560" s="2" t="n">
        <v>7111</v>
      </c>
      <c r="F3560" s="3" t="n">
        <f aca="false">IF(P3560=1, E3560,D3560)/B3560-1</f>
        <v>0.00427684875353762</v>
      </c>
      <c r="G3560" s="2" t="n">
        <f aca="false">AVERAGE(B3501:B3560)</f>
        <v>7500.39483333333</v>
      </c>
      <c r="H3560" s="2" t="n">
        <f aca="false">AVERAGE(C3501:C3560)</f>
        <v>74781.2166666667</v>
      </c>
      <c r="I3560" s="2" t="n">
        <f aca="false">SIGN(C3560-H3560)</f>
        <v>-1</v>
      </c>
      <c r="J3560" s="2" t="n">
        <f aca="false">SIGN(F3560)</f>
        <v>1</v>
      </c>
      <c r="K3560" s="0" t="n">
        <f aca="false">B3560-B3559</f>
        <v>-42.3900000000003</v>
      </c>
      <c r="L3560" s="0" t="n">
        <f aca="false">I3559*K3560</f>
        <v>-42.3900000000003</v>
      </c>
      <c r="M3560" s="0" t="n">
        <f aca="false">M3559+K3560*N3559</f>
        <v>3417.02000000002</v>
      </c>
      <c r="N3560" s="0" t="n">
        <f aca="false">INT(M3560*$Q$1/B3560)*CHOOSE($L$1,I3560,J3560)</f>
        <v>0</v>
      </c>
      <c r="O3560" s="0" t="n">
        <f aca="false">ABS(N3560-N3559)</f>
        <v>0</v>
      </c>
      <c r="P3560" s="0" t="n">
        <f aca="false">COUNTIF(工作表2!$A$2:$A$248,A3560)</f>
        <v>0</v>
      </c>
      <c r="R3560" s="0" t="n">
        <f aca="false">D3560-IF(P3559=1,E3559,D3559)</f>
        <v>30</v>
      </c>
      <c r="S3560" s="0" t="n">
        <f aca="false">I3559*R3560</f>
        <v>30</v>
      </c>
      <c r="T3560" s="0" t="n">
        <f aca="false">T3559+R3560*U3559</f>
        <v>52426</v>
      </c>
      <c r="U3560" s="0" t="n">
        <f aca="false">INT(T3560*$Q$1/IF(P3560=1,E3560,D3560))*I3560</f>
        <v>-14</v>
      </c>
      <c r="V3560" s="0" t="n">
        <f aca="false">IF(P3560=1,ABS(U3560)+ABS(60),ABS(U3560-U3559))</f>
        <v>28</v>
      </c>
    </row>
    <row r="3561" customFormat="false" ht="15" hidden="false" customHeight="false" outlineLevel="0" collapsed="false">
      <c r="A3561" s="1" t="n">
        <v>41212</v>
      </c>
      <c r="B3561" s="2" t="n">
        <v>7182.59</v>
      </c>
      <c r="C3561" s="2" t="n">
        <v>68078</v>
      </c>
      <c r="D3561" s="2" t="n">
        <v>7161</v>
      </c>
      <c r="E3561" s="2" t="n">
        <v>7151</v>
      </c>
      <c r="F3561" s="3" t="n">
        <f aca="false">IF(P3561=1, E3561,D3561)/B3561-1</f>
        <v>-0.00300587949472264</v>
      </c>
      <c r="G3561" s="2" t="n">
        <f aca="false">AVERAGE(B3502:B3561)</f>
        <v>7498.66583333333</v>
      </c>
      <c r="H3561" s="2" t="n">
        <f aca="false">AVERAGE(C3502:C3561)</f>
        <v>74562.0833333333</v>
      </c>
      <c r="I3561" s="2" t="n">
        <f aca="false">SIGN(C3561-H3561)</f>
        <v>-1</v>
      </c>
      <c r="J3561" s="2" t="n">
        <f aca="false">SIGN(F3561)</f>
        <v>-1</v>
      </c>
      <c r="K3561" s="0" t="n">
        <f aca="false">B3561-B3560</f>
        <v>90.9200000000001</v>
      </c>
      <c r="L3561" s="0" t="n">
        <f aca="false">I3560*K3561</f>
        <v>-90.9200000000001</v>
      </c>
      <c r="M3561" s="0" t="n">
        <f aca="false">M3560+K3561*N3560</f>
        <v>3417.02000000002</v>
      </c>
      <c r="N3561" s="0" t="n">
        <f aca="false">INT(M3561*$Q$1/B3561)*CHOOSE($L$1,I3561,J3561)</f>
        <v>-0</v>
      </c>
      <c r="O3561" s="0" t="n">
        <f aca="false">ABS(N3561-N3560)</f>
        <v>0</v>
      </c>
      <c r="P3561" s="0" t="n">
        <f aca="false">COUNTIF(工作表2!$A$2:$A$248,A3561)</f>
        <v>0</v>
      </c>
      <c r="R3561" s="0" t="n">
        <f aca="false">D3561-IF(P3560=1,E3560,D3560)</f>
        <v>39</v>
      </c>
      <c r="S3561" s="0" t="n">
        <f aca="false">I3560*R3561</f>
        <v>-39</v>
      </c>
      <c r="T3561" s="0" t="n">
        <f aca="false">T3560+R3561*U3560</f>
        <v>51880</v>
      </c>
      <c r="U3561" s="0" t="n">
        <f aca="false">INT(T3561*$Q$1/IF(P3561=1,E3561,D3561))*I3561</f>
        <v>-14</v>
      </c>
      <c r="V3561" s="0" t="n">
        <f aca="false">IF(P3561=1,ABS(U3561)+ABS(60),ABS(U3561-U3560))</f>
        <v>0</v>
      </c>
    </row>
    <row r="3562" customFormat="false" ht="15" hidden="false" customHeight="false" outlineLevel="0" collapsed="false">
      <c r="A3562" s="1" t="n">
        <v>41213</v>
      </c>
      <c r="B3562" s="2" t="n">
        <v>7166.05</v>
      </c>
      <c r="C3562" s="2" t="n">
        <v>71756</v>
      </c>
      <c r="D3562" s="2" t="n">
        <v>7140</v>
      </c>
      <c r="E3562" s="2" t="n">
        <v>7130</v>
      </c>
      <c r="F3562" s="3" t="n">
        <f aca="false">IF(P3562=1, E3562,D3562)/B3562-1</f>
        <v>-0.00363519651690958</v>
      </c>
      <c r="G3562" s="2" t="n">
        <f aca="false">AVERAGE(B3503:B3562)</f>
        <v>7496.509</v>
      </c>
      <c r="H3562" s="2" t="n">
        <f aca="false">AVERAGE(C3503:C3562)</f>
        <v>74620.6166666667</v>
      </c>
      <c r="I3562" s="2" t="n">
        <f aca="false">SIGN(C3562-H3562)</f>
        <v>-1</v>
      </c>
      <c r="J3562" s="2" t="n">
        <f aca="false">SIGN(F3562)</f>
        <v>-1</v>
      </c>
      <c r="K3562" s="0" t="n">
        <f aca="false">B3562-B3561</f>
        <v>-16.54</v>
      </c>
      <c r="L3562" s="0" t="n">
        <f aca="false">I3561*K3562</f>
        <v>16.54</v>
      </c>
      <c r="M3562" s="0" t="n">
        <f aca="false">M3561+K3562*N3561</f>
        <v>3417.02000000002</v>
      </c>
      <c r="N3562" s="0" t="n">
        <f aca="false">INT(M3562*$Q$1/B3562)*CHOOSE($L$1,I3562,J3562)</f>
        <v>-0</v>
      </c>
      <c r="O3562" s="0" t="n">
        <f aca="false">ABS(N3562-N3561)</f>
        <v>0</v>
      </c>
      <c r="P3562" s="0" t="n">
        <f aca="false">COUNTIF(工作表2!$A$2:$A$248,A3562)</f>
        <v>0</v>
      </c>
      <c r="R3562" s="0" t="n">
        <f aca="false">D3562-IF(P3561=1,E3561,D3561)</f>
        <v>-21</v>
      </c>
      <c r="S3562" s="0" t="n">
        <f aca="false">I3561*R3562</f>
        <v>21</v>
      </c>
      <c r="T3562" s="0" t="n">
        <f aca="false">T3561+R3562*U3561</f>
        <v>52174</v>
      </c>
      <c r="U3562" s="0" t="n">
        <f aca="false">INT(T3562*$Q$1/IF(P3562=1,E3562,D3562))*I3562</f>
        <v>-14</v>
      </c>
      <c r="V3562" s="0" t="n">
        <f aca="false">IF(P3562=1,ABS(U3562)+ABS(60),ABS(U3562-U3561))</f>
        <v>0</v>
      </c>
    </row>
    <row r="3563" customFormat="false" ht="15" hidden="false" customHeight="false" outlineLevel="0" collapsed="false">
      <c r="A3563" s="1" t="n">
        <v>41214</v>
      </c>
      <c r="B3563" s="2" t="n">
        <v>7179.64</v>
      </c>
      <c r="C3563" s="2" t="n">
        <v>72780</v>
      </c>
      <c r="D3563" s="2" t="n">
        <v>7172</v>
      </c>
      <c r="E3563" s="2" t="n">
        <v>7160</v>
      </c>
      <c r="F3563" s="3" t="n">
        <f aca="false">IF(P3563=1, E3563,D3563)/B3563-1</f>
        <v>-0.0010641202065842</v>
      </c>
      <c r="G3563" s="2" t="n">
        <f aca="false">AVERAGE(B3504:B3563)</f>
        <v>7494.173</v>
      </c>
      <c r="H3563" s="2" t="n">
        <f aca="false">AVERAGE(C3504:C3563)</f>
        <v>74273.7166666667</v>
      </c>
      <c r="I3563" s="2" t="n">
        <f aca="false">SIGN(C3563-H3563)</f>
        <v>-1</v>
      </c>
      <c r="J3563" s="2" t="n">
        <f aca="false">SIGN(F3563)</f>
        <v>-1</v>
      </c>
      <c r="K3563" s="0" t="n">
        <f aca="false">B3563-B3562</f>
        <v>13.5900000000001</v>
      </c>
      <c r="L3563" s="0" t="n">
        <f aca="false">I3562*K3563</f>
        <v>-13.5900000000001</v>
      </c>
      <c r="M3563" s="0" t="n">
        <f aca="false">M3562+K3563*N3562</f>
        <v>3417.02000000002</v>
      </c>
      <c r="N3563" s="0" t="n">
        <f aca="false">INT(M3563*$Q$1/B3563)*CHOOSE($L$1,I3563,J3563)</f>
        <v>-0</v>
      </c>
      <c r="O3563" s="0" t="n">
        <f aca="false">ABS(N3563-N3562)</f>
        <v>0</v>
      </c>
      <c r="P3563" s="0" t="n">
        <f aca="false">COUNTIF(工作表2!$A$2:$A$248,A3563)</f>
        <v>0</v>
      </c>
      <c r="R3563" s="0" t="n">
        <f aca="false">D3563-IF(P3562=1,E3562,D3562)</f>
        <v>32</v>
      </c>
      <c r="S3563" s="0" t="n">
        <f aca="false">I3562*R3563</f>
        <v>-32</v>
      </c>
      <c r="T3563" s="0" t="n">
        <f aca="false">T3562+R3563*U3562</f>
        <v>51726</v>
      </c>
      <c r="U3563" s="0" t="n">
        <f aca="false">INT(T3563*$Q$1/IF(P3563=1,E3563,D3563))*I3563</f>
        <v>-14</v>
      </c>
      <c r="V3563" s="0" t="n">
        <f aca="false">IF(P3563=1,ABS(U3563)+ABS(60),ABS(U3563-U3562))</f>
        <v>0</v>
      </c>
    </row>
    <row r="3564" customFormat="false" ht="15" hidden="false" customHeight="false" outlineLevel="0" collapsed="false">
      <c r="A3564" s="1" t="n">
        <v>41215</v>
      </c>
      <c r="B3564" s="2" t="n">
        <v>7210.47</v>
      </c>
      <c r="C3564" s="2" t="n">
        <v>75420</v>
      </c>
      <c r="D3564" s="2" t="n">
        <v>7201</v>
      </c>
      <c r="E3564" s="2" t="n">
        <v>7191</v>
      </c>
      <c r="F3564" s="3" t="n">
        <f aca="false">IF(P3564=1, E3564,D3564)/B3564-1</f>
        <v>-0.00131336792192471</v>
      </c>
      <c r="G3564" s="2" t="n">
        <f aca="false">AVERAGE(B3505:B3564)</f>
        <v>7490.4525</v>
      </c>
      <c r="H3564" s="2" t="n">
        <f aca="false">AVERAGE(C3505:C3564)</f>
        <v>73734.5666666667</v>
      </c>
      <c r="I3564" s="2" t="n">
        <f aca="false">SIGN(C3564-H3564)</f>
        <v>1</v>
      </c>
      <c r="J3564" s="2" t="n">
        <f aca="false">SIGN(F3564)</f>
        <v>-1</v>
      </c>
      <c r="K3564" s="0" t="n">
        <f aca="false">B3564-B3563</f>
        <v>30.8299999999999</v>
      </c>
      <c r="L3564" s="0" t="n">
        <f aca="false">I3563*K3564</f>
        <v>-30.8299999999999</v>
      </c>
      <c r="M3564" s="0" t="n">
        <f aca="false">M3563+K3564*N3563</f>
        <v>3417.02000000002</v>
      </c>
      <c r="N3564" s="0" t="n">
        <f aca="false">INT(M3564*$Q$1/B3564)*CHOOSE($L$1,I3564,J3564)</f>
        <v>-0</v>
      </c>
      <c r="O3564" s="0" t="n">
        <f aca="false">ABS(N3564-N3563)</f>
        <v>0</v>
      </c>
      <c r="P3564" s="0" t="n">
        <f aca="false">COUNTIF(工作表2!$A$2:$A$248,A3564)</f>
        <v>0</v>
      </c>
      <c r="R3564" s="0" t="n">
        <f aca="false">D3564-IF(P3563=1,E3563,D3563)</f>
        <v>29</v>
      </c>
      <c r="S3564" s="0" t="n">
        <f aca="false">I3563*R3564</f>
        <v>-29</v>
      </c>
      <c r="T3564" s="0" t="n">
        <f aca="false">T3563+R3564*U3563</f>
        <v>51320</v>
      </c>
      <c r="U3564" s="0" t="n">
        <f aca="false">INT(T3564*$Q$1/IF(P3564=1,E3564,D3564))*I3564</f>
        <v>14</v>
      </c>
      <c r="V3564" s="0" t="n">
        <f aca="false">IF(P3564=1,ABS(U3564)+ABS(60),ABS(U3564-U3563))</f>
        <v>28</v>
      </c>
    </row>
    <row r="3565" customFormat="false" ht="15" hidden="false" customHeight="false" outlineLevel="0" collapsed="false">
      <c r="A3565" s="1" t="n">
        <v>41218</v>
      </c>
      <c r="B3565" s="2" t="n">
        <v>7185.36</v>
      </c>
      <c r="C3565" s="2" t="n">
        <v>51750</v>
      </c>
      <c r="D3565" s="2" t="n">
        <v>7180</v>
      </c>
      <c r="E3565" s="2" t="n">
        <v>7172</v>
      </c>
      <c r="F3565" s="3" t="n">
        <f aca="false">IF(P3565=1, E3565,D3565)/B3565-1</f>
        <v>-0.000745961232283321</v>
      </c>
      <c r="G3565" s="2" t="n">
        <f aca="false">AVERAGE(B3506:B3565)</f>
        <v>7486.18983333333</v>
      </c>
      <c r="H3565" s="2" t="n">
        <f aca="false">AVERAGE(C3506:C3565)</f>
        <v>73031.4</v>
      </c>
      <c r="I3565" s="2" t="n">
        <f aca="false">SIGN(C3565-H3565)</f>
        <v>-1</v>
      </c>
      <c r="J3565" s="2" t="n">
        <f aca="false">SIGN(F3565)</f>
        <v>-1</v>
      </c>
      <c r="K3565" s="0" t="n">
        <f aca="false">B3565-B3564</f>
        <v>-25.1100000000006</v>
      </c>
      <c r="L3565" s="0" t="n">
        <f aca="false">I3564*K3565</f>
        <v>-25.1100000000006</v>
      </c>
      <c r="M3565" s="0" t="n">
        <f aca="false">M3564+K3565*N3564</f>
        <v>3417.02000000002</v>
      </c>
      <c r="N3565" s="0" t="n">
        <f aca="false">INT(M3565*$Q$1/B3565)*CHOOSE($L$1,I3565,J3565)</f>
        <v>-0</v>
      </c>
      <c r="O3565" s="0" t="n">
        <f aca="false">ABS(N3565-N3564)</f>
        <v>0</v>
      </c>
      <c r="P3565" s="0" t="n">
        <f aca="false">COUNTIF(工作表2!$A$2:$A$248,A3565)</f>
        <v>0</v>
      </c>
      <c r="R3565" s="0" t="n">
        <f aca="false">D3565-IF(P3564=1,E3564,D3564)</f>
        <v>-21</v>
      </c>
      <c r="S3565" s="0" t="n">
        <f aca="false">I3564*R3565</f>
        <v>-21</v>
      </c>
      <c r="T3565" s="0" t="n">
        <f aca="false">T3564+R3565*U3564</f>
        <v>51026</v>
      </c>
      <c r="U3565" s="0" t="n">
        <f aca="false">INT(T3565*$Q$1/IF(P3565=1,E3565,D3565))*I3565</f>
        <v>-14</v>
      </c>
      <c r="V3565" s="0" t="n">
        <f aca="false">IF(P3565=1,ABS(U3565)+ABS(60),ABS(U3565-U3564))</f>
        <v>28</v>
      </c>
    </row>
    <row r="3566" customFormat="false" ht="15" hidden="false" customHeight="false" outlineLevel="0" collapsed="false">
      <c r="A3566" s="1" t="n">
        <v>41219</v>
      </c>
      <c r="B3566" s="2" t="n">
        <v>7236.68</v>
      </c>
      <c r="C3566" s="2" t="n">
        <v>56847</v>
      </c>
      <c r="D3566" s="2" t="n">
        <v>7259</v>
      </c>
      <c r="E3566" s="2" t="n">
        <v>7246</v>
      </c>
      <c r="F3566" s="3" t="n">
        <f aca="false">IF(P3566=1, E3566,D3566)/B3566-1</f>
        <v>0.00308428726985288</v>
      </c>
      <c r="G3566" s="2" t="n">
        <f aca="false">AVERAGE(B3507:B3566)</f>
        <v>7482.86283333333</v>
      </c>
      <c r="H3566" s="2" t="n">
        <f aca="false">AVERAGE(C3507:C3566)</f>
        <v>72769.1</v>
      </c>
      <c r="I3566" s="2" t="n">
        <f aca="false">SIGN(C3566-H3566)</f>
        <v>-1</v>
      </c>
      <c r="J3566" s="2" t="n">
        <f aca="false">SIGN(F3566)</f>
        <v>1</v>
      </c>
      <c r="K3566" s="0" t="n">
        <f aca="false">B3566-B3565</f>
        <v>51.3200000000006</v>
      </c>
      <c r="L3566" s="0" t="n">
        <f aca="false">I3565*K3566</f>
        <v>-51.3200000000006</v>
      </c>
      <c r="M3566" s="0" t="n">
        <f aca="false">M3565+K3566*N3565</f>
        <v>3417.02000000002</v>
      </c>
      <c r="N3566" s="0" t="n">
        <f aca="false">INT(M3566*$Q$1/B3566)*CHOOSE($L$1,I3566,J3566)</f>
        <v>0</v>
      </c>
      <c r="O3566" s="0" t="n">
        <f aca="false">ABS(N3566-N3565)</f>
        <v>0</v>
      </c>
      <c r="P3566" s="0" t="n">
        <f aca="false">COUNTIF(工作表2!$A$2:$A$248,A3566)</f>
        <v>0</v>
      </c>
      <c r="R3566" s="0" t="n">
        <f aca="false">D3566-IF(P3565=1,E3565,D3565)</f>
        <v>79</v>
      </c>
      <c r="S3566" s="0" t="n">
        <f aca="false">I3565*R3566</f>
        <v>-79</v>
      </c>
      <c r="T3566" s="0" t="n">
        <f aca="false">T3565+R3566*U3565</f>
        <v>49920</v>
      </c>
      <c r="U3566" s="0" t="n">
        <f aca="false">INT(T3566*$Q$1/IF(P3566=1,E3566,D3566))*I3566</f>
        <v>-13</v>
      </c>
      <c r="V3566" s="0" t="n">
        <f aca="false">IF(P3566=1,ABS(U3566)+ABS(60),ABS(U3566-U3565))</f>
        <v>1</v>
      </c>
    </row>
    <row r="3567" customFormat="false" ht="15" hidden="false" customHeight="false" outlineLevel="0" collapsed="false">
      <c r="A3567" s="1" t="n">
        <v>41220</v>
      </c>
      <c r="B3567" s="2" t="n">
        <v>7287.18</v>
      </c>
      <c r="C3567" s="2" t="n">
        <v>71336</v>
      </c>
      <c r="D3567" s="2" t="n">
        <v>7257</v>
      </c>
      <c r="E3567" s="2" t="n">
        <v>7244</v>
      </c>
      <c r="F3567" s="3" t="n">
        <f aca="false">IF(P3567=1, E3567,D3567)/B3567-1</f>
        <v>-0.00414151976484733</v>
      </c>
      <c r="G3567" s="2" t="n">
        <f aca="false">AVERAGE(B3508:B3567)</f>
        <v>7479.66166666667</v>
      </c>
      <c r="H3567" s="2" t="n">
        <f aca="false">AVERAGE(C3508:C3567)</f>
        <v>72621.2166666667</v>
      </c>
      <c r="I3567" s="2" t="n">
        <f aca="false">SIGN(C3567-H3567)</f>
        <v>-1</v>
      </c>
      <c r="J3567" s="2" t="n">
        <f aca="false">SIGN(F3567)</f>
        <v>-1</v>
      </c>
      <c r="K3567" s="0" t="n">
        <f aca="false">B3567-B3566</f>
        <v>50.5</v>
      </c>
      <c r="L3567" s="0" t="n">
        <f aca="false">I3566*K3567</f>
        <v>-50.5</v>
      </c>
      <c r="M3567" s="0" t="n">
        <f aca="false">M3566+K3567*N3566</f>
        <v>3417.02000000002</v>
      </c>
      <c r="N3567" s="0" t="n">
        <f aca="false">INT(M3567*$Q$1/B3567)*CHOOSE($L$1,I3567,J3567)</f>
        <v>-0</v>
      </c>
      <c r="O3567" s="0" t="n">
        <f aca="false">ABS(N3567-N3566)</f>
        <v>0</v>
      </c>
      <c r="P3567" s="0" t="n">
        <f aca="false">COUNTIF(工作表2!$A$2:$A$248,A3567)</f>
        <v>0</v>
      </c>
      <c r="R3567" s="0" t="n">
        <f aca="false">D3567-IF(P3566=1,E3566,D3566)</f>
        <v>-2</v>
      </c>
      <c r="S3567" s="0" t="n">
        <f aca="false">I3566*R3567</f>
        <v>2</v>
      </c>
      <c r="T3567" s="0" t="n">
        <f aca="false">T3566+R3567*U3566</f>
        <v>49946</v>
      </c>
      <c r="U3567" s="0" t="n">
        <f aca="false">INT(T3567*$Q$1/IF(P3567=1,E3567,D3567))*I3567</f>
        <v>-13</v>
      </c>
      <c r="V3567" s="0" t="n">
        <f aca="false">IF(P3567=1,ABS(U3567)+ABS(60),ABS(U3567-U3566))</f>
        <v>0</v>
      </c>
    </row>
    <row r="3568" customFormat="false" ht="15" hidden="false" customHeight="false" outlineLevel="0" collapsed="false">
      <c r="A3568" s="1" t="n">
        <v>41221</v>
      </c>
      <c r="B3568" s="2" t="n">
        <v>7242.63</v>
      </c>
      <c r="C3568" s="2" t="n">
        <v>69094</v>
      </c>
      <c r="D3568" s="2" t="n">
        <v>7200</v>
      </c>
      <c r="E3568" s="2" t="n">
        <v>7189</v>
      </c>
      <c r="F3568" s="3" t="n">
        <f aca="false">IF(P3568=1, E3568,D3568)/B3568-1</f>
        <v>-0.0058859834065802</v>
      </c>
      <c r="G3568" s="2" t="n">
        <f aca="false">AVERAGE(B3509:B3568)</f>
        <v>7475.90983333333</v>
      </c>
      <c r="H3568" s="2" t="n">
        <f aca="false">AVERAGE(C3509:C3568)</f>
        <v>72549.5833333333</v>
      </c>
      <c r="I3568" s="2" t="n">
        <f aca="false">SIGN(C3568-H3568)</f>
        <v>-1</v>
      </c>
      <c r="J3568" s="2" t="n">
        <f aca="false">SIGN(F3568)</f>
        <v>-1</v>
      </c>
      <c r="K3568" s="0" t="n">
        <f aca="false">B3568-B3567</f>
        <v>-44.5500000000002</v>
      </c>
      <c r="L3568" s="0" t="n">
        <f aca="false">I3567*K3568</f>
        <v>44.5500000000002</v>
      </c>
      <c r="M3568" s="0" t="n">
        <f aca="false">M3567+K3568*N3567</f>
        <v>3417.02000000002</v>
      </c>
      <c r="N3568" s="0" t="n">
        <f aca="false">INT(M3568*$Q$1/B3568)*CHOOSE($L$1,I3568,J3568)</f>
        <v>-0</v>
      </c>
      <c r="O3568" s="0" t="n">
        <f aca="false">ABS(N3568-N3567)</f>
        <v>0</v>
      </c>
      <c r="P3568" s="0" t="n">
        <f aca="false">COUNTIF(工作表2!$A$2:$A$248,A3568)</f>
        <v>0</v>
      </c>
      <c r="R3568" s="0" t="n">
        <f aca="false">D3568-IF(P3567=1,E3567,D3567)</f>
        <v>-57</v>
      </c>
      <c r="S3568" s="0" t="n">
        <f aca="false">I3567*R3568</f>
        <v>57</v>
      </c>
      <c r="T3568" s="0" t="n">
        <f aca="false">T3567+R3568*U3567</f>
        <v>50687</v>
      </c>
      <c r="U3568" s="0" t="n">
        <f aca="false">INT(T3568*$Q$1/IF(P3568=1,E3568,D3568))*I3568</f>
        <v>-14</v>
      </c>
      <c r="V3568" s="0" t="n">
        <f aca="false">IF(P3568=1,ABS(U3568)+ABS(60),ABS(U3568-U3567))</f>
        <v>1</v>
      </c>
    </row>
    <row r="3569" customFormat="false" ht="15" hidden="false" customHeight="false" outlineLevel="0" collapsed="false">
      <c r="A3569" s="1" t="n">
        <v>41222</v>
      </c>
      <c r="B3569" s="2" t="n">
        <v>7293.22</v>
      </c>
      <c r="C3569" s="2" t="n">
        <v>83638</v>
      </c>
      <c r="D3569" s="2" t="n">
        <v>7285</v>
      </c>
      <c r="E3569" s="2" t="n">
        <v>7275</v>
      </c>
      <c r="F3569" s="3" t="n">
        <f aca="false">IF(P3569=1, E3569,D3569)/B3569-1</f>
        <v>-0.00112707418671043</v>
      </c>
      <c r="G3569" s="2" t="n">
        <f aca="false">AVERAGE(B3510:B3569)</f>
        <v>7472.62666666667</v>
      </c>
      <c r="H3569" s="2" t="n">
        <f aca="false">AVERAGE(C3510:C3569)</f>
        <v>72642.7666666667</v>
      </c>
      <c r="I3569" s="2" t="n">
        <f aca="false">SIGN(C3569-H3569)</f>
        <v>1</v>
      </c>
      <c r="J3569" s="2" t="n">
        <f aca="false">SIGN(F3569)</f>
        <v>-1</v>
      </c>
      <c r="K3569" s="0" t="n">
        <f aca="false">B3569-B3568</f>
        <v>50.5900000000001</v>
      </c>
      <c r="L3569" s="0" t="n">
        <f aca="false">I3568*K3569</f>
        <v>-50.5900000000001</v>
      </c>
      <c r="M3569" s="0" t="n">
        <f aca="false">M3568+K3569*N3568</f>
        <v>3417.02000000002</v>
      </c>
      <c r="N3569" s="0" t="n">
        <f aca="false">INT(M3569*$Q$1/B3569)*CHOOSE($L$1,I3569,J3569)</f>
        <v>-0</v>
      </c>
      <c r="O3569" s="0" t="n">
        <f aca="false">ABS(N3569-N3568)</f>
        <v>0</v>
      </c>
      <c r="P3569" s="0" t="n">
        <f aca="false">COUNTIF(工作表2!$A$2:$A$248,A3569)</f>
        <v>0</v>
      </c>
      <c r="R3569" s="0" t="n">
        <f aca="false">D3569-IF(P3568=1,E3568,D3568)</f>
        <v>85</v>
      </c>
      <c r="S3569" s="0" t="n">
        <f aca="false">I3568*R3569</f>
        <v>-85</v>
      </c>
      <c r="T3569" s="0" t="n">
        <f aca="false">T3568+R3569*U3568</f>
        <v>49497</v>
      </c>
      <c r="U3569" s="0" t="n">
        <f aca="false">INT(T3569*$Q$1/IF(P3569=1,E3569,D3569))*I3569</f>
        <v>13</v>
      </c>
      <c r="V3569" s="0" t="n">
        <f aca="false">IF(P3569=1,ABS(U3569)+ABS(60),ABS(U3569-U3568))</f>
        <v>27</v>
      </c>
    </row>
    <row r="3570" customFormat="false" ht="15" hidden="false" customHeight="false" outlineLevel="0" collapsed="false">
      <c r="A3570" s="1" t="n">
        <v>41225</v>
      </c>
      <c r="B3570" s="2" t="n">
        <v>7267.75</v>
      </c>
      <c r="C3570" s="2" t="n">
        <v>59565</v>
      </c>
      <c r="D3570" s="2" t="n">
        <v>7241</v>
      </c>
      <c r="E3570" s="2" t="n">
        <v>7225</v>
      </c>
      <c r="F3570" s="3" t="n">
        <f aca="false">IF(P3570=1, E3570,D3570)/B3570-1</f>
        <v>-0.00368064394069689</v>
      </c>
      <c r="G3570" s="2" t="n">
        <f aca="false">AVERAGE(B3511:B3570)</f>
        <v>7469.2905</v>
      </c>
      <c r="H3570" s="2" t="n">
        <f aca="false">AVERAGE(C3511:C3570)</f>
        <v>72368.0166666667</v>
      </c>
      <c r="I3570" s="2" t="n">
        <f aca="false">SIGN(C3570-H3570)</f>
        <v>-1</v>
      </c>
      <c r="J3570" s="2" t="n">
        <f aca="false">SIGN(F3570)</f>
        <v>-1</v>
      </c>
      <c r="K3570" s="0" t="n">
        <f aca="false">B3570-B3569</f>
        <v>-25.4700000000003</v>
      </c>
      <c r="L3570" s="0" t="n">
        <f aca="false">I3569*K3570</f>
        <v>-25.4700000000003</v>
      </c>
      <c r="M3570" s="0" t="n">
        <f aca="false">M3569+K3570*N3569</f>
        <v>3417.02000000002</v>
      </c>
      <c r="N3570" s="0" t="n">
        <f aca="false">INT(M3570*$Q$1/B3570)*CHOOSE($L$1,I3570,J3570)</f>
        <v>-0</v>
      </c>
      <c r="O3570" s="0" t="n">
        <f aca="false">ABS(N3570-N3569)</f>
        <v>0</v>
      </c>
      <c r="P3570" s="0" t="n">
        <f aca="false">COUNTIF(工作表2!$A$2:$A$248,A3570)</f>
        <v>0</v>
      </c>
      <c r="R3570" s="0" t="n">
        <f aca="false">D3570-IF(P3569=1,E3569,D3569)</f>
        <v>-44</v>
      </c>
      <c r="S3570" s="0" t="n">
        <f aca="false">I3569*R3570</f>
        <v>-44</v>
      </c>
      <c r="T3570" s="0" t="n">
        <f aca="false">T3569+R3570*U3569</f>
        <v>48925</v>
      </c>
      <c r="U3570" s="0" t="n">
        <f aca="false">INT(T3570*$Q$1/IF(P3570=1,E3570,D3570))*I3570</f>
        <v>-13</v>
      </c>
      <c r="V3570" s="0" t="n">
        <f aca="false">IF(P3570=1,ABS(U3570)+ABS(60),ABS(U3570-U3569))</f>
        <v>26</v>
      </c>
    </row>
    <row r="3571" customFormat="false" ht="15" hidden="false" customHeight="false" outlineLevel="0" collapsed="false">
      <c r="A3571" s="1" t="n">
        <v>41226</v>
      </c>
      <c r="B3571" s="2" t="n">
        <v>7136.05</v>
      </c>
      <c r="C3571" s="2" t="n">
        <v>73584</v>
      </c>
      <c r="D3571" s="2" t="n">
        <v>7096</v>
      </c>
      <c r="E3571" s="2" t="n">
        <v>7076</v>
      </c>
      <c r="F3571" s="3" t="n">
        <f aca="false">IF(P3571=1, E3571,D3571)/B3571-1</f>
        <v>-0.00561234856818549</v>
      </c>
      <c r="G3571" s="2" t="n">
        <f aca="false">AVERAGE(B3512:B3571)</f>
        <v>7464.3595</v>
      </c>
      <c r="H3571" s="2" t="n">
        <f aca="false">AVERAGE(C3512:C3571)</f>
        <v>72620.5</v>
      </c>
      <c r="I3571" s="2" t="n">
        <f aca="false">SIGN(C3571-H3571)</f>
        <v>1</v>
      </c>
      <c r="J3571" s="2" t="n">
        <f aca="false">SIGN(F3571)</f>
        <v>-1</v>
      </c>
      <c r="K3571" s="0" t="n">
        <f aca="false">B3571-B3570</f>
        <v>-131.7</v>
      </c>
      <c r="L3571" s="0" t="n">
        <f aca="false">I3570*K3571</f>
        <v>131.7</v>
      </c>
      <c r="M3571" s="0" t="n">
        <f aca="false">M3570+K3571*N3570</f>
        <v>3417.02000000002</v>
      </c>
      <c r="N3571" s="0" t="n">
        <f aca="false">INT(M3571*$Q$1/B3571)*CHOOSE($L$1,I3571,J3571)</f>
        <v>-0</v>
      </c>
      <c r="O3571" s="0" t="n">
        <f aca="false">ABS(N3571-N3570)</f>
        <v>0</v>
      </c>
      <c r="P3571" s="0" t="n">
        <f aca="false">COUNTIF(工作表2!$A$2:$A$248,A3571)</f>
        <v>0</v>
      </c>
      <c r="R3571" s="0" t="n">
        <f aca="false">D3571-IF(P3570=1,E3570,D3570)</f>
        <v>-145</v>
      </c>
      <c r="S3571" s="0" t="n">
        <f aca="false">I3570*R3571</f>
        <v>145</v>
      </c>
      <c r="T3571" s="0" t="n">
        <f aca="false">T3570+R3571*U3570</f>
        <v>50810</v>
      </c>
      <c r="U3571" s="0" t="n">
        <f aca="false">INT(T3571*$Q$1/IF(P3571=1,E3571,D3571))*I3571</f>
        <v>14</v>
      </c>
      <c r="V3571" s="0" t="n">
        <f aca="false">IF(P3571=1,ABS(U3571)+ABS(60),ABS(U3571-U3570))</f>
        <v>27</v>
      </c>
    </row>
    <row r="3572" customFormat="false" ht="15" hidden="false" customHeight="false" outlineLevel="0" collapsed="false">
      <c r="A3572" s="1" t="n">
        <v>41227</v>
      </c>
      <c r="B3572" s="2" t="n">
        <v>7159.75</v>
      </c>
      <c r="C3572" s="2" t="n">
        <v>60645</v>
      </c>
      <c r="D3572" s="2" t="n">
        <v>7128</v>
      </c>
      <c r="E3572" s="2" t="n">
        <v>7106</v>
      </c>
      <c r="F3572" s="3" t="n">
        <f aca="false">IF(P3572=1, E3572,D3572)/B3572-1</f>
        <v>-0.00443451237822545</v>
      </c>
      <c r="G3572" s="2" t="n">
        <f aca="false">AVERAGE(B3513:B3572)</f>
        <v>7458.57516666667</v>
      </c>
      <c r="H3572" s="2" t="n">
        <f aca="false">AVERAGE(C3513:C3572)</f>
        <v>72337.8</v>
      </c>
      <c r="I3572" s="2" t="n">
        <f aca="false">SIGN(C3572-H3572)</f>
        <v>-1</v>
      </c>
      <c r="J3572" s="2" t="n">
        <f aca="false">SIGN(F3572)</f>
        <v>-1</v>
      </c>
      <c r="K3572" s="0" t="n">
        <f aca="false">B3572-B3571</f>
        <v>23.6999999999998</v>
      </c>
      <c r="L3572" s="0" t="n">
        <f aca="false">I3571*K3572</f>
        <v>23.6999999999998</v>
      </c>
      <c r="M3572" s="0" t="n">
        <f aca="false">M3571+K3572*N3571</f>
        <v>3417.02000000002</v>
      </c>
      <c r="N3572" s="0" t="n">
        <f aca="false">INT(M3572*$Q$1/B3572)*CHOOSE($L$1,I3572,J3572)</f>
        <v>-0</v>
      </c>
      <c r="O3572" s="0" t="n">
        <f aca="false">ABS(N3572-N3571)</f>
        <v>0</v>
      </c>
      <c r="P3572" s="0" t="n">
        <f aca="false">COUNTIF(工作表2!$A$2:$A$248,A3572)</f>
        <v>0</v>
      </c>
      <c r="R3572" s="0" t="n">
        <f aca="false">D3572-IF(P3571=1,E3571,D3571)</f>
        <v>32</v>
      </c>
      <c r="S3572" s="0" t="n">
        <f aca="false">I3571*R3572</f>
        <v>32</v>
      </c>
      <c r="T3572" s="0" t="n">
        <f aca="false">T3571+R3572*U3571</f>
        <v>51258</v>
      </c>
      <c r="U3572" s="0" t="n">
        <f aca="false">INT(T3572*$Q$1/IF(P3572=1,E3572,D3572))*I3572</f>
        <v>-14</v>
      </c>
      <c r="V3572" s="0" t="n">
        <f aca="false">IF(P3572=1,ABS(U3572)+ABS(60),ABS(U3572-U3571))</f>
        <v>28</v>
      </c>
    </row>
    <row r="3573" customFormat="false" ht="15" hidden="false" customHeight="false" outlineLevel="0" collapsed="false">
      <c r="A3573" s="1" t="n">
        <v>41228</v>
      </c>
      <c r="B3573" s="2" t="n">
        <v>7143.84</v>
      </c>
      <c r="C3573" s="2" t="n">
        <v>57765</v>
      </c>
      <c r="D3573" s="2" t="n">
        <v>7121</v>
      </c>
      <c r="E3573" s="2" t="n">
        <v>7096</v>
      </c>
      <c r="F3573" s="3" t="n">
        <f aca="false">IF(P3573=1, E3573,D3573)/B3573-1</f>
        <v>-0.00319716007077431</v>
      </c>
      <c r="G3573" s="2" t="n">
        <f aca="false">AVERAGE(B3514:B3573)</f>
        <v>7452.69616666667</v>
      </c>
      <c r="H3573" s="2" t="n">
        <f aca="false">AVERAGE(C3514:C3573)</f>
        <v>72262.5666666667</v>
      </c>
      <c r="I3573" s="2" t="n">
        <f aca="false">SIGN(C3573-H3573)</f>
        <v>-1</v>
      </c>
      <c r="J3573" s="2" t="n">
        <f aca="false">SIGN(F3573)</f>
        <v>-1</v>
      </c>
      <c r="K3573" s="0" t="n">
        <f aca="false">B3573-B3572</f>
        <v>-15.9099999999999</v>
      </c>
      <c r="L3573" s="0" t="n">
        <f aca="false">I3572*K3573</f>
        <v>15.9099999999999</v>
      </c>
      <c r="M3573" s="0" t="n">
        <f aca="false">M3572+K3573*N3572</f>
        <v>3417.02000000002</v>
      </c>
      <c r="N3573" s="0" t="n">
        <f aca="false">INT(M3573*$Q$1/B3573)*CHOOSE($L$1,I3573,J3573)</f>
        <v>-0</v>
      </c>
      <c r="O3573" s="0" t="n">
        <f aca="false">ABS(N3573-N3572)</f>
        <v>0</v>
      </c>
      <c r="P3573" s="0" t="n">
        <f aca="false">COUNTIF(工作表2!$A$2:$A$248,A3573)</f>
        <v>0</v>
      </c>
      <c r="R3573" s="0" t="n">
        <f aca="false">D3573-IF(P3572=1,E3572,D3572)</f>
        <v>-7</v>
      </c>
      <c r="S3573" s="0" t="n">
        <f aca="false">I3572*R3573</f>
        <v>7</v>
      </c>
      <c r="T3573" s="0" t="n">
        <f aca="false">T3572+R3573*U3572</f>
        <v>51356</v>
      </c>
      <c r="U3573" s="0" t="n">
        <f aca="false">INT(T3573*$Q$1/IF(P3573=1,E3573,D3573))*I3573</f>
        <v>-14</v>
      </c>
      <c r="V3573" s="0" t="n">
        <f aca="false">IF(P3573=1,ABS(U3573)+ABS(60),ABS(U3573-U3572))</f>
        <v>0</v>
      </c>
    </row>
    <row r="3574" customFormat="false" ht="15" hidden="false" customHeight="false" outlineLevel="0" collapsed="false">
      <c r="A3574" s="1" t="n">
        <v>41229</v>
      </c>
      <c r="B3574" s="2" t="n">
        <v>7130.07</v>
      </c>
      <c r="C3574" s="2" t="n">
        <v>66432</v>
      </c>
      <c r="D3574" s="2" t="n">
        <v>7107</v>
      </c>
      <c r="E3574" s="2" t="n">
        <v>7085</v>
      </c>
      <c r="F3574" s="3" t="n">
        <f aca="false">IF(P3574=1, E3574,D3574)/B3574-1</f>
        <v>-0.0032355923574382</v>
      </c>
      <c r="G3574" s="2" t="n">
        <f aca="false">AVERAGE(B3515:B3574)</f>
        <v>7446.4445</v>
      </c>
      <c r="H3574" s="2" t="n">
        <f aca="false">AVERAGE(C3515:C3574)</f>
        <v>72233.3</v>
      </c>
      <c r="I3574" s="2" t="n">
        <f aca="false">SIGN(C3574-H3574)</f>
        <v>-1</v>
      </c>
      <c r="J3574" s="2" t="n">
        <f aca="false">SIGN(F3574)</f>
        <v>-1</v>
      </c>
      <c r="K3574" s="0" t="n">
        <f aca="false">B3574-B3573</f>
        <v>-13.7700000000004</v>
      </c>
      <c r="L3574" s="0" t="n">
        <f aca="false">I3573*K3574</f>
        <v>13.7700000000004</v>
      </c>
      <c r="M3574" s="0" t="n">
        <f aca="false">M3573+K3574*N3573</f>
        <v>3417.02000000002</v>
      </c>
      <c r="N3574" s="0" t="n">
        <f aca="false">INT(M3574*$Q$1/B3574)*CHOOSE($L$1,I3574,J3574)</f>
        <v>-0</v>
      </c>
      <c r="O3574" s="0" t="n">
        <f aca="false">ABS(N3574-N3573)</f>
        <v>0</v>
      </c>
      <c r="P3574" s="0" t="n">
        <f aca="false">COUNTIF(工作表2!$A$2:$A$248,A3574)</f>
        <v>0</v>
      </c>
      <c r="R3574" s="0" t="n">
        <f aca="false">D3574-IF(P3573=1,E3573,D3573)</f>
        <v>-14</v>
      </c>
      <c r="S3574" s="0" t="n">
        <f aca="false">I3573*R3574</f>
        <v>14</v>
      </c>
      <c r="T3574" s="0" t="n">
        <f aca="false">T3573+R3574*U3573</f>
        <v>51552</v>
      </c>
      <c r="U3574" s="0" t="n">
        <f aca="false">INT(T3574*$Q$1/IF(P3574=1,E3574,D3574))*I3574</f>
        <v>-14</v>
      </c>
      <c r="V3574" s="0" t="n">
        <f aca="false">IF(P3574=1,ABS(U3574)+ABS(60),ABS(U3574-U3573))</f>
        <v>0</v>
      </c>
    </row>
    <row r="3575" customFormat="false" ht="15" hidden="false" customHeight="false" outlineLevel="0" collapsed="false">
      <c r="A3575" s="1" t="n">
        <v>41232</v>
      </c>
      <c r="B3575" s="2" t="n">
        <v>7129.04</v>
      </c>
      <c r="C3575" s="2" t="n">
        <v>53087</v>
      </c>
      <c r="D3575" s="2" t="n">
        <v>7123</v>
      </c>
      <c r="E3575" s="2" t="n">
        <v>7093</v>
      </c>
      <c r="F3575" s="3" t="n">
        <f aca="false">IF(P3575=1, E3575,D3575)/B3575-1</f>
        <v>-0.000847238898926128</v>
      </c>
      <c r="G3575" s="2" t="n">
        <f aca="false">AVERAGE(B3516:B3575)</f>
        <v>7440.63633333333</v>
      </c>
      <c r="H3575" s="2" t="n">
        <f aca="false">AVERAGE(C3516:C3575)</f>
        <v>71813.3</v>
      </c>
      <c r="I3575" s="2" t="n">
        <f aca="false">SIGN(C3575-H3575)</f>
        <v>-1</v>
      </c>
      <c r="J3575" s="2" t="n">
        <f aca="false">SIGN(F3575)</f>
        <v>-1</v>
      </c>
      <c r="K3575" s="0" t="n">
        <f aca="false">B3575-B3574</f>
        <v>-1.02999999999975</v>
      </c>
      <c r="L3575" s="0" t="n">
        <f aca="false">I3574*K3575</f>
        <v>1.02999999999975</v>
      </c>
      <c r="M3575" s="0" t="n">
        <f aca="false">M3574+K3575*N3574</f>
        <v>3417.02000000002</v>
      </c>
      <c r="N3575" s="0" t="n">
        <f aca="false">INT(M3575*$Q$1/B3575)*CHOOSE($L$1,I3575,J3575)</f>
        <v>-0</v>
      </c>
      <c r="O3575" s="0" t="n">
        <f aca="false">ABS(N3575-N3574)</f>
        <v>0</v>
      </c>
      <c r="P3575" s="0" t="n">
        <f aca="false">COUNTIF(工作表2!$A$2:$A$248,A3575)</f>
        <v>0</v>
      </c>
      <c r="R3575" s="0" t="n">
        <f aca="false">D3575-IF(P3574=1,E3574,D3574)</f>
        <v>16</v>
      </c>
      <c r="S3575" s="0" t="n">
        <f aca="false">I3574*R3575</f>
        <v>-16</v>
      </c>
      <c r="T3575" s="0" t="n">
        <f aca="false">T3574+R3575*U3574</f>
        <v>51328</v>
      </c>
      <c r="U3575" s="0" t="n">
        <f aca="false">INT(T3575*$Q$1/IF(P3575=1,E3575,D3575))*I3575</f>
        <v>-14</v>
      </c>
      <c r="V3575" s="0" t="n">
        <f aca="false">IF(P3575=1,ABS(U3575)+ABS(60),ABS(U3575-U3574))</f>
        <v>0</v>
      </c>
    </row>
    <row r="3576" customFormat="false" ht="15" hidden="false" customHeight="false" outlineLevel="0" collapsed="false">
      <c r="A3576" s="1" t="n">
        <v>41233</v>
      </c>
      <c r="B3576" s="2" t="n">
        <v>7145.77</v>
      </c>
      <c r="C3576" s="2" t="n">
        <v>50961</v>
      </c>
      <c r="D3576" s="2" t="n">
        <v>7160</v>
      </c>
      <c r="E3576" s="2" t="n">
        <v>7125</v>
      </c>
      <c r="F3576" s="3" t="n">
        <f aca="false">IF(P3576=1, E3576,D3576)/B3576-1</f>
        <v>0.00199138791200948</v>
      </c>
      <c r="G3576" s="2" t="n">
        <f aca="false">AVERAGE(B3517:B3576)</f>
        <v>7435.26216666667</v>
      </c>
      <c r="H3576" s="2" t="n">
        <f aca="false">AVERAGE(C3517:C3576)</f>
        <v>71573.6166666667</v>
      </c>
      <c r="I3576" s="2" t="n">
        <f aca="false">SIGN(C3576-H3576)</f>
        <v>-1</v>
      </c>
      <c r="J3576" s="2" t="n">
        <f aca="false">SIGN(F3576)</f>
        <v>1</v>
      </c>
      <c r="K3576" s="0" t="n">
        <f aca="false">B3576-B3575</f>
        <v>16.7300000000005</v>
      </c>
      <c r="L3576" s="0" t="n">
        <f aca="false">I3575*K3576</f>
        <v>-16.7300000000005</v>
      </c>
      <c r="M3576" s="0" t="n">
        <f aca="false">M3575+K3576*N3575</f>
        <v>3417.02000000002</v>
      </c>
      <c r="N3576" s="0" t="n">
        <f aca="false">INT(M3576*$Q$1/B3576)*CHOOSE($L$1,I3576,J3576)</f>
        <v>0</v>
      </c>
      <c r="O3576" s="0" t="n">
        <f aca="false">ABS(N3576-N3575)</f>
        <v>0</v>
      </c>
      <c r="P3576" s="0" t="n">
        <f aca="false">COUNTIF(工作表2!$A$2:$A$248,A3576)</f>
        <v>0</v>
      </c>
      <c r="R3576" s="0" t="n">
        <f aca="false">D3576-IF(P3575=1,E3575,D3575)</f>
        <v>37</v>
      </c>
      <c r="S3576" s="0" t="n">
        <f aca="false">I3575*R3576</f>
        <v>-37</v>
      </c>
      <c r="T3576" s="0" t="n">
        <f aca="false">T3575+R3576*U3575</f>
        <v>50810</v>
      </c>
      <c r="U3576" s="0" t="n">
        <f aca="false">INT(T3576*$Q$1/IF(P3576=1,E3576,D3576))*I3576</f>
        <v>-14</v>
      </c>
      <c r="V3576" s="0" t="n">
        <f aca="false">IF(P3576=1,ABS(U3576)+ABS(60),ABS(U3576-U3575))</f>
        <v>0</v>
      </c>
    </row>
    <row r="3577" customFormat="false" ht="15" hidden="false" customHeight="false" outlineLevel="0" collapsed="false">
      <c r="A3577" s="1" t="n">
        <v>41234</v>
      </c>
      <c r="B3577" s="2" t="n">
        <v>7088.49</v>
      </c>
      <c r="C3577" s="2" t="n">
        <v>55511</v>
      </c>
      <c r="D3577" s="2" t="n">
        <v>7084</v>
      </c>
      <c r="E3577" s="2" t="n">
        <v>7046</v>
      </c>
      <c r="F3577" s="3" t="n">
        <f aca="false">IF(P3577=1, E3577,D3577)/B3577-1</f>
        <v>-0.00599422443990183</v>
      </c>
      <c r="G3577" s="2" t="n">
        <f aca="false">AVERAGE(B3518:B3577)</f>
        <v>7430.70466666667</v>
      </c>
      <c r="H3577" s="2" t="n">
        <f aca="false">AVERAGE(C3518:C3577)</f>
        <v>71288.2666666667</v>
      </c>
      <c r="I3577" s="2" t="n">
        <f aca="false">SIGN(C3577-H3577)</f>
        <v>-1</v>
      </c>
      <c r="J3577" s="2" t="n">
        <f aca="false">SIGN(F3577)</f>
        <v>-1</v>
      </c>
      <c r="K3577" s="0" t="n">
        <f aca="false">B3577-B3576</f>
        <v>-57.2800000000007</v>
      </c>
      <c r="L3577" s="0" t="n">
        <f aca="false">I3576*K3577</f>
        <v>57.2800000000007</v>
      </c>
      <c r="M3577" s="0" t="n">
        <f aca="false">M3576+K3577*N3576</f>
        <v>3417.02000000002</v>
      </c>
      <c r="N3577" s="0" t="n">
        <f aca="false">INT(M3577*$Q$1/B3577)*CHOOSE($L$1,I3577,J3577)</f>
        <v>-0</v>
      </c>
      <c r="O3577" s="0" t="n">
        <f aca="false">ABS(N3577-N3576)</f>
        <v>0</v>
      </c>
      <c r="P3577" s="0" t="n">
        <f aca="false">COUNTIF(工作表2!$A$2:$A$248,A3577)</f>
        <v>1</v>
      </c>
      <c r="R3577" s="0" t="n">
        <f aca="false">D3577-IF(P3576=1,E3576,D3576)</f>
        <v>-76</v>
      </c>
      <c r="S3577" s="0" t="n">
        <f aca="false">I3576*R3577</f>
        <v>76</v>
      </c>
      <c r="T3577" s="0" t="n">
        <f aca="false">T3576+R3577*U3576</f>
        <v>51874</v>
      </c>
      <c r="U3577" s="0" t="n">
        <f aca="false">INT(T3577*$Q$1/IF(P3577=1,E3577,D3577))*I3577</f>
        <v>-14</v>
      </c>
      <c r="V3577" s="0" t="n">
        <f aca="false">IF(P3577=1,ABS(U3577)+ABS(60),ABS(U3577-U3576))</f>
        <v>74</v>
      </c>
    </row>
    <row r="3578" customFormat="false" ht="15" hidden="false" customHeight="false" outlineLevel="0" collapsed="false">
      <c r="A3578" s="1" t="n">
        <v>41235</v>
      </c>
      <c r="B3578" s="2" t="n">
        <v>7105.76</v>
      </c>
      <c r="C3578" s="2" t="n">
        <v>45825</v>
      </c>
      <c r="D3578" s="2" t="n">
        <v>7089</v>
      </c>
      <c r="E3578" s="2" t="n">
        <v>7072</v>
      </c>
      <c r="F3578" s="3" t="n">
        <f aca="false">IF(P3578=1, E3578,D3578)/B3578-1</f>
        <v>-0.00235864988403778</v>
      </c>
      <c r="G3578" s="2" t="n">
        <f aca="false">AVERAGE(B3519:B3578)</f>
        <v>7425.94816666667</v>
      </c>
      <c r="H3578" s="2" t="n">
        <f aca="false">AVERAGE(C3519:C3578)</f>
        <v>71009.4</v>
      </c>
      <c r="I3578" s="2" t="n">
        <f aca="false">SIGN(C3578-H3578)</f>
        <v>-1</v>
      </c>
      <c r="J3578" s="2" t="n">
        <f aca="false">SIGN(F3578)</f>
        <v>-1</v>
      </c>
      <c r="K3578" s="0" t="n">
        <f aca="false">B3578-B3577</f>
        <v>17.2700000000004</v>
      </c>
      <c r="L3578" s="0" t="n">
        <f aca="false">I3577*K3578</f>
        <v>-17.2700000000004</v>
      </c>
      <c r="M3578" s="0" t="n">
        <f aca="false">M3577+K3578*N3577</f>
        <v>3417.02000000002</v>
      </c>
      <c r="N3578" s="0" t="n">
        <f aca="false">INT(M3578*$Q$1/B3578)*CHOOSE($L$1,I3578,J3578)</f>
        <v>-0</v>
      </c>
      <c r="O3578" s="0" t="n">
        <f aca="false">ABS(N3578-N3577)</f>
        <v>0</v>
      </c>
      <c r="P3578" s="0" t="n">
        <f aca="false">COUNTIF(工作表2!$A$2:$A$248,A3578)</f>
        <v>0</v>
      </c>
      <c r="R3578" s="0" t="n">
        <f aca="false">D3578-IF(P3577=1,E3577,D3577)</f>
        <v>43</v>
      </c>
      <c r="S3578" s="0" t="n">
        <f aca="false">I3577*R3578</f>
        <v>-43</v>
      </c>
      <c r="T3578" s="0" t="n">
        <f aca="false">T3577+R3578*U3577</f>
        <v>51272</v>
      </c>
      <c r="U3578" s="0" t="n">
        <f aca="false">INT(T3578*$Q$1/IF(P3578=1,E3578,D3578))*I3578</f>
        <v>-14</v>
      </c>
      <c r="V3578" s="0" t="n">
        <f aca="false">IF(P3578=1,ABS(U3578)+ABS(60),ABS(U3578-U3577))</f>
        <v>0</v>
      </c>
    </row>
    <row r="3579" customFormat="false" ht="15" hidden="false" customHeight="false" outlineLevel="0" collapsed="false">
      <c r="A3579" s="1" t="n">
        <v>41236</v>
      </c>
      <c r="B3579" s="2" t="n">
        <v>7326.01</v>
      </c>
      <c r="C3579" s="2" t="n">
        <v>84129</v>
      </c>
      <c r="D3579" s="2" t="n">
        <v>7322</v>
      </c>
      <c r="E3579" s="2" t="n">
        <v>7305</v>
      </c>
      <c r="F3579" s="3" t="n">
        <f aca="false">IF(P3579=1, E3579,D3579)/B3579-1</f>
        <v>-0.000547364800211891</v>
      </c>
      <c r="G3579" s="2" t="n">
        <f aca="false">AVERAGE(B3520:B3579)</f>
        <v>7425.191</v>
      </c>
      <c r="H3579" s="2" t="n">
        <f aca="false">AVERAGE(C3520:C3579)</f>
        <v>71187.0833333333</v>
      </c>
      <c r="I3579" s="2" t="n">
        <f aca="false">SIGN(C3579-H3579)</f>
        <v>1</v>
      </c>
      <c r="J3579" s="2" t="n">
        <f aca="false">SIGN(F3579)</f>
        <v>-1</v>
      </c>
      <c r="K3579" s="0" t="n">
        <f aca="false">B3579-B3578</f>
        <v>220.25</v>
      </c>
      <c r="L3579" s="0" t="n">
        <f aca="false">I3578*K3579</f>
        <v>-220.25</v>
      </c>
      <c r="M3579" s="0" t="n">
        <f aca="false">M3578+K3579*N3578</f>
        <v>3417.02000000002</v>
      </c>
      <c r="N3579" s="0" t="n">
        <f aca="false">INT(M3579*$Q$1/B3579)*CHOOSE($L$1,I3579,J3579)</f>
        <v>-0</v>
      </c>
      <c r="O3579" s="0" t="n">
        <f aca="false">ABS(N3579-N3578)</f>
        <v>0</v>
      </c>
      <c r="P3579" s="0" t="n">
        <f aca="false">COUNTIF(工作表2!$A$2:$A$248,A3579)</f>
        <v>0</v>
      </c>
      <c r="R3579" s="0" t="n">
        <f aca="false">D3579-IF(P3578=1,E3578,D3578)</f>
        <v>233</v>
      </c>
      <c r="S3579" s="0" t="n">
        <f aca="false">I3578*R3579</f>
        <v>-233</v>
      </c>
      <c r="T3579" s="0" t="n">
        <f aca="false">T3578+R3579*U3578</f>
        <v>48010</v>
      </c>
      <c r="U3579" s="0" t="n">
        <f aca="false">INT(T3579*$Q$1/IF(P3579=1,E3579,D3579))*I3579</f>
        <v>13</v>
      </c>
      <c r="V3579" s="0" t="n">
        <f aca="false">IF(P3579=1,ABS(U3579)+ABS(60),ABS(U3579-U3578))</f>
        <v>27</v>
      </c>
    </row>
    <row r="3580" customFormat="false" ht="15" hidden="false" customHeight="false" outlineLevel="0" collapsed="false">
      <c r="A3580" s="1" t="n">
        <v>41239</v>
      </c>
      <c r="B3580" s="2" t="n">
        <v>7407.37</v>
      </c>
      <c r="C3580" s="2" t="n">
        <v>81919</v>
      </c>
      <c r="D3580" s="2" t="n">
        <v>7388</v>
      </c>
      <c r="E3580" s="2" t="n">
        <v>7374</v>
      </c>
      <c r="F3580" s="3" t="n">
        <f aca="false">IF(P3580=1, E3580,D3580)/B3580-1</f>
        <v>-0.0026149632055642</v>
      </c>
      <c r="G3580" s="2" t="n">
        <f aca="false">AVERAGE(B3521:B3580)</f>
        <v>7425.36283333333</v>
      </c>
      <c r="H3580" s="2" t="n">
        <f aca="false">AVERAGE(C3521:C3580)</f>
        <v>71536.0166666667</v>
      </c>
      <c r="I3580" s="2" t="n">
        <f aca="false">SIGN(C3580-H3580)</f>
        <v>1</v>
      </c>
      <c r="J3580" s="2" t="n">
        <f aca="false">SIGN(F3580)</f>
        <v>-1</v>
      </c>
      <c r="K3580" s="0" t="n">
        <f aca="false">B3580-B3579</f>
        <v>81.3599999999997</v>
      </c>
      <c r="L3580" s="0" t="n">
        <f aca="false">I3579*K3580</f>
        <v>81.3599999999997</v>
      </c>
      <c r="M3580" s="0" t="n">
        <f aca="false">M3579+K3580*N3579</f>
        <v>3417.02000000002</v>
      </c>
      <c r="N3580" s="0" t="n">
        <f aca="false">INT(M3580*$Q$1/B3580)*CHOOSE($L$1,I3580,J3580)</f>
        <v>-0</v>
      </c>
      <c r="O3580" s="0" t="n">
        <f aca="false">ABS(N3580-N3579)</f>
        <v>0</v>
      </c>
      <c r="P3580" s="0" t="n">
        <f aca="false">COUNTIF(工作表2!$A$2:$A$248,A3580)</f>
        <v>0</v>
      </c>
      <c r="R3580" s="0" t="n">
        <f aca="false">D3580-IF(P3579=1,E3579,D3579)</f>
        <v>66</v>
      </c>
      <c r="S3580" s="0" t="n">
        <f aca="false">I3579*R3580</f>
        <v>66</v>
      </c>
      <c r="T3580" s="0" t="n">
        <f aca="false">T3579+R3580*U3579</f>
        <v>48868</v>
      </c>
      <c r="U3580" s="0" t="n">
        <f aca="false">INT(T3580*$Q$1/IF(P3580=1,E3580,D3580))*I3580</f>
        <v>13</v>
      </c>
      <c r="V3580" s="0" t="n">
        <f aca="false">IF(P3580=1,ABS(U3580)+ABS(60),ABS(U3580-U3579))</f>
        <v>0</v>
      </c>
    </row>
    <row r="3581" customFormat="false" ht="15" hidden="false" customHeight="false" outlineLevel="0" collapsed="false">
      <c r="A3581" s="1" t="n">
        <v>41240</v>
      </c>
      <c r="B3581" s="2" t="n">
        <v>7430.2</v>
      </c>
      <c r="C3581" s="2" t="n">
        <v>71630</v>
      </c>
      <c r="D3581" s="2" t="n">
        <v>7424</v>
      </c>
      <c r="E3581" s="2" t="n">
        <v>7406</v>
      </c>
      <c r="F3581" s="3" t="n">
        <f aca="false">IF(P3581=1, E3581,D3581)/B3581-1</f>
        <v>-0.000834432451347178</v>
      </c>
      <c r="G3581" s="2" t="n">
        <f aca="false">AVERAGE(B3522:B3581)</f>
        <v>7425.024</v>
      </c>
      <c r="H3581" s="2" t="n">
        <f aca="false">AVERAGE(C3522:C3581)</f>
        <v>71484.8833333333</v>
      </c>
      <c r="I3581" s="2" t="n">
        <f aca="false">SIGN(C3581-H3581)</f>
        <v>1</v>
      </c>
      <c r="J3581" s="2" t="n">
        <f aca="false">SIGN(F3581)</f>
        <v>-1</v>
      </c>
      <c r="K3581" s="0" t="n">
        <f aca="false">B3581-B3580</f>
        <v>22.8299999999999</v>
      </c>
      <c r="L3581" s="0" t="n">
        <f aca="false">I3580*K3581</f>
        <v>22.8299999999999</v>
      </c>
      <c r="M3581" s="0" t="n">
        <f aca="false">M3580+K3581*N3580</f>
        <v>3417.02000000002</v>
      </c>
      <c r="N3581" s="0" t="n">
        <f aca="false">INT(M3581*$Q$1/B3581)*CHOOSE($L$1,I3581,J3581)</f>
        <v>-0</v>
      </c>
      <c r="O3581" s="0" t="n">
        <f aca="false">ABS(N3581-N3580)</f>
        <v>0</v>
      </c>
      <c r="P3581" s="0" t="n">
        <f aca="false">COUNTIF(工作表2!$A$2:$A$248,A3581)</f>
        <v>0</v>
      </c>
      <c r="R3581" s="0" t="n">
        <f aca="false">D3581-IF(P3580=1,E3580,D3580)</f>
        <v>36</v>
      </c>
      <c r="S3581" s="0" t="n">
        <f aca="false">I3580*R3581</f>
        <v>36</v>
      </c>
      <c r="T3581" s="0" t="n">
        <f aca="false">T3580+R3581*U3580</f>
        <v>49336</v>
      </c>
      <c r="U3581" s="0" t="n">
        <f aca="false">INT(T3581*$Q$1/IF(P3581=1,E3581,D3581))*I3581</f>
        <v>13</v>
      </c>
      <c r="V3581" s="0" t="n">
        <f aca="false">IF(P3581=1,ABS(U3581)+ABS(60),ABS(U3581-U3580))</f>
        <v>0</v>
      </c>
    </row>
    <row r="3582" customFormat="false" ht="15" hidden="false" customHeight="false" outlineLevel="0" collapsed="false">
      <c r="A3582" s="1" t="n">
        <v>41241</v>
      </c>
      <c r="B3582" s="2" t="n">
        <v>7434.93</v>
      </c>
      <c r="C3582" s="2" t="n">
        <v>69063</v>
      </c>
      <c r="D3582" s="2" t="n">
        <v>7428</v>
      </c>
      <c r="E3582" s="2" t="n">
        <v>7411</v>
      </c>
      <c r="F3582" s="3" t="n">
        <f aca="false">IF(P3582=1, E3582,D3582)/B3582-1</f>
        <v>-0.000932086784946273</v>
      </c>
      <c r="G3582" s="2" t="n">
        <f aca="false">AVERAGE(B3523:B3582)</f>
        <v>7424.75033333333</v>
      </c>
      <c r="H3582" s="2" t="n">
        <f aca="false">AVERAGE(C3523:C3582)</f>
        <v>71450.9666666667</v>
      </c>
      <c r="I3582" s="2" t="n">
        <f aca="false">SIGN(C3582-H3582)</f>
        <v>-1</v>
      </c>
      <c r="J3582" s="2" t="n">
        <f aca="false">SIGN(F3582)</f>
        <v>-1</v>
      </c>
      <c r="K3582" s="0" t="n">
        <f aca="false">B3582-B3581</f>
        <v>4.73000000000047</v>
      </c>
      <c r="L3582" s="0" t="n">
        <f aca="false">I3581*K3582</f>
        <v>4.73000000000047</v>
      </c>
      <c r="M3582" s="0" t="n">
        <f aca="false">M3581+K3582*N3581</f>
        <v>3417.02000000002</v>
      </c>
      <c r="N3582" s="0" t="n">
        <f aca="false">INT(M3582*$Q$1/B3582)*CHOOSE($L$1,I3582,J3582)</f>
        <v>-0</v>
      </c>
      <c r="O3582" s="0" t="n">
        <f aca="false">ABS(N3582-N3581)</f>
        <v>0</v>
      </c>
      <c r="P3582" s="0" t="n">
        <f aca="false">COUNTIF(工作表2!$A$2:$A$248,A3582)</f>
        <v>0</v>
      </c>
      <c r="R3582" s="0" t="n">
        <f aca="false">D3582-IF(P3581=1,E3581,D3581)</f>
        <v>4</v>
      </c>
      <c r="S3582" s="0" t="n">
        <f aca="false">I3581*R3582</f>
        <v>4</v>
      </c>
      <c r="T3582" s="0" t="n">
        <f aca="false">T3581+R3582*U3581</f>
        <v>49388</v>
      </c>
      <c r="U3582" s="0" t="n">
        <f aca="false">INT(T3582*$Q$1/IF(P3582=1,E3582,D3582))*I3582</f>
        <v>-13</v>
      </c>
      <c r="V3582" s="0" t="n">
        <f aca="false">IF(P3582=1,ABS(U3582)+ABS(60),ABS(U3582-U3581))</f>
        <v>26</v>
      </c>
    </row>
    <row r="3583" customFormat="false" ht="15" hidden="false" customHeight="false" outlineLevel="0" collapsed="false">
      <c r="A3583" s="1" t="n">
        <v>41242</v>
      </c>
      <c r="B3583" s="2" t="n">
        <v>7503.55</v>
      </c>
      <c r="C3583" s="2" t="n">
        <v>99705</v>
      </c>
      <c r="D3583" s="2" t="n">
        <v>7525</v>
      </c>
      <c r="E3583" s="2" t="n">
        <v>7512</v>
      </c>
      <c r="F3583" s="3" t="n">
        <f aca="false">IF(P3583=1, E3583,D3583)/B3583-1</f>
        <v>0.00285864690713056</v>
      </c>
      <c r="G3583" s="2" t="n">
        <f aca="false">AVERAGE(B3524:B3583)</f>
        <v>7427.01883333333</v>
      </c>
      <c r="H3583" s="2" t="n">
        <f aca="false">AVERAGE(C3524:C3583)</f>
        <v>71905.2166666667</v>
      </c>
      <c r="I3583" s="2" t="n">
        <f aca="false">SIGN(C3583-H3583)</f>
        <v>1</v>
      </c>
      <c r="J3583" s="2" t="n">
        <f aca="false">SIGN(F3583)</f>
        <v>1</v>
      </c>
      <c r="K3583" s="0" t="n">
        <f aca="false">B3583-B3582</f>
        <v>68.6199999999999</v>
      </c>
      <c r="L3583" s="0" t="n">
        <f aca="false">I3582*K3583</f>
        <v>-68.6199999999999</v>
      </c>
      <c r="M3583" s="0" t="n">
        <f aca="false">M3582+K3583*N3582</f>
        <v>3417.02000000002</v>
      </c>
      <c r="N3583" s="0" t="n">
        <f aca="false">INT(M3583*$Q$1/B3583)*CHOOSE($L$1,I3583,J3583)</f>
        <v>0</v>
      </c>
      <c r="O3583" s="0" t="n">
        <f aca="false">ABS(N3583-N3582)</f>
        <v>0</v>
      </c>
      <c r="P3583" s="0" t="n">
        <f aca="false">COUNTIF(工作表2!$A$2:$A$248,A3583)</f>
        <v>0</v>
      </c>
      <c r="R3583" s="0" t="n">
        <f aca="false">D3583-IF(P3582=1,E3582,D3582)</f>
        <v>97</v>
      </c>
      <c r="S3583" s="0" t="n">
        <f aca="false">I3582*R3583</f>
        <v>-97</v>
      </c>
      <c r="T3583" s="0" t="n">
        <f aca="false">T3582+R3583*U3582</f>
        <v>48127</v>
      </c>
      <c r="U3583" s="0" t="n">
        <f aca="false">INT(T3583*$Q$1/IF(P3583=1,E3583,D3583))*I3583</f>
        <v>12</v>
      </c>
      <c r="V3583" s="0" t="n">
        <f aca="false">IF(P3583=1,ABS(U3583)+ABS(60),ABS(U3583-U3582))</f>
        <v>25</v>
      </c>
    </row>
    <row r="3584" customFormat="false" ht="15" hidden="false" customHeight="false" outlineLevel="0" collapsed="false">
      <c r="A3584" s="1" t="n">
        <v>41243</v>
      </c>
      <c r="B3584" s="2" t="n">
        <v>7580.17</v>
      </c>
      <c r="C3584" s="2" t="n">
        <v>122792</v>
      </c>
      <c r="D3584" s="2" t="n">
        <v>7593</v>
      </c>
      <c r="E3584" s="2" t="n">
        <v>7580</v>
      </c>
      <c r="F3584" s="3" t="n">
        <f aca="false">IF(P3584=1, E3584,D3584)/B3584-1</f>
        <v>0.00169257417709634</v>
      </c>
      <c r="G3584" s="2" t="n">
        <f aca="false">AVERAGE(B3525:B3584)</f>
        <v>7431.243</v>
      </c>
      <c r="H3584" s="2" t="n">
        <f aca="false">AVERAGE(C3525:C3584)</f>
        <v>72704.2</v>
      </c>
      <c r="I3584" s="2" t="n">
        <f aca="false">SIGN(C3584-H3584)</f>
        <v>1</v>
      </c>
      <c r="J3584" s="2" t="n">
        <f aca="false">SIGN(F3584)</f>
        <v>1</v>
      </c>
      <c r="K3584" s="0" t="n">
        <f aca="false">B3584-B3583</f>
        <v>76.6199999999999</v>
      </c>
      <c r="L3584" s="0" t="n">
        <f aca="false">I3583*K3584</f>
        <v>76.6199999999999</v>
      </c>
      <c r="M3584" s="0" t="n">
        <f aca="false">M3583+K3584*N3583</f>
        <v>3417.02000000002</v>
      </c>
      <c r="N3584" s="0" t="n">
        <f aca="false">INT(M3584*$Q$1/B3584)*CHOOSE($L$1,I3584,J3584)</f>
        <v>0</v>
      </c>
      <c r="O3584" s="0" t="n">
        <f aca="false">ABS(N3584-N3583)</f>
        <v>0</v>
      </c>
      <c r="P3584" s="0" t="n">
        <f aca="false">COUNTIF(工作表2!$A$2:$A$248,A3584)</f>
        <v>0</v>
      </c>
      <c r="R3584" s="0" t="n">
        <f aca="false">D3584-IF(P3583=1,E3583,D3583)</f>
        <v>68</v>
      </c>
      <c r="S3584" s="0" t="n">
        <f aca="false">I3583*R3584</f>
        <v>68</v>
      </c>
      <c r="T3584" s="0" t="n">
        <f aca="false">T3583+R3584*U3583</f>
        <v>48943</v>
      </c>
      <c r="U3584" s="0" t="n">
        <f aca="false">INT(T3584*$Q$1/IF(P3584=1,E3584,D3584))*I3584</f>
        <v>12</v>
      </c>
      <c r="V3584" s="0" t="n">
        <f aca="false">IF(P3584=1,ABS(U3584)+ABS(60),ABS(U3584-U3583))</f>
        <v>0</v>
      </c>
    </row>
    <row r="3585" customFormat="false" ht="15" hidden="false" customHeight="false" outlineLevel="0" collapsed="false">
      <c r="A3585" s="1" t="n">
        <v>41246</v>
      </c>
      <c r="B3585" s="2" t="n">
        <v>7599.91</v>
      </c>
      <c r="C3585" s="2" t="n">
        <v>81744</v>
      </c>
      <c r="D3585" s="2" t="n">
        <v>7599</v>
      </c>
      <c r="E3585" s="2" t="n">
        <v>7588</v>
      </c>
      <c r="F3585" s="3" t="n">
        <f aca="false">IF(P3585=1, E3585,D3585)/B3585-1</f>
        <v>-0.000119738260058289</v>
      </c>
      <c r="G3585" s="2" t="n">
        <f aca="false">AVERAGE(B3526:B3585)</f>
        <v>7434.15966666667</v>
      </c>
      <c r="H3585" s="2" t="n">
        <f aca="false">AVERAGE(C3526:C3585)</f>
        <v>72625.5333333333</v>
      </c>
      <c r="I3585" s="2" t="n">
        <f aca="false">SIGN(C3585-H3585)</f>
        <v>1</v>
      </c>
      <c r="J3585" s="2" t="n">
        <f aca="false">SIGN(F3585)</f>
        <v>-1</v>
      </c>
      <c r="K3585" s="0" t="n">
        <f aca="false">B3585-B3584</f>
        <v>19.7399999999998</v>
      </c>
      <c r="L3585" s="0" t="n">
        <f aca="false">I3584*K3585</f>
        <v>19.7399999999998</v>
      </c>
      <c r="M3585" s="0" t="n">
        <f aca="false">M3584+K3585*N3584</f>
        <v>3417.02000000002</v>
      </c>
      <c r="N3585" s="0" t="n">
        <f aca="false">INT(M3585*$Q$1/B3585)*CHOOSE($L$1,I3585,J3585)</f>
        <v>-0</v>
      </c>
      <c r="O3585" s="0" t="n">
        <f aca="false">ABS(N3585-N3584)</f>
        <v>0</v>
      </c>
      <c r="P3585" s="0" t="n">
        <f aca="false">COUNTIF(工作表2!$A$2:$A$248,A3585)</f>
        <v>0</v>
      </c>
      <c r="R3585" s="0" t="n">
        <f aca="false">D3585-IF(P3584=1,E3584,D3584)</f>
        <v>6</v>
      </c>
      <c r="S3585" s="0" t="n">
        <f aca="false">I3584*R3585</f>
        <v>6</v>
      </c>
      <c r="T3585" s="0" t="n">
        <f aca="false">T3584+R3585*U3584</f>
        <v>49015</v>
      </c>
      <c r="U3585" s="0" t="n">
        <f aca="false">INT(T3585*$Q$1/IF(P3585=1,E3585,D3585))*I3585</f>
        <v>12</v>
      </c>
      <c r="V3585" s="0" t="n">
        <f aca="false">IF(P3585=1,ABS(U3585)+ABS(60),ABS(U3585-U3584))</f>
        <v>0</v>
      </c>
    </row>
    <row r="3586" customFormat="false" ht="15" hidden="false" customHeight="false" outlineLevel="0" collapsed="false">
      <c r="A3586" s="1" t="n">
        <v>41247</v>
      </c>
      <c r="B3586" s="2" t="n">
        <v>7600.98</v>
      </c>
      <c r="C3586" s="2" t="n">
        <v>89353</v>
      </c>
      <c r="D3586" s="2" t="n">
        <v>7594</v>
      </c>
      <c r="E3586" s="2" t="n">
        <v>7582</v>
      </c>
      <c r="F3586" s="3" t="n">
        <f aca="false">IF(P3586=1, E3586,D3586)/B3586-1</f>
        <v>-0.000918302639922652</v>
      </c>
      <c r="G3586" s="2" t="n">
        <f aca="false">AVERAGE(B3527:B3586)</f>
        <v>7436.13033333333</v>
      </c>
      <c r="H3586" s="2" t="n">
        <f aca="false">AVERAGE(C3527:C3586)</f>
        <v>72758.8166666667</v>
      </c>
      <c r="I3586" s="2" t="n">
        <f aca="false">SIGN(C3586-H3586)</f>
        <v>1</v>
      </c>
      <c r="J3586" s="2" t="n">
        <f aca="false">SIGN(F3586)</f>
        <v>-1</v>
      </c>
      <c r="K3586" s="0" t="n">
        <f aca="false">B3586-B3585</f>
        <v>1.06999999999971</v>
      </c>
      <c r="L3586" s="0" t="n">
        <f aca="false">I3585*K3586</f>
        <v>1.06999999999971</v>
      </c>
      <c r="M3586" s="0" t="n">
        <f aca="false">M3585+K3586*N3585</f>
        <v>3417.02000000002</v>
      </c>
      <c r="N3586" s="0" t="n">
        <f aca="false">INT(M3586*$Q$1/B3586)*CHOOSE($L$1,I3586,J3586)</f>
        <v>-0</v>
      </c>
      <c r="O3586" s="0" t="n">
        <f aca="false">ABS(N3586-N3585)</f>
        <v>0</v>
      </c>
      <c r="P3586" s="0" t="n">
        <f aca="false">COUNTIF(工作表2!$A$2:$A$248,A3586)</f>
        <v>0</v>
      </c>
      <c r="R3586" s="0" t="n">
        <f aca="false">D3586-IF(P3585=1,E3585,D3585)</f>
        <v>-5</v>
      </c>
      <c r="S3586" s="0" t="n">
        <f aca="false">I3585*R3586</f>
        <v>-5</v>
      </c>
      <c r="T3586" s="0" t="n">
        <f aca="false">T3585+R3586*U3585</f>
        <v>48955</v>
      </c>
      <c r="U3586" s="0" t="n">
        <f aca="false">INT(T3586*$Q$1/IF(P3586=1,E3586,D3586))*I3586</f>
        <v>12</v>
      </c>
      <c r="V3586" s="0" t="n">
        <f aca="false">IF(P3586=1,ABS(U3586)+ABS(60),ABS(U3586-U3585))</f>
        <v>0</v>
      </c>
    </row>
    <row r="3587" customFormat="false" ht="15" hidden="false" customHeight="false" outlineLevel="0" collapsed="false">
      <c r="A3587" s="1" t="n">
        <v>41248</v>
      </c>
      <c r="B3587" s="2" t="n">
        <v>7649.05</v>
      </c>
      <c r="C3587" s="2" t="n">
        <v>101231</v>
      </c>
      <c r="D3587" s="2" t="n">
        <v>7653</v>
      </c>
      <c r="E3587" s="2" t="n">
        <v>7642</v>
      </c>
      <c r="F3587" s="3" t="n">
        <f aca="false">IF(P3587=1, E3587,D3587)/B3587-1</f>
        <v>0.000516403997881998</v>
      </c>
      <c r="G3587" s="2" t="n">
        <f aca="false">AVERAGE(B3528:B3587)</f>
        <v>7438.86233333333</v>
      </c>
      <c r="H3587" s="2" t="n">
        <f aca="false">AVERAGE(C3528:C3587)</f>
        <v>73334.45</v>
      </c>
      <c r="I3587" s="2" t="n">
        <f aca="false">SIGN(C3587-H3587)</f>
        <v>1</v>
      </c>
      <c r="J3587" s="2" t="n">
        <f aca="false">SIGN(F3587)</f>
        <v>1</v>
      </c>
      <c r="K3587" s="0" t="n">
        <f aca="false">B3587-B3586</f>
        <v>48.0700000000006</v>
      </c>
      <c r="L3587" s="0" t="n">
        <f aca="false">I3586*K3587</f>
        <v>48.0700000000006</v>
      </c>
      <c r="M3587" s="0" t="n">
        <f aca="false">M3586+K3587*N3586</f>
        <v>3417.02000000002</v>
      </c>
      <c r="N3587" s="0" t="n">
        <f aca="false">INT(M3587*$Q$1/B3587)*CHOOSE($L$1,I3587,J3587)</f>
        <v>0</v>
      </c>
      <c r="O3587" s="0" t="n">
        <f aca="false">ABS(N3587-N3586)</f>
        <v>0</v>
      </c>
      <c r="P3587" s="0" t="n">
        <f aca="false">COUNTIF(工作表2!$A$2:$A$248,A3587)</f>
        <v>0</v>
      </c>
      <c r="R3587" s="0" t="n">
        <f aca="false">D3587-IF(P3586=1,E3586,D3586)</f>
        <v>59</v>
      </c>
      <c r="S3587" s="0" t="n">
        <f aca="false">I3586*R3587</f>
        <v>59</v>
      </c>
      <c r="T3587" s="0" t="n">
        <f aca="false">T3586+R3587*U3586</f>
        <v>49663</v>
      </c>
      <c r="U3587" s="0" t="n">
        <f aca="false">INT(T3587*$Q$1/IF(P3587=1,E3587,D3587))*I3587</f>
        <v>12</v>
      </c>
      <c r="V3587" s="0" t="n">
        <f aca="false">IF(P3587=1,ABS(U3587)+ABS(60),ABS(U3587-U3586))</f>
        <v>0</v>
      </c>
    </row>
    <row r="3588" customFormat="false" ht="15" hidden="false" customHeight="false" outlineLevel="0" collapsed="false">
      <c r="A3588" s="1" t="n">
        <v>41249</v>
      </c>
      <c r="B3588" s="2" t="n">
        <v>7623.26</v>
      </c>
      <c r="C3588" s="2" t="n">
        <v>104150</v>
      </c>
      <c r="D3588" s="2" t="n">
        <v>7640</v>
      </c>
      <c r="E3588" s="2" t="n">
        <v>7632</v>
      </c>
      <c r="F3588" s="3" t="n">
        <f aca="false">IF(P3588=1, E3588,D3588)/B3588-1</f>
        <v>0.00219591093574145</v>
      </c>
      <c r="G3588" s="2" t="n">
        <f aca="false">AVERAGE(B3529:B3588)</f>
        <v>7439.7425</v>
      </c>
      <c r="H3588" s="2" t="n">
        <f aca="false">AVERAGE(C3529:C3588)</f>
        <v>73349.1833333333</v>
      </c>
      <c r="I3588" s="2" t="n">
        <f aca="false">SIGN(C3588-H3588)</f>
        <v>1</v>
      </c>
      <c r="J3588" s="2" t="n">
        <f aca="false">SIGN(F3588)</f>
        <v>1</v>
      </c>
      <c r="K3588" s="0" t="n">
        <f aca="false">B3588-B3587</f>
        <v>-25.79</v>
      </c>
      <c r="L3588" s="0" t="n">
        <f aca="false">I3587*K3588</f>
        <v>-25.79</v>
      </c>
      <c r="M3588" s="0" t="n">
        <f aca="false">M3587+K3588*N3587</f>
        <v>3417.02000000002</v>
      </c>
      <c r="N3588" s="0" t="n">
        <f aca="false">INT(M3588*$Q$1/B3588)*CHOOSE($L$1,I3588,J3588)</f>
        <v>0</v>
      </c>
      <c r="O3588" s="0" t="n">
        <f aca="false">ABS(N3588-N3587)</f>
        <v>0</v>
      </c>
      <c r="P3588" s="0" t="n">
        <f aca="false">COUNTIF(工作表2!$A$2:$A$248,A3588)</f>
        <v>0</v>
      </c>
      <c r="R3588" s="0" t="n">
        <f aca="false">D3588-IF(P3587=1,E3587,D3587)</f>
        <v>-13</v>
      </c>
      <c r="S3588" s="0" t="n">
        <f aca="false">I3587*R3588</f>
        <v>-13</v>
      </c>
      <c r="T3588" s="0" t="n">
        <f aca="false">T3587+R3588*U3587</f>
        <v>49507</v>
      </c>
      <c r="U3588" s="0" t="n">
        <f aca="false">INT(T3588*$Q$1/IF(P3588=1,E3588,D3588))*I3588</f>
        <v>12</v>
      </c>
      <c r="V3588" s="0" t="n">
        <f aca="false">IF(P3588=1,ABS(U3588)+ABS(60),ABS(U3588-U3587))</f>
        <v>0</v>
      </c>
    </row>
    <row r="3589" customFormat="false" ht="15" hidden="false" customHeight="false" outlineLevel="0" collapsed="false">
      <c r="A3589" s="1" t="n">
        <v>41250</v>
      </c>
      <c r="B3589" s="2" t="n">
        <v>7642.26</v>
      </c>
      <c r="C3589" s="2" t="n">
        <v>89616</v>
      </c>
      <c r="D3589" s="2" t="n">
        <v>7660</v>
      </c>
      <c r="E3589" s="2" t="n">
        <v>7651</v>
      </c>
      <c r="F3589" s="3" t="n">
        <f aca="false">IF(P3589=1, E3589,D3589)/B3589-1</f>
        <v>0.00232130286067211</v>
      </c>
      <c r="G3589" s="2" t="n">
        <f aca="false">AVERAGE(B3530:B3589)</f>
        <v>7440.80016666667</v>
      </c>
      <c r="H3589" s="2" t="n">
        <f aca="false">AVERAGE(C3530:C3589)</f>
        <v>73475.8166666667</v>
      </c>
      <c r="I3589" s="2" t="n">
        <f aca="false">SIGN(C3589-H3589)</f>
        <v>1</v>
      </c>
      <c r="J3589" s="2" t="n">
        <f aca="false">SIGN(F3589)</f>
        <v>1</v>
      </c>
      <c r="K3589" s="0" t="n">
        <f aca="false">B3589-B3588</f>
        <v>19</v>
      </c>
      <c r="L3589" s="0" t="n">
        <f aca="false">I3588*K3589</f>
        <v>19</v>
      </c>
      <c r="M3589" s="0" t="n">
        <f aca="false">M3588+K3589*N3588</f>
        <v>3417.02000000002</v>
      </c>
      <c r="N3589" s="0" t="n">
        <f aca="false">INT(M3589*$Q$1/B3589)*CHOOSE($L$1,I3589,J3589)</f>
        <v>0</v>
      </c>
      <c r="O3589" s="0" t="n">
        <f aca="false">ABS(N3589-N3588)</f>
        <v>0</v>
      </c>
      <c r="P3589" s="0" t="n">
        <f aca="false">COUNTIF(工作表2!$A$2:$A$248,A3589)</f>
        <v>0</v>
      </c>
      <c r="R3589" s="0" t="n">
        <f aca="false">D3589-IF(P3588=1,E3588,D3588)</f>
        <v>20</v>
      </c>
      <c r="S3589" s="0" t="n">
        <f aca="false">I3588*R3589</f>
        <v>20</v>
      </c>
      <c r="T3589" s="0" t="n">
        <f aca="false">T3588+R3589*U3588</f>
        <v>49747</v>
      </c>
      <c r="U3589" s="0" t="n">
        <f aca="false">INT(T3589*$Q$1/IF(P3589=1,E3589,D3589))*I3589</f>
        <v>12</v>
      </c>
      <c r="V3589" s="0" t="n">
        <f aca="false">IF(P3589=1,ABS(U3589)+ABS(60),ABS(U3589-U3588))</f>
        <v>0</v>
      </c>
    </row>
    <row r="3590" customFormat="false" ht="15" hidden="false" customHeight="false" outlineLevel="0" collapsed="false">
      <c r="A3590" s="1" t="n">
        <v>41253</v>
      </c>
      <c r="B3590" s="2" t="n">
        <v>7609.5</v>
      </c>
      <c r="C3590" s="2" t="n">
        <v>72237</v>
      </c>
      <c r="D3590" s="2" t="n">
        <v>7623</v>
      </c>
      <c r="E3590" s="2" t="n">
        <v>7613</v>
      </c>
      <c r="F3590" s="3" t="n">
        <f aca="false">IF(P3590=1, E3590,D3590)/B3590-1</f>
        <v>0.00177409816676533</v>
      </c>
      <c r="G3590" s="2" t="n">
        <f aca="false">AVERAGE(B3531:B3590)</f>
        <v>7438.65766666667</v>
      </c>
      <c r="H3590" s="2" t="n">
        <f aca="false">AVERAGE(C3531:C3590)</f>
        <v>72454.85</v>
      </c>
      <c r="I3590" s="2" t="n">
        <f aca="false">SIGN(C3590-H3590)</f>
        <v>-1</v>
      </c>
      <c r="J3590" s="2" t="n">
        <f aca="false">SIGN(F3590)</f>
        <v>1</v>
      </c>
      <c r="K3590" s="0" t="n">
        <f aca="false">B3590-B3589</f>
        <v>-32.7600000000002</v>
      </c>
      <c r="L3590" s="0" t="n">
        <f aca="false">I3589*K3590</f>
        <v>-32.7600000000002</v>
      </c>
      <c r="M3590" s="0" t="n">
        <f aca="false">M3589+K3590*N3589</f>
        <v>3417.02000000002</v>
      </c>
      <c r="N3590" s="0" t="n">
        <f aca="false">INT(M3590*$Q$1/B3590)*CHOOSE($L$1,I3590,J3590)</f>
        <v>0</v>
      </c>
      <c r="O3590" s="0" t="n">
        <f aca="false">ABS(N3590-N3589)</f>
        <v>0</v>
      </c>
      <c r="P3590" s="0" t="n">
        <f aca="false">COUNTIF(工作表2!$A$2:$A$248,A3590)</f>
        <v>0</v>
      </c>
      <c r="R3590" s="0" t="n">
        <f aca="false">D3590-IF(P3589=1,E3589,D3589)</f>
        <v>-37</v>
      </c>
      <c r="S3590" s="0" t="n">
        <f aca="false">I3589*R3590</f>
        <v>-37</v>
      </c>
      <c r="T3590" s="0" t="n">
        <f aca="false">T3589+R3590*U3589</f>
        <v>49303</v>
      </c>
      <c r="U3590" s="0" t="n">
        <f aca="false">INT(T3590*$Q$1/IF(P3590=1,E3590,D3590))*I3590</f>
        <v>-12</v>
      </c>
      <c r="V3590" s="0" t="n">
        <f aca="false">IF(P3590=1,ABS(U3590)+ABS(60),ABS(U3590-U3589))</f>
        <v>24</v>
      </c>
    </row>
    <row r="3591" customFormat="false" ht="15" hidden="false" customHeight="false" outlineLevel="0" collapsed="false">
      <c r="A3591" s="1" t="n">
        <v>41254</v>
      </c>
      <c r="B3591" s="2" t="n">
        <v>7613.69</v>
      </c>
      <c r="C3591" s="2" t="n">
        <v>84812</v>
      </c>
      <c r="D3591" s="2" t="n">
        <v>7638</v>
      </c>
      <c r="E3591" s="2" t="n">
        <v>7628</v>
      </c>
      <c r="F3591" s="3" t="n">
        <f aca="false">IF(P3591=1, E3591,D3591)/B3591-1</f>
        <v>0.00319293273038435</v>
      </c>
      <c r="G3591" s="2" t="n">
        <f aca="false">AVERAGE(B3532:B3591)</f>
        <v>7436.18216666667</v>
      </c>
      <c r="H3591" s="2" t="n">
        <f aca="false">AVERAGE(C3532:C3591)</f>
        <v>71958.4166666667</v>
      </c>
      <c r="I3591" s="2" t="n">
        <f aca="false">SIGN(C3591-H3591)</f>
        <v>1</v>
      </c>
      <c r="J3591" s="2" t="n">
        <f aca="false">SIGN(F3591)</f>
        <v>1</v>
      </c>
      <c r="K3591" s="0" t="n">
        <f aca="false">B3591-B3590</f>
        <v>4.1899999999996</v>
      </c>
      <c r="L3591" s="0" t="n">
        <f aca="false">I3590*K3591</f>
        <v>-4.1899999999996</v>
      </c>
      <c r="M3591" s="0" t="n">
        <f aca="false">M3590+K3591*N3590</f>
        <v>3417.02000000002</v>
      </c>
      <c r="N3591" s="0" t="n">
        <f aca="false">INT(M3591*$Q$1/B3591)*CHOOSE($L$1,I3591,J3591)</f>
        <v>0</v>
      </c>
      <c r="O3591" s="0" t="n">
        <f aca="false">ABS(N3591-N3590)</f>
        <v>0</v>
      </c>
      <c r="P3591" s="0" t="n">
        <f aca="false">COUNTIF(工作表2!$A$2:$A$248,A3591)</f>
        <v>0</v>
      </c>
      <c r="R3591" s="0" t="n">
        <f aca="false">D3591-IF(P3590=1,E3590,D3590)</f>
        <v>15</v>
      </c>
      <c r="S3591" s="0" t="n">
        <f aca="false">I3590*R3591</f>
        <v>-15</v>
      </c>
      <c r="T3591" s="0" t="n">
        <f aca="false">T3590+R3591*U3590</f>
        <v>49123</v>
      </c>
      <c r="U3591" s="0" t="n">
        <f aca="false">INT(T3591*$Q$1/IF(P3591=1,E3591,D3591))*I3591</f>
        <v>12</v>
      </c>
      <c r="V3591" s="0" t="n">
        <f aca="false">IF(P3591=1,ABS(U3591)+ABS(60),ABS(U3591-U3590))</f>
        <v>24</v>
      </c>
    </row>
    <row r="3592" customFormat="false" ht="15" hidden="false" customHeight="false" outlineLevel="0" collapsed="false">
      <c r="A3592" s="1" t="n">
        <v>41255</v>
      </c>
      <c r="B3592" s="2" t="n">
        <v>7690.19</v>
      </c>
      <c r="C3592" s="2" t="n">
        <v>88068</v>
      </c>
      <c r="D3592" s="2" t="n">
        <v>7698</v>
      </c>
      <c r="E3592" s="2" t="n">
        <v>7687</v>
      </c>
      <c r="F3592" s="3" t="n">
        <f aca="false">IF(P3592=1, E3592,D3592)/B3592-1</f>
        <v>0.00101557958906096</v>
      </c>
      <c r="G3592" s="2" t="n">
        <f aca="false">AVERAGE(B3533:B3592)</f>
        <v>7435.44766666667</v>
      </c>
      <c r="H3592" s="2" t="n">
        <f aca="false">AVERAGE(C3533:C3592)</f>
        <v>71866.3333333333</v>
      </c>
      <c r="I3592" s="2" t="n">
        <f aca="false">SIGN(C3592-H3592)</f>
        <v>1</v>
      </c>
      <c r="J3592" s="2" t="n">
        <f aca="false">SIGN(F3592)</f>
        <v>1</v>
      </c>
      <c r="K3592" s="0" t="n">
        <f aca="false">B3592-B3591</f>
        <v>76.5</v>
      </c>
      <c r="L3592" s="0" t="n">
        <f aca="false">I3591*K3592</f>
        <v>76.5</v>
      </c>
      <c r="M3592" s="0" t="n">
        <f aca="false">M3591+K3592*N3591</f>
        <v>3417.02000000002</v>
      </c>
      <c r="N3592" s="0" t="n">
        <f aca="false">INT(M3592*$Q$1/B3592)*CHOOSE($L$1,I3592,J3592)</f>
        <v>0</v>
      </c>
      <c r="O3592" s="0" t="n">
        <f aca="false">ABS(N3592-N3591)</f>
        <v>0</v>
      </c>
      <c r="P3592" s="0" t="n">
        <f aca="false">COUNTIF(工作表2!$A$2:$A$248,A3592)</f>
        <v>0</v>
      </c>
      <c r="R3592" s="0" t="n">
        <f aca="false">D3592-IF(P3591=1,E3591,D3591)</f>
        <v>60</v>
      </c>
      <c r="S3592" s="0" t="n">
        <f aca="false">I3591*R3592</f>
        <v>60</v>
      </c>
      <c r="T3592" s="0" t="n">
        <f aca="false">T3591+R3592*U3591</f>
        <v>49843</v>
      </c>
      <c r="U3592" s="0" t="n">
        <f aca="false">INT(T3592*$Q$1/IF(P3592=1,E3592,D3592))*I3592</f>
        <v>12</v>
      </c>
      <c r="V3592" s="0" t="n">
        <f aca="false">IF(P3592=1,ABS(U3592)+ABS(60),ABS(U3592-U3591))</f>
        <v>0</v>
      </c>
    </row>
    <row r="3593" customFormat="false" ht="15" hidden="false" customHeight="false" outlineLevel="0" collapsed="false">
      <c r="A3593" s="1" t="n">
        <v>41256</v>
      </c>
      <c r="B3593" s="2" t="n">
        <v>7757.09</v>
      </c>
      <c r="C3593" s="2" t="n">
        <v>104444</v>
      </c>
      <c r="D3593" s="2" t="n">
        <v>7772</v>
      </c>
      <c r="E3593" s="2" t="n">
        <v>7765</v>
      </c>
      <c r="F3593" s="3" t="n">
        <f aca="false">IF(P3593=1, E3593,D3593)/B3593-1</f>
        <v>0.0019221125447817</v>
      </c>
      <c r="G3593" s="2" t="n">
        <f aca="false">AVERAGE(B3534:B3593)</f>
        <v>7435.034</v>
      </c>
      <c r="H3593" s="2" t="n">
        <f aca="false">AVERAGE(C3534:C3593)</f>
        <v>71941.3666666667</v>
      </c>
      <c r="I3593" s="2" t="n">
        <f aca="false">SIGN(C3593-H3593)</f>
        <v>1</v>
      </c>
      <c r="J3593" s="2" t="n">
        <f aca="false">SIGN(F3593)</f>
        <v>1</v>
      </c>
      <c r="K3593" s="0" t="n">
        <f aca="false">B3593-B3592</f>
        <v>66.9000000000005</v>
      </c>
      <c r="L3593" s="0" t="n">
        <f aca="false">I3592*K3593</f>
        <v>66.9000000000005</v>
      </c>
      <c r="M3593" s="0" t="n">
        <f aca="false">M3592+K3593*N3592</f>
        <v>3417.02000000002</v>
      </c>
      <c r="N3593" s="0" t="n">
        <f aca="false">INT(M3593*$Q$1/B3593)*CHOOSE($L$1,I3593,J3593)</f>
        <v>0</v>
      </c>
      <c r="O3593" s="0" t="n">
        <f aca="false">ABS(N3593-N3592)</f>
        <v>0</v>
      </c>
      <c r="P3593" s="0" t="n">
        <f aca="false">COUNTIF(工作表2!$A$2:$A$248,A3593)</f>
        <v>0</v>
      </c>
      <c r="R3593" s="0" t="n">
        <f aca="false">D3593-IF(P3592=1,E3592,D3592)</f>
        <v>74</v>
      </c>
      <c r="S3593" s="0" t="n">
        <f aca="false">I3592*R3593</f>
        <v>74</v>
      </c>
      <c r="T3593" s="0" t="n">
        <f aca="false">T3592+R3593*U3592</f>
        <v>50731</v>
      </c>
      <c r="U3593" s="0" t="n">
        <f aca="false">INT(T3593*$Q$1/IF(P3593=1,E3593,D3593))*I3593</f>
        <v>13</v>
      </c>
      <c r="V3593" s="0" t="n">
        <f aca="false">IF(P3593=1,ABS(U3593)+ABS(60),ABS(U3593-U3592))</f>
        <v>1</v>
      </c>
    </row>
    <row r="3594" customFormat="false" ht="15" hidden="false" customHeight="false" outlineLevel="0" collapsed="false">
      <c r="A3594" s="1" t="n">
        <v>41257</v>
      </c>
      <c r="B3594" s="2" t="n">
        <v>7698.77</v>
      </c>
      <c r="C3594" s="2" t="n">
        <v>97360</v>
      </c>
      <c r="D3594" s="2" t="n">
        <v>7703</v>
      </c>
      <c r="E3594" s="2" t="n">
        <v>7695</v>
      </c>
      <c r="F3594" s="3" t="n">
        <f aca="false">IF(P3594=1, E3594,D3594)/B3594-1</f>
        <v>0.000549438416785897</v>
      </c>
      <c r="G3594" s="2" t="n">
        <f aca="false">AVERAGE(B3535:B3594)</f>
        <v>7434.55433333333</v>
      </c>
      <c r="H3594" s="2" t="n">
        <f aca="false">AVERAGE(C3535:C3594)</f>
        <v>72224.9666666667</v>
      </c>
      <c r="I3594" s="2" t="n">
        <f aca="false">SIGN(C3594-H3594)</f>
        <v>1</v>
      </c>
      <c r="J3594" s="2" t="n">
        <f aca="false">SIGN(F3594)</f>
        <v>1</v>
      </c>
      <c r="K3594" s="0" t="n">
        <f aca="false">B3594-B3593</f>
        <v>-58.3199999999997</v>
      </c>
      <c r="L3594" s="0" t="n">
        <f aca="false">I3593*K3594</f>
        <v>-58.3199999999997</v>
      </c>
      <c r="M3594" s="0" t="n">
        <f aca="false">M3593+K3594*N3593</f>
        <v>3417.02000000002</v>
      </c>
      <c r="N3594" s="0" t="n">
        <f aca="false">INT(M3594*$Q$1/B3594)*CHOOSE($L$1,I3594,J3594)</f>
        <v>0</v>
      </c>
      <c r="O3594" s="0" t="n">
        <f aca="false">ABS(N3594-N3593)</f>
        <v>0</v>
      </c>
      <c r="P3594" s="0" t="n">
        <f aca="false">COUNTIF(工作表2!$A$2:$A$248,A3594)</f>
        <v>0</v>
      </c>
      <c r="R3594" s="0" t="n">
        <f aca="false">D3594-IF(P3593=1,E3593,D3593)</f>
        <v>-69</v>
      </c>
      <c r="S3594" s="0" t="n">
        <f aca="false">I3593*R3594</f>
        <v>-69</v>
      </c>
      <c r="T3594" s="0" t="n">
        <f aca="false">T3593+R3594*U3593</f>
        <v>49834</v>
      </c>
      <c r="U3594" s="0" t="n">
        <f aca="false">INT(T3594*$Q$1/IF(P3594=1,E3594,D3594))*I3594</f>
        <v>12</v>
      </c>
      <c r="V3594" s="0" t="n">
        <f aca="false">IF(P3594=1,ABS(U3594)+ABS(60),ABS(U3594-U3593))</f>
        <v>1</v>
      </c>
    </row>
    <row r="3595" customFormat="false" ht="15" hidden="false" customHeight="false" outlineLevel="0" collapsed="false">
      <c r="A3595" s="1" t="n">
        <v>41260</v>
      </c>
      <c r="B3595" s="2" t="n">
        <v>7631.28</v>
      </c>
      <c r="C3595" s="2" t="n">
        <v>93272</v>
      </c>
      <c r="D3595" s="2" t="n">
        <v>7652</v>
      </c>
      <c r="E3595" s="2" t="n">
        <v>7647</v>
      </c>
      <c r="F3595" s="3" t="n">
        <f aca="false">IF(P3595=1, E3595,D3595)/B3595-1</f>
        <v>0.00271514084137925</v>
      </c>
      <c r="G3595" s="2" t="n">
        <f aca="false">AVERAGE(B3536:B3595)</f>
        <v>7432.49916666667</v>
      </c>
      <c r="H3595" s="2" t="n">
        <f aca="false">AVERAGE(C3536:C3595)</f>
        <v>72391.75</v>
      </c>
      <c r="I3595" s="2" t="n">
        <f aca="false">SIGN(C3595-H3595)</f>
        <v>1</v>
      </c>
      <c r="J3595" s="2" t="n">
        <f aca="false">SIGN(F3595)</f>
        <v>1</v>
      </c>
      <c r="K3595" s="0" t="n">
        <f aca="false">B3595-B3594</f>
        <v>-67.4900000000007</v>
      </c>
      <c r="L3595" s="0" t="n">
        <f aca="false">I3594*K3595</f>
        <v>-67.4900000000007</v>
      </c>
      <c r="M3595" s="0" t="n">
        <f aca="false">M3594+K3595*N3594</f>
        <v>3417.02000000002</v>
      </c>
      <c r="N3595" s="0" t="n">
        <f aca="false">INT(M3595*$Q$1/B3595)*CHOOSE($L$1,I3595,J3595)</f>
        <v>0</v>
      </c>
      <c r="O3595" s="0" t="n">
        <f aca="false">ABS(N3595-N3594)</f>
        <v>0</v>
      </c>
      <c r="P3595" s="0" t="n">
        <f aca="false">COUNTIF(工作表2!$A$2:$A$248,A3595)</f>
        <v>0</v>
      </c>
      <c r="R3595" s="0" t="n">
        <f aca="false">D3595-IF(P3594=1,E3594,D3594)</f>
        <v>-51</v>
      </c>
      <c r="S3595" s="0" t="n">
        <f aca="false">I3594*R3595</f>
        <v>-51</v>
      </c>
      <c r="T3595" s="0" t="n">
        <f aca="false">T3594+R3595*U3594</f>
        <v>49222</v>
      </c>
      <c r="U3595" s="0" t="n">
        <f aca="false">INT(T3595*$Q$1/IF(P3595=1,E3595,D3595))*I3595</f>
        <v>12</v>
      </c>
      <c r="V3595" s="0" t="n">
        <f aca="false">IF(P3595=1,ABS(U3595)+ABS(60),ABS(U3595-U3594))</f>
        <v>0</v>
      </c>
    </row>
    <row r="3596" customFormat="false" ht="15" hidden="false" customHeight="false" outlineLevel="0" collapsed="false">
      <c r="A3596" s="1" t="n">
        <v>41261</v>
      </c>
      <c r="B3596" s="2" t="n">
        <v>7643.74</v>
      </c>
      <c r="C3596" s="2" t="n">
        <v>73683</v>
      </c>
      <c r="D3596" s="2" t="n">
        <v>7655</v>
      </c>
      <c r="E3596" s="2" t="n">
        <v>7653</v>
      </c>
      <c r="F3596" s="3" t="n">
        <f aca="false">IF(P3596=1, E3596,D3596)/B3596-1</f>
        <v>0.00147310086423658</v>
      </c>
      <c r="G3596" s="2" t="n">
        <f aca="false">AVERAGE(B3537:B3596)</f>
        <v>7430.42316666667</v>
      </c>
      <c r="H3596" s="2" t="n">
        <f aca="false">AVERAGE(C3537:C3596)</f>
        <v>72385.4</v>
      </c>
      <c r="I3596" s="2" t="n">
        <f aca="false">SIGN(C3596-H3596)</f>
        <v>1</v>
      </c>
      <c r="J3596" s="2" t="n">
        <f aca="false">SIGN(F3596)</f>
        <v>1</v>
      </c>
      <c r="K3596" s="0" t="n">
        <f aca="false">B3596-B3595</f>
        <v>12.46</v>
      </c>
      <c r="L3596" s="0" t="n">
        <f aca="false">I3595*K3596</f>
        <v>12.46</v>
      </c>
      <c r="M3596" s="0" t="n">
        <f aca="false">M3595+K3596*N3595</f>
        <v>3417.02000000002</v>
      </c>
      <c r="N3596" s="0" t="n">
        <f aca="false">INT(M3596*$Q$1/B3596)*CHOOSE($L$1,I3596,J3596)</f>
        <v>0</v>
      </c>
      <c r="O3596" s="0" t="n">
        <f aca="false">ABS(N3596-N3595)</f>
        <v>0</v>
      </c>
      <c r="P3596" s="0" t="n">
        <f aca="false">COUNTIF(工作表2!$A$2:$A$248,A3596)</f>
        <v>0</v>
      </c>
      <c r="R3596" s="0" t="n">
        <f aca="false">D3596-IF(P3595=1,E3595,D3595)</f>
        <v>3</v>
      </c>
      <c r="S3596" s="0" t="n">
        <f aca="false">I3595*R3596</f>
        <v>3</v>
      </c>
      <c r="T3596" s="0" t="n">
        <f aca="false">T3595+R3596*U3595</f>
        <v>49258</v>
      </c>
      <c r="U3596" s="0" t="n">
        <f aca="false">INT(T3596*$Q$1/IF(P3596=1,E3596,D3596))*I3596</f>
        <v>12</v>
      </c>
      <c r="V3596" s="0" t="n">
        <f aca="false">IF(P3596=1,ABS(U3596)+ABS(60),ABS(U3596-U3595))</f>
        <v>0</v>
      </c>
    </row>
    <row r="3597" customFormat="false" ht="15" hidden="false" customHeight="false" outlineLevel="0" collapsed="false">
      <c r="A3597" s="1" t="n">
        <v>41262</v>
      </c>
      <c r="B3597" s="2" t="n">
        <v>7677.47</v>
      </c>
      <c r="C3597" s="2" t="n">
        <v>85393</v>
      </c>
      <c r="D3597" s="2" t="n">
        <v>7659</v>
      </c>
      <c r="E3597" s="2" t="n">
        <v>7664</v>
      </c>
      <c r="F3597" s="3" t="n">
        <f aca="false">IF(P3597=1, E3597,D3597)/B3597-1</f>
        <v>-0.00175448422462088</v>
      </c>
      <c r="G3597" s="2" t="n">
        <f aca="false">AVERAGE(B3538:B3597)</f>
        <v>7429.47883333333</v>
      </c>
      <c r="H3597" s="2" t="n">
        <f aca="false">AVERAGE(C3538:C3597)</f>
        <v>72517.8333333333</v>
      </c>
      <c r="I3597" s="2" t="n">
        <f aca="false">SIGN(C3597-H3597)</f>
        <v>1</v>
      </c>
      <c r="J3597" s="2" t="n">
        <f aca="false">SIGN(F3597)</f>
        <v>-1</v>
      </c>
      <c r="K3597" s="0" t="n">
        <f aca="false">B3597-B3596</f>
        <v>33.7300000000005</v>
      </c>
      <c r="L3597" s="0" t="n">
        <f aca="false">I3596*K3597</f>
        <v>33.7300000000005</v>
      </c>
      <c r="M3597" s="0" t="n">
        <f aca="false">M3596+K3597*N3596</f>
        <v>3417.02000000002</v>
      </c>
      <c r="N3597" s="0" t="n">
        <f aca="false">INT(M3597*$Q$1/B3597)*CHOOSE($L$1,I3597,J3597)</f>
        <v>-0</v>
      </c>
      <c r="O3597" s="0" t="n">
        <f aca="false">ABS(N3597-N3596)</f>
        <v>0</v>
      </c>
      <c r="P3597" s="0" t="n">
        <f aca="false">COUNTIF(工作表2!$A$2:$A$248,A3597)</f>
        <v>1</v>
      </c>
      <c r="R3597" s="0" t="n">
        <f aca="false">D3597-IF(P3596=1,E3596,D3596)</f>
        <v>4</v>
      </c>
      <c r="S3597" s="0" t="n">
        <f aca="false">I3596*R3597</f>
        <v>4</v>
      </c>
      <c r="T3597" s="0" t="n">
        <f aca="false">T3596+R3597*U3596</f>
        <v>49306</v>
      </c>
      <c r="U3597" s="0" t="n">
        <f aca="false">INT(T3597*$Q$1/IF(P3597=1,E3597,D3597))*I3597</f>
        <v>12</v>
      </c>
      <c r="V3597" s="0" t="n">
        <f aca="false">IF(P3597=1,ABS(U3597)+ABS(60),ABS(U3597-U3596))</f>
        <v>72</v>
      </c>
    </row>
    <row r="3598" customFormat="false" ht="15" hidden="false" customHeight="false" outlineLevel="0" collapsed="false">
      <c r="A3598" s="1" t="n">
        <v>41263</v>
      </c>
      <c r="B3598" s="2" t="n">
        <v>7595.46</v>
      </c>
      <c r="C3598" s="2" t="n">
        <v>78231</v>
      </c>
      <c r="D3598" s="2" t="n">
        <v>7560</v>
      </c>
      <c r="E3598" s="2" t="n">
        <v>7546</v>
      </c>
      <c r="F3598" s="3" t="n">
        <f aca="false">IF(P3598=1, E3598,D3598)/B3598-1</f>
        <v>-0.00466857833495271</v>
      </c>
      <c r="G3598" s="2" t="n">
        <f aca="false">AVERAGE(B3539:B3598)</f>
        <v>7428.24266666667</v>
      </c>
      <c r="H3598" s="2" t="n">
        <f aca="false">AVERAGE(C3539:C3598)</f>
        <v>72417.9666666667</v>
      </c>
      <c r="I3598" s="2" t="n">
        <f aca="false">SIGN(C3598-H3598)</f>
        <v>1</v>
      </c>
      <c r="J3598" s="2" t="n">
        <f aca="false">SIGN(F3598)</f>
        <v>-1</v>
      </c>
      <c r="K3598" s="0" t="n">
        <f aca="false">B3598-B3597</f>
        <v>-82.0100000000002</v>
      </c>
      <c r="L3598" s="0" t="n">
        <f aca="false">I3597*K3598</f>
        <v>-82.0100000000002</v>
      </c>
      <c r="M3598" s="0" t="n">
        <f aca="false">M3597+K3598*N3597</f>
        <v>3417.02000000002</v>
      </c>
      <c r="N3598" s="0" t="n">
        <f aca="false">INT(M3598*$Q$1/B3598)*CHOOSE($L$1,I3598,J3598)</f>
        <v>-0</v>
      </c>
      <c r="O3598" s="0" t="n">
        <f aca="false">ABS(N3598-N3597)</f>
        <v>0</v>
      </c>
      <c r="P3598" s="0" t="n">
        <f aca="false">COUNTIF(工作表2!$A$2:$A$248,A3598)</f>
        <v>0</v>
      </c>
      <c r="R3598" s="0" t="n">
        <f aca="false">D3598-IF(P3597=1,E3597,D3597)</f>
        <v>-104</v>
      </c>
      <c r="S3598" s="0" t="n">
        <f aca="false">I3597*R3598</f>
        <v>-104</v>
      </c>
      <c r="T3598" s="0" t="n">
        <f aca="false">T3597+R3598*U3597</f>
        <v>48058</v>
      </c>
      <c r="U3598" s="0" t="n">
        <f aca="false">INT(T3598*$Q$1/IF(P3598=1,E3598,D3598))*I3598</f>
        <v>12</v>
      </c>
      <c r="V3598" s="0" t="n">
        <f aca="false">IF(P3598=1,ABS(U3598)+ABS(60),ABS(U3598-U3597))</f>
        <v>0</v>
      </c>
    </row>
    <row r="3599" customFormat="false" ht="15" hidden="false" customHeight="false" outlineLevel="0" collapsed="false">
      <c r="A3599" s="1" t="n">
        <v>41264</v>
      </c>
      <c r="B3599" s="2" t="n">
        <v>7519.93</v>
      </c>
      <c r="C3599" s="2" t="n">
        <v>79260</v>
      </c>
      <c r="D3599" s="2" t="n">
        <v>7491</v>
      </c>
      <c r="E3599" s="2" t="n">
        <v>7479</v>
      </c>
      <c r="F3599" s="3" t="n">
        <f aca="false">IF(P3599=1, E3599,D3599)/B3599-1</f>
        <v>-0.00384711027895213</v>
      </c>
      <c r="G3599" s="2" t="n">
        <f aca="false">AVERAGE(B3540:B3599)</f>
        <v>7425.5115</v>
      </c>
      <c r="H3599" s="2" t="n">
        <f aca="false">AVERAGE(C3540:C3599)</f>
        <v>72451.0333333333</v>
      </c>
      <c r="I3599" s="2" t="n">
        <f aca="false">SIGN(C3599-H3599)</f>
        <v>1</v>
      </c>
      <c r="J3599" s="2" t="n">
        <f aca="false">SIGN(F3599)</f>
        <v>-1</v>
      </c>
      <c r="K3599" s="0" t="n">
        <f aca="false">B3599-B3598</f>
        <v>-75.5299999999997</v>
      </c>
      <c r="L3599" s="0" t="n">
        <f aca="false">I3598*K3599</f>
        <v>-75.5299999999997</v>
      </c>
      <c r="M3599" s="0" t="n">
        <f aca="false">M3598+K3599*N3598</f>
        <v>3417.02000000002</v>
      </c>
      <c r="N3599" s="0" t="n">
        <f aca="false">INT(M3599*$Q$1/B3599)*CHOOSE($L$1,I3599,J3599)</f>
        <v>-0</v>
      </c>
      <c r="O3599" s="0" t="n">
        <f aca="false">ABS(N3599-N3598)</f>
        <v>0</v>
      </c>
      <c r="P3599" s="0" t="n">
        <f aca="false">COUNTIF(工作表2!$A$2:$A$248,A3599)</f>
        <v>0</v>
      </c>
      <c r="R3599" s="0" t="n">
        <f aca="false">D3599-IF(P3598=1,E3598,D3598)</f>
        <v>-69</v>
      </c>
      <c r="S3599" s="0" t="n">
        <f aca="false">I3598*R3599</f>
        <v>-69</v>
      </c>
      <c r="T3599" s="0" t="n">
        <f aca="false">T3598+R3599*U3598</f>
        <v>47230</v>
      </c>
      <c r="U3599" s="0" t="n">
        <f aca="false">INT(T3599*$Q$1/IF(P3599=1,E3599,D3599))*I3599</f>
        <v>12</v>
      </c>
      <c r="V3599" s="0" t="n">
        <f aca="false">IF(P3599=1,ABS(U3599)+ABS(60),ABS(U3599-U3598))</f>
        <v>0</v>
      </c>
    </row>
    <row r="3600" customFormat="false" ht="15" hidden="false" customHeight="false" outlineLevel="0" collapsed="false">
      <c r="A3600" s="1" t="n">
        <v>41265</v>
      </c>
      <c r="B3600" s="2" t="n">
        <v>7540.14</v>
      </c>
      <c r="C3600" s="2" t="n">
        <v>40517</v>
      </c>
      <c r="D3600" s="2" t="n">
        <v>7525</v>
      </c>
      <c r="E3600" s="2" t="n">
        <v>7515</v>
      </c>
      <c r="F3600" s="3" t="n">
        <f aca="false">IF(P3600=1, E3600,D3600)/B3600-1</f>
        <v>-0.00200792027734242</v>
      </c>
      <c r="G3600" s="2" t="n">
        <f aca="false">AVERAGE(B3541:B3600)</f>
        <v>7422.5945</v>
      </c>
      <c r="H3600" s="2" t="n">
        <f aca="false">AVERAGE(C3541:C3600)</f>
        <v>71692.35</v>
      </c>
      <c r="I3600" s="2" t="n">
        <f aca="false">SIGN(C3600-H3600)</f>
        <v>-1</v>
      </c>
      <c r="J3600" s="2" t="n">
        <f aca="false">SIGN(F3600)</f>
        <v>-1</v>
      </c>
      <c r="K3600" s="0" t="n">
        <f aca="false">B3600-B3599</f>
        <v>20.21</v>
      </c>
      <c r="L3600" s="0" t="n">
        <f aca="false">I3599*K3600</f>
        <v>20.21</v>
      </c>
      <c r="M3600" s="0" t="n">
        <f aca="false">M3599+K3600*N3599</f>
        <v>3417.02000000002</v>
      </c>
      <c r="N3600" s="0" t="n">
        <f aca="false">INT(M3600*$Q$1/B3600)*CHOOSE($L$1,I3600,J3600)</f>
        <v>-0</v>
      </c>
      <c r="O3600" s="0" t="n">
        <f aca="false">ABS(N3600-N3599)</f>
        <v>0</v>
      </c>
      <c r="P3600" s="0" t="n">
        <f aca="false">COUNTIF(工作表2!$A$2:$A$248,A3600)</f>
        <v>0</v>
      </c>
      <c r="R3600" s="0" t="n">
        <f aca="false">D3600-IF(P3599=1,E3599,D3599)</f>
        <v>34</v>
      </c>
      <c r="S3600" s="0" t="n">
        <f aca="false">I3599*R3600</f>
        <v>34</v>
      </c>
      <c r="T3600" s="0" t="n">
        <f aca="false">T3599+R3600*U3599</f>
        <v>47638</v>
      </c>
      <c r="U3600" s="0" t="n">
        <f aca="false">INT(T3600*$Q$1/IF(P3600=1,E3600,D3600))*I3600</f>
        <v>-12</v>
      </c>
      <c r="V3600" s="0" t="n">
        <f aca="false">IF(P3600=1,ABS(U3600)+ABS(60),ABS(U3600-U3599))</f>
        <v>24</v>
      </c>
    </row>
    <row r="3601" customFormat="false" ht="15" hidden="false" customHeight="false" outlineLevel="0" collapsed="false">
      <c r="A3601" s="1" t="n">
        <v>41267</v>
      </c>
      <c r="B3601" s="2" t="n">
        <v>7535.52</v>
      </c>
      <c r="C3601" s="2" t="n">
        <v>48518</v>
      </c>
      <c r="D3601" s="2" t="n">
        <v>7518</v>
      </c>
      <c r="E3601" s="2" t="n">
        <v>7508</v>
      </c>
      <c r="F3601" s="3" t="n">
        <f aca="false">IF(P3601=1, E3601,D3601)/B3601-1</f>
        <v>-0.0023249888527932</v>
      </c>
      <c r="G3601" s="2" t="n">
        <f aca="false">AVERAGE(B3542:B3601)</f>
        <v>7420.25783333333</v>
      </c>
      <c r="H3601" s="2" t="n">
        <f aca="false">AVERAGE(C3542:C3601)</f>
        <v>71562.85</v>
      </c>
      <c r="I3601" s="2" t="n">
        <f aca="false">SIGN(C3601-H3601)</f>
        <v>-1</v>
      </c>
      <c r="J3601" s="2" t="n">
        <f aca="false">SIGN(F3601)</f>
        <v>-1</v>
      </c>
      <c r="K3601" s="0" t="n">
        <f aca="false">B3601-B3600</f>
        <v>-4.61999999999989</v>
      </c>
      <c r="L3601" s="0" t="n">
        <f aca="false">I3600*K3601</f>
        <v>4.61999999999989</v>
      </c>
      <c r="M3601" s="0" t="n">
        <f aca="false">M3600+K3601*N3600</f>
        <v>3417.02000000002</v>
      </c>
      <c r="N3601" s="0" t="n">
        <f aca="false">INT(M3601*$Q$1/B3601)*CHOOSE($L$1,I3601,J3601)</f>
        <v>-0</v>
      </c>
      <c r="O3601" s="0" t="n">
        <f aca="false">ABS(N3601-N3600)</f>
        <v>0</v>
      </c>
      <c r="P3601" s="0" t="n">
        <f aca="false">COUNTIF(工作表2!$A$2:$A$248,A3601)</f>
        <v>0</v>
      </c>
      <c r="R3601" s="0" t="n">
        <f aca="false">D3601-IF(P3600=1,E3600,D3600)</f>
        <v>-7</v>
      </c>
      <c r="S3601" s="0" t="n">
        <f aca="false">I3600*R3601</f>
        <v>7</v>
      </c>
      <c r="T3601" s="0" t="n">
        <f aca="false">T3600+R3601*U3600</f>
        <v>47722</v>
      </c>
      <c r="U3601" s="0" t="n">
        <f aca="false">INT(T3601*$Q$1/IF(P3601=1,E3601,D3601))*I3601</f>
        <v>-12</v>
      </c>
      <c r="V3601" s="0" t="n">
        <f aca="false">IF(P3601=1,ABS(U3601)+ABS(60),ABS(U3601-U3600))</f>
        <v>0</v>
      </c>
    </row>
    <row r="3602" customFormat="false" ht="15" hidden="false" customHeight="false" outlineLevel="0" collapsed="false">
      <c r="A3602" s="1" t="n">
        <v>41268</v>
      </c>
      <c r="B3602" s="2" t="n">
        <v>7636.57</v>
      </c>
      <c r="C3602" s="2" t="n">
        <v>56635</v>
      </c>
      <c r="D3602" s="2" t="n">
        <v>7674</v>
      </c>
      <c r="E3602" s="2" t="n">
        <v>7658</v>
      </c>
      <c r="F3602" s="3" t="n">
        <f aca="false">IF(P3602=1, E3602,D3602)/B3602-1</f>
        <v>0.00490141516413778</v>
      </c>
      <c r="G3602" s="2" t="n">
        <f aca="false">AVERAGE(B3543:B3602)</f>
        <v>7418.88933333333</v>
      </c>
      <c r="H3602" s="2" t="n">
        <f aca="false">AVERAGE(C3543:C3602)</f>
        <v>71455.5666666667</v>
      </c>
      <c r="I3602" s="2" t="n">
        <f aca="false">SIGN(C3602-H3602)</f>
        <v>-1</v>
      </c>
      <c r="J3602" s="2" t="n">
        <f aca="false">SIGN(F3602)</f>
        <v>1</v>
      </c>
      <c r="K3602" s="0" t="n">
        <f aca="false">B3602-B3601</f>
        <v>101.049999999999</v>
      </c>
      <c r="L3602" s="0" t="n">
        <f aca="false">I3601*K3602</f>
        <v>-101.049999999999</v>
      </c>
      <c r="M3602" s="0" t="n">
        <f aca="false">M3601+K3602*N3601</f>
        <v>3417.02000000002</v>
      </c>
      <c r="N3602" s="0" t="n">
        <f aca="false">INT(M3602*$Q$1/B3602)*CHOOSE($L$1,I3602,J3602)</f>
        <v>0</v>
      </c>
      <c r="O3602" s="0" t="n">
        <f aca="false">ABS(N3602-N3601)</f>
        <v>0</v>
      </c>
      <c r="P3602" s="0" t="n">
        <f aca="false">COUNTIF(工作表2!$A$2:$A$248,A3602)</f>
        <v>0</v>
      </c>
      <c r="R3602" s="0" t="n">
        <f aca="false">D3602-IF(P3601=1,E3601,D3601)</f>
        <v>156</v>
      </c>
      <c r="S3602" s="0" t="n">
        <f aca="false">I3601*R3602</f>
        <v>-156</v>
      </c>
      <c r="T3602" s="0" t="n">
        <f aca="false">T3601+R3602*U3601</f>
        <v>45850</v>
      </c>
      <c r="U3602" s="0" t="n">
        <f aca="false">INT(T3602*$Q$1/IF(P3602=1,E3602,D3602))*I3602</f>
        <v>-11</v>
      </c>
      <c r="V3602" s="0" t="n">
        <f aca="false">IF(P3602=1,ABS(U3602)+ABS(60),ABS(U3602-U3601))</f>
        <v>1</v>
      </c>
    </row>
    <row r="3603" customFormat="false" ht="15" hidden="false" customHeight="false" outlineLevel="0" collapsed="false">
      <c r="A3603" s="1" t="n">
        <v>41269</v>
      </c>
      <c r="B3603" s="2" t="n">
        <v>7634.19</v>
      </c>
      <c r="C3603" s="2" t="n">
        <v>56988</v>
      </c>
      <c r="D3603" s="2" t="n">
        <v>7634</v>
      </c>
      <c r="E3603" s="2" t="n">
        <v>7620</v>
      </c>
      <c r="F3603" s="3" t="n">
        <f aca="false">IF(P3603=1, E3603,D3603)/B3603-1</f>
        <v>-2.48880365827375E-005</v>
      </c>
      <c r="G3603" s="2" t="n">
        <f aca="false">AVERAGE(B3544:B3603)</f>
        <v>7418.04866666667</v>
      </c>
      <c r="H3603" s="2" t="n">
        <f aca="false">AVERAGE(C3544:C3603)</f>
        <v>71467.85</v>
      </c>
      <c r="I3603" s="2" t="n">
        <f aca="false">SIGN(C3603-H3603)</f>
        <v>-1</v>
      </c>
      <c r="J3603" s="2" t="n">
        <f aca="false">SIGN(F3603)</f>
        <v>-1</v>
      </c>
      <c r="K3603" s="0" t="n">
        <f aca="false">B3603-B3602</f>
        <v>-2.38000000000011</v>
      </c>
      <c r="L3603" s="0" t="n">
        <f aca="false">I3602*K3603</f>
        <v>2.38000000000011</v>
      </c>
      <c r="M3603" s="0" t="n">
        <f aca="false">M3602+K3603*N3602</f>
        <v>3417.02000000002</v>
      </c>
      <c r="N3603" s="0" t="n">
        <f aca="false">INT(M3603*$Q$1/B3603)*CHOOSE($L$1,I3603,J3603)</f>
        <v>-0</v>
      </c>
      <c r="O3603" s="0" t="n">
        <f aca="false">ABS(N3603-N3602)</f>
        <v>0</v>
      </c>
      <c r="P3603" s="0" t="n">
        <f aca="false">COUNTIF(工作表2!$A$2:$A$248,A3603)</f>
        <v>0</v>
      </c>
      <c r="R3603" s="0" t="n">
        <f aca="false">D3603-IF(P3602=1,E3602,D3602)</f>
        <v>-40</v>
      </c>
      <c r="S3603" s="0" t="n">
        <f aca="false">I3602*R3603</f>
        <v>40</v>
      </c>
      <c r="T3603" s="0" t="n">
        <f aca="false">T3602+R3603*U3602</f>
        <v>46290</v>
      </c>
      <c r="U3603" s="0" t="n">
        <f aca="false">INT(T3603*$Q$1/IF(P3603=1,E3603,D3603))*I3603</f>
        <v>-12</v>
      </c>
      <c r="V3603" s="0" t="n">
        <f aca="false">IF(P3603=1,ABS(U3603)+ABS(60),ABS(U3603-U3602))</f>
        <v>1</v>
      </c>
    </row>
    <row r="3604" customFormat="false" ht="15" hidden="false" customHeight="false" outlineLevel="0" collapsed="false">
      <c r="A3604" s="1" t="n">
        <v>41270</v>
      </c>
      <c r="B3604" s="2" t="n">
        <v>7648.41</v>
      </c>
      <c r="C3604" s="2" t="n">
        <v>69893</v>
      </c>
      <c r="D3604" s="2" t="n">
        <v>7629</v>
      </c>
      <c r="E3604" s="2" t="n">
        <v>7613</v>
      </c>
      <c r="F3604" s="3" t="n">
        <f aca="false">IF(P3604=1, E3604,D3604)/B3604-1</f>
        <v>-0.00253778236260871</v>
      </c>
      <c r="G3604" s="2" t="n">
        <f aca="false">AVERAGE(B3545:B3604)</f>
        <v>7417.48316666667</v>
      </c>
      <c r="H3604" s="2" t="n">
        <f aca="false">AVERAGE(C3545:C3604)</f>
        <v>71499.65</v>
      </c>
      <c r="I3604" s="2" t="n">
        <f aca="false">SIGN(C3604-H3604)</f>
        <v>-1</v>
      </c>
      <c r="J3604" s="2" t="n">
        <f aca="false">SIGN(F3604)</f>
        <v>-1</v>
      </c>
      <c r="K3604" s="0" t="n">
        <f aca="false">B3604-B3603</f>
        <v>14.2200000000003</v>
      </c>
      <c r="L3604" s="0" t="n">
        <f aca="false">I3603*K3604</f>
        <v>-14.2200000000003</v>
      </c>
      <c r="M3604" s="0" t="n">
        <f aca="false">M3603+K3604*N3603</f>
        <v>3417.02000000002</v>
      </c>
      <c r="N3604" s="0" t="n">
        <f aca="false">INT(M3604*$Q$1/B3604)*CHOOSE($L$1,I3604,J3604)</f>
        <v>-0</v>
      </c>
      <c r="O3604" s="0" t="n">
        <f aca="false">ABS(N3604-N3603)</f>
        <v>0</v>
      </c>
      <c r="P3604" s="0" t="n">
        <f aca="false">COUNTIF(工作表2!$A$2:$A$248,A3604)</f>
        <v>0</v>
      </c>
      <c r="R3604" s="0" t="n">
        <f aca="false">D3604-IF(P3603=1,E3603,D3603)</f>
        <v>-5</v>
      </c>
      <c r="S3604" s="0" t="n">
        <f aca="false">I3603*R3604</f>
        <v>5</v>
      </c>
      <c r="T3604" s="0" t="n">
        <f aca="false">T3603+R3604*U3603</f>
        <v>46350</v>
      </c>
      <c r="U3604" s="0" t="n">
        <f aca="false">INT(T3604*$Q$1/IF(P3604=1,E3604,D3604))*I3604</f>
        <v>-12</v>
      </c>
      <c r="V3604" s="0" t="n">
        <f aca="false">IF(P3604=1,ABS(U3604)+ABS(60),ABS(U3604-U3603))</f>
        <v>0</v>
      </c>
    </row>
    <row r="3605" customFormat="false" ht="15" hidden="false" customHeight="false" outlineLevel="0" collapsed="false">
      <c r="A3605" s="1" t="n">
        <v>41271</v>
      </c>
      <c r="B3605" s="2" t="n">
        <v>7699.5</v>
      </c>
      <c r="C3605" s="2" t="n">
        <v>70557</v>
      </c>
      <c r="D3605" s="2" t="n">
        <v>7675</v>
      </c>
      <c r="E3605" s="2" t="n">
        <v>7665</v>
      </c>
      <c r="F3605" s="3" t="n">
        <f aca="false">IF(P3605=1, E3605,D3605)/B3605-1</f>
        <v>-0.00318202480680563</v>
      </c>
      <c r="G3605" s="2" t="n">
        <f aca="false">AVERAGE(B3546:B3605)</f>
        <v>7417.63066666667</v>
      </c>
      <c r="H3605" s="2" t="n">
        <f aca="false">AVERAGE(C3546:C3605)</f>
        <v>71480.2</v>
      </c>
      <c r="I3605" s="2" t="n">
        <f aca="false">SIGN(C3605-H3605)</f>
        <v>-1</v>
      </c>
      <c r="J3605" s="2" t="n">
        <f aca="false">SIGN(F3605)</f>
        <v>-1</v>
      </c>
      <c r="K3605" s="0" t="n">
        <f aca="false">B3605-B3604</f>
        <v>51.0900000000001</v>
      </c>
      <c r="L3605" s="0" t="n">
        <f aca="false">I3604*K3605</f>
        <v>-51.0900000000001</v>
      </c>
      <c r="M3605" s="0" t="n">
        <f aca="false">M3604+K3605*N3604</f>
        <v>3417.02000000002</v>
      </c>
      <c r="N3605" s="0" t="n">
        <f aca="false">INT(M3605*$Q$1/B3605)*CHOOSE($L$1,I3605,J3605)</f>
        <v>-0</v>
      </c>
      <c r="O3605" s="0" t="n">
        <f aca="false">ABS(N3605-N3604)</f>
        <v>0</v>
      </c>
      <c r="P3605" s="0" t="n">
        <f aca="false">COUNTIF(工作表2!$A$2:$A$248,A3605)</f>
        <v>0</v>
      </c>
      <c r="R3605" s="0" t="n">
        <f aca="false">D3605-IF(P3604=1,E3604,D3604)</f>
        <v>46</v>
      </c>
      <c r="S3605" s="0" t="n">
        <f aca="false">I3604*R3605</f>
        <v>-46</v>
      </c>
      <c r="T3605" s="0" t="n">
        <f aca="false">T3604+R3605*U3604</f>
        <v>45798</v>
      </c>
      <c r="U3605" s="0" t="n">
        <f aca="false">INT(T3605*$Q$1/IF(P3605=1,E3605,D3605))*I3605</f>
        <v>-11</v>
      </c>
      <c r="V3605" s="0" t="n">
        <f aca="false">IF(P3605=1,ABS(U3605)+ABS(60),ABS(U3605-U3604))</f>
        <v>1</v>
      </c>
    </row>
    <row r="3606" customFormat="false" ht="15" hidden="false" customHeight="false" outlineLevel="0" collapsed="false">
      <c r="A3606" s="1" t="n">
        <v>41276</v>
      </c>
      <c r="B3606" s="2" t="n">
        <v>7779.22</v>
      </c>
      <c r="C3606" s="2" t="n">
        <v>78256</v>
      </c>
      <c r="D3606" s="2" t="n">
        <v>7772</v>
      </c>
      <c r="E3606" s="2" t="n">
        <v>7758</v>
      </c>
      <c r="F3606" s="3" t="n">
        <f aca="false">IF(P3606=1, E3606,D3606)/B3606-1</f>
        <v>-0.000928113615503934</v>
      </c>
      <c r="G3606" s="2" t="n">
        <f aca="false">AVERAGE(B3547:B3606)</f>
        <v>7420.35283333333</v>
      </c>
      <c r="H3606" s="2" t="n">
        <f aca="false">AVERAGE(C3547:C3606)</f>
        <v>71720.3833333333</v>
      </c>
      <c r="I3606" s="2" t="n">
        <f aca="false">SIGN(C3606-H3606)</f>
        <v>1</v>
      </c>
      <c r="J3606" s="2" t="n">
        <f aca="false">SIGN(F3606)</f>
        <v>-1</v>
      </c>
      <c r="K3606" s="0" t="n">
        <f aca="false">B3606-B3605</f>
        <v>79.7200000000003</v>
      </c>
      <c r="L3606" s="0" t="n">
        <f aca="false">I3605*K3606</f>
        <v>-79.7200000000003</v>
      </c>
      <c r="M3606" s="0" t="n">
        <f aca="false">M3605+K3606*N3605</f>
        <v>3417.02000000002</v>
      </c>
      <c r="N3606" s="0" t="n">
        <f aca="false">INT(M3606*$Q$1/B3606)*CHOOSE($L$1,I3606,J3606)</f>
        <v>-0</v>
      </c>
      <c r="O3606" s="0" t="n">
        <f aca="false">ABS(N3606-N3605)</f>
        <v>0</v>
      </c>
      <c r="P3606" s="0" t="n">
        <f aca="false">COUNTIF(工作表2!$A$2:$A$248,A3606)</f>
        <v>0</v>
      </c>
      <c r="R3606" s="0" t="n">
        <f aca="false">D3606-IF(P3605=1,E3605,D3605)</f>
        <v>97</v>
      </c>
      <c r="S3606" s="0" t="n">
        <f aca="false">I3605*R3606</f>
        <v>-97</v>
      </c>
      <c r="T3606" s="0" t="n">
        <f aca="false">T3605+R3606*U3605</f>
        <v>44731</v>
      </c>
      <c r="U3606" s="0" t="n">
        <f aca="false">INT(T3606*$Q$1/IF(P3606=1,E3606,D3606))*I3606</f>
        <v>11</v>
      </c>
      <c r="V3606" s="0" t="n">
        <f aca="false">IF(P3606=1,ABS(U3606)+ABS(60),ABS(U3606-U3605))</f>
        <v>22</v>
      </c>
    </row>
    <row r="3607" customFormat="false" ht="15" hidden="false" customHeight="false" outlineLevel="0" collapsed="false">
      <c r="A3607" s="1" t="n">
        <v>41277</v>
      </c>
      <c r="B3607" s="2" t="n">
        <v>7836.84</v>
      </c>
      <c r="C3607" s="2" t="n">
        <v>104907</v>
      </c>
      <c r="D3607" s="2" t="n">
        <v>7823</v>
      </c>
      <c r="E3607" s="2" t="n">
        <v>7811</v>
      </c>
      <c r="F3607" s="3" t="n">
        <f aca="false">IF(P3607=1, E3607,D3607)/B3607-1</f>
        <v>-0.00176601793580067</v>
      </c>
      <c r="G3607" s="2" t="n">
        <f aca="false">AVERAGE(B3548:B3607)</f>
        <v>7424.43333333333</v>
      </c>
      <c r="H3607" s="2" t="n">
        <f aca="false">AVERAGE(C3548:C3607)</f>
        <v>72121.45</v>
      </c>
      <c r="I3607" s="2" t="n">
        <f aca="false">SIGN(C3607-H3607)</f>
        <v>1</v>
      </c>
      <c r="J3607" s="2" t="n">
        <f aca="false">SIGN(F3607)</f>
        <v>-1</v>
      </c>
      <c r="K3607" s="0" t="n">
        <f aca="false">B3607-B3606</f>
        <v>57.6199999999999</v>
      </c>
      <c r="L3607" s="0" t="n">
        <f aca="false">I3606*K3607</f>
        <v>57.6199999999999</v>
      </c>
      <c r="M3607" s="0" t="n">
        <f aca="false">M3606+K3607*N3606</f>
        <v>3417.02000000002</v>
      </c>
      <c r="N3607" s="0" t="n">
        <f aca="false">INT(M3607*$Q$1/B3607)*CHOOSE($L$1,I3607,J3607)</f>
        <v>-0</v>
      </c>
      <c r="O3607" s="0" t="n">
        <f aca="false">ABS(N3607-N3606)</f>
        <v>0</v>
      </c>
      <c r="P3607" s="0" t="n">
        <f aca="false">COUNTIF(工作表2!$A$2:$A$248,A3607)</f>
        <v>0</v>
      </c>
      <c r="R3607" s="0" t="n">
        <f aca="false">D3607-IF(P3606=1,E3606,D3606)</f>
        <v>51</v>
      </c>
      <c r="S3607" s="0" t="n">
        <f aca="false">I3606*R3607</f>
        <v>51</v>
      </c>
      <c r="T3607" s="0" t="n">
        <f aca="false">T3606+R3607*U3606</f>
        <v>45292</v>
      </c>
      <c r="U3607" s="0" t="n">
        <f aca="false">INT(T3607*$Q$1/IF(P3607=1,E3607,D3607))*I3607</f>
        <v>11</v>
      </c>
      <c r="V3607" s="0" t="n">
        <f aca="false">IF(P3607=1,ABS(U3607)+ABS(60),ABS(U3607-U3606))</f>
        <v>0</v>
      </c>
    </row>
    <row r="3608" customFormat="false" ht="15" hidden="false" customHeight="false" outlineLevel="0" collapsed="false">
      <c r="A3608" s="1" t="n">
        <v>41278</v>
      </c>
      <c r="B3608" s="2" t="n">
        <v>7805.99</v>
      </c>
      <c r="C3608" s="2" t="n">
        <v>99286</v>
      </c>
      <c r="D3608" s="2" t="n">
        <v>7774</v>
      </c>
      <c r="E3608" s="2" t="n">
        <v>7761</v>
      </c>
      <c r="F3608" s="3" t="n">
        <f aca="false">IF(P3608=1, E3608,D3608)/B3608-1</f>
        <v>-0.00409813489384436</v>
      </c>
      <c r="G3608" s="2" t="n">
        <f aca="false">AVERAGE(B3549:B3608)</f>
        <v>7430.33783333333</v>
      </c>
      <c r="H3608" s="2" t="n">
        <f aca="false">AVERAGE(C3549:C3608)</f>
        <v>72413.0333333333</v>
      </c>
      <c r="I3608" s="2" t="n">
        <f aca="false">SIGN(C3608-H3608)</f>
        <v>1</v>
      </c>
      <c r="J3608" s="2" t="n">
        <f aca="false">SIGN(F3608)</f>
        <v>-1</v>
      </c>
      <c r="K3608" s="0" t="n">
        <f aca="false">B3608-B3607</f>
        <v>-30.8500000000004</v>
      </c>
      <c r="L3608" s="0" t="n">
        <f aca="false">I3607*K3608</f>
        <v>-30.8500000000004</v>
      </c>
      <c r="M3608" s="0" t="n">
        <f aca="false">M3607+K3608*N3607</f>
        <v>3417.02000000002</v>
      </c>
      <c r="N3608" s="0" t="n">
        <f aca="false">INT(M3608*$Q$1/B3608)*CHOOSE($L$1,I3608,J3608)</f>
        <v>-0</v>
      </c>
      <c r="O3608" s="0" t="n">
        <f aca="false">ABS(N3608-N3607)</f>
        <v>0</v>
      </c>
      <c r="P3608" s="0" t="n">
        <f aca="false">COUNTIF(工作表2!$A$2:$A$248,A3608)</f>
        <v>0</v>
      </c>
      <c r="R3608" s="0" t="n">
        <f aca="false">D3608-IF(P3607=1,E3607,D3607)</f>
        <v>-49</v>
      </c>
      <c r="S3608" s="0" t="n">
        <f aca="false">I3607*R3608</f>
        <v>-49</v>
      </c>
      <c r="T3608" s="0" t="n">
        <f aca="false">T3607+R3608*U3607</f>
        <v>44753</v>
      </c>
      <c r="U3608" s="0" t="n">
        <f aca="false">INT(T3608*$Q$1/IF(P3608=1,E3608,D3608))*I3608</f>
        <v>11</v>
      </c>
      <c r="V3608" s="0" t="n">
        <f aca="false">IF(P3608=1,ABS(U3608)+ABS(60),ABS(U3608-U3607))</f>
        <v>0</v>
      </c>
    </row>
    <row r="3609" customFormat="false" ht="15" hidden="false" customHeight="false" outlineLevel="0" collapsed="false">
      <c r="A3609" s="1" t="n">
        <v>41281</v>
      </c>
      <c r="B3609" s="2" t="n">
        <v>7755.09</v>
      </c>
      <c r="C3609" s="2" t="n">
        <v>87441</v>
      </c>
      <c r="D3609" s="2" t="n">
        <v>7742</v>
      </c>
      <c r="E3609" s="2" t="n">
        <v>7728</v>
      </c>
      <c r="F3609" s="3" t="n">
        <f aca="false">IF(P3609=1, E3609,D3609)/B3609-1</f>
        <v>-0.00168792367335524</v>
      </c>
      <c r="G3609" s="2" t="n">
        <f aca="false">AVERAGE(B3550:B3609)</f>
        <v>7435.63866666667</v>
      </c>
      <c r="H3609" s="2" t="n">
        <f aca="false">AVERAGE(C3550:C3609)</f>
        <v>72765.1833333333</v>
      </c>
      <c r="I3609" s="2" t="n">
        <f aca="false">SIGN(C3609-H3609)</f>
        <v>1</v>
      </c>
      <c r="J3609" s="2" t="n">
        <f aca="false">SIGN(F3609)</f>
        <v>-1</v>
      </c>
      <c r="K3609" s="0" t="n">
        <f aca="false">B3609-B3608</f>
        <v>-50.8999999999996</v>
      </c>
      <c r="L3609" s="0" t="n">
        <f aca="false">I3608*K3609</f>
        <v>-50.8999999999996</v>
      </c>
      <c r="M3609" s="0" t="n">
        <f aca="false">M3608+K3609*N3608</f>
        <v>3417.02000000002</v>
      </c>
      <c r="N3609" s="0" t="n">
        <f aca="false">INT(M3609*$Q$1/B3609)*CHOOSE($L$1,I3609,J3609)</f>
        <v>-0</v>
      </c>
      <c r="O3609" s="0" t="n">
        <f aca="false">ABS(N3609-N3608)</f>
        <v>0</v>
      </c>
      <c r="P3609" s="0" t="n">
        <f aca="false">COUNTIF(工作表2!$A$2:$A$248,A3609)</f>
        <v>0</v>
      </c>
      <c r="R3609" s="0" t="n">
        <f aca="false">D3609-IF(P3608=1,E3608,D3608)</f>
        <v>-32</v>
      </c>
      <c r="S3609" s="0" t="n">
        <f aca="false">I3608*R3609</f>
        <v>-32</v>
      </c>
      <c r="T3609" s="0" t="n">
        <f aca="false">T3608+R3609*U3608</f>
        <v>44401</v>
      </c>
      <c r="U3609" s="0" t="n">
        <f aca="false">INT(T3609*$Q$1/IF(P3609=1,E3609,D3609))*I3609</f>
        <v>11</v>
      </c>
      <c r="V3609" s="0" t="n">
        <f aca="false">IF(P3609=1,ABS(U3609)+ABS(60),ABS(U3609-U3608))</f>
        <v>0</v>
      </c>
    </row>
    <row r="3610" customFormat="false" ht="15" hidden="false" customHeight="false" outlineLevel="0" collapsed="false">
      <c r="A3610" s="1" t="n">
        <v>41282</v>
      </c>
      <c r="B3610" s="2" t="n">
        <v>7721.66</v>
      </c>
      <c r="C3610" s="2" t="n">
        <v>87579</v>
      </c>
      <c r="D3610" s="2" t="n">
        <v>7705</v>
      </c>
      <c r="E3610" s="2" t="n">
        <v>7690</v>
      </c>
      <c r="F3610" s="3" t="n">
        <f aca="false">IF(P3610=1, E3610,D3610)/B3610-1</f>
        <v>-0.00215756715524895</v>
      </c>
      <c r="G3610" s="2" t="n">
        <f aca="false">AVERAGE(B3551:B3610)</f>
        <v>7440.68466666667</v>
      </c>
      <c r="H3610" s="2" t="n">
        <f aca="false">AVERAGE(C3551:C3610)</f>
        <v>73451.9</v>
      </c>
      <c r="I3610" s="2" t="n">
        <f aca="false">SIGN(C3610-H3610)</f>
        <v>1</v>
      </c>
      <c r="J3610" s="2" t="n">
        <f aca="false">SIGN(F3610)</f>
        <v>-1</v>
      </c>
      <c r="K3610" s="0" t="n">
        <f aca="false">B3610-B3609</f>
        <v>-33.4300000000003</v>
      </c>
      <c r="L3610" s="0" t="n">
        <f aca="false">I3609*K3610</f>
        <v>-33.4300000000003</v>
      </c>
      <c r="M3610" s="0" t="n">
        <f aca="false">M3609+K3610*N3609</f>
        <v>3417.02000000002</v>
      </c>
      <c r="N3610" s="0" t="n">
        <f aca="false">INT(M3610*$Q$1/B3610)*CHOOSE($L$1,I3610,J3610)</f>
        <v>-0</v>
      </c>
      <c r="O3610" s="0" t="n">
        <f aca="false">ABS(N3610-N3609)</f>
        <v>0</v>
      </c>
      <c r="P3610" s="0" t="n">
        <f aca="false">COUNTIF(工作表2!$A$2:$A$248,A3610)</f>
        <v>0</v>
      </c>
      <c r="R3610" s="0" t="n">
        <f aca="false">D3610-IF(P3609=1,E3609,D3609)</f>
        <v>-37</v>
      </c>
      <c r="S3610" s="0" t="n">
        <f aca="false">I3609*R3610</f>
        <v>-37</v>
      </c>
      <c r="T3610" s="0" t="n">
        <f aca="false">T3609+R3610*U3609</f>
        <v>43994</v>
      </c>
      <c r="U3610" s="0" t="n">
        <f aca="false">INT(T3610*$Q$1/IF(P3610=1,E3610,D3610))*I3610</f>
        <v>11</v>
      </c>
      <c r="V3610" s="0" t="n">
        <f aca="false">IF(P3610=1,ABS(U3610)+ABS(60),ABS(U3610-U3609))</f>
        <v>0</v>
      </c>
    </row>
    <row r="3611" customFormat="false" ht="15" hidden="false" customHeight="false" outlineLevel="0" collapsed="false">
      <c r="A3611" s="1" t="n">
        <v>41283</v>
      </c>
      <c r="B3611" s="2" t="n">
        <v>7738.64</v>
      </c>
      <c r="C3611" s="2" t="n">
        <v>83348</v>
      </c>
      <c r="D3611" s="2" t="n">
        <v>7740</v>
      </c>
      <c r="E3611" s="2" t="n">
        <v>7724</v>
      </c>
      <c r="F3611" s="3" t="n">
        <f aca="false">IF(P3611=1, E3611,D3611)/B3611-1</f>
        <v>0.00017574147395405</v>
      </c>
      <c r="G3611" s="2" t="n">
        <f aca="false">AVERAGE(B3552:B3611)</f>
        <v>7445.145</v>
      </c>
      <c r="H3611" s="2" t="n">
        <f aca="false">AVERAGE(C3552:C3611)</f>
        <v>73867.5333333333</v>
      </c>
      <c r="I3611" s="2" t="n">
        <f aca="false">SIGN(C3611-H3611)</f>
        <v>1</v>
      </c>
      <c r="J3611" s="2" t="n">
        <f aca="false">SIGN(F3611)</f>
        <v>1</v>
      </c>
      <c r="K3611" s="0" t="n">
        <f aca="false">B3611-B3610</f>
        <v>16.9800000000005</v>
      </c>
      <c r="L3611" s="0" t="n">
        <f aca="false">I3610*K3611</f>
        <v>16.9800000000005</v>
      </c>
      <c r="M3611" s="0" t="n">
        <f aca="false">M3610+K3611*N3610</f>
        <v>3417.02000000002</v>
      </c>
      <c r="N3611" s="0" t="n">
        <f aca="false">INT(M3611*$Q$1/B3611)*CHOOSE($L$1,I3611,J3611)</f>
        <v>0</v>
      </c>
      <c r="O3611" s="0" t="n">
        <f aca="false">ABS(N3611-N3610)</f>
        <v>0</v>
      </c>
      <c r="P3611" s="0" t="n">
        <f aca="false">COUNTIF(工作表2!$A$2:$A$248,A3611)</f>
        <v>0</v>
      </c>
      <c r="R3611" s="0" t="n">
        <f aca="false">D3611-IF(P3610=1,E3610,D3610)</f>
        <v>35</v>
      </c>
      <c r="S3611" s="0" t="n">
        <f aca="false">I3610*R3611</f>
        <v>35</v>
      </c>
      <c r="T3611" s="0" t="n">
        <f aca="false">T3610+R3611*U3610</f>
        <v>44379</v>
      </c>
      <c r="U3611" s="0" t="n">
        <f aca="false">INT(T3611*$Q$1/IF(P3611=1,E3611,D3611))*I3611</f>
        <v>11</v>
      </c>
      <c r="V3611" s="0" t="n">
        <f aca="false">IF(P3611=1,ABS(U3611)+ABS(60),ABS(U3611-U3610))</f>
        <v>0</v>
      </c>
    </row>
    <row r="3612" customFormat="false" ht="15" hidden="false" customHeight="false" outlineLevel="0" collapsed="false">
      <c r="A3612" s="1" t="n">
        <v>41284</v>
      </c>
      <c r="B3612" s="2" t="n">
        <v>7811.64</v>
      </c>
      <c r="C3612" s="2" t="n">
        <v>111528</v>
      </c>
      <c r="D3612" s="2" t="n">
        <v>7836</v>
      </c>
      <c r="E3612" s="2" t="n">
        <v>7826</v>
      </c>
      <c r="F3612" s="3" t="n">
        <f aca="false">IF(P3612=1, E3612,D3612)/B3612-1</f>
        <v>0.00311842327603418</v>
      </c>
      <c r="G3612" s="2" t="n">
        <f aca="false">AVERAGE(B3553:B3612)</f>
        <v>7450.93233333334</v>
      </c>
      <c r="H3612" s="2" t="n">
        <f aca="false">AVERAGE(C3553:C3612)</f>
        <v>74602.4666666667</v>
      </c>
      <c r="I3612" s="2" t="n">
        <f aca="false">SIGN(C3612-H3612)</f>
        <v>1</v>
      </c>
      <c r="J3612" s="2" t="n">
        <f aca="false">SIGN(F3612)</f>
        <v>1</v>
      </c>
      <c r="K3612" s="0" t="n">
        <f aca="false">B3612-B3611</f>
        <v>73</v>
      </c>
      <c r="L3612" s="0" t="n">
        <f aca="false">I3611*K3612</f>
        <v>73</v>
      </c>
      <c r="M3612" s="0" t="n">
        <f aca="false">M3611+K3612*N3611</f>
        <v>3417.02000000002</v>
      </c>
      <c r="N3612" s="0" t="n">
        <f aca="false">INT(M3612*$Q$1/B3612)*CHOOSE($L$1,I3612,J3612)</f>
        <v>0</v>
      </c>
      <c r="O3612" s="0" t="n">
        <f aca="false">ABS(N3612-N3611)</f>
        <v>0</v>
      </c>
      <c r="P3612" s="0" t="n">
        <f aca="false">COUNTIF(工作表2!$A$2:$A$248,A3612)</f>
        <v>0</v>
      </c>
      <c r="R3612" s="0" t="n">
        <f aca="false">D3612-IF(P3611=1,E3611,D3611)</f>
        <v>96</v>
      </c>
      <c r="S3612" s="0" t="n">
        <f aca="false">I3611*R3612</f>
        <v>96</v>
      </c>
      <c r="T3612" s="0" t="n">
        <f aca="false">T3611+R3612*U3611</f>
        <v>45435</v>
      </c>
      <c r="U3612" s="0" t="n">
        <f aca="false">INT(T3612*$Q$1/IF(P3612=1,E3612,D3612))*I3612</f>
        <v>11</v>
      </c>
      <c r="V3612" s="0" t="n">
        <f aca="false">IF(P3612=1,ABS(U3612)+ABS(60),ABS(U3612-U3611))</f>
        <v>0</v>
      </c>
    </row>
    <row r="3613" customFormat="false" ht="15" hidden="false" customHeight="false" outlineLevel="0" collapsed="false">
      <c r="A3613" s="1" t="n">
        <v>41285</v>
      </c>
      <c r="B3613" s="2" t="n">
        <v>7819.15</v>
      </c>
      <c r="C3613" s="2" t="n">
        <v>76078</v>
      </c>
      <c r="D3613" s="2" t="n">
        <v>7799</v>
      </c>
      <c r="E3613" s="2" t="n">
        <v>7791</v>
      </c>
      <c r="F3613" s="3" t="n">
        <f aca="false">IF(P3613=1, E3613,D3613)/B3613-1</f>
        <v>-0.0025770064521079</v>
      </c>
      <c r="G3613" s="2" t="n">
        <f aca="false">AVERAGE(B3554:B3613)</f>
        <v>7456.828</v>
      </c>
      <c r="H3613" s="2" t="n">
        <f aca="false">AVERAGE(C3554:C3613)</f>
        <v>74990.6166666667</v>
      </c>
      <c r="I3613" s="2" t="n">
        <f aca="false">SIGN(C3613-H3613)</f>
        <v>1</v>
      </c>
      <c r="J3613" s="2" t="n">
        <f aca="false">SIGN(F3613)</f>
        <v>-1</v>
      </c>
      <c r="K3613" s="0" t="n">
        <f aca="false">B3613-B3612</f>
        <v>7.50999999999931</v>
      </c>
      <c r="L3613" s="0" t="n">
        <f aca="false">I3612*K3613</f>
        <v>7.50999999999931</v>
      </c>
      <c r="M3613" s="0" t="n">
        <f aca="false">M3612+K3613*N3612</f>
        <v>3417.02000000002</v>
      </c>
      <c r="N3613" s="0" t="n">
        <f aca="false">INT(M3613*$Q$1/B3613)*CHOOSE($L$1,I3613,J3613)</f>
        <v>-0</v>
      </c>
      <c r="O3613" s="0" t="n">
        <f aca="false">ABS(N3613-N3612)</f>
        <v>0</v>
      </c>
      <c r="P3613" s="0" t="n">
        <f aca="false">COUNTIF(工作表2!$A$2:$A$248,A3613)</f>
        <v>0</v>
      </c>
      <c r="R3613" s="0" t="n">
        <f aca="false">D3613-IF(P3612=1,E3612,D3612)</f>
        <v>-37</v>
      </c>
      <c r="S3613" s="0" t="n">
        <f aca="false">I3612*R3613</f>
        <v>-37</v>
      </c>
      <c r="T3613" s="0" t="n">
        <f aca="false">T3612+R3613*U3612</f>
        <v>45028</v>
      </c>
      <c r="U3613" s="0" t="n">
        <f aca="false">INT(T3613*$Q$1/IF(P3613=1,E3613,D3613))*I3613</f>
        <v>11</v>
      </c>
      <c r="V3613" s="0" t="n">
        <f aca="false">IF(P3613=1,ABS(U3613)+ABS(60),ABS(U3613-U3612))</f>
        <v>0</v>
      </c>
    </row>
    <row r="3614" customFormat="false" ht="15" hidden="false" customHeight="false" outlineLevel="0" collapsed="false">
      <c r="A3614" s="1" t="n">
        <v>41288</v>
      </c>
      <c r="B3614" s="2" t="n">
        <v>7823.97</v>
      </c>
      <c r="C3614" s="2" t="n">
        <v>73805</v>
      </c>
      <c r="D3614" s="2" t="n">
        <v>7827</v>
      </c>
      <c r="E3614" s="2" t="n">
        <v>7814</v>
      </c>
      <c r="F3614" s="3" t="n">
        <f aca="false">IF(P3614=1, E3614,D3614)/B3614-1</f>
        <v>0.000387271423586633</v>
      </c>
      <c r="G3614" s="2" t="n">
        <f aca="false">AVERAGE(B3555:B3614)</f>
        <v>7463.74816666667</v>
      </c>
      <c r="H3614" s="2" t="n">
        <f aca="false">AVERAGE(C3555:C3614)</f>
        <v>75250.75</v>
      </c>
      <c r="I3614" s="2" t="n">
        <f aca="false">SIGN(C3614-H3614)</f>
        <v>-1</v>
      </c>
      <c r="J3614" s="2" t="n">
        <f aca="false">SIGN(F3614)</f>
        <v>1</v>
      </c>
      <c r="K3614" s="0" t="n">
        <f aca="false">B3614-B3613</f>
        <v>4.82000000000062</v>
      </c>
      <c r="L3614" s="0" t="n">
        <f aca="false">I3613*K3614</f>
        <v>4.82000000000062</v>
      </c>
      <c r="M3614" s="0" t="n">
        <f aca="false">M3613+K3614*N3613</f>
        <v>3417.02000000002</v>
      </c>
      <c r="N3614" s="0" t="n">
        <f aca="false">INT(M3614*$Q$1/B3614)*CHOOSE($L$1,I3614,J3614)</f>
        <v>0</v>
      </c>
      <c r="O3614" s="0" t="n">
        <f aca="false">ABS(N3614-N3613)</f>
        <v>0</v>
      </c>
      <c r="P3614" s="0" t="n">
        <f aca="false">COUNTIF(工作表2!$A$2:$A$248,A3614)</f>
        <v>0</v>
      </c>
      <c r="R3614" s="0" t="n">
        <f aca="false">D3614-IF(P3613=1,E3613,D3613)</f>
        <v>28</v>
      </c>
      <c r="S3614" s="0" t="n">
        <f aca="false">I3613*R3614</f>
        <v>28</v>
      </c>
      <c r="T3614" s="0" t="n">
        <f aca="false">T3613+R3614*U3613</f>
        <v>45336</v>
      </c>
      <c r="U3614" s="0" t="n">
        <f aca="false">INT(T3614*$Q$1/IF(P3614=1,E3614,D3614))*I3614</f>
        <v>-11</v>
      </c>
      <c r="V3614" s="0" t="n">
        <f aca="false">IF(P3614=1,ABS(U3614)+ABS(60),ABS(U3614-U3613))</f>
        <v>22</v>
      </c>
    </row>
    <row r="3615" customFormat="false" ht="15" hidden="false" customHeight="false" outlineLevel="0" collapsed="false">
      <c r="A3615" s="1" t="n">
        <v>41289</v>
      </c>
      <c r="B3615" s="2" t="n">
        <v>7765.02</v>
      </c>
      <c r="C3615" s="2" t="n">
        <v>91709</v>
      </c>
      <c r="D3615" s="2" t="n">
        <v>7741</v>
      </c>
      <c r="E3615" s="2" t="n">
        <v>7721</v>
      </c>
      <c r="F3615" s="3" t="n">
        <f aca="false">IF(P3615=1, E3615,D3615)/B3615-1</f>
        <v>-0.00309335970802393</v>
      </c>
      <c r="G3615" s="2" t="n">
        <f aca="false">AVERAGE(B3556:B3615)</f>
        <v>7470.28116666667</v>
      </c>
      <c r="H3615" s="2" t="n">
        <f aca="false">AVERAGE(C3556:C3615)</f>
        <v>75961.2166666667</v>
      </c>
      <c r="I3615" s="2" t="n">
        <f aca="false">SIGN(C3615-H3615)</f>
        <v>1</v>
      </c>
      <c r="J3615" s="2" t="n">
        <f aca="false">SIGN(F3615)</f>
        <v>-1</v>
      </c>
      <c r="K3615" s="0" t="n">
        <f aca="false">B3615-B3614</f>
        <v>-58.9499999999998</v>
      </c>
      <c r="L3615" s="0" t="n">
        <f aca="false">I3614*K3615</f>
        <v>58.9499999999998</v>
      </c>
      <c r="M3615" s="0" t="n">
        <f aca="false">M3614+K3615*N3614</f>
        <v>3417.02000000002</v>
      </c>
      <c r="N3615" s="0" t="n">
        <f aca="false">INT(M3615*$Q$1/B3615)*CHOOSE($L$1,I3615,J3615)</f>
        <v>-0</v>
      </c>
      <c r="O3615" s="0" t="n">
        <f aca="false">ABS(N3615-N3614)</f>
        <v>0</v>
      </c>
      <c r="P3615" s="0" t="n">
        <f aca="false">COUNTIF(工作表2!$A$2:$A$248,A3615)</f>
        <v>0</v>
      </c>
      <c r="R3615" s="0" t="n">
        <f aca="false">D3615-IF(P3614=1,E3614,D3614)</f>
        <v>-86</v>
      </c>
      <c r="S3615" s="0" t="n">
        <f aca="false">I3614*R3615</f>
        <v>86</v>
      </c>
      <c r="T3615" s="0" t="n">
        <f aca="false">T3614+R3615*U3614</f>
        <v>46282</v>
      </c>
      <c r="U3615" s="0" t="n">
        <f aca="false">INT(T3615*$Q$1/IF(P3615=1,E3615,D3615))*I3615</f>
        <v>11</v>
      </c>
      <c r="V3615" s="0" t="n">
        <f aca="false">IF(P3615=1,ABS(U3615)+ABS(60),ABS(U3615-U3614))</f>
        <v>22</v>
      </c>
    </row>
    <row r="3616" customFormat="false" ht="15" hidden="false" customHeight="false" outlineLevel="0" collapsed="false">
      <c r="A3616" s="1" t="n">
        <v>41290</v>
      </c>
      <c r="B3616" s="2" t="n">
        <v>7700.43</v>
      </c>
      <c r="C3616" s="2" t="n">
        <v>83437</v>
      </c>
      <c r="D3616" s="2" t="n">
        <v>7717</v>
      </c>
      <c r="E3616" s="2" t="n">
        <v>7676</v>
      </c>
      <c r="F3616" s="3" t="n">
        <f aca="false">IF(P3616=1, E3616,D3616)/B3616-1</f>
        <v>-0.00317255010434481</v>
      </c>
      <c r="G3616" s="2" t="n">
        <f aca="false">AVERAGE(B3557:B3616)</f>
        <v>7476.33033333334</v>
      </c>
      <c r="H3616" s="2" t="n">
        <f aca="false">AVERAGE(C3557:C3616)</f>
        <v>76587.2666666667</v>
      </c>
      <c r="I3616" s="2" t="n">
        <f aca="false">SIGN(C3616-H3616)</f>
        <v>1</v>
      </c>
      <c r="J3616" s="2" t="n">
        <f aca="false">SIGN(F3616)</f>
        <v>-1</v>
      </c>
      <c r="K3616" s="0" t="n">
        <f aca="false">B3616-B3615</f>
        <v>-64.5900000000002</v>
      </c>
      <c r="L3616" s="0" t="n">
        <f aca="false">I3615*K3616</f>
        <v>-64.5900000000002</v>
      </c>
      <c r="M3616" s="0" t="n">
        <f aca="false">M3615+K3616*N3615</f>
        <v>3417.02000000002</v>
      </c>
      <c r="N3616" s="0" t="n">
        <f aca="false">INT(M3616*$Q$1/B3616)*CHOOSE($L$1,I3616,J3616)</f>
        <v>-0</v>
      </c>
      <c r="O3616" s="0" t="n">
        <f aca="false">ABS(N3616-N3615)</f>
        <v>0</v>
      </c>
      <c r="P3616" s="0" t="n">
        <f aca="false">COUNTIF(工作表2!$A$2:$A$248,A3616)</f>
        <v>1</v>
      </c>
      <c r="R3616" s="0" t="n">
        <f aca="false">D3616-IF(P3615=1,E3615,D3615)</f>
        <v>-24</v>
      </c>
      <c r="S3616" s="0" t="n">
        <f aca="false">I3615*R3616</f>
        <v>-24</v>
      </c>
      <c r="T3616" s="0" t="n">
        <f aca="false">T3615+R3616*U3615</f>
        <v>46018</v>
      </c>
      <c r="U3616" s="0" t="n">
        <f aca="false">INT(T3616*$Q$1/IF(P3616=1,E3616,D3616))*I3616</f>
        <v>11</v>
      </c>
      <c r="V3616" s="0" t="n">
        <f aca="false">IF(P3616=1,ABS(U3616)+ABS(60),ABS(U3616-U3615))</f>
        <v>71</v>
      </c>
    </row>
    <row r="3617" customFormat="false" ht="15" hidden="false" customHeight="false" outlineLevel="0" collapsed="false">
      <c r="A3617" s="1" t="n">
        <v>41291</v>
      </c>
      <c r="B3617" s="2" t="n">
        <v>7616.64</v>
      </c>
      <c r="C3617" s="2" t="n">
        <v>94307</v>
      </c>
      <c r="D3617" s="2" t="n">
        <v>7612</v>
      </c>
      <c r="E3617" s="2" t="n">
        <v>7600</v>
      </c>
      <c r="F3617" s="3" t="n">
        <f aca="false">IF(P3617=1, E3617,D3617)/B3617-1</f>
        <v>-0.000609192504831602</v>
      </c>
      <c r="G3617" s="2" t="n">
        <f aca="false">AVERAGE(B3558:B3617)</f>
        <v>7481.35966666667</v>
      </c>
      <c r="H3617" s="2" t="n">
        <f aca="false">AVERAGE(C3558:C3617)</f>
        <v>77202.8333333333</v>
      </c>
      <c r="I3617" s="2" t="n">
        <f aca="false">SIGN(C3617-H3617)</f>
        <v>1</v>
      </c>
      <c r="J3617" s="2" t="n">
        <f aca="false">SIGN(F3617)</f>
        <v>-1</v>
      </c>
      <c r="K3617" s="0" t="n">
        <f aca="false">B3617-B3616</f>
        <v>-83.79</v>
      </c>
      <c r="L3617" s="0" t="n">
        <f aca="false">I3616*K3617</f>
        <v>-83.79</v>
      </c>
      <c r="M3617" s="0" t="n">
        <f aca="false">M3616+K3617*N3616</f>
        <v>3417.02000000002</v>
      </c>
      <c r="N3617" s="0" t="n">
        <f aca="false">INT(M3617*$Q$1/B3617)*CHOOSE($L$1,I3617,J3617)</f>
        <v>-0</v>
      </c>
      <c r="O3617" s="0" t="n">
        <f aca="false">ABS(N3617-N3616)</f>
        <v>0</v>
      </c>
      <c r="P3617" s="0" t="n">
        <f aca="false">COUNTIF(工作表2!$A$2:$A$248,A3617)</f>
        <v>0</v>
      </c>
      <c r="R3617" s="0" t="n">
        <f aca="false">D3617-IF(P3616=1,E3616,D3616)</f>
        <v>-64</v>
      </c>
      <c r="S3617" s="0" t="n">
        <f aca="false">I3616*R3617</f>
        <v>-64</v>
      </c>
      <c r="T3617" s="0" t="n">
        <f aca="false">T3616+R3617*U3616</f>
        <v>45314</v>
      </c>
      <c r="U3617" s="0" t="n">
        <f aca="false">INT(T3617*$Q$1/IF(P3617=1,E3617,D3617))*I3617</f>
        <v>11</v>
      </c>
      <c r="V3617" s="0" t="n">
        <f aca="false">IF(P3617=1,ABS(U3617)+ABS(60),ABS(U3617-U3616))</f>
        <v>0</v>
      </c>
    </row>
    <row r="3618" customFormat="false" ht="15" hidden="false" customHeight="false" outlineLevel="0" collapsed="false">
      <c r="A3618" s="1" t="n">
        <v>41292</v>
      </c>
      <c r="B3618" s="2" t="n">
        <v>7732.87</v>
      </c>
      <c r="C3618" s="2" t="n">
        <v>70315</v>
      </c>
      <c r="D3618" s="2" t="n">
        <v>7711</v>
      </c>
      <c r="E3618" s="2" t="n">
        <v>7697</v>
      </c>
      <c r="F3618" s="3" t="n">
        <f aca="false">IF(P3618=1, E3618,D3618)/B3618-1</f>
        <v>-0.00282818668877138</v>
      </c>
      <c r="G3618" s="2" t="n">
        <f aca="false">AVERAGE(B3559:B3618)</f>
        <v>7489.20616666667</v>
      </c>
      <c r="H3618" s="2" t="n">
        <f aca="false">AVERAGE(C3559:C3618)</f>
        <v>77357.15</v>
      </c>
      <c r="I3618" s="2" t="n">
        <f aca="false">SIGN(C3618-H3618)</f>
        <v>-1</v>
      </c>
      <c r="J3618" s="2" t="n">
        <f aca="false">SIGN(F3618)</f>
        <v>-1</v>
      </c>
      <c r="K3618" s="0" t="n">
        <f aca="false">B3618-B3617</f>
        <v>116.23</v>
      </c>
      <c r="L3618" s="0" t="n">
        <f aca="false">I3617*K3618</f>
        <v>116.23</v>
      </c>
      <c r="M3618" s="0" t="n">
        <f aca="false">M3617+K3618*N3617</f>
        <v>3417.02000000002</v>
      </c>
      <c r="N3618" s="0" t="n">
        <f aca="false">INT(M3618*$Q$1/B3618)*CHOOSE($L$1,I3618,J3618)</f>
        <v>-0</v>
      </c>
      <c r="O3618" s="0" t="n">
        <f aca="false">ABS(N3618-N3617)</f>
        <v>0</v>
      </c>
      <c r="P3618" s="0" t="n">
        <f aca="false">COUNTIF(工作表2!$A$2:$A$248,A3618)</f>
        <v>0</v>
      </c>
      <c r="R3618" s="0" t="n">
        <f aca="false">D3618-IF(P3617=1,E3617,D3617)</f>
        <v>99</v>
      </c>
      <c r="S3618" s="0" t="n">
        <f aca="false">I3617*R3618</f>
        <v>99</v>
      </c>
      <c r="T3618" s="0" t="n">
        <f aca="false">T3617+R3618*U3617</f>
        <v>46403</v>
      </c>
      <c r="U3618" s="0" t="n">
        <f aca="false">INT(T3618*$Q$1/IF(P3618=1,E3618,D3618))*I3618</f>
        <v>-12</v>
      </c>
      <c r="V3618" s="0" t="n">
        <f aca="false">IF(P3618=1,ABS(U3618)+ABS(60),ABS(U3618-U3617))</f>
        <v>23</v>
      </c>
    </row>
    <row r="3619" customFormat="false" ht="15" hidden="false" customHeight="false" outlineLevel="0" collapsed="false">
      <c r="A3619" s="1" t="n">
        <v>41295</v>
      </c>
      <c r="B3619" s="2" t="n">
        <v>7724.92</v>
      </c>
      <c r="C3619" s="2" t="n">
        <v>53129</v>
      </c>
      <c r="D3619" s="2" t="n">
        <v>7703</v>
      </c>
      <c r="E3619" s="2" t="n">
        <v>7690</v>
      </c>
      <c r="F3619" s="3" t="n">
        <f aca="false">IF(P3619=1, E3619,D3619)/B3619-1</f>
        <v>-0.00283756983891092</v>
      </c>
      <c r="G3619" s="2" t="n">
        <f aca="false">AVERAGE(B3560:B3619)</f>
        <v>7499.05383333333</v>
      </c>
      <c r="H3619" s="2" t="n">
        <f aca="false">AVERAGE(C3560:C3619)</f>
        <v>76748.05</v>
      </c>
      <c r="I3619" s="2" t="n">
        <f aca="false">SIGN(C3619-H3619)</f>
        <v>-1</v>
      </c>
      <c r="J3619" s="2" t="n">
        <f aca="false">SIGN(F3619)</f>
        <v>-1</v>
      </c>
      <c r="K3619" s="0" t="n">
        <f aca="false">B3619-B3618</f>
        <v>-7.94999999999982</v>
      </c>
      <c r="L3619" s="0" t="n">
        <f aca="false">I3618*K3619</f>
        <v>7.94999999999982</v>
      </c>
      <c r="M3619" s="0" t="n">
        <f aca="false">M3618+K3619*N3618</f>
        <v>3417.02000000002</v>
      </c>
      <c r="N3619" s="0" t="n">
        <f aca="false">INT(M3619*$Q$1/B3619)*CHOOSE($L$1,I3619,J3619)</f>
        <v>-0</v>
      </c>
      <c r="O3619" s="0" t="n">
        <f aca="false">ABS(N3619-N3618)</f>
        <v>0</v>
      </c>
      <c r="P3619" s="0" t="n">
        <f aca="false">COUNTIF(工作表2!$A$2:$A$248,A3619)</f>
        <v>0</v>
      </c>
      <c r="R3619" s="0" t="n">
        <f aca="false">D3619-IF(P3618=1,E3618,D3618)</f>
        <v>-8</v>
      </c>
      <c r="S3619" s="0" t="n">
        <f aca="false">I3618*R3619</f>
        <v>8</v>
      </c>
      <c r="T3619" s="0" t="n">
        <f aca="false">T3618+R3619*U3618</f>
        <v>46499</v>
      </c>
      <c r="U3619" s="0" t="n">
        <f aca="false">INT(T3619*$Q$1/IF(P3619=1,E3619,D3619))*I3619</f>
        <v>-12</v>
      </c>
      <c r="V3619" s="0" t="n">
        <f aca="false">IF(P3619=1,ABS(U3619)+ABS(60),ABS(U3619-U3618))</f>
        <v>0</v>
      </c>
    </row>
    <row r="3620" customFormat="false" ht="15" hidden="false" customHeight="false" outlineLevel="0" collapsed="false">
      <c r="A3620" s="1" t="n">
        <v>41296</v>
      </c>
      <c r="B3620" s="2" t="n">
        <v>7759.1</v>
      </c>
      <c r="C3620" s="2" t="n">
        <v>59256</v>
      </c>
      <c r="D3620" s="2" t="n">
        <v>7751</v>
      </c>
      <c r="E3620" s="2" t="n">
        <v>7736</v>
      </c>
      <c r="F3620" s="3" t="n">
        <f aca="false">IF(P3620=1, E3620,D3620)/B3620-1</f>
        <v>-0.00104393550798421</v>
      </c>
      <c r="G3620" s="2" t="n">
        <f aca="false">AVERAGE(B3561:B3620)</f>
        <v>7510.17766666667</v>
      </c>
      <c r="H3620" s="2" t="n">
        <f aca="false">AVERAGE(C3561:C3620)</f>
        <v>76560.9166666667</v>
      </c>
      <c r="I3620" s="2" t="n">
        <f aca="false">SIGN(C3620-H3620)</f>
        <v>-1</v>
      </c>
      <c r="J3620" s="2" t="n">
        <f aca="false">SIGN(F3620)</f>
        <v>-1</v>
      </c>
      <c r="K3620" s="0" t="n">
        <f aca="false">B3620-B3619</f>
        <v>34.1800000000003</v>
      </c>
      <c r="L3620" s="0" t="n">
        <f aca="false">I3619*K3620</f>
        <v>-34.1800000000003</v>
      </c>
      <c r="M3620" s="0" t="n">
        <f aca="false">M3619+K3620*N3619</f>
        <v>3417.02000000002</v>
      </c>
      <c r="N3620" s="0" t="n">
        <f aca="false">INT(M3620*$Q$1/B3620)*CHOOSE($L$1,I3620,J3620)</f>
        <v>-0</v>
      </c>
      <c r="O3620" s="0" t="n">
        <f aca="false">ABS(N3620-N3619)</f>
        <v>0</v>
      </c>
      <c r="P3620" s="0" t="n">
        <f aca="false">COUNTIF(工作表2!$A$2:$A$248,A3620)</f>
        <v>0</v>
      </c>
      <c r="R3620" s="0" t="n">
        <f aca="false">D3620-IF(P3619=1,E3619,D3619)</f>
        <v>48</v>
      </c>
      <c r="S3620" s="0" t="n">
        <f aca="false">I3619*R3620</f>
        <v>-48</v>
      </c>
      <c r="T3620" s="0" t="n">
        <f aca="false">T3619+R3620*U3619</f>
        <v>45923</v>
      </c>
      <c r="U3620" s="0" t="n">
        <f aca="false">INT(T3620*$Q$1/IF(P3620=1,E3620,D3620))*I3620</f>
        <v>-11</v>
      </c>
      <c r="V3620" s="0" t="n">
        <f aca="false">IF(P3620=1,ABS(U3620)+ABS(60),ABS(U3620-U3619))</f>
        <v>1</v>
      </c>
    </row>
    <row r="3621" customFormat="false" ht="15" hidden="false" customHeight="false" outlineLevel="0" collapsed="false">
      <c r="A3621" s="1" t="n">
        <v>41297</v>
      </c>
      <c r="B3621" s="2" t="n">
        <v>7744.18</v>
      </c>
      <c r="C3621" s="2" t="n">
        <v>62683</v>
      </c>
      <c r="D3621" s="2" t="n">
        <v>7723</v>
      </c>
      <c r="E3621" s="2" t="n">
        <v>7709</v>
      </c>
      <c r="F3621" s="3" t="n">
        <f aca="false">IF(P3621=1, E3621,D3621)/B3621-1</f>
        <v>-0.00273495709035687</v>
      </c>
      <c r="G3621" s="2" t="n">
        <f aca="false">AVERAGE(B3562:B3621)</f>
        <v>7519.5375</v>
      </c>
      <c r="H3621" s="2" t="n">
        <f aca="false">AVERAGE(C3562:C3621)</f>
        <v>76471</v>
      </c>
      <c r="I3621" s="2" t="n">
        <f aca="false">SIGN(C3621-H3621)</f>
        <v>-1</v>
      </c>
      <c r="J3621" s="2" t="n">
        <f aca="false">SIGN(F3621)</f>
        <v>-1</v>
      </c>
      <c r="K3621" s="0" t="n">
        <f aca="false">B3621-B3620</f>
        <v>-14.9200000000001</v>
      </c>
      <c r="L3621" s="0" t="n">
        <f aca="false">I3620*K3621</f>
        <v>14.9200000000001</v>
      </c>
      <c r="M3621" s="0" t="n">
        <f aca="false">M3620+K3621*N3620</f>
        <v>3417.02000000002</v>
      </c>
      <c r="N3621" s="0" t="n">
        <f aca="false">INT(M3621*$Q$1/B3621)*CHOOSE($L$1,I3621,J3621)</f>
        <v>-0</v>
      </c>
      <c r="O3621" s="0" t="n">
        <f aca="false">ABS(N3621-N3620)</f>
        <v>0</v>
      </c>
      <c r="P3621" s="0" t="n">
        <f aca="false">COUNTIF(工作表2!$A$2:$A$248,A3621)</f>
        <v>0</v>
      </c>
      <c r="R3621" s="0" t="n">
        <f aca="false">D3621-IF(P3620=1,E3620,D3620)</f>
        <v>-28</v>
      </c>
      <c r="S3621" s="0" t="n">
        <f aca="false">I3620*R3621</f>
        <v>28</v>
      </c>
      <c r="T3621" s="0" t="n">
        <f aca="false">T3620+R3621*U3620</f>
        <v>46231</v>
      </c>
      <c r="U3621" s="0" t="n">
        <f aca="false">INT(T3621*$Q$1/IF(P3621=1,E3621,D3621))*I3621</f>
        <v>-11</v>
      </c>
      <c r="V3621" s="0" t="n">
        <f aca="false">IF(P3621=1,ABS(U3621)+ABS(60),ABS(U3621-U3620))</f>
        <v>0</v>
      </c>
    </row>
    <row r="3622" customFormat="false" ht="15" hidden="false" customHeight="false" outlineLevel="0" collapsed="false">
      <c r="A3622" s="1" t="n">
        <v>41298</v>
      </c>
      <c r="B3622" s="2" t="n">
        <v>7695.99</v>
      </c>
      <c r="C3622" s="2" t="n">
        <v>73188</v>
      </c>
      <c r="D3622" s="2" t="n">
        <v>7682</v>
      </c>
      <c r="E3622" s="2" t="n">
        <v>7667</v>
      </c>
      <c r="F3622" s="3" t="n">
        <f aca="false">IF(P3622=1, E3622,D3622)/B3622-1</f>
        <v>-0.00181782980487233</v>
      </c>
      <c r="G3622" s="2" t="n">
        <f aca="false">AVERAGE(B3563:B3622)</f>
        <v>7528.36983333333</v>
      </c>
      <c r="H3622" s="2" t="n">
        <f aca="false">AVERAGE(C3563:C3622)</f>
        <v>76494.8666666667</v>
      </c>
      <c r="I3622" s="2" t="n">
        <f aca="false">SIGN(C3622-H3622)</f>
        <v>-1</v>
      </c>
      <c r="J3622" s="2" t="n">
        <f aca="false">SIGN(F3622)</f>
        <v>-1</v>
      </c>
      <c r="K3622" s="0" t="n">
        <f aca="false">B3622-B3621</f>
        <v>-48.1900000000005</v>
      </c>
      <c r="L3622" s="0" t="n">
        <f aca="false">I3621*K3622</f>
        <v>48.1900000000005</v>
      </c>
      <c r="M3622" s="0" t="n">
        <f aca="false">M3621+K3622*N3621</f>
        <v>3417.02000000002</v>
      </c>
      <c r="N3622" s="0" t="n">
        <f aca="false">INT(M3622*$Q$1/B3622)*CHOOSE($L$1,I3622,J3622)</f>
        <v>-0</v>
      </c>
      <c r="O3622" s="0" t="n">
        <f aca="false">ABS(N3622-N3621)</f>
        <v>0</v>
      </c>
      <c r="P3622" s="0" t="n">
        <f aca="false">COUNTIF(工作表2!$A$2:$A$248,A3622)</f>
        <v>0</v>
      </c>
      <c r="R3622" s="0" t="n">
        <f aca="false">D3622-IF(P3621=1,E3621,D3621)</f>
        <v>-41</v>
      </c>
      <c r="S3622" s="0" t="n">
        <f aca="false">I3621*R3622</f>
        <v>41</v>
      </c>
      <c r="T3622" s="0" t="n">
        <f aca="false">T3621+R3622*U3621</f>
        <v>46682</v>
      </c>
      <c r="U3622" s="0" t="n">
        <f aca="false">INT(T3622*$Q$1/IF(P3622=1,E3622,D3622))*I3622</f>
        <v>-12</v>
      </c>
      <c r="V3622" s="0" t="n">
        <f aca="false">IF(P3622=1,ABS(U3622)+ABS(60),ABS(U3622-U3621))</f>
        <v>1</v>
      </c>
    </row>
    <row r="3623" customFormat="false" ht="15" hidden="false" customHeight="false" outlineLevel="0" collapsed="false">
      <c r="A3623" s="1" t="n">
        <v>41299</v>
      </c>
      <c r="B3623" s="2" t="n">
        <v>7672.58</v>
      </c>
      <c r="C3623" s="2" t="n">
        <v>67784</v>
      </c>
      <c r="D3623" s="2" t="n">
        <v>7649</v>
      </c>
      <c r="E3623" s="2" t="n">
        <v>7636</v>
      </c>
      <c r="F3623" s="3" t="n">
        <f aca="false">IF(P3623=1, E3623,D3623)/B3623-1</f>
        <v>-0.0030732817383462</v>
      </c>
      <c r="G3623" s="2" t="n">
        <f aca="false">AVERAGE(B3564:B3623)</f>
        <v>7536.5855</v>
      </c>
      <c r="H3623" s="2" t="n">
        <f aca="false">AVERAGE(C3564:C3623)</f>
        <v>76411.6</v>
      </c>
      <c r="I3623" s="2" t="n">
        <f aca="false">SIGN(C3623-H3623)</f>
        <v>-1</v>
      </c>
      <c r="J3623" s="2" t="n">
        <f aca="false">SIGN(F3623)</f>
        <v>-1</v>
      </c>
      <c r="K3623" s="0" t="n">
        <f aca="false">B3623-B3622</f>
        <v>-23.4099999999999</v>
      </c>
      <c r="L3623" s="0" t="n">
        <f aca="false">I3622*K3623</f>
        <v>23.4099999999999</v>
      </c>
      <c r="M3623" s="0" t="n">
        <f aca="false">M3622+K3623*N3622</f>
        <v>3417.02000000002</v>
      </c>
      <c r="N3623" s="0" t="n">
        <f aca="false">INT(M3623*$Q$1/B3623)*CHOOSE($L$1,I3623,J3623)</f>
        <v>-0</v>
      </c>
      <c r="O3623" s="0" t="n">
        <f aca="false">ABS(N3623-N3622)</f>
        <v>0</v>
      </c>
      <c r="P3623" s="0" t="n">
        <f aca="false">COUNTIF(工作表2!$A$2:$A$248,A3623)</f>
        <v>0</v>
      </c>
      <c r="R3623" s="0" t="n">
        <f aca="false">D3623-IF(P3622=1,E3622,D3622)</f>
        <v>-33</v>
      </c>
      <c r="S3623" s="0" t="n">
        <f aca="false">I3622*R3623</f>
        <v>33</v>
      </c>
      <c r="T3623" s="0" t="n">
        <f aca="false">T3622+R3623*U3622</f>
        <v>47078</v>
      </c>
      <c r="U3623" s="0" t="n">
        <f aca="false">INT(T3623*$Q$1/IF(P3623=1,E3623,D3623))*I3623</f>
        <v>-12</v>
      </c>
      <c r="V3623" s="0" t="n">
        <f aca="false">IF(P3623=1,ABS(U3623)+ABS(60),ABS(U3623-U3622))</f>
        <v>0</v>
      </c>
    </row>
    <row r="3624" customFormat="false" ht="15" hidden="false" customHeight="false" outlineLevel="0" collapsed="false">
      <c r="A3624" s="1" t="n">
        <v>41302</v>
      </c>
      <c r="B3624" s="2" t="n">
        <v>7714.67</v>
      </c>
      <c r="C3624" s="2" t="n">
        <v>55813</v>
      </c>
      <c r="D3624" s="2" t="n">
        <v>7730</v>
      </c>
      <c r="E3624" s="2" t="n">
        <v>7717</v>
      </c>
      <c r="F3624" s="3" t="n">
        <f aca="false">IF(P3624=1, E3624,D3624)/B3624-1</f>
        <v>0.00198712323404626</v>
      </c>
      <c r="G3624" s="2" t="n">
        <f aca="false">AVERAGE(B3565:B3624)</f>
        <v>7544.98883333333</v>
      </c>
      <c r="H3624" s="2" t="n">
        <f aca="false">AVERAGE(C3565:C3624)</f>
        <v>76084.8166666667</v>
      </c>
      <c r="I3624" s="2" t="n">
        <f aca="false">SIGN(C3624-H3624)</f>
        <v>-1</v>
      </c>
      <c r="J3624" s="2" t="n">
        <f aca="false">SIGN(F3624)</f>
        <v>1</v>
      </c>
      <c r="K3624" s="0" t="n">
        <f aca="false">B3624-B3623</f>
        <v>42.0900000000002</v>
      </c>
      <c r="L3624" s="0" t="n">
        <f aca="false">I3623*K3624</f>
        <v>-42.0900000000002</v>
      </c>
      <c r="M3624" s="0" t="n">
        <f aca="false">M3623+K3624*N3623</f>
        <v>3417.02000000002</v>
      </c>
      <c r="N3624" s="0" t="n">
        <f aca="false">INT(M3624*$Q$1/B3624)*CHOOSE($L$1,I3624,J3624)</f>
        <v>0</v>
      </c>
      <c r="O3624" s="0" t="n">
        <f aca="false">ABS(N3624-N3623)</f>
        <v>0</v>
      </c>
      <c r="P3624" s="0" t="n">
        <f aca="false">COUNTIF(工作表2!$A$2:$A$248,A3624)</f>
        <v>0</v>
      </c>
      <c r="R3624" s="0" t="n">
        <f aca="false">D3624-IF(P3623=1,E3623,D3623)</f>
        <v>81</v>
      </c>
      <c r="S3624" s="0" t="n">
        <f aca="false">I3623*R3624</f>
        <v>-81</v>
      </c>
      <c r="T3624" s="0" t="n">
        <f aca="false">T3623+R3624*U3623</f>
        <v>46106</v>
      </c>
      <c r="U3624" s="0" t="n">
        <f aca="false">INT(T3624*$Q$1/IF(P3624=1,E3624,D3624))*I3624</f>
        <v>-11</v>
      </c>
      <c r="V3624" s="0" t="n">
        <f aca="false">IF(P3624=1,ABS(U3624)+ABS(60),ABS(U3624-U3623))</f>
        <v>1</v>
      </c>
    </row>
    <row r="3625" customFormat="false" ht="15" hidden="false" customHeight="false" outlineLevel="0" collapsed="false">
      <c r="A3625" s="1" t="n">
        <v>41303</v>
      </c>
      <c r="B3625" s="2" t="n">
        <v>7802</v>
      </c>
      <c r="C3625" s="2" t="n">
        <v>74734</v>
      </c>
      <c r="D3625" s="2" t="n">
        <v>7819</v>
      </c>
      <c r="E3625" s="2" t="n">
        <v>7807</v>
      </c>
      <c r="F3625" s="3" t="n">
        <f aca="false">IF(P3625=1, E3625,D3625)/B3625-1</f>
        <v>0.002178928479877</v>
      </c>
      <c r="G3625" s="2" t="n">
        <f aca="false">AVERAGE(B3566:B3625)</f>
        <v>7555.26616666667</v>
      </c>
      <c r="H3625" s="2" t="n">
        <f aca="false">AVERAGE(C3566:C3625)</f>
        <v>76467.8833333333</v>
      </c>
      <c r="I3625" s="2" t="n">
        <f aca="false">SIGN(C3625-H3625)</f>
        <v>-1</v>
      </c>
      <c r="J3625" s="2" t="n">
        <f aca="false">SIGN(F3625)</f>
        <v>1</v>
      </c>
      <c r="K3625" s="0" t="n">
        <f aca="false">B3625-B3624</f>
        <v>87.3299999999999</v>
      </c>
      <c r="L3625" s="0" t="n">
        <f aca="false">I3624*K3625</f>
        <v>-87.3299999999999</v>
      </c>
      <c r="M3625" s="0" t="n">
        <f aca="false">M3624+K3625*N3624</f>
        <v>3417.02000000002</v>
      </c>
      <c r="N3625" s="0" t="n">
        <f aca="false">INT(M3625*$Q$1/B3625)*CHOOSE($L$1,I3625,J3625)</f>
        <v>0</v>
      </c>
      <c r="O3625" s="0" t="n">
        <f aca="false">ABS(N3625-N3624)</f>
        <v>0</v>
      </c>
      <c r="P3625" s="0" t="n">
        <f aca="false">COUNTIF(工作表2!$A$2:$A$248,A3625)</f>
        <v>0</v>
      </c>
      <c r="R3625" s="0" t="n">
        <f aca="false">D3625-IF(P3624=1,E3624,D3624)</f>
        <v>89</v>
      </c>
      <c r="S3625" s="0" t="n">
        <f aca="false">I3624*R3625</f>
        <v>-89</v>
      </c>
      <c r="T3625" s="0" t="n">
        <f aca="false">T3624+R3625*U3624</f>
        <v>45127</v>
      </c>
      <c r="U3625" s="0" t="n">
        <f aca="false">INT(T3625*$Q$1/IF(P3625=1,E3625,D3625))*I3625</f>
        <v>-11</v>
      </c>
      <c r="V3625" s="0" t="n">
        <f aca="false">IF(P3625=1,ABS(U3625)+ABS(60),ABS(U3625-U3624))</f>
        <v>0</v>
      </c>
    </row>
    <row r="3626" customFormat="false" ht="15" hidden="false" customHeight="false" outlineLevel="0" collapsed="false">
      <c r="A3626" s="1" t="n">
        <v>41304</v>
      </c>
      <c r="B3626" s="2" t="n">
        <v>7832.98</v>
      </c>
      <c r="C3626" s="2" t="n">
        <v>80589</v>
      </c>
      <c r="D3626" s="2" t="n">
        <v>7800</v>
      </c>
      <c r="E3626" s="2" t="n">
        <v>7787</v>
      </c>
      <c r="F3626" s="3" t="n">
        <f aca="false">IF(P3626=1, E3626,D3626)/B3626-1</f>
        <v>-0.00421040268199324</v>
      </c>
      <c r="G3626" s="2" t="n">
        <f aca="false">AVERAGE(B3567:B3626)</f>
        <v>7565.2045</v>
      </c>
      <c r="H3626" s="2" t="n">
        <f aca="false">AVERAGE(C3567:C3626)</f>
        <v>76863.5833333333</v>
      </c>
      <c r="I3626" s="2" t="n">
        <f aca="false">SIGN(C3626-H3626)</f>
        <v>1</v>
      </c>
      <c r="J3626" s="2" t="n">
        <f aca="false">SIGN(F3626)</f>
        <v>-1</v>
      </c>
      <c r="K3626" s="0" t="n">
        <f aca="false">B3626-B3625</f>
        <v>30.9799999999996</v>
      </c>
      <c r="L3626" s="0" t="n">
        <f aca="false">I3625*K3626</f>
        <v>-30.9799999999996</v>
      </c>
      <c r="M3626" s="0" t="n">
        <f aca="false">M3625+K3626*N3625</f>
        <v>3417.02000000002</v>
      </c>
      <c r="N3626" s="0" t="n">
        <f aca="false">INT(M3626*$Q$1/B3626)*CHOOSE($L$1,I3626,J3626)</f>
        <v>-0</v>
      </c>
      <c r="O3626" s="0" t="n">
        <f aca="false">ABS(N3626-N3625)</f>
        <v>0</v>
      </c>
      <c r="P3626" s="0" t="n">
        <f aca="false">COUNTIF(工作表2!$A$2:$A$248,A3626)</f>
        <v>0</v>
      </c>
      <c r="R3626" s="0" t="n">
        <f aca="false">D3626-IF(P3625=1,E3625,D3625)</f>
        <v>-19</v>
      </c>
      <c r="S3626" s="0" t="n">
        <f aca="false">I3625*R3626</f>
        <v>19</v>
      </c>
      <c r="T3626" s="0" t="n">
        <f aca="false">T3625+R3626*U3625</f>
        <v>45336</v>
      </c>
      <c r="U3626" s="0" t="n">
        <f aca="false">INT(T3626*$Q$1/IF(P3626=1,E3626,D3626))*I3626</f>
        <v>11</v>
      </c>
      <c r="V3626" s="0" t="n">
        <f aca="false">IF(P3626=1,ABS(U3626)+ABS(60),ABS(U3626-U3625))</f>
        <v>22</v>
      </c>
    </row>
    <row r="3627" customFormat="false" ht="15" hidden="false" customHeight="false" outlineLevel="0" collapsed="false">
      <c r="A3627" s="1" t="n">
        <v>41305</v>
      </c>
      <c r="B3627" s="2" t="n">
        <v>7850.02</v>
      </c>
      <c r="C3627" s="2" t="n">
        <v>77129</v>
      </c>
      <c r="D3627" s="2" t="n">
        <v>7848</v>
      </c>
      <c r="E3627" s="2" t="n">
        <v>7836</v>
      </c>
      <c r="F3627" s="3" t="n">
        <f aca="false">IF(P3627=1, E3627,D3627)/B3627-1</f>
        <v>-0.000257324185161334</v>
      </c>
      <c r="G3627" s="2" t="n">
        <f aca="false">AVERAGE(B3568:B3627)</f>
        <v>7574.58516666667</v>
      </c>
      <c r="H3627" s="2" t="n">
        <f aca="false">AVERAGE(C3568:C3627)</f>
        <v>76960.1333333333</v>
      </c>
      <c r="I3627" s="2" t="n">
        <f aca="false">SIGN(C3627-H3627)</f>
        <v>1</v>
      </c>
      <c r="J3627" s="2" t="n">
        <f aca="false">SIGN(F3627)</f>
        <v>-1</v>
      </c>
      <c r="K3627" s="0" t="n">
        <f aca="false">B3627-B3626</f>
        <v>17.0400000000009</v>
      </c>
      <c r="L3627" s="0" t="n">
        <f aca="false">I3626*K3627</f>
        <v>17.0400000000009</v>
      </c>
      <c r="M3627" s="0" t="n">
        <f aca="false">M3626+K3627*N3626</f>
        <v>3417.02000000002</v>
      </c>
      <c r="N3627" s="0" t="n">
        <f aca="false">INT(M3627*$Q$1/B3627)*CHOOSE($L$1,I3627,J3627)</f>
        <v>-0</v>
      </c>
      <c r="O3627" s="0" t="n">
        <f aca="false">ABS(N3627-N3626)</f>
        <v>0</v>
      </c>
      <c r="P3627" s="0" t="n">
        <f aca="false">COUNTIF(工作表2!$A$2:$A$248,A3627)</f>
        <v>0</v>
      </c>
      <c r="R3627" s="0" t="n">
        <f aca="false">D3627-IF(P3626=1,E3626,D3626)</f>
        <v>48</v>
      </c>
      <c r="S3627" s="0" t="n">
        <f aca="false">I3626*R3627</f>
        <v>48</v>
      </c>
      <c r="T3627" s="0" t="n">
        <f aca="false">T3626+R3627*U3626</f>
        <v>45864</v>
      </c>
      <c r="U3627" s="0" t="n">
        <f aca="false">INT(T3627*$Q$1/IF(P3627=1,E3627,D3627))*I3627</f>
        <v>11</v>
      </c>
      <c r="V3627" s="0" t="n">
        <f aca="false">IF(P3627=1,ABS(U3627)+ABS(60),ABS(U3627-U3626))</f>
        <v>0</v>
      </c>
    </row>
    <row r="3628" customFormat="false" ht="15" hidden="false" customHeight="false" outlineLevel="0" collapsed="false">
      <c r="A3628" s="1" t="n">
        <v>41306</v>
      </c>
      <c r="B3628" s="2" t="n">
        <v>7855.97</v>
      </c>
      <c r="C3628" s="2" t="n">
        <v>69834</v>
      </c>
      <c r="D3628" s="2" t="n">
        <v>7858</v>
      </c>
      <c r="E3628" s="2" t="n">
        <v>7848</v>
      </c>
      <c r="F3628" s="3" t="n">
        <f aca="false">IF(P3628=1, E3628,D3628)/B3628-1</f>
        <v>0.00025840220876594</v>
      </c>
      <c r="G3628" s="2" t="n">
        <f aca="false">AVERAGE(B3569:B3628)</f>
        <v>7584.8075</v>
      </c>
      <c r="H3628" s="2" t="n">
        <f aca="false">AVERAGE(C3569:C3628)</f>
        <v>76972.4666666667</v>
      </c>
      <c r="I3628" s="2" t="n">
        <f aca="false">SIGN(C3628-H3628)</f>
        <v>-1</v>
      </c>
      <c r="J3628" s="2" t="n">
        <f aca="false">SIGN(F3628)</f>
        <v>1</v>
      </c>
      <c r="K3628" s="0" t="n">
        <f aca="false">B3628-B3627</f>
        <v>5.94999999999982</v>
      </c>
      <c r="L3628" s="0" t="n">
        <f aca="false">I3627*K3628</f>
        <v>5.94999999999982</v>
      </c>
      <c r="M3628" s="0" t="n">
        <f aca="false">M3627+K3628*N3627</f>
        <v>3417.02000000002</v>
      </c>
      <c r="N3628" s="0" t="n">
        <f aca="false">INT(M3628*$Q$1/B3628)*CHOOSE($L$1,I3628,J3628)</f>
        <v>0</v>
      </c>
      <c r="O3628" s="0" t="n">
        <f aca="false">ABS(N3628-N3627)</f>
        <v>0</v>
      </c>
      <c r="P3628" s="0" t="n">
        <f aca="false">COUNTIF(工作表2!$A$2:$A$248,A3628)</f>
        <v>0</v>
      </c>
      <c r="R3628" s="0" t="n">
        <f aca="false">D3628-IF(P3627=1,E3627,D3627)</f>
        <v>10</v>
      </c>
      <c r="S3628" s="0" t="n">
        <f aca="false">I3627*R3628</f>
        <v>10</v>
      </c>
      <c r="T3628" s="0" t="n">
        <f aca="false">T3627+R3628*U3627</f>
        <v>45974</v>
      </c>
      <c r="U3628" s="0" t="n">
        <f aca="false">INT(T3628*$Q$1/IF(P3628=1,E3628,D3628))*I3628</f>
        <v>-11</v>
      </c>
      <c r="V3628" s="0" t="n">
        <f aca="false">IF(P3628=1,ABS(U3628)+ABS(60),ABS(U3628-U3627))</f>
        <v>22</v>
      </c>
    </row>
    <row r="3629" customFormat="false" ht="15" hidden="false" customHeight="false" outlineLevel="0" collapsed="false">
      <c r="A3629" s="1" t="n">
        <v>41309</v>
      </c>
      <c r="B3629" s="2" t="n">
        <v>7923.16</v>
      </c>
      <c r="C3629" s="2" t="n">
        <v>89591</v>
      </c>
      <c r="D3629" s="2" t="n">
        <v>7940</v>
      </c>
      <c r="E3629" s="2" t="n">
        <v>7930</v>
      </c>
      <c r="F3629" s="3" t="n">
        <f aca="false">IF(P3629=1, E3629,D3629)/B3629-1</f>
        <v>0.00212541460730309</v>
      </c>
      <c r="G3629" s="2" t="n">
        <f aca="false">AVERAGE(B3570:B3629)</f>
        <v>7595.3065</v>
      </c>
      <c r="H3629" s="2" t="n">
        <f aca="false">AVERAGE(C3570:C3629)</f>
        <v>77071.6833333333</v>
      </c>
      <c r="I3629" s="2" t="n">
        <f aca="false">SIGN(C3629-H3629)</f>
        <v>1</v>
      </c>
      <c r="J3629" s="2" t="n">
        <f aca="false">SIGN(F3629)</f>
        <v>1</v>
      </c>
      <c r="K3629" s="0" t="n">
        <f aca="false">B3629-B3628</f>
        <v>67.1899999999996</v>
      </c>
      <c r="L3629" s="0" t="n">
        <f aca="false">I3628*K3629</f>
        <v>-67.1899999999996</v>
      </c>
      <c r="M3629" s="0" t="n">
        <f aca="false">M3628+K3629*N3628</f>
        <v>3417.02000000002</v>
      </c>
      <c r="N3629" s="0" t="n">
        <f aca="false">INT(M3629*$Q$1/B3629)*CHOOSE($L$1,I3629,J3629)</f>
        <v>0</v>
      </c>
      <c r="O3629" s="0" t="n">
        <f aca="false">ABS(N3629-N3628)</f>
        <v>0</v>
      </c>
      <c r="P3629" s="0" t="n">
        <f aca="false">COUNTIF(工作表2!$A$2:$A$248,A3629)</f>
        <v>0</v>
      </c>
      <c r="R3629" s="0" t="n">
        <f aca="false">D3629-IF(P3628=1,E3628,D3628)</f>
        <v>82</v>
      </c>
      <c r="S3629" s="0" t="n">
        <f aca="false">I3628*R3629</f>
        <v>-82</v>
      </c>
      <c r="T3629" s="0" t="n">
        <f aca="false">T3628+R3629*U3628</f>
        <v>45072</v>
      </c>
      <c r="U3629" s="0" t="n">
        <f aca="false">INT(T3629*$Q$1/IF(P3629=1,E3629,D3629))*I3629</f>
        <v>11</v>
      </c>
      <c r="V3629" s="0" t="n">
        <f aca="false">IF(P3629=1,ABS(U3629)+ABS(60),ABS(U3629-U3628))</f>
        <v>22</v>
      </c>
    </row>
    <row r="3630" customFormat="false" ht="15" hidden="false" customHeight="false" outlineLevel="0" collapsed="false">
      <c r="A3630" s="1" t="n">
        <v>41310</v>
      </c>
      <c r="B3630" s="2" t="n">
        <v>7886.94</v>
      </c>
      <c r="C3630" s="2" t="n">
        <v>76142</v>
      </c>
      <c r="D3630" s="2" t="n">
        <v>7905</v>
      </c>
      <c r="E3630" s="2" t="n">
        <v>7892</v>
      </c>
      <c r="F3630" s="3" t="n">
        <f aca="false">IF(P3630=1, E3630,D3630)/B3630-1</f>
        <v>0.00228986146718513</v>
      </c>
      <c r="G3630" s="2" t="n">
        <f aca="false">AVERAGE(B3571:B3630)</f>
        <v>7605.62633333333</v>
      </c>
      <c r="H3630" s="2" t="n">
        <f aca="false">AVERAGE(C3571:C3630)</f>
        <v>77347.9666666667</v>
      </c>
      <c r="I3630" s="2" t="n">
        <f aca="false">SIGN(C3630-H3630)</f>
        <v>-1</v>
      </c>
      <c r="J3630" s="2" t="n">
        <f aca="false">SIGN(F3630)</f>
        <v>1</v>
      </c>
      <c r="K3630" s="0" t="n">
        <f aca="false">B3630-B3629</f>
        <v>-36.2200000000003</v>
      </c>
      <c r="L3630" s="0" t="n">
        <f aca="false">I3629*K3630</f>
        <v>-36.2200000000003</v>
      </c>
      <c r="M3630" s="0" t="n">
        <f aca="false">M3629+K3630*N3629</f>
        <v>3417.02000000002</v>
      </c>
      <c r="N3630" s="0" t="n">
        <f aca="false">INT(M3630*$Q$1/B3630)*CHOOSE($L$1,I3630,J3630)</f>
        <v>0</v>
      </c>
      <c r="O3630" s="0" t="n">
        <f aca="false">ABS(N3630-N3629)</f>
        <v>0</v>
      </c>
      <c r="P3630" s="0" t="n">
        <f aca="false">COUNTIF(工作表2!$A$2:$A$248,A3630)</f>
        <v>0</v>
      </c>
      <c r="R3630" s="0" t="n">
        <f aca="false">D3630-IF(P3629=1,E3629,D3629)</f>
        <v>-35</v>
      </c>
      <c r="S3630" s="0" t="n">
        <f aca="false">I3629*R3630</f>
        <v>-35</v>
      </c>
      <c r="T3630" s="0" t="n">
        <f aca="false">T3629+R3630*U3629</f>
        <v>44687</v>
      </c>
      <c r="U3630" s="0" t="n">
        <f aca="false">INT(T3630*$Q$1/IF(P3630=1,E3630,D3630))*I3630</f>
        <v>-11</v>
      </c>
      <c r="V3630" s="0" t="n">
        <f aca="false">IF(P3630=1,ABS(U3630)+ABS(60),ABS(U3630-U3629))</f>
        <v>22</v>
      </c>
    </row>
    <row r="3631" customFormat="false" ht="15" hidden="false" customHeight="false" outlineLevel="0" collapsed="false">
      <c r="A3631" s="1" t="n">
        <v>41311</v>
      </c>
      <c r="B3631" s="2" t="n">
        <v>7906.65</v>
      </c>
      <c r="C3631" s="2" t="n">
        <v>93489</v>
      </c>
      <c r="D3631" s="2" t="n">
        <v>7900</v>
      </c>
      <c r="E3631" s="2" t="n">
        <v>7892</v>
      </c>
      <c r="F3631" s="3" t="n">
        <f aca="false">IF(P3631=1, E3631,D3631)/B3631-1</f>
        <v>-0.000841064167504513</v>
      </c>
      <c r="G3631" s="2" t="n">
        <f aca="false">AVERAGE(B3572:B3631)</f>
        <v>7618.46966666667</v>
      </c>
      <c r="H3631" s="2" t="n">
        <f aca="false">AVERAGE(C3572:C3631)</f>
        <v>77679.7166666667</v>
      </c>
      <c r="I3631" s="2" t="n">
        <f aca="false">SIGN(C3631-H3631)</f>
        <v>1</v>
      </c>
      <c r="J3631" s="2" t="n">
        <f aca="false">SIGN(F3631)</f>
        <v>-1</v>
      </c>
      <c r="K3631" s="0" t="n">
        <f aca="false">B3631-B3630</f>
        <v>19.71</v>
      </c>
      <c r="L3631" s="0" t="n">
        <f aca="false">I3630*K3631</f>
        <v>-19.71</v>
      </c>
      <c r="M3631" s="0" t="n">
        <f aca="false">M3630+K3631*N3630</f>
        <v>3417.02000000002</v>
      </c>
      <c r="N3631" s="0" t="n">
        <f aca="false">INT(M3631*$Q$1/B3631)*CHOOSE($L$1,I3631,J3631)</f>
        <v>-0</v>
      </c>
      <c r="O3631" s="0" t="n">
        <f aca="false">ABS(N3631-N3630)</f>
        <v>0</v>
      </c>
      <c r="P3631" s="0" t="n">
        <f aca="false">COUNTIF(工作表2!$A$2:$A$248,A3631)</f>
        <v>0</v>
      </c>
      <c r="R3631" s="0" t="n">
        <f aca="false">D3631-IF(P3630=1,E3630,D3630)</f>
        <v>-5</v>
      </c>
      <c r="S3631" s="0" t="n">
        <f aca="false">I3630*R3631</f>
        <v>5</v>
      </c>
      <c r="T3631" s="0" t="n">
        <f aca="false">T3630+R3631*U3630</f>
        <v>44742</v>
      </c>
      <c r="U3631" s="0" t="n">
        <f aca="false">INT(T3631*$Q$1/IF(P3631=1,E3631,D3631))*I3631</f>
        <v>11</v>
      </c>
      <c r="V3631" s="0" t="n">
        <f aca="false">IF(P3631=1,ABS(U3631)+ABS(60),ABS(U3631-U3630))</f>
        <v>22</v>
      </c>
    </row>
    <row r="3632" customFormat="false" ht="15" hidden="false" customHeight="false" outlineLevel="0" collapsed="false">
      <c r="A3632" s="1" t="n">
        <v>41323</v>
      </c>
      <c r="B3632" s="2" t="n">
        <v>7943.53</v>
      </c>
      <c r="C3632" s="2" t="n">
        <v>97190</v>
      </c>
      <c r="D3632" s="2" t="n">
        <v>7935</v>
      </c>
      <c r="E3632" s="2" t="n">
        <v>7932</v>
      </c>
      <c r="F3632" s="3" t="n">
        <f aca="false">IF(P3632=1, E3632,D3632)/B3632-1</f>
        <v>-0.00107382989678384</v>
      </c>
      <c r="G3632" s="2" t="n">
        <f aca="false">AVERAGE(B3573:B3632)</f>
        <v>7631.53266666667</v>
      </c>
      <c r="H3632" s="2" t="n">
        <f aca="false">AVERAGE(C3573:C3632)</f>
        <v>78288.8</v>
      </c>
      <c r="I3632" s="2" t="n">
        <f aca="false">SIGN(C3632-H3632)</f>
        <v>1</v>
      </c>
      <c r="J3632" s="2" t="n">
        <f aca="false">SIGN(F3632)</f>
        <v>-1</v>
      </c>
      <c r="K3632" s="0" t="n">
        <f aca="false">B3632-B3631</f>
        <v>36.8800000000001</v>
      </c>
      <c r="L3632" s="0" t="n">
        <f aca="false">I3631*K3632</f>
        <v>36.8800000000001</v>
      </c>
      <c r="M3632" s="0" t="n">
        <f aca="false">M3631+K3632*N3631</f>
        <v>3417.02000000002</v>
      </c>
      <c r="N3632" s="0" t="n">
        <f aca="false">INT(M3632*$Q$1/B3632)*CHOOSE($L$1,I3632,J3632)</f>
        <v>-0</v>
      </c>
      <c r="O3632" s="0" t="n">
        <f aca="false">ABS(N3632-N3631)</f>
        <v>0</v>
      </c>
      <c r="P3632" s="0" t="n">
        <f aca="false">COUNTIF(工作表2!$A$2:$A$248,A3632)</f>
        <v>0</v>
      </c>
      <c r="R3632" s="0" t="n">
        <f aca="false">D3632-IF(P3631=1,E3631,D3631)</f>
        <v>35</v>
      </c>
      <c r="S3632" s="0" t="n">
        <f aca="false">I3631*R3632</f>
        <v>35</v>
      </c>
      <c r="T3632" s="0" t="n">
        <f aca="false">T3631+R3632*U3631</f>
        <v>45127</v>
      </c>
      <c r="U3632" s="0" t="n">
        <f aca="false">INT(T3632*$Q$1/IF(P3632=1,E3632,D3632))*I3632</f>
        <v>11</v>
      </c>
      <c r="V3632" s="0" t="n">
        <f aca="false">IF(P3632=1,ABS(U3632)+ABS(60),ABS(U3632-U3631))</f>
        <v>0</v>
      </c>
    </row>
    <row r="3633" customFormat="false" ht="15" hidden="false" customHeight="false" outlineLevel="0" collapsed="false">
      <c r="A3633" s="1" t="n">
        <v>41324</v>
      </c>
      <c r="B3633" s="2" t="n">
        <v>7960.88</v>
      </c>
      <c r="C3633" s="2" t="n">
        <v>80086</v>
      </c>
      <c r="D3633" s="2" t="n">
        <v>7959</v>
      </c>
      <c r="E3633" s="2" t="n">
        <v>7952</v>
      </c>
      <c r="F3633" s="3" t="n">
        <f aca="false">IF(P3633=1, E3633,D3633)/B3633-1</f>
        <v>-0.000236154796957155</v>
      </c>
      <c r="G3633" s="2" t="n">
        <f aca="false">AVERAGE(B3574:B3633)</f>
        <v>7645.15</v>
      </c>
      <c r="H3633" s="2" t="n">
        <f aca="false">AVERAGE(C3574:C3633)</f>
        <v>78660.8166666667</v>
      </c>
      <c r="I3633" s="2" t="n">
        <f aca="false">SIGN(C3633-H3633)</f>
        <v>1</v>
      </c>
      <c r="J3633" s="2" t="n">
        <f aca="false">SIGN(F3633)</f>
        <v>-1</v>
      </c>
      <c r="K3633" s="0" t="n">
        <f aca="false">B3633-B3632</f>
        <v>17.3500000000004</v>
      </c>
      <c r="L3633" s="0" t="n">
        <f aca="false">I3632*K3633</f>
        <v>17.3500000000004</v>
      </c>
      <c r="M3633" s="0" t="n">
        <f aca="false">M3632+K3633*N3632</f>
        <v>3417.02000000002</v>
      </c>
      <c r="N3633" s="0" t="n">
        <f aca="false">INT(M3633*$Q$1/B3633)*CHOOSE($L$1,I3633,J3633)</f>
        <v>-0</v>
      </c>
      <c r="O3633" s="0" t="n">
        <f aca="false">ABS(N3633-N3632)</f>
        <v>0</v>
      </c>
      <c r="P3633" s="0" t="n">
        <f aca="false">COUNTIF(工作表2!$A$2:$A$248,A3633)</f>
        <v>0</v>
      </c>
      <c r="R3633" s="0" t="n">
        <f aca="false">D3633-IF(P3632=1,E3632,D3632)</f>
        <v>24</v>
      </c>
      <c r="S3633" s="0" t="n">
        <f aca="false">I3632*R3633</f>
        <v>24</v>
      </c>
      <c r="T3633" s="0" t="n">
        <f aca="false">T3632+R3633*U3632</f>
        <v>45391</v>
      </c>
      <c r="U3633" s="0" t="n">
        <f aca="false">INT(T3633*$Q$1/IF(P3633=1,E3633,D3633))*I3633</f>
        <v>11</v>
      </c>
      <c r="V3633" s="0" t="n">
        <f aca="false">IF(P3633=1,ABS(U3633)+ABS(60),ABS(U3633-U3632))</f>
        <v>0</v>
      </c>
    </row>
    <row r="3634" customFormat="false" ht="15" hidden="false" customHeight="false" outlineLevel="0" collapsed="false">
      <c r="A3634" s="1" t="n">
        <v>41325</v>
      </c>
      <c r="B3634" s="2" t="n">
        <v>8029.1</v>
      </c>
      <c r="C3634" s="2" t="n">
        <v>98792</v>
      </c>
      <c r="D3634" s="2" t="n">
        <v>8023</v>
      </c>
      <c r="E3634" s="2" t="n">
        <v>8010</v>
      </c>
      <c r="F3634" s="3" t="n">
        <f aca="false">IF(P3634=1, E3634,D3634)/B3634-1</f>
        <v>-0.0023788469442404</v>
      </c>
      <c r="G3634" s="2" t="n">
        <f aca="false">AVERAGE(B3575:B3634)</f>
        <v>7660.13383333333</v>
      </c>
      <c r="H3634" s="2" t="n">
        <f aca="false">AVERAGE(C3575:C3634)</f>
        <v>79200.15</v>
      </c>
      <c r="I3634" s="2" t="n">
        <f aca="false">SIGN(C3634-H3634)</f>
        <v>1</v>
      </c>
      <c r="J3634" s="2" t="n">
        <f aca="false">SIGN(F3634)</f>
        <v>-1</v>
      </c>
      <c r="K3634" s="0" t="n">
        <f aca="false">B3634-B3633</f>
        <v>68.2200000000003</v>
      </c>
      <c r="L3634" s="0" t="n">
        <f aca="false">I3633*K3634</f>
        <v>68.2200000000003</v>
      </c>
      <c r="M3634" s="0" t="n">
        <f aca="false">M3633+K3634*N3633</f>
        <v>3417.02000000002</v>
      </c>
      <c r="N3634" s="0" t="n">
        <f aca="false">INT(M3634*$Q$1/B3634)*CHOOSE($L$1,I3634,J3634)</f>
        <v>-0</v>
      </c>
      <c r="O3634" s="0" t="n">
        <f aca="false">ABS(N3634-N3633)</f>
        <v>0</v>
      </c>
      <c r="P3634" s="0" t="n">
        <f aca="false">COUNTIF(工作表2!$A$2:$A$248,A3634)</f>
        <v>1</v>
      </c>
      <c r="R3634" s="0" t="n">
        <f aca="false">D3634-IF(P3633=1,E3633,D3633)</f>
        <v>64</v>
      </c>
      <c r="S3634" s="0" t="n">
        <f aca="false">I3633*R3634</f>
        <v>64</v>
      </c>
      <c r="T3634" s="0" t="n">
        <f aca="false">T3633+R3634*U3633</f>
        <v>46095</v>
      </c>
      <c r="U3634" s="0" t="n">
        <f aca="false">INT(T3634*$Q$1/IF(P3634=1,E3634,D3634))*I3634</f>
        <v>11</v>
      </c>
      <c r="V3634" s="0" t="n">
        <f aca="false">IF(P3634=1,ABS(U3634)+ABS(60),ABS(U3634-U3633))</f>
        <v>71</v>
      </c>
    </row>
    <row r="3635" customFormat="false" ht="15" hidden="false" customHeight="false" outlineLevel="0" collapsed="false">
      <c r="A3635" s="1" t="n">
        <v>41326</v>
      </c>
      <c r="B3635" s="2" t="n">
        <v>7957.46</v>
      </c>
      <c r="C3635" s="2" t="n">
        <v>77594</v>
      </c>
      <c r="D3635" s="2" t="n">
        <v>7949</v>
      </c>
      <c r="E3635" s="2" t="n">
        <v>7937</v>
      </c>
      <c r="F3635" s="3" t="n">
        <f aca="false">IF(P3635=1, E3635,D3635)/B3635-1</f>
        <v>-0.00106315331776718</v>
      </c>
      <c r="G3635" s="2" t="n">
        <f aca="false">AVERAGE(B3576:B3635)</f>
        <v>7673.94083333333</v>
      </c>
      <c r="H3635" s="2" t="n">
        <f aca="false">AVERAGE(C3576:C3635)</f>
        <v>79608.6</v>
      </c>
      <c r="I3635" s="2" t="n">
        <f aca="false">SIGN(C3635-H3635)</f>
        <v>-1</v>
      </c>
      <c r="J3635" s="2" t="n">
        <f aca="false">SIGN(F3635)</f>
        <v>-1</v>
      </c>
      <c r="K3635" s="0" t="n">
        <f aca="false">B3635-B3634</f>
        <v>-71.6400000000003</v>
      </c>
      <c r="L3635" s="0" t="n">
        <f aca="false">I3634*K3635</f>
        <v>-71.6400000000003</v>
      </c>
      <c r="M3635" s="0" t="n">
        <f aca="false">M3634+K3635*N3634</f>
        <v>3417.02000000002</v>
      </c>
      <c r="N3635" s="0" t="n">
        <f aca="false">INT(M3635*$Q$1/B3635)*CHOOSE($L$1,I3635,J3635)</f>
        <v>-0</v>
      </c>
      <c r="O3635" s="0" t="n">
        <f aca="false">ABS(N3635-N3634)</f>
        <v>0</v>
      </c>
      <c r="P3635" s="0" t="n">
        <f aca="false">COUNTIF(工作表2!$A$2:$A$248,A3635)</f>
        <v>0</v>
      </c>
      <c r="R3635" s="0" t="n">
        <f aca="false">D3635-IF(P3634=1,E3634,D3634)</f>
        <v>-61</v>
      </c>
      <c r="S3635" s="0" t="n">
        <f aca="false">I3634*R3635</f>
        <v>-61</v>
      </c>
      <c r="T3635" s="0" t="n">
        <f aca="false">T3634+R3635*U3634</f>
        <v>45424</v>
      </c>
      <c r="U3635" s="0" t="n">
        <f aca="false">INT(T3635*$Q$1/IF(P3635=1,E3635,D3635))*I3635</f>
        <v>-11</v>
      </c>
      <c r="V3635" s="0" t="n">
        <f aca="false">IF(P3635=1,ABS(U3635)+ABS(60),ABS(U3635-U3634))</f>
        <v>22</v>
      </c>
    </row>
    <row r="3636" customFormat="false" ht="15" hidden="false" customHeight="false" outlineLevel="0" collapsed="false">
      <c r="A3636" s="1" t="n">
        <v>41327</v>
      </c>
      <c r="B3636" s="2" t="n">
        <v>7947.72</v>
      </c>
      <c r="C3636" s="2" t="n">
        <v>75849</v>
      </c>
      <c r="D3636" s="2" t="n">
        <v>7951</v>
      </c>
      <c r="E3636" s="2" t="n">
        <v>7942</v>
      </c>
      <c r="F3636" s="3" t="n">
        <f aca="false">IF(P3636=1, E3636,D3636)/B3636-1</f>
        <v>0.000412696974729787</v>
      </c>
      <c r="G3636" s="2" t="n">
        <f aca="false">AVERAGE(B3577:B3636)</f>
        <v>7687.30666666667</v>
      </c>
      <c r="H3636" s="2" t="n">
        <f aca="false">AVERAGE(C3577:C3636)</f>
        <v>80023.4</v>
      </c>
      <c r="I3636" s="2" t="n">
        <f aca="false">SIGN(C3636-H3636)</f>
        <v>-1</v>
      </c>
      <c r="J3636" s="2" t="n">
        <f aca="false">SIGN(F3636)</f>
        <v>1</v>
      </c>
      <c r="K3636" s="0" t="n">
        <f aca="false">B3636-B3635</f>
        <v>-9.73999999999978</v>
      </c>
      <c r="L3636" s="0" t="n">
        <f aca="false">I3635*K3636</f>
        <v>9.73999999999978</v>
      </c>
      <c r="M3636" s="0" t="n">
        <f aca="false">M3635+K3636*N3635</f>
        <v>3417.02000000002</v>
      </c>
      <c r="N3636" s="0" t="n">
        <f aca="false">INT(M3636*$Q$1/B3636)*CHOOSE($L$1,I3636,J3636)</f>
        <v>0</v>
      </c>
      <c r="O3636" s="0" t="n">
        <f aca="false">ABS(N3636-N3635)</f>
        <v>0</v>
      </c>
      <c r="P3636" s="0" t="n">
        <f aca="false">COUNTIF(工作表2!$A$2:$A$248,A3636)</f>
        <v>0</v>
      </c>
      <c r="R3636" s="0" t="n">
        <f aca="false">D3636-IF(P3635=1,E3635,D3635)</f>
        <v>2</v>
      </c>
      <c r="S3636" s="0" t="n">
        <f aca="false">I3635*R3636</f>
        <v>-2</v>
      </c>
      <c r="T3636" s="0" t="n">
        <f aca="false">T3635+R3636*U3635</f>
        <v>45402</v>
      </c>
      <c r="U3636" s="0" t="n">
        <f aca="false">INT(T3636*$Q$1/IF(P3636=1,E3636,D3636))*I3636</f>
        <v>-11</v>
      </c>
      <c r="V3636" s="0" t="n">
        <f aca="false">IF(P3636=1,ABS(U3636)+ABS(60),ABS(U3636-U3635))</f>
        <v>0</v>
      </c>
    </row>
    <row r="3637" customFormat="false" ht="15" hidden="false" customHeight="false" outlineLevel="0" collapsed="false">
      <c r="A3637" s="1" t="n">
        <v>41328</v>
      </c>
      <c r="B3637" s="2" t="n">
        <v>7986.89</v>
      </c>
      <c r="C3637" s="2" t="n">
        <v>53727</v>
      </c>
      <c r="D3637" s="2" t="n">
        <v>7993</v>
      </c>
      <c r="E3637" s="2" t="n">
        <v>7984</v>
      </c>
      <c r="F3637" s="3" t="n">
        <f aca="false">IF(P3637=1, E3637,D3637)/B3637-1</f>
        <v>0.000765003649730867</v>
      </c>
      <c r="G3637" s="2" t="n">
        <f aca="false">AVERAGE(B3578:B3637)</f>
        <v>7702.28</v>
      </c>
      <c r="H3637" s="2" t="n">
        <f aca="false">AVERAGE(C3578:C3637)</f>
        <v>79993.6666666667</v>
      </c>
      <c r="I3637" s="2" t="n">
        <f aca="false">SIGN(C3637-H3637)</f>
        <v>-1</v>
      </c>
      <c r="J3637" s="2" t="n">
        <f aca="false">SIGN(F3637)</f>
        <v>1</v>
      </c>
      <c r="K3637" s="0" t="n">
        <f aca="false">B3637-B3636</f>
        <v>39.1700000000001</v>
      </c>
      <c r="L3637" s="0" t="n">
        <f aca="false">I3636*K3637</f>
        <v>-39.1700000000001</v>
      </c>
      <c r="M3637" s="0" t="n">
        <f aca="false">M3636+K3637*N3636</f>
        <v>3417.02000000002</v>
      </c>
      <c r="N3637" s="0" t="n">
        <f aca="false">INT(M3637*$Q$1/B3637)*CHOOSE($L$1,I3637,J3637)</f>
        <v>0</v>
      </c>
      <c r="O3637" s="0" t="n">
        <f aca="false">ABS(N3637-N3636)</f>
        <v>0</v>
      </c>
      <c r="P3637" s="0" t="n">
        <f aca="false">COUNTIF(工作表2!$A$2:$A$248,A3637)</f>
        <v>0</v>
      </c>
      <c r="R3637" s="0" t="n">
        <f aca="false">D3637-IF(P3636=1,E3636,D3636)</f>
        <v>42</v>
      </c>
      <c r="S3637" s="0" t="n">
        <f aca="false">I3636*R3637</f>
        <v>-42</v>
      </c>
      <c r="T3637" s="0" t="n">
        <f aca="false">T3636+R3637*U3636</f>
        <v>44940</v>
      </c>
      <c r="U3637" s="0" t="n">
        <f aca="false">INT(T3637*$Q$1/IF(P3637=1,E3637,D3637))*I3637</f>
        <v>-11</v>
      </c>
      <c r="V3637" s="0" t="n">
        <f aca="false">IF(P3637=1,ABS(U3637)+ABS(60),ABS(U3637-U3636))</f>
        <v>0</v>
      </c>
    </row>
    <row r="3638" customFormat="false" ht="15" hidden="false" customHeight="false" outlineLevel="0" collapsed="false">
      <c r="A3638" s="1" t="n">
        <v>41330</v>
      </c>
      <c r="B3638" s="2" t="n">
        <v>7947.68</v>
      </c>
      <c r="C3638" s="2" t="n">
        <v>72378</v>
      </c>
      <c r="D3638" s="2" t="n">
        <v>7941</v>
      </c>
      <c r="E3638" s="2" t="n">
        <v>7933</v>
      </c>
      <c r="F3638" s="3" t="n">
        <f aca="false">IF(P3638=1, E3638,D3638)/B3638-1</f>
        <v>-0.000840496849395134</v>
      </c>
      <c r="G3638" s="2" t="n">
        <f aca="false">AVERAGE(B3579:B3638)</f>
        <v>7716.312</v>
      </c>
      <c r="H3638" s="2" t="n">
        <f aca="false">AVERAGE(C3579:C3638)</f>
        <v>80436.2166666667</v>
      </c>
      <c r="I3638" s="2" t="n">
        <f aca="false">SIGN(C3638-H3638)</f>
        <v>-1</v>
      </c>
      <c r="J3638" s="2" t="n">
        <f aca="false">SIGN(F3638)</f>
        <v>-1</v>
      </c>
      <c r="K3638" s="0" t="n">
        <f aca="false">B3638-B3637</f>
        <v>-39.21</v>
      </c>
      <c r="L3638" s="0" t="n">
        <f aca="false">I3637*K3638</f>
        <v>39.21</v>
      </c>
      <c r="M3638" s="0" t="n">
        <f aca="false">M3637+K3638*N3637</f>
        <v>3417.02000000002</v>
      </c>
      <c r="N3638" s="0" t="n">
        <f aca="false">INT(M3638*$Q$1/B3638)*CHOOSE($L$1,I3638,J3638)</f>
        <v>-0</v>
      </c>
      <c r="O3638" s="0" t="n">
        <f aca="false">ABS(N3638-N3637)</f>
        <v>0</v>
      </c>
      <c r="P3638" s="0" t="n">
        <f aca="false">COUNTIF(工作表2!$A$2:$A$248,A3638)</f>
        <v>0</v>
      </c>
      <c r="R3638" s="0" t="n">
        <f aca="false">D3638-IF(P3637=1,E3637,D3637)</f>
        <v>-52</v>
      </c>
      <c r="S3638" s="0" t="n">
        <f aca="false">I3637*R3638</f>
        <v>52</v>
      </c>
      <c r="T3638" s="0" t="n">
        <f aca="false">T3637+R3638*U3637</f>
        <v>45512</v>
      </c>
      <c r="U3638" s="0" t="n">
        <f aca="false">INT(T3638*$Q$1/IF(P3638=1,E3638,D3638))*I3638</f>
        <v>-11</v>
      </c>
      <c r="V3638" s="0" t="n">
        <f aca="false">IF(P3638=1,ABS(U3638)+ABS(60),ABS(U3638-U3637))</f>
        <v>0</v>
      </c>
    </row>
    <row r="3639" customFormat="false" ht="15" hidden="false" customHeight="false" outlineLevel="0" collapsed="false">
      <c r="A3639" s="1" t="n">
        <v>41331</v>
      </c>
      <c r="B3639" s="2" t="n">
        <v>7880.9</v>
      </c>
      <c r="C3639" s="2" t="n">
        <v>69042</v>
      </c>
      <c r="D3639" s="2" t="n">
        <v>7885</v>
      </c>
      <c r="E3639" s="2" t="n">
        <v>7876</v>
      </c>
      <c r="F3639" s="3" t="n">
        <f aca="false">IF(P3639=1, E3639,D3639)/B3639-1</f>
        <v>0.000520245149665755</v>
      </c>
      <c r="G3639" s="2" t="n">
        <f aca="false">AVERAGE(B3580:B3639)</f>
        <v>7725.56016666667</v>
      </c>
      <c r="H3639" s="2" t="n">
        <f aca="false">AVERAGE(C3580:C3639)</f>
        <v>80184.7666666667</v>
      </c>
      <c r="I3639" s="2" t="n">
        <f aca="false">SIGN(C3639-H3639)</f>
        <v>-1</v>
      </c>
      <c r="J3639" s="2" t="n">
        <f aca="false">SIGN(F3639)</f>
        <v>1</v>
      </c>
      <c r="K3639" s="0" t="n">
        <f aca="false">B3639-B3638</f>
        <v>-66.7800000000007</v>
      </c>
      <c r="L3639" s="0" t="n">
        <f aca="false">I3638*K3639</f>
        <v>66.7800000000007</v>
      </c>
      <c r="M3639" s="0" t="n">
        <f aca="false">M3638+K3639*N3638</f>
        <v>3417.02000000002</v>
      </c>
      <c r="N3639" s="0" t="n">
        <f aca="false">INT(M3639*$Q$1/B3639)*CHOOSE($L$1,I3639,J3639)</f>
        <v>0</v>
      </c>
      <c r="O3639" s="0" t="n">
        <f aca="false">ABS(N3639-N3638)</f>
        <v>0</v>
      </c>
      <c r="P3639" s="0" t="n">
        <f aca="false">COUNTIF(工作表2!$A$2:$A$248,A3639)</f>
        <v>0</v>
      </c>
      <c r="R3639" s="0" t="n">
        <f aca="false">D3639-IF(P3638=1,E3638,D3638)</f>
        <v>-56</v>
      </c>
      <c r="S3639" s="0" t="n">
        <f aca="false">I3638*R3639</f>
        <v>56</v>
      </c>
      <c r="T3639" s="0" t="n">
        <f aca="false">T3638+R3639*U3638</f>
        <v>46128</v>
      </c>
      <c r="U3639" s="0" t="n">
        <f aca="false">INT(T3639*$Q$1/IF(P3639=1,E3639,D3639))*I3639</f>
        <v>-11</v>
      </c>
      <c r="V3639" s="0" t="n">
        <f aca="false">IF(P3639=1,ABS(U3639)+ABS(60),ABS(U3639-U3638))</f>
        <v>0</v>
      </c>
    </row>
    <row r="3640" customFormat="false" ht="15" hidden="false" customHeight="false" outlineLevel="0" collapsed="false">
      <c r="A3640" s="1" t="n">
        <v>41332</v>
      </c>
      <c r="B3640" s="2" t="n">
        <v>7897.98</v>
      </c>
      <c r="C3640" s="2" t="n">
        <v>75016</v>
      </c>
      <c r="D3640" s="2" t="n">
        <v>7879</v>
      </c>
      <c r="E3640" s="2" t="n">
        <v>7868</v>
      </c>
      <c r="F3640" s="3" t="n">
        <f aca="false">IF(P3640=1, E3640,D3640)/B3640-1</f>
        <v>-0.00240314612090686</v>
      </c>
      <c r="G3640" s="2" t="n">
        <f aca="false">AVERAGE(B3581:B3640)</f>
        <v>7733.737</v>
      </c>
      <c r="H3640" s="2" t="n">
        <f aca="false">AVERAGE(C3581:C3640)</f>
        <v>80069.7166666667</v>
      </c>
      <c r="I3640" s="2" t="n">
        <f aca="false">SIGN(C3640-H3640)</f>
        <v>-1</v>
      </c>
      <c r="J3640" s="2" t="n">
        <f aca="false">SIGN(F3640)</f>
        <v>-1</v>
      </c>
      <c r="K3640" s="0" t="n">
        <f aca="false">B3640-B3639</f>
        <v>17.0799999999999</v>
      </c>
      <c r="L3640" s="0" t="n">
        <f aca="false">I3639*K3640</f>
        <v>-17.0799999999999</v>
      </c>
      <c r="M3640" s="0" t="n">
        <f aca="false">M3639+K3640*N3639</f>
        <v>3417.02000000002</v>
      </c>
      <c r="N3640" s="0" t="n">
        <f aca="false">INT(M3640*$Q$1/B3640)*CHOOSE($L$1,I3640,J3640)</f>
        <v>-0</v>
      </c>
      <c r="O3640" s="0" t="n">
        <f aca="false">ABS(N3640-N3639)</f>
        <v>0</v>
      </c>
      <c r="P3640" s="0" t="n">
        <f aca="false">COUNTIF(工作表2!$A$2:$A$248,A3640)</f>
        <v>0</v>
      </c>
      <c r="R3640" s="0" t="n">
        <f aca="false">D3640-IF(P3639=1,E3639,D3639)</f>
        <v>-6</v>
      </c>
      <c r="S3640" s="0" t="n">
        <f aca="false">I3639*R3640</f>
        <v>6</v>
      </c>
      <c r="T3640" s="0" t="n">
        <f aca="false">T3639+R3640*U3639</f>
        <v>46194</v>
      </c>
      <c r="U3640" s="0" t="n">
        <f aca="false">INT(T3640*$Q$1/IF(P3640=1,E3640,D3640))*I3640</f>
        <v>-11</v>
      </c>
      <c r="V3640" s="0" t="n">
        <f aca="false">IF(P3640=1,ABS(U3640)+ABS(60),ABS(U3640-U3639))</f>
        <v>0</v>
      </c>
    </row>
    <row r="3641" customFormat="false" ht="15" hidden="false" customHeight="false" outlineLevel="0" collapsed="false">
      <c r="A3641" s="1" t="n">
        <v>41334</v>
      </c>
      <c r="B3641" s="2" t="n">
        <v>7964.63</v>
      </c>
      <c r="C3641" s="2" t="n">
        <v>80595</v>
      </c>
      <c r="D3641" s="2" t="n">
        <v>7936</v>
      </c>
      <c r="E3641" s="2" t="n">
        <v>7925</v>
      </c>
      <c r="F3641" s="3" t="n">
        <f aca="false">IF(P3641=1, E3641,D3641)/B3641-1</f>
        <v>-0.0035946428145438</v>
      </c>
      <c r="G3641" s="2" t="n">
        <f aca="false">AVERAGE(B3582:B3641)</f>
        <v>7742.64416666667</v>
      </c>
      <c r="H3641" s="2" t="n">
        <f aca="false">AVERAGE(C3582:C3641)</f>
        <v>80219.1333333333</v>
      </c>
      <c r="I3641" s="2" t="n">
        <f aca="false">SIGN(C3641-H3641)</f>
        <v>1</v>
      </c>
      <c r="J3641" s="2" t="n">
        <f aca="false">SIGN(F3641)</f>
        <v>-1</v>
      </c>
      <c r="K3641" s="0" t="n">
        <f aca="false">B3641-B3640</f>
        <v>66.6500000000005</v>
      </c>
      <c r="L3641" s="0" t="n">
        <f aca="false">I3640*K3641</f>
        <v>-66.6500000000005</v>
      </c>
      <c r="M3641" s="0" t="n">
        <f aca="false">M3640+K3641*N3640</f>
        <v>3417.02000000002</v>
      </c>
      <c r="N3641" s="0" t="n">
        <f aca="false">INT(M3641*$Q$1/B3641)*CHOOSE($L$1,I3641,J3641)</f>
        <v>-0</v>
      </c>
      <c r="O3641" s="0" t="n">
        <f aca="false">ABS(N3641-N3640)</f>
        <v>0</v>
      </c>
      <c r="P3641" s="0" t="n">
        <f aca="false">COUNTIF(工作表2!$A$2:$A$248,A3641)</f>
        <v>0</v>
      </c>
      <c r="R3641" s="0" t="n">
        <f aca="false">D3641-IF(P3640=1,E3640,D3640)</f>
        <v>57</v>
      </c>
      <c r="S3641" s="0" t="n">
        <f aca="false">I3640*R3641</f>
        <v>-57</v>
      </c>
      <c r="T3641" s="0" t="n">
        <f aca="false">T3640+R3641*U3640</f>
        <v>45567</v>
      </c>
      <c r="U3641" s="0" t="n">
        <f aca="false">INT(T3641*$Q$1/IF(P3641=1,E3641,D3641))*I3641</f>
        <v>11</v>
      </c>
      <c r="V3641" s="0" t="n">
        <f aca="false">IF(P3641=1,ABS(U3641)+ABS(60),ABS(U3641-U3640))</f>
        <v>22</v>
      </c>
    </row>
    <row r="3642" customFormat="false" ht="15" hidden="false" customHeight="false" outlineLevel="0" collapsed="false">
      <c r="A3642" s="1" t="n">
        <v>41337</v>
      </c>
      <c r="B3642" s="2" t="n">
        <v>7867.34</v>
      </c>
      <c r="C3642" s="2" t="n">
        <v>84022</v>
      </c>
      <c r="D3642" s="2" t="n">
        <v>7845</v>
      </c>
      <c r="E3642" s="2" t="n">
        <v>7835</v>
      </c>
      <c r="F3642" s="3" t="n">
        <f aca="false">IF(P3642=1, E3642,D3642)/B3642-1</f>
        <v>-0.00283958745903956</v>
      </c>
      <c r="G3642" s="2" t="n">
        <f aca="false">AVERAGE(B3583:B3642)</f>
        <v>7749.851</v>
      </c>
      <c r="H3642" s="2" t="n">
        <f aca="false">AVERAGE(C3583:C3642)</f>
        <v>80468.45</v>
      </c>
      <c r="I3642" s="2" t="n">
        <f aca="false">SIGN(C3642-H3642)</f>
        <v>1</v>
      </c>
      <c r="J3642" s="2" t="n">
        <f aca="false">SIGN(F3642)</f>
        <v>-1</v>
      </c>
      <c r="K3642" s="0" t="n">
        <f aca="false">B3642-B3641</f>
        <v>-97.29</v>
      </c>
      <c r="L3642" s="0" t="n">
        <f aca="false">I3641*K3642</f>
        <v>-97.29</v>
      </c>
      <c r="M3642" s="0" t="n">
        <f aca="false">M3641+K3642*N3641</f>
        <v>3417.02000000002</v>
      </c>
      <c r="N3642" s="0" t="n">
        <f aca="false">INT(M3642*$Q$1/B3642)*CHOOSE($L$1,I3642,J3642)</f>
        <v>-0</v>
      </c>
      <c r="O3642" s="0" t="n">
        <f aca="false">ABS(N3642-N3641)</f>
        <v>0</v>
      </c>
      <c r="P3642" s="0" t="n">
        <f aca="false">COUNTIF(工作表2!$A$2:$A$248,A3642)</f>
        <v>0</v>
      </c>
      <c r="R3642" s="0" t="n">
        <f aca="false">D3642-IF(P3641=1,E3641,D3641)</f>
        <v>-91</v>
      </c>
      <c r="S3642" s="0" t="n">
        <f aca="false">I3641*R3642</f>
        <v>-91</v>
      </c>
      <c r="T3642" s="0" t="n">
        <f aca="false">T3641+R3642*U3641</f>
        <v>44566</v>
      </c>
      <c r="U3642" s="0" t="n">
        <f aca="false">INT(T3642*$Q$1/IF(P3642=1,E3642,D3642))*I3642</f>
        <v>11</v>
      </c>
      <c r="V3642" s="0" t="n">
        <f aca="false">IF(P3642=1,ABS(U3642)+ABS(60),ABS(U3642-U3641))</f>
        <v>0</v>
      </c>
    </row>
    <row r="3643" customFormat="false" ht="15" hidden="false" customHeight="false" outlineLevel="0" collapsed="false">
      <c r="A3643" s="1" t="n">
        <v>41338</v>
      </c>
      <c r="B3643" s="2" t="n">
        <v>7932.71</v>
      </c>
      <c r="C3643" s="2" t="n">
        <v>91877</v>
      </c>
      <c r="D3643" s="2" t="n">
        <v>7913</v>
      </c>
      <c r="E3643" s="2" t="n">
        <v>7901</v>
      </c>
      <c r="F3643" s="3" t="n">
        <f aca="false">IF(P3643=1, E3643,D3643)/B3643-1</f>
        <v>-0.0024846490039343</v>
      </c>
      <c r="G3643" s="2" t="n">
        <f aca="false">AVERAGE(B3584:B3643)</f>
        <v>7757.00366666667</v>
      </c>
      <c r="H3643" s="2" t="n">
        <f aca="false">AVERAGE(C3584:C3643)</f>
        <v>80337.9833333333</v>
      </c>
      <c r="I3643" s="2" t="n">
        <f aca="false">SIGN(C3643-H3643)</f>
        <v>1</v>
      </c>
      <c r="J3643" s="2" t="n">
        <f aca="false">SIGN(F3643)</f>
        <v>-1</v>
      </c>
      <c r="K3643" s="0" t="n">
        <f aca="false">B3643-B3642</f>
        <v>65.3699999999999</v>
      </c>
      <c r="L3643" s="0" t="n">
        <f aca="false">I3642*K3643</f>
        <v>65.3699999999999</v>
      </c>
      <c r="M3643" s="0" t="n">
        <f aca="false">M3642+K3643*N3642</f>
        <v>3417.02000000002</v>
      </c>
      <c r="N3643" s="0" t="n">
        <f aca="false">INT(M3643*$Q$1/B3643)*CHOOSE($L$1,I3643,J3643)</f>
        <v>-0</v>
      </c>
      <c r="O3643" s="0" t="n">
        <f aca="false">ABS(N3643-N3642)</f>
        <v>0</v>
      </c>
      <c r="P3643" s="0" t="n">
        <f aca="false">COUNTIF(工作表2!$A$2:$A$248,A3643)</f>
        <v>0</v>
      </c>
      <c r="R3643" s="0" t="n">
        <f aca="false">D3643-IF(P3642=1,E3642,D3642)</f>
        <v>68</v>
      </c>
      <c r="S3643" s="0" t="n">
        <f aca="false">I3642*R3643</f>
        <v>68</v>
      </c>
      <c r="T3643" s="0" t="n">
        <f aca="false">T3642+R3643*U3642</f>
        <v>45314</v>
      </c>
      <c r="U3643" s="0" t="n">
        <f aca="false">INT(T3643*$Q$1/IF(P3643=1,E3643,D3643))*I3643</f>
        <v>11</v>
      </c>
      <c r="V3643" s="0" t="n">
        <f aca="false">IF(P3643=1,ABS(U3643)+ABS(60),ABS(U3643-U3642))</f>
        <v>0</v>
      </c>
    </row>
    <row r="3644" customFormat="false" ht="15" hidden="false" customHeight="false" outlineLevel="0" collapsed="false">
      <c r="A3644" s="1" t="n">
        <v>41339</v>
      </c>
      <c r="B3644" s="2" t="n">
        <v>7950.3</v>
      </c>
      <c r="C3644" s="2" t="n">
        <v>94487</v>
      </c>
      <c r="D3644" s="2" t="n">
        <v>7947</v>
      </c>
      <c r="E3644" s="2" t="n">
        <v>7938</v>
      </c>
      <c r="F3644" s="3" t="n">
        <f aca="false">IF(P3644=1, E3644,D3644)/B3644-1</f>
        <v>-0.000415078676276437</v>
      </c>
      <c r="G3644" s="2" t="n">
        <f aca="false">AVERAGE(B3585:B3644)</f>
        <v>7763.1725</v>
      </c>
      <c r="H3644" s="2" t="n">
        <f aca="false">AVERAGE(C3585:C3644)</f>
        <v>79866.2333333333</v>
      </c>
      <c r="I3644" s="2" t="n">
        <f aca="false">SIGN(C3644-H3644)</f>
        <v>1</v>
      </c>
      <c r="J3644" s="2" t="n">
        <f aca="false">SIGN(F3644)</f>
        <v>-1</v>
      </c>
      <c r="K3644" s="0" t="n">
        <f aca="false">B3644-B3643</f>
        <v>17.5900000000001</v>
      </c>
      <c r="L3644" s="0" t="n">
        <f aca="false">I3643*K3644</f>
        <v>17.5900000000001</v>
      </c>
      <c r="M3644" s="0" t="n">
        <f aca="false">M3643+K3644*N3643</f>
        <v>3417.02000000002</v>
      </c>
      <c r="N3644" s="0" t="n">
        <f aca="false">INT(M3644*$Q$1/B3644)*CHOOSE($L$1,I3644,J3644)</f>
        <v>-0</v>
      </c>
      <c r="O3644" s="0" t="n">
        <f aca="false">ABS(N3644-N3643)</f>
        <v>0</v>
      </c>
      <c r="P3644" s="0" t="n">
        <f aca="false">COUNTIF(工作表2!$A$2:$A$248,A3644)</f>
        <v>0</v>
      </c>
      <c r="R3644" s="0" t="n">
        <f aca="false">D3644-IF(P3643=1,E3643,D3643)</f>
        <v>34</v>
      </c>
      <c r="S3644" s="0" t="n">
        <f aca="false">I3643*R3644</f>
        <v>34</v>
      </c>
      <c r="T3644" s="0" t="n">
        <f aca="false">T3643+R3644*U3643</f>
        <v>45688</v>
      </c>
      <c r="U3644" s="0" t="n">
        <f aca="false">INT(T3644*$Q$1/IF(P3644=1,E3644,D3644))*I3644</f>
        <v>11</v>
      </c>
      <c r="V3644" s="0" t="n">
        <f aca="false">IF(P3644=1,ABS(U3644)+ABS(60),ABS(U3644-U3643))</f>
        <v>0</v>
      </c>
    </row>
    <row r="3645" customFormat="false" ht="15" hidden="false" customHeight="false" outlineLevel="0" collapsed="false">
      <c r="A3645" s="1" t="n">
        <v>41340</v>
      </c>
      <c r="B3645" s="2" t="n">
        <v>7960.51</v>
      </c>
      <c r="C3645" s="2" t="n">
        <v>82033</v>
      </c>
      <c r="D3645" s="2" t="n">
        <v>7938</v>
      </c>
      <c r="E3645" s="2" t="n">
        <v>7929</v>
      </c>
      <c r="F3645" s="3" t="n">
        <f aca="false">IF(P3645=1, E3645,D3645)/B3645-1</f>
        <v>-0.00282770827497236</v>
      </c>
      <c r="G3645" s="2" t="n">
        <f aca="false">AVERAGE(B3586:B3645)</f>
        <v>7769.1825</v>
      </c>
      <c r="H3645" s="2" t="n">
        <f aca="false">AVERAGE(C3586:C3645)</f>
        <v>79871.05</v>
      </c>
      <c r="I3645" s="2" t="n">
        <f aca="false">SIGN(C3645-H3645)</f>
        <v>1</v>
      </c>
      <c r="J3645" s="2" t="n">
        <f aca="false">SIGN(F3645)</f>
        <v>-1</v>
      </c>
      <c r="K3645" s="0" t="n">
        <f aca="false">B3645-B3644</f>
        <v>10.21</v>
      </c>
      <c r="L3645" s="0" t="n">
        <f aca="false">I3644*K3645</f>
        <v>10.21</v>
      </c>
      <c r="M3645" s="0" t="n">
        <f aca="false">M3644+K3645*N3644</f>
        <v>3417.02000000002</v>
      </c>
      <c r="N3645" s="0" t="n">
        <f aca="false">INT(M3645*$Q$1/B3645)*CHOOSE($L$1,I3645,J3645)</f>
        <v>-0</v>
      </c>
      <c r="O3645" s="0" t="n">
        <f aca="false">ABS(N3645-N3644)</f>
        <v>0</v>
      </c>
      <c r="P3645" s="0" t="n">
        <f aca="false">COUNTIF(工作表2!$A$2:$A$248,A3645)</f>
        <v>0</v>
      </c>
      <c r="R3645" s="0" t="n">
        <f aca="false">D3645-IF(P3644=1,E3644,D3644)</f>
        <v>-9</v>
      </c>
      <c r="S3645" s="0" t="n">
        <f aca="false">I3644*R3645</f>
        <v>-9</v>
      </c>
      <c r="T3645" s="0" t="n">
        <f aca="false">T3644+R3645*U3644</f>
        <v>45589</v>
      </c>
      <c r="U3645" s="0" t="n">
        <f aca="false">INT(T3645*$Q$1/IF(P3645=1,E3645,D3645))*I3645</f>
        <v>11</v>
      </c>
      <c r="V3645" s="0" t="n">
        <f aca="false">IF(P3645=1,ABS(U3645)+ABS(60),ABS(U3645-U3644))</f>
        <v>0</v>
      </c>
    </row>
    <row r="3646" customFormat="false" ht="15" hidden="false" customHeight="false" outlineLevel="0" collapsed="false">
      <c r="A3646" s="1" t="n">
        <v>41341</v>
      </c>
      <c r="B3646" s="2" t="n">
        <v>8015.14</v>
      </c>
      <c r="C3646" s="2" t="n">
        <v>91968</v>
      </c>
      <c r="D3646" s="2" t="n">
        <v>8008</v>
      </c>
      <c r="E3646" s="2" t="n">
        <v>7999</v>
      </c>
      <c r="F3646" s="3" t="n">
        <f aca="false">IF(P3646=1, E3646,D3646)/B3646-1</f>
        <v>-0.000890814134250961</v>
      </c>
      <c r="G3646" s="2" t="n">
        <f aca="false">AVERAGE(B3587:B3646)</f>
        <v>7776.08516666667</v>
      </c>
      <c r="H3646" s="2" t="n">
        <f aca="false">AVERAGE(C3587:C3646)</f>
        <v>79914.6333333333</v>
      </c>
      <c r="I3646" s="2" t="n">
        <f aca="false">SIGN(C3646-H3646)</f>
        <v>1</v>
      </c>
      <c r="J3646" s="2" t="n">
        <f aca="false">SIGN(F3646)</f>
        <v>-1</v>
      </c>
      <c r="K3646" s="0" t="n">
        <f aca="false">B3646-B3645</f>
        <v>54.6300000000001</v>
      </c>
      <c r="L3646" s="0" t="n">
        <f aca="false">I3645*K3646</f>
        <v>54.6300000000001</v>
      </c>
      <c r="M3646" s="0" t="n">
        <f aca="false">M3645+K3646*N3645</f>
        <v>3417.02000000002</v>
      </c>
      <c r="N3646" s="0" t="n">
        <f aca="false">INT(M3646*$Q$1/B3646)*CHOOSE($L$1,I3646,J3646)</f>
        <v>-0</v>
      </c>
      <c r="O3646" s="0" t="n">
        <f aca="false">ABS(N3646-N3645)</f>
        <v>0</v>
      </c>
      <c r="P3646" s="0" t="n">
        <f aca="false">COUNTIF(工作表2!$A$2:$A$248,A3646)</f>
        <v>0</v>
      </c>
      <c r="R3646" s="0" t="n">
        <f aca="false">D3646-IF(P3645=1,E3645,D3645)</f>
        <v>70</v>
      </c>
      <c r="S3646" s="0" t="n">
        <f aca="false">I3645*R3646</f>
        <v>70</v>
      </c>
      <c r="T3646" s="0" t="n">
        <f aca="false">T3645+R3646*U3645</f>
        <v>46359</v>
      </c>
      <c r="U3646" s="0" t="n">
        <f aca="false">INT(T3646*$Q$1/IF(P3646=1,E3646,D3646))*I3646</f>
        <v>11</v>
      </c>
      <c r="V3646" s="0" t="n">
        <f aca="false">IF(P3646=1,ABS(U3646)+ABS(60),ABS(U3646-U3645))</f>
        <v>0</v>
      </c>
    </row>
    <row r="3647" customFormat="false" ht="15" hidden="false" customHeight="false" outlineLevel="0" collapsed="false">
      <c r="A3647" s="1" t="n">
        <v>41344</v>
      </c>
      <c r="B3647" s="2" t="n">
        <v>8038.72</v>
      </c>
      <c r="C3647" s="2" t="n">
        <v>94025</v>
      </c>
      <c r="D3647" s="2" t="n">
        <v>8043</v>
      </c>
      <c r="E3647" s="2" t="n">
        <v>8033</v>
      </c>
      <c r="F3647" s="3" t="n">
        <f aca="false">IF(P3647=1, E3647,D3647)/B3647-1</f>
        <v>0.000532423072329813</v>
      </c>
      <c r="G3647" s="2" t="n">
        <f aca="false">AVERAGE(B3588:B3647)</f>
        <v>7782.57966666667</v>
      </c>
      <c r="H3647" s="2" t="n">
        <f aca="false">AVERAGE(C3588:C3647)</f>
        <v>79794.5333333333</v>
      </c>
      <c r="I3647" s="2" t="n">
        <f aca="false">SIGN(C3647-H3647)</f>
        <v>1</v>
      </c>
      <c r="J3647" s="2" t="n">
        <f aca="false">SIGN(F3647)</f>
        <v>1</v>
      </c>
      <c r="K3647" s="0" t="n">
        <f aca="false">B3647-B3646</f>
        <v>23.5799999999999</v>
      </c>
      <c r="L3647" s="0" t="n">
        <f aca="false">I3646*K3647</f>
        <v>23.5799999999999</v>
      </c>
      <c r="M3647" s="0" t="n">
        <f aca="false">M3646+K3647*N3646</f>
        <v>3417.02000000002</v>
      </c>
      <c r="N3647" s="0" t="n">
        <f aca="false">INT(M3647*$Q$1/B3647)*CHOOSE($L$1,I3647,J3647)</f>
        <v>0</v>
      </c>
      <c r="O3647" s="0" t="n">
        <f aca="false">ABS(N3647-N3646)</f>
        <v>0</v>
      </c>
      <c r="P3647" s="0" t="n">
        <f aca="false">COUNTIF(工作表2!$A$2:$A$248,A3647)</f>
        <v>0</v>
      </c>
      <c r="R3647" s="0" t="n">
        <f aca="false">D3647-IF(P3646=1,E3646,D3646)</f>
        <v>35</v>
      </c>
      <c r="S3647" s="0" t="n">
        <f aca="false">I3646*R3647</f>
        <v>35</v>
      </c>
      <c r="T3647" s="0" t="n">
        <f aca="false">T3646+R3647*U3646</f>
        <v>46744</v>
      </c>
      <c r="U3647" s="0" t="n">
        <f aca="false">INT(T3647*$Q$1/IF(P3647=1,E3647,D3647))*I3647</f>
        <v>11</v>
      </c>
      <c r="V3647" s="0" t="n">
        <f aca="false">IF(P3647=1,ABS(U3647)+ABS(60),ABS(U3647-U3646))</f>
        <v>0</v>
      </c>
    </row>
    <row r="3648" customFormat="false" ht="15" hidden="false" customHeight="false" outlineLevel="0" collapsed="false">
      <c r="A3648" s="1" t="n">
        <v>41345</v>
      </c>
      <c r="B3648" s="2" t="n">
        <v>7994.71</v>
      </c>
      <c r="C3648" s="2" t="n">
        <v>90324</v>
      </c>
      <c r="D3648" s="2" t="n">
        <v>7999</v>
      </c>
      <c r="E3648" s="2" t="n">
        <v>7992</v>
      </c>
      <c r="F3648" s="3" t="n">
        <f aca="false">IF(P3648=1, E3648,D3648)/B3648-1</f>
        <v>0.000536604829943776</v>
      </c>
      <c r="G3648" s="2" t="n">
        <f aca="false">AVERAGE(B3589:B3648)</f>
        <v>7788.7705</v>
      </c>
      <c r="H3648" s="2" t="n">
        <f aca="false">AVERAGE(C3589:C3648)</f>
        <v>79564.1</v>
      </c>
      <c r="I3648" s="2" t="n">
        <f aca="false">SIGN(C3648-H3648)</f>
        <v>1</v>
      </c>
      <c r="J3648" s="2" t="n">
        <f aca="false">SIGN(F3648)</f>
        <v>1</v>
      </c>
      <c r="K3648" s="0" t="n">
        <f aca="false">B3648-B3647</f>
        <v>-44.0100000000002</v>
      </c>
      <c r="L3648" s="0" t="n">
        <f aca="false">I3647*K3648</f>
        <v>-44.0100000000002</v>
      </c>
      <c r="M3648" s="0" t="n">
        <f aca="false">M3647+K3648*N3647</f>
        <v>3417.02000000002</v>
      </c>
      <c r="N3648" s="0" t="n">
        <f aca="false">INT(M3648*$Q$1/B3648)*CHOOSE($L$1,I3648,J3648)</f>
        <v>0</v>
      </c>
      <c r="O3648" s="0" t="n">
        <f aca="false">ABS(N3648-N3647)</f>
        <v>0</v>
      </c>
      <c r="P3648" s="0" t="n">
        <f aca="false">COUNTIF(工作表2!$A$2:$A$248,A3648)</f>
        <v>0</v>
      </c>
      <c r="R3648" s="0" t="n">
        <f aca="false">D3648-IF(P3647=1,E3647,D3647)</f>
        <v>-44</v>
      </c>
      <c r="S3648" s="0" t="n">
        <f aca="false">I3647*R3648</f>
        <v>-44</v>
      </c>
      <c r="T3648" s="0" t="n">
        <f aca="false">T3647+R3648*U3647</f>
        <v>46260</v>
      </c>
      <c r="U3648" s="0" t="n">
        <f aca="false">INT(T3648*$Q$1/IF(P3648=1,E3648,D3648))*I3648</f>
        <v>11</v>
      </c>
      <c r="V3648" s="0" t="n">
        <f aca="false">IF(P3648=1,ABS(U3648)+ABS(60),ABS(U3648-U3647))</f>
        <v>0</v>
      </c>
    </row>
    <row r="3649" customFormat="false" ht="15" hidden="false" customHeight="false" outlineLevel="0" collapsed="false">
      <c r="A3649" s="1" t="n">
        <v>41346</v>
      </c>
      <c r="B3649" s="2" t="n">
        <v>7995.51</v>
      </c>
      <c r="C3649" s="2" t="n">
        <v>81232</v>
      </c>
      <c r="D3649" s="2" t="n">
        <v>7990</v>
      </c>
      <c r="E3649" s="2" t="n">
        <v>7984</v>
      </c>
      <c r="F3649" s="3" t="n">
        <f aca="false">IF(P3649=1, E3649,D3649)/B3649-1</f>
        <v>-0.000689136778016741</v>
      </c>
      <c r="G3649" s="2" t="n">
        <f aca="false">AVERAGE(B3590:B3649)</f>
        <v>7794.658</v>
      </c>
      <c r="H3649" s="2" t="n">
        <f aca="false">AVERAGE(C3590:C3649)</f>
        <v>79424.3666666667</v>
      </c>
      <c r="I3649" s="2" t="n">
        <f aca="false">SIGN(C3649-H3649)</f>
        <v>1</v>
      </c>
      <c r="J3649" s="2" t="n">
        <f aca="false">SIGN(F3649)</f>
        <v>-1</v>
      </c>
      <c r="K3649" s="0" t="n">
        <f aca="false">B3649-B3648</f>
        <v>0.800000000000182</v>
      </c>
      <c r="L3649" s="0" t="n">
        <f aca="false">I3648*K3649</f>
        <v>0.800000000000182</v>
      </c>
      <c r="M3649" s="0" t="n">
        <f aca="false">M3648+K3649*N3648</f>
        <v>3417.02000000002</v>
      </c>
      <c r="N3649" s="0" t="n">
        <f aca="false">INT(M3649*$Q$1/B3649)*CHOOSE($L$1,I3649,J3649)</f>
        <v>-0</v>
      </c>
      <c r="O3649" s="0" t="n">
        <f aca="false">ABS(N3649-N3648)</f>
        <v>0</v>
      </c>
      <c r="P3649" s="0" t="n">
        <f aca="false">COUNTIF(工作表2!$A$2:$A$248,A3649)</f>
        <v>0</v>
      </c>
      <c r="R3649" s="0" t="n">
        <f aca="false">D3649-IF(P3648=1,E3648,D3648)</f>
        <v>-9</v>
      </c>
      <c r="S3649" s="0" t="n">
        <f aca="false">I3648*R3649</f>
        <v>-9</v>
      </c>
      <c r="T3649" s="0" t="n">
        <f aca="false">T3648+R3649*U3648</f>
        <v>46161</v>
      </c>
      <c r="U3649" s="0" t="n">
        <f aca="false">INT(T3649*$Q$1/IF(P3649=1,E3649,D3649))*I3649</f>
        <v>11</v>
      </c>
      <c r="V3649" s="0" t="n">
        <f aca="false">IF(P3649=1,ABS(U3649)+ABS(60),ABS(U3649-U3648))</f>
        <v>0</v>
      </c>
    </row>
    <row r="3650" customFormat="false" ht="15" hidden="false" customHeight="false" outlineLevel="0" collapsed="false">
      <c r="A3650" s="1" t="n">
        <v>41347</v>
      </c>
      <c r="B3650" s="2" t="n">
        <v>7951.76</v>
      </c>
      <c r="C3650" s="2" t="n">
        <v>75604</v>
      </c>
      <c r="D3650" s="2" t="n">
        <v>7953</v>
      </c>
      <c r="E3650" s="2" t="n">
        <v>7943</v>
      </c>
      <c r="F3650" s="3" t="n">
        <f aca="false">IF(P3650=1, E3650,D3650)/B3650-1</f>
        <v>0.000155940320130332</v>
      </c>
      <c r="G3650" s="2" t="n">
        <f aca="false">AVERAGE(B3591:B3650)</f>
        <v>7800.36233333334</v>
      </c>
      <c r="H3650" s="2" t="n">
        <f aca="false">AVERAGE(C3591:C3650)</f>
        <v>79480.4833333333</v>
      </c>
      <c r="I3650" s="2" t="n">
        <f aca="false">SIGN(C3650-H3650)</f>
        <v>-1</v>
      </c>
      <c r="J3650" s="2" t="n">
        <f aca="false">SIGN(F3650)</f>
        <v>1</v>
      </c>
      <c r="K3650" s="0" t="n">
        <f aca="false">B3650-B3649</f>
        <v>-43.75</v>
      </c>
      <c r="L3650" s="0" t="n">
        <f aca="false">I3649*K3650</f>
        <v>-43.75</v>
      </c>
      <c r="M3650" s="0" t="n">
        <f aca="false">M3649+K3650*N3649</f>
        <v>3417.02000000002</v>
      </c>
      <c r="N3650" s="0" t="n">
        <f aca="false">INT(M3650*$Q$1/B3650)*CHOOSE($L$1,I3650,J3650)</f>
        <v>0</v>
      </c>
      <c r="O3650" s="0" t="n">
        <f aca="false">ABS(N3650-N3649)</f>
        <v>0</v>
      </c>
      <c r="P3650" s="0" t="n">
        <f aca="false">COUNTIF(工作表2!$A$2:$A$248,A3650)</f>
        <v>0</v>
      </c>
      <c r="R3650" s="0" t="n">
        <f aca="false">D3650-IF(P3649=1,E3649,D3649)</f>
        <v>-37</v>
      </c>
      <c r="S3650" s="0" t="n">
        <f aca="false">I3649*R3650</f>
        <v>-37</v>
      </c>
      <c r="T3650" s="0" t="n">
        <f aca="false">T3649+R3650*U3649</f>
        <v>45754</v>
      </c>
      <c r="U3650" s="0" t="n">
        <f aca="false">INT(T3650*$Q$1/IF(P3650=1,E3650,D3650))*I3650</f>
        <v>-11</v>
      </c>
      <c r="V3650" s="0" t="n">
        <f aca="false">IF(P3650=1,ABS(U3650)+ABS(60),ABS(U3650-U3649))</f>
        <v>22</v>
      </c>
    </row>
    <row r="3651" customFormat="false" ht="15" hidden="false" customHeight="false" outlineLevel="0" collapsed="false">
      <c r="A3651" s="1" t="n">
        <v>41348</v>
      </c>
      <c r="B3651" s="2" t="n">
        <v>7927.49</v>
      </c>
      <c r="C3651" s="2" t="n">
        <v>92118</v>
      </c>
      <c r="D3651" s="2" t="n">
        <v>7910</v>
      </c>
      <c r="E3651" s="2" t="n">
        <v>7901</v>
      </c>
      <c r="F3651" s="3" t="n">
        <f aca="false">IF(P3651=1, E3651,D3651)/B3651-1</f>
        <v>-0.00220624687006854</v>
      </c>
      <c r="G3651" s="2" t="n">
        <f aca="false">AVERAGE(B3592:B3651)</f>
        <v>7805.59233333334</v>
      </c>
      <c r="H3651" s="2" t="n">
        <f aca="false">AVERAGE(C3592:C3651)</f>
        <v>79602.25</v>
      </c>
      <c r="I3651" s="2" t="n">
        <f aca="false">SIGN(C3651-H3651)</f>
        <v>1</v>
      </c>
      <c r="J3651" s="2" t="n">
        <f aca="false">SIGN(F3651)</f>
        <v>-1</v>
      </c>
      <c r="K3651" s="0" t="n">
        <f aca="false">B3651-B3650</f>
        <v>-24.2700000000004</v>
      </c>
      <c r="L3651" s="0" t="n">
        <f aca="false">I3650*K3651</f>
        <v>24.2700000000004</v>
      </c>
      <c r="M3651" s="0" t="n">
        <f aca="false">M3650+K3651*N3650</f>
        <v>3417.02000000002</v>
      </c>
      <c r="N3651" s="0" t="n">
        <f aca="false">INT(M3651*$Q$1/B3651)*CHOOSE($L$1,I3651,J3651)</f>
        <v>-0</v>
      </c>
      <c r="O3651" s="0" t="n">
        <f aca="false">ABS(N3651-N3650)</f>
        <v>0</v>
      </c>
      <c r="P3651" s="0" t="n">
        <f aca="false">COUNTIF(工作表2!$A$2:$A$248,A3651)</f>
        <v>0</v>
      </c>
      <c r="R3651" s="0" t="n">
        <f aca="false">D3651-IF(P3650=1,E3650,D3650)</f>
        <v>-43</v>
      </c>
      <c r="S3651" s="0" t="n">
        <f aca="false">I3650*R3651</f>
        <v>43</v>
      </c>
      <c r="T3651" s="0" t="n">
        <f aca="false">T3650+R3651*U3650</f>
        <v>46227</v>
      </c>
      <c r="U3651" s="0" t="n">
        <f aca="false">INT(T3651*$Q$1/IF(P3651=1,E3651,D3651))*I3651</f>
        <v>11</v>
      </c>
      <c r="V3651" s="0" t="n">
        <f aca="false">IF(P3651=1,ABS(U3651)+ABS(60),ABS(U3651-U3650))</f>
        <v>22</v>
      </c>
    </row>
    <row r="3652" customFormat="false" ht="15" hidden="false" customHeight="false" outlineLevel="0" collapsed="false">
      <c r="A3652" s="1" t="n">
        <v>41351</v>
      </c>
      <c r="B3652" s="2" t="n">
        <v>7811.34</v>
      </c>
      <c r="C3652" s="2" t="n">
        <v>70152</v>
      </c>
      <c r="D3652" s="2" t="n">
        <v>7792</v>
      </c>
      <c r="E3652" s="2" t="n">
        <v>7776</v>
      </c>
      <c r="F3652" s="3" t="n">
        <f aca="false">IF(P3652=1, E3652,D3652)/B3652-1</f>
        <v>-0.00247588761979378</v>
      </c>
      <c r="G3652" s="2" t="n">
        <f aca="false">AVERAGE(B3593:B3652)</f>
        <v>7807.6115</v>
      </c>
      <c r="H3652" s="2" t="n">
        <f aca="false">AVERAGE(C3593:C3652)</f>
        <v>79303.65</v>
      </c>
      <c r="I3652" s="2" t="n">
        <f aca="false">SIGN(C3652-H3652)</f>
        <v>-1</v>
      </c>
      <c r="J3652" s="2" t="n">
        <f aca="false">SIGN(F3652)</f>
        <v>-1</v>
      </c>
      <c r="K3652" s="0" t="n">
        <f aca="false">B3652-B3651</f>
        <v>-116.15</v>
      </c>
      <c r="L3652" s="0" t="n">
        <f aca="false">I3651*K3652</f>
        <v>-116.15</v>
      </c>
      <c r="M3652" s="0" t="n">
        <f aca="false">M3651+K3652*N3651</f>
        <v>3417.02000000002</v>
      </c>
      <c r="N3652" s="0" t="n">
        <f aca="false">INT(M3652*$Q$1/B3652)*CHOOSE($L$1,I3652,J3652)</f>
        <v>-0</v>
      </c>
      <c r="O3652" s="0" t="n">
        <f aca="false">ABS(N3652-N3651)</f>
        <v>0</v>
      </c>
      <c r="P3652" s="0" t="n">
        <f aca="false">COUNTIF(工作表2!$A$2:$A$248,A3652)</f>
        <v>0</v>
      </c>
      <c r="R3652" s="0" t="n">
        <f aca="false">D3652-IF(P3651=1,E3651,D3651)</f>
        <v>-118</v>
      </c>
      <c r="S3652" s="0" t="n">
        <f aca="false">I3651*R3652</f>
        <v>-118</v>
      </c>
      <c r="T3652" s="0" t="n">
        <f aca="false">T3651+R3652*U3651</f>
        <v>44929</v>
      </c>
      <c r="U3652" s="0" t="n">
        <f aca="false">INT(T3652*$Q$1/IF(P3652=1,E3652,D3652))*I3652</f>
        <v>-11</v>
      </c>
      <c r="V3652" s="0" t="n">
        <f aca="false">IF(P3652=1,ABS(U3652)+ABS(60),ABS(U3652-U3651))</f>
        <v>22</v>
      </c>
    </row>
    <row r="3653" customFormat="false" ht="15" hidden="false" customHeight="false" outlineLevel="0" collapsed="false">
      <c r="A3653" s="1" t="n">
        <v>41352</v>
      </c>
      <c r="B3653" s="2" t="n">
        <v>7838.47</v>
      </c>
      <c r="C3653" s="2" t="n">
        <v>72110</v>
      </c>
      <c r="D3653" s="2" t="n">
        <v>7833</v>
      </c>
      <c r="E3653" s="2" t="n">
        <v>7815</v>
      </c>
      <c r="F3653" s="3" t="n">
        <f aca="false">IF(P3653=1, E3653,D3653)/B3653-1</f>
        <v>-0.000697840267297134</v>
      </c>
      <c r="G3653" s="2" t="n">
        <f aca="false">AVERAGE(B3594:B3653)</f>
        <v>7808.96783333333</v>
      </c>
      <c r="H3653" s="2" t="n">
        <f aca="false">AVERAGE(C3594:C3653)</f>
        <v>78764.75</v>
      </c>
      <c r="I3653" s="2" t="n">
        <f aca="false">SIGN(C3653-H3653)</f>
        <v>-1</v>
      </c>
      <c r="J3653" s="2" t="n">
        <f aca="false">SIGN(F3653)</f>
        <v>-1</v>
      </c>
      <c r="K3653" s="0" t="n">
        <f aca="false">B3653-B3652</f>
        <v>27.1300000000001</v>
      </c>
      <c r="L3653" s="0" t="n">
        <f aca="false">I3652*K3653</f>
        <v>-27.1300000000001</v>
      </c>
      <c r="M3653" s="0" t="n">
        <f aca="false">M3652+K3653*N3652</f>
        <v>3417.02000000002</v>
      </c>
      <c r="N3653" s="0" t="n">
        <f aca="false">INT(M3653*$Q$1/B3653)*CHOOSE($L$1,I3653,J3653)</f>
        <v>-0</v>
      </c>
      <c r="O3653" s="0" t="n">
        <f aca="false">ABS(N3653-N3652)</f>
        <v>0</v>
      </c>
      <c r="P3653" s="0" t="n">
        <f aca="false">COUNTIF(工作表2!$A$2:$A$248,A3653)</f>
        <v>0</v>
      </c>
      <c r="R3653" s="0" t="n">
        <f aca="false">D3653-IF(P3652=1,E3652,D3652)</f>
        <v>41</v>
      </c>
      <c r="S3653" s="0" t="n">
        <f aca="false">I3652*R3653</f>
        <v>-41</v>
      </c>
      <c r="T3653" s="0" t="n">
        <f aca="false">T3652+R3653*U3652</f>
        <v>44478</v>
      </c>
      <c r="U3653" s="0" t="n">
        <f aca="false">INT(T3653*$Q$1/IF(P3653=1,E3653,D3653))*I3653</f>
        <v>-11</v>
      </c>
      <c r="V3653" s="0" t="n">
        <f aca="false">IF(P3653=1,ABS(U3653)+ABS(60),ABS(U3653-U3652))</f>
        <v>0</v>
      </c>
    </row>
    <row r="3654" customFormat="false" ht="15" hidden="false" customHeight="false" outlineLevel="0" collapsed="false">
      <c r="A3654" s="1" t="n">
        <v>41353</v>
      </c>
      <c r="B3654" s="2" t="n">
        <v>7798.03</v>
      </c>
      <c r="C3654" s="2" t="n">
        <v>73678</v>
      </c>
      <c r="D3654" s="2" t="n">
        <v>7796</v>
      </c>
      <c r="E3654" s="2" t="n">
        <v>7776</v>
      </c>
      <c r="F3654" s="3" t="n">
        <f aca="false">IF(P3654=1, E3654,D3654)/B3654-1</f>
        <v>-0.00282507248625607</v>
      </c>
      <c r="G3654" s="2" t="n">
        <f aca="false">AVERAGE(B3595:B3654)</f>
        <v>7810.62216666667</v>
      </c>
      <c r="H3654" s="2" t="n">
        <f aca="false">AVERAGE(C3595:C3654)</f>
        <v>78370.05</v>
      </c>
      <c r="I3654" s="2" t="n">
        <f aca="false">SIGN(C3654-H3654)</f>
        <v>-1</v>
      </c>
      <c r="J3654" s="2" t="n">
        <f aca="false">SIGN(F3654)</f>
        <v>-1</v>
      </c>
      <c r="K3654" s="0" t="n">
        <f aca="false">B3654-B3653</f>
        <v>-40.4400000000005</v>
      </c>
      <c r="L3654" s="0" t="n">
        <f aca="false">I3653*K3654</f>
        <v>40.4400000000005</v>
      </c>
      <c r="M3654" s="0" t="n">
        <f aca="false">M3653+K3654*N3653</f>
        <v>3417.02000000002</v>
      </c>
      <c r="N3654" s="0" t="n">
        <f aca="false">INT(M3654*$Q$1/B3654)*CHOOSE($L$1,I3654,J3654)</f>
        <v>-0</v>
      </c>
      <c r="O3654" s="0" t="n">
        <f aca="false">ABS(N3654-N3653)</f>
        <v>0</v>
      </c>
      <c r="P3654" s="0" t="n">
        <f aca="false">COUNTIF(工作表2!$A$2:$A$248,A3654)</f>
        <v>1</v>
      </c>
      <c r="R3654" s="0" t="n">
        <f aca="false">D3654-IF(P3653=1,E3653,D3653)</f>
        <v>-37</v>
      </c>
      <c r="S3654" s="0" t="n">
        <f aca="false">I3653*R3654</f>
        <v>37</v>
      </c>
      <c r="T3654" s="0" t="n">
        <f aca="false">T3653+R3654*U3653</f>
        <v>44885</v>
      </c>
      <c r="U3654" s="0" t="n">
        <f aca="false">INT(T3654*$Q$1/IF(P3654=1,E3654,D3654))*I3654</f>
        <v>-11</v>
      </c>
      <c r="V3654" s="0" t="n">
        <f aca="false">IF(P3654=1,ABS(U3654)+ABS(60),ABS(U3654-U3653))</f>
        <v>71</v>
      </c>
    </row>
    <row r="3655" customFormat="false" ht="15" hidden="false" customHeight="false" outlineLevel="0" collapsed="false">
      <c r="A3655" s="1" t="n">
        <v>41354</v>
      </c>
      <c r="B3655" s="2" t="n">
        <v>7811.84</v>
      </c>
      <c r="C3655" s="2" t="n">
        <v>68205</v>
      </c>
      <c r="D3655" s="2" t="n">
        <v>7797</v>
      </c>
      <c r="E3655" s="2" t="n">
        <v>7783</v>
      </c>
      <c r="F3655" s="3" t="n">
        <f aca="false">IF(P3655=1, E3655,D3655)/B3655-1</f>
        <v>-0.00189968048500744</v>
      </c>
      <c r="G3655" s="2" t="n">
        <f aca="false">AVERAGE(B3596:B3655)</f>
        <v>7813.6315</v>
      </c>
      <c r="H3655" s="2" t="n">
        <f aca="false">AVERAGE(C3596:C3655)</f>
        <v>77952.2666666667</v>
      </c>
      <c r="I3655" s="2" t="n">
        <f aca="false">SIGN(C3655-H3655)</f>
        <v>-1</v>
      </c>
      <c r="J3655" s="2" t="n">
        <f aca="false">SIGN(F3655)</f>
        <v>-1</v>
      </c>
      <c r="K3655" s="0" t="n">
        <f aca="false">B3655-B3654</f>
        <v>13.8100000000004</v>
      </c>
      <c r="L3655" s="0" t="n">
        <f aca="false">I3654*K3655</f>
        <v>-13.8100000000004</v>
      </c>
      <c r="M3655" s="0" t="n">
        <f aca="false">M3654+K3655*N3654</f>
        <v>3417.02000000002</v>
      </c>
      <c r="N3655" s="0" t="n">
        <f aca="false">INT(M3655*$Q$1/B3655)*CHOOSE($L$1,I3655,J3655)</f>
        <v>-0</v>
      </c>
      <c r="O3655" s="0" t="n">
        <f aca="false">ABS(N3655-N3654)</f>
        <v>0</v>
      </c>
      <c r="P3655" s="0" t="n">
        <f aca="false">COUNTIF(工作表2!$A$2:$A$248,A3655)</f>
        <v>0</v>
      </c>
      <c r="R3655" s="0" t="n">
        <f aca="false">D3655-IF(P3654=1,E3654,D3654)</f>
        <v>21</v>
      </c>
      <c r="S3655" s="0" t="n">
        <f aca="false">I3654*R3655</f>
        <v>-21</v>
      </c>
      <c r="T3655" s="0" t="n">
        <f aca="false">T3654+R3655*U3654</f>
        <v>44654</v>
      </c>
      <c r="U3655" s="0" t="n">
        <f aca="false">INT(T3655*$Q$1/IF(P3655=1,E3655,D3655))*I3655</f>
        <v>-11</v>
      </c>
      <c r="V3655" s="0" t="n">
        <f aca="false">IF(P3655=1,ABS(U3655)+ABS(60),ABS(U3655-U3654))</f>
        <v>0</v>
      </c>
    </row>
    <row r="3656" customFormat="false" ht="15" hidden="false" customHeight="false" outlineLevel="0" collapsed="false">
      <c r="A3656" s="1" t="n">
        <v>41355</v>
      </c>
      <c r="B3656" s="2" t="n">
        <v>7796.22</v>
      </c>
      <c r="C3656" s="2" t="n">
        <v>64709</v>
      </c>
      <c r="D3656" s="2" t="n">
        <v>7776</v>
      </c>
      <c r="E3656" s="2" t="n">
        <v>7760</v>
      </c>
      <c r="F3656" s="3" t="n">
        <f aca="false">IF(P3656=1, E3656,D3656)/B3656-1</f>
        <v>-0.00259356457360105</v>
      </c>
      <c r="G3656" s="2" t="n">
        <f aca="false">AVERAGE(B3597:B3656)</f>
        <v>7816.17283333334</v>
      </c>
      <c r="H3656" s="2" t="n">
        <f aca="false">AVERAGE(C3597:C3656)</f>
        <v>77802.7</v>
      </c>
      <c r="I3656" s="2" t="n">
        <f aca="false">SIGN(C3656-H3656)</f>
        <v>-1</v>
      </c>
      <c r="J3656" s="2" t="n">
        <f aca="false">SIGN(F3656)</f>
        <v>-1</v>
      </c>
      <c r="K3656" s="0" t="n">
        <f aca="false">B3656-B3655</f>
        <v>-15.6199999999999</v>
      </c>
      <c r="L3656" s="0" t="n">
        <f aca="false">I3655*K3656</f>
        <v>15.6199999999999</v>
      </c>
      <c r="M3656" s="0" t="n">
        <f aca="false">M3655+K3656*N3655</f>
        <v>3417.02000000002</v>
      </c>
      <c r="N3656" s="0" t="n">
        <f aca="false">INT(M3656*$Q$1/B3656)*CHOOSE($L$1,I3656,J3656)</f>
        <v>-0</v>
      </c>
      <c r="O3656" s="0" t="n">
        <f aca="false">ABS(N3656-N3655)</f>
        <v>0</v>
      </c>
      <c r="P3656" s="0" t="n">
        <f aca="false">COUNTIF(工作表2!$A$2:$A$248,A3656)</f>
        <v>0</v>
      </c>
      <c r="R3656" s="0" t="n">
        <f aca="false">D3656-IF(P3655=1,E3655,D3655)</f>
        <v>-21</v>
      </c>
      <c r="S3656" s="0" t="n">
        <f aca="false">I3655*R3656</f>
        <v>21</v>
      </c>
      <c r="T3656" s="0" t="n">
        <f aca="false">T3655+R3656*U3655</f>
        <v>44885</v>
      </c>
      <c r="U3656" s="0" t="n">
        <f aca="false">INT(T3656*$Q$1/IF(P3656=1,E3656,D3656))*I3656</f>
        <v>-11</v>
      </c>
      <c r="V3656" s="0" t="n">
        <f aca="false">IF(P3656=1,ABS(U3656)+ABS(60),ABS(U3656-U3655))</f>
        <v>0</v>
      </c>
    </row>
    <row r="3657" customFormat="false" ht="15" hidden="false" customHeight="false" outlineLevel="0" collapsed="false">
      <c r="A3657" s="1" t="n">
        <v>41358</v>
      </c>
      <c r="B3657" s="2" t="n">
        <v>7856.12</v>
      </c>
      <c r="C3657" s="2" t="n">
        <v>59081</v>
      </c>
      <c r="D3657" s="2" t="n">
        <v>7851</v>
      </c>
      <c r="E3657" s="2" t="n">
        <v>7838</v>
      </c>
      <c r="F3657" s="3" t="n">
        <f aca="false">IF(P3657=1, E3657,D3657)/B3657-1</f>
        <v>-0.000651721205887856</v>
      </c>
      <c r="G3657" s="2" t="n">
        <f aca="false">AVERAGE(B3598:B3657)</f>
        <v>7819.15033333334</v>
      </c>
      <c r="H3657" s="2" t="n">
        <f aca="false">AVERAGE(C3598:C3657)</f>
        <v>77364.1666666667</v>
      </c>
      <c r="I3657" s="2" t="n">
        <f aca="false">SIGN(C3657-H3657)</f>
        <v>-1</v>
      </c>
      <c r="J3657" s="2" t="n">
        <f aca="false">SIGN(F3657)</f>
        <v>-1</v>
      </c>
      <c r="K3657" s="0" t="n">
        <f aca="false">B3657-B3656</f>
        <v>59.8999999999996</v>
      </c>
      <c r="L3657" s="0" t="n">
        <f aca="false">I3656*K3657</f>
        <v>-59.8999999999996</v>
      </c>
      <c r="M3657" s="0" t="n">
        <f aca="false">M3656+K3657*N3656</f>
        <v>3417.02000000002</v>
      </c>
      <c r="N3657" s="0" t="n">
        <f aca="false">INT(M3657*$Q$1/B3657)*CHOOSE($L$1,I3657,J3657)</f>
        <v>-0</v>
      </c>
      <c r="O3657" s="0" t="n">
        <f aca="false">ABS(N3657-N3656)</f>
        <v>0</v>
      </c>
      <c r="P3657" s="0" t="n">
        <f aca="false">COUNTIF(工作表2!$A$2:$A$248,A3657)</f>
        <v>0</v>
      </c>
      <c r="R3657" s="0" t="n">
        <f aca="false">D3657-IF(P3656=1,E3656,D3656)</f>
        <v>75</v>
      </c>
      <c r="S3657" s="0" t="n">
        <f aca="false">I3656*R3657</f>
        <v>-75</v>
      </c>
      <c r="T3657" s="0" t="n">
        <f aca="false">T3656+R3657*U3656</f>
        <v>44060</v>
      </c>
      <c r="U3657" s="0" t="n">
        <f aca="false">INT(T3657*$Q$1/IF(P3657=1,E3657,D3657))*I3657</f>
        <v>-11</v>
      </c>
      <c r="V3657" s="0" t="n">
        <f aca="false">IF(P3657=1,ABS(U3657)+ABS(60),ABS(U3657-U3656))</f>
        <v>0</v>
      </c>
    </row>
    <row r="3658" customFormat="false" ht="15" hidden="false" customHeight="false" outlineLevel="0" collapsed="false">
      <c r="A3658" s="1" t="n">
        <v>41359</v>
      </c>
      <c r="B3658" s="2" t="n">
        <v>7856.36</v>
      </c>
      <c r="C3658" s="2" t="n">
        <v>68230</v>
      </c>
      <c r="D3658" s="2" t="n">
        <v>7836</v>
      </c>
      <c r="E3658" s="2" t="n">
        <v>7822</v>
      </c>
      <c r="F3658" s="3" t="n">
        <f aca="false">IF(P3658=1, E3658,D3658)/B3658-1</f>
        <v>-0.00259153093799158</v>
      </c>
      <c r="G3658" s="2" t="n">
        <f aca="false">AVERAGE(B3599:B3658)</f>
        <v>7823.49866666667</v>
      </c>
      <c r="H3658" s="2" t="n">
        <f aca="false">AVERAGE(C3599:C3658)</f>
        <v>77197.4833333333</v>
      </c>
      <c r="I3658" s="2" t="n">
        <f aca="false">SIGN(C3658-H3658)</f>
        <v>-1</v>
      </c>
      <c r="J3658" s="2" t="n">
        <f aca="false">SIGN(F3658)</f>
        <v>-1</v>
      </c>
      <c r="K3658" s="0" t="n">
        <f aca="false">B3658-B3657</f>
        <v>0.239999999999782</v>
      </c>
      <c r="L3658" s="0" t="n">
        <f aca="false">I3657*K3658</f>
        <v>-0.239999999999782</v>
      </c>
      <c r="M3658" s="0" t="n">
        <f aca="false">M3657+K3658*N3657</f>
        <v>3417.02000000002</v>
      </c>
      <c r="N3658" s="0" t="n">
        <f aca="false">INT(M3658*$Q$1/B3658)*CHOOSE($L$1,I3658,J3658)</f>
        <v>-0</v>
      </c>
      <c r="O3658" s="0" t="n">
        <f aca="false">ABS(N3658-N3657)</f>
        <v>0</v>
      </c>
      <c r="P3658" s="0" t="n">
        <f aca="false">COUNTIF(工作表2!$A$2:$A$248,A3658)</f>
        <v>0</v>
      </c>
      <c r="R3658" s="0" t="n">
        <f aca="false">D3658-IF(P3657=1,E3657,D3657)</f>
        <v>-15</v>
      </c>
      <c r="S3658" s="0" t="n">
        <f aca="false">I3657*R3658</f>
        <v>15</v>
      </c>
      <c r="T3658" s="0" t="n">
        <f aca="false">T3657+R3658*U3657</f>
        <v>44225</v>
      </c>
      <c r="U3658" s="0" t="n">
        <f aca="false">INT(T3658*$Q$1/IF(P3658=1,E3658,D3658))*I3658</f>
        <v>-11</v>
      </c>
      <c r="V3658" s="0" t="n">
        <f aca="false">IF(P3658=1,ABS(U3658)+ABS(60),ABS(U3658-U3657))</f>
        <v>0</v>
      </c>
    </row>
    <row r="3659" customFormat="false" ht="15" hidden="false" customHeight="false" outlineLevel="0" collapsed="false">
      <c r="A3659" s="1" t="n">
        <v>41360</v>
      </c>
      <c r="B3659" s="2" t="n">
        <v>7894.12</v>
      </c>
      <c r="C3659" s="2" t="n">
        <v>66713</v>
      </c>
      <c r="D3659" s="2" t="n">
        <v>7860</v>
      </c>
      <c r="E3659" s="2" t="n">
        <v>7845</v>
      </c>
      <c r="F3659" s="3" t="n">
        <f aca="false">IF(P3659=1, E3659,D3659)/B3659-1</f>
        <v>-0.00432220437490183</v>
      </c>
      <c r="G3659" s="2" t="n">
        <f aca="false">AVERAGE(B3600:B3659)</f>
        <v>7829.73516666667</v>
      </c>
      <c r="H3659" s="2" t="n">
        <f aca="false">AVERAGE(C3600:C3659)</f>
        <v>76988.3666666667</v>
      </c>
      <c r="I3659" s="2" t="n">
        <f aca="false">SIGN(C3659-H3659)</f>
        <v>-1</v>
      </c>
      <c r="J3659" s="2" t="n">
        <f aca="false">SIGN(F3659)</f>
        <v>-1</v>
      </c>
      <c r="K3659" s="0" t="n">
        <f aca="false">B3659-B3658</f>
        <v>37.7600000000002</v>
      </c>
      <c r="L3659" s="0" t="n">
        <f aca="false">I3658*K3659</f>
        <v>-37.7600000000002</v>
      </c>
      <c r="M3659" s="0" t="n">
        <f aca="false">M3658+K3659*N3658</f>
        <v>3417.02000000002</v>
      </c>
      <c r="N3659" s="0" t="n">
        <f aca="false">INT(M3659*$Q$1/B3659)*CHOOSE($L$1,I3659,J3659)</f>
        <v>-0</v>
      </c>
      <c r="O3659" s="0" t="n">
        <f aca="false">ABS(N3659-N3658)</f>
        <v>0</v>
      </c>
      <c r="P3659" s="0" t="n">
        <f aca="false">COUNTIF(工作表2!$A$2:$A$248,A3659)</f>
        <v>0</v>
      </c>
      <c r="R3659" s="0" t="n">
        <f aca="false">D3659-IF(P3658=1,E3658,D3658)</f>
        <v>24</v>
      </c>
      <c r="S3659" s="0" t="n">
        <f aca="false">I3658*R3659</f>
        <v>-24</v>
      </c>
      <c r="T3659" s="0" t="n">
        <f aca="false">T3658+R3659*U3658</f>
        <v>43961</v>
      </c>
      <c r="U3659" s="0" t="n">
        <f aca="false">INT(T3659*$Q$1/IF(P3659=1,E3659,D3659))*I3659</f>
        <v>-11</v>
      </c>
      <c r="V3659" s="0" t="n">
        <f aca="false">IF(P3659=1,ABS(U3659)+ABS(60),ABS(U3659-U3658))</f>
        <v>0</v>
      </c>
    </row>
    <row r="3660" customFormat="false" ht="15" hidden="false" customHeight="false" outlineLevel="0" collapsed="false">
      <c r="A3660" s="1" t="n">
        <v>41361</v>
      </c>
      <c r="B3660" s="2" t="n">
        <v>7866.88</v>
      </c>
      <c r="C3660" s="2" t="n">
        <v>64947</v>
      </c>
      <c r="D3660" s="2" t="n">
        <v>7842</v>
      </c>
      <c r="E3660" s="2" t="n">
        <v>7826</v>
      </c>
      <c r="F3660" s="3" t="n">
        <f aca="false">IF(P3660=1, E3660,D3660)/B3660-1</f>
        <v>-0.00316262609827533</v>
      </c>
      <c r="G3660" s="2" t="n">
        <f aca="false">AVERAGE(B3601:B3660)</f>
        <v>7835.18083333334</v>
      </c>
      <c r="H3660" s="2" t="n">
        <f aca="false">AVERAGE(C3601:C3660)</f>
        <v>77395.5333333333</v>
      </c>
      <c r="I3660" s="2" t="n">
        <f aca="false">SIGN(C3660-H3660)</f>
        <v>-1</v>
      </c>
      <c r="J3660" s="2" t="n">
        <f aca="false">SIGN(F3660)</f>
        <v>-1</v>
      </c>
      <c r="K3660" s="0" t="n">
        <f aca="false">B3660-B3659</f>
        <v>-27.2399999999998</v>
      </c>
      <c r="L3660" s="0" t="n">
        <f aca="false">I3659*K3660</f>
        <v>27.2399999999998</v>
      </c>
      <c r="M3660" s="0" t="n">
        <f aca="false">M3659+K3660*N3659</f>
        <v>3417.02000000002</v>
      </c>
      <c r="N3660" s="0" t="n">
        <f aca="false">INT(M3660*$Q$1/B3660)*CHOOSE($L$1,I3660,J3660)</f>
        <v>-0</v>
      </c>
      <c r="O3660" s="0" t="n">
        <f aca="false">ABS(N3660-N3659)</f>
        <v>0</v>
      </c>
      <c r="P3660" s="0" t="n">
        <f aca="false">COUNTIF(工作表2!$A$2:$A$248,A3660)</f>
        <v>0</v>
      </c>
      <c r="R3660" s="0" t="n">
        <f aca="false">D3660-IF(P3659=1,E3659,D3659)</f>
        <v>-18</v>
      </c>
      <c r="S3660" s="0" t="n">
        <f aca="false">I3659*R3660</f>
        <v>18</v>
      </c>
      <c r="T3660" s="0" t="n">
        <f aca="false">T3659+R3660*U3659</f>
        <v>44159</v>
      </c>
      <c r="U3660" s="0" t="n">
        <f aca="false">INT(T3660*$Q$1/IF(P3660=1,E3660,D3660))*I3660</f>
        <v>-11</v>
      </c>
      <c r="V3660" s="0" t="n">
        <f aca="false">IF(P3660=1,ABS(U3660)+ABS(60),ABS(U3660-U3659))</f>
        <v>0</v>
      </c>
    </row>
    <row r="3661" customFormat="false" ht="15" hidden="false" customHeight="false" outlineLevel="0" collapsed="false">
      <c r="A3661" s="1" t="n">
        <v>41362</v>
      </c>
      <c r="B3661" s="2" t="n">
        <v>7918.61</v>
      </c>
      <c r="C3661" s="2" t="n">
        <v>56941</v>
      </c>
      <c r="D3661" s="2" t="n">
        <v>7923</v>
      </c>
      <c r="E3661" s="2" t="n">
        <v>7907</v>
      </c>
      <c r="F3661" s="3" t="n">
        <f aca="false">IF(P3661=1, E3661,D3661)/B3661-1</f>
        <v>0.000554390227577972</v>
      </c>
      <c r="G3661" s="2" t="n">
        <f aca="false">AVERAGE(B3602:B3661)</f>
        <v>7841.56566666667</v>
      </c>
      <c r="H3661" s="2" t="n">
        <f aca="false">AVERAGE(C3602:C3661)</f>
        <v>77535.9166666667</v>
      </c>
      <c r="I3661" s="2" t="n">
        <f aca="false">SIGN(C3661-H3661)</f>
        <v>-1</v>
      </c>
      <c r="J3661" s="2" t="n">
        <f aca="false">SIGN(F3661)</f>
        <v>1</v>
      </c>
      <c r="K3661" s="0" t="n">
        <f aca="false">B3661-B3660</f>
        <v>51.7299999999996</v>
      </c>
      <c r="L3661" s="0" t="n">
        <f aca="false">I3660*K3661</f>
        <v>-51.7299999999996</v>
      </c>
      <c r="M3661" s="0" t="n">
        <f aca="false">M3660+K3661*N3660</f>
        <v>3417.02000000002</v>
      </c>
      <c r="N3661" s="0" t="n">
        <f aca="false">INT(M3661*$Q$1/B3661)*CHOOSE($L$1,I3661,J3661)</f>
        <v>0</v>
      </c>
      <c r="O3661" s="0" t="n">
        <f aca="false">ABS(N3661-N3660)</f>
        <v>0</v>
      </c>
      <c r="P3661" s="0" t="n">
        <f aca="false">COUNTIF(工作表2!$A$2:$A$248,A3661)</f>
        <v>0</v>
      </c>
      <c r="R3661" s="0" t="n">
        <f aca="false">D3661-IF(P3660=1,E3660,D3660)</f>
        <v>81</v>
      </c>
      <c r="S3661" s="0" t="n">
        <f aca="false">I3660*R3661</f>
        <v>-81</v>
      </c>
      <c r="T3661" s="0" t="n">
        <f aca="false">T3660+R3661*U3660</f>
        <v>43268</v>
      </c>
      <c r="U3661" s="0" t="n">
        <f aca="false">INT(T3661*$Q$1/IF(P3661=1,E3661,D3661))*I3661</f>
        <v>-10</v>
      </c>
      <c r="V3661" s="0" t="n">
        <f aca="false">IF(P3661=1,ABS(U3661)+ABS(60),ABS(U3661-U3660))</f>
        <v>1</v>
      </c>
    </row>
    <row r="3662" customFormat="false" ht="15" hidden="false" customHeight="false" outlineLevel="0" collapsed="false">
      <c r="A3662" s="1" t="n">
        <v>41365</v>
      </c>
      <c r="B3662" s="2" t="n">
        <v>7899.24</v>
      </c>
      <c r="C3662" s="2" t="n">
        <v>53367</v>
      </c>
      <c r="D3662" s="2" t="n">
        <v>7920</v>
      </c>
      <c r="E3662" s="2" t="n">
        <v>7902</v>
      </c>
      <c r="F3662" s="3" t="n">
        <f aca="false">IF(P3662=1, E3662,D3662)/B3662-1</f>
        <v>0.00262810093122878</v>
      </c>
      <c r="G3662" s="2" t="n">
        <f aca="false">AVERAGE(B3603:B3662)</f>
        <v>7845.9435</v>
      </c>
      <c r="H3662" s="2" t="n">
        <f aca="false">AVERAGE(C3603:C3662)</f>
        <v>77481.45</v>
      </c>
      <c r="I3662" s="2" t="n">
        <f aca="false">SIGN(C3662-H3662)</f>
        <v>-1</v>
      </c>
      <c r="J3662" s="2" t="n">
        <f aca="false">SIGN(F3662)</f>
        <v>1</v>
      </c>
      <c r="K3662" s="0" t="n">
        <f aca="false">B3662-B3661</f>
        <v>-19.3699999999999</v>
      </c>
      <c r="L3662" s="0" t="n">
        <f aca="false">I3661*K3662</f>
        <v>19.3699999999999</v>
      </c>
      <c r="M3662" s="0" t="n">
        <f aca="false">M3661+K3662*N3661</f>
        <v>3417.02000000002</v>
      </c>
      <c r="N3662" s="0" t="n">
        <f aca="false">INT(M3662*$Q$1/B3662)*CHOOSE($L$1,I3662,J3662)</f>
        <v>0</v>
      </c>
      <c r="O3662" s="0" t="n">
        <f aca="false">ABS(N3662-N3661)</f>
        <v>0</v>
      </c>
      <c r="P3662" s="0" t="n">
        <f aca="false">COUNTIF(工作表2!$A$2:$A$248,A3662)</f>
        <v>0</v>
      </c>
      <c r="R3662" s="0" t="n">
        <f aca="false">D3662-IF(P3661=1,E3661,D3661)</f>
        <v>-3</v>
      </c>
      <c r="S3662" s="0" t="n">
        <f aca="false">I3661*R3662</f>
        <v>3</v>
      </c>
      <c r="T3662" s="0" t="n">
        <f aca="false">T3661+R3662*U3661</f>
        <v>43298</v>
      </c>
      <c r="U3662" s="0" t="n">
        <f aca="false">INT(T3662*$Q$1/IF(P3662=1,E3662,D3662))*I3662</f>
        <v>-10</v>
      </c>
      <c r="V3662" s="0" t="n">
        <f aca="false">IF(P3662=1,ABS(U3662)+ABS(60),ABS(U3662-U3661))</f>
        <v>0</v>
      </c>
    </row>
    <row r="3663" customFormat="false" ht="15" hidden="false" customHeight="false" outlineLevel="0" collapsed="false">
      <c r="A3663" s="1" t="n">
        <v>41366</v>
      </c>
      <c r="B3663" s="2" t="n">
        <v>7913.18</v>
      </c>
      <c r="C3663" s="2" t="n">
        <v>57460</v>
      </c>
      <c r="D3663" s="2" t="n">
        <v>7905</v>
      </c>
      <c r="E3663" s="2" t="n">
        <v>7887</v>
      </c>
      <c r="F3663" s="3" t="n">
        <f aca="false">IF(P3663=1, E3663,D3663)/B3663-1</f>
        <v>-0.00103371842925348</v>
      </c>
      <c r="G3663" s="2" t="n">
        <f aca="false">AVERAGE(B3604:B3663)</f>
        <v>7850.59333333333</v>
      </c>
      <c r="H3663" s="2" t="n">
        <f aca="false">AVERAGE(C3604:C3663)</f>
        <v>77489.3166666667</v>
      </c>
      <c r="I3663" s="2" t="n">
        <f aca="false">SIGN(C3663-H3663)</f>
        <v>-1</v>
      </c>
      <c r="J3663" s="2" t="n">
        <f aca="false">SIGN(F3663)</f>
        <v>-1</v>
      </c>
      <c r="K3663" s="0" t="n">
        <f aca="false">B3663-B3662</f>
        <v>13.9400000000005</v>
      </c>
      <c r="L3663" s="0" t="n">
        <f aca="false">I3662*K3663</f>
        <v>-13.9400000000005</v>
      </c>
      <c r="M3663" s="0" t="n">
        <f aca="false">M3662+K3663*N3662</f>
        <v>3417.02000000002</v>
      </c>
      <c r="N3663" s="0" t="n">
        <f aca="false">INT(M3663*$Q$1/B3663)*CHOOSE($L$1,I3663,J3663)</f>
        <v>-0</v>
      </c>
      <c r="O3663" s="0" t="n">
        <f aca="false">ABS(N3663-N3662)</f>
        <v>0</v>
      </c>
      <c r="P3663" s="0" t="n">
        <f aca="false">COUNTIF(工作表2!$A$2:$A$248,A3663)</f>
        <v>0</v>
      </c>
      <c r="R3663" s="0" t="n">
        <f aca="false">D3663-IF(P3662=1,E3662,D3662)</f>
        <v>-15</v>
      </c>
      <c r="S3663" s="0" t="n">
        <f aca="false">I3662*R3663</f>
        <v>15</v>
      </c>
      <c r="T3663" s="0" t="n">
        <f aca="false">T3662+R3663*U3662</f>
        <v>43448</v>
      </c>
      <c r="U3663" s="0" t="n">
        <f aca="false">INT(T3663*$Q$1/IF(P3663=1,E3663,D3663))*I3663</f>
        <v>-10</v>
      </c>
      <c r="V3663" s="0" t="n">
        <f aca="false">IF(P3663=1,ABS(U3663)+ABS(60),ABS(U3663-U3662))</f>
        <v>0</v>
      </c>
    </row>
    <row r="3664" customFormat="false" ht="15" hidden="false" customHeight="false" outlineLevel="0" collapsed="false">
      <c r="A3664" s="1" t="n">
        <v>41367</v>
      </c>
      <c r="B3664" s="2" t="n">
        <v>7942.35</v>
      </c>
      <c r="C3664" s="2" t="n">
        <v>68024</v>
      </c>
      <c r="D3664" s="2" t="n">
        <v>7934</v>
      </c>
      <c r="E3664" s="2" t="n">
        <v>7919</v>
      </c>
      <c r="F3664" s="3" t="n">
        <f aca="false">IF(P3664=1, E3664,D3664)/B3664-1</f>
        <v>-0.00105132611884395</v>
      </c>
      <c r="G3664" s="2" t="n">
        <f aca="false">AVERAGE(B3605:B3664)</f>
        <v>7855.49233333333</v>
      </c>
      <c r="H3664" s="2" t="n">
        <f aca="false">AVERAGE(C3605:C3664)</f>
        <v>77458.1666666667</v>
      </c>
      <c r="I3664" s="2" t="n">
        <f aca="false">SIGN(C3664-H3664)</f>
        <v>-1</v>
      </c>
      <c r="J3664" s="2" t="n">
        <f aca="false">SIGN(F3664)</f>
        <v>-1</v>
      </c>
      <c r="K3664" s="0" t="n">
        <f aca="false">B3664-B3663</f>
        <v>29.1700000000001</v>
      </c>
      <c r="L3664" s="0" t="n">
        <f aca="false">I3663*K3664</f>
        <v>-29.1700000000001</v>
      </c>
      <c r="M3664" s="0" t="n">
        <f aca="false">M3663+K3664*N3663</f>
        <v>3417.02000000002</v>
      </c>
      <c r="N3664" s="0" t="n">
        <f aca="false">INT(M3664*$Q$1/B3664)*CHOOSE($L$1,I3664,J3664)</f>
        <v>-0</v>
      </c>
      <c r="O3664" s="0" t="n">
        <f aca="false">ABS(N3664-N3663)</f>
        <v>0</v>
      </c>
      <c r="P3664" s="0" t="n">
        <f aca="false">COUNTIF(工作表2!$A$2:$A$248,A3664)</f>
        <v>0</v>
      </c>
      <c r="R3664" s="0" t="n">
        <f aca="false">D3664-IF(P3663=1,E3663,D3663)</f>
        <v>29</v>
      </c>
      <c r="S3664" s="0" t="n">
        <f aca="false">I3663*R3664</f>
        <v>-29</v>
      </c>
      <c r="T3664" s="0" t="n">
        <f aca="false">T3663+R3664*U3663</f>
        <v>43158</v>
      </c>
      <c r="U3664" s="0" t="n">
        <f aca="false">INT(T3664*$Q$1/IF(P3664=1,E3664,D3664))*I3664</f>
        <v>-10</v>
      </c>
      <c r="V3664" s="0" t="n">
        <f aca="false">IF(P3664=1,ABS(U3664)+ABS(60),ABS(U3664-U3663))</f>
        <v>0</v>
      </c>
    </row>
    <row r="3665" customFormat="false" ht="15" hidden="false" customHeight="false" outlineLevel="0" collapsed="false">
      <c r="A3665" s="1" t="n">
        <v>41372</v>
      </c>
      <c r="B3665" s="2" t="n">
        <v>7752.79</v>
      </c>
      <c r="C3665" s="2" t="n">
        <v>88940</v>
      </c>
      <c r="D3665" s="2" t="n">
        <v>7739</v>
      </c>
      <c r="E3665" s="2" t="n">
        <v>7721</v>
      </c>
      <c r="F3665" s="3" t="n">
        <f aca="false">IF(P3665=1, E3665,D3665)/B3665-1</f>
        <v>-0.00177871450148914</v>
      </c>
      <c r="G3665" s="2" t="n">
        <f aca="false">AVERAGE(B3606:B3665)</f>
        <v>7856.3805</v>
      </c>
      <c r="H3665" s="2" t="n">
        <f aca="false">AVERAGE(C3606:C3665)</f>
        <v>77764.55</v>
      </c>
      <c r="I3665" s="2" t="n">
        <f aca="false">SIGN(C3665-H3665)</f>
        <v>1</v>
      </c>
      <c r="J3665" s="2" t="n">
        <f aca="false">SIGN(F3665)</f>
        <v>-1</v>
      </c>
      <c r="K3665" s="0" t="n">
        <f aca="false">B3665-B3664</f>
        <v>-189.56</v>
      </c>
      <c r="L3665" s="0" t="n">
        <f aca="false">I3664*K3665</f>
        <v>189.56</v>
      </c>
      <c r="M3665" s="0" t="n">
        <f aca="false">M3664+K3665*N3664</f>
        <v>3417.02000000002</v>
      </c>
      <c r="N3665" s="0" t="n">
        <f aca="false">INT(M3665*$Q$1/B3665)*CHOOSE($L$1,I3665,J3665)</f>
        <v>-0</v>
      </c>
      <c r="O3665" s="0" t="n">
        <f aca="false">ABS(N3665-N3664)</f>
        <v>0</v>
      </c>
      <c r="P3665" s="0" t="n">
        <f aca="false">COUNTIF(工作表2!$A$2:$A$248,A3665)</f>
        <v>0</v>
      </c>
      <c r="R3665" s="0" t="n">
        <f aca="false">D3665-IF(P3664=1,E3664,D3664)</f>
        <v>-195</v>
      </c>
      <c r="S3665" s="0" t="n">
        <f aca="false">I3664*R3665</f>
        <v>195</v>
      </c>
      <c r="T3665" s="0" t="n">
        <f aca="false">T3664+R3665*U3664</f>
        <v>45108</v>
      </c>
      <c r="U3665" s="0" t="n">
        <f aca="false">INT(T3665*$Q$1/IF(P3665=1,E3665,D3665))*I3665</f>
        <v>11</v>
      </c>
      <c r="V3665" s="0" t="n">
        <f aca="false">IF(P3665=1,ABS(U3665)+ABS(60),ABS(U3665-U3664))</f>
        <v>21</v>
      </c>
    </row>
    <row r="3666" customFormat="false" ht="15" hidden="false" customHeight="false" outlineLevel="0" collapsed="false">
      <c r="A3666" s="1" t="n">
        <v>41373</v>
      </c>
      <c r="B3666" s="2" t="n">
        <v>7728.54</v>
      </c>
      <c r="C3666" s="2" t="n">
        <v>68989</v>
      </c>
      <c r="D3666" s="2" t="n">
        <v>7709</v>
      </c>
      <c r="E3666" s="2" t="n">
        <v>7694</v>
      </c>
      <c r="F3666" s="3" t="n">
        <f aca="false">IF(P3666=1, E3666,D3666)/B3666-1</f>
        <v>-0.00252829124258913</v>
      </c>
      <c r="G3666" s="2" t="n">
        <f aca="false">AVERAGE(B3607:B3666)</f>
        <v>7855.53583333333</v>
      </c>
      <c r="H3666" s="2" t="n">
        <f aca="false">AVERAGE(C3607:C3666)</f>
        <v>77610.1</v>
      </c>
      <c r="I3666" s="2" t="n">
        <f aca="false">SIGN(C3666-H3666)</f>
        <v>-1</v>
      </c>
      <c r="J3666" s="2" t="n">
        <f aca="false">SIGN(F3666)</f>
        <v>-1</v>
      </c>
      <c r="K3666" s="0" t="n">
        <f aca="false">B3666-B3665</f>
        <v>-24.25</v>
      </c>
      <c r="L3666" s="0" t="n">
        <f aca="false">I3665*K3666</f>
        <v>-24.25</v>
      </c>
      <c r="M3666" s="0" t="n">
        <f aca="false">M3665+K3666*N3665</f>
        <v>3417.02000000002</v>
      </c>
      <c r="N3666" s="0" t="n">
        <f aca="false">INT(M3666*$Q$1/B3666)*CHOOSE($L$1,I3666,J3666)</f>
        <v>-0</v>
      </c>
      <c r="O3666" s="0" t="n">
        <f aca="false">ABS(N3666-N3665)</f>
        <v>0</v>
      </c>
      <c r="P3666" s="0" t="n">
        <f aca="false">COUNTIF(工作表2!$A$2:$A$248,A3666)</f>
        <v>0</v>
      </c>
      <c r="R3666" s="0" t="n">
        <f aca="false">D3666-IF(P3665=1,E3665,D3665)</f>
        <v>-30</v>
      </c>
      <c r="S3666" s="0" t="n">
        <f aca="false">I3665*R3666</f>
        <v>-30</v>
      </c>
      <c r="T3666" s="0" t="n">
        <f aca="false">T3665+R3666*U3665</f>
        <v>44778</v>
      </c>
      <c r="U3666" s="0" t="n">
        <f aca="false">INT(T3666*$Q$1/IF(P3666=1,E3666,D3666))*I3666</f>
        <v>-11</v>
      </c>
      <c r="V3666" s="0" t="n">
        <f aca="false">IF(P3666=1,ABS(U3666)+ABS(60),ABS(U3666-U3665))</f>
        <v>22</v>
      </c>
    </row>
    <row r="3667" customFormat="false" ht="15" hidden="false" customHeight="false" outlineLevel="0" collapsed="false">
      <c r="A3667" s="1" t="n">
        <v>41374</v>
      </c>
      <c r="B3667" s="2" t="n">
        <v>7752.8</v>
      </c>
      <c r="C3667" s="2" t="n">
        <v>64707</v>
      </c>
      <c r="D3667" s="2" t="n">
        <v>7728</v>
      </c>
      <c r="E3667" s="2" t="n">
        <v>7710</v>
      </c>
      <c r="F3667" s="3" t="n">
        <f aca="false">IF(P3667=1, E3667,D3667)/B3667-1</f>
        <v>-0.00319884428851513</v>
      </c>
      <c r="G3667" s="2" t="n">
        <f aca="false">AVERAGE(B3608:B3667)</f>
        <v>7854.13516666667</v>
      </c>
      <c r="H3667" s="2" t="n">
        <f aca="false">AVERAGE(C3608:C3667)</f>
        <v>76940.1</v>
      </c>
      <c r="I3667" s="2" t="n">
        <f aca="false">SIGN(C3667-H3667)</f>
        <v>-1</v>
      </c>
      <c r="J3667" s="2" t="n">
        <f aca="false">SIGN(F3667)</f>
        <v>-1</v>
      </c>
      <c r="K3667" s="0" t="n">
        <f aca="false">B3667-B3666</f>
        <v>24.2600000000002</v>
      </c>
      <c r="L3667" s="0" t="n">
        <f aca="false">I3666*K3667</f>
        <v>-24.2600000000002</v>
      </c>
      <c r="M3667" s="0" t="n">
        <f aca="false">M3666+K3667*N3666</f>
        <v>3417.02000000002</v>
      </c>
      <c r="N3667" s="0" t="n">
        <f aca="false">INT(M3667*$Q$1/B3667)*CHOOSE($L$1,I3667,J3667)</f>
        <v>-0</v>
      </c>
      <c r="O3667" s="0" t="n">
        <f aca="false">ABS(N3667-N3666)</f>
        <v>0</v>
      </c>
      <c r="P3667" s="0" t="n">
        <f aca="false">COUNTIF(工作表2!$A$2:$A$248,A3667)</f>
        <v>0</v>
      </c>
      <c r="R3667" s="0" t="n">
        <f aca="false">D3667-IF(P3666=1,E3666,D3666)</f>
        <v>19</v>
      </c>
      <c r="S3667" s="0" t="n">
        <f aca="false">I3666*R3667</f>
        <v>-19</v>
      </c>
      <c r="T3667" s="0" t="n">
        <f aca="false">T3666+R3667*U3666</f>
        <v>44569</v>
      </c>
      <c r="U3667" s="0" t="n">
        <f aca="false">INT(T3667*$Q$1/IF(P3667=1,E3667,D3667))*I3667</f>
        <v>-11</v>
      </c>
      <c r="V3667" s="0" t="n">
        <f aca="false">IF(P3667=1,ABS(U3667)+ABS(60),ABS(U3667-U3666))</f>
        <v>0</v>
      </c>
    </row>
    <row r="3668" customFormat="false" ht="15" hidden="false" customHeight="false" outlineLevel="0" collapsed="false">
      <c r="A3668" s="1" t="n">
        <v>41375</v>
      </c>
      <c r="B3668" s="2" t="n">
        <v>7857.98</v>
      </c>
      <c r="C3668" s="2" t="n">
        <v>74066</v>
      </c>
      <c r="D3668" s="2" t="n">
        <v>7818</v>
      </c>
      <c r="E3668" s="2" t="n">
        <v>7794</v>
      </c>
      <c r="F3668" s="3" t="n">
        <f aca="false">IF(P3668=1, E3668,D3668)/B3668-1</f>
        <v>-0.00508782155210363</v>
      </c>
      <c r="G3668" s="2" t="n">
        <f aca="false">AVERAGE(B3609:B3668)</f>
        <v>7855.00166666667</v>
      </c>
      <c r="H3668" s="2" t="n">
        <f aca="false">AVERAGE(C3609:C3668)</f>
        <v>76519.7666666667</v>
      </c>
      <c r="I3668" s="2" t="n">
        <f aca="false">SIGN(C3668-H3668)</f>
        <v>-1</v>
      </c>
      <c r="J3668" s="2" t="n">
        <f aca="false">SIGN(F3668)</f>
        <v>-1</v>
      </c>
      <c r="K3668" s="0" t="n">
        <f aca="false">B3668-B3667</f>
        <v>105.179999999999</v>
      </c>
      <c r="L3668" s="0" t="n">
        <f aca="false">I3667*K3668</f>
        <v>-105.179999999999</v>
      </c>
      <c r="M3668" s="0" t="n">
        <f aca="false">M3667+K3668*N3667</f>
        <v>3417.02000000002</v>
      </c>
      <c r="N3668" s="0" t="n">
        <f aca="false">INT(M3668*$Q$1/B3668)*CHOOSE($L$1,I3668,J3668)</f>
        <v>-0</v>
      </c>
      <c r="O3668" s="0" t="n">
        <f aca="false">ABS(N3668-N3667)</f>
        <v>0</v>
      </c>
      <c r="P3668" s="0" t="n">
        <f aca="false">COUNTIF(工作表2!$A$2:$A$248,A3668)</f>
        <v>0</v>
      </c>
      <c r="R3668" s="0" t="n">
        <f aca="false">D3668-IF(P3667=1,E3667,D3667)</f>
        <v>90</v>
      </c>
      <c r="S3668" s="0" t="n">
        <f aca="false">I3667*R3668</f>
        <v>-90</v>
      </c>
      <c r="T3668" s="0" t="n">
        <f aca="false">T3667+R3668*U3667</f>
        <v>43579</v>
      </c>
      <c r="U3668" s="0" t="n">
        <f aca="false">INT(T3668*$Q$1/IF(P3668=1,E3668,D3668))*I3668</f>
        <v>-11</v>
      </c>
      <c r="V3668" s="0" t="n">
        <f aca="false">IF(P3668=1,ABS(U3668)+ABS(60),ABS(U3668-U3667))</f>
        <v>0</v>
      </c>
    </row>
    <row r="3669" customFormat="false" ht="15" hidden="false" customHeight="false" outlineLevel="0" collapsed="false">
      <c r="A3669" s="1" t="n">
        <v>41376</v>
      </c>
      <c r="B3669" s="2" t="n">
        <v>7821.63</v>
      </c>
      <c r="C3669" s="2" t="n">
        <v>69730</v>
      </c>
      <c r="D3669" s="2" t="n">
        <v>7784</v>
      </c>
      <c r="E3669" s="2" t="n">
        <v>7765</v>
      </c>
      <c r="F3669" s="3" t="n">
        <f aca="false">IF(P3669=1, E3669,D3669)/B3669-1</f>
        <v>-0.00481101765233083</v>
      </c>
      <c r="G3669" s="2" t="n">
        <f aca="false">AVERAGE(B3610:B3669)</f>
        <v>7856.11066666666</v>
      </c>
      <c r="H3669" s="2" t="n">
        <f aca="false">AVERAGE(C3610:C3669)</f>
        <v>76224.5833333333</v>
      </c>
      <c r="I3669" s="2" t="n">
        <f aca="false">SIGN(C3669-H3669)</f>
        <v>-1</v>
      </c>
      <c r="J3669" s="2" t="n">
        <f aca="false">SIGN(F3669)</f>
        <v>-1</v>
      </c>
      <c r="K3669" s="0" t="n">
        <f aca="false">B3669-B3668</f>
        <v>-36.3499999999995</v>
      </c>
      <c r="L3669" s="0" t="n">
        <f aca="false">I3668*K3669</f>
        <v>36.3499999999995</v>
      </c>
      <c r="M3669" s="0" t="n">
        <f aca="false">M3668+K3669*N3668</f>
        <v>3417.02000000002</v>
      </c>
      <c r="N3669" s="0" t="n">
        <f aca="false">INT(M3669*$Q$1/B3669)*CHOOSE($L$1,I3669,J3669)</f>
        <v>-0</v>
      </c>
      <c r="O3669" s="0" t="n">
        <f aca="false">ABS(N3669-N3668)</f>
        <v>0</v>
      </c>
      <c r="P3669" s="0" t="n">
        <f aca="false">COUNTIF(工作表2!$A$2:$A$248,A3669)</f>
        <v>0</v>
      </c>
      <c r="R3669" s="0" t="n">
        <f aca="false">D3669-IF(P3668=1,E3668,D3668)</f>
        <v>-34</v>
      </c>
      <c r="S3669" s="0" t="n">
        <f aca="false">I3668*R3669</f>
        <v>34</v>
      </c>
      <c r="T3669" s="0" t="n">
        <f aca="false">T3668+R3669*U3668</f>
        <v>43953</v>
      </c>
      <c r="U3669" s="0" t="n">
        <f aca="false">INT(T3669*$Q$1/IF(P3669=1,E3669,D3669))*I3669</f>
        <v>-11</v>
      </c>
      <c r="V3669" s="0" t="n">
        <f aca="false">IF(P3669=1,ABS(U3669)+ABS(60),ABS(U3669-U3668))</f>
        <v>0</v>
      </c>
    </row>
    <row r="3670" customFormat="false" ht="15" hidden="false" customHeight="false" outlineLevel="0" collapsed="false">
      <c r="A3670" s="1" t="n">
        <v>41379</v>
      </c>
      <c r="B3670" s="2" t="n">
        <v>7763.53</v>
      </c>
      <c r="C3670" s="2" t="n">
        <v>65141</v>
      </c>
      <c r="D3670" s="2" t="n">
        <v>7763</v>
      </c>
      <c r="E3670" s="2" t="n">
        <v>7739</v>
      </c>
      <c r="F3670" s="3" t="n">
        <f aca="false">IF(P3670=1, E3670,D3670)/B3670-1</f>
        <v>-6.8267914209108E-005</v>
      </c>
      <c r="G3670" s="2" t="n">
        <f aca="false">AVERAGE(B3611:B3670)</f>
        <v>7856.8085</v>
      </c>
      <c r="H3670" s="2" t="n">
        <f aca="false">AVERAGE(C3611:C3670)</f>
        <v>75850.6166666667</v>
      </c>
      <c r="I3670" s="2" t="n">
        <f aca="false">SIGN(C3670-H3670)</f>
        <v>-1</v>
      </c>
      <c r="J3670" s="2" t="n">
        <f aca="false">SIGN(F3670)</f>
        <v>-1</v>
      </c>
      <c r="K3670" s="0" t="n">
        <f aca="false">B3670-B3669</f>
        <v>-58.1000000000004</v>
      </c>
      <c r="L3670" s="0" t="n">
        <f aca="false">I3669*K3670</f>
        <v>58.1000000000004</v>
      </c>
      <c r="M3670" s="0" t="n">
        <f aca="false">M3669+K3670*N3669</f>
        <v>3417.02000000002</v>
      </c>
      <c r="N3670" s="0" t="n">
        <f aca="false">INT(M3670*$Q$1/B3670)*CHOOSE($L$1,I3670,J3670)</f>
        <v>-0</v>
      </c>
      <c r="O3670" s="0" t="n">
        <f aca="false">ABS(N3670-N3669)</f>
        <v>0</v>
      </c>
      <c r="P3670" s="0" t="n">
        <f aca="false">COUNTIF(工作表2!$A$2:$A$248,A3670)</f>
        <v>0</v>
      </c>
      <c r="R3670" s="0" t="n">
        <f aca="false">D3670-IF(P3669=1,E3669,D3669)</f>
        <v>-21</v>
      </c>
      <c r="S3670" s="0" t="n">
        <f aca="false">I3669*R3670</f>
        <v>21</v>
      </c>
      <c r="T3670" s="0" t="n">
        <f aca="false">T3669+R3670*U3669</f>
        <v>44184</v>
      </c>
      <c r="U3670" s="0" t="n">
        <f aca="false">INT(T3670*$Q$1/IF(P3670=1,E3670,D3670))*I3670</f>
        <v>-11</v>
      </c>
      <c r="V3670" s="0" t="n">
        <f aca="false">IF(P3670=1,ABS(U3670)+ABS(60),ABS(U3670-U3669))</f>
        <v>0</v>
      </c>
    </row>
    <row r="3671" customFormat="false" ht="15" hidden="false" customHeight="false" outlineLevel="0" collapsed="false">
      <c r="A3671" s="1" t="n">
        <v>41380</v>
      </c>
      <c r="B3671" s="2" t="n">
        <v>7801.05</v>
      </c>
      <c r="C3671" s="2" t="n">
        <v>63374</v>
      </c>
      <c r="D3671" s="2" t="n">
        <v>7780</v>
      </c>
      <c r="E3671" s="2" t="n">
        <v>7753</v>
      </c>
      <c r="F3671" s="3" t="n">
        <f aca="false">IF(P3671=1, E3671,D3671)/B3671-1</f>
        <v>-0.00269835470866109</v>
      </c>
      <c r="G3671" s="2" t="n">
        <f aca="false">AVERAGE(B3612:B3671)</f>
        <v>7857.84866666667</v>
      </c>
      <c r="H3671" s="2" t="n">
        <f aca="false">AVERAGE(C3612:C3671)</f>
        <v>75517.7166666667</v>
      </c>
      <c r="I3671" s="2" t="n">
        <f aca="false">SIGN(C3671-H3671)</f>
        <v>-1</v>
      </c>
      <c r="J3671" s="2" t="n">
        <f aca="false">SIGN(F3671)</f>
        <v>-1</v>
      </c>
      <c r="K3671" s="0" t="n">
        <f aca="false">B3671-B3670</f>
        <v>37.5200000000004</v>
      </c>
      <c r="L3671" s="0" t="n">
        <f aca="false">I3670*K3671</f>
        <v>-37.5200000000004</v>
      </c>
      <c r="M3671" s="0" t="n">
        <f aca="false">M3670+K3671*N3670</f>
        <v>3417.02000000002</v>
      </c>
      <c r="N3671" s="0" t="n">
        <f aca="false">INT(M3671*$Q$1/B3671)*CHOOSE($L$1,I3671,J3671)</f>
        <v>-0</v>
      </c>
      <c r="O3671" s="0" t="n">
        <f aca="false">ABS(N3671-N3670)</f>
        <v>0</v>
      </c>
      <c r="P3671" s="0" t="n">
        <f aca="false">COUNTIF(工作表2!$A$2:$A$248,A3671)</f>
        <v>0</v>
      </c>
      <c r="R3671" s="0" t="n">
        <f aca="false">D3671-IF(P3670=1,E3670,D3670)</f>
        <v>17</v>
      </c>
      <c r="S3671" s="0" t="n">
        <f aca="false">I3670*R3671</f>
        <v>-17</v>
      </c>
      <c r="T3671" s="0" t="n">
        <f aca="false">T3670+R3671*U3670</f>
        <v>43997</v>
      </c>
      <c r="U3671" s="0" t="n">
        <f aca="false">INT(T3671*$Q$1/IF(P3671=1,E3671,D3671))*I3671</f>
        <v>-11</v>
      </c>
      <c r="V3671" s="0" t="n">
        <f aca="false">IF(P3671=1,ABS(U3671)+ABS(60),ABS(U3671-U3670))</f>
        <v>0</v>
      </c>
    </row>
    <row r="3672" customFormat="false" ht="15" hidden="false" customHeight="false" outlineLevel="0" collapsed="false">
      <c r="A3672" s="1" t="n">
        <v>41381</v>
      </c>
      <c r="B3672" s="2" t="n">
        <v>7809.07</v>
      </c>
      <c r="C3672" s="2" t="n">
        <v>72724</v>
      </c>
      <c r="D3672" s="2" t="n">
        <v>7809</v>
      </c>
      <c r="E3672" s="2" t="n">
        <v>7755</v>
      </c>
      <c r="F3672" s="3" t="n">
        <f aca="false">IF(P3672=1, E3672,D3672)/B3672-1</f>
        <v>-0.0069239999129217</v>
      </c>
      <c r="G3672" s="2" t="n">
        <f aca="false">AVERAGE(B3613:B3672)</f>
        <v>7857.80583333333</v>
      </c>
      <c r="H3672" s="2" t="n">
        <f aca="false">AVERAGE(C3613:C3672)</f>
        <v>74870.9833333333</v>
      </c>
      <c r="I3672" s="2" t="n">
        <f aca="false">SIGN(C3672-H3672)</f>
        <v>-1</v>
      </c>
      <c r="J3672" s="2" t="n">
        <f aca="false">SIGN(F3672)</f>
        <v>-1</v>
      </c>
      <c r="K3672" s="0" t="n">
        <f aca="false">B3672-B3671</f>
        <v>8.01999999999953</v>
      </c>
      <c r="L3672" s="0" t="n">
        <f aca="false">I3671*K3672</f>
        <v>-8.01999999999953</v>
      </c>
      <c r="M3672" s="0" t="n">
        <f aca="false">M3671+K3672*N3671</f>
        <v>3417.02000000002</v>
      </c>
      <c r="N3672" s="0" t="n">
        <f aca="false">INT(M3672*$Q$1/B3672)*CHOOSE($L$1,I3672,J3672)</f>
        <v>-0</v>
      </c>
      <c r="O3672" s="0" t="n">
        <f aca="false">ABS(N3672-N3671)</f>
        <v>0</v>
      </c>
      <c r="P3672" s="0" t="n">
        <f aca="false">COUNTIF(工作表2!$A$2:$A$248,A3672)</f>
        <v>1</v>
      </c>
      <c r="R3672" s="0" t="n">
        <f aca="false">D3672-IF(P3671=1,E3671,D3671)</f>
        <v>29</v>
      </c>
      <c r="S3672" s="0" t="n">
        <f aca="false">I3671*R3672</f>
        <v>-29</v>
      </c>
      <c r="T3672" s="0" t="n">
        <f aca="false">T3671+R3672*U3671</f>
        <v>43678</v>
      </c>
      <c r="U3672" s="0" t="n">
        <f aca="false">INT(T3672*$Q$1/IF(P3672=1,E3672,D3672))*I3672</f>
        <v>-11</v>
      </c>
      <c r="V3672" s="0" t="n">
        <f aca="false">IF(P3672=1,ABS(U3672)+ABS(60),ABS(U3672-U3671))</f>
        <v>71</v>
      </c>
    </row>
    <row r="3673" customFormat="false" ht="15" hidden="false" customHeight="false" outlineLevel="0" collapsed="false">
      <c r="A3673" s="1" t="n">
        <v>41382</v>
      </c>
      <c r="B3673" s="2" t="n">
        <v>7791.35</v>
      </c>
      <c r="C3673" s="2" t="n">
        <v>73067</v>
      </c>
      <c r="D3673" s="2" t="n">
        <v>7751</v>
      </c>
      <c r="E3673" s="2" t="n">
        <v>7717</v>
      </c>
      <c r="F3673" s="3" t="n">
        <f aca="false">IF(P3673=1, E3673,D3673)/B3673-1</f>
        <v>-0.00517882010177961</v>
      </c>
      <c r="G3673" s="2" t="n">
        <f aca="false">AVERAGE(B3614:B3673)</f>
        <v>7857.3425</v>
      </c>
      <c r="H3673" s="2" t="n">
        <f aca="false">AVERAGE(C3614:C3673)</f>
        <v>74820.8</v>
      </c>
      <c r="I3673" s="2" t="n">
        <f aca="false">SIGN(C3673-H3673)</f>
        <v>-1</v>
      </c>
      <c r="J3673" s="2" t="n">
        <f aca="false">SIGN(F3673)</f>
        <v>-1</v>
      </c>
      <c r="K3673" s="0" t="n">
        <f aca="false">B3673-B3672</f>
        <v>-17.7199999999993</v>
      </c>
      <c r="L3673" s="0" t="n">
        <f aca="false">I3672*K3673</f>
        <v>17.7199999999993</v>
      </c>
      <c r="M3673" s="0" t="n">
        <f aca="false">M3672+K3673*N3672</f>
        <v>3417.02000000002</v>
      </c>
      <c r="N3673" s="0" t="n">
        <f aca="false">INT(M3673*$Q$1/B3673)*CHOOSE($L$1,I3673,J3673)</f>
        <v>-0</v>
      </c>
      <c r="O3673" s="0" t="n">
        <f aca="false">ABS(N3673-N3672)</f>
        <v>0</v>
      </c>
      <c r="P3673" s="0" t="n">
        <f aca="false">COUNTIF(工作表2!$A$2:$A$248,A3673)</f>
        <v>0</v>
      </c>
      <c r="R3673" s="0" t="n">
        <f aca="false">D3673-IF(P3672=1,E3672,D3672)</f>
        <v>-4</v>
      </c>
      <c r="S3673" s="0" t="n">
        <f aca="false">I3672*R3673</f>
        <v>4</v>
      </c>
      <c r="T3673" s="0" t="n">
        <f aca="false">T3672+R3673*U3672</f>
        <v>43722</v>
      </c>
      <c r="U3673" s="0" t="n">
        <f aca="false">INT(T3673*$Q$1/IF(P3673=1,E3673,D3673))*I3673</f>
        <v>-11</v>
      </c>
      <c r="V3673" s="0" t="n">
        <f aca="false">IF(P3673=1,ABS(U3673)+ABS(60),ABS(U3673-U3672))</f>
        <v>0</v>
      </c>
    </row>
    <row r="3674" customFormat="false" ht="15" hidden="false" customHeight="false" outlineLevel="0" collapsed="false">
      <c r="A3674" s="1" t="n">
        <v>41383</v>
      </c>
      <c r="B3674" s="2" t="n">
        <v>7930.8</v>
      </c>
      <c r="C3674" s="2" t="n">
        <v>86452</v>
      </c>
      <c r="D3674" s="2" t="n">
        <v>7944</v>
      </c>
      <c r="E3674" s="2" t="n">
        <v>7910</v>
      </c>
      <c r="F3674" s="3" t="n">
        <f aca="false">IF(P3674=1, E3674,D3674)/B3674-1</f>
        <v>0.00166439703434707</v>
      </c>
      <c r="G3674" s="2" t="n">
        <f aca="false">AVERAGE(B3615:B3674)</f>
        <v>7859.123</v>
      </c>
      <c r="H3674" s="2" t="n">
        <f aca="false">AVERAGE(C3615:C3674)</f>
        <v>75031.5833333333</v>
      </c>
      <c r="I3674" s="2" t="n">
        <f aca="false">SIGN(C3674-H3674)</f>
        <v>1</v>
      </c>
      <c r="J3674" s="2" t="n">
        <f aca="false">SIGN(F3674)</f>
        <v>1</v>
      </c>
      <c r="K3674" s="0" t="n">
        <f aca="false">B3674-B3673</f>
        <v>139.45</v>
      </c>
      <c r="L3674" s="0" t="n">
        <f aca="false">I3673*K3674</f>
        <v>-139.45</v>
      </c>
      <c r="M3674" s="0" t="n">
        <f aca="false">M3673+K3674*N3673</f>
        <v>3417.02000000002</v>
      </c>
      <c r="N3674" s="0" t="n">
        <f aca="false">INT(M3674*$Q$1/B3674)*CHOOSE($L$1,I3674,J3674)</f>
        <v>0</v>
      </c>
      <c r="O3674" s="0" t="n">
        <f aca="false">ABS(N3674-N3673)</f>
        <v>0</v>
      </c>
      <c r="P3674" s="0" t="n">
        <f aca="false">COUNTIF(工作表2!$A$2:$A$248,A3674)</f>
        <v>0</v>
      </c>
      <c r="R3674" s="0" t="n">
        <f aca="false">D3674-IF(P3673=1,E3673,D3673)</f>
        <v>193</v>
      </c>
      <c r="S3674" s="0" t="n">
        <f aca="false">I3673*R3674</f>
        <v>-193</v>
      </c>
      <c r="T3674" s="0" t="n">
        <f aca="false">T3673+R3674*U3673</f>
        <v>41599</v>
      </c>
      <c r="U3674" s="0" t="n">
        <f aca="false">INT(T3674*$Q$1/IF(P3674=1,E3674,D3674))*I3674</f>
        <v>10</v>
      </c>
      <c r="V3674" s="0" t="n">
        <f aca="false">IF(P3674=1,ABS(U3674)+ABS(60),ABS(U3674-U3673))</f>
        <v>21</v>
      </c>
    </row>
    <row r="3675" customFormat="false" ht="15" hidden="false" customHeight="false" outlineLevel="0" collapsed="false">
      <c r="A3675" s="1" t="n">
        <v>41386</v>
      </c>
      <c r="B3675" s="2" t="n">
        <v>7970.38</v>
      </c>
      <c r="C3675" s="2" t="n">
        <v>75903</v>
      </c>
      <c r="D3675" s="2" t="n">
        <v>7953</v>
      </c>
      <c r="E3675" s="2" t="n">
        <v>7926</v>
      </c>
      <c r="F3675" s="3" t="n">
        <f aca="false">IF(P3675=1, E3675,D3675)/B3675-1</f>
        <v>-0.00218057357365653</v>
      </c>
      <c r="G3675" s="2" t="n">
        <f aca="false">AVERAGE(B3616:B3675)</f>
        <v>7862.54566666666</v>
      </c>
      <c r="H3675" s="2" t="n">
        <f aca="false">AVERAGE(C3616:C3675)</f>
        <v>74768.15</v>
      </c>
      <c r="I3675" s="2" t="n">
        <f aca="false">SIGN(C3675-H3675)</f>
        <v>1</v>
      </c>
      <c r="J3675" s="2" t="n">
        <f aca="false">SIGN(F3675)</f>
        <v>-1</v>
      </c>
      <c r="K3675" s="0" t="n">
        <f aca="false">B3675-B3674</f>
        <v>39.5799999999999</v>
      </c>
      <c r="L3675" s="0" t="n">
        <f aca="false">I3674*K3675</f>
        <v>39.5799999999999</v>
      </c>
      <c r="M3675" s="0" t="n">
        <f aca="false">M3674+K3675*N3674</f>
        <v>3417.02000000002</v>
      </c>
      <c r="N3675" s="0" t="n">
        <f aca="false">INT(M3675*$Q$1/B3675)*CHOOSE($L$1,I3675,J3675)</f>
        <v>-0</v>
      </c>
      <c r="O3675" s="0" t="n">
        <f aca="false">ABS(N3675-N3674)</f>
        <v>0</v>
      </c>
      <c r="P3675" s="0" t="n">
        <f aca="false">COUNTIF(工作表2!$A$2:$A$248,A3675)</f>
        <v>0</v>
      </c>
      <c r="R3675" s="0" t="n">
        <f aca="false">D3675-IF(P3674=1,E3674,D3674)</f>
        <v>9</v>
      </c>
      <c r="S3675" s="0" t="n">
        <f aca="false">I3674*R3675</f>
        <v>9</v>
      </c>
      <c r="T3675" s="0" t="n">
        <f aca="false">T3674+R3675*U3674</f>
        <v>41689</v>
      </c>
      <c r="U3675" s="0" t="n">
        <f aca="false">INT(T3675*$Q$1/IF(P3675=1,E3675,D3675))*I3675</f>
        <v>10</v>
      </c>
      <c r="V3675" s="0" t="n">
        <f aca="false">IF(P3675=1,ABS(U3675)+ABS(60),ABS(U3675-U3674))</f>
        <v>0</v>
      </c>
    </row>
    <row r="3676" customFormat="false" ht="15" hidden="false" customHeight="false" outlineLevel="0" collapsed="false">
      <c r="A3676" s="1" t="n">
        <v>41387</v>
      </c>
      <c r="B3676" s="2" t="n">
        <v>7942.77</v>
      </c>
      <c r="C3676" s="2" t="n">
        <v>73548</v>
      </c>
      <c r="D3676" s="2" t="n">
        <v>7928</v>
      </c>
      <c r="E3676" s="2" t="n">
        <v>7900</v>
      </c>
      <c r="F3676" s="3" t="n">
        <f aca="false">IF(P3676=1, E3676,D3676)/B3676-1</f>
        <v>-0.00185955277566896</v>
      </c>
      <c r="G3676" s="2" t="n">
        <f aca="false">AVERAGE(B3617:B3676)</f>
        <v>7866.58466666667</v>
      </c>
      <c r="H3676" s="2" t="n">
        <f aca="false">AVERAGE(C3617:C3676)</f>
        <v>74603.3333333333</v>
      </c>
      <c r="I3676" s="2" t="n">
        <f aca="false">SIGN(C3676-H3676)</f>
        <v>-1</v>
      </c>
      <c r="J3676" s="2" t="n">
        <f aca="false">SIGN(F3676)</f>
        <v>-1</v>
      </c>
      <c r="K3676" s="0" t="n">
        <f aca="false">B3676-B3675</f>
        <v>-27.6099999999997</v>
      </c>
      <c r="L3676" s="0" t="n">
        <f aca="false">I3675*K3676</f>
        <v>-27.6099999999997</v>
      </c>
      <c r="M3676" s="0" t="n">
        <f aca="false">M3675+K3676*N3675</f>
        <v>3417.02000000002</v>
      </c>
      <c r="N3676" s="0" t="n">
        <f aca="false">INT(M3676*$Q$1/B3676)*CHOOSE($L$1,I3676,J3676)</f>
        <v>-0</v>
      </c>
      <c r="O3676" s="0" t="n">
        <f aca="false">ABS(N3676-N3675)</f>
        <v>0</v>
      </c>
      <c r="P3676" s="0" t="n">
        <f aca="false">COUNTIF(工作表2!$A$2:$A$248,A3676)</f>
        <v>0</v>
      </c>
      <c r="R3676" s="0" t="n">
        <f aca="false">D3676-IF(P3675=1,E3675,D3675)</f>
        <v>-25</v>
      </c>
      <c r="S3676" s="0" t="n">
        <f aca="false">I3675*R3676</f>
        <v>-25</v>
      </c>
      <c r="T3676" s="0" t="n">
        <f aca="false">T3675+R3676*U3675</f>
        <v>41439</v>
      </c>
      <c r="U3676" s="0" t="n">
        <f aca="false">INT(T3676*$Q$1/IF(P3676=1,E3676,D3676))*I3676</f>
        <v>-10</v>
      </c>
      <c r="V3676" s="0" t="n">
        <f aca="false">IF(P3676=1,ABS(U3676)+ABS(60),ABS(U3676-U3675))</f>
        <v>20</v>
      </c>
    </row>
    <row r="3677" customFormat="false" ht="15" hidden="false" customHeight="false" outlineLevel="0" collapsed="false">
      <c r="A3677" s="1" t="n">
        <v>41388</v>
      </c>
      <c r="B3677" s="2" t="n">
        <v>8023.71</v>
      </c>
      <c r="C3677" s="2" t="n">
        <v>82592</v>
      </c>
      <c r="D3677" s="2" t="n">
        <v>7991</v>
      </c>
      <c r="E3677" s="2" t="n">
        <v>7966</v>
      </c>
      <c r="F3677" s="3" t="n">
        <f aca="false">IF(P3677=1, E3677,D3677)/B3677-1</f>
        <v>-0.00407666777587923</v>
      </c>
      <c r="G3677" s="2" t="n">
        <f aca="false">AVERAGE(B3618:B3677)</f>
        <v>7873.36916666667</v>
      </c>
      <c r="H3677" s="2" t="n">
        <f aca="false">AVERAGE(C3618:C3677)</f>
        <v>74408.0833333333</v>
      </c>
      <c r="I3677" s="2" t="n">
        <f aca="false">SIGN(C3677-H3677)</f>
        <v>1</v>
      </c>
      <c r="J3677" s="2" t="n">
        <f aca="false">SIGN(F3677)</f>
        <v>-1</v>
      </c>
      <c r="K3677" s="0" t="n">
        <f aca="false">B3677-B3676</f>
        <v>80.9399999999996</v>
      </c>
      <c r="L3677" s="0" t="n">
        <f aca="false">I3676*K3677</f>
        <v>-80.9399999999996</v>
      </c>
      <c r="M3677" s="0" t="n">
        <f aca="false">M3676+K3677*N3676</f>
        <v>3417.02000000002</v>
      </c>
      <c r="N3677" s="0" t="n">
        <f aca="false">INT(M3677*$Q$1/B3677)*CHOOSE($L$1,I3677,J3677)</f>
        <v>-0</v>
      </c>
      <c r="O3677" s="0" t="n">
        <f aca="false">ABS(N3677-N3676)</f>
        <v>0</v>
      </c>
      <c r="P3677" s="0" t="n">
        <f aca="false">COUNTIF(工作表2!$A$2:$A$248,A3677)</f>
        <v>0</v>
      </c>
      <c r="R3677" s="0" t="n">
        <f aca="false">D3677-IF(P3676=1,E3676,D3676)</f>
        <v>63</v>
      </c>
      <c r="S3677" s="0" t="n">
        <f aca="false">I3676*R3677</f>
        <v>-63</v>
      </c>
      <c r="T3677" s="0" t="n">
        <f aca="false">T3676+R3677*U3676</f>
        <v>40809</v>
      </c>
      <c r="U3677" s="0" t="n">
        <f aca="false">INT(T3677*$Q$1/IF(P3677=1,E3677,D3677))*I3677</f>
        <v>10</v>
      </c>
      <c r="V3677" s="0" t="n">
        <f aca="false">IF(P3677=1,ABS(U3677)+ABS(60),ABS(U3677-U3676))</f>
        <v>20</v>
      </c>
    </row>
    <row r="3678" customFormat="false" ht="15" hidden="false" customHeight="false" outlineLevel="0" collapsed="false">
      <c r="A3678" s="1" t="n">
        <v>41389</v>
      </c>
      <c r="B3678" s="2" t="n">
        <v>8021.75</v>
      </c>
      <c r="C3678" s="2" t="n">
        <v>74743</v>
      </c>
      <c r="D3678" s="2" t="n">
        <v>8004</v>
      </c>
      <c r="E3678" s="2" t="n">
        <v>7980</v>
      </c>
      <c r="F3678" s="3" t="n">
        <f aca="false">IF(P3678=1, E3678,D3678)/B3678-1</f>
        <v>-0.00221273412908651</v>
      </c>
      <c r="G3678" s="2" t="n">
        <f aca="false">AVERAGE(B3619:B3678)</f>
        <v>7878.18383333333</v>
      </c>
      <c r="H3678" s="2" t="n">
        <f aca="false">AVERAGE(C3619:C3678)</f>
        <v>74481.8833333333</v>
      </c>
      <c r="I3678" s="2" t="n">
        <f aca="false">SIGN(C3678-H3678)</f>
        <v>1</v>
      </c>
      <c r="J3678" s="2" t="n">
        <f aca="false">SIGN(F3678)</f>
        <v>-1</v>
      </c>
      <c r="K3678" s="0" t="n">
        <f aca="false">B3678-B3677</f>
        <v>-1.96000000000004</v>
      </c>
      <c r="L3678" s="0" t="n">
        <f aca="false">I3677*K3678</f>
        <v>-1.96000000000004</v>
      </c>
      <c r="M3678" s="0" t="n">
        <f aca="false">M3677+K3678*N3677</f>
        <v>3417.02000000002</v>
      </c>
      <c r="N3678" s="0" t="n">
        <f aca="false">INT(M3678*$Q$1/B3678)*CHOOSE($L$1,I3678,J3678)</f>
        <v>-0</v>
      </c>
      <c r="O3678" s="0" t="n">
        <f aca="false">ABS(N3678-N3677)</f>
        <v>0</v>
      </c>
      <c r="P3678" s="0" t="n">
        <f aca="false">COUNTIF(工作表2!$A$2:$A$248,A3678)</f>
        <v>0</v>
      </c>
      <c r="R3678" s="0" t="n">
        <f aca="false">D3678-IF(P3677=1,E3677,D3677)</f>
        <v>13</v>
      </c>
      <c r="S3678" s="0" t="n">
        <f aca="false">I3677*R3678</f>
        <v>13</v>
      </c>
      <c r="T3678" s="0" t="n">
        <f aca="false">T3677+R3678*U3677</f>
        <v>40939</v>
      </c>
      <c r="U3678" s="0" t="n">
        <f aca="false">INT(T3678*$Q$1/IF(P3678=1,E3678,D3678))*I3678</f>
        <v>10</v>
      </c>
      <c r="V3678" s="0" t="n">
        <f aca="false">IF(P3678=1,ABS(U3678)+ABS(60),ABS(U3678-U3677))</f>
        <v>0</v>
      </c>
    </row>
    <row r="3679" customFormat="false" ht="15" hidden="false" customHeight="false" outlineLevel="0" collapsed="false">
      <c r="A3679" s="1" t="n">
        <v>41390</v>
      </c>
      <c r="B3679" s="2" t="n">
        <v>8022.06</v>
      </c>
      <c r="C3679" s="2" t="n">
        <v>90564</v>
      </c>
      <c r="D3679" s="2" t="n">
        <v>7998</v>
      </c>
      <c r="E3679" s="2" t="n">
        <v>7974</v>
      </c>
      <c r="F3679" s="3" t="n">
        <f aca="false">IF(P3679=1, E3679,D3679)/B3679-1</f>
        <v>-0.00299922962431098</v>
      </c>
      <c r="G3679" s="2" t="n">
        <f aca="false">AVERAGE(B3620:B3679)</f>
        <v>7883.13616666667</v>
      </c>
      <c r="H3679" s="2" t="n">
        <f aca="false">AVERAGE(C3620:C3679)</f>
        <v>75105.8</v>
      </c>
      <c r="I3679" s="2" t="n">
        <f aca="false">SIGN(C3679-H3679)</f>
        <v>1</v>
      </c>
      <c r="J3679" s="2" t="n">
        <f aca="false">SIGN(F3679)</f>
        <v>-1</v>
      </c>
      <c r="K3679" s="0" t="n">
        <f aca="false">B3679-B3678</f>
        <v>0.3100000000004</v>
      </c>
      <c r="L3679" s="0" t="n">
        <f aca="false">I3678*K3679</f>
        <v>0.3100000000004</v>
      </c>
      <c r="M3679" s="0" t="n">
        <f aca="false">M3678+K3679*N3678</f>
        <v>3417.02000000002</v>
      </c>
      <c r="N3679" s="0" t="n">
        <f aca="false">INT(M3679*$Q$1/B3679)*CHOOSE($L$1,I3679,J3679)</f>
        <v>-0</v>
      </c>
      <c r="O3679" s="0" t="n">
        <f aca="false">ABS(N3679-N3678)</f>
        <v>0</v>
      </c>
      <c r="P3679" s="0" t="n">
        <f aca="false">COUNTIF(工作表2!$A$2:$A$248,A3679)</f>
        <v>0</v>
      </c>
      <c r="R3679" s="0" t="n">
        <f aca="false">D3679-IF(P3678=1,E3678,D3678)</f>
        <v>-6</v>
      </c>
      <c r="S3679" s="0" t="n">
        <f aca="false">I3678*R3679</f>
        <v>-6</v>
      </c>
      <c r="T3679" s="0" t="n">
        <f aca="false">T3678+R3679*U3678</f>
        <v>40879</v>
      </c>
      <c r="U3679" s="0" t="n">
        <f aca="false">INT(T3679*$Q$1/IF(P3679=1,E3679,D3679))*I3679</f>
        <v>10</v>
      </c>
      <c r="V3679" s="0" t="n">
        <f aca="false">IF(P3679=1,ABS(U3679)+ABS(60),ABS(U3679-U3678))</f>
        <v>0</v>
      </c>
    </row>
    <row r="3680" customFormat="false" ht="15" hidden="false" customHeight="false" outlineLevel="0" collapsed="false">
      <c r="A3680" s="1" t="n">
        <v>41393</v>
      </c>
      <c r="B3680" s="2" t="n">
        <v>8029.74</v>
      </c>
      <c r="C3680" s="2" t="n">
        <v>70948</v>
      </c>
      <c r="D3680" s="2" t="n">
        <v>8023</v>
      </c>
      <c r="E3680" s="2" t="n">
        <v>7998</v>
      </c>
      <c r="F3680" s="3" t="n">
        <f aca="false">IF(P3680=1, E3680,D3680)/B3680-1</f>
        <v>-0.000839379606313528</v>
      </c>
      <c r="G3680" s="2" t="n">
        <f aca="false">AVERAGE(B3621:B3680)</f>
        <v>7887.64683333333</v>
      </c>
      <c r="H3680" s="2" t="n">
        <f aca="false">AVERAGE(C3621:C3680)</f>
        <v>75300.6666666667</v>
      </c>
      <c r="I3680" s="2" t="n">
        <f aca="false">SIGN(C3680-H3680)</f>
        <v>-1</v>
      </c>
      <c r="J3680" s="2" t="n">
        <f aca="false">SIGN(F3680)</f>
        <v>-1</v>
      </c>
      <c r="K3680" s="0" t="n">
        <f aca="false">B3680-B3679</f>
        <v>7.67999999999938</v>
      </c>
      <c r="L3680" s="0" t="n">
        <f aca="false">I3679*K3680</f>
        <v>7.67999999999938</v>
      </c>
      <c r="M3680" s="0" t="n">
        <f aca="false">M3679+K3680*N3679</f>
        <v>3417.02000000002</v>
      </c>
      <c r="N3680" s="0" t="n">
        <f aca="false">INT(M3680*$Q$1/B3680)*CHOOSE($L$1,I3680,J3680)</f>
        <v>-0</v>
      </c>
      <c r="O3680" s="0" t="n">
        <f aca="false">ABS(N3680-N3679)</f>
        <v>0</v>
      </c>
      <c r="P3680" s="0" t="n">
        <f aca="false">COUNTIF(工作表2!$A$2:$A$248,A3680)</f>
        <v>0</v>
      </c>
      <c r="R3680" s="0" t="n">
        <f aca="false">D3680-IF(P3679=1,E3679,D3679)</f>
        <v>25</v>
      </c>
      <c r="S3680" s="0" t="n">
        <f aca="false">I3679*R3680</f>
        <v>25</v>
      </c>
      <c r="T3680" s="0" t="n">
        <f aca="false">T3679+R3680*U3679</f>
        <v>41129</v>
      </c>
      <c r="U3680" s="0" t="n">
        <f aca="false">INT(T3680*$Q$1/IF(P3680=1,E3680,D3680))*I3680</f>
        <v>-10</v>
      </c>
      <c r="V3680" s="0" t="n">
        <f aca="false">IF(P3680=1,ABS(U3680)+ABS(60),ABS(U3680-U3679))</f>
        <v>20</v>
      </c>
    </row>
    <row r="3681" customFormat="false" ht="15" hidden="false" customHeight="false" outlineLevel="0" collapsed="false">
      <c r="A3681" s="1" t="n">
        <v>41394</v>
      </c>
      <c r="B3681" s="2" t="n">
        <v>8093.66</v>
      </c>
      <c r="C3681" s="2" t="n">
        <v>97188</v>
      </c>
      <c r="D3681" s="2" t="n">
        <v>8098</v>
      </c>
      <c r="E3681" s="2" t="n">
        <v>8076</v>
      </c>
      <c r="F3681" s="3" t="n">
        <f aca="false">IF(P3681=1, E3681,D3681)/B3681-1</f>
        <v>0.000536222178841195</v>
      </c>
      <c r="G3681" s="2" t="n">
        <f aca="false">AVERAGE(B3622:B3681)</f>
        <v>7893.4715</v>
      </c>
      <c r="H3681" s="2" t="n">
        <f aca="false">AVERAGE(C3622:C3681)</f>
        <v>75875.75</v>
      </c>
      <c r="I3681" s="2" t="n">
        <f aca="false">SIGN(C3681-H3681)</f>
        <v>1</v>
      </c>
      <c r="J3681" s="2" t="n">
        <f aca="false">SIGN(F3681)</f>
        <v>1</v>
      </c>
      <c r="K3681" s="0" t="n">
        <f aca="false">B3681-B3680</f>
        <v>63.9200000000001</v>
      </c>
      <c r="L3681" s="0" t="n">
        <f aca="false">I3680*K3681</f>
        <v>-63.9200000000001</v>
      </c>
      <c r="M3681" s="0" t="n">
        <f aca="false">M3680+K3681*N3680</f>
        <v>3417.02000000002</v>
      </c>
      <c r="N3681" s="0" t="n">
        <f aca="false">INT(M3681*$Q$1/B3681)*CHOOSE($L$1,I3681,J3681)</f>
        <v>0</v>
      </c>
      <c r="O3681" s="0" t="n">
        <f aca="false">ABS(N3681-N3680)</f>
        <v>0</v>
      </c>
      <c r="P3681" s="0" t="n">
        <f aca="false">COUNTIF(工作表2!$A$2:$A$248,A3681)</f>
        <v>0</v>
      </c>
      <c r="R3681" s="0" t="n">
        <f aca="false">D3681-IF(P3680=1,E3680,D3680)</f>
        <v>75</v>
      </c>
      <c r="S3681" s="0" t="n">
        <f aca="false">I3680*R3681</f>
        <v>-75</v>
      </c>
      <c r="T3681" s="0" t="n">
        <f aca="false">T3680+R3681*U3680</f>
        <v>40379</v>
      </c>
      <c r="U3681" s="0" t="n">
        <f aca="false">INT(T3681*$Q$1/IF(P3681=1,E3681,D3681))*I3681</f>
        <v>9</v>
      </c>
      <c r="V3681" s="0" t="n">
        <f aca="false">IF(P3681=1,ABS(U3681)+ABS(60),ABS(U3681-U3680))</f>
        <v>19</v>
      </c>
    </row>
    <row r="3682" customFormat="false" ht="15" hidden="false" customHeight="false" outlineLevel="0" collapsed="false">
      <c r="A3682" s="1" t="n">
        <v>41396</v>
      </c>
      <c r="B3682" s="2" t="n">
        <v>8128.51</v>
      </c>
      <c r="C3682" s="2" t="n">
        <v>86766</v>
      </c>
      <c r="D3682" s="2" t="n">
        <v>8120</v>
      </c>
      <c r="E3682" s="2" t="n">
        <v>8099</v>
      </c>
      <c r="F3682" s="3" t="n">
        <f aca="false">IF(P3682=1, E3682,D3682)/B3682-1</f>
        <v>-0.00104693234061348</v>
      </c>
      <c r="G3682" s="2" t="n">
        <f aca="false">AVERAGE(B3623:B3682)</f>
        <v>7900.68016666667</v>
      </c>
      <c r="H3682" s="2" t="n">
        <f aca="false">AVERAGE(C3623:C3682)</f>
        <v>76102.05</v>
      </c>
      <c r="I3682" s="2" t="n">
        <f aca="false">SIGN(C3682-H3682)</f>
        <v>1</v>
      </c>
      <c r="J3682" s="2" t="n">
        <f aca="false">SIGN(F3682)</f>
        <v>-1</v>
      </c>
      <c r="K3682" s="0" t="n">
        <f aca="false">B3682-B3681</f>
        <v>34.8500000000004</v>
      </c>
      <c r="L3682" s="0" t="n">
        <f aca="false">I3681*K3682</f>
        <v>34.8500000000004</v>
      </c>
      <c r="M3682" s="0" t="n">
        <f aca="false">M3681+K3682*N3681</f>
        <v>3417.02000000002</v>
      </c>
      <c r="N3682" s="0" t="n">
        <f aca="false">INT(M3682*$Q$1/B3682)*CHOOSE($L$1,I3682,J3682)</f>
        <v>-0</v>
      </c>
      <c r="O3682" s="0" t="n">
        <f aca="false">ABS(N3682-N3681)</f>
        <v>0</v>
      </c>
      <c r="P3682" s="0" t="n">
        <f aca="false">COUNTIF(工作表2!$A$2:$A$248,A3682)</f>
        <v>0</v>
      </c>
      <c r="R3682" s="0" t="n">
        <f aca="false">D3682-IF(P3681=1,E3681,D3681)</f>
        <v>22</v>
      </c>
      <c r="S3682" s="0" t="n">
        <f aca="false">I3681*R3682</f>
        <v>22</v>
      </c>
      <c r="T3682" s="0" t="n">
        <f aca="false">T3681+R3682*U3681</f>
        <v>40577</v>
      </c>
      <c r="U3682" s="0" t="n">
        <f aca="false">INT(T3682*$Q$1/IF(P3682=1,E3682,D3682))*I3682</f>
        <v>9</v>
      </c>
      <c r="V3682" s="0" t="n">
        <f aca="false">IF(P3682=1,ABS(U3682)+ABS(60),ABS(U3682-U3681))</f>
        <v>0</v>
      </c>
    </row>
    <row r="3683" customFormat="false" ht="15" hidden="false" customHeight="false" outlineLevel="0" collapsed="false">
      <c r="A3683" s="1" t="n">
        <v>41397</v>
      </c>
      <c r="B3683" s="2" t="n">
        <v>8135.03</v>
      </c>
      <c r="C3683" s="2" t="n">
        <v>85431</v>
      </c>
      <c r="D3683" s="2" t="n">
        <v>8140</v>
      </c>
      <c r="E3683" s="2" t="n">
        <v>8122</v>
      </c>
      <c r="F3683" s="3" t="n">
        <f aca="false">IF(P3683=1, E3683,D3683)/B3683-1</f>
        <v>0.000610938128070782</v>
      </c>
      <c r="G3683" s="2" t="n">
        <f aca="false">AVERAGE(B3624:B3683)</f>
        <v>7908.38766666666</v>
      </c>
      <c r="H3683" s="2" t="n">
        <f aca="false">AVERAGE(C3624:C3683)</f>
        <v>76396.1666666667</v>
      </c>
      <c r="I3683" s="2" t="n">
        <f aca="false">SIGN(C3683-H3683)</f>
        <v>1</v>
      </c>
      <c r="J3683" s="2" t="n">
        <f aca="false">SIGN(F3683)</f>
        <v>1</v>
      </c>
      <c r="K3683" s="0" t="n">
        <f aca="false">B3683-B3682</f>
        <v>6.51999999999953</v>
      </c>
      <c r="L3683" s="0" t="n">
        <f aca="false">I3682*K3683</f>
        <v>6.51999999999953</v>
      </c>
      <c r="M3683" s="0" t="n">
        <f aca="false">M3682+K3683*N3682</f>
        <v>3417.02000000002</v>
      </c>
      <c r="N3683" s="0" t="n">
        <f aca="false">INT(M3683*$Q$1/B3683)*CHOOSE($L$1,I3683,J3683)</f>
        <v>0</v>
      </c>
      <c r="O3683" s="0" t="n">
        <f aca="false">ABS(N3683-N3682)</f>
        <v>0</v>
      </c>
      <c r="P3683" s="0" t="n">
        <f aca="false">COUNTIF(工作表2!$A$2:$A$248,A3683)</f>
        <v>0</v>
      </c>
      <c r="R3683" s="0" t="n">
        <f aca="false">D3683-IF(P3682=1,E3682,D3682)</f>
        <v>20</v>
      </c>
      <c r="S3683" s="0" t="n">
        <f aca="false">I3682*R3683</f>
        <v>20</v>
      </c>
      <c r="T3683" s="0" t="n">
        <f aca="false">T3682+R3683*U3682</f>
        <v>40757</v>
      </c>
      <c r="U3683" s="0" t="n">
        <f aca="false">INT(T3683*$Q$1/IF(P3683=1,E3683,D3683))*I3683</f>
        <v>10</v>
      </c>
      <c r="V3683" s="0" t="n">
        <f aca="false">IF(P3683=1,ABS(U3683)+ABS(60),ABS(U3683-U3682))</f>
        <v>1</v>
      </c>
    </row>
    <row r="3684" customFormat="false" ht="15" hidden="false" customHeight="false" outlineLevel="0" collapsed="false">
      <c r="A3684" s="1" t="n">
        <v>41400</v>
      </c>
      <c r="B3684" s="2" t="n">
        <v>8169.05</v>
      </c>
      <c r="C3684" s="2" t="n">
        <v>77442</v>
      </c>
      <c r="D3684" s="2" t="n">
        <v>8169</v>
      </c>
      <c r="E3684" s="2" t="n">
        <v>8152</v>
      </c>
      <c r="F3684" s="3" t="n">
        <f aca="false">IF(P3684=1, E3684,D3684)/B3684-1</f>
        <v>-6.12066274541245E-006</v>
      </c>
      <c r="G3684" s="2" t="n">
        <f aca="false">AVERAGE(B3625:B3684)</f>
        <v>7915.96066666667</v>
      </c>
      <c r="H3684" s="2" t="n">
        <f aca="false">AVERAGE(C3625:C3684)</f>
        <v>76756.65</v>
      </c>
      <c r="I3684" s="2" t="n">
        <f aca="false">SIGN(C3684-H3684)</f>
        <v>1</v>
      </c>
      <c r="J3684" s="2" t="n">
        <f aca="false">SIGN(F3684)</f>
        <v>-1</v>
      </c>
      <c r="K3684" s="0" t="n">
        <f aca="false">B3684-B3683</f>
        <v>34.0200000000004</v>
      </c>
      <c r="L3684" s="0" t="n">
        <f aca="false">I3683*K3684</f>
        <v>34.0200000000004</v>
      </c>
      <c r="M3684" s="0" t="n">
        <f aca="false">M3683+K3684*N3683</f>
        <v>3417.02000000002</v>
      </c>
      <c r="N3684" s="0" t="n">
        <f aca="false">INT(M3684*$Q$1/B3684)*CHOOSE($L$1,I3684,J3684)</f>
        <v>-0</v>
      </c>
      <c r="O3684" s="0" t="n">
        <f aca="false">ABS(N3684-N3683)</f>
        <v>0</v>
      </c>
      <c r="P3684" s="0" t="n">
        <f aca="false">COUNTIF(工作表2!$A$2:$A$248,A3684)</f>
        <v>0</v>
      </c>
      <c r="R3684" s="0" t="n">
        <f aca="false">D3684-IF(P3683=1,E3683,D3683)</f>
        <v>29</v>
      </c>
      <c r="S3684" s="0" t="n">
        <f aca="false">I3683*R3684</f>
        <v>29</v>
      </c>
      <c r="T3684" s="0" t="n">
        <f aca="false">T3683+R3684*U3683</f>
        <v>41047</v>
      </c>
      <c r="U3684" s="0" t="n">
        <f aca="false">INT(T3684*$Q$1/IF(P3684=1,E3684,D3684))*I3684</f>
        <v>10</v>
      </c>
      <c r="V3684" s="0" t="n">
        <f aca="false">IF(P3684=1,ABS(U3684)+ABS(60),ABS(U3684-U3683))</f>
        <v>0</v>
      </c>
    </row>
    <row r="3685" customFormat="false" ht="15" hidden="false" customHeight="false" outlineLevel="0" collapsed="false">
      <c r="A3685" s="1" t="n">
        <v>41401</v>
      </c>
      <c r="B3685" s="2" t="n">
        <v>8163.06</v>
      </c>
      <c r="C3685" s="2" t="n">
        <v>77211</v>
      </c>
      <c r="D3685" s="2" t="n">
        <v>8173</v>
      </c>
      <c r="E3685" s="2" t="n">
        <v>8160</v>
      </c>
      <c r="F3685" s="3" t="n">
        <f aca="false">IF(P3685=1, E3685,D3685)/B3685-1</f>
        <v>0.00121768062466776</v>
      </c>
      <c r="G3685" s="2" t="n">
        <f aca="false">AVERAGE(B3626:B3685)</f>
        <v>7921.97833333333</v>
      </c>
      <c r="H3685" s="2" t="n">
        <f aca="false">AVERAGE(C3626:C3685)</f>
        <v>76797.9333333333</v>
      </c>
      <c r="I3685" s="2" t="n">
        <f aca="false">SIGN(C3685-H3685)</f>
        <v>1</v>
      </c>
      <c r="J3685" s="2" t="n">
        <f aca="false">SIGN(F3685)</f>
        <v>1</v>
      </c>
      <c r="K3685" s="0" t="n">
        <f aca="false">B3685-B3684</f>
        <v>-5.98999999999978</v>
      </c>
      <c r="L3685" s="0" t="n">
        <f aca="false">I3684*K3685</f>
        <v>-5.98999999999978</v>
      </c>
      <c r="M3685" s="0" t="n">
        <f aca="false">M3684+K3685*N3684</f>
        <v>3417.02000000002</v>
      </c>
      <c r="N3685" s="0" t="n">
        <f aca="false">INT(M3685*$Q$1/B3685)*CHOOSE($L$1,I3685,J3685)</f>
        <v>0</v>
      </c>
      <c r="O3685" s="0" t="n">
        <f aca="false">ABS(N3685-N3684)</f>
        <v>0</v>
      </c>
      <c r="P3685" s="0" t="n">
        <f aca="false">COUNTIF(工作表2!$A$2:$A$248,A3685)</f>
        <v>0</v>
      </c>
      <c r="R3685" s="0" t="n">
        <f aca="false">D3685-IF(P3684=1,E3684,D3684)</f>
        <v>4</v>
      </c>
      <c r="S3685" s="0" t="n">
        <f aca="false">I3684*R3685</f>
        <v>4</v>
      </c>
      <c r="T3685" s="0" t="n">
        <f aca="false">T3684+R3685*U3684</f>
        <v>41087</v>
      </c>
      <c r="U3685" s="0" t="n">
        <f aca="false">INT(T3685*$Q$1/IF(P3685=1,E3685,D3685))*I3685</f>
        <v>10</v>
      </c>
      <c r="V3685" s="0" t="n">
        <f aca="false">IF(P3685=1,ABS(U3685)+ABS(60),ABS(U3685-U3684))</f>
        <v>0</v>
      </c>
    </row>
    <row r="3686" customFormat="false" ht="15" hidden="false" customHeight="false" outlineLevel="0" collapsed="false">
      <c r="A3686" s="1" t="n">
        <v>41402</v>
      </c>
      <c r="B3686" s="2" t="n">
        <v>8267.09</v>
      </c>
      <c r="C3686" s="2" t="n">
        <v>93967</v>
      </c>
      <c r="D3686" s="2" t="n">
        <v>8268</v>
      </c>
      <c r="E3686" s="2" t="n">
        <v>8258</v>
      </c>
      <c r="F3686" s="3" t="n">
        <f aca="false">IF(P3686=1, E3686,D3686)/B3686-1</f>
        <v>0.000110075008255661</v>
      </c>
      <c r="G3686" s="2" t="n">
        <f aca="false">AVERAGE(B3627:B3686)</f>
        <v>7929.2135</v>
      </c>
      <c r="H3686" s="2" t="n">
        <f aca="false">AVERAGE(C3627:C3686)</f>
        <v>77020.9</v>
      </c>
      <c r="I3686" s="2" t="n">
        <f aca="false">SIGN(C3686-H3686)</f>
        <v>1</v>
      </c>
      <c r="J3686" s="2" t="n">
        <f aca="false">SIGN(F3686)</f>
        <v>1</v>
      </c>
      <c r="K3686" s="0" t="n">
        <f aca="false">B3686-B3685</f>
        <v>104.03</v>
      </c>
      <c r="L3686" s="0" t="n">
        <f aca="false">I3685*K3686</f>
        <v>104.03</v>
      </c>
      <c r="M3686" s="0" t="n">
        <f aca="false">M3685+K3686*N3685</f>
        <v>3417.02000000002</v>
      </c>
      <c r="N3686" s="0" t="n">
        <f aca="false">INT(M3686*$Q$1/B3686)*CHOOSE($L$1,I3686,J3686)</f>
        <v>0</v>
      </c>
      <c r="O3686" s="0" t="n">
        <f aca="false">ABS(N3686-N3685)</f>
        <v>0</v>
      </c>
      <c r="P3686" s="0" t="n">
        <f aca="false">COUNTIF(工作表2!$A$2:$A$248,A3686)</f>
        <v>0</v>
      </c>
      <c r="R3686" s="0" t="n">
        <f aca="false">D3686-IF(P3685=1,E3685,D3685)</f>
        <v>95</v>
      </c>
      <c r="S3686" s="0" t="n">
        <f aca="false">I3685*R3686</f>
        <v>95</v>
      </c>
      <c r="T3686" s="0" t="n">
        <f aca="false">T3685+R3686*U3685</f>
        <v>42037</v>
      </c>
      <c r="U3686" s="0" t="n">
        <f aca="false">INT(T3686*$Q$1/IF(P3686=1,E3686,D3686))*I3686</f>
        <v>10</v>
      </c>
      <c r="V3686" s="0" t="n">
        <f aca="false">IF(P3686=1,ABS(U3686)+ABS(60),ABS(U3686-U3685))</f>
        <v>0</v>
      </c>
    </row>
    <row r="3687" customFormat="false" ht="15" hidden="false" customHeight="false" outlineLevel="0" collapsed="false">
      <c r="A3687" s="1" t="n">
        <v>41403</v>
      </c>
      <c r="B3687" s="2" t="n">
        <v>8285.89</v>
      </c>
      <c r="C3687" s="2" t="n">
        <v>88709</v>
      </c>
      <c r="D3687" s="2" t="n">
        <v>8313</v>
      </c>
      <c r="E3687" s="2" t="n">
        <v>8303</v>
      </c>
      <c r="F3687" s="3" t="n">
        <f aca="false">IF(P3687=1, E3687,D3687)/B3687-1</f>
        <v>0.00327182716642405</v>
      </c>
      <c r="G3687" s="2" t="n">
        <f aca="false">AVERAGE(B3628:B3687)</f>
        <v>7936.478</v>
      </c>
      <c r="H3687" s="2" t="n">
        <f aca="false">AVERAGE(C3628:C3687)</f>
        <v>77213.9</v>
      </c>
      <c r="I3687" s="2" t="n">
        <f aca="false">SIGN(C3687-H3687)</f>
        <v>1</v>
      </c>
      <c r="J3687" s="2" t="n">
        <f aca="false">SIGN(F3687)</f>
        <v>1</v>
      </c>
      <c r="K3687" s="0" t="n">
        <f aca="false">B3687-B3686</f>
        <v>18.7999999999993</v>
      </c>
      <c r="L3687" s="0" t="n">
        <f aca="false">I3686*K3687</f>
        <v>18.7999999999993</v>
      </c>
      <c r="M3687" s="0" t="n">
        <f aca="false">M3686+K3687*N3686</f>
        <v>3417.02000000002</v>
      </c>
      <c r="N3687" s="0" t="n">
        <f aca="false">INT(M3687*$Q$1/B3687)*CHOOSE($L$1,I3687,J3687)</f>
        <v>0</v>
      </c>
      <c r="O3687" s="0" t="n">
        <f aca="false">ABS(N3687-N3686)</f>
        <v>0</v>
      </c>
      <c r="P3687" s="0" t="n">
        <f aca="false">COUNTIF(工作表2!$A$2:$A$248,A3687)</f>
        <v>0</v>
      </c>
      <c r="R3687" s="0" t="n">
        <f aca="false">D3687-IF(P3686=1,E3686,D3686)</f>
        <v>45</v>
      </c>
      <c r="S3687" s="0" t="n">
        <f aca="false">I3686*R3687</f>
        <v>45</v>
      </c>
      <c r="T3687" s="0" t="n">
        <f aca="false">T3686+R3687*U3686</f>
        <v>42487</v>
      </c>
      <c r="U3687" s="0" t="n">
        <f aca="false">INT(T3687*$Q$1/IF(P3687=1,E3687,D3687))*I3687</f>
        <v>10</v>
      </c>
      <c r="V3687" s="0" t="n">
        <f aca="false">IF(P3687=1,ABS(U3687)+ABS(60),ABS(U3687-U3686))</f>
        <v>0</v>
      </c>
    </row>
    <row r="3688" customFormat="false" ht="15" hidden="false" customHeight="false" outlineLevel="0" collapsed="false">
      <c r="A3688" s="1" t="n">
        <v>41404</v>
      </c>
      <c r="B3688" s="2" t="n">
        <v>8280.26</v>
      </c>
      <c r="C3688" s="2" t="n">
        <v>80894</v>
      </c>
      <c r="D3688" s="2" t="n">
        <v>8312</v>
      </c>
      <c r="E3688" s="2" t="n">
        <v>8306</v>
      </c>
      <c r="F3688" s="3" t="n">
        <f aca="false">IF(P3688=1, E3688,D3688)/B3688-1</f>
        <v>0.00383321296674266</v>
      </c>
      <c r="G3688" s="2" t="n">
        <f aca="false">AVERAGE(B3629:B3688)</f>
        <v>7943.5495</v>
      </c>
      <c r="H3688" s="2" t="n">
        <f aca="false">AVERAGE(C3629:C3688)</f>
        <v>77398.2333333333</v>
      </c>
      <c r="I3688" s="2" t="n">
        <f aca="false">SIGN(C3688-H3688)</f>
        <v>1</v>
      </c>
      <c r="J3688" s="2" t="n">
        <f aca="false">SIGN(F3688)</f>
        <v>1</v>
      </c>
      <c r="K3688" s="0" t="n">
        <f aca="false">B3688-B3687</f>
        <v>-5.6299999999992</v>
      </c>
      <c r="L3688" s="0" t="n">
        <f aca="false">I3687*K3688</f>
        <v>-5.6299999999992</v>
      </c>
      <c r="M3688" s="0" t="n">
        <f aca="false">M3687+K3688*N3687</f>
        <v>3417.02000000002</v>
      </c>
      <c r="N3688" s="0" t="n">
        <f aca="false">INT(M3688*$Q$1/B3688)*CHOOSE($L$1,I3688,J3688)</f>
        <v>0</v>
      </c>
      <c r="O3688" s="0" t="n">
        <f aca="false">ABS(N3688-N3687)</f>
        <v>0</v>
      </c>
      <c r="P3688" s="0" t="n">
        <f aca="false">COUNTIF(工作表2!$A$2:$A$248,A3688)</f>
        <v>0</v>
      </c>
      <c r="R3688" s="0" t="n">
        <f aca="false">D3688-IF(P3687=1,E3687,D3687)</f>
        <v>-1</v>
      </c>
      <c r="S3688" s="0" t="n">
        <f aca="false">I3687*R3688</f>
        <v>-1</v>
      </c>
      <c r="T3688" s="0" t="n">
        <f aca="false">T3687+R3688*U3687</f>
        <v>42477</v>
      </c>
      <c r="U3688" s="0" t="n">
        <f aca="false">INT(T3688*$Q$1/IF(P3688=1,E3688,D3688))*I3688</f>
        <v>10</v>
      </c>
      <c r="V3688" s="0" t="n">
        <f aca="false">IF(P3688=1,ABS(U3688)+ABS(60),ABS(U3688-U3687))</f>
        <v>0</v>
      </c>
    </row>
    <row r="3689" customFormat="false" ht="15" hidden="false" customHeight="false" outlineLevel="0" collapsed="false">
      <c r="A3689" s="1" t="n">
        <v>41407</v>
      </c>
      <c r="B3689" s="2" t="n">
        <v>8248.32</v>
      </c>
      <c r="C3689" s="2" t="n">
        <v>66606</v>
      </c>
      <c r="D3689" s="2" t="n">
        <v>8260</v>
      </c>
      <c r="E3689" s="2" t="n">
        <v>8252</v>
      </c>
      <c r="F3689" s="3" t="n">
        <f aca="false">IF(P3689=1, E3689,D3689)/B3689-1</f>
        <v>0.0014160459342023</v>
      </c>
      <c r="G3689" s="2" t="n">
        <f aca="false">AVERAGE(B3630:B3689)</f>
        <v>7948.96883333333</v>
      </c>
      <c r="H3689" s="2" t="n">
        <f aca="false">AVERAGE(C3630:C3689)</f>
        <v>77015.15</v>
      </c>
      <c r="I3689" s="2" t="n">
        <f aca="false">SIGN(C3689-H3689)</f>
        <v>-1</v>
      </c>
      <c r="J3689" s="2" t="n">
        <f aca="false">SIGN(F3689)</f>
        <v>1</v>
      </c>
      <c r="K3689" s="0" t="n">
        <f aca="false">B3689-B3688</f>
        <v>-31.9400000000005</v>
      </c>
      <c r="L3689" s="0" t="n">
        <f aca="false">I3688*K3689</f>
        <v>-31.9400000000005</v>
      </c>
      <c r="M3689" s="0" t="n">
        <f aca="false">M3688+K3689*N3688</f>
        <v>3417.02000000002</v>
      </c>
      <c r="N3689" s="0" t="n">
        <f aca="false">INT(M3689*$Q$1/B3689)*CHOOSE($L$1,I3689,J3689)</f>
        <v>0</v>
      </c>
      <c r="O3689" s="0" t="n">
        <f aca="false">ABS(N3689-N3688)</f>
        <v>0</v>
      </c>
      <c r="P3689" s="0" t="n">
        <f aca="false">COUNTIF(工作表2!$A$2:$A$248,A3689)</f>
        <v>0</v>
      </c>
      <c r="R3689" s="0" t="n">
        <f aca="false">D3689-IF(P3688=1,E3688,D3688)</f>
        <v>-52</v>
      </c>
      <c r="S3689" s="0" t="n">
        <f aca="false">I3688*R3689</f>
        <v>-52</v>
      </c>
      <c r="T3689" s="0" t="n">
        <f aca="false">T3688+R3689*U3688</f>
        <v>41957</v>
      </c>
      <c r="U3689" s="0" t="n">
        <f aca="false">INT(T3689*$Q$1/IF(P3689=1,E3689,D3689))*I3689</f>
        <v>-10</v>
      </c>
      <c r="V3689" s="0" t="n">
        <f aca="false">IF(P3689=1,ABS(U3689)+ABS(60),ABS(U3689-U3688))</f>
        <v>20</v>
      </c>
    </row>
    <row r="3690" customFormat="false" ht="15" hidden="false" customHeight="false" outlineLevel="0" collapsed="false">
      <c r="A3690" s="1" t="n">
        <v>41408</v>
      </c>
      <c r="B3690" s="2" t="n">
        <v>8251.82</v>
      </c>
      <c r="C3690" s="2" t="n">
        <v>71130</v>
      </c>
      <c r="D3690" s="2" t="n">
        <v>8274</v>
      </c>
      <c r="E3690" s="2" t="n">
        <v>8278</v>
      </c>
      <c r="F3690" s="3" t="n">
        <f aca="false">IF(P3690=1, E3690,D3690)/B3690-1</f>
        <v>0.00268789188324514</v>
      </c>
      <c r="G3690" s="2" t="n">
        <f aca="false">AVERAGE(B3631:B3690)</f>
        <v>7955.05016666667</v>
      </c>
      <c r="H3690" s="2" t="n">
        <f aca="false">AVERAGE(C3631:C3690)</f>
        <v>76931.6166666667</v>
      </c>
      <c r="I3690" s="2" t="n">
        <f aca="false">SIGN(C3690-H3690)</f>
        <v>-1</v>
      </c>
      <c r="J3690" s="2" t="n">
        <f aca="false">SIGN(F3690)</f>
        <v>1</v>
      </c>
      <c r="K3690" s="0" t="n">
        <f aca="false">B3690-B3689</f>
        <v>3.5</v>
      </c>
      <c r="L3690" s="0" t="n">
        <f aca="false">I3689*K3690</f>
        <v>-3.5</v>
      </c>
      <c r="M3690" s="0" t="n">
        <f aca="false">M3689+K3690*N3689</f>
        <v>3417.02000000002</v>
      </c>
      <c r="N3690" s="0" t="n">
        <f aca="false">INT(M3690*$Q$1/B3690)*CHOOSE($L$1,I3690,J3690)</f>
        <v>0</v>
      </c>
      <c r="O3690" s="0" t="n">
        <f aca="false">ABS(N3690-N3689)</f>
        <v>0</v>
      </c>
      <c r="P3690" s="0" t="n">
        <f aca="false">COUNTIF(工作表2!$A$2:$A$248,A3690)</f>
        <v>0</v>
      </c>
      <c r="R3690" s="0" t="n">
        <f aca="false">D3690-IF(P3689=1,E3689,D3689)</f>
        <v>14</v>
      </c>
      <c r="S3690" s="0" t="n">
        <f aca="false">I3689*R3690</f>
        <v>-14</v>
      </c>
      <c r="T3690" s="0" t="n">
        <f aca="false">T3689+R3690*U3689</f>
        <v>41817</v>
      </c>
      <c r="U3690" s="0" t="n">
        <f aca="false">INT(T3690*$Q$1/IF(P3690=1,E3690,D3690))*I3690</f>
        <v>-10</v>
      </c>
      <c r="V3690" s="0" t="n">
        <f aca="false">IF(P3690=1,ABS(U3690)+ABS(60),ABS(U3690-U3689))</f>
        <v>0</v>
      </c>
    </row>
    <row r="3691" customFormat="false" ht="15" hidden="false" customHeight="false" outlineLevel="0" collapsed="false">
      <c r="A3691" s="1" t="n">
        <v>41409</v>
      </c>
      <c r="B3691" s="2" t="n">
        <v>8318.59</v>
      </c>
      <c r="C3691" s="2" t="n">
        <v>88414</v>
      </c>
      <c r="D3691" s="2" t="n">
        <v>8304</v>
      </c>
      <c r="E3691" s="2" t="n">
        <v>8308</v>
      </c>
      <c r="F3691" s="3" t="n">
        <f aca="false">IF(P3691=1, E3691,D3691)/B3691-1</f>
        <v>-0.00127305228410102</v>
      </c>
      <c r="G3691" s="2" t="n">
        <f aca="false">AVERAGE(B3632:B3691)</f>
        <v>7961.91583333333</v>
      </c>
      <c r="H3691" s="2" t="n">
        <f aca="false">AVERAGE(C3632:C3691)</f>
        <v>76847.0333333333</v>
      </c>
      <c r="I3691" s="2" t="n">
        <f aca="false">SIGN(C3691-H3691)</f>
        <v>1</v>
      </c>
      <c r="J3691" s="2" t="n">
        <f aca="false">SIGN(F3691)</f>
        <v>-1</v>
      </c>
      <c r="K3691" s="0" t="n">
        <f aca="false">B3691-B3690</f>
        <v>66.7700000000004</v>
      </c>
      <c r="L3691" s="0" t="n">
        <f aca="false">I3690*K3691</f>
        <v>-66.7700000000004</v>
      </c>
      <c r="M3691" s="0" t="n">
        <f aca="false">M3690+K3691*N3690</f>
        <v>3417.02000000002</v>
      </c>
      <c r="N3691" s="0" t="n">
        <f aca="false">INT(M3691*$Q$1/B3691)*CHOOSE($L$1,I3691,J3691)</f>
        <v>-0</v>
      </c>
      <c r="O3691" s="0" t="n">
        <f aca="false">ABS(N3691-N3690)</f>
        <v>0</v>
      </c>
      <c r="P3691" s="0" t="n">
        <f aca="false">COUNTIF(工作表2!$A$2:$A$248,A3691)</f>
        <v>1</v>
      </c>
      <c r="R3691" s="0" t="n">
        <f aca="false">D3691-IF(P3690=1,E3690,D3690)</f>
        <v>30</v>
      </c>
      <c r="S3691" s="0" t="n">
        <f aca="false">I3690*R3691</f>
        <v>-30</v>
      </c>
      <c r="T3691" s="0" t="n">
        <f aca="false">T3690+R3691*U3690</f>
        <v>41517</v>
      </c>
      <c r="U3691" s="0" t="n">
        <f aca="false">INT(T3691*$Q$1/IF(P3691=1,E3691,D3691))*I3691</f>
        <v>9</v>
      </c>
      <c r="V3691" s="0" t="n">
        <f aca="false">IF(P3691=1,ABS(U3691)+ABS(60),ABS(U3691-U3690))</f>
        <v>69</v>
      </c>
    </row>
    <row r="3692" customFormat="false" ht="15" hidden="false" customHeight="false" outlineLevel="0" collapsed="false">
      <c r="A3692" s="1" t="n">
        <v>41410</v>
      </c>
      <c r="B3692" s="2" t="n">
        <v>8390.05</v>
      </c>
      <c r="C3692" s="2" t="n">
        <v>121491</v>
      </c>
      <c r="D3692" s="2" t="n">
        <v>8423</v>
      </c>
      <c r="E3692" s="2" t="n">
        <v>8339</v>
      </c>
      <c r="F3692" s="3" t="n">
        <f aca="false">IF(P3692=1, E3692,D3692)/B3692-1</f>
        <v>0.00392727099361756</v>
      </c>
      <c r="G3692" s="2" t="n">
        <f aca="false">AVERAGE(B3633:B3692)</f>
        <v>7969.35783333333</v>
      </c>
      <c r="H3692" s="2" t="n">
        <f aca="false">AVERAGE(C3633:C3692)</f>
        <v>77252.05</v>
      </c>
      <c r="I3692" s="2" t="n">
        <f aca="false">SIGN(C3692-H3692)</f>
        <v>1</v>
      </c>
      <c r="J3692" s="2" t="n">
        <f aca="false">SIGN(F3692)</f>
        <v>1</v>
      </c>
      <c r="K3692" s="0" t="n">
        <f aca="false">B3692-B3691</f>
        <v>71.4599999999991</v>
      </c>
      <c r="L3692" s="0" t="n">
        <f aca="false">I3691*K3692</f>
        <v>71.4599999999991</v>
      </c>
      <c r="M3692" s="0" t="n">
        <f aca="false">M3691+K3692*N3691</f>
        <v>3417.02000000002</v>
      </c>
      <c r="N3692" s="0" t="n">
        <f aca="false">INT(M3692*$Q$1/B3692)*CHOOSE($L$1,I3692,J3692)</f>
        <v>0</v>
      </c>
      <c r="O3692" s="0" t="n">
        <f aca="false">ABS(N3692-N3691)</f>
        <v>0</v>
      </c>
      <c r="P3692" s="0" t="n">
        <f aca="false">COUNTIF(工作表2!$A$2:$A$248,A3692)</f>
        <v>0</v>
      </c>
      <c r="R3692" s="0" t="n">
        <f aca="false">D3692-IF(P3691=1,E3691,D3691)</f>
        <v>115</v>
      </c>
      <c r="S3692" s="0" t="n">
        <f aca="false">I3691*R3692</f>
        <v>115</v>
      </c>
      <c r="T3692" s="0" t="n">
        <f aca="false">T3691+R3692*U3691</f>
        <v>42552</v>
      </c>
      <c r="U3692" s="0" t="n">
        <f aca="false">INT(T3692*$Q$1/IF(P3692=1,E3692,D3692))*I3692</f>
        <v>10</v>
      </c>
      <c r="V3692" s="0" t="n">
        <f aca="false">IF(P3692=1,ABS(U3692)+ABS(60),ABS(U3692-U3691))</f>
        <v>1</v>
      </c>
    </row>
    <row r="3693" customFormat="false" ht="15" hidden="false" customHeight="false" outlineLevel="0" collapsed="false">
      <c r="A3693" s="1" t="n">
        <v>41411</v>
      </c>
      <c r="B3693" s="2" t="n">
        <v>8368.19</v>
      </c>
      <c r="C3693" s="2" t="n">
        <v>90874</v>
      </c>
      <c r="D3693" s="2" t="n">
        <v>8403</v>
      </c>
      <c r="E3693" s="2" t="n">
        <v>8319</v>
      </c>
      <c r="F3693" s="3" t="n">
        <f aca="false">IF(P3693=1, E3693,D3693)/B3693-1</f>
        <v>0.00415980038694141</v>
      </c>
      <c r="G3693" s="2" t="n">
        <f aca="false">AVERAGE(B3634:B3693)</f>
        <v>7976.14633333333</v>
      </c>
      <c r="H3693" s="2" t="n">
        <f aca="false">AVERAGE(C3634:C3693)</f>
        <v>77431.85</v>
      </c>
      <c r="I3693" s="2" t="n">
        <f aca="false">SIGN(C3693-H3693)</f>
        <v>1</v>
      </c>
      <c r="J3693" s="2" t="n">
        <f aca="false">SIGN(F3693)</f>
        <v>1</v>
      </c>
      <c r="K3693" s="0" t="n">
        <f aca="false">B3693-B3692</f>
        <v>-21.8599999999988</v>
      </c>
      <c r="L3693" s="0" t="n">
        <f aca="false">I3692*K3693</f>
        <v>-21.8599999999988</v>
      </c>
      <c r="M3693" s="0" t="n">
        <f aca="false">M3692+K3693*N3692</f>
        <v>3417.02000000002</v>
      </c>
      <c r="N3693" s="0" t="n">
        <f aca="false">INT(M3693*$Q$1/B3693)*CHOOSE($L$1,I3693,J3693)</f>
        <v>0</v>
      </c>
      <c r="O3693" s="0" t="n">
        <f aca="false">ABS(N3693-N3692)</f>
        <v>0</v>
      </c>
      <c r="P3693" s="0" t="n">
        <f aca="false">COUNTIF(工作表2!$A$2:$A$248,A3693)</f>
        <v>0</v>
      </c>
      <c r="R3693" s="0" t="n">
        <f aca="false">D3693-IF(P3692=1,E3692,D3692)</f>
        <v>-20</v>
      </c>
      <c r="S3693" s="0" t="n">
        <f aca="false">I3692*R3693</f>
        <v>-20</v>
      </c>
      <c r="T3693" s="0" t="n">
        <f aca="false">T3692+R3693*U3692</f>
        <v>42352</v>
      </c>
      <c r="U3693" s="0" t="n">
        <f aca="false">INT(T3693*$Q$1/IF(P3693=1,E3693,D3693))*I3693</f>
        <v>10</v>
      </c>
      <c r="V3693" s="0" t="n">
        <f aca="false">IF(P3693=1,ABS(U3693)+ABS(60),ABS(U3693-U3692))</f>
        <v>0</v>
      </c>
    </row>
    <row r="3694" customFormat="false" ht="15" hidden="false" customHeight="false" outlineLevel="0" collapsed="false">
      <c r="A3694" s="1" t="n">
        <v>41414</v>
      </c>
      <c r="B3694" s="2" t="n">
        <v>8377.05</v>
      </c>
      <c r="C3694" s="2" t="n">
        <v>70794</v>
      </c>
      <c r="D3694" s="2" t="n">
        <v>8386</v>
      </c>
      <c r="E3694" s="2" t="n">
        <v>8301</v>
      </c>
      <c r="F3694" s="3" t="n">
        <f aca="false">IF(P3694=1, E3694,D3694)/B3694-1</f>
        <v>0.00106839519878732</v>
      </c>
      <c r="G3694" s="2" t="n">
        <f aca="false">AVERAGE(B3635:B3694)</f>
        <v>7981.9455</v>
      </c>
      <c r="H3694" s="2" t="n">
        <f aca="false">AVERAGE(C3635:C3694)</f>
        <v>76965.2166666667</v>
      </c>
      <c r="I3694" s="2" t="n">
        <f aca="false">SIGN(C3694-H3694)</f>
        <v>-1</v>
      </c>
      <c r="J3694" s="2" t="n">
        <f aca="false">SIGN(F3694)</f>
        <v>1</v>
      </c>
      <c r="K3694" s="0" t="n">
        <f aca="false">B3694-B3693</f>
        <v>8.85999999999876</v>
      </c>
      <c r="L3694" s="0" t="n">
        <f aca="false">I3693*K3694</f>
        <v>8.85999999999876</v>
      </c>
      <c r="M3694" s="0" t="n">
        <f aca="false">M3693+K3694*N3693</f>
        <v>3417.02000000002</v>
      </c>
      <c r="N3694" s="0" t="n">
        <f aca="false">INT(M3694*$Q$1/B3694)*CHOOSE($L$1,I3694,J3694)</f>
        <v>0</v>
      </c>
      <c r="O3694" s="0" t="n">
        <f aca="false">ABS(N3694-N3693)</f>
        <v>0</v>
      </c>
      <c r="P3694" s="0" t="n">
        <f aca="false">COUNTIF(工作表2!$A$2:$A$248,A3694)</f>
        <v>0</v>
      </c>
      <c r="R3694" s="0" t="n">
        <f aca="false">D3694-IF(P3693=1,E3693,D3693)</f>
        <v>-17</v>
      </c>
      <c r="S3694" s="0" t="n">
        <f aca="false">I3693*R3694</f>
        <v>-17</v>
      </c>
      <c r="T3694" s="0" t="n">
        <f aca="false">T3693+R3694*U3693</f>
        <v>42182</v>
      </c>
      <c r="U3694" s="0" t="n">
        <f aca="false">INT(T3694*$Q$1/IF(P3694=1,E3694,D3694))*I3694</f>
        <v>-10</v>
      </c>
      <c r="V3694" s="0" t="n">
        <f aca="false">IF(P3694=1,ABS(U3694)+ABS(60),ABS(U3694-U3693))</f>
        <v>20</v>
      </c>
    </row>
    <row r="3695" customFormat="false" ht="15" hidden="false" customHeight="false" outlineLevel="0" collapsed="false">
      <c r="A3695" s="1" t="n">
        <v>41415</v>
      </c>
      <c r="B3695" s="2" t="n">
        <v>8383.05</v>
      </c>
      <c r="C3695" s="2" t="n">
        <v>84041</v>
      </c>
      <c r="D3695" s="2" t="n">
        <v>8390</v>
      </c>
      <c r="E3695" s="2" t="n">
        <v>8300</v>
      </c>
      <c r="F3695" s="3" t="n">
        <f aca="false">IF(P3695=1, E3695,D3695)/B3695-1</f>
        <v>0.000829053864643603</v>
      </c>
      <c r="G3695" s="2" t="n">
        <f aca="false">AVERAGE(B3636:B3695)</f>
        <v>7989.03866666667</v>
      </c>
      <c r="H3695" s="2" t="n">
        <f aca="false">AVERAGE(C3636:C3695)</f>
        <v>77072.6666666667</v>
      </c>
      <c r="I3695" s="2" t="n">
        <f aca="false">SIGN(C3695-H3695)</f>
        <v>1</v>
      </c>
      <c r="J3695" s="2" t="n">
        <f aca="false">SIGN(F3695)</f>
        <v>1</v>
      </c>
      <c r="K3695" s="0" t="n">
        <f aca="false">B3695-B3694</f>
        <v>6</v>
      </c>
      <c r="L3695" s="0" t="n">
        <f aca="false">I3694*K3695</f>
        <v>-6</v>
      </c>
      <c r="M3695" s="0" t="n">
        <f aca="false">M3694+K3695*N3694</f>
        <v>3417.02000000002</v>
      </c>
      <c r="N3695" s="0" t="n">
        <f aca="false">INT(M3695*$Q$1/B3695)*CHOOSE($L$1,I3695,J3695)</f>
        <v>0</v>
      </c>
      <c r="O3695" s="0" t="n">
        <f aca="false">ABS(N3695-N3694)</f>
        <v>0</v>
      </c>
      <c r="P3695" s="0" t="n">
        <f aca="false">COUNTIF(工作表2!$A$2:$A$248,A3695)</f>
        <v>0</v>
      </c>
      <c r="R3695" s="0" t="n">
        <f aca="false">D3695-IF(P3694=1,E3694,D3694)</f>
        <v>4</v>
      </c>
      <c r="S3695" s="0" t="n">
        <f aca="false">I3694*R3695</f>
        <v>-4</v>
      </c>
      <c r="T3695" s="0" t="n">
        <f aca="false">T3694+R3695*U3694</f>
        <v>42142</v>
      </c>
      <c r="U3695" s="0" t="n">
        <f aca="false">INT(T3695*$Q$1/IF(P3695=1,E3695,D3695))*I3695</f>
        <v>10</v>
      </c>
      <c r="V3695" s="0" t="n">
        <f aca="false">IF(P3695=1,ABS(U3695)+ABS(60),ABS(U3695-U3694))</f>
        <v>20</v>
      </c>
    </row>
    <row r="3696" customFormat="false" ht="15" hidden="false" customHeight="false" outlineLevel="0" collapsed="false">
      <c r="A3696" s="1" t="n">
        <v>41416</v>
      </c>
      <c r="B3696" s="2" t="n">
        <v>8398.84</v>
      </c>
      <c r="C3696" s="2" t="n">
        <v>86819</v>
      </c>
      <c r="D3696" s="2" t="n">
        <v>8394</v>
      </c>
      <c r="E3696" s="2" t="n">
        <v>8308</v>
      </c>
      <c r="F3696" s="3" t="n">
        <f aca="false">IF(P3696=1, E3696,D3696)/B3696-1</f>
        <v>-0.000576270056341088</v>
      </c>
      <c r="G3696" s="2" t="n">
        <f aca="false">AVERAGE(B3637:B3696)</f>
        <v>7996.55733333333</v>
      </c>
      <c r="H3696" s="2" t="n">
        <f aca="false">AVERAGE(C3637:C3696)</f>
        <v>77255.5</v>
      </c>
      <c r="I3696" s="2" t="n">
        <f aca="false">SIGN(C3696-H3696)</f>
        <v>1</v>
      </c>
      <c r="J3696" s="2" t="n">
        <f aca="false">SIGN(F3696)</f>
        <v>-1</v>
      </c>
      <c r="K3696" s="0" t="n">
        <f aca="false">B3696-B3695</f>
        <v>15.7900000000009</v>
      </c>
      <c r="L3696" s="0" t="n">
        <f aca="false">I3695*K3696</f>
        <v>15.7900000000009</v>
      </c>
      <c r="M3696" s="0" t="n">
        <f aca="false">M3695+K3696*N3695</f>
        <v>3417.02000000002</v>
      </c>
      <c r="N3696" s="0" t="n">
        <f aca="false">INT(M3696*$Q$1/B3696)*CHOOSE($L$1,I3696,J3696)</f>
        <v>-0</v>
      </c>
      <c r="O3696" s="0" t="n">
        <f aca="false">ABS(N3696-N3695)</f>
        <v>0</v>
      </c>
      <c r="P3696" s="0" t="n">
        <f aca="false">COUNTIF(工作表2!$A$2:$A$248,A3696)</f>
        <v>0</v>
      </c>
      <c r="R3696" s="0" t="n">
        <f aca="false">D3696-IF(P3695=1,E3695,D3695)</f>
        <v>4</v>
      </c>
      <c r="S3696" s="0" t="n">
        <f aca="false">I3695*R3696</f>
        <v>4</v>
      </c>
      <c r="T3696" s="0" t="n">
        <f aca="false">T3695+R3696*U3695</f>
        <v>42182</v>
      </c>
      <c r="U3696" s="0" t="n">
        <f aca="false">INT(T3696*$Q$1/IF(P3696=1,E3696,D3696))*I3696</f>
        <v>10</v>
      </c>
      <c r="V3696" s="0" t="n">
        <f aca="false">IF(P3696=1,ABS(U3696)+ABS(60),ABS(U3696-U3695))</f>
        <v>0</v>
      </c>
    </row>
    <row r="3697" customFormat="false" ht="15" hidden="false" customHeight="false" outlineLevel="0" collapsed="false">
      <c r="A3697" s="1" t="n">
        <v>41417</v>
      </c>
      <c r="B3697" s="2" t="n">
        <v>8237.83</v>
      </c>
      <c r="C3697" s="2" t="n">
        <v>104574</v>
      </c>
      <c r="D3697" s="2" t="n">
        <v>8213</v>
      </c>
      <c r="E3697" s="2" t="n">
        <v>8122</v>
      </c>
      <c r="F3697" s="3" t="n">
        <f aca="false">IF(P3697=1, E3697,D3697)/B3697-1</f>
        <v>-0.00301414328773475</v>
      </c>
      <c r="G3697" s="2" t="n">
        <f aca="false">AVERAGE(B3638:B3697)</f>
        <v>8000.73966666667</v>
      </c>
      <c r="H3697" s="2" t="n">
        <f aca="false">AVERAGE(C3638:C3697)</f>
        <v>78102.95</v>
      </c>
      <c r="I3697" s="2" t="n">
        <f aca="false">SIGN(C3697-H3697)</f>
        <v>1</v>
      </c>
      <c r="J3697" s="2" t="n">
        <f aca="false">SIGN(F3697)</f>
        <v>-1</v>
      </c>
      <c r="K3697" s="0" t="n">
        <f aca="false">B3697-B3696</f>
        <v>-161.01</v>
      </c>
      <c r="L3697" s="0" t="n">
        <f aca="false">I3696*K3697</f>
        <v>-161.01</v>
      </c>
      <c r="M3697" s="0" t="n">
        <f aca="false">M3696+K3697*N3696</f>
        <v>3417.02000000002</v>
      </c>
      <c r="N3697" s="0" t="n">
        <f aca="false">INT(M3697*$Q$1/B3697)*CHOOSE($L$1,I3697,J3697)</f>
        <v>-0</v>
      </c>
      <c r="O3697" s="0" t="n">
        <f aca="false">ABS(N3697-N3696)</f>
        <v>0</v>
      </c>
      <c r="P3697" s="0" t="n">
        <f aca="false">COUNTIF(工作表2!$A$2:$A$248,A3697)</f>
        <v>0</v>
      </c>
      <c r="R3697" s="0" t="n">
        <f aca="false">D3697-IF(P3696=1,E3696,D3696)</f>
        <v>-181</v>
      </c>
      <c r="S3697" s="0" t="n">
        <f aca="false">I3696*R3697</f>
        <v>-181</v>
      </c>
      <c r="T3697" s="0" t="n">
        <f aca="false">T3696+R3697*U3696</f>
        <v>40372</v>
      </c>
      <c r="U3697" s="0" t="n">
        <f aca="false">INT(T3697*$Q$1/IF(P3697=1,E3697,D3697))*I3697</f>
        <v>9</v>
      </c>
      <c r="V3697" s="0" t="n">
        <f aca="false">IF(P3697=1,ABS(U3697)+ABS(60),ABS(U3697-U3696))</f>
        <v>1</v>
      </c>
    </row>
    <row r="3698" customFormat="false" ht="15" hidden="false" customHeight="false" outlineLevel="0" collapsed="false">
      <c r="A3698" s="1" t="n">
        <v>41418</v>
      </c>
      <c r="B3698" s="2" t="n">
        <v>8209.78</v>
      </c>
      <c r="C3698" s="2" t="n">
        <v>82956</v>
      </c>
      <c r="D3698" s="2" t="n">
        <v>8222</v>
      </c>
      <c r="E3698" s="2" t="n">
        <v>8126</v>
      </c>
      <c r="F3698" s="3" t="n">
        <f aca="false">IF(P3698=1, E3698,D3698)/B3698-1</f>
        <v>0.00148846863131524</v>
      </c>
      <c r="G3698" s="2" t="n">
        <f aca="false">AVERAGE(B3639:B3698)</f>
        <v>8005.108</v>
      </c>
      <c r="H3698" s="2" t="n">
        <f aca="false">AVERAGE(C3639:C3698)</f>
        <v>78279.25</v>
      </c>
      <c r="I3698" s="2" t="n">
        <f aca="false">SIGN(C3698-H3698)</f>
        <v>1</v>
      </c>
      <c r="J3698" s="2" t="n">
        <f aca="false">SIGN(F3698)</f>
        <v>1</v>
      </c>
      <c r="K3698" s="0" t="n">
        <f aca="false">B3698-B3697</f>
        <v>-28.0499999999993</v>
      </c>
      <c r="L3698" s="0" t="n">
        <f aca="false">I3697*K3698</f>
        <v>-28.0499999999993</v>
      </c>
      <c r="M3698" s="0" t="n">
        <f aca="false">M3697+K3698*N3697</f>
        <v>3417.02000000002</v>
      </c>
      <c r="N3698" s="0" t="n">
        <f aca="false">INT(M3698*$Q$1/B3698)*CHOOSE($L$1,I3698,J3698)</f>
        <v>0</v>
      </c>
      <c r="O3698" s="0" t="n">
        <f aca="false">ABS(N3698-N3697)</f>
        <v>0</v>
      </c>
      <c r="P3698" s="0" t="n">
        <f aca="false">COUNTIF(工作表2!$A$2:$A$248,A3698)</f>
        <v>0</v>
      </c>
      <c r="R3698" s="0" t="n">
        <f aca="false">D3698-IF(P3697=1,E3697,D3697)</f>
        <v>9</v>
      </c>
      <c r="S3698" s="0" t="n">
        <f aca="false">I3697*R3698</f>
        <v>9</v>
      </c>
      <c r="T3698" s="0" t="n">
        <f aca="false">T3697+R3698*U3697</f>
        <v>40453</v>
      </c>
      <c r="U3698" s="0" t="n">
        <f aca="false">INT(T3698*$Q$1/IF(P3698=1,E3698,D3698))*I3698</f>
        <v>9</v>
      </c>
      <c r="V3698" s="0" t="n">
        <f aca="false">IF(P3698=1,ABS(U3698)+ABS(60),ABS(U3698-U3697))</f>
        <v>0</v>
      </c>
    </row>
    <row r="3699" customFormat="false" ht="15" hidden="false" customHeight="false" outlineLevel="0" collapsed="false">
      <c r="A3699" s="1" t="n">
        <v>41421</v>
      </c>
      <c r="B3699" s="2" t="n">
        <v>8280.1</v>
      </c>
      <c r="C3699" s="2" t="n">
        <v>57290</v>
      </c>
      <c r="D3699" s="2" t="n">
        <v>8256</v>
      </c>
      <c r="E3699" s="2" t="n">
        <v>8160</v>
      </c>
      <c r="F3699" s="3" t="n">
        <f aca="false">IF(P3699=1, E3699,D3699)/B3699-1</f>
        <v>-0.00291059286723594</v>
      </c>
      <c r="G3699" s="2" t="n">
        <f aca="false">AVERAGE(B3640:B3699)</f>
        <v>8011.76133333333</v>
      </c>
      <c r="H3699" s="2" t="n">
        <f aca="false">AVERAGE(C3640:C3699)</f>
        <v>78083.3833333333</v>
      </c>
      <c r="I3699" s="2" t="n">
        <f aca="false">SIGN(C3699-H3699)</f>
        <v>-1</v>
      </c>
      <c r="J3699" s="2" t="n">
        <f aca="false">SIGN(F3699)</f>
        <v>-1</v>
      </c>
      <c r="K3699" s="0" t="n">
        <f aca="false">B3699-B3698</f>
        <v>70.3199999999997</v>
      </c>
      <c r="L3699" s="0" t="n">
        <f aca="false">I3698*K3699</f>
        <v>70.3199999999997</v>
      </c>
      <c r="M3699" s="0" t="n">
        <f aca="false">M3698+K3699*N3698</f>
        <v>3417.02000000002</v>
      </c>
      <c r="N3699" s="0" t="n">
        <f aca="false">INT(M3699*$Q$1/B3699)*CHOOSE($L$1,I3699,J3699)</f>
        <v>-0</v>
      </c>
      <c r="O3699" s="0" t="n">
        <f aca="false">ABS(N3699-N3698)</f>
        <v>0</v>
      </c>
      <c r="P3699" s="0" t="n">
        <f aca="false">COUNTIF(工作表2!$A$2:$A$248,A3699)</f>
        <v>0</v>
      </c>
      <c r="R3699" s="0" t="n">
        <f aca="false">D3699-IF(P3698=1,E3698,D3698)</f>
        <v>34</v>
      </c>
      <c r="S3699" s="0" t="n">
        <f aca="false">I3698*R3699</f>
        <v>34</v>
      </c>
      <c r="T3699" s="0" t="n">
        <f aca="false">T3698+R3699*U3698</f>
        <v>40759</v>
      </c>
      <c r="U3699" s="0" t="n">
        <f aca="false">INT(T3699*$Q$1/IF(P3699=1,E3699,D3699))*I3699</f>
        <v>-9</v>
      </c>
      <c r="V3699" s="0" t="n">
        <f aca="false">IF(P3699=1,ABS(U3699)+ABS(60),ABS(U3699-U3698))</f>
        <v>18</v>
      </c>
    </row>
    <row r="3700" customFormat="false" ht="15" hidden="false" customHeight="false" outlineLevel="0" collapsed="false">
      <c r="A3700" s="1" t="n">
        <v>41422</v>
      </c>
      <c r="B3700" s="2" t="n">
        <v>8263.05</v>
      </c>
      <c r="C3700" s="2" t="n">
        <v>63872</v>
      </c>
      <c r="D3700" s="2" t="n">
        <v>8258</v>
      </c>
      <c r="E3700" s="2" t="n">
        <v>8159</v>
      </c>
      <c r="F3700" s="3" t="n">
        <f aca="false">IF(P3700=1, E3700,D3700)/B3700-1</f>
        <v>-0.000611154476857778</v>
      </c>
      <c r="G3700" s="2" t="n">
        <f aca="false">AVERAGE(B3641:B3700)</f>
        <v>8017.84583333333</v>
      </c>
      <c r="H3700" s="2" t="n">
        <f aca="false">AVERAGE(C3641:C3700)</f>
        <v>77897.65</v>
      </c>
      <c r="I3700" s="2" t="n">
        <f aca="false">SIGN(C3700-H3700)</f>
        <v>-1</v>
      </c>
      <c r="J3700" s="2" t="n">
        <f aca="false">SIGN(F3700)</f>
        <v>-1</v>
      </c>
      <c r="K3700" s="0" t="n">
        <f aca="false">B3700-B3699</f>
        <v>-17.0500000000011</v>
      </c>
      <c r="L3700" s="0" t="n">
        <f aca="false">I3699*K3700</f>
        <v>17.0500000000011</v>
      </c>
      <c r="M3700" s="0" t="n">
        <f aca="false">M3699+K3700*N3699</f>
        <v>3417.02000000002</v>
      </c>
      <c r="N3700" s="0" t="n">
        <f aca="false">INT(M3700*$Q$1/B3700)*CHOOSE($L$1,I3700,J3700)</f>
        <v>-0</v>
      </c>
      <c r="O3700" s="0" t="n">
        <f aca="false">ABS(N3700-N3699)</f>
        <v>0</v>
      </c>
      <c r="P3700" s="0" t="n">
        <f aca="false">COUNTIF(工作表2!$A$2:$A$248,A3700)</f>
        <v>0</v>
      </c>
      <c r="R3700" s="0" t="n">
        <f aca="false">D3700-IF(P3699=1,E3699,D3699)</f>
        <v>2</v>
      </c>
      <c r="S3700" s="0" t="n">
        <f aca="false">I3699*R3700</f>
        <v>-2</v>
      </c>
      <c r="T3700" s="0" t="n">
        <f aca="false">T3699+R3700*U3699</f>
        <v>40741</v>
      </c>
      <c r="U3700" s="0" t="n">
        <f aca="false">INT(T3700*$Q$1/IF(P3700=1,E3700,D3700))*I3700</f>
        <v>-9</v>
      </c>
      <c r="V3700" s="0" t="n">
        <f aca="false">IF(P3700=1,ABS(U3700)+ABS(60),ABS(U3700-U3699))</f>
        <v>0</v>
      </c>
    </row>
    <row r="3701" customFormat="false" ht="15" hidden="false" customHeight="false" outlineLevel="0" collapsed="false">
      <c r="A3701" s="1" t="n">
        <v>41423</v>
      </c>
      <c r="B3701" s="2" t="n">
        <v>8337.9</v>
      </c>
      <c r="C3701" s="2" t="n">
        <v>79841</v>
      </c>
      <c r="D3701" s="2" t="n">
        <v>8312</v>
      </c>
      <c r="E3701" s="2" t="n">
        <v>8216</v>
      </c>
      <c r="F3701" s="3" t="n">
        <f aca="false">IF(P3701=1, E3701,D3701)/B3701-1</f>
        <v>-0.00310629774883364</v>
      </c>
      <c r="G3701" s="2" t="n">
        <f aca="false">AVERAGE(B3642:B3701)</f>
        <v>8024.067</v>
      </c>
      <c r="H3701" s="2" t="n">
        <f aca="false">AVERAGE(C3642:C3701)</f>
        <v>77885.0833333333</v>
      </c>
      <c r="I3701" s="2" t="n">
        <f aca="false">SIGN(C3701-H3701)</f>
        <v>1</v>
      </c>
      <c r="J3701" s="2" t="n">
        <f aca="false">SIGN(F3701)</f>
        <v>-1</v>
      </c>
      <c r="K3701" s="0" t="n">
        <f aca="false">B3701-B3700</f>
        <v>74.8500000000004</v>
      </c>
      <c r="L3701" s="0" t="n">
        <f aca="false">I3700*K3701</f>
        <v>-74.8500000000004</v>
      </c>
      <c r="M3701" s="0" t="n">
        <f aca="false">M3700+K3701*N3700</f>
        <v>3417.02000000002</v>
      </c>
      <c r="N3701" s="0" t="n">
        <f aca="false">INT(M3701*$Q$1/B3701)*CHOOSE($L$1,I3701,J3701)</f>
        <v>-0</v>
      </c>
      <c r="O3701" s="0" t="n">
        <f aca="false">ABS(N3701-N3700)</f>
        <v>0</v>
      </c>
      <c r="P3701" s="0" t="n">
        <f aca="false">COUNTIF(工作表2!$A$2:$A$248,A3701)</f>
        <v>0</v>
      </c>
      <c r="R3701" s="0" t="n">
        <f aca="false">D3701-IF(P3700=1,E3700,D3700)</f>
        <v>54</v>
      </c>
      <c r="S3701" s="0" t="n">
        <f aca="false">I3700*R3701</f>
        <v>-54</v>
      </c>
      <c r="T3701" s="0" t="n">
        <f aca="false">T3700+R3701*U3700</f>
        <v>40255</v>
      </c>
      <c r="U3701" s="0" t="n">
        <f aca="false">INT(T3701*$Q$1/IF(P3701=1,E3701,D3701))*I3701</f>
        <v>9</v>
      </c>
      <c r="V3701" s="0" t="n">
        <f aca="false">IF(P3701=1,ABS(U3701)+ABS(60),ABS(U3701-U3700))</f>
        <v>18</v>
      </c>
    </row>
    <row r="3702" customFormat="false" ht="15" hidden="false" customHeight="false" outlineLevel="0" collapsed="false">
      <c r="A3702" s="1" t="n">
        <v>41424</v>
      </c>
      <c r="B3702" s="2" t="n">
        <v>8243.29</v>
      </c>
      <c r="C3702" s="2" t="n">
        <v>82138</v>
      </c>
      <c r="D3702" s="2" t="n">
        <v>8231</v>
      </c>
      <c r="E3702" s="2" t="n">
        <v>8132</v>
      </c>
      <c r="F3702" s="3" t="n">
        <f aca="false">IF(P3702=1, E3702,D3702)/B3702-1</f>
        <v>-0.00149090957615239</v>
      </c>
      <c r="G3702" s="2" t="n">
        <f aca="false">AVERAGE(B3643:B3702)</f>
        <v>8030.33283333333</v>
      </c>
      <c r="H3702" s="2" t="n">
        <f aca="false">AVERAGE(C3643:C3702)</f>
        <v>77853.6833333333</v>
      </c>
      <c r="I3702" s="2" t="n">
        <f aca="false">SIGN(C3702-H3702)</f>
        <v>1</v>
      </c>
      <c r="J3702" s="2" t="n">
        <f aca="false">SIGN(F3702)</f>
        <v>-1</v>
      </c>
      <c r="K3702" s="0" t="n">
        <f aca="false">B3702-B3701</f>
        <v>-94.6099999999988</v>
      </c>
      <c r="L3702" s="0" t="n">
        <f aca="false">I3701*K3702</f>
        <v>-94.6099999999988</v>
      </c>
      <c r="M3702" s="0" t="n">
        <f aca="false">M3701+K3702*N3701</f>
        <v>3417.02000000002</v>
      </c>
      <c r="N3702" s="0" t="n">
        <f aca="false">INT(M3702*$Q$1/B3702)*CHOOSE($L$1,I3702,J3702)</f>
        <v>-0</v>
      </c>
      <c r="O3702" s="0" t="n">
        <f aca="false">ABS(N3702-N3701)</f>
        <v>0</v>
      </c>
      <c r="P3702" s="0" t="n">
        <f aca="false">COUNTIF(工作表2!$A$2:$A$248,A3702)</f>
        <v>0</v>
      </c>
      <c r="R3702" s="0" t="n">
        <f aca="false">D3702-IF(P3701=1,E3701,D3701)</f>
        <v>-81</v>
      </c>
      <c r="S3702" s="0" t="n">
        <f aca="false">I3701*R3702</f>
        <v>-81</v>
      </c>
      <c r="T3702" s="0" t="n">
        <f aca="false">T3701+R3702*U3701</f>
        <v>39526</v>
      </c>
      <c r="U3702" s="0" t="n">
        <f aca="false">INT(T3702*$Q$1/IF(P3702=1,E3702,D3702))*I3702</f>
        <v>9</v>
      </c>
      <c r="V3702" s="0" t="n">
        <f aca="false">IF(P3702=1,ABS(U3702)+ABS(60),ABS(U3702-U3701))</f>
        <v>0</v>
      </c>
    </row>
    <row r="3703" customFormat="false" ht="15" hidden="false" customHeight="false" outlineLevel="0" collapsed="false">
      <c r="A3703" s="1" t="n">
        <v>41425</v>
      </c>
      <c r="B3703" s="2" t="n">
        <v>8254.8</v>
      </c>
      <c r="C3703" s="2" t="n">
        <v>112332</v>
      </c>
      <c r="D3703" s="2" t="n">
        <v>8242</v>
      </c>
      <c r="E3703" s="2" t="n">
        <v>8144</v>
      </c>
      <c r="F3703" s="3" t="n">
        <f aca="false">IF(P3703=1, E3703,D3703)/B3703-1</f>
        <v>-0.00155061297669223</v>
      </c>
      <c r="G3703" s="2" t="n">
        <f aca="false">AVERAGE(B3644:B3703)</f>
        <v>8035.701</v>
      </c>
      <c r="H3703" s="2" t="n">
        <f aca="false">AVERAGE(C3644:C3703)</f>
        <v>78194.6</v>
      </c>
      <c r="I3703" s="2" t="n">
        <f aca="false">SIGN(C3703-H3703)</f>
        <v>1</v>
      </c>
      <c r="J3703" s="2" t="n">
        <f aca="false">SIGN(F3703)</f>
        <v>-1</v>
      </c>
      <c r="K3703" s="0" t="n">
        <f aca="false">B3703-B3702</f>
        <v>11.5099999999984</v>
      </c>
      <c r="L3703" s="0" t="n">
        <f aca="false">I3702*K3703</f>
        <v>11.5099999999984</v>
      </c>
      <c r="M3703" s="0" t="n">
        <f aca="false">M3702+K3703*N3702</f>
        <v>3417.02000000002</v>
      </c>
      <c r="N3703" s="0" t="n">
        <f aca="false">INT(M3703*$Q$1/B3703)*CHOOSE($L$1,I3703,J3703)</f>
        <v>-0</v>
      </c>
      <c r="O3703" s="0" t="n">
        <f aca="false">ABS(N3703-N3702)</f>
        <v>0</v>
      </c>
      <c r="P3703" s="0" t="n">
        <f aca="false">COUNTIF(工作表2!$A$2:$A$248,A3703)</f>
        <v>0</v>
      </c>
      <c r="R3703" s="0" t="n">
        <f aca="false">D3703-IF(P3702=1,E3702,D3702)</f>
        <v>11</v>
      </c>
      <c r="S3703" s="0" t="n">
        <f aca="false">I3702*R3703</f>
        <v>11</v>
      </c>
      <c r="T3703" s="0" t="n">
        <f aca="false">T3702+R3703*U3702</f>
        <v>39625</v>
      </c>
      <c r="U3703" s="0" t="n">
        <f aca="false">INT(T3703*$Q$1/IF(P3703=1,E3703,D3703))*I3703</f>
        <v>9</v>
      </c>
      <c r="V3703" s="0" t="n">
        <f aca="false">IF(P3703=1,ABS(U3703)+ABS(60),ABS(U3703-U3702))</f>
        <v>0</v>
      </c>
    </row>
    <row r="3704" customFormat="false" ht="15" hidden="false" customHeight="false" outlineLevel="0" collapsed="false">
      <c r="A3704" s="1" t="n">
        <v>41428</v>
      </c>
      <c r="B3704" s="2" t="n">
        <v>8201.02</v>
      </c>
      <c r="C3704" s="2" t="n">
        <v>74844</v>
      </c>
      <c r="D3704" s="2" t="n">
        <v>8193</v>
      </c>
      <c r="E3704" s="2" t="n">
        <v>8090</v>
      </c>
      <c r="F3704" s="3" t="n">
        <f aca="false">IF(P3704=1, E3704,D3704)/B3704-1</f>
        <v>-0.000977927135892953</v>
      </c>
      <c r="G3704" s="2" t="n">
        <f aca="false">AVERAGE(B3645:B3704)</f>
        <v>8039.87966666667</v>
      </c>
      <c r="H3704" s="2" t="n">
        <f aca="false">AVERAGE(C3645:C3704)</f>
        <v>77867.2166666667</v>
      </c>
      <c r="I3704" s="2" t="n">
        <f aca="false">SIGN(C3704-H3704)</f>
        <v>-1</v>
      </c>
      <c r="J3704" s="2" t="n">
        <f aca="false">SIGN(F3704)</f>
        <v>-1</v>
      </c>
      <c r="K3704" s="0" t="n">
        <f aca="false">B3704-B3703</f>
        <v>-53.7799999999988</v>
      </c>
      <c r="L3704" s="0" t="n">
        <f aca="false">I3703*K3704</f>
        <v>-53.7799999999988</v>
      </c>
      <c r="M3704" s="0" t="n">
        <f aca="false">M3703+K3704*N3703</f>
        <v>3417.02000000002</v>
      </c>
      <c r="N3704" s="0" t="n">
        <f aca="false">INT(M3704*$Q$1/B3704)*CHOOSE($L$1,I3704,J3704)</f>
        <v>-0</v>
      </c>
      <c r="O3704" s="0" t="n">
        <f aca="false">ABS(N3704-N3703)</f>
        <v>0</v>
      </c>
      <c r="P3704" s="0" t="n">
        <f aca="false">COUNTIF(工作表2!$A$2:$A$248,A3704)</f>
        <v>0</v>
      </c>
      <c r="R3704" s="0" t="n">
        <f aca="false">D3704-IF(P3703=1,E3703,D3703)</f>
        <v>-49</v>
      </c>
      <c r="S3704" s="0" t="n">
        <f aca="false">I3703*R3704</f>
        <v>-49</v>
      </c>
      <c r="T3704" s="0" t="n">
        <f aca="false">T3703+R3704*U3703</f>
        <v>39184</v>
      </c>
      <c r="U3704" s="0" t="n">
        <f aca="false">INT(T3704*$Q$1/IF(P3704=1,E3704,D3704))*I3704</f>
        <v>-9</v>
      </c>
      <c r="V3704" s="0" t="n">
        <f aca="false">IF(P3704=1,ABS(U3704)+ABS(60),ABS(U3704-U3703))</f>
        <v>18</v>
      </c>
    </row>
    <row r="3705" customFormat="false" ht="15" hidden="false" customHeight="false" outlineLevel="0" collapsed="false">
      <c r="A3705" s="1" t="n">
        <v>41429</v>
      </c>
      <c r="B3705" s="2" t="n">
        <v>8191.22</v>
      </c>
      <c r="C3705" s="2" t="n">
        <v>72900</v>
      </c>
      <c r="D3705" s="2" t="n">
        <v>8162</v>
      </c>
      <c r="E3705" s="2" t="n">
        <v>8060</v>
      </c>
      <c r="F3705" s="3" t="n">
        <f aca="false">IF(P3705=1, E3705,D3705)/B3705-1</f>
        <v>-0.00356723418489557</v>
      </c>
      <c r="G3705" s="2" t="n">
        <f aca="false">AVERAGE(B3646:B3705)</f>
        <v>8043.72483333334</v>
      </c>
      <c r="H3705" s="2" t="n">
        <f aca="false">AVERAGE(C3646:C3705)</f>
        <v>77715</v>
      </c>
      <c r="I3705" s="2" t="n">
        <f aca="false">SIGN(C3705-H3705)</f>
        <v>-1</v>
      </c>
      <c r="J3705" s="2" t="n">
        <f aca="false">SIGN(F3705)</f>
        <v>-1</v>
      </c>
      <c r="K3705" s="0" t="n">
        <f aca="false">B3705-B3704</f>
        <v>-9.80000000000018</v>
      </c>
      <c r="L3705" s="0" t="n">
        <f aca="false">I3704*K3705</f>
        <v>9.80000000000018</v>
      </c>
      <c r="M3705" s="0" t="n">
        <f aca="false">M3704+K3705*N3704</f>
        <v>3417.02000000002</v>
      </c>
      <c r="N3705" s="0" t="n">
        <f aca="false">INT(M3705*$Q$1/B3705)*CHOOSE($L$1,I3705,J3705)</f>
        <v>-0</v>
      </c>
      <c r="O3705" s="0" t="n">
        <f aca="false">ABS(N3705-N3704)</f>
        <v>0</v>
      </c>
      <c r="P3705" s="0" t="n">
        <f aca="false">COUNTIF(工作表2!$A$2:$A$248,A3705)</f>
        <v>0</v>
      </c>
      <c r="R3705" s="0" t="n">
        <f aca="false">D3705-IF(P3704=1,E3704,D3704)</f>
        <v>-31</v>
      </c>
      <c r="S3705" s="0" t="n">
        <f aca="false">I3704*R3705</f>
        <v>31</v>
      </c>
      <c r="T3705" s="0" t="n">
        <f aca="false">T3704+R3705*U3704</f>
        <v>39463</v>
      </c>
      <c r="U3705" s="0" t="n">
        <f aca="false">INT(T3705*$Q$1/IF(P3705=1,E3705,D3705))*I3705</f>
        <v>-9</v>
      </c>
      <c r="V3705" s="0" t="n">
        <f aca="false">IF(P3705=1,ABS(U3705)+ABS(60),ABS(U3705-U3704))</f>
        <v>0</v>
      </c>
    </row>
    <row r="3706" customFormat="false" ht="15" hidden="false" customHeight="false" outlineLevel="0" collapsed="false">
      <c r="A3706" s="1" t="n">
        <v>41430</v>
      </c>
      <c r="B3706" s="2" t="n">
        <v>8181.91</v>
      </c>
      <c r="C3706" s="2" t="n">
        <v>77120</v>
      </c>
      <c r="D3706" s="2" t="n">
        <v>8145</v>
      </c>
      <c r="E3706" s="2" t="n">
        <v>8040</v>
      </c>
      <c r="F3706" s="3" t="n">
        <f aca="false">IF(P3706=1, E3706,D3706)/B3706-1</f>
        <v>-0.0045111715968521</v>
      </c>
      <c r="G3706" s="2" t="n">
        <f aca="false">AVERAGE(B3647:B3706)</f>
        <v>8046.50433333333</v>
      </c>
      <c r="H3706" s="2" t="n">
        <f aca="false">AVERAGE(C3647:C3706)</f>
        <v>77467.5333333333</v>
      </c>
      <c r="I3706" s="2" t="n">
        <f aca="false">SIGN(C3706-H3706)</f>
        <v>-1</v>
      </c>
      <c r="J3706" s="2" t="n">
        <f aca="false">SIGN(F3706)</f>
        <v>-1</v>
      </c>
      <c r="K3706" s="0" t="n">
        <f aca="false">B3706-B3705</f>
        <v>-9.3100000000004</v>
      </c>
      <c r="L3706" s="0" t="n">
        <f aca="false">I3705*K3706</f>
        <v>9.3100000000004</v>
      </c>
      <c r="M3706" s="0" t="n">
        <f aca="false">M3705+K3706*N3705</f>
        <v>3417.02000000002</v>
      </c>
      <c r="N3706" s="0" t="n">
        <f aca="false">INT(M3706*$Q$1/B3706)*CHOOSE($L$1,I3706,J3706)</f>
        <v>-0</v>
      </c>
      <c r="O3706" s="0" t="n">
        <f aca="false">ABS(N3706-N3705)</f>
        <v>0</v>
      </c>
      <c r="P3706" s="0" t="n">
        <f aca="false">COUNTIF(工作表2!$A$2:$A$248,A3706)</f>
        <v>0</v>
      </c>
      <c r="R3706" s="0" t="n">
        <f aca="false">D3706-IF(P3705=1,E3705,D3705)</f>
        <v>-17</v>
      </c>
      <c r="S3706" s="0" t="n">
        <f aca="false">I3705*R3706</f>
        <v>17</v>
      </c>
      <c r="T3706" s="0" t="n">
        <f aca="false">T3705+R3706*U3705</f>
        <v>39616</v>
      </c>
      <c r="U3706" s="0" t="n">
        <f aca="false">INT(T3706*$Q$1/IF(P3706=1,E3706,D3706))*I3706</f>
        <v>-9</v>
      </c>
      <c r="V3706" s="0" t="n">
        <f aca="false">IF(P3706=1,ABS(U3706)+ABS(60),ABS(U3706-U3705))</f>
        <v>0</v>
      </c>
    </row>
    <row r="3707" customFormat="false" ht="15" hidden="false" customHeight="false" outlineLevel="0" collapsed="false">
      <c r="A3707" s="1" t="n">
        <v>41431</v>
      </c>
      <c r="B3707" s="2" t="n">
        <v>8096.14</v>
      </c>
      <c r="C3707" s="2" t="n">
        <v>77308</v>
      </c>
      <c r="D3707" s="2" t="n">
        <v>8103</v>
      </c>
      <c r="E3707" s="2" t="n">
        <v>7998</v>
      </c>
      <c r="F3707" s="3" t="n">
        <f aca="false">IF(P3707=1, E3707,D3707)/B3707-1</f>
        <v>0.000847317363583011</v>
      </c>
      <c r="G3707" s="2" t="n">
        <f aca="false">AVERAGE(B3648:B3707)</f>
        <v>8047.46133333334</v>
      </c>
      <c r="H3707" s="2" t="n">
        <f aca="false">AVERAGE(C3648:C3707)</f>
        <v>77188.9166666667</v>
      </c>
      <c r="I3707" s="2" t="n">
        <f aca="false">SIGN(C3707-H3707)</f>
        <v>1</v>
      </c>
      <c r="J3707" s="2" t="n">
        <f aca="false">SIGN(F3707)</f>
        <v>1</v>
      </c>
      <c r="K3707" s="0" t="n">
        <f aca="false">B3707-B3706</f>
        <v>-85.7699999999995</v>
      </c>
      <c r="L3707" s="0" t="n">
        <f aca="false">I3706*K3707</f>
        <v>85.7699999999995</v>
      </c>
      <c r="M3707" s="0" t="n">
        <f aca="false">M3706+K3707*N3706</f>
        <v>3417.02000000002</v>
      </c>
      <c r="N3707" s="0" t="n">
        <f aca="false">INT(M3707*$Q$1/B3707)*CHOOSE($L$1,I3707,J3707)</f>
        <v>0</v>
      </c>
      <c r="O3707" s="0" t="n">
        <f aca="false">ABS(N3707-N3706)</f>
        <v>0</v>
      </c>
      <c r="P3707" s="0" t="n">
        <f aca="false">COUNTIF(工作表2!$A$2:$A$248,A3707)</f>
        <v>0</v>
      </c>
      <c r="R3707" s="0" t="n">
        <f aca="false">D3707-IF(P3706=1,E3706,D3706)</f>
        <v>-42</v>
      </c>
      <c r="S3707" s="0" t="n">
        <f aca="false">I3706*R3707</f>
        <v>42</v>
      </c>
      <c r="T3707" s="0" t="n">
        <f aca="false">T3706+R3707*U3706</f>
        <v>39994</v>
      </c>
      <c r="U3707" s="0" t="n">
        <f aca="false">INT(T3707*$Q$1/IF(P3707=1,E3707,D3707))*I3707</f>
        <v>9</v>
      </c>
      <c r="V3707" s="0" t="n">
        <f aca="false">IF(P3707=1,ABS(U3707)+ABS(60),ABS(U3707-U3706))</f>
        <v>18</v>
      </c>
    </row>
    <row r="3708" customFormat="false" ht="15" hidden="false" customHeight="false" outlineLevel="0" collapsed="false">
      <c r="A3708" s="1" t="n">
        <v>41432</v>
      </c>
      <c r="B3708" s="2" t="n">
        <v>8095.2</v>
      </c>
      <c r="C3708" s="2" t="n">
        <v>86675</v>
      </c>
      <c r="D3708" s="2" t="n">
        <v>8087</v>
      </c>
      <c r="E3708" s="2" t="n">
        <v>7979</v>
      </c>
      <c r="F3708" s="3" t="n">
        <f aca="false">IF(P3708=1, E3708,D3708)/B3708-1</f>
        <v>-0.00101294594327506</v>
      </c>
      <c r="G3708" s="2" t="n">
        <f aca="false">AVERAGE(B3649:B3708)</f>
        <v>8049.13616666667</v>
      </c>
      <c r="H3708" s="2" t="n">
        <f aca="false">AVERAGE(C3649:C3708)</f>
        <v>77128.1</v>
      </c>
      <c r="I3708" s="2" t="n">
        <f aca="false">SIGN(C3708-H3708)</f>
        <v>1</v>
      </c>
      <c r="J3708" s="2" t="n">
        <f aca="false">SIGN(F3708)</f>
        <v>-1</v>
      </c>
      <c r="K3708" s="0" t="n">
        <f aca="false">B3708-B3707</f>
        <v>-0.940000000000509</v>
      </c>
      <c r="L3708" s="0" t="n">
        <f aca="false">I3707*K3708</f>
        <v>-0.940000000000509</v>
      </c>
      <c r="M3708" s="0" t="n">
        <f aca="false">M3707+K3708*N3707</f>
        <v>3417.02000000002</v>
      </c>
      <c r="N3708" s="0" t="n">
        <f aca="false">INT(M3708*$Q$1/B3708)*CHOOSE($L$1,I3708,J3708)</f>
        <v>-0</v>
      </c>
      <c r="O3708" s="0" t="n">
        <f aca="false">ABS(N3708-N3707)</f>
        <v>0</v>
      </c>
      <c r="P3708" s="0" t="n">
        <f aca="false">COUNTIF(工作表2!$A$2:$A$248,A3708)</f>
        <v>0</v>
      </c>
      <c r="R3708" s="0" t="n">
        <f aca="false">D3708-IF(P3707=1,E3707,D3707)</f>
        <v>-16</v>
      </c>
      <c r="S3708" s="0" t="n">
        <f aca="false">I3707*R3708</f>
        <v>-16</v>
      </c>
      <c r="T3708" s="0" t="n">
        <f aca="false">T3707+R3708*U3707</f>
        <v>39850</v>
      </c>
      <c r="U3708" s="0" t="n">
        <f aca="false">INT(T3708*$Q$1/IF(P3708=1,E3708,D3708))*I3708</f>
        <v>9</v>
      </c>
      <c r="V3708" s="0" t="n">
        <f aca="false">IF(P3708=1,ABS(U3708)+ABS(60),ABS(U3708-U3707))</f>
        <v>0</v>
      </c>
    </row>
    <row r="3709" customFormat="false" ht="15" hidden="false" customHeight="false" outlineLevel="0" collapsed="false">
      <c r="A3709" s="1" t="n">
        <v>41435</v>
      </c>
      <c r="B3709" s="2" t="n">
        <v>8160.55</v>
      </c>
      <c r="C3709" s="2" t="n">
        <v>64397</v>
      </c>
      <c r="D3709" s="2" t="n">
        <v>8147</v>
      </c>
      <c r="E3709" s="2" t="n">
        <v>8039</v>
      </c>
      <c r="F3709" s="3" t="n">
        <f aca="false">IF(P3709=1, E3709,D3709)/B3709-1</f>
        <v>-0.00166042729963056</v>
      </c>
      <c r="G3709" s="2" t="n">
        <f aca="false">AVERAGE(B3650:B3709)</f>
        <v>8051.88683333333</v>
      </c>
      <c r="H3709" s="2" t="n">
        <f aca="false">AVERAGE(C3650:C3709)</f>
        <v>76847.5166666667</v>
      </c>
      <c r="I3709" s="2" t="n">
        <f aca="false">SIGN(C3709-H3709)</f>
        <v>-1</v>
      </c>
      <c r="J3709" s="2" t="n">
        <f aca="false">SIGN(F3709)</f>
        <v>-1</v>
      </c>
      <c r="K3709" s="0" t="n">
        <f aca="false">B3709-B3708</f>
        <v>65.3500000000004</v>
      </c>
      <c r="L3709" s="0" t="n">
        <f aca="false">I3708*K3709</f>
        <v>65.3500000000004</v>
      </c>
      <c r="M3709" s="0" t="n">
        <f aca="false">M3708+K3709*N3708</f>
        <v>3417.02000000002</v>
      </c>
      <c r="N3709" s="0" t="n">
        <f aca="false">INT(M3709*$Q$1/B3709)*CHOOSE($L$1,I3709,J3709)</f>
        <v>-0</v>
      </c>
      <c r="O3709" s="0" t="n">
        <f aca="false">ABS(N3709-N3708)</f>
        <v>0</v>
      </c>
      <c r="P3709" s="0" t="n">
        <f aca="false">COUNTIF(工作表2!$A$2:$A$248,A3709)</f>
        <v>0</v>
      </c>
      <c r="R3709" s="0" t="n">
        <f aca="false">D3709-IF(P3708=1,E3708,D3708)</f>
        <v>60</v>
      </c>
      <c r="S3709" s="0" t="n">
        <f aca="false">I3708*R3709</f>
        <v>60</v>
      </c>
      <c r="T3709" s="0" t="n">
        <f aca="false">T3708+R3709*U3708</f>
        <v>40390</v>
      </c>
      <c r="U3709" s="0" t="n">
        <f aca="false">INT(T3709*$Q$1/IF(P3709=1,E3709,D3709))*I3709</f>
        <v>-9</v>
      </c>
      <c r="V3709" s="0" t="n">
        <f aca="false">IF(P3709=1,ABS(U3709)+ABS(60),ABS(U3709-U3708))</f>
        <v>18</v>
      </c>
    </row>
    <row r="3710" customFormat="false" ht="15" hidden="false" customHeight="false" outlineLevel="0" collapsed="false">
      <c r="A3710" s="1" t="n">
        <v>41436</v>
      </c>
      <c r="B3710" s="2" t="n">
        <v>8116.15</v>
      </c>
      <c r="C3710" s="2" t="n">
        <v>67416</v>
      </c>
      <c r="D3710" s="2" t="n">
        <v>8128</v>
      </c>
      <c r="E3710" s="2" t="n">
        <v>8018</v>
      </c>
      <c r="F3710" s="3" t="n">
        <f aca="false">IF(P3710=1, E3710,D3710)/B3710-1</f>
        <v>0.00146005187188503</v>
      </c>
      <c r="G3710" s="2" t="n">
        <f aca="false">AVERAGE(B3651:B3710)</f>
        <v>8054.62666666667</v>
      </c>
      <c r="H3710" s="2" t="n">
        <f aca="false">AVERAGE(C3651:C3710)</f>
        <v>76711.05</v>
      </c>
      <c r="I3710" s="2" t="n">
        <f aca="false">SIGN(C3710-H3710)</f>
        <v>-1</v>
      </c>
      <c r="J3710" s="2" t="n">
        <f aca="false">SIGN(F3710)</f>
        <v>1</v>
      </c>
      <c r="K3710" s="0" t="n">
        <f aca="false">B3710-B3709</f>
        <v>-44.4000000000005</v>
      </c>
      <c r="L3710" s="0" t="n">
        <f aca="false">I3709*K3710</f>
        <v>44.4000000000005</v>
      </c>
      <c r="M3710" s="0" t="n">
        <f aca="false">M3709+K3710*N3709</f>
        <v>3417.02000000002</v>
      </c>
      <c r="N3710" s="0" t="n">
        <f aca="false">INT(M3710*$Q$1/B3710)*CHOOSE($L$1,I3710,J3710)</f>
        <v>0</v>
      </c>
      <c r="O3710" s="0" t="n">
        <f aca="false">ABS(N3710-N3709)</f>
        <v>0</v>
      </c>
      <c r="P3710" s="0" t="n">
        <f aca="false">COUNTIF(工作表2!$A$2:$A$248,A3710)</f>
        <v>0</v>
      </c>
      <c r="R3710" s="0" t="n">
        <f aca="false">D3710-IF(P3709=1,E3709,D3709)</f>
        <v>-19</v>
      </c>
      <c r="S3710" s="0" t="n">
        <f aca="false">I3709*R3710</f>
        <v>19</v>
      </c>
      <c r="T3710" s="0" t="n">
        <f aca="false">T3709+R3710*U3709</f>
        <v>40561</v>
      </c>
      <c r="U3710" s="0" t="n">
        <f aca="false">INT(T3710*$Q$1/IF(P3710=1,E3710,D3710))*I3710</f>
        <v>-9</v>
      </c>
      <c r="V3710" s="0" t="n">
        <f aca="false">IF(P3710=1,ABS(U3710)+ABS(60),ABS(U3710-U3709))</f>
        <v>0</v>
      </c>
    </row>
    <row r="3711" customFormat="false" ht="15" hidden="false" customHeight="false" outlineLevel="0" collapsed="false">
      <c r="A3711" s="1" t="n">
        <v>41438</v>
      </c>
      <c r="B3711" s="2" t="n">
        <v>7951.66</v>
      </c>
      <c r="C3711" s="2" t="n">
        <v>89411</v>
      </c>
      <c r="D3711" s="2" t="n">
        <v>7933</v>
      </c>
      <c r="E3711" s="2" t="n">
        <v>7824</v>
      </c>
      <c r="F3711" s="3" t="n">
        <f aca="false">IF(P3711=1, E3711,D3711)/B3711-1</f>
        <v>-0.00234667981276859</v>
      </c>
      <c r="G3711" s="2" t="n">
        <f aca="false">AVERAGE(B3652:B3711)</f>
        <v>8055.0295</v>
      </c>
      <c r="H3711" s="2" t="n">
        <f aca="false">AVERAGE(C3652:C3711)</f>
        <v>76665.9333333333</v>
      </c>
      <c r="I3711" s="2" t="n">
        <f aca="false">SIGN(C3711-H3711)</f>
        <v>1</v>
      </c>
      <c r="J3711" s="2" t="n">
        <f aca="false">SIGN(F3711)</f>
        <v>-1</v>
      </c>
      <c r="K3711" s="0" t="n">
        <f aca="false">B3711-B3710</f>
        <v>-164.49</v>
      </c>
      <c r="L3711" s="0" t="n">
        <f aca="false">I3710*K3711</f>
        <v>164.49</v>
      </c>
      <c r="M3711" s="0" t="n">
        <f aca="false">M3710+K3711*N3710</f>
        <v>3417.02000000002</v>
      </c>
      <c r="N3711" s="0" t="n">
        <f aca="false">INT(M3711*$Q$1/B3711)*CHOOSE($L$1,I3711,J3711)</f>
        <v>-0</v>
      </c>
      <c r="O3711" s="0" t="n">
        <f aca="false">ABS(N3711-N3710)</f>
        <v>0</v>
      </c>
      <c r="P3711" s="0" t="n">
        <f aca="false">COUNTIF(工作表2!$A$2:$A$248,A3711)</f>
        <v>0</v>
      </c>
      <c r="R3711" s="0" t="n">
        <f aca="false">D3711-IF(P3710=1,E3710,D3710)</f>
        <v>-195</v>
      </c>
      <c r="S3711" s="0" t="n">
        <f aca="false">I3710*R3711</f>
        <v>195</v>
      </c>
      <c r="T3711" s="0" t="n">
        <f aca="false">T3710+R3711*U3710</f>
        <v>42316</v>
      </c>
      <c r="U3711" s="0" t="n">
        <f aca="false">INT(T3711*$Q$1/IF(P3711=1,E3711,D3711))*I3711</f>
        <v>10</v>
      </c>
      <c r="V3711" s="0" t="n">
        <f aca="false">IF(P3711=1,ABS(U3711)+ABS(60),ABS(U3711-U3710))</f>
        <v>19</v>
      </c>
    </row>
    <row r="3712" customFormat="false" ht="15" hidden="false" customHeight="false" outlineLevel="0" collapsed="false">
      <c r="A3712" s="1" t="n">
        <v>41439</v>
      </c>
      <c r="B3712" s="2" t="n">
        <v>7937.74</v>
      </c>
      <c r="C3712" s="2" t="n">
        <v>75546</v>
      </c>
      <c r="D3712" s="2" t="n">
        <v>7920</v>
      </c>
      <c r="E3712" s="2" t="n">
        <v>7809</v>
      </c>
      <c r="F3712" s="3" t="n">
        <f aca="false">IF(P3712=1, E3712,D3712)/B3712-1</f>
        <v>-0.00223489305520208</v>
      </c>
      <c r="G3712" s="2" t="n">
        <f aca="false">AVERAGE(B3653:B3712)</f>
        <v>8057.13616666667</v>
      </c>
      <c r="H3712" s="2" t="n">
        <f aca="false">AVERAGE(C3653:C3712)</f>
        <v>76755.8333333333</v>
      </c>
      <c r="I3712" s="2" t="n">
        <f aca="false">SIGN(C3712-H3712)</f>
        <v>-1</v>
      </c>
      <c r="J3712" s="2" t="n">
        <f aca="false">SIGN(F3712)</f>
        <v>-1</v>
      </c>
      <c r="K3712" s="0" t="n">
        <f aca="false">B3712-B3711</f>
        <v>-13.9200000000001</v>
      </c>
      <c r="L3712" s="0" t="n">
        <f aca="false">I3711*K3712</f>
        <v>-13.9200000000001</v>
      </c>
      <c r="M3712" s="0" t="n">
        <f aca="false">M3711+K3712*N3711</f>
        <v>3417.02000000002</v>
      </c>
      <c r="N3712" s="0" t="n">
        <f aca="false">INT(M3712*$Q$1/B3712)*CHOOSE($L$1,I3712,J3712)</f>
        <v>-0</v>
      </c>
      <c r="O3712" s="0" t="n">
        <f aca="false">ABS(N3712-N3711)</f>
        <v>0</v>
      </c>
      <c r="P3712" s="0" t="n">
        <f aca="false">COUNTIF(工作表2!$A$2:$A$248,A3712)</f>
        <v>0</v>
      </c>
      <c r="R3712" s="0" t="n">
        <f aca="false">D3712-IF(P3711=1,E3711,D3711)</f>
        <v>-13</v>
      </c>
      <c r="S3712" s="0" t="n">
        <f aca="false">I3711*R3712</f>
        <v>-13</v>
      </c>
      <c r="T3712" s="0" t="n">
        <f aca="false">T3711+R3712*U3711</f>
        <v>42186</v>
      </c>
      <c r="U3712" s="0" t="n">
        <f aca="false">INT(T3712*$Q$1/IF(P3712=1,E3712,D3712))*I3712</f>
        <v>-10</v>
      </c>
      <c r="V3712" s="0" t="n">
        <f aca="false">IF(P3712=1,ABS(U3712)+ABS(60),ABS(U3712-U3711))</f>
        <v>20</v>
      </c>
    </row>
    <row r="3713" customFormat="false" ht="15" hidden="false" customHeight="false" outlineLevel="0" collapsed="false">
      <c r="A3713" s="1" t="n">
        <v>41442</v>
      </c>
      <c r="B3713" s="2" t="n">
        <v>7992.89</v>
      </c>
      <c r="C3713" s="2" t="n">
        <v>56182</v>
      </c>
      <c r="D3713" s="2" t="n">
        <v>7973</v>
      </c>
      <c r="E3713" s="2" t="n">
        <v>7851</v>
      </c>
      <c r="F3713" s="3" t="n">
        <f aca="false">IF(P3713=1, E3713,D3713)/B3713-1</f>
        <v>-0.00248846162026506</v>
      </c>
      <c r="G3713" s="2" t="n">
        <f aca="false">AVERAGE(B3654:B3713)</f>
        <v>8059.70983333333</v>
      </c>
      <c r="H3713" s="2" t="n">
        <f aca="false">AVERAGE(C3654:C3713)</f>
        <v>76490.3666666667</v>
      </c>
      <c r="I3713" s="2" t="n">
        <f aca="false">SIGN(C3713-H3713)</f>
        <v>-1</v>
      </c>
      <c r="J3713" s="2" t="n">
        <f aca="false">SIGN(F3713)</f>
        <v>-1</v>
      </c>
      <c r="K3713" s="0" t="n">
        <f aca="false">B3713-B3712</f>
        <v>55.1500000000006</v>
      </c>
      <c r="L3713" s="0" t="n">
        <f aca="false">I3712*K3713</f>
        <v>-55.1500000000006</v>
      </c>
      <c r="M3713" s="0" t="n">
        <f aca="false">M3712+K3713*N3712</f>
        <v>3417.02000000002</v>
      </c>
      <c r="N3713" s="0" t="n">
        <f aca="false">INT(M3713*$Q$1/B3713)*CHOOSE($L$1,I3713,J3713)</f>
        <v>-0</v>
      </c>
      <c r="O3713" s="0" t="n">
        <f aca="false">ABS(N3713-N3712)</f>
        <v>0</v>
      </c>
      <c r="P3713" s="0" t="n">
        <f aca="false">COUNTIF(工作表2!$A$2:$A$248,A3713)</f>
        <v>0</v>
      </c>
      <c r="R3713" s="0" t="n">
        <f aca="false">D3713-IF(P3712=1,E3712,D3712)</f>
        <v>53</v>
      </c>
      <c r="S3713" s="0" t="n">
        <f aca="false">I3712*R3713</f>
        <v>-53</v>
      </c>
      <c r="T3713" s="0" t="n">
        <f aca="false">T3712+R3713*U3712</f>
        <v>41656</v>
      </c>
      <c r="U3713" s="0" t="n">
        <f aca="false">INT(T3713*$Q$1/IF(P3713=1,E3713,D3713))*I3713</f>
        <v>-10</v>
      </c>
      <c r="V3713" s="0" t="n">
        <f aca="false">IF(P3713=1,ABS(U3713)+ABS(60),ABS(U3713-U3712))</f>
        <v>0</v>
      </c>
    </row>
    <row r="3714" customFormat="false" ht="15" hidden="false" customHeight="false" outlineLevel="0" collapsed="false">
      <c r="A3714" s="1" t="n">
        <v>41443</v>
      </c>
      <c r="B3714" s="2" t="n">
        <v>8011.02</v>
      </c>
      <c r="C3714" s="2" t="n">
        <v>61691</v>
      </c>
      <c r="D3714" s="2" t="n">
        <v>7994</v>
      </c>
      <c r="E3714" s="2" t="n">
        <v>7865</v>
      </c>
      <c r="F3714" s="3" t="n">
        <f aca="false">IF(P3714=1, E3714,D3714)/B3714-1</f>
        <v>-0.00212457340014138</v>
      </c>
      <c r="G3714" s="2" t="n">
        <f aca="false">AVERAGE(B3655:B3714)</f>
        <v>8063.25966666667</v>
      </c>
      <c r="H3714" s="2" t="n">
        <f aca="false">AVERAGE(C3655:C3714)</f>
        <v>76290.5833333333</v>
      </c>
      <c r="I3714" s="2" t="n">
        <f aca="false">SIGN(C3714-H3714)</f>
        <v>-1</v>
      </c>
      <c r="J3714" s="2" t="n">
        <f aca="false">SIGN(F3714)</f>
        <v>-1</v>
      </c>
      <c r="K3714" s="0" t="n">
        <f aca="false">B3714-B3713</f>
        <v>18.1300000000001</v>
      </c>
      <c r="L3714" s="0" t="n">
        <f aca="false">I3713*K3714</f>
        <v>-18.1300000000001</v>
      </c>
      <c r="M3714" s="0" t="n">
        <f aca="false">M3713+K3714*N3713</f>
        <v>3417.02000000002</v>
      </c>
      <c r="N3714" s="0" t="n">
        <f aca="false">INT(M3714*$Q$1/B3714)*CHOOSE($L$1,I3714,J3714)</f>
        <v>-0</v>
      </c>
      <c r="O3714" s="0" t="n">
        <f aca="false">ABS(N3714-N3713)</f>
        <v>0</v>
      </c>
      <c r="P3714" s="0" t="n">
        <f aca="false">COUNTIF(工作表2!$A$2:$A$248,A3714)</f>
        <v>0</v>
      </c>
      <c r="R3714" s="0" t="n">
        <f aca="false">D3714-IF(P3713=1,E3713,D3713)</f>
        <v>21</v>
      </c>
      <c r="S3714" s="0" t="n">
        <f aca="false">I3713*R3714</f>
        <v>-21</v>
      </c>
      <c r="T3714" s="0" t="n">
        <f aca="false">T3713+R3714*U3713</f>
        <v>41446</v>
      </c>
      <c r="U3714" s="0" t="n">
        <f aca="false">INT(T3714*$Q$1/IF(P3714=1,E3714,D3714))*I3714</f>
        <v>-10</v>
      </c>
      <c r="V3714" s="0" t="n">
        <f aca="false">IF(P3714=1,ABS(U3714)+ABS(60),ABS(U3714-U3713))</f>
        <v>0</v>
      </c>
    </row>
    <row r="3715" customFormat="false" ht="15" hidden="false" customHeight="false" outlineLevel="0" collapsed="false">
      <c r="A3715" s="1" t="n">
        <v>41444</v>
      </c>
      <c r="B3715" s="2" t="n">
        <v>8007.39</v>
      </c>
      <c r="C3715" s="2" t="n">
        <v>65187</v>
      </c>
      <c r="D3715" s="2" t="n">
        <v>8019</v>
      </c>
      <c r="E3715" s="2" t="n">
        <v>7886</v>
      </c>
      <c r="F3715" s="3" t="n">
        <f aca="false">IF(P3715=1, E3715,D3715)/B3715-1</f>
        <v>-0.0151597461844621</v>
      </c>
      <c r="G3715" s="2" t="n">
        <f aca="false">AVERAGE(B3656:B3715)</f>
        <v>8066.51883333333</v>
      </c>
      <c r="H3715" s="2" t="n">
        <f aca="false">AVERAGE(C3656:C3715)</f>
        <v>76240.2833333333</v>
      </c>
      <c r="I3715" s="2" t="n">
        <f aca="false">SIGN(C3715-H3715)</f>
        <v>-1</v>
      </c>
      <c r="J3715" s="2" t="n">
        <f aca="false">SIGN(F3715)</f>
        <v>-1</v>
      </c>
      <c r="K3715" s="0" t="n">
        <f aca="false">B3715-B3714</f>
        <v>-3.63000000000011</v>
      </c>
      <c r="L3715" s="0" t="n">
        <f aca="false">I3714*K3715</f>
        <v>3.63000000000011</v>
      </c>
      <c r="M3715" s="0" t="n">
        <f aca="false">M3714+K3715*N3714</f>
        <v>3417.02000000002</v>
      </c>
      <c r="N3715" s="0" t="n">
        <f aca="false">INT(M3715*$Q$1/B3715)*CHOOSE($L$1,I3715,J3715)</f>
        <v>-0</v>
      </c>
      <c r="O3715" s="0" t="n">
        <f aca="false">ABS(N3715-N3714)</f>
        <v>0</v>
      </c>
      <c r="P3715" s="0" t="n">
        <f aca="false">COUNTIF(工作表2!$A$2:$A$248,A3715)</f>
        <v>1</v>
      </c>
      <c r="R3715" s="0" t="n">
        <f aca="false">D3715-IF(P3714=1,E3714,D3714)</f>
        <v>25</v>
      </c>
      <c r="S3715" s="0" t="n">
        <f aca="false">I3714*R3715</f>
        <v>-25</v>
      </c>
      <c r="T3715" s="0" t="n">
        <f aca="false">T3714+R3715*U3714</f>
        <v>41196</v>
      </c>
      <c r="U3715" s="0" t="n">
        <f aca="false">INT(T3715*$Q$1/IF(P3715=1,E3715,D3715))*I3715</f>
        <v>-10</v>
      </c>
      <c r="V3715" s="0" t="n">
        <f aca="false">IF(P3715=1,ABS(U3715)+ABS(60),ABS(U3715-U3714))</f>
        <v>70</v>
      </c>
    </row>
    <row r="3716" customFormat="false" ht="15" hidden="false" customHeight="false" outlineLevel="0" collapsed="false">
      <c r="A3716" s="1" t="n">
        <v>41445</v>
      </c>
      <c r="B3716" s="2" t="n">
        <v>7898.91</v>
      </c>
      <c r="C3716" s="2" t="n">
        <v>79509</v>
      </c>
      <c r="D3716" s="2" t="n">
        <v>7748</v>
      </c>
      <c r="E3716" s="2" t="n">
        <v>7634</v>
      </c>
      <c r="F3716" s="3" t="n">
        <f aca="false">IF(P3716=1, E3716,D3716)/B3716-1</f>
        <v>-0.0191051676750337</v>
      </c>
      <c r="G3716" s="2" t="n">
        <f aca="false">AVERAGE(B3657:B3716)</f>
        <v>8068.23033333333</v>
      </c>
      <c r="H3716" s="2" t="n">
        <f aca="false">AVERAGE(C3657:C3716)</f>
        <v>76486.95</v>
      </c>
      <c r="I3716" s="2" t="n">
        <f aca="false">SIGN(C3716-H3716)</f>
        <v>1</v>
      </c>
      <c r="J3716" s="2" t="n">
        <f aca="false">SIGN(F3716)</f>
        <v>-1</v>
      </c>
      <c r="K3716" s="0" t="n">
        <f aca="false">B3716-B3715</f>
        <v>-108.48</v>
      </c>
      <c r="L3716" s="0" t="n">
        <f aca="false">I3715*K3716</f>
        <v>108.48</v>
      </c>
      <c r="M3716" s="0" t="n">
        <f aca="false">M3715+K3716*N3715</f>
        <v>3417.02000000002</v>
      </c>
      <c r="N3716" s="0" t="n">
        <f aca="false">INT(M3716*$Q$1/B3716)*CHOOSE($L$1,I3716,J3716)</f>
        <v>-0</v>
      </c>
      <c r="O3716" s="0" t="n">
        <f aca="false">ABS(N3716-N3715)</f>
        <v>0</v>
      </c>
      <c r="P3716" s="0" t="n">
        <f aca="false">COUNTIF(工作表2!$A$2:$A$248,A3716)</f>
        <v>0</v>
      </c>
      <c r="R3716" s="0" t="n">
        <f aca="false">D3716-IF(P3715=1,E3715,D3715)</f>
        <v>-138</v>
      </c>
      <c r="S3716" s="0" t="n">
        <f aca="false">I3715*R3716</f>
        <v>138</v>
      </c>
      <c r="T3716" s="0" t="n">
        <f aca="false">T3715+R3716*U3715</f>
        <v>42576</v>
      </c>
      <c r="U3716" s="0" t="n">
        <f aca="false">INT(T3716*$Q$1/IF(P3716=1,E3716,D3716))*I3716</f>
        <v>10</v>
      </c>
      <c r="V3716" s="0" t="n">
        <f aca="false">IF(P3716=1,ABS(U3716)+ABS(60),ABS(U3716-U3715))</f>
        <v>20</v>
      </c>
    </row>
    <row r="3717" customFormat="false" ht="15" hidden="false" customHeight="false" outlineLevel="0" collapsed="false">
      <c r="A3717" s="1" t="n">
        <v>41446</v>
      </c>
      <c r="B3717" s="2" t="n">
        <v>7793.31</v>
      </c>
      <c r="C3717" s="2" t="n">
        <v>119109</v>
      </c>
      <c r="D3717" s="2" t="n">
        <v>7658</v>
      </c>
      <c r="E3717" s="2" t="n">
        <v>7544</v>
      </c>
      <c r="F3717" s="3" t="n">
        <f aca="false">IF(P3717=1, E3717,D3717)/B3717-1</f>
        <v>-0.0173623274321181</v>
      </c>
      <c r="G3717" s="2" t="n">
        <f aca="false">AVERAGE(B3658:B3717)</f>
        <v>8067.1835</v>
      </c>
      <c r="H3717" s="2" t="n">
        <f aca="false">AVERAGE(C3658:C3717)</f>
        <v>77487.4166666667</v>
      </c>
      <c r="I3717" s="2" t="n">
        <f aca="false">SIGN(C3717-H3717)</f>
        <v>1</v>
      </c>
      <c r="J3717" s="2" t="n">
        <f aca="false">SIGN(F3717)</f>
        <v>-1</v>
      </c>
      <c r="K3717" s="0" t="n">
        <f aca="false">B3717-B3716</f>
        <v>-105.599999999999</v>
      </c>
      <c r="L3717" s="0" t="n">
        <f aca="false">I3716*K3717</f>
        <v>-105.599999999999</v>
      </c>
      <c r="M3717" s="0" t="n">
        <f aca="false">M3716+K3717*N3716</f>
        <v>3417.02000000002</v>
      </c>
      <c r="N3717" s="0" t="n">
        <f aca="false">INT(M3717*$Q$1/B3717)*CHOOSE($L$1,I3717,J3717)</f>
        <v>-0</v>
      </c>
      <c r="O3717" s="0" t="n">
        <f aca="false">ABS(N3717-N3716)</f>
        <v>0</v>
      </c>
      <c r="P3717" s="0" t="n">
        <f aca="false">COUNTIF(工作表2!$A$2:$A$248,A3717)</f>
        <v>0</v>
      </c>
      <c r="R3717" s="0" t="n">
        <f aca="false">D3717-IF(P3716=1,E3716,D3716)</f>
        <v>-90</v>
      </c>
      <c r="S3717" s="0" t="n">
        <f aca="false">I3716*R3717</f>
        <v>-90</v>
      </c>
      <c r="T3717" s="0" t="n">
        <f aca="false">T3716+R3717*U3716</f>
        <v>41676</v>
      </c>
      <c r="U3717" s="0" t="n">
        <f aca="false">INT(T3717*$Q$1/IF(P3717=1,E3717,D3717))*I3717</f>
        <v>10</v>
      </c>
      <c r="V3717" s="0" t="n">
        <f aca="false">IF(P3717=1,ABS(U3717)+ABS(60),ABS(U3717-U3716))</f>
        <v>0</v>
      </c>
    </row>
    <row r="3718" customFormat="false" ht="15" hidden="false" customHeight="false" outlineLevel="0" collapsed="false">
      <c r="A3718" s="1" t="n">
        <v>41449</v>
      </c>
      <c r="B3718" s="2" t="n">
        <v>7758.03</v>
      </c>
      <c r="C3718" s="2" t="n">
        <v>82178</v>
      </c>
      <c r="D3718" s="2" t="n">
        <v>7630</v>
      </c>
      <c r="E3718" s="2" t="n">
        <v>7515</v>
      </c>
      <c r="F3718" s="3" t="n">
        <f aca="false">IF(P3718=1, E3718,D3718)/B3718-1</f>
        <v>-0.0165029008652969</v>
      </c>
      <c r="G3718" s="2" t="n">
        <f aca="false">AVERAGE(B3659:B3718)</f>
        <v>8065.54466666667</v>
      </c>
      <c r="H3718" s="2" t="n">
        <f aca="false">AVERAGE(C3659:C3718)</f>
        <v>77719.8833333333</v>
      </c>
      <c r="I3718" s="2" t="n">
        <f aca="false">SIGN(C3718-H3718)</f>
        <v>1</v>
      </c>
      <c r="J3718" s="2" t="n">
        <f aca="false">SIGN(F3718)</f>
        <v>-1</v>
      </c>
      <c r="K3718" s="0" t="n">
        <f aca="false">B3718-B3717</f>
        <v>-35.2800000000007</v>
      </c>
      <c r="L3718" s="0" t="n">
        <f aca="false">I3717*K3718</f>
        <v>-35.2800000000007</v>
      </c>
      <c r="M3718" s="0" t="n">
        <f aca="false">M3717+K3718*N3717</f>
        <v>3417.02000000002</v>
      </c>
      <c r="N3718" s="0" t="n">
        <f aca="false">INT(M3718*$Q$1/B3718)*CHOOSE($L$1,I3718,J3718)</f>
        <v>-0</v>
      </c>
      <c r="O3718" s="0" t="n">
        <f aca="false">ABS(N3718-N3717)</f>
        <v>0</v>
      </c>
      <c r="P3718" s="0" t="n">
        <f aca="false">COUNTIF(工作表2!$A$2:$A$248,A3718)</f>
        <v>0</v>
      </c>
      <c r="R3718" s="0" t="n">
        <f aca="false">D3718-IF(P3717=1,E3717,D3717)</f>
        <v>-28</v>
      </c>
      <c r="S3718" s="0" t="n">
        <f aca="false">I3717*R3718</f>
        <v>-28</v>
      </c>
      <c r="T3718" s="0" t="n">
        <f aca="false">T3717+R3718*U3717</f>
        <v>41396</v>
      </c>
      <c r="U3718" s="0" t="n">
        <f aca="false">INT(T3718*$Q$1/IF(P3718=1,E3718,D3718))*I3718</f>
        <v>10</v>
      </c>
      <c r="V3718" s="0" t="n">
        <f aca="false">IF(P3718=1,ABS(U3718)+ABS(60),ABS(U3718-U3717))</f>
        <v>0</v>
      </c>
    </row>
    <row r="3719" customFormat="false" ht="15" hidden="false" customHeight="false" outlineLevel="0" collapsed="false">
      <c r="A3719" s="1" t="n">
        <v>41450</v>
      </c>
      <c r="B3719" s="2" t="n">
        <v>7663.23</v>
      </c>
      <c r="C3719" s="2" t="n">
        <v>92884</v>
      </c>
      <c r="D3719" s="2" t="n">
        <v>7606</v>
      </c>
      <c r="E3719" s="2" t="n">
        <v>7492</v>
      </c>
      <c r="F3719" s="3" t="n">
        <f aca="false">IF(P3719=1, E3719,D3719)/B3719-1</f>
        <v>-0.00746813027926863</v>
      </c>
      <c r="G3719" s="2" t="n">
        <f aca="false">AVERAGE(B3660:B3719)</f>
        <v>8061.6965</v>
      </c>
      <c r="H3719" s="2" t="n">
        <f aca="false">AVERAGE(C3660:C3719)</f>
        <v>78156.0666666667</v>
      </c>
      <c r="I3719" s="2" t="n">
        <f aca="false">SIGN(C3719-H3719)</f>
        <v>1</v>
      </c>
      <c r="J3719" s="2" t="n">
        <f aca="false">SIGN(F3719)</f>
        <v>-1</v>
      </c>
      <c r="K3719" s="0" t="n">
        <f aca="false">B3719-B3718</f>
        <v>-94.8000000000002</v>
      </c>
      <c r="L3719" s="0" t="n">
        <f aca="false">I3718*K3719</f>
        <v>-94.8000000000002</v>
      </c>
      <c r="M3719" s="0" t="n">
        <f aca="false">M3718+K3719*N3718</f>
        <v>3417.02000000002</v>
      </c>
      <c r="N3719" s="0" t="n">
        <f aca="false">INT(M3719*$Q$1/B3719)*CHOOSE($L$1,I3719,J3719)</f>
        <v>-0</v>
      </c>
      <c r="O3719" s="0" t="n">
        <f aca="false">ABS(N3719-N3718)</f>
        <v>0</v>
      </c>
      <c r="P3719" s="0" t="n">
        <f aca="false">COUNTIF(工作表2!$A$2:$A$248,A3719)</f>
        <v>0</v>
      </c>
      <c r="R3719" s="0" t="n">
        <f aca="false">D3719-IF(P3718=1,E3718,D3718)</f>
        <v>-24</v>
      </c>
      <c r="S3719" s="0" t="n">
        <f aca="false">I3718*R3719</f>
        <v>-24</v>
      </c>
      <c r="T3719" s="0" t="n">
        <f aca="false">T3718+R3719*U3718</f>
        <v>41156</v>
      </c>
      <c r="U3719" s="0" t="n">
        <f aca="false">INT(T3719*$Q$1/IF(P3719=1,E3719,D3719))*I3719</f>
        <v>10</v>
      </c>
      <c r="V3719" s="0" t="n">
        <f aca="false">IF(P3719=1,ABS(U3719)+ABS(60),ABS(U3719-U3718))</f>
        <v>0</v>
      </c>
    </row>
    <row r="3720" customFormat="false" ht="15" hidden="false" customHeight="false" outlineLevel="0" collapsed="false">
      <c r="A3720" s="1" t="n">
        <v>41451</v>
      </c>
      <c r="B3720" s="2" t="n">
        <v>7784.8</v>
      </c>
      <c r="C3720" s="2" t="n">
        <v>90432</v>
      </c>
      <c r="D3720" s="2" t="n">
        <v>7637</v>
      </c>
      <c r="E3720" s="2" t="n">
        <v>7528</v>
      </c>
      <c r="F3720" s="3" t="n">
        <f aca="false">IF(P3720=1, E3720,D3720)/B3720-1</f>
        <v>-0.0189857157537766</v>
      </c>
      <c r="G3720" s="2" t="n">
        <f aca="false">AVERAGE(B3661:B3720)</f>
        <v>8060.3285</v>
      </c>
      <c r="H3720" s="2" t="n">
        <f aca="false">AVERAGE(C3661:C3720)</f>
        <v>78580.8166666667</v>
      </c>
      <c r="I3720" s="2" t="n">
        <f aca="false">SIGN(C3720-H3720)</f>
        <v>1</v>
      </c>
      <c r="J3720" s="2" t="n">
        <f aca="false">SIGN(F3720)</f>
        <v>-1</v>
      </c>
      <c r="K3720" s="0" t="n">
        <f aca="false">B3720-B3719</f>
        <v>121.570000000001</v>
      </c>
      <c r="L3720" s="0" t="n">
        <f aca="false">I3719*K3720</f>
        <v>121.570000000001</v>
      </c>
      <c r="M3720" s="0" t="n">
        <f aca="false">M3719+K3720*N3719</f>
        <v>3417.02000000002</v>
      </c>
      <c r="N3720" s="0" t="n">
        <f aca="false">INT(M3720*$Q$1/B3720)*CHOOSE($L$1,I3720,J3720)</f>
        <v>-0</v>
      </c>
      <c r="O3720" s="0" t="n">
        <f aca="false">ABS(N3720-N3719)</f>
        <v>0</v>
      </c>
      <c r="P3720" s="0" t="n">
        <f aca="false">COUNTIF(工作表2!$A$2:$A$248,A3720)</f>
        <v>0</v>
      </c>
      <c r="R3720" s="0" t="n">
        <f aca="false">D3720-IF(P3719=1,E3719,D3719)</f>
        <v>31</v>
      </c>
      <c r="S3720" s="0" t="n">
        <f aca="false">I3719*R3720</f>
        <v>31</v>
      </c>
      <c r="T3720" s="0" t="n">
        <f aca="false">T3719+R3720*U3719</f>
        <v>41466</v>
      </c>
      <c r="U3720" s="0" t="n">
        <f aca="false">INT(T3720*$Q$1/IF(P3720=1,E3720,D3720))*I3720</f>
        <v>10</v>
      </c>
      <c r="V3720" s="0" t="n">
        <f aca="false">IF(P3720=1,ABS(U3720)+ABS(60),ABS(U3720-U3719))</f>
        <v>0</v>
      </c>
    </row>
    <row r="3721" customFormat="false" ht="15" hidden="false" customHeight="false" outlineLevel="0" collapsed="false">
      <c r="A3721" s="1" t="n">
        <v>41452</v>
      </c>
      <c r="B3721" s="2" t="n">
        <v>7883.9</v>
      </c>
      <c r="C3721" s="2" t="n">
        <v>86980</v>
      </c>
      <c r="D3721" s="2" t="n">
        <v>7713</v>
      </c>
      <c r="E3721" s="2" t="n">
        <v>7601</v>
      </c>
      <c r="F3721" s="3" t="n">
        <f aca="false">IF(P3721=1, E3721,D3721)/B3721-1</f>
        <v>-0.0216770887504915</v>
      </c>
      <c r="G3721" s="2" t="n">
        <f aca="false">AVERAGE(B3662:B3721)</f>
        <v>8059.75</v>
      </c>
      <c r="H3721" s="2" t="n">
        <f aca="false">AVERAGE(C3662:C3721)</f>
        <v>79081.4666666667</v>
      </c>
      <c r="I3721" s="2" t="n">
        <f aca="false">SIGN(C3721-H3721)</f>
        <v>1</v>
      </c>
      <c r="J3721" s="2" t="n">
        <f aca="false">SIGN(F3721)</f>
        <v>-1</v>
      </c>
      <c r="K3721" s="0" t="n">
        <f aca="false">B3721-B3720</f>
        <v>99.0999999999995</v>
      </c>
      <c r="L3721" s="0" t="n">
        <f aca="false">I3720*K3721</f>
        <v>99.0999999999995</v>
      </c>
      <c r="M3721" s="0" t="n">
        <f aca="false">M3720+K3721*N3720</f>
        <v>3417.02000000002</v>
      </c>
      <c r="N3721" s="0" t="n">
        <f aca="false">INT(M3721*$Q$1/B3721)*CHOOSE($L$1,I3721,J3721)</f>
        <v>-0</v>
      </c>
      <c r="O3721" s="0" t="n">
        <f aca="false">ABS(N3721-N3720)</f>
        <v>0</v>
      </c>
      <c r="P3721" s="0" t="n">
        <f aca="false">COUNTIF(工作表2!$A$2:$A$248,A3721)</f>
        <v>0</v>
      </c>
      <c r="R3721" s="0" t="n">
        <f aca="false">D3721-IF(P3720=1,E3720,D3720)</f>
        <v>76</v>
      </c>
      <c r="S3721" s="0" t="n">
        <f aca="false">I3720*R3721</f>
        <v>76</v>
      </c>
      <c r="T3721" s="0" t="n">
        <f aca="false">T3720+R3721*U3720</f>
        <v>42226</v>
      </c>
      <c r="U3721" s="0" t="n">
        <f aca="false">INT(T3721*$Q$1/IF(P3721=1,E3721,D3721))*I3721</f>
        <v>10</v>
      </c>
      <c r="V3721" s="0" t="n">
        <f aca="false">IF(P3721=1,ABS(U3721)+ABS(60),ABS(U3721-U3720))</f>
        <v>0</v>
      </c>
    </row>
    <row r="3722" customFormat="false" ht="15" hidden="false" customHeight="false" outlineLevel="0" collapsed="false">
      <c r="A3722" s="1" t="n">
        <v>41453</v>
      </c>
      <c r="B3722" s="2" t="n">
        <v>8062.21</v>
      </c>
      <c r="C3722" s="2" t="n">
        <v>91470</v>
      </c>
      <c r="D3722" s="2" t="n">
        <v>7828</v>
      </c>
      <c r="E3722" s="2" t="n">
        <v>7701</v>
      </c>
      <c r="F3722" s="3" t="n">
        <f aca="false">IF(P3722=1, E3722,D3722)/B3722-1</f>
        <v>-0.0290503472372959</v>
      </c>
      <c r="G3722" s="2" t="n">
        <f aca="false">AVERAGE(B3663:B3722)</f>
        <v>8062.46616666667</v>
      </c>
      <c r="H3722" s="2" t="n">
        <f aca="false">AVERAGE(C3663:C3722)</f>
        <v>79716.5166666667</v>
      </c>
      <c r="I3722" s="2" t="n">
        <f aca="false">SIGN(C3722-H3722)</f>
        <v>1</v>
      </c>
      <c r="J3722" s="2" t="n">
        <f aca="false">SIGN(F3722)</f>
        <v>-1</v>
      </c>
      <c r="K3722" s="0" t="n">
        <f aca="false">B3722-B3721</f>
        <v>178.31</v>
      </c>
      <c r="L3722" s="0" t="n">
        <f aca="false">I3721*K3722</f>
        <v>178.31</v>
      </c>
      <c r="M3722" s="0" t="n">
        <f aca="false">M3721+K3722*N3721</f>
        <v>3417.02000000002</v>
      </c>
      <c r="N3722" s="0" t="n">
        <f aca="false">INT(M3722*$Q$1/B3722)*CHOOSE($L$1,I3722,J3722)</f>
        <v>-0</v>
      </c>
      <c r="O3722" s="0" t="n">
        <f aca="false">ABS(N3722-N3721)</f>
        <v>0</v>
      </c>
      <c r="P3722" s="0" t="n">
        <f aca="false">COUNTIF(工作表2!$A$2:$A$248,A3722)</f>
        <v>0</v>
      </c>
      <c r="R3722" s="0" t="n">
        <f aca="false">D3722-IF(P3721=1,E3721,D3721)</f>
        <v>115</v>
      </c>
      <c r="S3722" s="0" t="n">
        <f aca="false">I3721*R3722</f>
        <v>115</v>
      </c>
      <c r="T3722" s="0" t="n">
        <f aca="false">T3721+R3722*U3721</f>
        <v>43376</v>
      </c>
      <c r="U3722" s="0" t="n">
        <f aca="false">INT(T3722*$Q$1/IF(P3722=1,E3722,D3722))*I3722</f>
        <v>11</v>
      </c>
      <c r="V3722" s="0" t="n">
        <f aca="false">IF(P3722=1,ABS(U3722)+ABS(60),ABS(U3722-U3721))</f>
        <v>1</v>
      </c>
    </row>
    <row r="3723" customFormat="false" ht="15" hidden="false" customHeight="false" outlineLevel="0" collapsed="false">
      <c r="A3723" s="1" t="n">
        <v>41456</v>
      </c>
      <c r="B3723" s="2" t="n">
        <v>8036</v>
      </c>
      <c r="C3723" s="2" t="n">
        <v>77934</v>
      </c>
      <c r="D3723" s="2" t="n">
        <v>7903</v>
      </c>
      <c r="E3723" s="2" t="n">
        <v>7783</v>
      </c>
      <c r="F3723" s="3" t="n">
        <f aca="false">IF(P3723=1, E3723,D3723)/B3723-1</f>
        <v>-0.0165505226480837</v>
      </c>
      <c r="G3723" s="2" t="n">
        <f aca="false">AVERAGE(B3664:B3723)</f>
        <v>8064.51316666667</v>
      </c>
      <c r="H3723" s="2" t="n">
        <f aca="false">AVERAGE(C3664:C3723)</f>
        <v>80057.75</v>
      </c>
      <c r="I3723" s="2" t="n">
        <f aca="false">SIGN(C3723-H3723)</f>
        <v>-1</v>
      </c>
      <c r="J3723" s="2" t="n">
        <f aca="false">SIGN(F3723)</f>
        <v>-1</v>
      </c>
      <c r="K3723" s="0" t="n">
        <f aca="false">B3723-B3722</f>
        <v>-26.21</v>
      </c>
      <c r="L3723" s="0" t="n">
        <f aca="false">I3722*K3723</f>
        <v>-26.21</v>
      </c>
      <c r="M3723" s="0" t="n">
        <f aca="false">M3722+K3723*N3722</f>
        <v>3417.02000000002</v>
      </c>
      <c r="N3723" s="0" t="n">
        <f aca="false">INT(M3723*$Q$1/B3723)*CHOOSE($L$1,I3723,J3723)</f>
        <v>-0</v>
      </c>
      <c r="O3723" s="0" t="n">
        <f aca="false">ABS(N3723-N3722)</f>
        <v>0</v>
      </c>
      <c r="P3723" s="0" t="n">
        <f aca="false">COUNTIF(工作表2!$A$2:$A$248,A3723)</f>
        <v>0</v>
      </c>
      <c r="R3723" s="0" t="n">
        <f aca="false">D3723-IF(P3722=1,E3722,D3722)</f>
        <v>75</v>
      </c>
      <c r="S3723" s="0" t="n">
        <f aca="false">I3722*R3723</f>
        <v>75</v>
      </c>
      <c r="T3723" s="0" t="n">
        <f aca="false">T3722+R3723*U3722</f>
        <v>44201</v>
      </c>
      <c r="U3723" s="0" t="n">
        <f aca="false">INT(T3723*$Q$1/IF(P3723=1,E3723,D3723))*I3723</f>
        <v>-11</v>
      </c>
      <c r="V3723" s="0" t="n">
        <f aca="false">IF(P3723=1,ABS(U3723)+ABS(60),ABS(U3723-U3722))</f>
        <v>22</v>
      </c>
    </row>
    <row r="3724" customFormat="false" ht="15" hidden="false" customHeight="false" outlineLevel="0" collapsed="false">
      <c r="A3724" s="1" t="n">
        <v>41457</v>
      </c>
      <c r="B3724" s="2" t="n">
        <v>8015.86</v>
      </c>
      <c r="C3724" s="2" t="n">
        <v>73293</v>
      </c>
      <c r="D3724" s="2" t="n">
        <v>7906</v>
      </c>
      <c r="E3724" s="2" t="n">
        <v>7785</v>
      </c>
      <c r="F3724" s="3" t="n">
        <f aca="false">IF(P3724=1, E3724,D3724)/B3724-1</f>
        <v>-0.0137053291848909</v>
      </c>
      <c r="G3724" s="2" t="n">
        <f aca="false">AVERAGE(B3665:B3724)</f>
        <v>8065.73833333333</v>
      </c>
      <c r="H3724" s="2" t="n">
        <f aca="false">AVERAGE(C3665:C3724)</f>
        <v>80145.5666666667</v>
      </c>
      <c r="I3724" s="2" t="n">
        <f aca="false">SIGN(C3724-H3724)</f>
        <v>-1</v>
      </c>
      <c r="J3724" s="2" t="n">
        <f aca="false">SIGN(F3724)</f>
        <v>-1</v>
      </c>
      <c r="K3724" s="0" t="n">
        <f aca="false">B3724-B3723</f>
        <v>-20.1400000000003</v>
      </c>
      <c r="L3724" s="0" t="n">
        <f aca="false">I3723*K3724</f>
        <v>20.1400000000003</v>
      </c>
      <c r="M3724" s="0" t="n">
        <f aca="false">M3723+K3724*N3723</f>
        <v>3417.02000000002</v>
      </c>
      <c r="N3724" s="0" t="n">
        <f aca="false">INT(M3724*$Q$1/B3724)*CHOOSE($L$1,I3724,J3724)</f>
        <v>-0</v>
      </c>
      <c r="O3724" s="0" t="n">
        <f aca="false">ABS(N3724-N3723)</f>
        <v>0</v>
      </c>
      <c r="P3724" s="0" t="n">
        <f aca="false">COUNTIF(工作表2!$A$2:$A$248,A3724)</f>
        <v>0</v>
      </c>
      <c r="R3724" s="0" t="n">
        <f aca="false">D3724-IF(P3723=1,E3723,D3723)</f>
        <v>3</v>
      </c>
      <c r="S3724" s="0" t="n">
        <f aca="false">I3723*R3724</f>
        <v>-3</v>
      </c>
      <c r="T3724" s="0" t="n">
        <f aca="false">T3723+R3724*U3723</f>
        <v>44168</v>
      </c>
      <c r="U3724" s="0" t="n">
        <f aca="false">INT(T3724*$Q$1/IF(P3724=1,E3724,D3724))*I3724</f>
        <v>-11</v>
      </c>
      <c r="V3724" s="0" t="n">
        <f aca="false">IF(P3724=1,ABS(U3724)+ABS(60),ABS(U3724-U3723))</f>
        <v>0</v>
      </c>
    </row>
    <row r="3725" customFormat="false" ht="15" hidden="false" customHeight="false" outlineLevel="0" collapsed="false">
      <c r="A3725" s="1" t="n">
        <v>41458</v>
      </c>
      <c r="B3725" s="2" t="n">
        <v>7911.42</v>
      </c>
      <c r="C3725" s="2" t="n">
        <v>84461</v>
      </c>
      <c r="D3725" s="2" t="n">
        <v>7811</v>
      </c>
      <c r="E3725" s="2" t="n">
        <v>7690</v>
      </c>
      <c r="F3725" s="3" t="n">
        <f aca="false">IF(P3725=1, E3725,D3725)/B3725-1</f>
        <v>-0.0126930437266635</v>
      </c>
      <c r="G3725" s="2" t="n">
        <f aca="false">AVERAGE(B3666:B3725)</f>
        <v>8068.38216666666</v>
      </c>
      <c r="H3725" s="2" t="n">
        <f aca="false">AVERAGE(C3666:C3725)</f>
        <v>80070.9166666667</v>
      </c>
      <c r="I3725" s="2" t="n">
        <f aca="false">SIGN(C3725-H3725)</f>
        <v>1</v>
      </c>
      <c r="J3725" s="2" t="n">
        <f aca="false">SIGN(F3725)</f>
        <v>-1</v>
      </c>
      <c r="K3725" s="0" t="n">
        <f aca="false">B3725-B3724</f>
        <v>-104.44</v>
      </c>
      <c r="L3725" s="0" t="n">
        <f aca="false">I3724*K3725</f>
        <v>104.44</v>
      </c>
      <c r="M3725" s="0" t="n">
        <f aca="false">M3724+K3725*N3724</f>
        <v>3417.02000000002</v>
      </c>
      <c r="N3725" s="0" t="n">
        <f aca="false">INT(M3725*$Q$1/B3725)*CHOOSE($L$1,I3725,J3725)</f>
        <v>-0</v>
      </c>
      <c r="O3725" s="0" t="n">
        <f aca="false">ABS(N3725-N3724)</f>
        <v>0</v>
      </c>
      <c r="P3725" s="0" t="n">
        <f aca="false">COUNTIF(工作表2!$A$2:$A$248,A3725)</f>
        <v>0</v>
      </c>
      <c r="R3725" s="0" t="n">
        <f aca="false">D3725-IF(P3724=1,E3724,D3724)</f>
        <v>-95</v>
      </c>
      <c r="S3725" s="0" t="n">
        <f aca="false">I3724*R3725</f>
        <v>95</v>
      </c>
      <c r="T3725" s="0" t="n">
        <f aca="false">T3724+R3725*U3724</f>
        <v>45213</v>
      </c>
      <c r="U3725" s="0" t="n">
        <f aca="false">INT(T3725*$Q$1/IF(P3725=1,E3725,D3725))*I3725</f>
        <v>11</v>
      </c>
      <c r="V3725" s="0" t="n">
        <f aca="false">IF(P3725=1,ABS(U3725)+ABS(60),ABS(U3725-U3724))</f>
        <v>22</v>
      </c>
    </row>
    <row r="3726" customFormat="false" ht="15" hidden="false" customHeight="false" outlineLevel="0" collapsed="false">
      <c r="A3726" s="1" t="n">
        <v>41459</v>
      </c>
      <c r="B3726" s="2" t="n">
        <v>7893.72</v>
      </c>
      <c r="C3726" s="2" t="n">
        <v>70226</v>
      </c>
      <c r="D3726" s="2" t="n">
        <v>7844</v>
      </c>
      <c r="E3726" s="2" t="n">
        <v>7724</v>
      </c>
      <c r="F3726" s="3" t="n">
        <f aca="false">IF(P3726=1, E3726,D3726)/B3726-1</f>
        <v>-0.00629867793638494</v>
      </c>
      <c r="G3726" s="2" t="n">
        <f aca="false">AVERAGE(B3667:B3726)</f>
        <v>8071.13516666666</v>
      </c>
      <c r="H3726" s="2" t="n">
        <f aca="false">AVERAGE(C3667:C3726)</f>
        <v>80091.5333333333</v>
      </c>
      <c r="I3726" s="2" t="n">
        <f aca="false">SIGN(C3726-H3726)</f>
        <v>-1</v>
      </c>
      <c r="J3726" s="2" t="n">
        <f aca="false">SIGN(F3726)</f>
        <v>-1</v>
      </c>
      <c r="K3726" s="0" t="n">
        <f aca="false">B3726-B3725</f>
        <v>-17.6999999999998</v>
      </c>
      <c r="L3726" s="0" t="n">
        <f aca="false">I3725*K3726</f>
        <v>-17.6999999999998</v>
      </c>
      <c r="M3726" s="0" t="n">
        <f aca="false">M3725+K3726*N3725</f>
        <v>3417.02000000002</v>
      </c>
      <c r="N3726" s="0" t="n">
        <f aca="false">INT(M3726*$Q$1/B3726)*CHOOSE($L$1,I3726,J3726)</f>
        <v>-0</v>
      </c>
      <c r="O3726" s="0" t="n">
        <f aca="false">ABS(N3726-N3725)</f>
        <v>0</v>
      </c>
      <c r="P3726" s="0" t="n">
        <f aca="false">COUNTIF(工作表2!$A$2:$A$248,A3726)</f>
        <v>0</v>
      </c>
      <c r="R3726" s="0" t="n">
        <f aca="false">D3726-IF(P3725=1,E3725,D3725)</f>
        <v>33</v>
      </c>
      <c r="S3726" s="0" t="n">
        <f aca="false">I3725*R3726</f>
        <v>33</v>
      </c>
      <c r="T3726" s="0" t="n">
        <f aca="false">T3725+R3726*U3725</f>
        <v>45576</v>
      </c>
      <c r="U3726" s="0" t="n">
        <f aca="false">INT(T3726*$Q$1/IF(P3726=1,E3726,D3726))*I3726</f>
        <v>-11</v>
      </c>
      <c r="V3726" s="0" t="n">
        <f aca="false">IF(P3726=1,ABS(U3726)+ABS(60),ABS(U3726-U3725))</f>
        <v>22</v>
      </c>
    </row>
    <row r="3727" customFormat="false" ht="15" hidden="false" customHeight="false" outlineLevel="0" collapsed="false">
      <c r="A3727" s="1" t="n">
        <v>41460</v>
      </c>
      <c r="B3727" s="2" t="n">
        <v>8001.82</v>
      </c>
      <c r="C3727" s="2" t="n">
        <v>77336</v>
      </c>
      <c r="D3727" s="2" t="n">
        <v>7965</v>
      </c>
      <c r="E3727" s="2" t="n">
        <v>7861</v>
      </c>
      <c r="F3727" s="3" t="n">
        <f aca="false">IF(P3727=1, E3727,D3727)/B3727-1</f>
        <v>-0.00460145316940397</v>
      </c>
      <c r="G3727" s="2" t="n">
        <f aca="false">AVERAGE(B3668:B3727)</f>
        <v>8075.2855</v>
      </c>
      <c r="H3727" s="2" t="n">
        <f aca="false">AVERAGE(C3668:C3727)</f>
        <v>80302.0166666667</v>
      </c>
      <c r="I3727" s="2" t="n">
        <f aca="false">SIGN(C3727-H3727)</f>
        <v>-1</v>
      </c>
      <c r="J3727" s="2" t="n">
        <f aca="false">SIGN(F3727)</f>
        <v>-1</v>
      </c>
      <c r="K3727" s="0" t="n">
        <f aca="false">B3727-B3726</f>
        <v>108.099999999999</v>
      </c>
      <c r="L3727" s="0" t="n">
        <f aca="false">I3726*K3727</f>
        <v>-108.099999999999</v>
      </c>
      <c r="M3727" s="0" t="n">
        <f aca="false">M3726+K3727*N3726</f>
        <v>3417.02000000002</v>
      </c>
      <c r="N3727" s="0" t="n">
        <f aca="false">INT(M3727*$Q$1/B3727)*CHOOSE($L$1,I3727,J3727)</f>
        <v>-0</v>
      </c>
      <c r="O3727" s="0" t="n">
        <f aca="false">ABS(N3727-N3726)</f>
        <v>0</v>
      </c>
      <c r="P3727" s="0" t="n">
        <f aca="false">COUNTIF(工作表2!$A$2:$A$248,A3727)</f>
        <v>0</v>
      </c>
      <c r="R3727" s="0" t="n">
        <f aca="false">D3727-IF(P3726=1,E3726,D3726)</f>
        <v>121</v>
      </c>
      <c r="S3727" s="0" t="n">
        <f aca="false">I3726*R3727</f>
        <v>-121</v>
      </c>
      <c r="T3727" s="0" t="n">
        <f aca="false">T3726+R3727*U3726</f>
        <v>44245</v>
      </c>
      <c r="U3727" s="0" t="n">
        <f aca="false">INT(T3727*$Q$1/IF(P3727=1,E3727,D3727))*I3727</f>
        <v>-11</v>
      </c>
      <c r="V3727" s="0" t="n">
        <f aca="false">IF(P3727=1,ABS(U3727)+ABS(60),ABS(U3727-U3726))</f>
        <v>0</v>
      </c>
    </row>
    <row r="3728" customFormat="false" ht="15" hidden="false" customHeight="false" outlineLevel="0" collapsed="false">
      <c r="A3728" s="1" t="n">
        <v>41463</v>
      </c>
      <c r="B3728" s="2" t="n">
        <v>7886.34</v>
      </c>
      <c r="C3728" s="2" t="n">
        <v>72183</v>
      </c>
      <c r="D3728" s="2" t="n">
        <v>7830</v>
      </c>
      <c r="E3728" s="2" t="n">
        <v>7728</v>
      </c>
      <c r="F3728" s="3" t="n">
        <f aca="false">IF(P3728=1, E3728,D3728)/B3728-1</f>
        <v>-0.00714399835665214</v>
      </c>
      <c r="G3728" s="2" t="n">
        <f aca="false">AVERAGE(B3669:B3728)</f>
        <v>8075.75816666667</v>
      </c>
      <c r="H3728" s="2" t="n">
        <f aca="false">AVERAGE(C3669:C3728)</f>
        <v>80270.6333333333</v>
      </c>
      <c r="I3728" s="2" t="n">
        <f aca="false">SIGN(C3728-H3728)</f>
        <v>-1</v>
      </c>
      <c r="J3728" s="2" t="n">
        <f aca="false">SIGN(F3728)</f>
        <v>-1</v>
      </c>
      <c r="K3728" s="0" t="n">
        <f aca="false">B3728-B3727</f>
        <v>-115.48</v>
      </c>
      <c r="L3728" s="0" t="n">
        <f aca="false">I3727*K3728</f>
        <v>115.48</v>
      </c>
      <c r="M3728" s="0" t="n">
        <f aca="false">M3727+K3728*N3727</f>
        <v>3417.02000000002</v>
      </c>
      <c r="N3728" s="0" t="n">
        <f aca="false">INT(M3728*$Q$1/B3728)*CHOOSE($L$1,I3728,J3728)</f>
        <v>-0</v>
      </c>
      <c r="O3728" s="0" t="n">
        <f aca="false">ABS(N3728-N3727)</f>
        <v>0</v>
      </c>
      <c r="P3728" s="0" t="n">
        <f aca="false">COUNTIF(工作表2!$A$2:$A$248,A3728)</f>
        <v>0</v>
      </c>
      <c r="R3728" s="0" t="n">
        <f aca="false">D3728-IF(P3727=1,E3727,D3727)</f>
        <v>-135</v>
      </c>
      <c r="S3728" s="0" t="n">
        <f aca="false">I3727*R3728</f>
        <v>135</v>
      </c>
      <c r="T3728" s="0" t="n">
        <f aca="false">T3727+R3728*U3727</f>
        <v>45730</v>
      </c>
      <c r="U3728" s="0" t="n">
        <f aca="false">INT(T3728*$Q$1/IF(P3728=1,E3728,D3728))*I3728</f>
        <v>-11</v>
      </c>
      <c r="V3728" s="0" t="n">
        <f aca="false">IF(P3728=1,ABS(U3728)+ABS(60),ABS(U3728-U3727))</f>
        <v>0</v>
      </c>
    </row>
    <row r="3729" customFormat="false" ht="15" hidden="false" customHeight="false" outlineLevel="0" collapsed="false">
      <c r="A3729" s="1" t="n">
        <v>41464</v>
      </c>
      <c r="B3729" s="2" t="n">
        <v>7971.18</v>
      </c>
      <c r="C3729" s="2" t="n">
        <v>72643</v>
      </c>
      <c r="D3729" s="2" t="n">
        <v>7924</v>
      </c>
      <c r="E3729" s="2" t="n">
        <v>7818</v>
      </c>
      <c r="F3729" s="3" t="n">
        <f aca="false">IF(P3729=1, E3729,D3729)/B3729-1</f>
        <v>-0.00591882255826615</v>
      </c>
      <c r="G3729" s="2" t="n">
        <f aca="false">AVERAGE(B3670:B3729)</f>
        <v>8078.25066666667</v>
      </c>
      <c r="H3729" s="2" t="n">
        <f aca="false">AVERAGE(C3670:C3729)</f>
        <v>80319.1833333333</v>
      </c>
      <c r="I3729" s="2" t="n">
        <f aca="false">SIGN(C3729-H3729)</f>
        <v>-1</v>
      </c>
      <c r="J3729" s="2" t="n">
        <f aca="false">SIGN(F3729)</f>
        <v>-1</v>
      </c>
      <c r="K3729" s="0" t="n">
        <f aca="false">B3729-B3728</f>
        <v>84.8400000000001</v>
      </c>
      <c r="L3729" s="0" t="n">
        <f aca="false">I3728*K3729</f>
        <v>-84.8400000000001</v>
      </c>
      <c r="M3729" s="0" t="n">
        <f aca="false">M3728+K3729*N3728</f>
        <v>3417.02000000002</v>
      </c>
      <c r="N3729" s="0" t="n">
        <f aca="false">INT(M3729*$Q$1/B3729)*CHOOSE($L$1,I3729,J3729)</f>
        <v>-0</v>
      </c>
      <c r="O3729" s="0" t="n">
        <f aca="false">ABS(N3729-N3728)</f>
        <v>0</v>
      </c>
      <c r="P3729" s="0" t="n">
        <f aca="false">COUNTIF(工作表2!$A$2:$A$248,A3729)</f>
        <v>0</v>
      </c>
      <c r="R3729" s="0" t="n">
        <f aca="false">D3729-IF(P3728=1,E3728,D3728)</f>
        <v>94</v>
      </c>
      <c r="S3729" s="0" t="n">
        <f aca="false">I3728*R3729</f>
        <v>-94</v>
      </c>
      <c r="T3729" s="0" t="n">
        <f aca="false">T3728+R3729*U3728</f>
        <v>44696</v>
      </c>
      <c r="U3729" s="0" t="n">
        <f aca="false">INT(T3729*$Q$1/IF(P3729=1,E3729,D3729))*I3729</f>
        <v>-11</v>
      </c>
      <c r="V3729" s="0" t="n">
        <f aca="false">IF(P3729=1,ABS(U3729)+ABS(60),ABS(U3729-U3728))</f>
        <v>0</v>
      </c>
    </row>
    <row r="3730" customFormat="false" ht="15" hidden="false" customHeight="false" outlineLevel="0" collapsed="false">
      <c r="A3730" s="1" t="n">
        <v>41465</v>
      </c>
      <c r="B3730" s="2" t="n">
        <v>8011.69</v>
      </c>
      <c r="C3730" s="2" t="n">
        <v>85289</v>
      </c>
      <c r="D3730" s="2" t="n">
        <v>7961</v>
      </c>
      <c r="E3730" s="2" t="n">
        <v>7853</v>
      </c>
      <c r="F3730" s="3" t="n">
        <f aca="false">IF(P3730=1, E3730,D3730)/B3730-1</f>
        <v>-0.00632700466443403</v>
      </c>
      <c r="G3730" s="2" t="n">
        <f aca="false">AVERAGE(B3671:B3730)</f>
        <v>8082.38666666666</v>
      </c>
      <c r="H3730" s="2" t="n">
        <f aca="false">AVERAGE(C3671:C3730)</f>
        <v>80654.9833333333</v>
      </c>
      <c r="I3730" s="2" t="n">
        <f aca="false">SIGN(C3730-H3730)</f>
        <v>1</v>
      </c>
      <c r="J3730" s="2" t="n">
        <f aca="false">SIGN(F3730)</f>
        <v>-1</v>
      </c>
      <c r="K3730" s="0" t="n">
        <f aca="false">B3730-B3729</f>
        <v>40.5099999999993</v>
      </c>
      <c r="L3730" s="0" t="n">
        <f aca="false">I3729*K3730</f>
        <v>-40.5099999999993</v>
      </c>
      <c r="M3730" s="0" t="n">
        <f aca="false">M3729+K3730*N3729</f>
        <v>3417.02000000002</v>
      </c>
      <c r="N3730" s="0" t="n">
        <f aca="false">INT(M3730*$Q$1/B3730)*CHOOSE($L$1,I3730,J3730)</f>
        <v>-0</v>
      </c>
      <c r="O3730" s="0" t="n">
        <f aca="false">ABS(N3730-N3729)</f>
        <v>0</v>
      </c>
      <c r="P3730" s="0" t="n">
        <f aca="false">COUNTIF(工作表2!$A$2:$A$248,A3730)</f>
        <v>0</v>
      </c>
      <c r="R3730" s="0" t="n">
        <f aca="false">D3730-IF(P3729=1,E3729,D3729)</f>
        <v>37</v>
      </c>
      <c r="S3730" s="0" t="n">
        <f aca="false">I3729*R3730</f>
        <v>-37</v>
      </c>
      <c r="T3730" s="0" t="n">
        <f aca="false">T3729+R3730*U3729</f>
        <v>44289</v>
      </c>
      <c r="U3730" s="0" t="n">
        <f aca="false">INT(T3730*$Q$1/IF(P3730=1,E3730,D3730))*I3730</f>
        <v>11</v>
      </c>
      <c r="V3730" s="0" t="n">
        <f aca="false">IF(P3730=1,ABS(U3730)+ABS(60),ABS(U3730-U3729))</f>
        <v>22</v>
      </c>
    </row>
    <row r="3731" customFormat="false" ht="15" hidden="false" customHeight="false" outlineLevel="0" collapsed="false">
      <c r="A3731" s="1" t="n">
        <v>41466</v>
      </c>
      <c r="B3731" s="2" t="n">
        <v>8179.54</v>
      </c>
      <c r="C3731" s="2" t="n">
        <v>108303</v>
      </c>
      <c r="D3731" s="2" t="n">
        <v>8163</v>
      </c>
      <c r="E3731" s="2" t="n">
        <v>8064</v>
      </c>
      <c r="F3731" s="3" t="n">
        <f aca="false">IF(P3731=1, E3731,D3731)/B3731-1</f>
        <v>-0.00202211860324664</v>
      </c>
      <c r="G3731" s="2" t="n">
        <f aca="false">AVERAGE(B3672:B3731)</f>
        <v>8088.69483333333</v>
      </c>
      <c r="H3731" s="2" t="n">
        <f aca="false">AVERAGE(C3672:C3731)</f>
        <v>81403.8</v>
      </c>
      <c r="I3731" s="2" t="n">
        <f aca="false">SIGN(C3731-H3731)</f>
        <v>1</v>
      </c>
      <c r="J3731" s="2" t="n">
        <f aca="false">SIGN(F3731)</f>
        <v>-1</v>
      </c>
      <c r="K3731" s="0" t="n">
        <f aca="false">B3731-B3730</f>
        <v>167.85</v>
      </c>
      <c r="L3731" s="0" t="n">
        <f aca="false">I3730*K3731</f>
        <v>167.85</v>
      </c>
      <c r="M3731" s="0" t="n">
        <f aca="false">M3730+K3731*N3730</f>
        <v>3417.02000000002</v>
      </c>
      <c r="N3731" s="0" t="n">
        <f aca="false">INT(M3731*$Q$1/B3731)*CHOOSE($L$1,I3731,J3731)</f>
        <v>-0</v>
      </c>
      <c r="O3731" s="0" t="n">
        <f aca="false">ABS(N3731-N3730)</f>
        <v>0</v>
      </c>
      <c r="P3731" s="0" t="n">
        <f aca="false">COUNTIF(工作表2!$A$2:$A$248,A3731)</f>
        <v>0</v>
      </c>
      <c r="R3731" s="0" t="n">
        <f aca="false">D3731-IF(P3730=1,E3730,D3730)</f>
        <v>202</v>
      </c>
      <c r="S3731" s="0" t="n">
        <f aca="false">I3730*R3731</f>
        <v>202</v>
      </c>
      <c r="T3731" s="0" t="n">
        <f aca="false">T3730+R3731*U3730</f>
        <v>46511</v>
      </c>
      <c r="U3731" s="0" t="n">
        <f aca="false">INT(T3731*$Q$1/IF(P3731=1,E3731,D3731))*I3731</f>
        <v>11</v>
      </c>
      <c r="V3731" s="0" t="n">
        <f aca="false">IF(P3731=1,ABS(U3731)+ABS(60),ABS(U3731-U3730))</f>
        <v>0</v>
      </c>
    </row>
    <row r="3732" customFormat="false" ht="15" hidden="false" customHeight="false" outlineLevel="0" collapsed="false">
      <c r="A3732" s="1" t="n">
        <v>41467</v>
      </c>
      <c r="B3732" s="2" t="n">
        <v>8220.49</v>
      </c>
      <c r="C3732" s="2" t="n">
        <v>86738</v>
      </c>
      <c r="D3732" s="2" t="n">
        <v>8176</v>
      </c>
      <c r="E3732" s="2" t="n">
        <v>8071</v>
      </c>
      <c r="F3732" s="3" t="n">
        <f aca="false">IF(P3732=1, E3732,D3732)/B3732-1</f>
        <v>-0.00541208614085043</v>
      </c>
      <c r="G3732" s="2" t="n">
        <f aca="false">AVERAGE(B3673:B3732)</f>
        <v>8095.55183333333</v>
      </c>
      <c r="H3732" s="2" t="n">
        <f aca="false">AVERAGE(C3673:C3732)</f>
        <v>81637.3666666667</v>
      </c>
      <c r="I3732" s="2" t="n">
        <f aca="false">SIGN(C3732-H3732)</f>
        <v>1</v>
      </c>
      <c r="J3732" s="2" t="n">
        <f aca="false">SIGN(F3732)</f>
        <v>-1</v>
      </c>
      <c r="K3732" s="0" t="n">
        <f aca="false">B3732-B3731</f>
        <v>40.9499999999998</v>
      </c>
      <c r="L3732" s="0" t="n">
        <f aca="false">I3731*K3732</f>
        <v>40.9499999999998</v>
      </c>
      <c r="M3732" s="0" t="n">
        <f aca="false">M3731+K3732*N3731</f>
        <v>3417.02000000002</v>
      </c>
      <c r="N3732" s="0" t="n">
        <f aca="false">INT(M3732*$Q$1/B3732)*CHOOSE($L$1,I3732,J3732)</f>
        <v>-0</v>
      </c>
      <c r="O3732" s="0" t="n">
        <f aca="false">ABS(N3732-N3731)</f>
        <v>0</v>
      </c>
      <c r="P3732" s="0" t="n">
        <f aca="false">COUNTIF(工作表2!$A$2:$A$248,A3732)</f>
        <v>0</v>
      </c>
      <c r="R3732" s="0" t="n">
        <f aca="false">D3732-IF(P3731=1,E3731,D3731)</f>
        <v>13</v>
      </c>
      <c r="S3732" s="0" t="n">
        <f aca="false">I3731*R3732</f>
        <v>13</v>
      </c>
      <c r="T3732" s="0" t="n">
        <f aca="false">T3731+R3732*U3731</f>
        <v>46654</v>
      </c>
      <c r="U3732" s="0" t="n">
        <f aca="false">INT(T3732*$Q$1/IF(P3732=1,E3732,D3732))*I3732</f>
        <v>11</v>
      </c>
      <c r="V3732" s="0" t="n">
        <f aca="false">IF(P3732=1,ABS(U3732)+ABS(60),ABS(U3732-U3731))</f>
        <v>0</v>
      </c>
    </row>
    <row r="3733" customFormat="false" ht="15" hidden="false" customHeight="false" outlineLevel="0" collapsed="false">
      <c r="A3733" s="1" t="n">
        <v>41470</v>
      </c>
      <c r="B3733" s="2" t="n">
        <v>8254.68</v>
      </c>
      <c r="C3733" s="2" t="n">
        <v>81700</v>
      </c>
      <c r="D3733" s="2" t="n">
        <v>8216</v>
      </c>
      <c r="E3733" s="2" t="n">
        <v>8127</v>
      </c>
      <c r="F3733" s="3" t="n">
        <f aca="false">IF(P3733=1, E3733,D3733)/B3733-1</f>
        <v>-0.00468582670678941</v>
      </c>
      <c r="G3733" s="2" t="n">
        <f aca="false">AVERAGE(B3674:B3733)</f>
        <v>8103.274</v>
      </c>
      <c r="H3733" s="2" t="n">
        <f aca="false">AVERAGE(C3674:C3733)</f>
        <v>81781.25</v>
      </c>
      <c r="I3733" s="2" t="n">
        <f aca="false">SIGN(C3733-H3733)</f>
        <v>-1</v>
      </c>
      <c r="J3733" s="2" t="n">
        <f aca="false">SIGN(F3733)</f>
        <v>-1</v>
      </c>
      <c r="K3733" s="0" t="n">
        <f aca="false">B3733-B3732</f>
        <v>34.1900000000005</v>
      </c>
      <c r="L3733" s="0" t="n">
        <f aca="false">I3732*K3733</f>
        <v>34.1900000000005</v>
      </c>
      <c r="M3733" s="0" t="n">
        <f aca="false">M3732+K3733*N3732</f>
        <v>3417.02000000002</v>
      </c>
      <c r="N3733" s="0" t="n">
        <f aca="false">INT(M3733*$Q$1/B3733)*CHOOSE($L$1,I3733,J3733)</f>
        <v>-0</v>
      </c>
      <c r="O3733" s="0" t="n">
        <f aca="false">ABS(N3733-N3732)</f>
        <v>0</v>
      </c>
      <c r="P3733" s="0" t="n">
        <f aca="false">COUNTIF(工作表2!$A$2:$A$248,A3733)</f>
        <v>0</v>
      </c>
      <c r="R3733" s="0" t="n">
        <f aca="false">D3733-IF(P3732=1,E3732,D3732)</f>
        <v>40</v>
      </c>
      <c r="S3733" s="0" t="n">
        <f aca="false">I3732*R3733</f>
        <v>40</v>
      </c>
      <c r="T3733" s="0" t="n">
        <f aca="false">T3732+R3733*U3732</f>
        <v>47094</v>
      </c>
      <c r="U3733" s="0" t="n">
        <f aca="false">INT(T3733*$Q$1/IF(P3733=1,E3733,D3733))*I3733</f>
        <v>-11</v>
      </c>
      <c r="V3733" s="0" t="n">
        <f aca="false">IF(P3733=1,ABS(U3733)+ABS(60),ABS(U3733-U3732))</f>
        <v>22</v>
      </c>
    </row>
    <row r="3734" customFormat="false" ht="15" hidden="false" customHeight="false" outlineLevel="0" collapsed="false">
      <c r="A3734" s="1" t="n">
        <v>41471</v>
      </c>
      <c r="B3734" s="2" t="n">
        <v>8260.11</v>
      </c>
      <c r="C3734" s="2" t="n">
        <v>87756</v>
      </c>
      <c r="D3734" s="2" t="n">
        <v>8230</v>
      </c>
      <c r="E3734" s="2" t="n">
        <v>8134</v>
      </c>
      <c r="F3734" s="3" t="n">
        <f aca="false">IF(P3734=1, E3734,D3734)/B3734-1</f>
        <v>-0.00364522990613936</v>
      </c>
      <c r="G3734" s="2" t="n">
        <f aca="false">AVERAGE(B3675:B3734)</f>
        <v>8108.7625</v>
      </c>
      <c r="H3734" s="2" t="n">
        <f aca="false">AVERAGE(C3675:C3734)</f>
        <v>81802.9833333333</v>
      </c>
      <c r="I3734" s="2" t="n">
        <f aca="false">SIGN(C3734-H3734)</f>
        <v>1</v>
      </c>
      <c r="J3734" s="2" t="n">
        <f aca="false">SIGN(F3734)</f>
        <v>-1</v>
      </c>
      <c r="K3734" s="0" t="n">
        <f aca="false">B3734-B3733</f>
        <v>5.43000000000029</v>
      </c>
      <c r="L3734" s="0" t="n">
        <f aca="false">I3733*K3734</f>
        <v>-5.43000000000029</v>
      </c>
      <c r="M3734" s="0" t="n">
        <f aca="false">M3733+K3734*N3733</f>
        <v>3417.02000000002</v>
      </c>
      <c r="N3734" s="0" t="n">
        <f aca="false">INT(M3734*$Q$1/B3734)*CHOOSE($L$1,I3734,J3734)</f>
        <v>-0</v>
      </c>
      <c r="O3734" s="0" t="n">
        <f aca="false">ABS(N3734-N3733)</f>
        <v>0</v>
      </c>
      <c r="P3734" s="0" t="n">
        <f aca="false">COUNTIF(工作表2!$A$2:$A$248,A3734)</f>
        <v>0</v>
      </c>
      <c r="R3734" s="0" t="n">
        <f aca="false">D3734-IF(P3733=1,E3733,D3733)</f>
        <v>14</v>
      </c>
      <c r="S3734" s="0" t="n">
        <f aca="false">I3733*R3734</f>
        <v>-14</v>
      </c>
      <c r="T3734" s="0" t="n">
        <f aca="false">T3733+R3734*U3733</f>
        <v>46940</v>
      </c>
      <c r="U3734" s="0" t="n">
        <f aca="false">INT(T3734*$Q$1/IF(P3734=1,E3734,D3734))*I3734</f>
        <v>11</v>
      </c>
      <c r="V3734" s="0" t="n">
        <f aca="false">IF(P3734=1,ABS(U3734)+ABS(60),ABS(U3734-U3733))</f>
        <v>22</v>
      </c>
    </row>
    <row r="3735" customFormat="false" ht="15" hidden="false" customHeight="false" outlineLevel="0" collapsed="false">
      <c r="A3735" s="1" t="n">
        <v>41472</v>
      </c>
      <c r="B3735" s="2" t="n">
        <v>8258.95</v>
      </c>
      <c r="C3735" s="2" t="n">
        <v>92686</v>
      </c>
      <c r="D3735" s="2" t="n">
        <v>8242</v>
      </c>
      <c r="E3735" s="2" t="n">
        <v>8141</v>
      </c>
      <c r="F3735" s="3" t="n">
        <f aca="false">IF(P3735=1, E3735,D3735)/B3735-1</f>
        <v>-0.014281476458872</v>
      </c>
      <c r="G3735" s="2" t="n">
        <f aca="false">AVERAGE(B3676:B3735)</f>
        <v>8113.572</v>
      </c>
      <c r="H3735" s="2" t="n">
        <f aca="false">AVERAGE(C3676:C3735)</f>
        <v>82082.7</v>
      </c>
      <c r="I3735" s="2" t="n">
        <f aca="false">SIGN(C3735-H3735)</f>
        <v>1</v>
      </c>
      <c r="J3735" s="2" t="n">
        <f aca="false">SIGN(F3735)</f>
        <v>-1</v>
      </c>
      <c r="K3735" s="0" t="n">
        <f aca="false">B3735-B3734</f>
        <v>-1.15999999999985</v>
      </c>
      <c r="L3735" s="0" t="n">
        <f aca="false">I3734*K3735</f>
        <v>-1.15999999999985</v>
      </c>
      <c r="M3735" s="0" t="n">
        <f aca="false">M3734+K3735*N3734</f>
        <v>3417.02000000002</v>
      </c>
      <c r="N3735" s="0" t="n">
        <f aca="false">INT(M3735*$Q$1/B3735)*CHOOSE($L$1,I3735,J3735)</f>
        <v>-0</v>
      </c>
      <c r="O3735" s="0" t="n">
        <f aca="false">ABS(N3735-N3734)</f>
        <v>0</v>
      </c>
      <c r="P3735" s="0" t="n">
        <f aca="false">COUNTIF(工作表2!$A$2:$A$248,A3735)</f>
        <v>1</v>
      </c>
      <c r="R3735" s="0" t="n">
        <f aca="false">D3735-IF(P3734=1,E3734,D3734)</f>
        <v>12</v>
      </c>
      <c r="S3735" s="0" t="n">
        <f aca="false">I3734*R3735</f>
        <v>12</v>
      </c>
      <c r="T3735" s="0" t="n">
        <f aca="false">T3734+R3735*U3734</f>
        <v>47072</v>
      </c>
      <c r="U3735" s="0" t="n">
        <f aca="false">INT(T3735*$Q$1/IF(P3735=1,E3735,D3735))*I3735</f>
        <v>11</v>
      </c>
      <c r="V3735" s="0" t="n">
        <f aca="false">IF(P3735=1,ABS(U3735)+ABS(60),ABS(U3735-U3734))</f>
        <v>71</v>
      </c>
    </row>
    <row r="3736" customFormat="false" ht="15" hidden="false" customHeight="false" outlineLevel="0" collapsed="false">
      <c r="A3736" s="1" t="n">
        <v>41473</v>
      </c>
      <c r="B3736" s="2" t="n">
        <v>8196.98</v>
      </c>
      <c r="C3736" s="2" t="n">
        <v>86222</v>
      </c>
      <c r="D3736" s="2" t="n">
        <v>8096</v>
      </c>
      <c r="E3736" s="2" t="n">
        <v>8074</v>
      </c>
      <c r="F3736" s="3" t="n">
        <f aca="false">IF(P3736=1, E3736,D3736)/B3736-1</f>
        <v>-0.0123191712069567</v>
      </c>
      <c r="G3736" s="2" t="n">
        <f aca="false">AVERAGE(B3677:B3736)</f>
        <v>8117.80883333333</v>
      </c>
      <c r="H3736" s="2" t="n">
        <f aca="false">AVERAGE(C3677:C3736)</f>
        <v>82293.9333333333</v>
      </c>
      <c r="I3736" s="2" t="n">
        <f aca="false">SIGN(C3736-H3736)</f>
        <v>1</v>
      </c>
      <c r="J3736" s="2" t="n">
        <f aca="false">SIGN(F3736)</f>
        <v>-1</v>
      </c>
      <c r="K3736" s="0" t="n">
        <f aca="false">B3736-B3735</f>
        <v>-61.9700000000012</v>
      </c>
      <c r="L3736" s="0" t="n">
        <f aca="false">I3735*K3736</f>
        <v>-61.9700000000012</v>
      </c>
      <c r="M3736" s="0" t="n">
        <f aca="false">M3735+K3736*N3735</f>
        <v>3417.02000000002</v>
      </c>
      <c r="N3736" s="0" t="n">
        <f aca="false">INT(M3736*$Q$1/B3736)*CHOOSE($L$1,I3736,J3736)</f>
        <v>-0</v>
      </c>
      <c r="O3736" s="0" t="n">
        <f aca="false">ABS(N3736-N3735)</f>
        <v>0</v>
      </c>
      <c r="P3736" s="0" t="n">
        <f aca="false">COUNTIF(工作表2!$A$2:$A$248,A3736)</f>
        <v>0</v>
      </c>
      <c r="R3736" s="0" t="n">
        <f aca="false">D3736-IF(P3735=1,E3735,D3735)</f>
        <v>-45</v>
      </c>
      <c r="S3736" s="0" t="n">
        <f aca="false">I3735*R3736</f>
        <v>-45</v>
      </c>
      <c r="T3736" s="0" t="n">
        <f aca="false">T3735+R3736*U3735</f>
        <v>46577</v>
      </c>
      <c r="U3736" s="0" t="n">
        <f aca="false">INT(T3736*$Q$1/IF(P3736=1,E3736,D3736))*I3736</f>
        <v>11</v>
      </c>
      <c r="V3736" s="0" t="n">
        <f aca="false">IF(P3736=1,ABS(U3736)+ABS(60),ABS(U3736-U3735))</f>
        <v>0</v>
      </c>
    </row>
    <row r="3737" customFormat="false" ht="15" hidden="false" customHeight="false" outlineLevel="0" collapsed="false">
      <c r="A3737" s="1" t="n">
        <v>41474</v>
      </c>
      <c r="B3737" s="2" t="n">
        <v>8062.03</v>
      </c>
      <c r="C3737" s="2" t="n">
        <v>100648</v>
      </c>
      <c r="D3737" s="2" t="n">
        <v>7955</v>
      </c>
      <c r="E3737" s="2" t="n">
        <v>7933</v>
      </c>
      <c r="F3737" s="3" t="n">
        <f aca="false">IF(P3737=1, E3737,D3737)/B3737-1</f>
        <v>-0.0132758126675291</v>
      </c>
      <c r="G3737" s="2" t="n">
        <f aca="false">AVERAGE(B3678:B3737)</f>
        <v>8118.4475</v>
      </c>
      <c r="H3737" s="2" t="n">
        <f aca="false">AVERAGE(C3678:C3737)</f>
        <v>82594.8666666667</v>
      </c>
      <c r="I3737" s="2" t="n">
        <f aca="false">SIGN(C3737-H3737)</f>
        <v>1</v>
      </c>
      <c r="J3737" s="2" t="n">
        <f aca="false">SIGN(F3737)</f>
        <v>-1</v>
      </c>
      <c r="K3737" s="0" t="n">
        <f aca="false">B3737-B3736</f>
        <v>-134.95</v>
      </c>
      <c r="L3737" s="0" t="n">
        <f aca="false">I3736*K3737</f>
        <v>-134.95</v>
      </c>
      <c r="M3737" s="0" t="n">
        <f aca="false">M3736+K3737*N3736</f>
        <v>3417.02000000002</v>
      </c>
      <c r="N3737" s="0" t="n">
        <f aca="false">INT(M3737*$Q$1/B3737)*CHOOSE($L$1,I3737,J3737)</f>
        <v>-0</v>
      </c>
      <c r="O3737" s="0" t="n">
        <f aca="false">ABS(N3737-N3736)</f>
        <v>0</v>
      </c>
      <c r="P3737" s="0" t="n">
        <f aca="false">COUNTIF(工作表2!$A$2:$A$248,A3737)</f>
        <v>0</v>
      </c>
      <c r="R3737" s="0" t="n">
        <f aca="false">D3737-IF(P3736=1,E3736,D3736)</f>
        <v>-141</v>
      </c>
      <c r="S3737" s="0" t="n">
        <f aca="false">I3736*R3737</f>
        <v>-141</v>
      </c>
      <c r="T3737" s="0" t="n">
        <f aca="false">T3736+R3737*U3736</f>
        <v>45026</v>
      </c>
      <c r="U3737" s="0" t="n">
        <f aca="false">INT(T3737*$Q$1/IF(P3737=1,E3737,D3737))*I3737</f>
        <v>11</v>
      </c>
      <c r="V3737" s="0" t="n">
        <f aca="false">IF(P3737=1,ABS(U3737)+ABS(60),ABS(U3737-U3736))</f>
        <v>0</v>
      </c>
    </row>
    <row r="3738" customFormat="false" ht="15" hidden="false" customHeight="false" outlineLevel="0" collapsed="false">
      <c r="A3738" s="1" t="n">
        <v>41477</v>
      </c>
      <c r="B3738" s="2" t="n">
        <v>8105.45</v>
      </c>
      <c r="C3738" s="2" t="n">
        <v>76714</v>
      </c>
      <c r="D3738" s="2" t="n">
        <v>8022</v>
      </c>
      <c r="E3738" s="2" t="n">
        <v>7996</v>
      </c>
      <c r="F3738" s="3" t="n">
        <f aca="false">IF(P3738=1, E3738,D3738)/B3738-1</f>
        <v>-0.0102955418884825</v>
      </c>
      <c r="G3738" s="2" t="n">
        <f aca="false">AVERAGE(B3679:B3738)</f>
        <v>8119.8425</v>
      </c>
      <c r="H3738" s="2" t="n">
        <f aca="false">AVERAGE(C3679:C3738)</f>
        <v>82627.7166666667</v>
      </c>
      <c r="I3738" s="2" t="n">
        <f aca="false">SIGN(C3738-H3738)</f>
        <v>-1</v>
      </c>
      <c r="J3738" s="2" t="n">
        <f aca="false">SIGN(F3738)</f>
        <v>-1</v>
      </c>
      <c r="K3738" s="0" t="n">
        <f aca="false">B3738-B3737</f>
        <v>43.4200000000001</v>
      </c>
      <c r="L3738" s="0" t="n">
        <f aca="false">I3737*K3738</f>
        <v>43.4200000000001</v>
      </c>
      <c r="M3738" s="0" t="n">
        <f aca="false">M3737+K3738*N3737</f>
        <v>3417.02000000002</v>
      </c>
      <c r="N3738" s="0" t="n">
        <f aca="false">INT(M3738*$Q$1/B3738)*CHOOSE($L$1,I3738,J3738)</f>
        <v>-0</v>
      </c>
      <c r="O3738" s="0" t="n">
        <f aca="false">ABS(N3738-N3737)</f>
        <v>0</v>
      </c>
      <c r="P3738" s="0" t="n">
        <f aca="false">COUNTIF(工作表2!$A$2:$A$248,A3738)</f>
        <v>0</v>
      </c>
      <c r="R3738" s="0" t="n">
        <f aca="false">D3738-IF(P3737=1,E3737,D3737)</f>
        <v>67</v>
      </c>
      <c r="S3738" s="0" t="n">
        <f aca="false">I3737*R3738</f>
        <v>67</v>
      </c>
      <c r="T3738" s="0" t="n">
        <f aca="false">T3737+R3738*U3737</f>
        <v>45763</v>
      </c>
      <c r="U3738" s="0" t="n">
        <f aca="false">INT(T3738*$Q$1/IF(P3738=1,E3738,D3738))*I3738</f>
        <v>-11</v>
      </c>
      <c r="V3738" s="0" t="n">
        <f aca="false">IF(P3738=1,ABS(U3738)+ABS(60),ABS(U3738-U3737))</f>
        <v>22</v>
      </c>
    </row>
    <row r="3739" customFormat="false" ht="15" hidden="false" customHeight="false" outlineLevel="0" collapsed="false">
      <c r="A3739" s="1" t="n">
        <v>41478</v>
      </c>
      <c r="B3739" s="2" t="n">
        <v>8214.65</v>
      </c>
      <c r="C3739" s="2" t="n">
        <v>99640</v>
      </c>
      <c r="D3739" s="2" t="n">
        <v>8134</v>
      </c>
      <c r="E3739" s="2" t="n">
        <v>8110</v>
      </c>
      <c r="F3739" s="3" t="n">
        <f aca="false">IF(P3739=1, E3739,D3739)/B3739-1</f>
        <v>-0.00981782547034871</v>
      </c>
      <c r="G3739" s="2" t="n">
        <f aca="false">AVERAGE(B3680:B3739)</f>
        <v>8123.05233333333</v>
      </c>
      <c r="H3739" s="2" t="n">
        <f aca="false">AVERAGE(C3680:C3739)</f>
        <v>82778.9833333333</v>
      </c>
      <c r="I3739" s="2" t="n">
        <f aca="false">SIGN(C3739-H3739)</f>
        <v>1</v>
      </c>
      <c r="J3739" s="2" t="n">
        <f aca="false">SIGN(F3739)</f>
        <v>-1</v>
      </c>
      <c r="K3739" s="0" t="n">
        <f aca="false">B3739-B3738</f>
        <v>109.2</v>
      </c>
      <c r="L3739" s="0" t="n">
        <f aca="false">I3738*K3739</f>
        <v>-109.2</v>
      </c>
      <c r="M3739" s="0" t="n">
        <f aca="false">M3738+K3739*N3738</f>
        <v>3417.02000000002</v>
      </c>
      <c r="N3739" s="0" t="n">
        <f aca="false">INT(M3739*$Q$1/B3739)*CHOOSE($L$1,I3739,J3739)</f>
        <v>-0</v>
      </c>
      <c r="O3739" s="0" t="n">
        <f aca="false">ABS(N3739-N3738)</f>
        <v>0</v>
      </c>
      <c r="P3739" s="0" t="n">
        <f aca="false">COUNTIF(工作表2!$A$2:$A$248,A3739)</f>
        <v>0</v>
      </c>
      <c r="R3739" s="0" t="n">
        <f aca="false">D3739-IF(P3738=1,E3738,D3738)</f>
        <v>112</v>
      </c>
      <c r="S3739" s="0" t="n">
        <f aca="false">I3738*R3739</f>
        <v>-112</v>
      </c>
      <c r="T3739" s="0" t="n">
        <f aca="false">T3738+R3739*U3738</f>
        <v>44531</v>
      </c>
      <c r="U3739" s="0" t="n">
        <f aca="false">INT(T3739*$Q$1/IF(P3739=1,E3739,D3739))*I3739</f>
        <v>10</v>
      </c>
      <c r="V3739" s="0" t="n">
        <f aca="false">IF(P3739=1,ABS(U3739)+ABS(60),ABS(U3739-U3738))</f>
        <v>21</v>
      </c>
    </row>
    <row r="3740" customFormat="false" ht="15" hidden="false" customHeight="false" outlineLevel="0" collapsed="false">
      <c r="A3740" s="1" t="n">
        <v>41479</v>
      </c>
      <c r="B3740" s="2" t="n">
        <v>8196.19</v>
      </c>
      <c r="C3740" s="2" t="n">
        <v>84398</v>
      </c>
      <c r="D3740" s="2" t="n">
        <v>8126</v>
      </c>
      <c r="E3740" s="2" t="n">
        <v>8101</v>
      </c>
      <c r="F3740" s="3" t="n">
        <f aca="false">IF(P3740=1, E3740,D3740)/B3740-1</f>
        <v>-0.00856373510130937</v>
      </c>
      <c r="G3740" s="2" t="n">
        <f aca="false">AVERAGE(B3681:B3740)</f>
        <v>8125.8265</v>
      </c>
      <c r="H3740" s="2" t="n">
        <f aca="false">AVERAGE(C3681:C3740)</f>
        <v>83003.15</v>
      </c>
      <c r="I3740" s="2" t="n">
        <f aca="false">SIGN(C3740-H3740)</f>
        <v>1</v>
      </c>
      <c r="J3740" s="2" t="n">
        <f aca="false">SIGN(F3740)</f>
        <v>-1</v>
      </c>
      <c r="K3740" s="0" t="n">
        <f aca="false">B3740-B3739</f>
        <v>-18.4599999999991</v>
      </c>
      <c r="L3740" s="0" t="n">
        <f aca="false">I3739*K3740</f>
        <v>-18.4599999999991</v>
      </c>
      <c r="M3740" s="0" t="n">
        <f aca="false">M3739+K3740*N3739</f>
        <v>3417.02000000002</v>
      </c>
      <c r="N3740" s="0" t="n">
        <f aca="false">INT(M3740*$Q$1/B3740)*CHOOSE($L$1,I3740,J3740)</f>
        <v>-0</v>
      </c>
      <c r="O3740" s="0" t="n">
        <f aca="false">ABS(N3740-N3739)</f>
        <v>0</v>
      </c>
      <c r="P3740" s="0" t="n">
        <f aca="false">COUNTIF(工作表2!$A$2:$A$248,A3740)</f>
        <v>0</v>
      </c>
      <c r="R3740" s="0" t="n">
        <f aca="false">D3740-IF(P3739=1,E3739,D3739)</f>
        <v>-8</v>
      </c>
      <c r="S3740" s="0" t="n">
        <f aca="false">I3739*R3740</f>
        <v>-8</v>
      </c>
      <c r="T3740" s="0" t="n">
        <f aca="false">T3739+R3740*U3739</f>
        <v>44451</v>
      </c>
      <c r="U3740" s="0" t="n">
        <f aca="false">INT(T3740*$Q$1/IF(P3740=1,E3740,D3740))*I3740</f>
        <v>10</v>
      </c>
      <c r="V3740" s="0" t="n">
        <f aca="false">IF(P3740=1,ABS(U3740)+ABS(60),ABS(U3740-U3739))</f>
        <v>0</v>
      </c>
    </row>
    <row r="3741" customFormat="false" ht="15" hidden="false" customHeight="false" outlineLevel="0" collapsed="false">
      <c r="A3741" s="1" t="n">
        <v>41480</v>
      </c>
      <c r="B3741" s="2" t="n">
        <v>8163.58</v>
      </c>
      <c r="C3741" s="2" t="n">
        <v>80741</v>
      </c>
      <c r="D3741" s="2" t="n">
        <v>8107</v>
      </c>
      <c r="E3741" s="2" t="n">
        <v>8086</v>
      </c>
      <c r="F3741" s="3" t="n">
        <f aca="false">IF(P3741=1, E3741,D3741)/B3741-1</f>
        <v>-0.00693078281832238</v>
      </c>
      <c r="G3741" s="2" t="n">
        <f aca="false">AVERAGE(B3682:B3741)</f>
        <v>8126.99183333333</v>
      </c>
      <c r="H3741" s="2" t="n">
        <f aca="false">AVERAGE(C3682:C3741)</f>
        <v>82729.0333333333</v>
      </c>
      <c r="I3741" s="2" t="n">
        <f aca="false">SIGN(C3741-H3741)</f>
        <v>-1</v>
      </c>
      <c r="J3741" s="2" t="n">
        <f aca="false">SIGN(F3741)</f>
        <v>-1</v>
      </c>
      <c r="K3741" s="0" t="n">
        <f aca="false">B3741-B3740</f>
        <v>-32.6100000000006</v>
      </c>
      <c r="L3741" s="0" t="n">
        <f aca="false">I3740*K3741</f>
        <v>-32.6100000000006</v>
      </c>
      <c r="M3741" s="0" t="n">
        <f aca="false">M3740+K3741*N3740</f>
        <v>3417.02000000002</v>
      </c>
      <c r="N3741" s="0" t="n">
        <f aca="false">INT(M3741*$Q$1/B3741)*CHOOSE($L$1,I3741,J3741)</f>
        <v>-0</v>
      </c>
      <c r="O3741" s="0" t="n">
        <f aca="false">ABS(N3741-N3740)</f>
        <v>0</v>
      </c>
      <c r="P3741" s="0" t="n">
        <f aca="false">COUNTIF(工作表2!$A$2:$A$248,A3741)</f>
        <v>0</v>
      </c>
      <c r="R3741" s="0" t="n">
        <f aca="false">D3741-IF(P3740=1,E3740,D3740)</f>
        <v>-19</v>
      </c>
      <c r="S3741" s="0" t="n">
        <f aca="false">I3740*R3741</f>
        <v>-19</v>
      </c>
      <c r="T3741" s="0" t="n">
        <f aca="false">T3740+R3741*U3740</f>
        <v>44261</v>
      </c>
      <c r="U3741" s="0" t="n">
        <f aca="false">INT(T3741*$Q$1/IF(P3741=1,E3741,D3741))*I3741</f>
        <v>-10</v>
      </c>
      <c r="V3741" s="0" t="n">
        <f aca="false">IF(P3741=1,ABS(U3741)+ABS(60),ABS(U3741-U3740))</f>
        <v>20</v>
      </c>
    </row>
    <row r="3742" customFormat="false" ht="15" hidden="false" customHeight="false" outlineLevel="0" collapsed="false">
      <c r="A3742" s="1" t="n">
        <v>41481</v>
      </c>
      <c r="B3742" s="2" t="n">
        <v>8149.4</v>
      </c>
      <c r="C3742" s="2" t="n">
        <v>71178</v>
      </c>
      <c r="D3742" s="2" t="n">
        <v>8100</v>
      </c>
      <c r="E3742" s="2" t="n">
        <v>8077</v>
      </c>
      <c r="F3742" s="3" t="n">
        <f aca="false">IF(P3742=1, E3742,D3742)/B3742-1</f>
        <v>-0.00606179596043877</v>
      </c>
      <c r="G3742" s="2" t="n">
        <f aca="false">AVERAGE(B3683:B3742)</f>
        <v>8127.34</v>
      </c>
      <c r="H3742" s="2" t="n">
        <f aca="false">AVERAGE(C3683:C3742)</f>
        <v>82469.2333333333</v>
      </c>
      <c r="I3742" s="2" t="n">
        <f aca="false">SIGN(C3742-H3742)</f>
        <v>-1</v>
      </c>
      <c r="J3742" s="2" t="n">
        <f aca="false">SIGN(F3742)</f>
        <v>-1</v>
      </c>
      <c r="K3742" s="0" t="n">
        <f aca="false">B3742-B3741</f>
        <v>-14.1800000000003</v>
      </c>
      <c r="L3742" s="0" t="n">
        <f aca="false">I3741*K3742</f>
        <v>14.1800000000003</v>
      </c>
      <c r="M3742" s="0" t="n">
        <f aca="false">M3741+K3742*N3741</f>
        <v>3417.02000000002</v>
      </c>
      <c r="N3742" s="0" t="n">
        <f aca="false">INT(M3742*$Q$1/B3742)*CHOOSE($L$1,I3742,J3742)</f>
        <v>-0</v>
      </c>
      <c r="O3742" s="0" t="n">
        <f aca="false">ABS(N3742-N3741)</f>
        <v>0</v>
      </c>
      <c r="P3742" s="0" t="n">
        <f aca="false">COUNTIF(工作表2!$A$2:$A$248,A3742)</f>
        <v>0</v>
      </c>
      <c r="R3742" s="0" t="n">
        <f aca="false">D3742-IF(P3741=1,E3741,D3741)</f>
        <v>-7</v>
      </c>
      <c r="S3742" s="0" t="n">
        <f aca="false">I3741*R3742</f>
        <v>7</v>
      </c>
      <c r="T3742" s="0" t="n">
        <f aca="false">T3741+R3742*U3741</f>
        <v>44331</v>
      </c>
      <c r="U3742" s="0" t="n">
        <f aca="false">INT(T3742*$Q$1/IF(P3742=1,E3742,D3742))*I3742</f>
        <v>-10</v>
      </c>
      <c r="V3742" s="0" t="n">
        <f aca="false">IF(P3742=1,ABS(U3742)+ABS(60),ABS(U3742-U3741))</f>
        <v>0</v>
      </c>
    </row>
    <row r="3743" customFormat="false" ht="15" hidden="false" customHeight="false" outlineLevel="0" collapsed="false">
      <c r="A3743" s="1" t="n">
        <v>41484</v>
      </c>
      <c r="B3743" s="2" t="n">
        <v>8084.5</v>
      </c>
      <c r="C3743" s="2" t="n">
        <v>65541</v>
      </c>
      <c r="D3743" s="2" t="n">
        <v>8035</v>
      </c>
      <c r="E3743" s="2" t="n">
        <v>8011</v>
      </c>
      <c r="F3743" s="3" t="n">
        <f aca="false">IF(P3743=1, E3743,D3743)/B3743-1</f>
        <v>-0.00612282763312511</v>
      </c>
      <c r="G3743" s="2" t="n">
        <f aca="false">AVERAGE(B3684:B3743)</f>
        <v>8126.49783333333</v>
      </c>
      <c r="H3743" s="2" t="n">
        <f aca="false">AVERAGE(C3684:C3743)</f>
        <v>82137.7333333333</v>
      </c>
      <c r="I3743" s="2" t="n">
        <f aca="false">SIGN(C3743-H3743)</f>
        <v>-1</v>
      </c>
      <c r="J3743" s="2" t="n">
        <f aca="false">SIGN(F3743)</f>
        <v>-1</v>
      </c>
      <c r="K3743" s="0" t="n">
        <f aca="false">B3743-B3742</f>
        <v>-64.8999999999996</v>
      </c>
      <c r="L3743" s="0" t="n">
        <f aca="false">I3742*K3743</f>
        <v>64.8999999999996</v>
      </c>
      <c r="M3743" s="0" t="n">
        <f aca="false">M3742+K3743*N3742</f>
        <v>3417.02000000002</v>
      </c>
      <c r="N3743" s="0" t="n">
        <f aca="false">INT(M3743*$Q$1/B3743)*CHOOSE($L$1,I3743,J3743)</f>
        <v>-0</v>
      </c>
      <c r="O3743" s="0" t="n">
        <f aca="false">ABS(N3743-N3742)</f>
        <v>0</v>
      </c>
      <c r="P3743" s="0" t="n">
        <f aca="false">COUNTIF(工作表2!$A$2:$A$248,A3743)</f>
        <v>0</v>
      </c>
      <c r="R3743" s="0" t="n">
        <f aca="false">D3743-IF(P3742=1,E3742,D3742)</f>
        <v>-65</v>
      </c>
      <c r="S3743" s="0" t="n">
        <f aca="false">I3742*R3743</f>
        <v>65</v>
      </c>
      <c r="T3743" s="0" t="n">
        <f aca="false">T3742+R3743*U3742</f>
        <v>44981</v>
      </c>
      <c r="U3743" s="0" t="n">
        <f aca="false">INT(T3743*$Q$1/IF(P3743=1,E3743,D3743))*I3743</f>
        <v>-11</v>
      </c>
      <c r="V3743" s="0" t="n">
        <f aca="false">IF(P3743=1,ABS(U3743)+ABS(60),ABS(U3743-U3742))</f>
        <v>1</v>
      </c>
    </row>
    <row r="3744" customFormat="false" ht="15" hidden="false" customHeight="false" outlineLevel="0" collapsed="false">
      <c r="A3744" s="1" t="n">
        <v>41485</v>
      </c>
      <c r="B3744" s="2" t="n">
        <v>8163.55</v>
      </c>
      <c r="C3744" s="2" t="n">
        <v>70487</v>
      </c>
      <c r="D3744" s="2" t="n">
        <v>8130</v>
      </c>
      <c r="E3744" s="2" t="n">
        <v>8106</v>
      </c>
      <c r="F3744" s="3" t="n">
        <f aca="false">IF(P3744=1, E3744,D3744)/B3744-1</f>
        <v>-0.00410973167310791</v>
      </c>
      <c r="G3744" s="2" t="n">
        <f aca="false">AVERAGE(B3685:B3744)</f>
        <v>8126.40616666667</v>
      </c>
      <c r="H3744" s="2" t="n">
        <f aca="false">AVERAGE(C3685:C3744)</f>
        <v>82021.8166666667</v>
      </c>
      <c r="I3744" s="2" t="n">
        <f aca="false">SIGN(C3744-H3744)</f>
        <v>-1</v>
      </c>
      <c r="J3744" s="2" t="n">
        <f aca="false">SIGN(F3744)</f>
        <v>-1</v>
      </c>
      <c r="K3744" s="0" t="n">
        <f aca="false">B3744-B3743</f>
        <v>79.0500000000002</v>
      </c>
      <c r="L3744" s="0" t="n">
        <f aca="false">I3743*K3744</f>
        <v>-79.0500000000002</v>
      </c>
      <c r="M3744" s="0" t="n">
        <f aca="false">M3743+K3744*N3743</f>
        <v>3417.02000000002</v>
      </c>
      <c r="N3744" s="0" t="n">
        <f aca="false">INT(M3744*$Q$1/B3744)*CHOOSE($L$1,I3744,J3744)</f>
        <v>-0</v>
      </c>
      <c r="O3744" s="0" t="n">
        <f aca="false">ABS(N3744-N3743)</f>
        <v>0</v>
      </c>
      <c r="P3744" s="0" t="n">
        <f aca="false">COUNTIF(工作表2!$A$2:$A$248,A3744)</f>
        <v>0</v>
      </c>
      <c r="R3744" s="0" t="n">
        <f aca="false">D3744-IF(P3743=1,E3743,D3743)</f>
        <v>95</v>
      </c>
      <c r="S3744" s="0" t="n">
        <f aca="false">I3743*R3744</f>
        <v>-95</v>
      </c>
      <c r="T3744" s="0" t="n">
        <f aca="false">T3743+R3744*U3743</f>
        <v>43936</v>
      </c>
      <c r="U3744" s="0" t="n">
        <f aca="false">INT(T3744*$Q$1/IF(P3744=1,E3744,D3744))*I3744</f>
        <v>-10</v>
      </c>
      <c r="V3744" s="0" t="n">
        <f aca="false">IF(P3744=1,ABS(U3744)+ABS(60),ABS(U3744-U3743))</f>
        <v>1</v>
      </c>
    </row>
    <row r="3745" customFormat="false" ht="15" hidden="false" customHeight="false" outlineLevel="0" collapsed="false">
      <c r="A3745" s="1" t="n">
        <v>41486</v>
      </c>
      <c r="B3745" s="2" t="n">
        <v>8107.94</v>
      </c>
      <c r="C3745" s="2" t="n">
        <v>80460</v>
      </c>
      <c r="D3745" s="2" t="n">
        <v>8049</v>
      </c>
      <c r="E3745" s="2" t="n">
        <v>8030</v>
      </c>
      <c r="F3745" s="3" t="n">
        <f aca="false">IF(P3745=1, E3745,D3745)/B3745-1</f>
        <v>-0.00726941738592046</v>
      </c>
      <c r="G3745" s="2" t="n">
        <f aca="false">AVERAGE(B3686:B3745)</f>
        <v>8125.4875</v>
      </c>
      <c r="H3745" s="2" t="n">
        <f aca="false">AVERAGE(C3686:C3745)</f>
        <v>82075.9666666667</v>
      </c>
      <c r="I3745" s="2" t="n">
        <f aca="false">SIGN(C3745-H3745)</f>
        <v>-1</v>
      </c>
      <c r="J3745" s="2" t="n">
        <f aca="false">SIGN(F3745)</f>
        <v>-1</v>
      </c>
      <c r="K3745" s="0" t="n">
        <f aca="false">B3745-B3744</f>
        <v>-55.6100000000006</v>
      </c>
      <c r="L3745" s="0" t="n">
        <f aca="false">I3744*K3745</f>
        <v>55.6100000000006</v>
      </c>
      <c r="M3745" s="0" t="n">
        <f aca="false">M3744+K3745*N3744</f>
        <v>3417.02000000002</v>
      </c>
      <c r="N3745" s="0" t="n">
        <f aca="false">INT(M3745*$Q$1/B3745)*CHOOSE($L$1,I3745,J3745)</f>
        <v>-0</v>
      </c>
      <c r="O3745" s="0" t="n">
        <f aca="false">ABS(N3745-N3744)</f>
        <v>0</v>
      </c>
      <c r="P3745" s="0" t="n">
        <f aca="false">COUNTIF(工作表2!$A$2:$A$248,A3745)</f>
        <v>0</v>
      </c>
      <c r="R3745" s="0" t="n">
        <f aca="false">D3745-IF(P3744=1,E3744,D3744)</f>
        <v>-81</v>
      </c>
      <c r="S3745" s="0" t="n">
        <f aca="false">I3744*R3745</f>
        <v>81</v>
      </c>
      <c r="T3745" s="0" t="n">
        <f aca="false">T3744+R3745*U3744</f>
        <v>44746</v>
      </c>
      <c r="U3745" s="0" t="n">
        <f aca="false">INT(T3745*$Q$1/IF(P3745=1,E3745,D3745))*I3745</f>
        <v>-11</v>
      </c>
      <c r="V3745" s="0" t="n">
        <f aca="false">IF(P3745=1,ABS(U3745)+ABS(60),ABS(U3745-U3744))</f>
        <v>1</v>
      </c>
    </row>
    <row r="3746" customFormat="false" ht="15" hidden="false" customHeight="false" outlineLevel="0" collapsed="false">
      <c r="A3746" s="1" t="n">
        <v>41487</v>
      </c>
      <c r="B3746" s="2" t="n">
        <v>8056.22</v>
      </c>
      <c r="C3746" s="2" t="n">
        <v>73094</v>
      </c>
      <c r="D3746" s="2" t="n">
        <v>8045</v>
      </c>
      <c r="E3746" s="2" t="n">
        <v>8025</v>
      </c>
      <c r="F3746" s="3" t="n">
        <f aca="false">IF(P3746=1, E3746,D3746)/B3746-1</f>
        <v>-0.0013927127114205</v>
      </c>
      <c r="G3746" s="2" t="n">
        <f aca="false">AVERAGE(B3687:B3746)</f>
        <v>8121.973</v>
      </c>
      <c r="H3746" s="2" t="n">
        <f aca="false">AVERAGE(C3687:C3746)</f>
        <v>81728.0833333333</v>
      </c>
      <c r="I3746" s="2" t="n">
        <f aca="false">SIGN(C3746-H3746)</f>
        <v>-1</v>
      </c>
      <c r="J3746" s="2" t="n">
        <f aca="false">SIGN(F3746)</f>
        <v>-1</v>
      </c>
      <c r="K3746" s="0" t="n">
        <f aca="false">B3746-B3745</f>
        <v>-51.7199999999994</v>
      </c>
      <c r="L3746" s="0" t="n">
        <f aca="false">I3745*K3746</f>
        <v>51.7199999999994</v>
      </c>
      <c r="M3746" s="0" t="n">
        <f aca="false">M3745+K3746*N3745</f>
        <v>3417.02000000002</v>
      </c>
      <c r="N3746" s="0" t="n">
        <f aca="false">INT(M3746*$Q$1/B3746)*CHOOSE($L$1,I3746,J3746)</f>
        <v>-0</v>
      </c>
      <c r="O3746" s="0" t="n">
        <f aca="false">ABS(N3746-N3745)</f>
        <v>0</v>
      </c>
      <c r="P3746" s="0" t="n">
        <f aca="false">COUNTIF(工作表2!$A$2:$A$248,A3746)</f>
        <v>0</v>
      </c>
      <c r="R3746" s="0" t="n">
        <f aca="false">D3746-IF(P3745=1,E3745,D3745)</f>
        <v>-4</v>
      </c>
      <c r="S3746" s="0" t="n">
        <f aca="false">I3745*R3746</f>
        <v>4</v>
      </c>
      <c r="T3746" s="0" t="n">
        <f aca="false">T3745+R3746*U3745</f>
        <v>44790</v>
      </c>
      <c r="U3746" s="0" t="n">
        <f aca="false">INT(T3746*$Q$1/IF(P3746=1,E3746,D3746))*I3746</f>
        <v>-11</v>
      </c>
      <c r="V3746" s="0" t="n">
        <f aca="false">IF(P3746=1,ABS(U3746)+ABS(60),ABS(U3746-U3745))</f>
        <v>0</v>
      </c>
    </row>
    <row r="3747" customFormat="false" ht="15" hidden="false" customHeight="false" outlineLevel="0" collapsed="false">
      <c r="A3747" s="1" t="n">
        <v>41488</v>
      </c>
      <c r="B3747" s="2" t="n">
        <v>8099.88</v>
      </c>
      <c r="C3747" s="2" t="n">
        <v>82417</v>
      </c>
      <c r="D3747" s="2" t="n">
        <v>8060</v>
      </c>
      <c r="E3747" s="2" t="n">
        <v>8040</v>
      </c>
      <c r="F3747" s="3" t="n">
        <f aca="false">IF(P3747=1, E3747,D3747)/B3747-1</f>
        <v>-0.00492352973130472</v>
      </c>
      <c r="G3747" s="2" t="n">
        <f aca="false">AVERAGE(B3688:B3747)</f>
        <v>8118.87283333333</v>
      </c>
      <c r="H3747" s="2" t="n">
        <f aca="false">AVERAGE(C3688:C3747)</f>
        <v>81623.2166666667</v>
      </c>
      <c r="I3747" s="2" t="n">
        <f aca="false">SIGN(C3747-H3747)</f>
        <v>1</v>
      </c>
      <c r="J3747" s="2" t="n">
        <f aca="false">SIGN(F3747)</f>
        <v>-1</v>
      </c>
      <c r="K3747" s="0" t="n">
        <f aca="false">B3747-B3746</f>
        <v>43.6599999999999</v>
      </c>
      <c r="L3747" s="0" t="n">
        <f aca="false">I3746*K3747</f>
        <v>-43.6599999999999</v>
      </c>
      <c r="M3747" s="0" t="n">
        <f aca="false">M3746+K3747*N3746</f>
        <v>3417.02000000002</v>
      </c>
      <c r="N3747" s="0" t="n">
        <f aca="false">INT(M3747*$Q$1/B3747)*CHOOSE($L$1,I3747,J3747)</f>
        <v>-0</v>
      </c>
      <c r="O3747" s="0" t="n">
        <f aca="false">ABS(N3747-N3746)</f>
        <v>0</v>
      </c>
      <c r="P3747" s="0" t="n">
        <f aca="false">COUNTIF(工作表2!$A$2:$A$248,A3747)</f>
        <v>0</v>
      </c>
      <c r="R3747" s="0" t="n">
        <f aca="false">D3747-IF(P3746=1,E3746,D3746)</f>
        <v>15</v>
      </c>
      <c r="S3747" s="0" t="n">
        <f aca="false">I3746*R3747</f>
        <v>-15</v>
      </c>
      <c r="T3747" s="0" t="n">
        <f aca="false">T3746+R3747*U3746</f>
        <v>44625</v>
      </c>
      <c r="U3747" s="0" t="n">
        <f aca="false">INT(T3747*$Q$1/IF(P3747=1,E3747,D3747))*I3747</f>
        <v>11</v>
      </c>
      <c r="V3747" s="0" t="n">
        <f aca="false">IF(P3747=1,ABS(U3747)+ABS(60),ABS(U3747-U3746))</f>
        <v>22</v>
      </c>
    </row>
    <row r="3748" customFormat="false" ht="15" hidden="false" customHeight="false" outlineLevel="0" collapsed="false">
      <c r="A3748" s="1" t="n">
        <v>41491</v>
      </c>
      <c r="B3748" s="2" t="n">
        <v>8138.63</v>
      </c>
      <c r="C3748" s="2" t="n">
        <v>71599</v>
      </c>
      <c r="D3748" s="2" t="n">
        <v>8098</v>
      </c>
      <c r="E3748" s="2" t="n">
        <v>8078</v>
      </c>
      <c r="F3748" s="3" t="n">
        <f aca="false">IF(P3748=1, E3748,D3748)/B3748-1</f>
        <v>-0.0049922407088171</v>
      </c>
      <c r="G3748" s="2" t="n">
        <f aca="false">AVERAGE(B3689:B3748)</f>
        <v>8116.51233333333</v>
      </c>
      <c r="H3748" s="2" t="n">
        <f aca="false">AVERAGE(C3689:C3748)</f>
        <v>81468.3</v>
      </c>
      <c r="I3748" s="2" t="n">
        <f aca="false">SIGN(C3748-H3748)</f>
        <v>-1</v>
      </c>
      <c r="J3748" s="2" t="n">
        <f aca="false">SIGN(F3748)</f>
        <v>-1</v>
      </c>
      <c r="K3748" s="0" t="n">
        <f aca="false">B3748-B3747</f>
        <v>38.75</v>
      </c>
      <c r="L3748" s="0" t="n">
        <f aca="false">I3747*K3748</f>
        <v>38.75</v>
      </c>
      <c r="M3748" s="0" t="n">
        <f aca="false">M3747+K3748*N3747</f>
        <v>3417.02000000002</v>
      </c>
      <c r="N3748" s="0" t="n">
        <f aca="false">INT(M3748*$Q$1/B3748)*CHOOSE($L$1,I3748,J3748)</f>
        <v>-0</v>
      </c>
      <c r="O3748" s="0" t="n">
        <f aca="false">ABS(N3748-N3747)</f>
        <v>0</v>
      </c>
      <c r="P3748" s="0" t="n">
        <f aca="false">COUNTIF(工作表2!$A$2:$A$248,A3748)</f>
        <v>0</v>
      </c>
      <c r="R3748" s="0" t="n">
        <f aca="false">D3748-IF(P3747=1,E3747,D3747)</f>
        <v>38</v>
      </c>
      <c r="S3748" s="0" t="n">
        <f aca="false">I3747*R3748</f>
        <v>38</v>
      </c>
      <c r="T3748" s="0" t="n">
        <f aca="false">T3747+R3748*U3747</f>
        <v>45043</v>
      </c>
      <c r="U3748" s="0" t="n">
        <f aca="false">INT(T3748*$Q$1/IF(P3748=1,E3748,D3748))*I3748</f>
        <v>-11</v>
      </c>
      <c r="V3748" s="0" t="n">
        <f aca="false">IF(P3748=1,ABS(U3748)+ABS(60),ABS(U3748-U3747))</f>
        <v>22</v>
      </c>
    </row>
    <row r="3749" customFormat="false" ht="15" hidden="false" customHeight="false" outlineLevel="0" collapsed="false">
      <c r="A3749" s="1" t="n">
        <v>41492</v>
      </c>
      <c r="B3749" s="2" t="n">
        <v>8038.91</v>
      </c>
      <c r="C3749" s="2" t="n">
        <v>81690</v>
      </c>
      <c r="D3749" s="2" t="n">
        <v>7991</v>
      </c>
      <c r="E3749" s="2" t="n">
        <v>7971</v>
      </c>
      <c r="F3749" s="3" t="n">
        <f aca="false">IF(P3749=1, E3749,D3749)/B3749-1</f>
        <v>-0.00595976320172753</v>
      </c>
      <c r="G3749" s="2" t="n">
        <f aca="false">AVERAGE(B3690:B3749)</f>
        <v>8113.02216666667</v>
      </c>
      <c r="H3749" s="2" t="n">
        <f aca="false">AVERAGE(C3690:C3749)</f>
        <v>81719.7</v>
      </c>
      <c r="I3749" s="2" t="n">
        <f aca="false">SIGN(C3749-H3749)</f>
        <v>-1</v>
      </c>
      <c r="J3749" s="2" t="n">
        <f aca="false">SIGN(F3749)</f>
        <v>-1</v>
      </c>
      <c r="K3749" s="0" t="n">
        <f aca="false">B3749-B3748</f>
        <v>-99.7200000000003</v>
      </c>
      <c r="L3749" s="0" t="n">
        <f aca="false">I3748*K3749</f>
        <v>99.7200000000003</v>
      </c>
      <c r="M3749" s="0" t="n">
        <f aca="false">M3748+K3749*N3748</f>
        <v>3417.02000000002</v>
      </c>
      <c r="N3749" s="0" t="n">
        <f aca="false">INT(M3749*$Q$1/B3749)*CHOOSE($L$1,I3749,J3749)</f>
        <v>-0</v>
      </c>
      <c r="O3749" s="0" t="n">
        <f aca="false">ABS(N3749-N3748)</f>
        <v>0</v>
      </c>
      <c r="P3749" s="0" t="n">
        <f aca="false">COUNTIF(工作表2!$A$2:$A$248,A3749)</f>
        <v>0</v>
      </c>
      <c r="R3749" s="0" t="n">
        <f aca="false">D3749-IF(P3748=1,E3748,D3748)</f>
        <v>-107</v>
      </c>
      <c r="S3749" s="0" t="n">
        <f aca="false">I3748*R3749</f>
        <v>107</v>
      </c>
      <c r="T3749" s="0" t="n">
        <f aca="false">T3748+R3749*U3748</f>
        <v>46220</v>
      </c>
      <c r="U3749" s="0" t="n">
        <f aca="false">INT(T3749*$Q$1/IF(P3749=1,E3749,D3749))*I3749</f>
        <v>-11</v>
      </c>
      <c r="V3749" s="0" t="n">
        <f aca="false">IF(P3749=1,ABS(U3749)+ABS(60),ABS(U3749-U3748))</f>
        <v>0</v>
      </c>
    </row>
    <row r="3750" customFormat="false" ht="15" hidden="false" customHeight="false" outlineLevel="0" collapsed="false">
      <c r="A3750" s="1" t="n">
        <v>41493</v>
      </c>
      <c r="B3750" s="2" t="n">
        <v>7921.29</v>
      </c>
      <c r="C3750" s="2" t="n">
        <v>76279</v>
      </c>
      <c r="D3750" s="2" t="n">
        <v>7845</v>
      </c>
      <c r="E3750" s="2" t="n">
        <v>7822</v>
      </c>
      <c r="F3750" s="3" t="n">
        <f aca="false">IF(P3750=1, E3750,D3750)/B3750-1</f>
        <v>-0.00963100707081799</v>
      </c>
      <c r="G3750" s="2" t="n">
        <f aca="false">AVERAGE(B3691:B3750)</f>
        <v>8107.51333333333</v>
      </c>
      <c r="H3750" s="2" t="n">
        <f aca="false">AVERAGE(C3691:C3750)</f>
        <v>81805.5166666667</v>
      </c>
      <c r="I3750" s="2" t="n">
        <f aca="false">SIGN(C3750-H3750)</f>
        <v>-1</v>
      </c>
      <c r="J3750" s="2" t="n">
        <f aca="false">SIGN(F3750)</f>
        <v>-1</v>
      </c>
      <c r="K3750" s="0" t="n">
        <f aca="false">B3750-B3749</f>
        <v>-117.62</v>
      </c>
      <c r="L3750" s="0" t="n">
        <f aca="false">I3749*K3750</f>
        <v>117.62</v>
      </c>
      <c r="M3750" s="0" t="n">
        <f aca="false">M3749+K3750*N3749</f>
        <v>3417.02000000002</v>
      </c>
      <c r="N3750" s="0" t="n">
        <f aca="false">INT(M3750*$Q$1/B3750)*CHOOSE($L$1,I3750,J3750)</f>
        <v>-0</v>
      </c>
      <c r="O3750" s="0" t="n">
        <f aca="false">ABS(N3750-N3749)</f>
        <v>0</v>
      </c>
      <c r="P3750" s="0" t="n">
        <f aca="false">COUNTIF(工作表2!$A$2:$A$248,A3750)</f>
        <v>0</v>
      </c>
      <c r="R3750" s="0" t="n">
        <f aca="false">D3750-IF(P3749=1,E3749,D3749)</f>
        <v>-146</v>
      </c>
      <c r="S3750" s="0" t="n">
        <f aca="false">I3749*R3750</f>
        <v>146</v>
      </c>
      <c r="T3750" s="0" t="n">
        <f aca="false">T3749+R3750*U3749</f>
        <v>47826</v>
      </c>
      <c r="U3750" s="0" t="n">
        <f aca="false">INT(T3750*$Q$1/IF(P3750=1,E3750,D3750))*I3750</f>
        <v>-12</v>
      </c>
      <c r="V3750" s="0" t="n">
        <f aca="false">IF(P3750=1,ABS(U3750)+ABS(60),ABS(U3750-U3749))</f>
        <v>1</v>
      </c>
    </row>
    <row r="3751" customFormat="false" ht="15" hidden="false" customHeight="false" outlineLevel="0" collapsed="false">
      <c r="A3751" s="1" t="n">
        <v>41494</v>
      </c>
      <c r="B3751" s="2" t="n">
        <v>7907.67</v>
      </c>
      <c r="C3751" s="2" t="n">
        <v>78539</v>
      </c>
      <c r="D3751" s="2" t="n">
        <v>7846</v>
      </c>
      <c r="E3751" s="2" t="n">
        <v>7821</v>
      </c>
      <c r="F3751" s="3" t="n">
        <f aca="false">IF(P3751=1, E3751,D3751)/B3751-1</f>
        <v>-0.00779875740894598</v>
      </c>
      <c r="G3751" s="2" t="n">
        <f aca="false">AVERAGE(B3692:B3751)</f>
        <v>8100.66466666667</v>
      </c>
      <c r="H3751" s="2" t="n">
        <f aca="false">AVERAGE(C3692:C3751)</f>
        <v>81640.9333333333</v>
      </c>
      <c r="I3751" s="2" t="n">
        <f aca="false">SIGN(C3751-H3751)</f>
        <v>-1</v>
      </c>
      <c r="J3751" s="2" t="n">
        <f aca="false">SIGN(F3751)</f>
        <v>-1</v>
      </c>
      <c r="K3751" s="0" t="n">
        <f aca="false">B3751-B3750</f>
        <v>-13.6199999999999</v>
      </c>
      <c r="L3751" s="0" t="n">
        <f aca="false">I3750*K3751</f>
        <v>13.6199999999999</v>
      </c>
      <c r="M3751" s="0" t="n">
        <f aca="false">M3750+K3751*N3750</f>
        <v>3417.02000000002</v>
      </c>
      <c r="N3751" s="0" t="n">
        <f aca="false">INT(M3751*$Q$1/B3751)*CHOOSE($L$1,I3751,J3751)</f>
        <v>-0</v>
      </c>
      <c r="O3751" s="0" t="n">
        <f aca="false">ABS(N3751-N3750)</f>
        <v>0</v>
      </c>
      <c r="P3751" s="0" t="n">
        <f aca="false">COUNTIF(工作表2!$A$2:$A$248,A3751)</f>
        <v>0</v>
      </c>
      <c r="R3751" s="0" t="n">
        <f aca="false">D3751-IF(P3750=1,E3750,D3750)</f>
        <v>1</v>
      </c>
      <c r="S3751" s="0" t="n">
        <f aca="false">I3750*R3751</f>
        <v>-1</v>
      </c>
      <c r="T3751" s="0" t="n">
        <f aca="false">T3750+R3751*U3750</f>
        <v>47814</v>
      </c>
      <c r="U3751" s="0" t="n">
        <f aca="false">INT(T3751*$Q$1/IF(P3751=1,E3751,D3751))*I3751</f>
        <v>-12</v>
      </c>
      <c r="V3751" s="0" t="n">
        <f aca="false">IF(P3751=1,ABS(U3751)+ABS(60),ABS(U3751-U3750))</f>
        <v>0</v>
      </c>
    </row>
    <row r="3752" customFormat="false" ht="15" hidden="false" customHeight="false" outlineLevel="0" collapsed="false">
      <c r="A3752" s="1" t="n">
        <v>41495</v>
      </c>
      <c r="B3752" s="2" t="n">
        <v>7856.14</v>
      </c>
      <c r="C3752" s="2" t="n">
        <v>76961</v>
      </c>
      <c r="D3752" s="2" t="n">
        <v>7825</v>
      </c>
      <c r="E3752" s="2" t="n">
        <v>7795</v>
      </c>
      <c r="F3752" s="3" t="n">
        <f aca="false">IF(P3752=1, E3752,D3752)/B3752-1</f>
        <v>-0.00396377864956587</v>
      </c>
      <c r="G3752" s="2" t="n">
        <f aca="false">AVERAGE(B3693:B3752)</f>
        <v>8091.76616666667</v>
      </c>
      <c r="H3752" s="2" t="n">
        <f aca="false">AVERAGE(C3693:C3752)</f>
        <v>80898.7666666667</v>
      </c>
      <c r="I3752" s="2" t="n">
        <f aca="false">SIGN(C3752-H3752)</f>
        <v>-1</v>
      </c>
      <c r="J3752" s="2" t="n">
        <f aca="false">SIGN(F3752)</f>
        <v>-1</v>
      </c>
      <c r="K3752" s="0" t="n">
        <f aca="false">B3752-B3751</f>
        <v>-51.5299999999998</v>
      </c>
      <c r="L3752" s="0" t="n">
        <f aca="false">I3751*K3752</f>
        <v>51.5299999999998</v>
      </c>
      <c r="M3752" s="0" t="n">
        <f aca="false">M3751+K3752*N3751</f>
        <v>3417.02000000002</v>
      </c>
      <c r="N3752" s="0" t="n">
        <f aca="false">INT(M3752*$Q$1/B3752)*CHOOSE($L$1,I3752,J3752)</f>
        <v>-0</v>
      </c>
      <c r="O3752" s="0" t="n">
        <f aca="false">ABS(N3752-N3751)</f>
        <v>0</v>
      </c>
      <c r="P3752" s="0" t="n">
        <f aca="false">COUNTIF(工作表2!$A$2:$A$248,A3752)</f>
        <v>0</v>
      </c>
      <c r="R3752" s="0" t="n">
        <f aca="false">D3752-IF(P3751=1,E3751,D3751)</f>
        <v>-21</v>
      </c>
      <c r="S3752" s="0" t="n">
        <f aca="false">I3751*R3752</f>
        <v>21</v>
      </c>
      <c r="T3752" s="0" t="n">
        <f aca="false">T3751+R3752*U3751</f>
        <v>48066</v>
      </c>
      <c r="U3752" s="0" t="n">
        <f aca="false">INT(T3752*$Q$1/IF(P3752=1,E3752,D3752))*I3752</f>
        <v>-12</v>
      </c>
      <c r="V3752" s="0" t="n">
        <f aca="false">IF(P3752=1,ABS(U3752)+ABS(60),ABS(U3752-U3751))</f>
        <v>0</v>
      </c>
    </row>
    <row r="3753" customFormat="false" ht="15" hidden="false" customHeight="false" outlineLevel="0" collapsed="false">
      <c r="A3753" s="1" t="n">
        <v>41498</v>
      </c>
      <c r="B3753" s="2" t="n">
        <v>7903.38</v>
      </c>
      <c r="C3753" s="2" t="n">
        <v>62715</v>
      </c>
      <c r="D3753" s="2" t="n">
        <v>7860</v>
      </c>
      <c r="E3753" s="2" t="n">
        <v>7828</v>
      </c>
      <c r="F3753" s="3" t="n">
        <f aca="false">IF(P3753=1, E3753,D3753)/B3753-1</f>
        <v>-0.00548879087175358</v>
      </c>
      <c r="G3753" s="2" t="n">
        <f aca="false">AVERAGE(B3694:B3753)</f>
        <v>8084.01933333333</v>
      </c>
      <c r="H3753" s="2" t="n">
        <f aca="false">AVERAGE(C3694:C3753)</f>
        <v>80429.45</v>
      </c>
      <c r="I3753" s="2" t="n">
        <f aca="false">SIGN(C3753-H3753)</f>
        <v>-1</v>
      </c>
      <c r="J3753" s="2" t="n">
        <f aca="false">SIGN(F3753)</f>
        <v>-1</v>
      </c>
      <c r="K3753" s="0" t="n">
        <f aca="false">B3753-B3752</f>
        <v>47.2399999999998</v>
      </c>
      <c r="L3753" s="0" t="n">
        <f aca="false">I3752*K3753</f>
        <v>-47.2399999999998</v>
      </c>
      <c r="M3753" s="0" t="n">
        <f aca="false">M3752+K3753*N3752</f>
        <v>3417.02000000002</v>
      </c>
      <c r="N3753" s="0" t="n">
        <f aca="false">INT(M3753*$Q$1/B3753)*CHOOSE($L$1,I3753,J3753)</f>
        <v>-0</v>
      </c>
      <c r="O3753" s="0" t="n">
        <f aca="false">ABS(N3753-N3752)</f>
        <v>0</v>
      </c>
      <c r="P3753" s="0" t="n">
        <f aca="false">COUNTIF(工作表2!$A$2:$A$248,A3753)</f>
        <v>0</v>
      </c>
      <c r="R3753" s="0" t="n">
        <f aca="false">D3753-IF(P3752=1,E3752,D3752)</f>
        <v>35</v>
      </c>
      <c r="S3753" s="0" t="n">
        <f aca="false">I3752*R3753</f>
        <v>-35</v>
      </c>
      <c r="T3753" s="0" t="n">
        <f aca="false">T3752+R3753*U3752</f>
        <v>47646</v>
      </c>
      <c r="U3753" s="0" t="n">
        <f aca="false">INT(T3753*$Q$1/IF(P3753=1,E3753,D3753))*I3753</f>
        <v>-12</v>
      </c>
      <c r="V3753" s="0" t="n">
        <f aca="false">IF(P3753=1,ABS(U3753)+ABS(60),ABS(U3753-U3752))</f>
        <v>0</v>
      </c>
    </row>
    <row r="3754" customFormat="false" ht="15" hidden="false" customHeight="false" outlineLevel="0" collapsed="false">
      <c r="A3754" s="1" t="n">
        <v>41499</v>
      </c>
      <c r="B3754" s="2" t="n">
        <v>7986.27</v>
      </c>
      <c r="C3754" s="2" t="n">
        <v>78182</v>
      </c>
      <c r="D3754" s="2" t="n">
        <v>7954</v>
      </c>
      <c r="E3754" s="2" t="n">
        <v>7927</v>
      </c>
      <c r="F3754" s="3" t="n">
        <f aca="false">IF(P3754=1, E3754,D3754)/B3754-1</f>
        <v>-0.00404068482533149</v>
      </c>
      <c r="G3754" s="2" t="n">
        <f aca="false">AVERAGE(B3695:B3754)</f>
        <v>8077.50633333333</v>
      </c>
      <c r="H3754" s="2" t="n">
        <f aca="false">AVERAGE(C3695:C3754)</f>
        <v>80552.5833333333</v>
      </c>
      <c r="I3754" s="2" t="n">
        <f aca="false">SIGN(C3754-H3754)</f>
        <v>-1</v>
      </c>
      <c r="J3754" s="2" t="n">
        <f aca="false">SIGN(F3754)</f>
        <v>-1</v>
      </c>
      <c r="K3754" s="0" t="n">
        <f aca="false">B3754-B3753</f>
        <v>82.8900000000003</v>
      </c>
      <c r="L3754" s="0" t="n">
        <f aca="false">I3753*K3754</f>
        <v>-82.8900000000003</v>
      </c>
      <c r="M3754" s="0" t="n">
        <f aca="false">M3753+K3754*N3753</f>
        <v>3417.02000000002</v>
      </c>
      <c r="N3754" s="0" t="n">
        <f aca="false">INT(M3754*$Q$1/B3754)*CHOOSE($L$1,I3754,J3754)</f>
        <v>-0</v>
      </c>
      <c r="O3754" s="0" t="n">
        <f aca="false">ABS(N3754-N3753)</f>
        <v>0</v>
      </c>
      <c r="P3754" s="0" t="n">
        <f aca="false">COUNTIF(工作表2!$A$2:$A$248,A3754)</f>
        <v>0</v>
      </c>
      <c r="R3754" s="0" t="n">
        <f aca="false">D3754-IF(P3753=1,E3753,D3753)</f>
        <v>94</v>
      </c>
      <c r="S3754" s="0" t="n">
        <f aca="false">I3753*R3754</f>
        <v>-94</v>
      </c>
      <c r="T3754" s="0" t="n">
        <f aca="false">T3753+R3754*U3753</f>
        <v>46518</v>
      </c>
      <c r="U3754" s="0" t="n">
        <f aca="false">INT(T3754*$Q$1/IF(P3754=1,E3754,D3754))*I3754</f>
        <v>-11</v>
      </c>
      <c r="V3754" s="0" t="n">
        <f aca="false">IF(P3754=1,ABS(U3754)+ABS(60),ABS(U3754-U3753))</f>
        <v>1</v>
      </c>
    </row>
    <row r="3755" customFormat="false" ht="15" hidden="false" customHeight="false" outlineLevel="0" collapsed="false">
      <c r="A3755" s="1" t="n">
        <v>41500</v>
      </c>
      <c r="B3755" s="2" t="n">
        <v>7951.33</v>
      </c>
      <c r="C3755" s="2" t="n">
        <v>77166</v>
      </c>
      <c r="D3755" s="2" t="n">
        <v>7928</v>
      </c>
      <c r="E3755" s="2" t="n">
        <v>7894</v>
      </c>
      <c r="F3755" s="3" t="n">
        <f aca="false">IF(P3755=1, E3755,D3755)/B3755-1</f>
        <v>-0.00293410033290031</v>
      </c>
      <c r="G3755" s="2" t="n">
        <f aca="false">AVERAGE(B3696:B3755)</f>
        <v>8070.311</v>
      </c>
      <c r="H3755" s="2" t="n">
        <f aca="false">AVERAGE(C3696:C3755)</f>
        <v>80438</v>
      </c>
      <c r="I3755" s="2" t="n">
        <f aca="false">SIGN(C3755-H3755)</f>
        <v>-1</v>
      </c>
      <c r="J3755" s="2" t="n">
        <f aca="false">SIGN(F3755)</f>
        <v>-1</v>
      </c>
      <c r="K3755" s="0" t="n">
        <f aca="false">B3755-B3754</f>
        <v>-34.9400000000005</v>
      </c>
      <c r="L3755" s="0" t="n">
        <f aca="false">I3754*K3755</f>
        <v>34.9400000000005</v>
      </c>
      <c r="M3755" s="0" t="n">
        <f aca="false">M3754+K3755*N3754</f>
        <v>3417.02000000002</v>
      </c>
      <c r="N3755" s="0" t="n">
        <f aca="false">INT(M3755*$Q$1/B3755)*CHOOSE($L$1,I3755,J3755)</f>
        <v>-0</v>
      </c>
      <c r="O3755" s="0" t="n">
        <f aca="false">ABS(N3755-N3754)</f>
        <v>0</v>
      </c>
      <c r="P3755" s="0" t="n">
        <f aca="false">COUNTIF(工作表2!$A$2:$A$248,A3755)</f>
        <v>0</v>
      </c>
      <c r="R3755" s="0" t="n">
        <f aca="false">D3755-IF(P3754=1,E3754,D3754)</f>
        <v>-26</v>
      </c>
      <c r="S3755" s="0" t="n">
        <f aca="false">I3754*R3755</f>
        <v>26</v>
      </c>
      <c r="T3755" s="0" t="n">
        <f aca="false">T3754+R3755*U3754</f>
        <v>46804</v>
      </c>
      <c r="U3755" s="0" t="n">
        <f aca="false">INT(T3755*$Q$1/IF(P3755=1,E3755,D3755))*I3755</f>
        <v>-11</v>
      </c>
      <c r="V3755" s="0" t="n">
        <f aca="false">IF(P3755=1,ABS(U3755)+ABS(60),ABS(U3755-U3754))</f>
        <v>0</v>
      </c>
    </row>
    <row r="3756" customFormat="false" ht="15" hidden="false" customHeight="false" outlineLevel="0" collapsed="false">
      <c r="A3756" s="1" t="n">
        <v>41501</v>
      </c>
      <c r="B3756" s="2" t="n">
        <v>7887.26</v>
      </c>
      <c r="C3756" s="2" t="n">
        <v>77152</v>
      </c>
      <c r="D3756" s="2" t="n">
        <v>7861</v>
      </c>
      <c r="E3756" s="2" t="n">
        <v>7821</v>
      </c>
      <c r="F3756" s="3" t="n">
        <f aca="false">IF(P3756=1, E3756,D3756)/B3756-1</f>
        <v>-0.00332941984922519</v>
      </c>
      <c r="G3756" s="2" t="n">
        <f aca="false">AVERAGE(B3697:B3756)</f>
        <v>8061.78466666667</v>
      </c>
      <c r="H3756" s="2" t="n">
        <f aca="false">AVERAGE(C3697:C3756)</f>
        <v>80276.8833333333</v>
      </c>
      <c r="I3756" s="2" t="n">
        <f aca="false">SIGN(C3756-H3756)</f>
        <v>-1</v>
      </c>
      <c r="J3756" s="2" t="n">
        <f aca="false">SIGN(F3756)</f>
        <v>-1</v>
      </c>
      <c r="K3756" s="0" t="n">
        <f aca="false">B3756-B3755</f>
        <v>-64.0699999999997</v>
      </c>
      <c r="L3756" s="0" t="n">
        <f aca="false">I3755*K3756</f>
        <v>64.0699999999997</v>
      </c>
      <c r="M3756" s="0" t="n">
        <f aca="false">M3755+K3756*N3755</f>
        <v>3417.02000000002</v>
      </c>
      <c r="N3756" s="0" t="n">
        <f aca="false">INT(M3756*$Q$1/B3756)*CHOOSE($L$1,I3756,J3756)</f>
        <v>-0</v>
      </c>
      <c r="O3756" s="0" t="n">
        <f aca="false">ABS(N3756-N3755)</f>
        <v>0</v>
      </c>
      <c r="P3756" s="0" t="n">
        <f aca="false">COUNTIF(工作表2!$A$2:$A$248,A3756)</f>
        <v>0</v>
      </c>
      <c r="R3756" s="0" t="n">
        <f aca="false">D3756-IF(P3755=1,E3755,D3755)</f>
        <v>-67</v>
      </c>
      <c r="S3756" s="0" t="n">
        <f aca="false">I3755*R3756</f>
        <v>67</v>
      </c>
      <c r="T3756" s="0" t="n">
        <f aca="false">T3755+R3756*U3755</f>
        <v>47541</v>
      </c>
      <c r="U3756" s="0" t="n">
        <f aca="false">INT(T3756*$Q$1/IF(P3756=1,E3756,D3756))*I3756</f>
        <v>-12</v>
      </c>
      <c r="V3756" s="0" t="n">
        <f aca="false">IF(P3756=1,ABS(U3756)+ABS(60),ABS(U3756-U3755))</f>
        <v>1</v>
      </c>
    </row>
    <row r="3757" customFormat="false" ht="15" hidden="false" customHeight="false" outlineLevel="0" collapsed="false">
      <c r="A3757" s="1" t="n">
        <v>41502</v>
      </c>
      <c r="B3757" s="2" t="n">
        <v>7925</v>
      </c>
      <c r="C3757" s="2" t="n">
        <v>72805</v>
      </c>
      <c r="D3757" s="2" t="n">
        <v>7916</v>
      </c>
      <c r="E3757" s="2" t="n">
        <v>7877</v>
      </c>
      <c r="F3757" s="3" t="n">
        <f aca="false">IF(P3757=1, E3757,D3757)/B3757-1</f>
        <v>-0.00113564668769717</v>
      </c>
      <c r="G3757" s="2" t="n">
        <f aca="false">AVERAGE(B3698:B3757)</f>
        <v>8056.57083333333</v>
      </c>
      <c r="H3757" s="2" t="n">
        <f aca="false">AVERAGE(C3698:C3757)</f>
        <v>79747.4</v>
      </c>
      <c r="I3757" s="2" t="n">
        <f aca="false">SIGN(C3757-H3757)</f>
        <v>-1</v>
      </c>
      <c r="J3757" s="2" t="n">
        <f aca="false">SIGN(F3757)</f>
        <v>-1</v>
      </c>
      <c r="K3757" s="0" t="n">
        <f aca="false">B3757-B3756</f>
        <v>37.7399999999998</v>
      </c>
      <c r="L3757" s="0" t="n">
        <f aca="false">I3756*K3757</f>
        <v>-37.7399999999998</v>
      </c>
      <c r="M3757" s="0" t="n">
        <f aca="false">M3756+K3757*N3756</f>
        <v>3417.02000000002</v>
      </c>
      <c r="N3757" s="0" t="n">
        <f aca="false">INT(M3757*$Q$1/B3757)*CHOOSE($L$1,I3757,J3757)</f>
        <v>-0</v>
      </c>
      <c r="O3757" s="0" t="n">
        <f aca="false">ABS(N3757-N3756)</f>
        <v>0</v>
      </c>
      <c r="P3757" s="0" t="n">
        <f aca="false">COUNTIF(工作表2!$A$2:$A$248,A3757)</f>
        <v>0</v>
      </c>
      <c r="R3757" s="0" t="n">
        <f aca="false">D3757-IF(P3756=1,E3756,D3756)</f>
        <v>55</v>
      </c>
      <c r="S3757" s="0" t="n">
        <f aca="false">I3756*R3757</f>
        <v>-55</v>
      </c>
      <c r="T3757" s="0" t="n">
        <f aca="false">T3756+R3757*U3756</f>
        <v>46881</v>
      </c>
      <c r="U3757" s="0" t="n">
        <f aca="false">INT(T3757*$Q$1/IF(P3757=1,E3757,D3757))*I3757</f>
        <v>-11</v>
      </c>
      <c r="V3757" s="0" t="n">
        <f aca="false">IF(P3757=1,ABS(U3757)+ABS(60),ABS(U3757-U3756))</f>
        <v>1</v>
      </c>
    </row>
    <row r="3758" customFormat="false" ht="15" hidden="false" customHeight="false" outlineLevel="0" collapsed="false">
      <c r="A3758" s="1" t="n">
        <v>41505</v>
      </c>
      <c r="B3758" s="2" t="n">
        <v>7900.21</v>
      </c>
      <c r="C3758" s="2" t="n">
        <v>71198</v>
      </c>
      <c r="D3758" s="2" t="n">
        <v>7887</v>
      </c>
      <c r="E3758" s="2" t="n">
        <v>7843</v>
      </c>
      <c r="F3758" s="3" t="n">
        <f aca="false">IF(P3758=1, E3758,D3758)/B3758-1</f>
        <v>-0.00167210745030832</v>
      </c>
      <c r="G3758" s="2" t="n">
        <f aca="false">AVERAGE(B3699:B3758)</f>
        <v>8051.41133333333</v>
      </c>
      <c r="H3758" s="2" t="n">
        <f aca="false">AVERAGE(C3699:C3758)</f>
        <v>79551.4333333333</v>
      </c>
      <c r="I3758" s="2" t="n">
        <f aca="false">SIGN(C3758-H3758)</f>
        <v>-1</v>
      </c>
      <c r="J3758" s="2" t="n">
        <f aca="false">SIGN(F3758)</f>
        <v>-1</v>
      </c>
      <c r="K3758" s="0" t="n">
        <f aca="false">B3758-B3757</f>
        <v>-24.79</v>
      </c>
      <c r="L3758" s="0" t="n">
        <f aca="false">I3757*K3758</f>
        <v>24.79</v>
      </c>
      <c r="M3758" s="0" t="n">
        <f aca="false">M3757+K3758*N3757</f>
        <v>3417.02000000002</v>
      </c>
      <c r="N3758" s="0" t="n">
        <f aca="false">INT(M3758*$Q$1/B3758)*CHOOSE($L$1,I3758,J3758)</f>
        <v>-0</v>
      </c>
      <c r="O3758" s="0" t="n">
        <f aca="false">ABS(N3758-N3757)</f>
        <v>0</v>
      </c>
      <c r="P3758" s="0" t="n">
        <f aca="false">COUNTIF(工作表2!$A$2:$A$248,A3758)</f>
        <v>0</v>
      </c>
      <c r="R3758" s="0" t="n">
        <f aca="false">D3758-IF(P3757=1,E3757,D3757)</f>
        <v>-29</v>
      </c>
      <c r="S3758" s="0" t="n">
        <f aca="false">I3757*R3758</f>
        <v>29</v>
      </c>
      <c r="T3758" s="0" t="n">
        <f aca="false">T3757+R3758*U3757</f>
        <v>47200</v>
      </c>
      <c r="U3758" s="0" t="n">
        <f aca="false">INT(T3758*$Q$1/IF(P3758=1,E3758,D3758))*I3758</f>
        <v>-11</v>
      </c>
      <c r="V3758" s="0" t="n">
        <f aca="false">IF(P3758=1,ABS(U3758)+ABS(60),ABS(U3758-U3757))</f>
        <v>0</v>
      </c>
    </row>
    <row r="3759" customFormat="false" ht="15" hidden="false" customHeight="false" outlineLevel="0" collapsed="false">
      <c r="A3759" s="1" t="n">
        <v>41506</v>
      </c>
      <c r="B3759" s="2" t="n">
        <v>7832.65</v>
      </c>
      <c r="C3759" s="2" t="n">
        <v>83098</v>
      </c>
      <c r="D3759" s="2" t="n">
        <v>7805</v>
      </c>
      <c r="E3759" s="2" t="n">
        <v>7743</v>
      </c>
      <c r="F3759" s="3" t="n">
        <f aca="false">IF(P3759=1, E3759,D3759)/B3759-1</f>
        <v>-0.00353009517851555</v>
      </c>
      <c r="G3759" s="2" t="n">
        <f aca="false">AVERAGE(B3700:B3759)</f>
        <v>8043.95383333334</v>
      </c>
      <c r="H3759" s="2" t="n">
        <f aca="false">AVERAGE(C3700:C3759)</f>
        <v>79981.5666666667</v>
      </c>
      <c r="I3759" s="2" t="n">
        <f aca="false">SIGN(C3759-H3759)</f>
        <v>1</v>
      </c>
      <c r="J3759" s="2" t="n">
        <f aca="false">SIGN(F3759)</f>
        <v>-1</v>
      </c>
      <c r="K3759" s="0" t="n">
        <f aca="false">B3759-B3758</f>
        <v>-67.5600000000004</v>
      </c>
      <c r="L3759" s="0" t="n">
        <f aca="false">I3758*K3759</f>
        <v>67.5600000000004</v>
      </c>
      <c r="M3759" s="0" t="n">
        <f aca="false">M3758+K3759*N3758</f>
        <v>3417.02000000002</v>
      </c>
      <c r="N3759" s="0" t="n">
        <f aca="false">INT(M3759*$Q$1/B3759)*CHOOSE($L$1,I3759,J3759)</f>
        <v>-0</v>
      </c>
      <c r="O3759" s="0" t="n">
        <f aca="false">ABS(N3759-N3758)</f>
        <v>0</v>
      </c>
      <c r="P3759" s="0" t="n">
        <f aca="false">COUNTIF(工作表2!$A$2:$A$248,A3759)</f>
        <v>0</v>
      </c>
      <c r="R3759" s="0" t="n">
        <f aca="false">D3759-IF(P3758=1,E3758,D3758)</f>
        <v>-82</v>
      </c>
      <c r="S3759" s="0" t="n">
        <f aca="false">I3758*R3759</f>
        <v>82</v>
      </c>
      <c r="T3759" s="0" t="n">
        <f aca="false">T3758+R3759*U3758</f>
        <v>48102</v>
      </c>
      <c r="U3759" s="0" t="n">
        <f aca="false">INT(T3759*$Q$1/IF(P3759=1,E3759,D3759))*I3759</f>
        <v>12</v>
      </c>
      <c r="V3759" s="0" t="n">
        <f aca="false">IF(P3759=1,ABS(U3759)+ABS(60),ABS(U3759-U3758))</f>
        <v>23</v>
      </c>
    </row>
    <row r="3760" customFormat="false" ht="15" hidden="false" customHeight="false" outlineLevel="0" collapsed="false">
      <c r="A3760" s="1" t="n">
        <v>41508</v>
      </c>
      <c r="B3760" s="2" t="n">
        <v>7814.38</v>
      </c>
      <c r="C3760" s="2" t="n">
        <v>90397</v>
      </c>
      <c r="D3760" s="2" t="n">
        <v>7700</v>
      </c>
      <c r="E3760" s="2" t="n">
        <v>7743</v>
      </c>
      <c r="F3760" s="3" t="n">
        <f aca="false">IF(P3760=1, E3760,D3760)/B3760-1</f>
        <v>-0.00913444188790413</v>
      </c>
      <c r="G3760" s="2" t="n">
        <f aca="false">AVERAGE(B3701:B3760)</f>
        <v>8036.476</v>
      </c>
      <c r="H3760" s="2" t="n">
        <f aca="false">AVERAGE(C3701:C3760)</f>
        <v>80423.65</v>
      </c>
      <c r="I3760" s="2" t="n">
        <f aca="false">SIGN(C3760-H3760)</f>
        <v>1</v>
      </c>
      <c r="J3760" s="2" t="n">
        <f aca="false">SIGN(F3760)</f>
        <v>-1</v>
      </c>
      <c r="K3760" s="0" t="n">
        <f aca="false">B3760-B3759</f>
        <v>-18.2699999999995</v>
      </c>
      <c r="L3760" s="0" t="n">
        <f aca="false">I3759*K3760</f>
        <v>-18.2699999999995</v>
      </c>
      <c r="M3760" s="0" t="n">
        <f aca="false">M3759+K3760*N3759</f>
        <v>3417.02000000002</v>
      </c>
      <c r="N3760" s="0" t="n">
        <f aca="false">INT(M3760*$Q$1/B3760)*CHOOSE($L$1,I3760,J3760)</f>
        <v>-0</v>
      </c>
      <c r="O3760" s="0" t="n">
        <f aca="false">ABS(N3760-N3759)</f>
        <v>0</v>
      </c>
      <c r="P3760" s="0" t="n">
        <f aca="false">COUNTIF(工作表2!$A$2:$A$248,A3760)</f>
        <v>1</v>
      </c>
      <c r="R3760" s="0" t="n">
        <f aca="false">D3760-IF(P3759=1,E3759,D3759)</f>
        <v>-105</v>
      </c>
      <c r="S3760" s="0" t="n">
        <f aca="false">I3759*R3760</f>
        <v>-105</v>
      </c>
      <c r="T3760" s="0" t="n">
        <f aca="false">T3759+R3760*U3759</f>
        <v>46842</v>
      </c>
      <c r="U3760" s="0" t="n">
        <f aca="false">INT(T3760*$Q$1/IF(P3760=1,E3760,D3760))*I3760</f>
        <v>12</v>
      </c>
      <c r="V3760" s="0" t="n">
        <f aca="false">IF(P3760=1,ABS(U3760)+ABS(60),ABS(U3760-U3759))</f>
        <v>72</v>
      </c>
    </row>
    <row r="3761" customFormat="false" ht="15" hidden="false" customHeight="false" outlineLevel="0" collapsed="false">
      <c r="A3761" s="1" t="n">
        <v>41509</v>
      </c>
      <c r="B3761" s="2" t="n">
        <v>7873.31</v>
      </c>
      <c r="C3761" s="2" t="n">
        <v>72115</v>
      </c>
      <c r="D3761" s="2" t="n">
        <v>7786</v>
      </c>
      <c r="E3761" s="2" t="n">
        <v>7755</v>
      </c>
      <c r="F3761" s="3" t="n">
        <f aca="false">IF(P3761=1, E3761,D3761)/B3761-1</f>
        <v>-0.01108936393969</v>
      </c>
      <c r="G3761" s="2" t="n">
        <f aca="false">AVERAGE(B3702:B3761)</f>
        <v>8028.73283333333</v>
      </c>
      <c r="H3761" s="2" t="n">
        <f aca="false">AVERAGE(C3702:C3761)</f>
        <v>80294.8833333333</v>
      </c>
      <c r="I3761" s="2" t="n">
        <f aca="false">SIGN(C3761-H3761)</f>
        <v>-1</v>
      </c>
      <c r="J3761" s="2" t="n">
        <f aca="false">SIGN(F3761)</f>
        <v>-1</v>
      </c>
      <c r="K3761" s="0" t="n">
        <f aca="false">B3761-B3760</f>
        <v>58.9300000000003</v>
      </c>
      <c r="L3761" s="0" t="n">
        <f aca="false">I3760*K3761</f>
        <v>58.9300000000003</v>
      </c>
      <c r="M3761" s="0" t="n">
        <f aca="false">M3760+K3761*N3760</f>
        <v>3417.02000000002</v>
      </c>
      <c r="N3761" s="0" t="n">
        <f aca="false">INT(M3761*$Q$1/B3761)*CHOOSE($L$1,I3761,J3761)</f>
        <v>-0</v>
      </c>
      <c r="O3761" s="0" t="n">
        <f aca="false">ABS(N3761-N3760)</f>
        <v>0</v>
      </c>
      <c r="P3761" s="0" t="n">
        <f aca="false">COUNTIF(工作表2!$A$2:$A$248,A3761)</f>
        <v>0</v>
      </c>
      <c r="R3761" s="0" t="n">
        <f aca="false">D3761-IF(P3760=1,E3760,D3760)</f>
        <v>43</v>
      </c>
      <c r="S3761" s="0" t="n">
        <f aca="false">I3760*R3761</f>
        <v>43</v>
      </c>
      <c r="T3761" s="0" t="n">
        <f aca="false">T3760+R3761*U3760</f>
        <v>47358</v>
      </c>
      <c r="U3761" s="0" t="n">
        <f aca="false">INT(T3761*$Q$1/IF(P3761=1,E3761,D3761))*I3761</f>
        <v>-12</v>
      </c>
      <c r="V3761" s="0" t="n">
        <f aca="false">IF(P3761=1,ABS(U3761)+ABS(60),ABS(U3761-U3760))</f>
        <v>24</v>
      </c>
    </row>
    <row r="3762" customFormat="false" ht="15" hidden="false" customHeight="false" outlineLevel="0" collapsed="false">
      <c r="A3762" s="1" t="n">
        <v>41512</v>
      </c>
      <c r="B3762" s="2" t="n">
        <v>7894.97</v>
      </c>
      <c r="C3762" s="2" t="n">
        <v>58017</v>
      </c>
      <c r="D3762" s="2" t="n">
        <v>7824</v>
      </c>
      <c r="E3762" s="2" t="n">
        <v>7796</v>
      </c>
      <c r="F3762" s="3" t="n">
        <f aca="false">IF(P3762=1, E3762,D3762)/B3762-1</f>
        <v>-0.00898926785028953</v>
      </c>
      <c r="G3762" s="2" t="n">
        <f aca="false">AVERAGE(B3703:B3762)</f>
        <v>8022.9275</v>
      </c>
      <c r="H3762" s="2" t="n">
        <f aca="false">AVERAGE(C3703:C3762)</f>
        <v>79892.8666666667</v>
      </c>
      <c r="I3762" s="2" t="n">
        <f aca="false">SIGN(C3762-H3762)</f>
        <v>-1</v>
      </c>
      <c r="J3762" s="2" t="n">
        <f aca="false">SIGN(F3762)</f>
        <v>-1</v>
      </c>
      <c r="K3762" s="0" t="n">
        <f aca="false">B3762-B3761</f>
        <v>21.6599999999999</v>
      </c>
      <c r="L3762" s="0" t="n">
        <f aca="false">I3761*K3762</f>
        <v>-21.6599999999999</v>
      </c>
      <c r="M3762" s="0" t="n">
        <f aca="false">M3761+K3762*N3761</f>
        <v>3417.02000000002</v>
      </c>
      <c r="N3762" s="0" t="n">
        <f aca="false">INT(M3762*$Q$1/B3762)*CHOOSE($L$1,I3762,J3762)</f>
        <v>-0</v>
      </c>
      <c r="O3762" s="0" t="n">
        <f aca="false">ABS(N3762-N3761)</f>
        <v>0</v>
      </c>
      <c r="P3762" s="0" t="n">
        <f aca="false">COUNTIF(工作表2!$A$2:$A$248,A3762)</f>
        <v>0</v>
      </c>
      <c r="R3762" s="0" t="n">
        <f aca="false">D3762-IF(P3761=1,E3761,D3761)</f>
        <v>38</v>
      </c>
      <c r="S3762" s="0" t="n">
        <f aca="false">I3761*R3762</f>
        <v>-38</v>
      </c>
      <c r="T3762" s="0" t="n">
        <f aca="false">T3761+R3762*U3761</f>
        <v>46902</v>
      </c>
      <c r="U3762" s="0" t="n">
        <f aca="false">INT(T3762*$Q$1/IF(P3762=1,E3762,D3762))*I3762</f>
        <v>-11</v>
      </c>
      <c r="V3762" s="0" t="n">
        <f aca="false">IF(P3762=1,ABS(U3762)+ABS(60),ABS(U3762-U3761))</f>
        <v>1</v>
      </c>
    </row>
    <row r="3763" customFormat="false" ht="15" hidden="false" customHeight="false" outlineLevel="0" collapsed="false">
      <c r="A3763" s="1" t="n">
        <v>41513</v>
      </c>
      <c r="B3763" s="2" t="n">
        <v>7820.84</v>
      </c>
      <c r="C3763" s="2" t="n">
        <v>68928</v>
      </c>
      <c r="D3763" s="2" t="n">
        <v>7757</v>
      </c>
      <c r="E3763" s="2" t="n">
        <v>7730</v>
      </c>
      <c r="F3763" s="3" t="n">
        <f aca="false">IF(P3763=1, E3763,D3763)/B3763-1</f>
        <v>-0.00816280604129482</v>
      </c>
      <c r="G3763" s="2" t="n">
        <f aca="false">AVERAGE(B3704:B3763)</f>
        <v>8015.69483333334</v>
      </c>
      <c r="H3763" s="2" t="n">
        <f aca="false">AVERAGE(C3704:C3763)</f>
        <v>79169.4666666667</v>
      </c>
      <c r="I3763" s="2" t="n">
        <f aca="false">SIGN(C3763-H3763)</f>
        <v>-1</v>
      </c>
      <c r="J3763" s="2" t="n">
        <f aca="false">SIGN(F3763)</f>
        <v>-1</v>
      </c>
      <c r="K3763" s="0" t="n">
        <f aca="false">B3763-B3762</f>
        <v>-74.1300000000001</v>
      </c>
      <c r="L3763" s="0" t="n">
        <f aca="false">I3762*K3763</f>
        <v>74.1300000000001</v>
      </c>
      <c r="M3763" s="0" t="n">
        <f aca="false">M3762+K3763*N3762</f>
        <v>3417.02000000002</v>
      </c>
      <c r="N3763" s="0" t="n">
        <f aca="false">INT(M3763*$Q$1/B3763)*CHOOSE($L$1,I3763,J3763)</f>
        <v>-0</v>
      </c>
      <c r="O3763" s="0" t="n">
        <f aca="false">ABS(N3763-N3762)</f>
        <v>0</v>
      </c>
      <c r="P3763" s="0" t="n">
        <f aca="false">COUNTIF(工作表2!$A$2:$A$248,A3763)</f>
        <v>0</v>
      </c>
      <c r="R3763" s="0" t="n">
        <f aca="false">D3763-IF(P3762=1,E3762,D3762)</f>
        <v>-67</v>
      </c>
      <c r="S3763" s="0" t="n">
        <f aca="false">I3762*R3763</f>
        <v>67</v>
      </c>
      <c r="T3763" s="0" t="n">
        <f aca="false">T3762+R3763*U3762</f>
        <v>47639</v>
      </c>
      <c r="U3763" s="0" t="n">
        <f aca="false">INT(T3763*$Q$1/IF(P3763=1,E3763,D3763))*I3763</f>
        <v>-12</v>
      </c>
      <c r="V3763" s="0" t="n">
        <f aca="false">IF(P3763=1,ABS(U3763)+ABS(60),ABS(U3763-U3762))</f>
        <v>1</v>
      </c>
    </row>
    <row r="3764" customFormat="false" ht="15" hidden="false" customHeight="false" outlineLevel="0" collapsed="false">
      <c r="A3764" s="1" t="n">
        <v>41514</v>
      </c>
      <c r="B3764" s="2" t="n">
        <v>7824.54</v>
      </c>
      <c r="C3764" s="2" t="n">
        <v>62509</v>
      </c>
      <c r="D3764" s="2" t="n">
        <v>7780</v>
      </c>
      <c r="E3764" s="2" t="n">
        <v>7748</v>
      </c>
      <c r="F3764" s="3" t="n">
        <f aca="false">IF(P3764=1, E3764,D3764)/B3764-1</f>
        <v>-0.00569234740956015</v>
      </c>
      <c r="G3764" s="2" t="n">
        <f aca="false">AVERAGE(B3705:B3764)</f>
        <v>8009.42016666667</v>
      </c>
      <c r="H3764" s="2" t="n">
        <f aca="false">AVERAGE(C3705:C3764)</f>
        <v>78963.8833333333</v>
      </c>
      <c r="I3764" s="2" t="n">
        <f aca="false">SIGN(C3764-H3764)</f>
        <v>-1</v>
      </c>
      <c r="J3764" s="2" t="n">
        <f aca="false">SIGN(F3764)</f>
        <v>-1</v>
      </c>
      <c r="K3764" s="0" t="n">
        <f aca="false">B3764-B3763</f>
        <v>3.69999999999982</v>
      </c>
      <c r="L3764" s="0" t="n">
        <f aca="false">I3763*K3764</f>
        <v>-3.69999999999982</v>
      </c>
      <c r="M3764" s="0" t="n">
        <f aca="false">M3763+K3764*N3763</f>
        <v>3417.02000000002</v>
      </c>
      <c r="N3764" s="0" t="n">
        <f aca="false">INT(M3764*$Q$1/B3764)*CHOOSE($L$1,I3764,J3764)</f>
        <v>-0</v>
      </c>
      <c r="O3764" s="0" t="n">
        <f aca="false">ABS(N3764-N3763)</f>
        <v>0</v>
      </c>
      <c r="P3764" s="0" t="n">
        <f aca="false">COUNTIF(工作表2!$A$2:$A$248,A3764)</f>
        <v>0</v>
      </c>
      <c r="R3764" s="0" t="n">
        <f aca="false">D3764-IF(P3763=1,E3763,D3763)</f>
        <v>23</v>
      </c>
      <c r="S3764" s="0" t="n">
        <f aca="false">I3763*R3764</f>
        <v>-23</v>
      </c>
      <c r="T3764" s="0" t="n">
        <f aca="false">T3763+R3764*U3763</f>
        <v>47363</v>
      </c>
      <c r="U3764" s="0" t="n">
        <f aca="false">INT(T3764*$Q$1/IF(P3764=1,E3764,D3764))*I3764</f>
        <v>-12</v>
      </c>
      <c r="V3764" s="0" t="n">
        <f aca="false">IF(P3764=1,ABS(U3764)+ABS(60),ABS(U3764-U3763))</f>
        <v>0</v>
      </c>
    </row>
    <row r="3765" customFormat="false" ht="15" hidden="false" customHeight="false" outlineLevel="0" collapsed="false">
      <c r="A3765" s="1" t="n">
        <v>41515</v>
      </c>
      <c r="B3765" s="2" t="n">
        <v>7917.66</v>
      </c>
      <c r="C3765" s="2" t="n">
        <v>71582</v>
      </c>
      <c r="D3765" s="2" t="n">
        <v>7896</v>
      </c>
      <c r="E3765" s="2" t="n">
        <v>7863</v>
      </c>
      <c r="F3765" s="3" t="n">
        <f aca="false">IF(P3765=1, E3765,D3765)/B3765-1</f>
        <v>-0.00273565674706921</v>
      </c>
      <c r="G3765" s="2" t="n">
        <f aca="false">AVERAGE(B3706:B3765)</f>
        <v>8004.86083333333</v>
      </c>
      <c r="H3765" s="2" t="n">
        <f aca="false">AVERAGE(C3706:C3765)</f>
        <v>78941.9166666667</v>
      </c>
      <c r="I3765" s="2" t="n">
        <f aca="false">SIGN(C3765-H3765)</f>
        <v>-1</v>
      </c>
      <c r="J3765" s="2" t="n">
        <f aca="false">SIGN(F3765)</f>
        <v>-1</v>
      </c>
      <c r="K3765" s="0" t="n">
        <f aca="false">B3765-B3764</f>
        <v>93.1199999999999</v>
      </c>
      <c r="L3765" s="0" t="n">
        <f aca="false">I3764*K3765</f>
        <v>-93.1199999999999</v>
      </c>
      <c r="M3765" s="0" t="n">
        <f aca="false">M3764+K3765*N3764</f>
        <v>3417.02000000002</v>
      </c>
      <c r="N3765" s="0" t="n">
        <f aca="false">INT(M3765*$Q$1/B3765)*CHOOSE($L$1,I3765,J3765)</f>
        <v>-0</v>
      </c>
      <c r="O3765" s="0" t="n">
        <f aca="false">ABS(N3765-N3764)</f>
        <v>0</v>
      </c>
      <c r="P3765" s="0" t="n">
        <f aca="false">COUNTIF(工作表2!$A$2:$A$248,A3765)</f>
        <v>0</v>
      </c>
      <c r="R3765" s="0" t="n">
        <f aca="false">D3765-IF(P3764=1,E3764,D3764)</f>
        <v>116</v>
      </c>
      <c r="S3765" s="0" t="n">
        <f aca="false">I3764*R3765</f>
        <v>-116</v>
      </c>
      <c r="T3765" s="0" t="n">
        <f aca="false">T3764+R3765*U3764</f>
        <v>45971</v>
      </c>
      <c r="U3765" s="0" t="n">
        <f aca="false">INT(T3765*$Q$1/IF(P3765=1,E3765,D3765))*I3765</f>
        <v>-11</v>
      </c>
      <c r="V3765" s="0" t="n">
        <f aca="false">IF(P3765=1,ABS(U3765)+ABS(60),ABS(U3765-U3764))</f>
        <v>1</v>
      </c>
    </row>
    <row r="3766" customFormat="false" ht="15" hidden="false" customHeight="false" outlineLevel="0" collapsed="false">
      <c r="A3766" s="1" t="n">
        <v>41516</v>
      </c>
      <c r="B3766" s="2" t="n">
        <v>8021.89</v>
      </c>
      <c r="C3766" s="2" t="n">
        <v>80947</v>
      </c>
      <c r="D3766" s="2" t="n">
        <v>7969</v>
      </c>
      <c r="E3766" s="2" t="n">
        <v>7939</v>
      </c>
      <c r="F3766" s="3" t="n">
        <f aca="false">IF(P3766=1, E3766,D3766)/B3766-1</f>
        <v>-0.00659320933096819</v>
      </c>
      <c r="G3766" s="2" t="n">
        <f aca="false">AVERAGE(B3707:B3766)</f>
        <v>8002.19383333334</v>
      </c>
      <c r="H3766" s="2" t="n">
        <f aca="false">AVERAGE(C3707:C3766)</f>
        <v>79005.7</v>
      </c>
      <c r="I3766" s="2" t="n">
        <f aca="false">SIGN(C3766-H3766)</f>
        <v>1</v>
      </c>
      <c r="J3766" s="2" t="n">
        <f aca="false">SIGN(F3766)</f>
        <v>-1</v>
      </c>
      <c r="K3766" s="0" t="n">
        <f aca="false">B3766-B3765</f>
        <v>104.23</v>
      </c>
      <c r="L3766" s="0" t="n">
        <f aca="false">I3765*K3766</f>
        <v>-104.23</v>
      </c>
      <c r="M3766" s="0" t="n">
        <f aca="false">M3765+K3766*N3765</f>
        <v>3417.02000000002</v>
      </c>
      <c r="N3766" s="0" t="n">
        <f aca="false">INT(M3766*$Q$1/B3766)*CHOOSE($L$1,I3766,J3766)</f>
        <v>-0</v>
      </c>
      <c r="O3766" s="0" t="n">
        <f aca="false">ABS(N3766-N3765)</f>
        <v>0</v>
      </c>
      <c r="P3766" s="0" t="n">
        <f aca="false">COUNTIF(工作表2!$A$2:$A$248,A3766)</f>
        <v>0</v>
      </c>
      <c r="R3766" s="0" t="n">
        <f aca="false">D3766-IF(P3765=1,E3765,D3765)</f>
        <v>73</v>
      </c>
      <c r="S3766" s="0" t="n">
        <f aca="false">I3765*R3766</f>
        <v>-73</v>
      </c>
      <c r="T3766" s="0" t="n">
        <f aca="false">T3765+R3766*U3765</f>
        <v>45168</v>
      </c>
      <c r="U3766" s="0" t="n">
        <f aca="false">INT(T3766*$Q$1/IF(P3766=1,E3766,D3766))*I3766</f>
        <v>11</v>
      </c>
      <c r="V3766" s="0" t="n">
        <f aca="false">IF(P3766=1,ABS(U3766)+ABS(60),ABS(U3766-U3765))</f>
        <v>22</v>
      </c>
    </row>
    <row r="3767" customFormat="false" ht="15" hidden="false" customHeight="false" outlineLevel="0" collapsed="false">
      <c r="A3767" s="1" t="n">
        <v>41519</v>
      </c>
      <c r="B3767" s="2" t="n">
        <v>8038.86</v>
      </c>
      <c r="C3767" s="2" t="n">
        <v>71229</v>
      </c>
      <c r="D3767" s="2" t="n">
        <v>8018</v>
      </c>
      <c r="E3767" s="2" t="n">
        <v>7990</v>
      </c>
      <c r="F3767" s="3" t="n">
        <f aca="false">IF(P3767=1, E3767,D3767)/B3767-1</f>
        <v>-0.00259489529609913</v>
      </c>
      <c r="G3767" s="2" t="n">
        <f aca="false">AVERAGE(B3708:B3767)</f>
        <v>8001.23916666667</v>
      </c>
      <c r="H3767" s="2" t="n">
        <f aca="false">AVERAGE(C3708:C3767)</f>
        <v>78904.3833333333</v>
      </c>
      <c r="I3767" s="2" t="n">
        <f aca="false">SIGN(C3767-H3767)</f>
        <v>-1</v>
      </c>
      <c r="J3767" s="2" t="n">
        <f aca="false">SIGN(F3767)</f>
        <v>-1</v>
      </c>
      <c r="K3767" s="0" t="n">
        <f aca="false">B3767-B3766</f>
        <v>16.9699999999993</v>
      </c>
      <c r="L3767" s="0" t="n">
        <f aca="false">I3766*K3767</f>
        <v>16.9699999999993</v>
      </c>
      <c r="M3767" s="0" t="n">
        <f aca="false">M3766+K3767*N3766</f>
        <v>3417.02000000002</v>
      </c>
      <c r="N3767" s="0" t="n">
        <f aca="false">INT(M3767*$Q$1/B3767)*CHOOSE($L$1,I3767,J3767)</f>
        <v>-0</v>
      </c>
      <c r="O3767" s="0" t="n">
        <f aca="false">ABS(N3767-N3766)</f>
        <v>0</v>
      </c>
      <c r="P3767" s="0" t="n">
        <f aca="false">COUNTIF(工作表2!$A$2:$A$248,A3767)</f>
        <v>0</v>
      </c>
      <c r="R3767" s="0" t="n">
        <f aca="false">D3767-IF(P3766=1,E3766,D3766)</f>
        <v>49</v>
      </c>
      <c r="S3767" s="0" t="n">
        <f aca="false">I3766*R3767</f>
        <v>49</v>
      </c>
      <c r="T3767" s="0" t="n">
        <f aca="false">T3766+R3767*U3766</f>
        <v>45707</v>
      </c>
      <c r="U3767" s="0" t="n">
        <f aca="false">INT(T3767*$Q$1/IF(P3767=1,E3767,D3767))*I3767</f>
        <v>-11</v>
      </c>
      <c r="V3767" s="0" t="n">
        <f aca="false">IF(P3767=1,ABS(U3767)+ABS(60),ABS(U3767-U3766))</f>
        <v>22</v>
      </c>
    </row>
    <row r="3768" customFormat="false" ht="15" hidden="false" customHeight="false" outlineLevel="0" collapsed="false">
      <c r="A3768" s="1" t="n">
        <v>41520</v>
      </c>
      <c r="B3768" s="2" t="n">
        <v>8088.37</v>
      </c>
      <c r="C3768" s="2" t="n">
        <v>80040</v>
      </c>
      <c r="D3768" s="2" t="n">
        <v>8052</v>
      </c>
      <c r="E3768" s="2" t="n">
        <v>8029</v>
      </c>
      <c r="F3768" s="3" t="n">
        <f aca="false">IF(P3768=1, E3768,D3768)/B3768-1</f>
        <v>-0.00449657965696426</v>
      </c>
      <c r="G3768" s="2" t="n">
        <f aca="false">AVERAGE(B3709:B3768)</f>
        <v>8001.12533333333</v>
      </c>
      <c r="H3768" s="2" t="n">
        <f aca="false">AVERAGE(C3709:C3768)</f>
        <v>78793.8</v>
      </c>
      <c r="I3768" s="2" t="n">
        <f aca="false">SIGN(C3768-H3768)</f>
        <v>1</v>
      </c>
      <c r="J3768" s="2" t="n">
        <f aca="false">SIGN(F3768)</f>
        <v>-1</v>
      </c>
      <c r="K3768" s="0" t="n">
        <f aca="false">B3768-B3767</f>
        <v>49.5100000000002</v>
      </c>
      <c r="L3768" s="0" t="n">
        <f aca="false">I3767*K3768</f>
        <v>-49.5100000000002</v>
      </c>
      <c r="M3768" s="0" t="n">
        <f aca="false">M3767+K3768*N3767</f>
        <v>3417.02000000002</v>
      </c>
      <c r="N3768" s="0" t="n">
        <f aca="false">INT(M3768*$Q$1/B3768)*CHOOSE($L$1,I3768,J3768)</f>
        <v>-0</v>
      </c>
      <c r="O3768" s="0" t="n">
        <f aca="false">ABS(N3768-N3767)</f>
        <v>0</v>
      </c>
      <c r="P3768" s="0" t="n">
        <f aca="false">COUNTIF(工作表2!$A$2:$A$248,A3768)</f>
        <v>0</v>
      </c>
      <c r="R3768" s="0" t="n">
        <f aca="false">D3768-IF(P3767=1,E3767,D3767)</f>
        <v>34</v>
      </c>
      <c r="S3768" s="0" t="n">
        <f aca="false">I3767*R3768</f>
        <v>-34</v>
      </c>
      <c r="T3768" s="0" t="n">
        <f aca="false">T3767+R3768*U3767</f>
        <v>45333</v>
      </c>
      <c r="U3768" s="0" t="n">
        <f aca="false">INT(T3768*$Q$1/IF(P3768=1,E3768,D3768))*I3768</f>
        <v>11</v>
      </c>
      <c r="V3768" s="0" t="n">
        <f aca="false">IF(P3768=1,ABS(U3768)+ABS(60),ABS(U3768-U3767))</f>
        <v>22</v>
      </c>
    </row>
    <row r="3769" customFormat="false" ht="15" hidden="false" customHeight="false" outlineLevel="0" collapsed="false">
      <c r="A3769" s="1" t="n">
        <v>41521</v>
      </c>
      <c r="B3769" s="2" t="n">
        <v>8083.44</v>
      </c>
      <c r="C3769" s="2" t="n">
        <v>75666</v>
      </c>
      <c r="D3769" s="2" t="n">
        <v>8071</v>
      </c>
      <c r="E3769" s="2" t="n">
        <v>8049</v>
      </c>
      <c r="F3769" s="3" t="n">
        <f aca="false">IF(P3769=1, E3769,D3769)/B3769-1</f>
        <v>-0.00153894876438743</v>
      </c>
      <c r="G3769" s="2" t="n">
        <f aca="false">AVERAGE(B3710:B3769)</f>
        <v>7999.84016666667</v>
      </c>
      <c r="H3769" s="2" t="n">
        <f aca="false">AVERAGE(C3710:C3769)</f>
        <v>78981.6166666667</v>
      </c>
      <c r="I3769" s="2" t="n">
        <f aca="false">SIGN(C3769-H3769)</f>
        <v>-1</v>
      </c>
      <c r="J3769" s="2" t="n">
        <f aca="false">SIGN(F3769)</f>
        <v>-1</v>
      </c>
      <c r="K3769" s="0" t="n">
        <f aca="false">B3769-B3768</f>
        <v>-4.93000000000029</v>
      </c>
      <c r="L3769" s="0" t="n">
        <f aca="false">I3768*K3769</f>
        <v>-4.93000000000029</v>
      </c>
      <c r="M3769" s="0" t="n">
        <f aca="false">M3768+K3769*N3768</f>
        <v>3417.02000000002</v>
      </c>
      <c r="N3769" s="0" t="n">
        <f aca="false">INT(M3769*$Q$1/B3769)*CHOOSE($L$1,I3769,J3769)</f>
        <v>-0</v>
      </c>
      <c r="O3769" s="0" t="n">
        <f aca="false">ABS(N3769-N3768)</f>
        <v>0</v>
      </c>
      <c r="P3769" s="0" t="n">
        <f aca="false">COUNTIF(工作表2!$A$2:$A$248,A3769)</f>
        <v>0</v>
      </c>
      <c r="R3769" s="0" t="n">
        <f aca="false">D3769-IF(P3768=1,E3768,D3768)</f>
        <v>19</v>
      </c>
      <c r="S3769" s="0" t="n">
        <f aca="false">I3768*R3769</f>
        <v>19</v>
      </c>
      <c r="T3769" s="0" t="n">
        <f aca="false">T3768+R3769*U3768</f>
        <v>45542</v>
      </c>
      <c r="U3769" s="0" t="n">
        <f aca="false">INT(T3769*$Q$1/IF(P3769=1,E3769,D3769))*I3769</f>
        <v>-11</v>
      </c>
      <c r="V3769" s="0" t="n">
        <f aca="false">IF(P3769=1,ABS(U3769)+ABS(60),ABS(U3769-U3768))</f>
        <v>22</v>
      </c>
    </row>
    <row r="3770" customFormat="false" ht="15" hidden="false" customHeight="false" outlineLevel="0" collapsed="false">
      <c r="A3770" s="1" t="n">
        <v>41522</v>
      </c>
      <c r="B3770" s="2" t="n">
        <v>8169.1</v>
      </c>
      <c r="C3770" s="2" t="n">
        <v>92463</v>
      </c>
      <c r="D3770" s="2" t="n">
        <v>8130</v>
      </c>
      <c r="E3770" s="2" t="n">
        <v>8107</v>
      </c>
      <c r="F3770" s="3" t="n">
        <f aca="false">IF(P3770=1, E3770,D3770)/B3770-1</f>
        <v>-0.00478632897136777</v>
      </c>
      <c r="G3770" s="2" t="n">
        <f aca="false">AVERAGE(B3711:B3770)</f>
        <v>8000.72266666667</v>
      </c>
      <c r="H3770" s="2" t="n">
        <f aca="false">AVERAGE(C3711:C3770)</f>
        <v>79399.0666666667</v>
      </c>
      <c r="I3770" s="2" t="n">
        <f aca="false">SIGN(C3770-H3770)</f>
        <v>1</v>
      </c>
      <c r="J3770" s="2" t="n">
        <f aca="false">SIGN(F3770)</f>
        <v>-1</v>
      </c>
      <c r="K3770" s="0" t="n">
        <f aca="false">B3770-B3769</f>
        <v>85.6600000000008</v>
      </c>
      <c r="L3770" s="0" t="n">
        <f aca="false">I3769*K3770</f>
        <v>-85.6600000000008</v>
      </c>
      <c r="M3770" s="0" t="n">
        <f aca="false">M3769+K3770*N3769</f>
        <v>3417.02000000002</v>
      </c>
      <c r="N3770" s="0" t="n">
        <f aca="false">INT(M3770*$Q$1/B3770)*CHOOSE($L$1,I3770,J3770)</f>
        <v>-0</v>
      </c>
      <c r="O3770" s="0" t="n">
        <f aca="false">ABS(N3770-N3769)</f>
        <v>0</v>
      </c>
      <c r="P3770" s="0" t="n">
        <f aca="false">COUNTIF(工作表2!$A$2:$A$248,A3770)</f>
        <v>0</v>
      </c>
      <c r="R3770" s="0" t="n">
        <f aca="false">D3770-IF(P3769=1,E3769,D3769)</f>
        <v>59</v>
      </c>
      <c r="S3770" s="0" t="n">
        <f aca="false">I3769*R3770</f>
        <v>-59</v>
      </c>
      <c r="T3770" s="0" t="n">
        <f aca="false">T3769+R3770*U3769</f>
        <v>44893</v>
      </c>
      <c r="U3770" s="0" t="n">
        <f aca="false">INT(T3770*$Q$1/IF(P3770=1,E3770,D3770))*I3770</f>
        <v>11</v>
      </c>
      <c r="V3770" s="0" t="n">
        <f aca="false">IF(P3770=1,ABS(U3770)+ABS(60),ABS(U3770-U3769))</f>
        <v>22</v>
      </c>
    </row>
    <row r="3771" customFormat="false" ht="15" hidden="false" customHeight="false" outlineLevel="0" collapsed="false">
      <c r="A3771" s="1" t="n">
        <v>41523</v>
      </c>
      <c r="B3771" s="2" t="n">
        <v>8164.2</v>
      </c>
      <c r="C3771" s="2" t="n">
        <v>91634</v>
      </c>
      <c r="D3771" s="2" t="n">
        <v>8139</v>
      </c>
      <c r="E3771" s="2" t="n">
        <v>8113</v>
      </c>
      <c r="F3771" s="3" t="n">
        <f aca="false">IF(P3771=1, E3771,D3771)/B3771-1</f>
        <v>-0.00308664657896673</v>
      </c>
      <c r="G3771" s="2" t="n">
        <f aca="false">AVERAGE(B3712:B3771)</f>
        <v>8004.265</v>
      </c>
      <c r="H3771" s="2" t="n">
        <f aca="false">AVERAGE(C3712:C3771)</f>
        <v>79436.1166666667</v>
      </c>
      <c r="I3771" s="2" t="n">
        <f aca="false">SIGN(C3771-H3771)</f>
        <v>1</v>
      </c>
      <c r="J3771" s="2" t="n">
        <f aca="false">SIGN(F3771)</f>
        <v>-1</v>
      </c>
      <c r="K3771" s="0" t="n">
        <f aca="false">B3771-B3770</f>
        <v>-4.90000000000055</v>
      </c>
      <c r="L3771" s="0" t="n">
        <f aca="false">I3770*K3771</f>
        <v>-4.90000000000055</v>
      </c>
      <c r="M3771" s="0" t="n">
        <f aca="false">M3770+K3771*N3770</f>
        <v>3417.02000000002</v>
      </c>
      <c r="N3771" s="0" t="n">
        <f aca="false">INT(M3771*$Q$1/B3771)*CHOOSE($L$1,I3771,J3771)</f>
        <v>-0</v>
      </c>
      <c r="O3771" s="0" t="n">
        <f aca="false">ABS(N3771-N3770)</f>
        <v>0</v>
      </c>
      <c r="P3771" s="0" t="n">
        <f aca="false">COUNTIF(工作表2!$A$2:$A$248,A3771)</f>
        <v>0</v>
      </c>
      <c r="R3771" s="0" t="n">
        <f aca="false">D3771-IF(P3770=1,E3770,D3770)</f>
        <v>9</v>
      </c>
      <c r="S3771" s="0" t="n">
        <f aca="false">I3770*R3771</f>
        <v>9</v>
      </c>
      <c r="T3771" s="0" t="n">
        <f aca="false">T3770+R3771*U3770</f>
        <v>44992</v>
      </c>
      <c r="U3771" s="0" t="n">
        <f aca="false">INT(T3771*$Q$1/IF(P3771=1,E3771,D3771))*I3771</f>
        <v>11</v>
      </c>
      <c r="V3771" s="0" t="n">
        <f aca="false">IF(P3771=1,ABS(U3771)+ABS(60),ABS(U3771-U3770))</f>
        <v>0</v>
      </c>
    </row>
    <row r="3772" customFormat="false" ht="15" hidden="false" customHeight="false" outlineLevel="0" collapsed="false">
      <c r="A3772" s="1" t="n">
        <v>41526</v>
      </c>
      <c r="B3772" s="2" t="n">
        <v>8192.11</v>
      </c>
      <c r="C3772" s="2" t="n">
        <v>84496</v>
      </c>
      <c r="D3772" s="2" t="n">
        <v>8159</v>
      </c>
      <c r="E3772" s="2" t="n">
        <v>8134</v>
      </c>
      <c r="F3772" s="3" t="n">
        <f aca="false">IF(P3772=1, E3772,D3772)/B3772-1</f>
        <v>-0.00404169377608465</v>
      </c>
      <c r="G3772" s="2" t="n">
        <f aca="false">AVERAGE(B3713:B3772)</f>
        <v>8008.5045</v>
      </c>
      <c r="H3772" s="2" t="n">
        <f aca="false">AVERAGE(C3713:C3772)</f>
        <v>79585.2833333333</v>
      </c>
      <c r="I3772" s="2" t="n">
        <f aca="false">SIGN(C3772-H3772)</f>
        <v>1</v>
      </c>
      <c r="J3772" s="2" t="n">
        <f aca="false">SIGN(F3772)</f>
        <v>-1</v>
      </c>
      <c r="K3772" s="0" t="n">
        <f aca="false">B3772-B3771</f>
        <v>27.9100000000008</v>
      </c>
      <c r="L3772" s="0" t="n">
        <f aca="false">I3771*K3772</f>
        <v>27.9100000000008</v>
      </c>
      <c r="M3772" s="0" t="n">
        <f aca="false">M3771+K3772*N3771</f>
        <v>3417.02000000002</v>
      </c>
      <c r="N3772" s="0" t="n">
        <f aca="false">INT(M3772*$Q$1/B3772)*CHOOSE($L$1,I3772,J3772)</f>
        <v>-0</v>
      </c>
      <c r="O3772" s="0" t="n">
        <f aca="false">ABS(N3772-N3771)</f>
        <v>0</v>
      </c>
      <c r="P3772" s="0" t="n">
        <f aca="false">COUNTIF(工作表2!$A$2:$A$248,A3772)</f>
        <v>0</v>
      </c>
      <c r="R3772" s="0" t="n">
        <f aca="false">D3772-IF(P3771=1,E3771,D3771)</f>
        <v>20</v>
      </c>
      <c r="S3772" s="0" t="n">
        <f aca="false">I3771*R3772</f>
        <v>20</v>
      </c>
      <c r="T3772" s="0" t="n">
        <f aca="false">T3771+R3772*U3771</f>
        <v>45212</v>
      </c>
      <c r="U3772" s="0" t="n">
        <f aca="false">INT(T3772*$Q$1/IF(P3772=1,E3772,D3772))*I3772</f>
        <v>11</v>
      </c>
      <c r="V3772" s="0" t="n">
        <f aca="false">IF(P3772=1,ABS(U3772)+ABS(60),ABS(U3772-U3771))</f>
        <v>0</v>
      </c>
    </row>
    <row r="3773" customFormat="false" ht="15" hidden="false" customHeight="false" outlineLevel="0" collapsed="false">
      <c r="A3773" s="1" t="n">
        <v>41527</v>
      </c>
      <c r="B3773" s="2" t="n">
        <v>8208.77</v>
      </c>
      <c r="C3773" s="2" t="n">
        <v>88702</v>
      </c>
      <c r="D3773" s="2" t="n">
        <v>8171</v>
      </c>
      <c r="E3773" s="2" t="n">
        <v>8146</v>
      </c>
      <c r="F3773" s="3" t="n">
        <f aca="false">IF(P3773=1, E3773,D3773)/B3773-1</f>
        <v>-0.00460117654654724</v>
      </c>
      <c r="G3773" s="2" t="n">
        <f aca="false">AVERAGE(B3714:B3773)</f>
        <v>8012.1025</v>
      </c>
      <c r="H3773" s="2" t="n">
        <f aca="false">AVERAGE(C3714:C3773)</f>
        <v>80127.2833333333</v>
      </c>
      <c r="I3773" s="2" t="n">
        <f aca="false">SIGN(C3773-H3773)</f>
        <v>1</v>
      </c>
      <c r="J3773" s="2" t="n">
        <f aca="false">SIGN(F3773)</f>
        <v>-1</v>
      </c>
      <c r="K3773" s="0" t="n">
        <f aca="false">B3773-B3772</f>
        <v>16.6599999999999</v>
      </c>
      <c r="L3773" s="0" t="n">
        <f aca="false">I3772*K3773</f>
        <v>16.6599999999999</v>
      </c>
      <c r="M3773" s="0" t="n">
        <f aca="false">M3772+K3773*N3772</f>
        <v>3417.02000000002</v>
      </c>
      <c r="N3773" s="0" t="n">
        <f aca="false">INT(M3773*$Q$1/B3773)*CHOOSE($L$1,I3773,J3773)</f>
        <v>-0</v>
      </c>
      <c r="O3773" s="0" t="n">
        <f aca="false">ABS(N3773-N3772)</f>
        <v>0</v>
      </c>
      <c r="P3773" s="0" t="n">
        <f aca="false">COUNTIF(工作表2!$A$2:$A$248,A3773)</f>
        <v>0</v>
      </c>
      <c r="R3773" s="0" t="n">
        <f aca="false">D3773-IF(P3772=1,E3772,D3772)</f>
        <v>12</v>
      </c>
      <c r="S3773" s="0" t="n">
        <f aca="false">I3772*R3773</f>
        <v>12</v>
      </c>
      <c r="T3773" s="0" t="n">
        <f aca="false">T3772+R3773*U3772</f>
        <v>45344</v>
      </c>
      <c r="U3773" s="0" t="n">
        <f aca="false">INT(T3773*$Q$1/IF(P3773=1,E3773,D3773))*I3773</f>
        <v>11</v>
      </c>
      <c r="V3773" s="0" t="n">
        <f aca="false">IF(P3773=1,ABS(U3773)+ABS(60),ABS(U3773-U3772))</f>
        <v>0</v>
      </c>
    </row>
    <row r="3774" customFormat="false" ht="15" hidden="false" customHeight="false" outlineLevel="0" collapsed="false">
      <c r="A3774" s="1" t="n">
        <v>41528</v>
      </c>
      <c r="B3774" s="2" t="n">
        <v>8208.99</v>
      </c>
      <c r="C3774" s="2" t="n">
        <v>89329</v>
      </c>
      <c r="D3774" s="2" t="n">
        <v>8191</v>
      </c>
      <c r="E3774" s="2" t="n">
        <v>8170</v>
      </c>
      <c r="F3774" s="3" t="n">
        <f aca="false">IF(P3774=1, E3774,D3774)/B3774-1</f>
        <v>-0.00219149980691902</v>
      </c>
      <c r="G3774" s="2" t="n">
        <f aca="false">AVERAGE(B3715:B3774)</f>
        <v>8015.402</v>
      </c>
      <c r="H3774" s="2" t="n">
        <f aca="false">AVERAGE(C3715:C3774)</f>
        <v>80587.9166666667</v>
      </c>
      <c r="I3774" s="2" t="n">
        <f aca="false">SIGN(C3774-H3774)</f>
        <v>1</v>
      </c>
      <c r="J3774" s="2" t="n">
        <f aca="false">SIGN(F3774)</f>
        <v>-1</v>
      </c>
      <c r="K3774" s="0" t="n">
        <f aca="false">B3774-B3773</f>
        <v>0.219999999999345</v>
      </c>
      <c r="L3774" s="0" t="n">
        <f aca="false">I3773*K3774</f>
        <v>0.219999999999345</v>
      </c>
      <c r="M3774" s="0" t="n">
        <f aca="false">M3773+K3774*N3773</f>
        <v>3417.02000000002</v>
      </c>
      <c r="N3774" s="0" t="n">
        <f aca="false">INT(M3774*$Q$1/B3774)*CHOOSE($L$1,I3774,J3774)</f>
        <v>-0</v>
      </c>
      <c r="O3774" s="0" t="n">
        <f aca="false">ABS(N3774-N3773)</f>
        <v>0</v>
      </c>
      <c r="P3774" s="0" t="n">
        <f aca="false">COUNTIF(工作表2!$A$2:$A$248,A3774)</f>
        <v>0</v>
      </c>
      <c r="R3774" s="0" t="n">
        <f aca="false">D3774-IF(P3773=1,E3773,D3773)</f>
        <v>20</v>
      </c>
      <c r="S3774" s="0" t="n">
        <f aca="false">I3773*R3774</f>
        <v>20</v>
      </c>
      <c r="T3774" s="0" t="n">
        <f aca="false">T3773+R3774*U3773</f>
        <v>45564</v>
      </c>
      <c r="U3774" s="0" t="n">
        <f aca="false">INT(T3774*$Q$1/IF(P3774=1,E3774,D3774))*I3774</f>
        <v>11</v>
      </c>
      <c r="V3774" s="0" t="n">
        <f aca="false">IF(P3774=1,ABS(U3774)+ABS(60),ABS(U3774-U3773))</f>
        <v>0</v>
      </c>
    </row>
    <row r="3775" customFormat="false" ht="15" hidden="false" customHeight="false" outlineLevel="0" collapsed="false">
      <c r="A3775" s="1" t="n">
        <v>41529</v>
      </c>
      <c r="B3775" s="2" t="n">
        <v>8225.36</v>
      </c>
      <c r="C3775" s="2" t="n">
        <v>86958</v>
      </c>
      <c r="D3775" s="2" t="n">
        <v>8194</v>
      </c>
      <c r="E3775" s="2" t="n">
        <v>8174</v>
      </c>
      <c r="F3775" s="3" t="n">
        <f aca="false">IF(P3775=1, E3775,D3775)/B3775-1</f>
        <v>-0.00381259908380915</v>
      </c>
      <c r="G3775" s="2" t="n">
        <f aca="false">AVERAGE(B3716:B3775)</f>
        <v>8019.03483333333</v>
      </c>
      <c r="H3775" s="2" t="n">
        <f aca="false">AVERAGE(C3716:C3775)</f>
        <v>80950.7666666667</v>
      </c>
      <c r="I3775" s="2" t="n">
        <f aca="false">SIGN(C3775-H3775)</f>
        <v>1</v>
      </c>
      <c r="J3775" s="2" t="n">
        <f aca="false">SIGN(F3775)</f>
        <v>-1</v>
      </c>
      <c r="K3775" s="0" t="n">
        <f aca="false">B3775-B3774</f>
        <v>16.3700000000008</v>
      </c>
      <c r="L3775" s="0" t="n">
        <f aca="false">I3774*K3775</f>
        <v>16.3700000000008</v>
      </c>
      <c r="M3775" s="0" t="n">
        <f aca="false">M3774+K3775*N3774</f>
        <v>3417.02000000002</v>
      </c>
      <c r="N3775" s="0" t="n">
        <f aca="false">INT(M3775*$Q$1/B3775)*CHOOSE($L$1,I3775,J3775)</f>
        <v>-0</v>
      </c>
      <c r="O3775" s="0" t="n">
        <f aca="false">ABS(N3775-N3774)</f>
        <v>0</v>
      </c>
      <c r="P3775" s="0" t="n">
        <f aca="false">COUNTIF(工作表2!$A$2:$A$248,A3775)</f>
        <v>0</v>
      </c>
      <c r="R3775" s="0" t="n">
        <f aca="false">D3775-IF(P3774=1,E3774,D3774)</f>
        <v>3</v>
      </c>
      <c r="S3775" s="0" t="n">
        <f aca="false">I3774*R3775</f>
        <v>3</v>
      </c>
      <c r="T3775" s="0" t="n">
        <f aca="false">T3774+R3775*U3774</f>
        <v>45597</v>
      </c>
      <c r="U3775" s="0" t="n">
        <f aca="false">INT(T3775*$Q$1/IF(P3775=1,E3775,D3775))*I3775</f>
        <v>11</v>
      </c>
      <c r="V3775" s="0" t="n">
        <f aca="false">IF(P3775=1,ABS(U3775)+ABS(60),ABS(U3775-U3774))</f>
        <v>0</v>
      </c>
    </row>
    <row r="3776" customFormat="false" ht="15" hidden="false" customHeight="false" outlineLevel="0" collapsed="false">
      <c r="A3776" s="1" t="n">
        <v>41530</v>
      </c>
      <c r="B3776" s="2" t="n">
        <v>8168.2</v>
      </c>
      <c r="C3776" s="2" t="n">
        <v>64762</v>
      </c>
      <c r="D3776" s="2" t="n">
        <v>8146</v>
      </c>
      <c r="E3776" s="2" t="n">
        <v>8129</v>
      </c>
      <c r="F3776" s="3" t="n">
        <f aca="false">IF(P3776=1, E3776,D3776)/B3776-1</f>
        <v>-0.00271785705540994</v>
      </c>
      <c r="G3776" s="2" t="n">
        <f aca="false">AVERAGE(B3717:B3776)</f>
        <v>8023.523</v>
      </c>
      <c r="H3776" s="2" t="n">
        <f aca="false">AVERAGE(C3717:C3776)</f>
        <v>80704.9833333333</v>
      </c>
      <c r="I3776" s="2" t="n">
        <f aca="false">SIGN(C3776-H3776)</f>
        <v>-1</v>
      </c>
      <c r="J3776" s="2" t="n">
        <f aca="false">SIGN(F3776)</f>
        <v>-1</v>
      </c>
      <c r="K3776" s="0" t="n">
        <f aca="false">B3776-B3775</f>
        <v>-57.1600000000008</v>
      </c>
      <c r="L3776" s="0" t="n">
        <f aca="false">I3775*K3776</f>
        <v>-57.1600000000008</v>
      </c>
      <c r="M3776" s="0" t="n">
        <f aca="false">M3775+K3776*N3775</f>
        <v>3417.02000000002</v>
      </c>
      <c r="N3776" s="0" t="n">
        <f aca="false">INT(M3776*$Q$1/B3776)*CHOOSE($L$1,I3776,J3776)</f>
        <v>-0</v>
      </c>
      <c r="O3776" s="0" t="n">
        <f aca="false">ABS(N3776-N3775)</f>
        <v>0</v>
      </c>
      <c r="P3776" s="0" t="n">
        <f aca="false">COUNTIF(工作表2!$A$2:$A$248,A3776)</f>
        <v>0</v>
      </c>
      <c r="R3776" s="0" t="n">
        <f aca="false">D3776-IF(P3775=1,E3775,D3775)</f>
        <v>-48</v>
      </c>
      <c r="S3776" s="0" t="n">
        <f aca="false">I3775*R3776</f>
        <v>-48</v>
      </c>
      <c r="T3776" s="0" t="n">
        <f aca="false">T3775+R3776*U3775</f>
        <v>45069</v>
      </c>
      <c r="U3776" s="0" t="n">
        <f aca="false">INT(T3776*$Q$1/IF(P3776=1,E3776,D3776))*I3776</f>
        <v>-11</v>
      </c>
      <c r="V3776" s="0" t="n">
        <f aca="false">IF(P3776=1,ABS(U3776)+ABS(60),ABS(U3776-U3775))</f>
        <v>22</v>
      </c>
    </row>
    <row r="3777" customFormat="false" ht="15" hidden="false" customHeight="false" outlineLevel="0" collapsed="false">
      <c r="A3777" s="1" t="n">
        <v>41531</v>
      </c>
      <c r="B3777" s="2" t="n">
        <v>8142.48</v>
      </c>
      <c r="C3777" s="2" t="n">
        <v>38555</v>
      </c>
      <c r="D3777" s="2" t="n">
        <v>8162</v>
      </c>
      <c r="E3777" s="2" t="n">
        <v>8143</v>
      </c>
      <c r="F3777" s="3" t="n">
        <f aca="false">IF(P3777=1, E3777,D3777)/B3777-1</f>
        <v>0.00239730401548432</v>
      </c>
      <c r="G3777" s="2" t="n">
        <f aca="false">AVERAGE(B3718:B3777)</f>
        <v>8029.3425</v>
      </c>
      <c r="H3777" s="2" t="n">
        <f aca="false">AVERAGE(C3718:C3777)</f>
        <v>79362.4166666667</v>
      </c>
      <c r="I3777" s="2" t="n">
        <f aca="false">SIGN(C3777-H3777)</f>
        <v>-1</v>
      </c>
      <c r="J3777" s="2" t="n">
        <f aca="false">SIGN(F3777)</f>
        <v>1</v>
      </c>
      <c r="K3777" s="0" t="n">
        <f aca="false">B3777-B3776</f>
        <v>-25.7200000000003</v>
      </c>
      <c r="L3777" s="0" t="n">
        <f aca="false">I3776*K3777</f>
        <v>25.7200000000003</v>
      </c>
      <c r="M3777" s="0" t="n">
        <f aca="false">M3776+K3777*N3776</f>
        <v>3417.02000000002</v>
      </c>
      <c r="N3777" s="0" t="n">
        <f aca="false">INT(M3777*$Q$1/B3777)*CHOOSE($L$1,I3777,J3777)</f>
        <v>0</v>
      </c>
      <c r="O3777" s="0" t="n">
        <f aca="false">ABS(N3777-N3776)</f>
        <v>0</v>
      </c>
      <c r="P3777" s="0" t="n">
        <f aca="false">COUNTIF(工作表2!$A$2:$A$248,A3777)</f>
        <v>0</v>
      </c>
      <c r="R3777" s="0" t="n">
        <f aca="false">D3777-IF(P3776=1,E3776,D3776)</f>
        <v>16</v>
      </c>
      <c r="S3777" s="0" t="n">
        <f aca="false">I3776*R3777</f>
        <v>-16</v>
      </c>
      <c r="T3777" s="0" t="n">
        <f aca="false">T3776+R3777*U3776</f>
        <v>44893</v>
      </c>
      <c r="U3777" s="0" t="n">
        <f aca="false">INT(T3777*$Q$1/IF(P3777=1,E3777,D3777))*I3777</f>
        <v>-11</v>
      </c>
      <c r="V3777" s="0" t="n">
        <f aca="false">IF(P3777=1,ABS(U3777)+ABS(60),ABS(U3777-U3776))</f>
        <v>0</v>
      </c>
    </row>
    <row r="3778" customFormat="false" ht="15" hidden="false" customHeight="false" outlineLevel="0" collapsed="false">
      <c r="A3778" s="1" t="n">
        <v>41533</v>
      </c>
      <c r="B3778" s="2" t="n">
        <v>8255.34</v>
      </c>
      <c r="C3778" s="2" t="n">
        <v>76278</v>
      </c>
      <c r="D3778" s="2" t="n">
        <v>8249</v>
      </c>
      <c r="E3778" s="2" t="n">
        <v>8235</v>
      </c>
      <c r="F3778" s="3" t="n">
        <f aca="false">IF(P3778=1, E3778,D3778)/B3778-1</f>
        <v>-0.000767987750958765</v>
      </c>
      <c r="G3778" s="2" t="n">
        <f aca="false">AVERAGE(B3719:B3778)</f>
        <v>8037.631</v>
      </c>
      <c r="H3778" s="2" t="n">
        <f aca="false">AVERAGE(C3719:C3778)</f>
        <v>79264.0833333333</v>
      </c>
      <c r="I3778" s="2" t="n">
        <f aca="false">SIGN(C3778-H3778)</f>
        <v>-1</v>
      </c>
      <c r="J3778" s="2" t="n">
        <f aca="false">SIGN(F3778)</f>
        <v>-1</v>
      </c>
      <c r="K3778" s="0" t="n">
        <f aca="false">B3778-B3777</f>
        <v>112.860000000001</v>
      </c>
      <c r="L3778" s="0" t="n">
        <f aca="false">I3777*K3778</f>
        <v>-112.860000000001</v>
      </c>
      <c r="M3778" s="0" t="n">
        <f aca="false">M3777+K3778*N3777</f>
        <v>3417.02000000002</v>
      </c>
      <c r="N3778" s="0" t="n">
        <f aca="false">INT(M3778*$Q$1/B3778)*CHOOSE($L$1,I3778,J3778)</f>
        <v>-0</v>
      </c>
      <c r="O3778" s="0" t="n">
        <f aca="false">ABS(N3778-N3777)</f>
        <v>0</v>
      </c>
      <c r="P3778" s="0" t="n">
        <f aca="false">COUNTIF(工作表2!$A$2:$A$248,A3778)</f>
        <v>0</v>
      </c>
      <c r="R3778" s="0" t="n">
        <f aca="false">D3778-IF(P3777=1,E3777,D3777)</f>
        <v>87</v>
      </c>
      <c r="S3778" s="0" t="n">
        <f aca="false">I3777*R3778</f>
        <v>-87</v>
      </c>
      <c r="T3778" s="0" t="n">
        <f aca="false">T3777+R3778*U3777</f>
        <v>43936</v>
      </c>
      <c r="U3778" s="0" t="n">
        <f aca="false">INT(T3778*$Q$1/IF(P3778=1,E3778,D3778))*I3778</f>
        <v>-10</v>
      </c>
      <c r="V3778" s="0" t="n">
        <f aca="false">IF(P3778=1,ABS(U3778)+ABS(60),ABS(U3778-U3777))</f>
        <v>1</v>
      </c>
    </row>
    <row r="3779" customFormat="false" ht="15" hidden="false" customHeight="false" outlineLevel="0" collapsed="false">
      <c r="A3779" s="1" t="n">
        <v>41534</v>
      </c>
      <c r="B3779" s="2" t="n">
        <v>8249.78</v>
      </c>
      <c r="C3779" s="2" t="n">
        <v>66662</v>
      </c>
      <c r="D3779" s="2" t="n">
        <v>8240</v>
      </c>
      <c r="E3779" s="2" t="n">
        <v>8220</v>
      </c>
      <c r="F3779" s="3" t="n">
        <f aca="false">IF(P3779=1, E3779,D3779)/B3779-1</f>
        <v>-0.00118548615841885</v>
      </c>
      <c r="G3779" s="2" t="n">
        <f aca="false">AVERAGE(B3720:B3779)</f>
        <v>8047.40683333334</v>
      </c>
      <c r="H3779" s="2" t="n">
        <f aca="false">AVERAGE(C3720:C3779)</f>
        <v>78827.05</v>
      </c>
      <c r="I3779" s="2" t="n">
        <f aca="false">SIGN(C3779-H3779)</f>
        <v>-1</v>
      </c>
      <c r="J3779" s="2" t="n">
        <f aca="false">SIGN(F3779)</f>
        <v>-1</v>
      </c>
      <c r="K3779" s="0" t="n">
        <f aca="false">B3779-B3778</f>
        <v>-5.55999999999949</v>
      </c>
      <c r="L3779" s="0" t="n">
        <f aca="false">I3778*K3779</f>
        <v>5.55999999999949</v>
      </c>
      <c r="M3779" s="0" t="n">
        <f aca="false">M3778+K3779*N3778</f>
        <v>3417.02000000002</v>
      </c>
      <c r="N3779" s="0" t="n">
        <f aca="false">INT(M3779*$Q$1/B3779)*CHOOSE($L$1,I3779,J3779)</f>
        <v>-0</v>
      </c>
      <c r="O3779" s="0" t="n">
        <f aca="false">ABS(N3779-N3778)</f>
        <v>0</v>
      </c>
      <c r="P3779" s="0" t="n">
        <f aca="false">COUNTIF(工作表2!$A$2:$A$248,A3779)</f>
        <v>0</v>
      </c>
      <c r="R3779" s="0" t="n">
        <f aca="false">D3779-IF(P3778=1,E3778,D3778)</f>
        <v>-9</v>
      </c>
      <c r="S3779" s="0" t="n">
        <f aca="false">I3778*R3779</f>
        <v>9</v>
      </c>
      <c r="T3779" s="0" t="n">
        <f aca="false">T3778+R3779*U3778</f>
        <v>44026</v>
      </c>
      <c r="U3779" s="0" t="n">
        <f aca="false">INT(T3779*$Q$1/IF(P3779=1,E3779,D3779))*I3779</f>
        <v>-10</v>
      </c>
      <c r="V3779" s="0" t="n">
        <f aca="false">IF(P3779=1,ABS(U3779)+ABS(60),ABS(U3779-U3778))</f>
        <v>0</v>
      </c>
    </row>
    <row r="3780" customFormat="false" ht="15" hidden="false" customHeight="false" outlineLevel="0" collapsed="false">
      <c r="A3780" s="1" t="n">
        <v>41535</v>
      </c>
      <c r="B3780" s="2" t="n">
        <v>8209.18</v>
      </c>
      <c r="C3780" s="2" t="n">
        <v>73020</v>
      </c>
      <c r="D3780" s="2" t="n">
        <v>8238</v>
      </c>
      <c r="E3780" s="2" t="n">
        <v>8178</v>
      </c>
      <c r="F3780" s="3" t="n">
        <f aca="false">IF(P3780=1, E3780,D3780)/B3780-1</f>
        <v>-0.00379818690782763</v>
      </c>
      <c r="G3780" s="2" t="n">
        <f aca="false">AVERAGE(B3721:B3780)</f>
        <v>8054.47983333333</v>
      </c>
      <c r="H3780" s="2" t="n">
        <f aca="false">AVERAGE(C3721:C3780)</f>
        <v>78536.85</v>
      </c>
      <c r="I3780" s="2" t="n">
        <f aca="false">SIGN(C3780-H3780)</f>
        <v>-1</v>
      </c>
      <c r="J3780" s="2" t="n">
        <f aca="false">SIGN(F3780)</f>
        <v>-1</v>
      </c>
      <c r="K3780" s="0" t="n">
        <f aca="false">B3780-B3779</f>
        <v>-40.6000000000004</v>
      </c>
      <c r="L3780" s="0" t="n">
        <f aca="false">I3779*K3780</f>
        <v>40.6000000000004</v>
      </c>
      <c r="M3780" s="0" t="n">
        <f aca="false">M3779+K3780*N3779</f>
        <v>3417.02000000002</v>
      </c>
      <c r="N3780" s="0" t="n">
        <f aca="false">INT(M3780*$Q$1/B3780)*CHOOSE($L$1,I3780,J3780)</f>
        <v>-0</v>
      </c>
      <c r="O3780" s="0" t="n">
        <f aca="false">ABS(N3780-N3779)</f>
        <v>0</v>
      </c>
      <c r="P3780" s="0" t="n">
        <f aca="false">COUNTIF(工作表2!$A$2:$A$248,A3780)</f>
        <v>1</v>
      </c>
      <c r="R3780" s="0" t="n">
        <f aca="false">D3780-IF(P3779=1,E3779,D3779)</f>
        <v>-2</v>
      </c>
      <c r="S3780" s="0" t="n">
        <f aca="false">I3779*R3780</f>
        <v>2</v>
      </c>
      <c r="T3780" s="0" t="n">
        <f aca="false">T3779+R3780*U3779</f>
        <v>44046</v>
      </c>
      <c r="U3780" s="0" t="n">
        <f aca="false">INT(T3780*$Q$1/IF(P3780=1,E3780,D3780))*I3780</f>
        <v>-10</v>
      </c>
      <c r="V3780" s="0" t="n">
        <f aca="false">IF(P3780=1,ABS(U3780)+ABS(60),ABS(U3780-U3779))</f>
        <v>70</v>
      </c>
    </row>
    <row r="3781" customFormat="false" ht="15" hidden="false" customHeight="false" outlineLevel="0" collapsed="false">
      <c r="A3781" s="1" t="n">
        <v>41540</v>
      </c>
      <c r="B3781" s="2" t="n">
        <v>8292.83</v>
      </c>
      <c r="C3781" s="2" t="n">
        <v>85290</v>
      </c>
      <c r="D3781" s="2" t="n">
        <v>8256</v>
      </c>
      <c r="E3781" s="2" t="n">
        <v>8236</v>
      </c>
      <c r="F3781" s="3" t="n">
        <f aca="false">IF(P3781=1, E3781,D3781)/B3781-1</f>
        <v>-0.00444118594014342</v>
      </c>
      <c r="G3781" s="2" t="n">
        <f aca="false">AVERAGE(B3722:B3781)</f>
        <v>8061.29533333333</v>
      </c>
      <c r="H3781" s="2" t="n">
        <f aca="false">AVERAGE(C3722:C3781)</f>
        <v>78508.6833333333</v>
      </c>
      <c r="I3781" s="2" t="n">
        <f aca="false">SIGN(C3781-H3781)</f>
        <v>1</v>
      </c>
      <c r="J3781" s="2" t="n">
        <f aca="false">SIGN(F3781)</f>
        <v>-1</v>
      </c>
      <c r="K3781" s="0" t="n">
        <f aca="false">B3781-B3780</f>
        <v>83.6499999999996</v>
      </c>
      <c r="L3781" s="0" t="n">
        <f aca="false">I3780*K3781</f>
        <v>-83.6499999999996</v>
      </c>
      <c r="M3781" s="0" t="n">
        <f aca="false">M3780+K3781*N3780</f>
        <v>3417.02000000002</v>
      </c>
      <c r="N3781" s="0" t="n">
        <f aca="false">INT(M3781*$Q$1/B3781)*CHOOSE($L$1,I3781,J3781)</f>
        <v>-0</v>
      </c>
      <c r="O3781" s="0" t="n">
        <f aca="false">ABS(N3781-N3780)</f>
        <v>0</v>
      </c>
      <c r="P3781" s="0" t="n">
        <f aca="false">COUNTIF(工作表2!$A$2:$A$248,A3781)</f>
        <v>0</v>
      </c>
      <c r="R3781" s="0" t="n">
        <f aca="false">D3781-IF(P3780=1,E3780,D3780)</f>
        <v>78</v>
      </c>
      <c r="S3781" s="0" t="n">
        <f aca="false">I3780*R3781</f>
        <v>-78</v>
      </c>
      <c r="T3781" s="0" t="n">
        <f aca="false">T3780+R3781*U3780</f>
        <v>43266</v>
      </c>
      <c r="U3781" s="0" t="n">
        <f aca="false">INT(T3781*$Q$1/IF(P3781=1,E3781,D3781))*I3781</f>
        <v>10</v>
      </c>
      <c r="V3781" s="0" t="n">
        <f aca="false">IF(P3781=1,ABS(U3781)+ABS(60),ABS(U3781-U3780))</f>
        <v>20</v>
      </c>
    </row>
    <row r="3782" customFormat="false" ht="15" hidden="false" customHeight="false" outlineLevel="0" collapsed="false">
      <c r="A3782" s="1" t="n">
        <v>41541</v>
      </c>
      <c r="B3782" s="2" t="n">
        <v>8299.12</v>
      </c>
      <c r="C3782" s="2" t="n">
        <v>80219</v>
      </c>
      <c r="D3782" s="2" t="n">
        <v>8268</v>
      </c>
      <c r="E3782" s="2" t="n">
        <v>8245</v>
      </c>
      <c r="F3782" s="3" t="n">
        <f aca="false">IF(P3782=1, E3782,D3782)/B3782-1</f>
        <v>-0.00374979515900486</v>
      </c>
      <c r="G3782" s="2" t="n">
        <f aca="false">AVERAGE(B3723:B3782)</f>
        <v>8065.24383333333</v>
      </c>
      <c r="H3782" s="2" t="n">
        <f aca="false">AVERAGE(C3723:C3782)</f>
        <v>78321.1666666667</v>
      </c>
      <c r="I3782" s="2" t="n">
        <f aca="false">SIGN(C3782-H3782)</f>
        <v>1</v>
      </c>
      <c r="J3782" s="2" t="n">
        <f aca="false">SIGN(F3782)</f>
        <v>-1</v>
      </c>
      <c r="K3782" s="0" t="n">
        <f aca="false">B3782-B3781</f>
        <v>6.29000000000087</v>
      </c>
      <c r="L3782" s="0" t="n">
        <f aca="false">I3781*K3782</f>
        <v>6.29000000000087</v>
      </c>
      <c r="M3782" s="0" t="n">
        <f aca="false">M3781+K3782*N3781</f>
        <v>3417.02000000002</v>
      </c>
      <c r="N3782" s="0" t="n">
        <f aca="false">INT(M3782*$Q$1/B3782)*CHOOSE($L$1,I3782,J3782)</f>
        <v>-0</v>
      </c>
      <c r="O3782" s="0" t="n">
        <f aca="false">ABS(N3782-N3781)</f>
        <v>0</v>
      </c>
      <c r="P3782" s="0" t="n">
        <f aca="false">COUNTIF(工作表2!$A$2:$A$248,A3782)</f>
        <v>0</v>
      </c>
      <c r="R3782" s="0" t="n">
        <f aca="false">D3782-IF(P3781=1,E3781,D3781)</f>
        <v>12</v>
      </c>
      <c r="S3782" s="0" t="n">
        <f aca="false">I3781*R3782</f>
        <v>12</v>
      </c>
      <c r="T3782" s="0" t="n">
        <f aca="false">T3781+R3782*U3781</f>
        <v>43386</v>
      </c>
      <c r="U3782" s="0" t="n">
        <f aca="false">INT(T3782*$Q$1/IF(P3782=1,E3782,D3782))*I3782</f>
        <v>10</v>
      </c>
      <c r="V3782" s="0" t="n">
        <f aca="false">IF(P3782=1,ABS(U3782)+ABS(60),ABS(U3782-U3781))</f>
        <v>0</v>
      </c>
    </row>
    <row r="3783" customFormat="false" ht="15" hidden="false" customHeight="false" outlineLevel="0" collapsed="false">
      <c r="A3783" s="1" t="n">
        <v>41542</v>
      </c>
      <c r="B3783" s="2" t="n">
        <v>8283.9</v>
      </c>
      <c r="C3783" s="2" t="n">
        <v>74931</v>
      </c>
      <c r="D3783" s="2" t="n">
        <v>8233</v>
      </c>
      <c r="E3783" s="2" t="n">
        <v>8209</v>
      </c>
      <c r="F3783" s="3" t="n">
        <f aca="false">IF(P3783=1, E3783,D3783)/B3783-1</f>
        <v>-0.00614444887070098</v>
      </c>
      <c r="G3783" s="2" t="n">
        <f aca="false">AVERAGE(B3724:B3783)</f>
        <v>8069.3755</v>
      </c>
      <c r="H3783" s="2" t="n">
        <f aca="false">AVERAGE(C3724:C3783)</f>
        <v>78271.1166666667</v>
      </c>
      <c r="I3783" s="2" t="n">
        <f aca="false">SIGN(C3783-H3783)</f>
        <v>-1</v>
      </c>
      <c r="J3783" s="2" t="n">
        <f aca="false">SIGN(F3783)</f>
        <v>-1</v>
      </c>
      <c r="K3783" s="0" t="n">
        <f aca="false">B3783-B3782</f>
        <v>-15.2200000000012</v>
      </c>
      <c r="L3783" s="0" t="n">
        <f aca="false">I3782*K3783</f>
        <v>-15.2200000000012</v>
      </c>
      <c r="M3783" s="0" t="n">
        <f aca="false">M3782+K3783*N3782</f>
        <v>3417.02000000002</v>
      </c>
      <c r="N3783" s="0" t="n">
        <f aca="false">INT(M3783*$Q$1/B3783)*CHOOSE($L$1,I3783,J3783)</f>
        <v>-0</v>
      </c>
      <c r="O3783" s="0" t="n">
        <f aca="false">ABS(N3783-N3782)</f>
        <v>0</v>
      </c>
      <c r="P3783" s="0" t="n">
        <f aca="false">COUNTIF(工作表2!$A$2:$A$248,A3783)</f>
        <v>0</v>
      </c>
      <c r="R3783" s="0" t="n">
        <f aca="false">D3783-IF(P3782=1,E3782,D3782)</f>
        <v>-35</v>
      </c>
      <c r="S3783" s="0" t="n">
        <f aca="false">I3782*R3783</f>
        <v>-35</v>
      </c>
      <c r="T3783" s="0" t="n">
        <f aca="false">T3782+R3783*U3782</f>
        <v>43036</v>
      </c>
      <c r="U3783" s="0" t="n">
        <f aca="false">INT(T3783*$Q$1/IF(P3783=1,E3783,D3783))*I3783</f>
        <v>-10</v>
      </c>
      <c r="V3783" s="0" t="n">
        <f aca="false">IF(P3783=1,ABS(U3783)+ABS(60),ABS(U3783-U3782))</f>
        <v>20</v>
      </c>
    </row>
    <row r="3784" customFormat="false" ht="15" hidden="false" customHeight="false" outlineLevel="0" collapsed="false">
      <c r="A3784" s="1" t="n">
        <v>41543</v>
      </c>
      <c r="B3784" s="2" t="n">
        <v>8184.68</v>
      </c>
      <c r="C3784" s="2" t="n">
        <v>71649</v>
      </c>
      <c r="D3784" s="2" t="n">
        <v>8183</v>
      </c>
      <c r="E3784" s="2" t="n">
        <v>8159</v>
      </c>
      <c r="F3784" s="3" t="n">
        <f aca="false">IF(P3784=1, E3784,D3784)/B3784-1</f>
        <v>-0.000205261537408963</v>
      </c>
      <c r="G3784" s="2" t="n">
        <f aca="false">AVERAGE(B3725:B3784)</f>
        <v>8072.18916666667</v>
      </c>
      <c r="H3784" s="2" t="n">
        <f aca="false">AVERAGE(C3725:C3784)</f>
        <v>78243.7166666667</v>
      </c>
      <c r="I3784" s="2" t="n">
        <f aca="false">SIGN(C3784-H3784)</f>
        <v>-1</v>
      </c>
      <c r="J3784" s="2" t="n">
        <f aca="false">SIGN(F3784)</f>
        <v>-1</v>
      </c>
      <c r="K3784" s="0" t="n">
        <f aca="false">B3784-B3783</f>
        <v>-99.2199999999994</v>
      </c>
      <c r="L3784" s="0" t="n">
        <f aca="false">I3783*K3784</f>
        <v>99.2199999999994</v>
      </c>
      <c r="M3784" s="0" t="n">
        <f aca="false">M3783+K3784*N3783</f>
        <v>3417.02000000002</v>
      </c>
      <c r="N3784" s="0" t="n">
        <f aca="false">INT(M3784*$Q$1/B3784)*CHOOSE($L$1,I3784,J3784)</f>
        <v>-0</v>
      </c>
      <c r="O3784" s="0" t="n">
        <f aca="false">ABS(N3784-N3783)</f>
        <v>0</v>
      </c>
      <c r="P3784" s="0" t="n">
        <f aca="false">COUNTIF(工作表2!$A$2:$A$248,A3784)</f>
        <v>0</v>
      </c>
      <c r="R3784" s="0" t="n">
        <f aca="false">D3784-IF(P3783=1,E3783,D3783)</f>
        <v>-50</v>
      </c>
      <c r="S3784" s="0" t="n">
        <f aca="false">I3783*R3784</f>
        <v>50</v>
      </c>
      <c r="T3784" s="0" t="n">
        <f aca="false">T3783+R3784*U3783</f>
        <v>43536</v>
      </c>
      <c r="U3784" s="0" t="n">
        <f aca="false">INT(T3784*$Q$1/IF(P3784=1,E3784,D3784))*I3784</f>
        <v>-10</v>
      </c>
      <c r="V3784" s="0" t="n">
        <f aca="false">IF(P3784=1,ABS(U3784)+ABS(60),ABS(U3784-U3783))</f>
        <v>0</v>
      </c>
    </row>
    <row r="3785" customFormat="false" ht="15" hidden="false" customHeight="false" outlineLevel="0" collapsed="false">
      <c r="A3785" s="1" t="n">
        <v>41544</v>
      </c>
      <c r="B3785" s="2" t="n">
        <v>8230.68</v>
      </c>
      <c r="C3785" s="2" t="n">
        <v>73954</v>
      </c>
      <c r="D3785" s="2" t="n">
        <v>8183</v>
      </c>
      <c r="E3785" s="2" t="n">
        <v>8158</v>
      </c>
      <c r="F3785" s="3" t="n">
        <f aca="false">IF(P3785=1, E3785,D3785)/B3785-1</f>
        <v>-0.00579295999844487</v>
      </c>
      <c r="G3785" s="2" t="n">
        <f aca="false">AVERAGE(B3726:B3785)</f>
        <v>8077.51016666667</v>
      </c>
      <c r="H3785" s="2" t="n">
        <f aca="false">AVERAGE(C3726:C3785)</f>
        <v>78068.6</v>
      </c>
      <c r="I3785" s="2" t="n">
        <f aca="false">SIGN(C3785-H3785)</f>
        <v>-1</v>
      </c>
      <c r="J3785" s="2" t="n">
        <f aca="false">SIGN(F3785)</f>
        <v>-1</v>
      </c>
      <c r="K3785" s="0" t="n">
        <f aca="false">B3785-B3784</f>
        <v>46</v>
      </c>
      <c r="L3785" s="0" t="n">
        <f aca="false">I3784*K3785</f>
        <v>-46</v>
      </c>
      <c r="M3785" s="0" t="n">
        <f aca="false">M3784+K3785*N3784</f>
        <v>3417.02000000002</v>
      </c>
      <c r="N3785" s="0" t="n">
        <f aca="false">INT(M3785*$Q$1/B3785)*CHOOSE($L$1,I3785,J3785)</f>
        <v>-0</v>
      </c>
      <c r="O3785" s="0" t="n">
        <f aca="false">ABS(N3785-N3784)</f>
        <v>0</v>
      </c>
      <c r="P3785" s="0" t="n">
        <f aca="false">COUNTIF(工作表2!$A$2:$A$248,A3785)</f>
        <v>0</v>
      </c>
      <c r="R3785" s="0" t="n">
        <f aca="false">D3785-IF(P3784=1,E3784,D3784)</f>
        <v>0</v>
      </c>
      <c r="S3785" s="0" t="n">
        <f aca="false">I3784*R3785</f>
        <v>-0</v>
      </c>
      <c r="T3785" s="0" t="n">
        <f aca="false">T3784+R3785*U3784</f>
        <v>43536</v>
      </c>
      <c r="U3785" s="0" t="n">
        <f aca="false">INT(T3785*$Q$1/IF(P3785=1,E3785,D3785))*I3785</f>
        <v>-10</v>
      </c>
      <c r="V3785" s="0" t="n">
        <f aca="false">IF(P3785=1,ABS(U3785)+ABS(60),ABS(U3785-U3784))</f>
        <v>0</v>
      </c>
    </row>
    <row r="3786" customFormat="false" ht="15" hidden="false" customHeight="false" outlineLevel="0" collapsed="false">
      <c r="A3786" s="1" t="n">
        <v>41547</v>
      </c>
      <c r="B3786" s="2" t="n">
        <v>8173.87</v>
      </c>
      <c r="C3786" s="2" t="n">
        <v>68496</v>
      </c>
      <c r="D3786" s="2" t="n">
        <v>8120</v>
      </c>
      <c r="E3786" s="2" t="n">
        <v>8091</v>
      </c>
      <c r="F3786" s="3" t="n">
        <f aca="false">IF(P3786=1, E3786,D3786)/B3786-1</f>
        <v>-0.00659051342876749</v>
      </c>
      <c r="G3786" s="2" t="n">
        <f aca="false">AVERAGE(B3727:B3786)</f>
        <v>8082.17933333333</v>
      </c>
      <c r="H3786" s="2" t="n">
        <f aca="false">AVERAGE(C3727:C3786)</f>
        <v>78039.7666666667</v>
      </c>
      <c r="I3786" s="2" t="n">
        <f aca="false">SIGN(C3786-H3786)</f>
        <v>-1</v>
      </c>
      <c r="J3786" s="2" t="n">
        <f aca="false">SIGN(F3786)</f>
        <v>-1</v>
      </c>
      <c r="K3786" s="0" t="n">
        <f aca="false">B3786-B3785</f>
        <v>-56.8100000000004</v>
      </c>
      <c r="L3786" s="0" t="n">
        <f aca="false">I3785*K3786</f>
        <v>56.8100000000004</v>
      </c>
      <c r="M3786" s="0" t="n">
        <f aca="false">M3785+K3786*N3785</f>
        <v>3417.02000000002</v>
      </c>
      <c r="N3786" s="0" t="n">
        <f aca="false">INT(M3786*$Q$1/B3786)*CHOOSE($L$1,I3786,J3786)</f>
        <v>-0</v>
      </c>
      <c r="O3786" s="0" t="n">
        <f aca="false">ABS(N3786-N3785)</f>
        <v>0</v>
      </c>
      <c r="P3786" s="0" t="n">
        <f aca="false">COUNTIF(工作表2!$A$2:$A$248,A3786)</f>
        <v>0</v>
      </c>
      <c r="R3786" s="0" t="n">
        <f aca="false">D3786-IF(P3785=1,E3785,D3785)</f>
        <v>-63</v>
      </c>
      <c r="S3786" s="0" t="n">
        <f aca="false">I3785*R3786</f>
        <v>63</v>
      </c>
      <c r="T3786" s="0" t="n">
        <f aca="false">T3785+R3786*U3785</f>
        <v>44166</v>
      </c>
      <c r="U3786" s="0" t="n">
        <f aca="false">INT(T3786*$Q$1/IF(P3786=1,E3786,D3786))*I3786</f>
        <v>-10</v>
      </c>
      <c r="V3786" s="0" t="n">
        <f aca="false">IF(P3786=1,ABS(U3786)+ABS(60),ABS(U3786-U3785))</f>
        <v>0</v>
      </c>
    </row>
    <row r="3787" customFormat="false" ht="15" hidden="false" customHeight="false" outlineLevel="0" collapsed="false">
      <c r="A3787" s="1" t="n">
        <v>41548</v>
      </c>
      <c r="B3787" s="2" t="n">
        <v>8187.02</v>
      </c>
      <c r="C3787" s="2" t="n">
        <v>66566</v>
      </c>
      <c r="D3787" s="2" t="n">
        <v>8150</v>
      </c>
      <c r="E3787" s="2" t="n">
        <v>8115</v>
      </c>
      <c r="F3787" s="3" t="n">
        <f aca="false">IF(P3787=1, E3787,D3787)/B3787-1</f>
        <v>-0.00452179181191692</v>
      </c>
      <c r="G3787" s="2" t="n">
        <f aca="false">AVERAGE(B3728:B3787)</f>
        <v>8085.266</v>
      </c>
      <c r="H3787" s="2" t="n">
        <f aca="false">AVERAGE(C3728:C3787)</f>
        <v>77860.2666666667</v>
      </c>
      <c r="I3787" s="2" t="n">
        <f aca="false">SIGN(C3787-H3787)</f>
        <v>-1</v>
      </c>
      <c r="J3787" s="2" t="n">
        <f aca="false">SIGN(F3787)</f>
        <v>-1</v>
      </c>
      <c r="K3787" s="0" t="n">
        <f aca="false">B3787-B3786</f>
        <v>13.1500000000005</v>
      </c>
      <c r="L3787" s="0" t="n">
        <f aca="false">I3786*K3787</f>
        <v>-13.1500000000005</v>
      </c>
      <c r="M3787" s="0" t="n">
        <f aca="false">M3786+K3787*N3786</f>
        <v>3417.02000000002</v>
      </c>
      <c r="N3787" s="0" t="n">
        <f aca="false">INT(M3787*$Q$1/B3787)*CHOOSE($L$1,I3787,J3787)</f>
        <v>-0</v>
      </c>
      <c r="O3787" s="0" t="n">
        <f aca="false">ABS(N3787-N3786)</f>
        <v>0</v>
      </c>
      <c r="P3787" s="0" t="n">
        <f aca="false">COUNTIF(工作表2!$A$2:$A$248,A3787)</f>
        <v>0</v>
      </c>
      <c r="R3787" s="0" t="n">
        <f aca="false">D3787-IF(P3786=1,E3786,D3786)</f>
        <v>30</v>
      </c>
      <c r="S3787" s="0" t="n">
        <f aca="false">I3786*R3787</f>
        <v>-30</v>
      </c>
      <c r="T3787" s="0" t="n">
        <f aca="false">T3786+R3787*U3786</f>
        <v>43866</v>
      </c>
      <c r="U3787" s="0" t="n">
        <f aca="false">INT(T3787*$Q$1/IF(P3787=1,E3787,D3787))*I3787</f>
        <v>-10</v>
      </c>
      <c r="V3787" s="0" t="n">
        <f aca="false">IF(P3787=1,ABS(U3787)+ABS(60),ABS(U3787-U3786))</f>
        <v>0</v>
      </c>
    </row>
    <row r="3788" customFormat="false" ht="15" hidden="false" customHeight="false" outlineLevel="0" collapsed="false">
      <c r="A3788" s="1" t="n">
        <v>41549</v>
      </c>
      <c r="B3788" s="2" t="n">
        <v>8216.52</v>
      </c>
      <c r="C3788" s="2" t="n">
        <v>78520</v>
      </c>
      <c r="D3788" s="2" t="n">
        <v>8157</v>
      </c>
      <c r="E3788" s="2" t="n">
        <v>8128</v>
      </c>
      <c r="F3788" s="3" t="n">
        <f aca="false">IF(P3788=1, E3788,D3788)/B3788-1</f>
        <v>-0.00724394269106632</v>
      </c>
      <c r="G3788" s="2" t="n">
        <f aca="false">AVERAGE(B3729:B3788)</f>
        <v>8090.769</v>
      </c>
      <c r="H3788" s="2" t="n">
        <f aca="false">AVERAGE(C3729:C3788)</f>
        <v>77965.8833333333</v>
      </c>
      <c r="I3788" s="2" t="n">
        <f aca="false">SIGN(C3788-H3788)</f>
        <v>1</v>
      </c>
      <c r="J3788" s="2" t="n">
        <f aca="false">SIGN(F3788)</f>
        <v>-1</v>
      </c>
      <c r="K3788" s="0" t="n">
        <f aca="false">B3788-B3787</f>
        <v>29.5</v>
      </c>
      <c r="L3788" s="0" t="n">
        <f aca="false">I3787*K3788</f>
        <v>-29.5</v>
      </c>
      <c r="M3788" s="0" t="n">
        <f aca="false">M3787+K3788*N3787</f>
        <v>3417.02000000002</v>
      </c>
      <c r="N3788" s="0" t="n">
        <f aca="false">INT(M3788*$Q$1/B3788)*CHOOSE($L$1,I3788,J3788)</f>
        <v>-0</v>
      </c>
      <c r="O3788" s="0" t="n">
        <f aca="false">ABS(N3788-N3787)</f>
        <v>0</v>
      </c>
      <c r="P3788" s="0" t="n">
        <f aca="false">COUNTIF(工作表2!$A$2:$A$248,A3788)</f>
        <v>0</v>
      </c>
      <c r="R3788" s="0" t="n">
        <f aca="false">D3788-IF(P3787=1,E3787,D3787)</f>
        <v>7</v>
      </c>
      <c r="S3788" s="0" t="n">
        <f aca="false">I3787*R3788</f>
        <v>-7</v>
      </c>
      <c r="T3788" s="0" t="n">
        <f aca="false">T3787+R3788*U3787</f>
        <v>43796</v>
      </c>
      <c r="U3788" s="0" t="n">
        <f aca="false">INT(T3788*$Q$1/IF(P3788=1,E3788,D3788))*I3788</f>
        <v>10</v>
      </c>
      <c r="V3788" s="0" t="n">
        <f aca="false">IF(P3788=1,ABS(U3788)+ABS(60),ABS(U3788-U3787))</f>
        <v>20</v>
      </c>
    </row>
    <row r="3789" customFormat="false" ht="15" hidden="false" customHeight="false" outlineLevel="0" collapsed="false">
      <c r="A3789" s="1" t="n">
        <v>41550</v>
      </c>
      <c r="B3789" s="2" t="n">
        <v>8359.02</v>
      </c>
      <c r="C3789" s="2" t="n">
        <v>114047</v>
      </c>
      <c r="D3789" s="2" t="n">
        <v>8378</v>
      </c>
      <c r="E3789" s="2" t="n">
        <v>8359</v>
      </c>
      <c r="F3789" s="3" t="n">
        <f aca="false">IF(P3789=1, E3789,D3789)/B3789-1</f>
        <v>0.00227060109917176</v>
      </c>
      <c r="G3789" s="2" t="n">
        <f aca="false">AVERAGE(B3730:B3789)</f>
        <v>8097.233</v>
      </c>
      <c r="H3789" s="2" t="n">
        <f aca="false">AVERAGE(C3730:C3789)</f>
        <v>78655.95</v>
      </c>
      <c r="I3789" s="2" t="n">
        <f aca="false">SIGN(C3789-H3789)</f>
        <v>1</v>
      </c>
      <c r="J3789" s="2" t="n">
        <f aca="false">SIGN(F3789)</f>
        <v>1</v>
      </c>
      <c r="K3789" s="0" t="n">
        <f aca="false">B3789-B3788</f>
        <v>142.5</v>
      </c>
      <c r="L3789" s="0" t="n">
        <f aca="false">I3788*K3789</f>
        <v>142.5</v>
      </c>
      <c r="M3789" s="0" t="n">
        <f aca="false">M3788+K3789*N3788</f>
        <v>3417.02000000002</v>
      </c>
      <c r="N3789" s="0" t="n">
        <f aca="false">INT(M3789*$Q$1/B3789)*CHOOSE($L$1,I3789,J3789)</f>
        <v>0</v>
      </c>
      <c r="O3789" s="0" t="n">
        <f aca="false">ABS(N3789-N3788)</f>
        <v>0</v>
      </c>
      <c r="P3789" s="0" t="n">
        <f aca="false">COUNTIF(工作表2!$A$2:$A$248,A3789)</f>
        <v>0</v>
      </c>
      <c r="R3789" s="0" t="n">
        <f aca="false">D3789-IF(P3788=1,E3788,D3788)</f>
        <v>221</v>
      </c>
      <c r="S3789" s="0" t="n">
        <f aca="false">I3788*R3789</f>
        <v>221</v>
      </c>
      <c r="T3789" s="0" t="n">
        <f aca="false">T3788+R3789*U3788</f>
        <v>46006</v>
      </c>
      <c r="U3789" s="0" t="n">
        <f aca="false">INT(T3789*$Q$1/IF(P3789=1,E3789,D3789))*I3789</f>
        <v>10</v>
      </c>
      <c r="V3789" s="0" t="n">
        <f aca="false">IF(P3789=1,ABS(U3789)+ABS(60),ABS(U3789-U3788))</f>
        <v>0</v>
      </c>
    </row>
    <row r="3790" customFormat="false" ht="15" hidden="false" customHeight="false" outlineLevel="0" collapsed="false">
      <c r="A3790" s="1" t="n">
        <v>41551</v>
      </c>
      <c r="B3790" s="2" t="n">
        <v>8364.55</v>
      </c>
      <c r="C3790" s="2" t="n">
        <v>91266</v>
      </c>
      <c r="D3790" s="2" t="n">
        <v>8366</v>
      </c>
      <c r="E3790" s="2" t="n">
        <v>8353</v>
      </c>
      <c r="F3790" s="3" t="n">
        <f aca="false">IF(P3790=1, E3790,D3790)/B3790-1</f>
        <v>0.00017335062854551</v>
      </c>
      <c r="G3790" s="2" t="n">
        <f aca="false">AVERAGE(B3731:B3790)</f>
        <v>8103.114</v>
      </c>
      <c r="H3790" s="2" t="n">
        <f aca="false">AVERAGE(C3731:C3790)</f>
        <v>78755.5666666667</v>
      </c>
      <c r="I3790" s="2" t="n">
        <f aca="false">SIGN(C3790-H3790)</f>
        <v>1</v>
      </c>
      <c r="J3790" s="2" t="n">
        <f aca="false">SIGN(F3790)</f>
        <v>1</v>
      </c>
      <c r="K3790" s="0" t="n">
        <f aca="false">B3790-B3789</f>
        <v>5.52999999999884</v>
      </c>
      <c r="L3790" s="0" t="n">
        <f aca="false">I3789*K3790</f>
        <v>5.52999999999884</v>
      </c>
      <c r="M3790" s="0" t="n">
        <f aca="false">M3789+K3790*N3789</f>
        <v>3417.02000000002</v>
      </c>
      <c r="N3790" s="0" t="n">
        <f aca="false">INT(M3790*$Q$1/B3790)*CHOOSE($L$1,I3790,J3790)</f>
        <v>0</v>
      </c>
      <c r="O3790" s="0" t="n">
        <f aca="false">ABS(N3790-N3789)</f>
        <v>0</v>
      </c>
      <c r="P3790" s="0" t="n">
        <f aca="false">COUNTIF(工作表2!$A$2:$A$248,A3790)</f>
        <v>0</v>
      </c>
      <c r="R3790" s="0" t="n">
        <f aca="false">D3790-IF(P3789=1,E3789,D3789)</f>
        <v>-12</v>
      </c>
      <c r="S3790" s="0" t="n">
        <f aca="false">I3789*R3790</f>
        <v>-12</v>
      </c>
      <c r="T3790" s="0" t="n">
        <f aca="false">T3789+R3790*U3789</f>
        <v>45886</v>
      </c>
      <c r="U3790" s="0" t="n">
        <f aca="false">INT(T3790*$Q$1/IF(P3790=1,E3790,D3790))*I3790</f>
        <v>10</v>
      </c>
      <c r="V3790" s="0" t="n">
        <f aca="false">IF(P3790=1,ABS(U3790)+ABS(60),ABS(U3790-U3789))</f>
        <v>0</v>
      </c>
    </row>
    <row r="3791" customFormat="false" ht="15" hidden="false" customHeight="false" outlineLevel="0" collapsed="false">
      <c r="A3791" s="1" t="n">
        <v>41554</v>
      </c>
      <c r="B3791" s="2" t="n">
        <v>8333.66</v>
      </c>
      <c r="C3791" s="2" t="n">
        <v>89327</v>
      </c>
      <c r="D3791" s="2" t="n">
        <v>8326</v>
      </c>
      <c r="E3791" s="2" t="n">
        <v>8304</v>
      </c>
      <c r="F3791" s="3" t="n">
        <f aca="false">IF(P3791=1, E3791,D3791)/B3791-1</f>
        <v>-0.000919163968772452</v>
      </c>
      <c r="G3791" s="2" t="n">
        <f aca="false">AVERAGE(B3732:B3791)</f>
        <v>8105.68266666667</v>
      </c>
      <c r="H3791" s="2" t="n">
        <f aca="false">AVERAGE(C3732:C3791)</f>
        <v>78439.3</v>
      </c>
      <c r="I3791" s="2" t="n">
        <f aca="false">SIGN(C3791-H3791)</f>
        <v>1</v>
      </c>
      <c r="J3791" s="2" t="n">
        <f aca="false">SIGN(F3791)</f>
        <v>-1</v>
      </c>
      <c r="K3791" s="0" t="n">
        <f aca="false">B3791-B3790</f>
        <v>-30.8899999999994</v>
      </c>
      <c r="L3791" s="0" t="n">
        <f aca="false">I3790*K3791</f>
        <v>-30.8899999999994</v>
      </c>
      <c r="M3791" s="0" t="n">
        <f aca="false">M3790+K3791*N3790</f>
        <v>3417.02000000002</v>
      </c>
      <c r="N3791" s="0" t="n">
        <f aca="false">INT(M3791*$Q$1/B3791)*CHOOSE($L$1,I3791,J3791)</f>
        <v>-0</v>
      </c>
      <c r="O3791" s="0" t="n">
        <f aca="false">ABS(N3791-N3790)</f>
        <v>0</v>
      </c>
      <c r="P3791" s="0" t="n">
        <f aca="false">COUNTIF(工作表2!$A$2:$A$248,A3791)</f>
        <v>0</v>
      </c>
      <c r="R3791" s="0" t="n">
        <f aca="false">D3791-IF(P3790=1,E3790,D3790)</f>
        <v>-40</v>
      </c>
      <c r="S3791" s="0" t="n">
        <f aca="false">I3790*R3791</f>
        <v>-40</v>
      </c>
      <c r="T3791" s="0" t="n">
        <f aca="false">T3790+R3791*U3790</f>
        <v>45486</v>
      </c>
      <c r="U3791" s="0" t="n">
        <f aca="false">INT(T3791*$Q$1/IF(P3791=1,E3791,D3791))*I3791</f>
        <v>10</v>
      </c>
      <c r="V3791" s="0" t="n">
        <f aca="false">IF(P3791=1,ABS(U3791)+ABS(60),ABS(U3791-U3790))</f>
        <v>0</v>
      </c>
    </row>
    <row r="3792" customFormat="false" ht="15" hidden="false" customHeight="false" outlineLevel="0" collapsed="false">
      <c r="A3792" s="1" t="n">
        <v>41555</v>
      </c>
      <c r="B3792" s="2" t="n">
        <v>8375.65</v>
      </c>
      <c r="C3792" s="2" t="n">
        <v>83040</v>
      </c>
      <c r="D3792" s="2" t="n">
        <v>8374</v>
      </c>
      <c r="E3792" s="2" t="n">
        <v>8356</v>
      </c>
      <c r="F3792" s="3" t="n">
        <f aca="false">IF(P3792=1, E3792,D3792)/B3792-1</f>
        <v>-0.000196999635849071</v>
      </c>
      <c r="G3792" s="2" t="n">
        <f aca="false">AVERAGE(B3733:B3792)</f>
        <v>8108.26866666667</v>
      </c>
      <c r="H3792" s="2" t="n">
        <f aca="false">AVERAGE(C3733:C3792)</f>
        <v>78377.6666666667</v>
      </c>
      <c r="I3792" s="2" t="n">
        <f aca="false">SIGN(C3792-H3792)</f>
        <v>1</v>
      </c>
      <c r="J3792" s="2" t="n">
        <f aca="false">SIGN(F3792)</f>
        <v>-1</v>
      </c>
      <c r="K3792" s="0" t="n">
        <f aca="false">B3792-B3791</f>
        <v>41.9899999999998</v>
      </c>
      <c r="L3792" s="0" t="n">
        <f aca="false">I3791*K3792</f>
        <v>41.9899999999998</v>
      </c>
      <c r="M3792" s="0" t="n">
        <f aca="false">M3791+K3792*N3791</f>
        <v>3417.02000000002</v>
      </c>
      <c r="N3792" s="0" t="n">
        <f aca="false">INT(M3792*$Q$1/B3792)*CHOOSE($L$1,I3792,J3792)</f>
        <v>-0</v>
      </c>
      <c r="O3792" s="0" t="n">
        <f aca="false">ABS(N3792-N3791)</f>
        <v>0</v>
      </c>
      <c r="P3792" s="0" t="n">
        <f aca="false">COUNTIF(工作表2!$A$2:$A$248,A3792)</f>
        <v>0</v>
      </c>
      <c r="R3792" s="0" t="n">
        <f aca="false">D3792-IF(P3791=1,E3791,D3791)</f>
        <v>48</v>
      </c>
      <c r="S3792" s="0" t="n">
        <f aca="false">I3791*R3792</f>
        <v>48</v>
      </c>
      <c r="T3792" s="0" t="n">
        <f aca="false">T3791+R3792*U3791</f>
        <v>45966</v>
      </c>
      <c r="U3792" s="0" t="n">
        <f aca="false">INT(T3792*$Q$1/IF(P3792=1,E3792,D3792))*I3792</f>
        <v>10</v>
      </c>
      <c r="V3792" s="0" t="n">
        <f aca="false">IF(P3792=1,ABS(U3792)+ABS(60),ABS(U3792-U3791))</f>
        <v>0</v>
      </c>
    </row>
    <row r="3793" customFormat="false" ht="15" hidden="false" customHeight="false" outlineLevel="0" collapsed="false">
      <c r="A3793" s="1" t="n">
        <v>41556</v>
      </c>
      <c r="B3793" s="2" t="n">
        <v>8344.73</v>
      </c>
      <c r="C3793" s="2" t="n">
        <v>85304</v>
      </c>
      <c r="D3793" s="2" t="n">
        <v>8335</v>
      </c>
      <c r="E3793" s="2" t="n">
        <v>8318</v>
      </c>
      <c r="F3793" s="3" t="n">
        <f aca="false">IF(P3793=1, E3793,D3793)/B3793-1</f>
        <v>-0.00116600537105449</v>
      </c>
      <c r="G3793" s="2" t="n">
        <f aca="false">AVERAGE(B3734:B3793)</f>
        <v>8109.7695</v>
      </c>
      <c r="H3793" s="2" t="n">
        <f aca="false">AVERAGE(C3734:C3793)</f>
        <v>78437.7333333333</v>
      </c>
      <c r="I3793" s="2" t="n">
        <f aca="false">SIGN(C3793-H3793)</f>
        <v>1</v>
      </c>
      <c r="J3793" s="2" t="n">
        <f aca="false">SIGN(F3793)</f>
        <v>-1</v>
      </c>
      <c r="K3793" s="0" t="n">
        <f aca="false">B3793-B3792</f>
        <v>-30.9200000000001</v>
      </c>
      <c r="L3793" s="0" t="n">
        <f aca="false">I3792*K3793</f>
        <v>-30.9200000000001</v>
      </c>
      <c r="M3793" s="0" t="n">
        <f aca="false">M3792+K3793*N3792</f>
        <v>3417.02000000002</v>
      </c>
      <c r="N3793" s="0" t="n">
        <f aca="false">INT(M3793*$Q$1/B3793)*CHOOSE($L$1,I3793,J3793)</f>
        <v>-0</v>
      </c>
      <c r="O3793" s="0" t="n">
        <f aca="false">ABS(N3793-N3792)</f>
        <v>0</v>
      </c>
      <c r="P3793" s="0" t="n">
        <f aca="false">COUNTIF(工作表2!$A$2:$A$248,A3793)</f>
        <v>0</v>
      </c>
      <c r="R3793" s="0" t="n">
        <f aca="false">D3793-IF(P3792=1,E3792,D3792)</f>
        <v>-39</v>
      </c>
      <c r="S3793" s="0" t="n">
        <f aca="false">I3792*R3793</f>
        <v>-39</v>
      </c>
      <c r="T3793" s="0" t="n">
        <f aca="false">T3792+R3793*U3792</f>
        <v>45576</v>
      </c>
      <c r="U3793" s="0" t="n">
        <f aca="false">INT(T3793*$Q$1/IF(P3793=1,E3793,D3793))*I3793</f>
        <v>10</v>
      </c>
      <c r="V3793" s="0" t="n">
        <f aca="false">IF(P3793=1,ABS(U3793)+ABS(60),ABS(U3793-U3792))</f>
        <v>0</v>
      </c>
    </row>
    <row r="3794" customFormat="false" ht="15" hidden="false" customHeight="false" outlineLevel="0" collapsed="false">
      <c r="A3794" s="1" t="n">
        <v>41558</v>
      </c>
      <c r="B3794" s="2" t="n">
        <v>8349.37</v>
      </c>
      <c r="C3794" s="2" t="n">
        <v>93851</v>
      </c>
      <c r="D3794" s="2" t="n">
        <v>8361</v>
      </c>
      <c r="E3794" s="2" t="n">
        <v>8347</v>
      </c>
      <c r="F3794" s="3" t="n">
        <f aca="false">IF(P3794=1, E3794,D3794)/B3794-1</f>
        <v>0.00139291946578002</v>
      </c>
      <c r="G3794" s="2" t="n">
        <f aca="false">AVERAGE(B3735:B3794)</f>
        <v>8111.25716666667</v>
      </c>
      <c r="H3794" s="2" t="n">
        <f aca="false">AVERAGE(C3735:C3794)</f>
        <v>78539.3166666667</v>
      </c>
      <c r="I3794" s="2" t="n">
        <f aca="false">SIGN(C3794-H3794)</f>
        <v>1</v>
      </c>
      <c r="J3794" s="2" t="n">
        <f aca="false">SIGN(F3794)</f>
        <v>1</v>
      </c>
      <c r="K3794" s="0" t="n">
        <f aca="false">B3794-B3793</f>
        <v>4.64000000000124</v>
      </c>
      <c r="L3794" s="0" t="n">
        <f aca="false">I3793*K3794</f>
        <v>4.64000000000124</v>
      </c>
      <c r="M3794" s="0" t="n">
        <f aca="false">M3793+K3794*N3793</f>
        <v>3417.02000000002</v>
      </c>
      <c r="N3794" s="0" t="n">
        <f aca="false">INT(M3794*$Q$1/B3794)*CHOOSE($L$1,I3794,J3794)</f>
        <v>0</v>
      </c>
      <c r="O3794" s="0" t="n">
        <f aca="false">ABS(N3794-N3793)</f>
        <v>0</v>
      </c>
      <c r="P3794" s="0" t="n">
        <f aca="false">COUNTIF(工作表2!$A$2:$A$248,A3794)</f>
        <v>0</v>
      </c>
      <c r="R3794" s="0" t="n">
        <f aca="false">D3794-IF(P3793=1,E3793,D3793)</f>
        <v>26</v>
      </c>
      <c r="S3794" s="0" t="n">
        <f aca="false">I3793*R3794</f>
        <v>26</v>
      </c>
      <c r="T3794" s="0" t="n">
        <f aca="false">T3793+R3794*U3793</f>
        <v>45836</v>
      </c>
      <c r="U3794" s="0" t="n">
        <f aca="false">INT(T3794*$Q$1/IF(P3794=1,E3794,D3794))*I3794</f>
        <v>10</v>
      </c>
      <c r="V3794" s="0" t="n">
        <f aca="false">IF(P3794=1,ABS(U3794)+ABS(60),ABS(U3794-U3793))</f>
        <v>0</v>
      </c>
    </row>
    <row r="3795" customFormat="false" ht="15" hidden="false" customHeight="false" outlineLevel="0" collapsed="false">
      <c r="A3795" s="1" t="n">
        <v>41561</v>
      </c>
      <c r="B3795" s="2" t="n">
        <v>8273.96</v>
      </c>
      <c r="C3795" s="2" t="n">
        <v>79087</v>
      </c>
      <c r="D3795" s="2" t="n">
        <v>8294</v>
      </c>
      <c r="E3795" s="2" t="n">
        <v>8280</v>
      </c>
      <c r="F3795" s="3" t="n">
        <f aca="false">IF(P3795=1, E3795,D3795)/B3795-1</f>
        <v>0.00242205666935802</v>
      </c>
      <c r="G3795" s="2" t="n">
        <f aca="false">AVERAGE(B3736:B3795)</f>
        <v>8111.50733333333</v>
      </c>
      <c r="H3795" s="2" t="n">
        <f aca="false">AVERAGE(C3736:C3795)</f>
        <v>78312.6666666667</v>
      </c>
      <c r="I3795" s="2" t="n">
        <f aca="false">SIGN(C3795-H3795)</f>
        <v>1</v>
      </c>
      <c r="J3795" s="2" t="n">
        <f aca="false">SIGN(F3795)</f>
        <v>1</v>
      </c>
      <c r="K3795" s="0" t="n">
        <f aca="false">B3795-B3794</f>
        <v>-75.4100000000017</v>
      </c>
      <c r="L3795" s="0" t="n">
        <f aca="false">I3794*K3795</f>
        <v>-75.4100000000017</v>
      </c>
      <c r="M3795" s="0" t="n">
        <f aca="false">M3794+K3795*N3794</f>
        <v>3417.02000000002</v>
      </c>
      <c r="N3795" s="0" t="n">
        <f aca="false">INT(M3795*$Q$1/B3795)*CHOOSE($L$1,I3795,J3795)</f>
        <v>0</v>
      </c>
      <c r="O3795" s="0" t="n">
        <f aca="false">ABS(N3795-N3794)</f>
        <v>0</v>
      </c>
      <c r="P3795" s="0" t="n">
        <f aca="false">COUNTIF(工作表2!$A$2:$A$248,A3795)</f>
        <v>0</v>
      </c>
      <c r="R3795" s="0" t="n">
        <f aca="false">D3795-IF(P3794=1,E3794,D3794)</f>
        <v>-67</v>
      </c>
      <c r="S3795" s="0" t="n">
        <f aca="false">I3794*R3795</f>
        <v>-67</v>
      </c>
      <c r="T3795" s="0" t="n">
        <f aca="false">T3794+R3795*U3794</f>
        <v>45166</v>
      </c>
      <c r="U3795" s="0" t="n">
        <f aca="false">INT(T3795*$Q$1/IF(P3795=1,E3795,D3795))*I3795</f>
        <v>10</v>
      </c>
      <c r="V3795" s="0" t="n">
        <f aca="false">IF(P3795=1,ABS(U3795)+ABS(60),ABS(U3795-U3794))</f>
        <v>0</v>
      </c>
    </row>
    <row r="3796" customFormat="false" ht="15" hidden="false" customHeight="false" outlineLevel="0" collapsed="false">
      <c r="A3796" s="1" t="n">
        <v>41562</v>
      </c>
      <c r="B3796" s="2" t="n">
        <v>8367.88</v>
      </c>
      <c r="C3796" s="2" t="n">
        <v>82855</v>
      </c>
      <c r="D3796" s="2" t="n">
        <v>8354</v>
      </c>
      <c r="E3796" s="2" t="n">
        <v>8344</v>
      </c>
      <c r="F3796" s="3" t="n">
        <f aca="false">IF(P3796=1, E3796,D3796)/B3796-1</f>
        <v>-0.0016587235954626</v>
      </c>
      <c r="G3796" s="2" t="n">
        <f aca="false">AVERAGE(B3737:B3796)</f>
        <v>8114.35566666667</v>
      </c>
      <c r="H3796" s="2" t="n">
        <f aca="false">AVERAGE(C3737:C3796)</f>
        <v>78256.55</v>
      </c>
      <c r="I3796" s="2" t="n">
        <f aca="false">SIGN(C3796-H3796)</f>
        <v>1</v>
      </c>
      <c r="J3796" s="2" t="n">
        <f aca="false">SIGN(F3796)</f>
        <v>-1</v>
      </c>
      <c r="K3796" s="0" t="n">
        <f aca="false">B3796-B3795</f>
        <v>93.9200000000001</v>
      </c>
      <c r="L3796" s="0" t="n">
        <f aca="false">I3795*K3796</f>
        <v>93.9200000000001</v>
      </c>
      <c r="M3796" s="0" t="n">
        <f aca="false">M3795+K3796*N3795</f>
        <v>3417.02000000002</v>
      </c>
      <c r="N3796" s="0" t="n">
        <f aca="false">INT(M3796*$Q$1/B3796)*CHOOSE($L$1,I3796,J3796)</f>
        <v>-0</v>
      </c>
      <c r="O3796" s="0" t="n">
        <f aca="false">ABS(N3796-N3795)</f>
        <v>0</v>
      </c>
      <c r="P3796" s="0" t="n">
        <f aca="false">COUNTIF(工作表2!$A$2:$A$248,A3796)</f>
        <v>0</v>
      </c>
      <c r="R3796" s="0" t="n">
        <f aca="false">D3796-IF(P3795=1,E3795,D3795)</f>
        <v>60</v>
      </c>
      <c r="S3796" s="0" t="n">
        <f aca="false">I3795*R3796</f>
        <v>60</v>
      </c>
      <c r="T3796" s="0" t="n">
        <f aca="false">T3795+R3796*U3795</f>
        <v>45766</v>
      </c>
      <c r="U3796" s="0" t="n">
        <f aca="false">INT(T3796*$Q$1/IF(P3796=1,E3796,D3796))*I3796</f>
        <v>10</v>
      </c>
      <c r="V3796" s="0" t="n">
        <f aca="false">IF(P3796=1,ABS(U3796)+ABS(60),ABS(U3796-U3795))</f>
        <v>0</v>
      </c>
    </row>
    <row r="3797" customFormat="false" ht="15" hidden="false" customHeight="false" outlineLevel="0" collapsed="false">
      <c r="A3797" s="1" t="n">
        <v>41563</v>
      </c>
      <c r="B3797" s="2" t="n">
        <v>8332.18</v>
      </c>
      <c r="C3797" s="2" t="n">
        <v>72966</v>
      </c>
      <c r="D3797" s="2" t="n">
        <v>8345</v>
      </c>
      <c r="E3797" s="2" t="n">
        <v>8334</v>
      </c>
      <c r="F3797" s="3" t="n">
        <f aca="false">IF(P3797=1, E3797,D3797)/B3797-1</f>
        <v>0.000218430230743971</v>
      </c>
      <c r="G3797" s="2" t="n">
        <f aca="false">AVERAGE(B3738:B3797)</f>
        <v>8118.85816666667</v>
      </c>
      <c r="H3797" s="2" t="n">
        <f aca="false">AVERAGE(C3738:C3797)</f>
        <v>77795.1833333333</v>
      </c>
      <c r="I3797" s="2" t="n">
        <f aca="false">SIGN(C3797-H3797)</f>
        <v>-1</v>
      </c>
      <c r="J3797" s="2" t="n">
        <f aca="false">SIGN(F3797)</f>
        <v>1</v>
      </c>
      <c r="K3797" s="0" t="n">
        <f aca="false">B3797-B3796</f>
        <v>-35.6999999999989</v>
      </c>
      <c r="L3797" s="0" t="n">
        <f aca="false">I3796*K3797</f>
        <v>-35.6999999999989</v>
      </c>
      <c r="M3797" s="0" t="n">
        <f aca="false">M3796+K3797*N3796</f>
        <v>3417.02000000002</v>
      </c>
      <c r="N3797" s="0" t="n">
        <f aca="false">INT(M3797*$Q$1/B3797)*CHOOSE($L$1,I3797,J3797)</f>
        <v>0</v>
      </c>
      <c r="O3797" s="0" t="n">
        <f aca="false">ABS(N3797-N3796)</f>
        <v>0</v>
      </c>
      <c r="P3797" s="0" t="n">
        <f aca="false">COUNTIF(工作表2!$A$2:$A$248,A3797)</f>
        <v>1</v>
      </c>
      <c r="R3797" s="0" t="n">
        <f aca="false">D3797-IF(P3796=1,E3796,D3796)</f>
        <v>-9</v>
      </c>
      <c r="S3797" s="0" t="n">
        <f aca="false">I3796*R3797</f>
        <v>-9</v>
      </c>
      <c r="T3797" s="0" t="n">
        <f aca="false">T3796+R3797*U3796</f>
        <v>45676</v>
      </c>
      <c r="U3797" s="0" t="n">
        <f aca="false">INT(T3797*$Q$1/IF(P3797=1,E3797,D3797))*I3797</f>
        <v>-10</v>
      </c>
      <c r="V3797" s="0" t="n">
        <f aca="false">IF(P3797=1,ABS(U3797)+ABS(60),ABS(U3797-U3796))</f>
        <v>70</v>
      </c>
    </row>
    <row r="3798" customFormat="false" ht="15" hidden="false" customHeight="false" outlineLevel="0" collapsed="false">
      <c r="A3798" s="1" t="n">
        <v>41564</v>
      </c>
      <c r="B3798" s="2" t="n">
        <v>8374.68</v>
      </c>
      <c r="C3798" s="2" t="n">
        <v>80994</v>
      </c>
      <c r="D3798" s="2" t="n">
        <v>8363</v>
      </c>
      <c r="E3798" s="2" t="n">
        <v>8343</v>
      </c>
      <c r="F3798" s="3" t="n">
        <f aca="false">IF(P3798=1, E3798,D3798)/B3798-1</f>
        <v>-0.00139468015494326</v>
      </c>
      <c r="G3798" s="2" t="n">
        <f aca="false">AVERAGE(B3739:B3798)</f>
        <v>8123.34533333334</v>
      </c>
      <c r="H3798" s="2" t="n">
        <f aca="false">AVERAGE(C3739:C3798)</f>
        <v>77866.5166666667</v>
      </c>
      <c r="I3798" s="2" t="n">
        <f aca="false">SIGN(C3798-H3798)</f>
        <v>1</v>
      </c>
      <c r="J3798" s="2" t="n">
        <f aca="false">SIGN(F3798)</f>
        <v>-1</v>
      </c>
      <c r="K3798" s="0" t="n">
        <f aca="false">B3798-B3797</f>
        <v>42.5</v>
      </c>
      <c r="L3798" s="0" t="n">
        <f aca="false">I3797*K3798</f>
        <v>-42.5</v>
      </c>
      <c r="M3798" s="0" t="n">
        <f aca="false">M3797+K3798*N3797</f>
        <v>3417.02000000002</v>
      </c>
      <c r="N3798" s="0" t="n">
        <f aca="false">INT(M3798*$Q$1/B3798)*CHOOSE($L$1,I3798,J3798)</f>
        <v>-0</v>
      </c>
      <c r="O3798" s="0" t="n">
        <f aca="false">ABS(N3798-N3797)</f>
        <v>0</v>
      </c>
      <c r="P3798" s="0" t="n">
        <f aca="false">COUNTIF(工作表2!$A$2:$A$248,A3798)</f>
        <v>0</v>
      </c>
      <c r="R3798" s="0" t="n">
        <f aca="false">D3798-IF(P3797=1,E3797,D3797)</f>
        <v>29</v>
      </c>
      <c r="S3798" s="0" t="n">
        <f aca="false">I3797*R3798</f>
        <v>-29</v>
      </c>
      <c r="T3798" s="0" t="n">
        <f aca="false">T3797+R3798*U3797</f>
        <v>45386</v>
      </c>
      <c r="U3798" s="0" t="n">
        <f aca="false">INT(T3798*$Q$1/IF(P3798=1,E3798,D3798))*I3798</f>
        <v>10</v>
      </c>
      <c r="V3798" s="0" t="n">
        <f aca="false">IF(P3798=1,ABS(U3798)+ABS(60),ABS(U3798-U3797))</f>
        <v>20</v>
      </c>
    </row>
    <row r="3799" customFormat="false" ht="15" hidden="false" customHeight="false" outlineLevel="0" collapsed="false">
      <c r="A3799" s="1" t="n">
        <v>41565</v>
      </c>
      <c r="B3799" s="2" t="n">
        <v>8441.19</v>
      </c>
      <c r="C3799" s="2" t="n">
        <v>84053</v>
      </c>
      <c r="D3799" s="2" t="n">
        <v>8416</v>
      </c>
      <c r="E3799" s="2" t="n">
        <v>8394</v>
      </c>
      <c r="F3799" s="3" t="n">
        <f aca="false">IF(P3799=1, E3799,D3799)/B3799-1</f>
        <v>-0.00298417640166859</v>
      </c>
      <c r="G3799" s="2" t="n">
        <f aca="false">AVERAGE(B3740:B3799)</f>
        <v>8127.121</v>
      </c>
      <c r="H3799" s="2" t="n">
        <f aca="false">AVERAGE(C3740:C3799)</f>
        <v>77606.7333333333</v>
      </c>
      <c r="I3799" s="2" t="n">
        <f aca="false">SIGN(C3799-H3799)</f>
        <v>1</v>
      </c>
      <c r="J3799" s="2" t="n">
        <f aca="false">SIGN(F3799)</f>
        <v>-1</v>
      </c>
      <c r="K3799" s="0" t="n">
        <f aca="false">B3799-B3798</f>
        <v>66.5100000000002</v>
      </c>
      <c r="L3799" s="0" t="n">
        <f aca="false">I3798*K3799</f>
        <v>66.5100000000002</v>
      </c>
      <c r="M3799" s="0" t="n">
        <f aca="false">M3798+K3799*N3798</f>
        <v>3417.02000000002</v>
      </c>
      <c r="N3799" s="0" t="n">
        <f aca="false">INT(M3799*$Q$1/B3799)*CHOOSE($L$1,I3799,J3799)</f>
        <v>-0</v>
      </c>
      <c r="O3799" s="0" t="n">
        <f aca="false">ABS(N3799-N3798)</f>
        <v>0</v>
      </c>
      <c r="P3799" s="0" t="n">
        <f aca="false">COUNTIF(工作表2!$A$2:$A$248,A3799)</f>
        <v>0</v>
      </c>
      <c r="R3799" s="0" t="n">
        <f aca="false">D3799-IF(P3798=1,E3798,D3798)</f>
        <v>53</v>
      </c>
      <c r="S3799" s="0" t="n">
        <f aca="false">I3798*R3799</f>
        <v>53</v>
      </c>
      <c r="T3799" s="0" t="n">
        <f aca="false">T3798+R3799*U3798</f>
        <v>45916</v>
      </c>
      <c r="U3799" s="0" t="n">
        <f aca="false">INT(T3799*$Q$1/IF(P3799=1,E3799,D3799))*I3799</f>
        <v>10</v>
      </c>
      <c r="V3799" s="0" t="n">
        <f aca="false">IF(P3799=1,ABS(U3799)+ABS(60),ABS(U3799-U3798))</f>
        <v>0</v>
      </c>
    </row>
    <row r="3800" customFormat="false" ht="15" hidden="false" customHeight="false" outlineLevel="0" collapsed="false">
      <c r="A3800" s="1" t="n">
        <v>41568</v>
      </c>
      <c r="B3800" s="2" t="n">
        <v>8419.32</v>
      </c>
      <c r="C3800" s="2" t="n">
        <v>77589</v>
      </c>
      <c r="D3800" s="2" t="n">
        <v>8401</v>
      </c>
      <c r="E3800" s="2" t="n">
        <v>8380</v>
      </c>
      <c r="F3800" s="3" t="n">
        <f aca="false">IF(P3800=1, E3800,D3800)/B3800-1</f>
        <v>-0.00217594770123952</v>
      </c>
      <c r="G3800" s="2" t="n">
        <f aca="false">AVERAGE(B3741:B3800)</f>
        <v>8130.83983333334</v>
      </c>
      <c r="H3800" s="2" t="n">
        <f aca="false">AVERAGE(C3741:C3800)</f>
        <v>77493.25</v>
      </c>
      <c r="I3800" s="2" t="n">
        <f aca="false">SIGN(C3800-H3800)</f>
        <v>1</v>
      </c>
      <c r="J3800" s="2" t="n">
        <f aca="false">SIGN(F3800)</f>
        <v>-1</v>
      </c>
      <c r="K3800" s="0" t="n">
        <f aca="false">B3800-B3799</f>
        <v>-21.8700000000008</v>
      </c>
      <c r="L3800" s="0" t="n">
        <f aca="false">I3799*K3800</f>
        <v>-21.8700000000008</v>
      </c>
      <c r="M3800" s="0" t="n">
        <f aca="false">M3799+K3800*N3799</f>
        <v>3417.02000000002</v>
      </c>
      <c r="N3800" s="0" t="n">
        <f aca="false">INT(M3800*$Q$1/B3800)*CHOOSE($L$1,I3800,J3800)</f>
        <v>-0</v>
      </c>
      <c r="O3800" s="0" t="n">
        <f aca="false">ABS(N3800-N3799)</f>
        <v>0</v>
      </c>
      <c r="P3800" s="0" t="n">
        <f aca="false">COUNTIF(工作表2!$A$2:$A$248,A3800)</f>
        <v>0</v>
      </c>
      <c r="R3800" s="0" t="n">
        <f aca="false">D3800-IF(P3799=1,E3799,D3799)</f>
        <v>-15</v>
      </c>
      <c r="S3800" s="0" t="n">
        <f aca="false">I3799*R3800</f>
        <v>-15</v>
      </c>
      <c r="T3800" s="0" t="n">
        <f aca="false">T3799+R3800*U3799</f>
        <v>45766</v>
      </c>
      <c r="U3800" s="0" t="n">
        <f aca="false">INT(T3800*$Q$1/IF(P3800=1,E3800,D3800))*I3800</f>
        <v>10</v>
      </c>
      <c r="V3800" s="0" t="n">
        <f aca="false">IF(P3800=1,ABS(U3800)+ABS(60),ABS(U3800-U3799))</f>
        <v>0</v>
      </c>
    </row>
    <row r="3801" customFormat="false" ht="15" hidden="false" customHeight="false" outlineLevel="0" collapsed="false">
      <c r="A3801" s="1" t="n">
        <v>41569</v>
      </c>
      <c r="B3801" s="2" t="n">
        <v>8418.27</v>
      </c>
      <c r="C3801" s="2" t="n">
        <v>77369</v>
      </c>
      <c r="D3801" s="2" t="n">
        <v>8414</v>
      </c>
      <c r="E3801" s="2" t="n">
        <v>8397</v>
      </c>
      <c r="F3801" s="3" t="n">
        <f aca="false">IF(P3801=1, E3801,D3801)/B3801-1</f>
        <v>-0.000507230107848811</v>
      </c>
      <c r="G3801" s="2" t="n">
        <f aca="false">AVERAGE(B3742:B3801)</f>
        <v>8135.08466666667</v>
      </c>
      <c r="H3801" s="2" t="n">
        <f aca="false">AVERAGE(C3742:C3801)</f>
        <v>77437.05</v>
      </c>
      <c r="I3801" s="2" t="n">
        <f aca="false">SIGN(C3801-H3801)</f>
        <v>-1</v>
      </c>
      <c r="J3801" s="2" t="n">
        <f aca="false">SIGN(F3801)</f>
        <v>-1</v>
      </c>
      <c r="K3801" s="0" t="n">
        <f aca="false">B3801-B3800</f>
        <v>-1.04999999999927</v>
      </c>
      <c r="L3801" s="0" t="n">
        <f aca="false">I3800*K3801</f>
        <v>-1.04999999999927</v>
      </c>
      <c r="M3801" s="0" t="n">
        <f aca="false">M3800+K3801*N3800</f>
        <v>3417.02000000002</v>
      </c>
      <c r="N3801" s="0" t="n">
        <f aca="false">INT(M3801*$Q$1/B3801)*CHOOSE($L$1,I3801,J3801)</f>
        <v>-0</v>
      </c>
      <c r="O3801" s="0" t="n">
        <f aca="false">ABS(N3801-N3800)</f>
        <v>0</v>
      </c>
      <c r="P3801" s="0" t="n">
        <f aca="false">COUNTIF(工作表2!$A$2:$A$248,A3801)</f>
        <v>0</v>
      </c>
      <c r="R3801" s="0" t="n">
        <f aca="false">D3801-IF(P3800=1,E3800,D3800)</f>
        <v>13</v>
      </c>
      <c r="S3801" s="0" t="n">
        <f aca="false">I3800*R3801</f>
        <v>13</v>
      </c>
      <c r="T3801" s="0" t="n">
        <f aca="false">T3800+R3801*U3800</f>
        <v>45896</v>
      </c>
      <c r="U3801" s="0" t="n">
        <f aca="false">INT(T3801*$Q$1/IF(P3801=1,E3801,D3801))*I3801</f>
        <v>-10</v>
      </c>
      <c r="V3801" s="0" t="n">
        <f aca="false">IF(P3801=1,ABS(U3801)+ABS(60),ABS(U3801-U3800))</f>
        <v>20</v>
      </c>
    </row>
    <row r="3802" customFormat="false" ht="15" hidden="false" customHeight="false" outlineLevel="0" collapsed="false">
      <c r="A3802" s="1" t="n">
        <v>41570</v>
      </c>
      <c r="B3802" s="2" t="n">
        <v>8393.62</v>
      </c>
      <c r="C3802" s="2" t="n">
        <v>75872</v>
      </c>
      <c r="D3802" s="2" t="n">
        <v>8361</v>
      </c>
      <c r="E3802" s="2" t="n">
        <v>8338</v>
      </c>
      <c r="F3802" s="3" t="n">
        <f aca="false">IF(P3802=1, E3802,D3802)/B3802-1</f>
        <v>-0.00388628505936661</v>
      </c>
      <c r="G3802" s="2" t="n">
        <f aca="false">AVERAGE(B3743:B3802)</f>
        <v>8139.155</v>
      </c>
      <c r="H3802" s="2" t="n">
        <f aca="false">AVERAGE(C3743:C3802)</f>
        <v>77515.2833333333</v>
      </c>
      <c r="I3802" s="2" t="n">
        <f aca="false">SIGN(C3802-H3802)</f>
        <v>-1</v>
      </c>
      <c r="J3802" s="2" t="n">
        <f aca="false">SIGN(F3802)</f>
        <v>-1</v>
      </c>
      <c r="K3802" s="0" t="n">
        <f aca="false">B3802-B3801</f>
        <v>-24.6499999999996</v>
      </c>
      <c r="L3802" s="0" t="n">
        <f aca="false">I3801*K3802</f>
        <v>24.6499999999996</v>
      </c>
      <c r="M3802" s="0" t="n">
        <f aca="false">M3801+K3802*N3801</f>
        <v>3417.02000000002</v>
      </c>
      <c r="N3802" s="0" t="n">
        <f aca="false">INT(M3802*$Q$1/B3802)*CHOOSE($L$1,I3802,J3802)</f>
        <v>-0</v>
      </c>
      <c r="O3802" s="0" t="n">
        <f aca="false">ABS(N3802-N3801)</f>
        <v>0</v>
      </c>
      <c r="P3802" s="0" t="n">
        <f aca="false">COUNTIF(工作表2!$A$2:$A$248,A3802)</f>
        <v>0</v>
      </c>
      <c r="R3802" s="0" t="n">
        <f aca="false">D3802-IF(P3801=1,E3801,D3801)</f>
        <v>-53</v>
      </c>
      <c r="S3802" s="0" t="n">
        <f aca="false">I3801*R3802</f>
        <v>53</v>
      </c>
      <c r="T3802" s="0" t="n">
        <f aca="false">T3801+R3802*U3801</f>
        <v>46426</v>
      </c>
      <c r="U3802" s="0" t="n">
        <f aca="false">INT(T3802*$Q$1/IF(P3802=1,E3802,D3802))*I3802</f>
        <v>-11</v>
      </c>
      <c r="V3802" s="0" t="n">
        <f aca="false">IF(P3802=1,ABS(U3802)+ABS(60),ABS(U3802-U3801))</f>
        <v>1</v>
      </c>
    </row>
    <row r="3803" customFormat="false" ht="15" hidden="false" customHeight="false" outlineLevel="0" collapsed="false">
      <c r="A3803" s="1" t="n">
        <v>41571</v>
      </c>
      <c r="B3803" s="2" t="n">
        <v>8413.72</v>
      </c>
      <c r="C3803" s="2" t="n">
        <v>69692</v>
      </c>
      <c r="D3803" s="2" t="n">
        <v>8391</v>
      </c>
      <c r="E3803" s="2" t="n">
        <v>8371</v>
      </c>
      <c r="F3803" s="3" t="n">
        <f aca="false">IF(P3803=1, E3803,D3803)/B3803-1</f>
        <v>-0.00270035133092128</v>
      </c>
      <c r="G3803" s="2" t="n">
        <f aca="false">AVERAGE(B3744:B3803)</f>
        <v>8144.642</v>
      </c>
      <c r="H3803" s="2" t="n">
        <f aca="false">AVERAGE(C3744:C3803)</f>
        <v>77584.4666666667</v>
      </c>
      <c r="I3803" s="2" t="n">
        <f aca="false">SIGN(C3803-H3803)</f>
        <v>-1</v>
      </c>
      <c r="J3803" s="2" t="n">
        <f aca="false">SIGN(F3803)</f>
        <v>-1</v>
      </c>
      <c r="K3803" s="0" t="n">
        <f aca="false">B3803-B3802</f>
        <v>20.0999999999985</v>
      </c>
      <c r="L3803" s="0" t="n">
        <f aca="false">I3802*K3803</f>
        <v>-20.0999999999985</v>
      </c>
      <c r="M3803" s="0" t="n">
        <f aca="false">M3802+K3803*N3802</f>
        <v>3417.02000000002</v>
      </c>
      <c r="N3803" s="0" t="n">
        <f aca="false">INT(M3803*$Q$1/B3803)*CHOOSE($L$1,I3803,J3803)</f>
        <v>-0</v>
      </c>
      <c r="O3803" s="0" t="n">
        <f aca="false">ABS(N3803-N3802)</f>
        <v>0</v>
      </c>
      <c r="P3803" s="0" t="n">
        <f aca="false">COUNTIF(工作表2!$A$2:$A$248,A3803)</f>
        <v>0</v>
      </c>
      <c r="R3803" s="0" t="n">
        <f aca="false">D3803-IF(P3802=1,E3802,D3802)</f>
        <v>30</v>
      </c>
      <c r="S3803" s="0" t="n">
        <f aca="false">I3802*R3803</f>
        <v>-30</v>
      </c>
      <c r="T3803" s="0" t="n">
        <f aca="false">T3802+R3803*U3802</f>
        <v>46096</v>
      </c>
      <c r="U3803" s="0" t="n">
        <f aca="false">INT(T3803*$Q$1/IF(P3803=1,E3803,D3803))*I3803</f>
        <v>-10</v>
      </c>
      <c r="V3803" s="0" t="n">
        <f aca="false">IF(P3803=1,ABS(U3803)+ABS(60),ABS(U3803-U3802))</f>
        <v>1</v>
      </c>
    </row>
    <row r="3804" customFormat="false" ht="15" hidden="false" customHeight="false" outlineLevel="0" collapsed="false">
      <c r="A3804" s="1" t="n">
        <v>41572</v>
      </c>
      <c r="B3804" s="2" t="n">
        <v>8346.62</v>
      </c>
      <c r="C3804" s="2" t="n">
        <v>79625</v>
      </c>
      <c r="D3804" s="2" t="n">
        <v>8322</v>
      </c>
      <c r="E3804" s="2" t="n">
        <v>8299</v>
      </c>
      <c r="F3804" s="3" t="n">
        <f aca="false">IF(P3804=1, E3804,D3804)/B3804-1</f>
        <v>-0.00294969700309833</v>
      </c>
      <c r="G3804" s="2" t="n">
        <f aca="false">AVERAGE(B3745:B3804)</f>
        <v>8147.69316666667</v>
      </c>
      <c r="H3804" s="2" t="n">
        <f aca="false">AVERAGE(C3745:C3804)</f>
        <v>77736.7666666667</v>
      </c>
      <c r="I3804" s="2" t="n">
        <f aca="false">SIGN(C3804-H3804)</f>
        <v>1</v>
      </c>
      <c r="J3804" s="2" t="n">
        <f aca="false">SIGN(F3804)</f>
        <v>-1</v>
      </c>
      <c r="K3804" s="0" t="n">
        <f aca="false">B3804-B3803</f>
        <v>-67.0999999999985</v>
      </c>
      <c r="L3804" s="0" t="n">
        <f aca="false">I3803*K3804</f>
        <v>67.0999999999985</v>
      </c>
      <c r="M3804" s="0" t="n">
        <f aca="false">M3803+K3804*N3803</f>
        <v>3417.02000000002</v>
      </c>
      <c r="N3804" s="0" t="n">
        <f aca="false">INT(M3804*$Q$1/B3804)*CHOOSE($L$1,I3804,J3804)</f>
        <v>-0</v>
      </c>
      <c r="O3804" s="0" t="n">
        <f aca="false">ABS(N3804-N3803)</f>
        <v>0</v>
      </c>
      <c r="P3804" s="0" t="n">
        <f aca="false">COUNTIF(工作表2!$A$2:$A$248,A3804)</f>
        <v>0</v>
      </c>
      <c r="R3804" s="0" t="n">
        <f aca="false">D3804-IF(P3803=1,E3803,D3803)</f>
        <v>-69</v>
      </c>
      <c r="S3804" s="0" t="n">
        <f aca="false">I3803*R3804</f>
        <v>69</v>
      </c>
      <c r="T3804" s="0" t="n">
        <f aca="false">T3803+R3804*U3803</f>
        <v>46786</v>
      </c>
      <c r="U3804" s="0" t="n">
        <f aca="false">INT(T3804*$Q$1/IF(P3804=1,E3804,D3804))*I3804</f>
        <v>11</v>
      </c>
      <c r="V3804" s="0" t="n">
        <f aca="false">IF(P3804=1,ABS(U3804)+ABS(60),ABS(U3804-U3803))</f>
        <v>21</v>
      </c>
    </row>
    <row r="3805" customFormat="false" ht="15" hidden="false" customHeight="false" outlineLevel="0" collapsed="false">
      <c r="A3805" s="1" t="n">
        <v>41575</v>
      </c>
      <c r="B3805" s="2" t="n">
        <v>8407.83</v>
      </c>
      <c r="C3805" s="2" t="n">
        <v>65033</v>
      </c>
      <c r="D3805" s="2" t="n">
        <v>8388</v>
      </c>
      <c r="E3805" s="2" t="n">
        <v>8369</v>
      </c>
      <c r="F3805" s="3" t="n">
        <f aca="false">IF(P3805=1, E3805,D3805)/B3805-1</f>
        <v>-0.0023585158120466</v>
      </c>
      <c r="G3805" s="2" t="n">
        <f aca="false">AVERAGE(B3746:B3805)</f>
        <v>8152.69133333334</v>
      </c>
      <c r="H3805" s="2" t="n">
        <f aca="false">AVERAGE(C3746:C3805)</f>
        <v>77479.65</v>
      </c>
      <c r="I3805" s="2" t="n">
        <f aca="false">SIGN(C3805-H3805)</f>
        <v>-1</v>
      </c>
      <c r="J3805" s="2" t="n">
        <f aca="false">SIGN(F3805)</f>
        <v>-1</v>
      </c>
      <c r="K3805" s="0" t="n">
        <f aca="false">B3805-B3804</f>
        <v>61.2099999999991</v>
      </c>
      <c r="L3805" s="0" t="n">
        <f aca="false">I3804*K3805</f>
        <v>61.2099999999991</v>
      </c>
      <c r="M3805" s="0" t="n">
        <f aca="false">M3804+K3805*N3804</f>
        <v>3417.02000000002</v>
      </c>
      <c r="N3805" s="0" t="n">
        <f aca="false">INT(M3805*$Q$1/B3805)*CHOOSE($L$1,I3805,J3805)</f>
        <v>-0</v>
      </c>
      <c r="O3805" s="0" t="n">
        <f aca="false">ABS(N3805-N3804)</f>
        <v>0</v>
      </c>
      <c r="P3805" s="0" t="n">
        <f aca="false">COUNTIF(工作表2!$A$2:$A$248,A3805)</f>
        <v>0</v>
      </c>
      <c r="R3805" s="0" t="n">
        <f aca="false">D3805-IF(P3804=1,E3804,D3804)</f>
        <v>66</v>
      </c>
      <c r="S3805" s="0" t="n">
        <f aca="false">I3804*R3805</f>
        <v>66</v>
      </c>
      <c r="T3805" s="0" t="n">
        <f aca="false">T3804+R3805*U3804</f>
        <v>47512</v>
      </c>
      <c r="U3805" s="0" t="n">
        <f aca="false">INT(T3805*$Q$1/IF(P3805=1,E3805,D3805))*I3805</f>
        <v>-11</v>
      </c>
      <c r="V3805" s="0" t="n">
        <f aca="false">IF(P3805=1,ABS(U3805)+ABS(60),ABS(U3805-U3804))</f>
        <v>22</v>
      </c>
    </row>
    <row r="3806" customFormat="false" ht="15" hidden="false" customHeight="false" outlineLevel="0" collapsed="false">
      <c r="A3806" s="1" t="n">
        <v>41576</v>
      </c>
      <c r="B3806" s="2" t="n">
        <v>8420.98</v>
      </c>
      <c r="C3806" s="2" t="n">
        <v>67862</v>
      </c>
      <c r="D3806" s="2" t="n">
        <v>8410</v>
      </c>
      <c r="E3806" s="2" t="n">
        <v>8387</v>
      </c>
      <c r="F3806" s="3" t="n">
        <f aca="false">IF(P3806=1, E3806,D3806)/B3806-1</f>
        <v>-0.00130388624601885</v>
      </c>
      <c r="G3806" s="2" t="n">
        <f aca="false">AVERAGE(B3747:B3806)</f>
        <v>8158.77066666667</v>
      </c>
      <c r="H3806" s="2" t="n">
        <f aca="false">AVERAGE(C3747:C3806)</f>
        <v>77392.45</v>
      </c>
      <c r="I3806" s="2" t="n">
        <f aca="false">SIGN(C3806-H3806)</f>
        <v>-1</v>
      </c>
      <c r="J3806" s="2" t="n">
        <f aca="false">SIGN(F3806)</f>
        <v>-1</v>
      </c>
      <c r="K3806" s="0" t="n">
        <f aca="false">B3806-B3805</f>
        <v>13.1499999999996</v>
      </c>
      <c r="L3806" s="0" t="n">
        <f aca="false">I3805*K3806</f>
        <v>-13.1499999999996</v>
      </c>
      <c r="M3806" s="0" t="n">
        <f aca="false">M3805+K3806*N3805</f>
        <v>3417.02000000002</v>
      </c>
      <c r="N3806" s="0" t="n">
        <f aca="false">INT(M3806*$Q$1/B3806)*CHOOSE($L$1,I3806,J3806)</f>
        <v>-0</v>
      </c>
      <c r="O3806" s="0" t="n">
        <f aca="false">ABS(N3806-N3805)</f>
        <v>0</v>
      </c>
      <c r="P3806" s="0" t="n">
        <f aca="false">COUNTIF(工作表2!$A$2:$A$248,A3806)</f>
        <v>0</v>
      </c>
      <c r="R3806" s="0" t="n">
        <f aca="false">D3806-IF(P3805=1,E3805,D3805)</f>
        <v>22</v>
      </c>
      <c r="S3806" s="0" t="n">
        <f aca="false">I3805*R3806</f>
        <v>-22</v>
      </c>
      <c r="T3806" s="0" t="n">
        <f aca="false">T3805+R3806*U3805</f>
        <v>47270</v>
      </c>
      <c r="U3806" s="0" t="n">
        <f aca="false">INT(T3806*$Q$1/IF(P3806=1,E3806,D3806))*I3806</f>
        <v>-11</v>
      </c>
      <c r="V3806" s="0" t="n">
        <f aca="false">IF(P3806=1,ABS(U3806)+ABS(60),ABS(U3806-U3805))</f>
        <v>0</v>
      </c>
    </row>
    <row r="3807" customFormat="false" ht="15" hidden="false" customHeight="false" outlineLevel="0" collapsed="false">
      <c r="A3807" s="1" t="n">
        <v>41577</v>
      </c>
      <c r="B3807" s="2" t="n">
        <v>8465.06</v>
      </c>
      <c r="C3807" s="2" t="n">
        <v>74812</v>
      </c>
      <c r="D3807" s="2" t="n">
        <v>8441</v>
      </c>
      <c r="E3807" s="2" t="n">
        <v>8421</v>
      </c>
      <c r="F3807" s="3" t="n">
        <f aca="false">IF(P3807=1, E3807,D3807)/B3807-1</f>
        <v>-0.00284227164367401</v>
      </c>
      <c r="G3807" s="2" t="n">
        <f aca="false">AVERAGE(B3748:B3807)</f>
        <v>8164.857</v>
      </c>
      <c r="H3807" s="2" t="n">
        <f aca="false">AVERAGE(C3748:C3807)</f>
        <v>77265.7</v>
      </c>
      <c r="I3807" s="2" t="n">
        <f aca="false">SIGN(C3807-H3807)</f>
        <v>-1</v>
      </c>
      <c r="J3807" s="2" t="n">
        <f aca="false">SIGN(F3807)</f>
        <v>-1</v>
      </c>
      <c r="K3807" s="0" t="n">
        <f aca="false">B3807-B3806</f>
        <v>44.0799999999999</v>
      </c>
      <c r="L3807" s="0" t="n">
        <f aca="false">I3806*K3807</f>
        <v>-44.0799999999999</v>
      </c>
      <c r="M3807" s="0" t="n">
        <f aca="false">M3806+K3807*N3806</f>
        <v>3417.02000000002</v>
      </c>
      <c r="N3807" s="0" t="n">
        <f aca="false">INT(M3807*$Q$1/B3807)*CHOOSE($L$1,I3807,J3807)</f>
        <v>-0</v>
      </c>
      <c r="O3807" s="0" t="n">
        <f aca="false">ABS(N3807-N3806)</f>
        <v>0</v>
      </c>
      <c r="P3807" s="0" t="n">
        <f aca="false">COUNTIF(工作表2!$A$2:$A$248,A3807)</f>
        <v>0</v>
      </c>
      <c r="R3807" s="0" t="n">
        <f aca="false">D3807-IF(P3806=1,E3806,D3806)</f>
        <v>31</v>
      </c>
      <c r="S3807" s="0" t="n">
        <f aca="false">I3806*R3807</f>
        <v>-31</v>
      </c>
      <c r="T3807" s="0" t="n">
        <f aca="false">T3806+R3807*U3806</f>
        <v>46929</v>
      </c>
      <c r="U3807" s="0" t="n">
        <f aca="false">INT(T3807*$Q$1/IF(P3807=1,E3807,D3807))*I3807</f>
        <v>-11</v>
      </c>
      <c r="V3807" s="0" t="n">
        <f aca="false">IF(P3807=1,ABS(U3807)+ABS(60),ABS(U3807-U3806))</f>
        <v>0</v>
      </c>
    </row>
    <row r="3808" customFormat="false" ht="15" hidden="false" customHeight="false" outlineLevel="0" collapsed="false">
      <c r="A3808" s="1" t="n">
        <v>41578</v>
      </c>
      <c r="B3808" s="2" t="n">
        <v>8450.06</v>
      </c>
      <c r="C3808" s="2" t="n">
        <v>84003</v>
      </c>
      <c r="D3808" s="2" t="n">
        <v>8427</v>
      </c>
      <c r="E3808" s="2" t="n">
        <v>8409</v>
      </c>
      <c r="F3808" s="3" t="n">
        <f aca="false">IF(P3808=1, E3808,D3808)/B3808-1</f>
        <v>-0.00272897470550504</v>
      </c>
      <c r="G3808" s="2" t="n">
        <f aca="false">AVERAGE(B3749:B3808)</f>
        <v>8170.0475</v>
      </c>
      <c r="H3808" s="2" t="n">
        <f aca="false">AVERAGE(C3749:C3808)</f>
        <v>77472.4333333333</v>
      </c>
      <c r="I3808" s="2" t="n">
        <f aca="false">SIGN(C3808-H3808)</f>
        <v>1</v>
      </c>
      <c r="J3808" s="2" t="n">
        <f aca="false">SIGN(F3808)</f>
        <v>-1</v>
      </c>
      <c r="K3808" s="0" t="n">
        <f aca="false">B3808-B3807</f>
        <v>-15</v>
      </c>
      <c r="L3808" s="0" t="n">
        <f aca="false">I3807*K3808</f>
        <v>15</v>
      </c>
      <c r="M3808" s="0" t="n">
        <f aca="false">M3807+K3808*N3807</f>
        <v>3417.02000000002</v>
      </c>
      <c r="N3808" s="0" t="n">
        <f aca="false">INT(M3808*$Q$1/B3808)*CHOOSE($L$1,I3808,J3808)</f>
        <v>-0</v>
      </c>
      <c r="O3808" s="0" t="n">
        <f aca="false">ABS(N3808-N3807)</f>
        <v>0</v>
      </c>
      <c r="P3808" s="0" t="n">
        <f aca="false">COUNTIF(工作表2!$A$2:$A$248,A3808)</f>
        <v>0</v>
      </c>
      <c r="R3808" s="0" t="n">
        <f aca="false">D3808-IF(P3807=1,E3807,D3807)</f>
        <v>-14</v>
      </c>
      <c r="S3808" s="0" t="n">
        <f aca="false">I3807*R3808</f>
        <v>14</v>
      </c>
      <c r="T3808" s="0" t="n">
        <f aca="false">T3807+R3808*U3807</f>
        <v>47083</v>
      </c>
      <c r="U3808" s="0" t="n">
        <f aca="false">INT(T3808*$Q$1/IF(P3808=1,E3808,D3808))*I3808</f>
        <v>11</v>
      </c>
      <c r="V3808" s="0" t="n">
        <f aca="false">IF(P3808=1,ABS(U3808)+ABS(60),ABS(U3808-U3807))</f>
        <v>22</v>
      </c>
    </row>
    <row r="3809" customFormat="false" ht="15" hidden="false" customHeight="false" outlineLevel="0" collapsed="false">
      <c r="A3809" s="1" t="n">
        <v>41579</v>
      </c>
      <c r="B3809" s="2" t="n">
        <v>8388.18</v>
      </c>
      <c r="C3809" s="2" t="n">
        <v>77543</v>
      </c>
      <c r="D3809" s="2" t="n">
        <v>8393</v>
      </c>
      <c r="E3809" s="2" t="n">
        <v>8373</v>
      </c>
      <c r="F3809" s="3" t="n">
        <f aca="false">IF(P3809=1, E3809,D3809)/B3809-1</f>
        <v>0.000574618093555523</v>
      </c>
      <c r="G3809" s="2" t="n">
        <f aca="false">AVERAGE(B3750:B3809)</f>
        <v>8175.86866666667</v>
      </c>
      <c r="H3809" s="2" t="n">
        <f aca="false">AVERAGE(C3750:C3809)</f>
        <v>77403.3166666667</v>
      </c>
      <c r="I3809" s="2" t="n">
        <f aca="false">SIGN(C3809-H3809)</f>
        <v>1</v>
      </c>
      <c r="J3809" s="2" t="n">
        <f aca="false">SIGN(F3809)</f>
        <v>1</v>
      </c>
      <c r="K3809" s="0" t="n">
        <f aca="false">B3809-B3808</f>
        <v>-61.8799999999992</v>
      </c>
      <c r="L3809" s="0" t="n">
        <f aca="false">I3808*K3809</f>
        <v>-61.8799999999992</v>
      </c>
      <c r="M3809" s="0" t="n">
        <f aca="false">M3808+K3809*N3808</f>
        <v>3417.02000000002</v>
      </c>
      <c r="N3809" s="0" t="n">
        <f aca="false">INT(M3809*$Q$1/B3809)*CHOOSE($L$1,I3809,J3809)</f>
        <v>0</v>
      </c>
      <c r="O3809" s="0" t="n">
        <f aca="false">ABS(N3809-N3808)</f>
        <v>0</v>
      </c>
      <c r="P3809" s="0" t="n">
        <f aca="false">COUNTIF(工作表2!$A$2:$A$248,A3809)</f>
        <v>0</v>
      </c>
      <c r="R3809" s="0" t="n">
        <f aca="false">D3809-IF(P3808=1,E3808,D3808)</f>
        <v>-34</v>
      </c>
      <c r="S3809" s="0" t="n">
        <f aca="false">I3808*R3809</f>
        <v>-34</v>
      </c>
      <c r="T3809" s="0" t="n">
        <f aca="false">T3808+R3809*U3808</f>
        <v>46709</v>
      </c>
      <c r="U3809" s="0" t="n">
        <f aca="false">INT(T3809*$Q$1/IF(P3809=1,E3809,D3809))*I3809</f>
        <v>11</v>
      </c>
      <c r="V3809" s="0" t="n">
        <f aca="false">IF(P3809=1,ABS(U3809)+ABS(60),ABS(U3809-U3808))</f>
        <v>0</v>
      </c>
    </row>
    <row r="3810" customFormat="false" ht="15" hidden="false" customHeight="false" outlineLevel="0" collapsed="false">
      <c r="A3810" s="1" t="n">
        <v>41582</v>
      </c>
      <c r="B3810" s="2" t="n">
        <v>8354.14</v>
      </c>
      <c r="C3810" s="2" t="n">
        <v>82495</v>
      </c>
      <c r="D3810" s="2" t="n">
        <v>8339</v>
      </c>
      <c r="E3810" s="2" t="n">
        <v>8318</v>
      </c>
      <c r="F3810" s="3" t="n">
        <f aca="false">IF(P3810=1, E3810,D3810)/B3810-1</f>
        <v>-0.0018122751115015</v>
      </c>
      <c r="G3810" s="2" t="n">
        <f aca="false">AVERAGE(B3751:B3810)</f>
        <v>8183.08283333333</v>
      </c>
      <c r="H3810" s="2" t="n">
        <f aca="false">AVERAGE(C3751:C3810)</f>
        <v>77506.9166666667</v>
      </c>
      <c r="I3810" s="2" t="n">
        <f aca="false">SIGN(C3810-H3810)</f>
        <v>1</v>
      </c>
      <c r="J3810" s="2" t="n">
        <f aca="false">SIGN(F3810)</f>
        <v>-1</v>
      </c>
      <c r="K3810" s="0" t="n">
        <f aca="false">B3810-B3809</f>
        <v>-34.0400000000009</v>
      </c>
      <c r="L3810" s="0" t="n">
        <f aca="false">I3809*K3810</f>
        <v>-34.0400000000009</v>
      </c>
      <c r="M3810" s="0" t="n">
        <f aca="false">M3809+K3810*N3809</f>
        <v>3417.02000000002</v>
      </c>
      <c r="N3810" s="0" t="n">
        <f aca="false">INT(M3810*$Q$1/B3810)*CHOOSE($L$1,I3810,J3810)</f>
        <v>-0</v>
      </c>
      <c r="O3810" s="0" t="n">
        <f aca="false">ABS(N3810-N3809)</f>
        <v>0</v>
      </c>
      <c r="P3810" s="0" t="n">
        <f aca="false">COUNTIF(工作表2!$A$2:$A$248,A3810)</f>
        <v>0</v>
      </c>
      <c r="R3810" s="0" t="n">
        <f aca="false">D3810-IF(P3809=1,E3809,D3809)</f>
        <v>-54</v>
      </c>
      <c r="S3810" s="0" t="n">
        <f aca="false">I3809*R3810</f>
        <v>-54</v>
      </c>
      <c r="T3810" s="0" t="n">
        <f aca="false">T3809+R3810*U3809</f>
        <v>46115</v>
      </c>
      <c r="U3810" s="0" t="n">
        <f aca="false">INT(T3810*$Q$1/IF(P3810=1,E3810,D3810))*I3810</f>
        <v>11</v>
      </c>
      <c r="V3810" s="0" t="n">
        <f aca="false">IF(P3810=1,ABS(U3810)+ABS(60),ABS(U3810-U3809))</f>
        <v>0</v>
      </c>
    </row>
    <row r="3811" customFormat="false" ht="15" hidden="false" customHeight="false" outlineLevel="0" collapsed="false">
      <c r="A3811" s="1" t="n">
        <v>41583</v>
      </c>
      <c r="B3811" s="2" t="n">
        <v>8262.2</v>
      </c>
      <c r="C3811" s="2" t="n">
        <v>91187</v>
      </c>
      <c r="D3811" s="2" t="n">
        <v>8268</v>
      </c>
      <c r="E3811" s="2" t="n">
        <v>8247</v>
      </c>
      <c r="F3811" s="3" t="n">
        <f aca="false">IF(P3811=1, E3811,D3811)/B3811-1</f>
        <v>0.000701992205465851</v>
      </c>
      <c r="G3811" s="2" t="n">
        <f aca="false">AVERAGE(B3752:B3811)</f>
        <v>8188.99166666667</v>
      </c>
      <c r="H3811" s="2" t="n">
        <f aca="false">AVERAGE(C3752:C3811)</f>
        <v>77717.7166666667</v>
      </c>
      <c r="I3811" s="2" t="n">
        <f aca="false">SIGN(C3811-H3811)</f>
        <v>1</v>
      </c>
      <c r="J3811" s="2" t="n">
        <f aca="false">SIGN(F3811)</f>
        <v>1</v>
      </c>
      <c r="K3811" s="0" t="n">
        <f aca="false">B3811-B3810</f>
        <v>-91.9399999999987</v>
      </c>
      <c r="L3811" s="0" t="n">
        <f aca="false">I3810*K3811</f>
        <v>-91.9399999999987</v>
      </c>
      <c r="M3811" s="0" t="n">
        <f aca="false">M3810+K3811*N3810</f>
        <v>3417.02000000002</v>
      </c>
      <c r="N3811" s="0" t="n">
        <f aca="false">INT(M3811*$Q$1/B3811)*CHOOSE($L$1,I3811,J3811)</f>
        <v>0</v>
      </c>
      <c r="O3811" s="0" t="n">
        <f aca="false">ABS(N3811-N3810)</f>
        <v>0</v>
      </c>
      <c r="P3811" s="0" t="n">
        <f aca="false">COUNTIF(工作表2!$A$2:$A$248,A3811)</f>
        <v>0</v>
      </c>
      <c r="R3811" s="0" t="n">
        <f aca="false">D3811-IF(P3810=1,E3810,D3810)</f>
        <v>-71</v>
      </c>
      <c r="S3811" s="0" t="n">
        <f aca="false">I3810*R3811</f>
        <v>-71</v>
      </c>
      <c r="T3811" s="0" t="n">
        <f aca="false">T3810+R3811*U3810</f>
        <v>45334</v>
      </c>
      <c r="U3811" s="0" t="n">
        <f aca="false">INT(T3811*$Q$1/IF(P3811=1,E3811,D3811))*I3811</f>
        <v>10</v>
      </c>
      <c r="V3811" s="0" t="n">
        <f aca="false">IF(P3811=1,ABS(U3811)+ABS(60),ABS(U3811-U3810))</f>
        <v>1</v>
      </c>
    </row>
    <row r="3812" customFormat="false" ht="15" hidden="false" customHeight="false" outlineLevel="0" collapsed="false">
      <c r="A3812" s="1" t="n">
        <v>41584</v>
      </c>
      <c r="B3812" s="2" t="n">
        <v>8281.97</v>
      </c>
      <c r="C3812" s="2" t="n">
        <v>76985</v>
      </c>
      <c r="D3812" s="2" t="n">
        <v>8269</v>
      </c>
      <c r="E3812" s="2" t="n">
        <v>8250</v>
      </c>
      <c r="F3812" s="3" t="n">
        <f aca="false">IF(P3812=1, E3812,D3812)/B3812-1</f>
        <v>-0.00156605252132036</v>
      </c>
      <c r="G3812" s="2" t="n">
        <f aca="false">AVERAGE(B3753:B3812)</f>
        <v>8196.08883333333</v>
      </c>
      <c r="H3812" s="2" t="n">
        <f aca="false">AVERAGE(C3753:C3812)</f>
        <v>77718.1166666667</v>
      </c>
      <c r="I3812" s="2" t="n">
        <f aca="false">SIGN(C3812-H3812)</f>
        <v>-1</v>
      </c>
      <c r="J3812" s="2" t="n">
        <f aca="false">SIGN(F3812)</f>
        <v>-1</v>
      </c>
      <c r="K3812" s="0" t="n">
        <f aca="false">B3812-B3811</f>
        <v>19.7699999999986</v>
      </c>
      <c r="L3812" s="0" t="n">
        <f aca="false">I3811*K3812</f>
        <v>19.7699999999986</v>
      </c>
      <c r="M3812" s="0" t="n">
        <f aca="false">M3811+K3812*N3811</f>
        <v>3417.02000000002</v>
      </c>
      <c r="N3812" s="0" t="n">
        <f aca="false">INT(M3812*$Q$1/B3812)*CHOOSE($L$1,I3812,J3812)</f>
        <v>-0</v>
      </c>
      <c r="O3812" s="0" t="n">
        <f aca="false">ABS(N3812-N3811)</f>
        <v>0</v>
      </c>
      <c r="P3812" s="0" t="n">
        <f aca="false">COUNTIF(工作表2!$A$2:$A$248,A3812)</f>
        <v>0</v>
      </c>
      <c r="R3812" s="0" t="n">
        <f aca="false">D3812-IF(P3811=1,E3811,D3811)</f>
        <v>1</v>
      </c>
      <c r="S3812" s="0" t="n">
        <f aca="false">I3811*R3812</f>
        <v>1</v>
      </c>
      <c r="T3812" s="0" t="n">
        <f aca="false">T3811+R3812*U3811</f>
        <v>45344</v>
      </c>
      <c r="U3812" s="0" t="n">
        <f aca="false">INT(T3812*$Q$1/IF(P3812=1,E3812,D3812))*I3812</f>
        <v>-10</v>
      </c>
      <c r="V3812" s="0" t="n">
        <f aca="false">IF(P3812=1,ABS(U3812)+ABS(60),ABS(U3812-U3811))</f>
        <v>20</v>
      </c>
    </row>
    <row r="3813" customFormat="false" ht="15" hidden="false" customHeight="false" outlineLevel="0" collapsed="false">
      <c r="A3813" s="1" t="n">
        <v>41585</v>
      </c>
      <c r="B3813" s="2" t="n">
        <v>8283.71</v>
      </c>
      <c r="C3813" s="2" t="n">
        <v>78197</v>
      </c>
      <c r="D3813" s="2" t="n">
        <v>8257</v>
      </c>
      <c r="E3813" s="2" t="n">
        <v>8238</v>
      </c>
      <c r="F3813" s="3" t="n">
        <f aca="false">IF(P3813=1, E3813,D3813)/B3813-1</f>
        <v>-0.00322440066105634</v>
      </c>
      <c r="G3813" s="2" t="n">
        <f aca="false">AVERAGE(B3754:B3813)</f>
        <v>8202.42766666667</v>
      </c>
      <c r="H3813" s="2" t="n">
        <f aca="false">AVERAGE(C3754:C3813)</f>
        <v>77976.15</v>
      </c>
      <c r="I3813" s="2" t="n">
        <f aca="false">SIGN(C3813-H3813)</f>
        <v>1</v>
      </c>
      <c r="J3813" s="2" t="n">
        <f aca="false">SIGN(F3813)</f>
        <v>-1</v>
      </c>
      <c r="K3813" s="0" t="n">
        <f aca="false">B3813-B3812</f>
        <v>1.73999999999978</v>
      </c>
      <c r="L3813" s="0" t="n">
        <f aca="false">I3812*K3813</f>
        <v>-1.73999999999978</v>
      </c>
      <c r="M3813" s="0" t="n">
        <f aca="false">M3812+K3813*N3812</f>
        <v>3417.02000000002</v>
      </c>
      <c r="N3813" s="0" t="n">
        <f aca="false">INT(M3813*$Q$1/B3813)*CHOOSE($L$1,I3813,J3813)</f>
        <v>-0</v>
      </c>
      <c r="O3813" s="0" t="n">
        <f aca="false">ABS(N3813-N3812)</f>
        <v>0</v>
      </c>
      <c r="P3813" s="0" t="n">
        <f aca="false">COUNTIF(工作表2!$A$2:$A$248,A3813)</f>
        <v>0</v>
      </c>
      <c r="R3813" s="0" t="n">
        <f aca="false">D3813-IF(P3812=1,E3812,D3812)</f>
        <v>-12</v>
      </c>
      <c r="S3813" s="0" t="n">
        <f aca="false">I3812*R3813</f>
        <v>12</v>
      </c>
      <c r="T3813" s="0" t="n">
        <f aca="false">T3812+R3813*U3812</f>
        <v>45464</v>
      </c>
      <c r="U3813" s="0" t="n">
        <f aca="false">INT(T3813*$Q$1/IF(P3813=1,E3813,D3813))*I3813</f>
        <v>11</v>
      </c>
      <c r="V3813" s="0" t="n">
        <f aca="false">IF(P3813=1,ABS(U3813)+ABS(60),ABS(U3813-U3812))</f>
        <v>21</v>
      </c>
    </row>
    <row r="3814" customFormat="false" ht="15" hidden="false" customHeight="false" outlineLevel="0" collapsed="false">
      <c r="A3814" s="1" t="n">
        <v>41586</v>
      </c>
      <c r="B3814" s="2" t="n">
        <v>8229.59</v>
      </c>
      <c r="C3814" s="2" t="n">
        <v>73196</v>
      </c>
      <c r="D3814" s="2" t="n">
        <v>8224</v>
      </c>
      <c r="E3814" s="2" t="n">
        <v>8203</v>
      </c>
      <c r="F3814" s="3" t="n">
        <f aca="false">IF(P3814=1, E3814,D3814)/B3814-1</f>
        <v>-0.000679256196238209</v>
      </c>
      <c r="G3814" s="2" t="n">
        <f aca="false">AVERAGE(B3755:B3814)</f>
        <v>8206.483</v>
      </c>
      <c r="H3814" s="2" t="n">
        <f aca="false">AVERAGE(C3755:C3814)</f>
        <v>77893.05</v>
      </c>
      <c r="I3814" s="2" t="n">
        <f aca="false">SIGN(C3814-H3814)</f>
        <v>-1</v>
      </c>
      <c r="J3814" s="2" t="n">
        <f aca="false">SIGN(F3814)</f>
        <v>-1</v>
      </c>
      <c r="K3814" s="0" t="n">
        <f aca="false">B3814-B3813</f>
        <v>-54.119999999999</v>
      </c>
      <c r="L3814" s="0" t="n">
        <f aca="false">I3813*K3814</f>
        <v>-54.119999999999</v>
      </c>
      <c r="M3814" s="0" t="n">
        <f aca="false">M3813+K3814*N3813</f>
        <v>3417.02000000002</v>
      </c>
      <c r="N3814" s="0" t="n">
        <f aca="false">INT(M3814*$Q$1/B3814)*CHOOSE($L$1,I3814,J3814)</f>
        <v>-0</v>
      </c>
      <c r="O3814" s="0" t="n">
        <f aca="false">ABS(N3814-N3813)</f>
        <v>0</v>
      </c>
      <c r="P3814" s="0" t="n">
        <f aca="false">COUNTIF(工作表2!$A$2:$A$248,A3814)</f>
        <v>0</v>
      </c>
      <c r="R3814" s="0" t="n">
        <f aca="false">D3814-IF(P3813=1,E3813,D3813)</f>
        <v>-33</v>
      </c>
      <c r="S3814" s="0" t="n">
        <f aca="false">I3813*R3814</f>
        <v>-33</v>
      </c>
      <c r="T3814" s="0" t="n">
        <f aca="false">T3813+R3814*U3813</f>
        <v>45101</v>
      </c>
      <c r="U3814" s="0" t="n">
        <f aca="false">INT(T3814*$Q$1/IF(P3814=1,E3814,D3814))*I3814</f>
        <v>-10</v>
      </c>
      <c r="V3814" s="0" t="n">
        <f aca="false">IF(P3814=1,ABS(U3814)+ABS(60),ABS(U3814-U3813))</f>
        <v>21</v>
      </c>
    </row>
    <row r="3815" customFormat="false" ht="15" hidden="false" customHeight="false" outlineLevel="0" collapsed="false">
      <c r="A3815" s="1" t="n">
        <v>41589</v>
      </c>
      <c r="B3815" s="2" t="n">
        <v>8182.56</v>
      </c>
      <c r="C3815" s="2" t="n">
        <v>61803</v>
      </c>
      <c r="D3815" s="2" t="n">
        <v>8195</v>
      </c>
      <c r="E3815" s="2" t="n">
        <v>8182</v>
      </c>
      <c r="F3815" s="3" t="n">
        <f aca="false">IF(P3815=1, E3815,D3815)/B3815-1</f>
        <v>0.00152030660331226</v>
      </c>
      <c r="G3815" s="2" t="n">
        <f aca="false">AVERAGE(B3756:B3815)</f>
        <v>8210.33683333333</v>
      </c>
      <c r="H3815" s="2" t="n">
        <f aca="false">AVERAGE(C3756:C3815)</f>
        <v>77637</v>
      </c>
      <c r="I3815" s="2" t="n">
        <f aca="false">SIGN(C3815-H3815)</f>
        <v>-1</v>
      </c>
      <c r="J3815" s="2" t="n">
        <f aca="false">SIGN(F3815)</f>
        <v>1</v>
      </c>
      <c r="K3815" s="0" t="n">
        <f aca="false">B3815-B3814</f>
        <v>-47.0299999999997</v>
      </c>
      <c r="L3815" s="0" t="n">
        <f aca="false">I3814*K3815</f>
        <v>47.0299999999997</v>
      </c>
      <c r="M3815" s="0" t="n">
        <f aca="false">M3814+K3815*N3814</f>
        <v>3417.02000000002</v>
      </c>
      <c r="N3815" s="0" t="n">
        <f aca="false">INT(M3815*$Q$1/B3815)*CHOOSE($L$1,I3815,J3815)</f>
        <v>0</v>
      </c>
      <c r="O3815" s="0" t="n">
        <f aca="false">ABS(N3815-N3814)</f>
        <v>0</v>
      </c>
      <c r="P3815" s="0" t="n">
        <f aca="false">COUNTIF(工作表2!$A$2:$A$248,A3815)</f>
        <v>0</v>
      </c>
      <c r="R3815" s="0" t="n">
        <f aca="false">D3815-IF(P3814=1,E3814,D3814)</f>
        <v>-29</v>
      </c>
      <c r="S3815" s="0" t="n">
        <f aca="false">I3814*R3815</f>
        <v>29</v>
      </c>
      <c r="T3815" s="0" t="n">
        <f aca="false">T3814+R3815*U3814</f>
        <v>45391</v>
      </c>
      <c r="U3815" s="0" t="n">
        <f aca="false">INT(T3815*$Q$1/IF(P3815=1,E3815,D3815))*I3815</f>
        <v>-11</v>
      </c>
      <c r="V3815" s="0" t="n">
        <f aca="false">IF(P3815=1,ABS(U3815)+ABS(60),ABS(U3815-U3814))</f>
        <v>1</v>
      </c>
    </row>
    <row r="3816" customFormat="false" ht="15" hidden="false" customHeight="false" outlineLevel="0" collapsed="false">
      <c r="A3816" s="1" t="n">
        <v>41590</v>
      </c>
      <c r="B3816" s="2" t="n">
        <v>8195.26</v>
      </c>
      <c r="C3816" s="2" t="n">
        <v>77104</v>
      </c>
      <c r="D3816" s="2" t="n">
        <v>8216</v>
      </c>
      <c r="E3816" s="2" t="n">
        <v>8207</v>
      </c>
      <c r="F3816" s="3" t="n">
        <f aca="false">IF(P3816=1, E3816,D3816)/B3816-1</f>
        <v>0.00253073117875457</v>
      </c>
      <c r="G3816" s="2" t="n">
        <f aca="false">AVERAGE(B3757:B3816)</f>
        <v>8215.47016666667</v>
      </c>
      <c r="H3816" s="2" t="n">
        <f aca="false">AVERAGE(C3757:C3816)</f>
        <v>77636.2</v>
      </c>
      <c r="I3816" s="2" t="n">
        <f aca="false">SIGN(C3816-H3816)</f>
        <v>-1</v>
      </c>
      <c r="J3816" s="2" t="n">
        <f aca="false">SIGN(F3816)</f>
        <v>1</v>
      </c>
      <c r="K3816" s="0" t="n">
        <f aca="false">B3816-B3815</f>
        <v>12.6999999999998</v>
      </c>
      <c r="L3816" s="0" t="n">
        <f aca="false">I3815*K3816</f>
        <v>-12.6999999999998</v>
      </c>
      <c r="M3816" s="0" t="n">
        <f aca="false">M3815+K3816*N3815</f>
        <v>3417.02000000002</v>
      </c>
      <c r="N3816" s="0" t="n">
        <f aca="false">INT(M3816*$Q$1/B3816)*CHOOSE($L$1,I3816,J3816)</f>
        <v>0</v>
      </c>
      <c r="O3816" s="0" t="n">
        <f aca="false">ABS(N3816-N3815)</f>
        <v>0</v>
      </c>
      <c r="P3816" s="0" t="n">
        <f aca="false">COUNTIF(工作表2!$A$2:$A$248,A3816)</f>
        <v>0</v>
      </c>
      <c r="R3816" s="0" t="n">
        <f aca="false">D3816-IF(P3815=1,E3815,D3815)</f>
        <v>21</v>
      </c>
      <c r="S3816" s="0" t="n">
        <f aca="false">I3815*R3816</f>
        <v>-21</v>
      </c>
      <c r="T3816" s="0" t="n">
        <f aca="false">T3815+R3816*U3815</f>
        <v>45160</v>
      </c>
      <c r="U3816" s="0" t="n">
        <f aca="false">INT(T3816*$Q$1/IF(P3816=1,E3816,D3816))*I3816</f>
        <v>-10</v>
      </c>
      <c r="V3816" s="0" t="n">
        <f aca="false">IF(P3816=1,ABS(U3816)+ABS(60),ABS(U3816-U3815))</f>
        <v>1</v>
      </c>
    </row>
    <row r="3817" customFormat="false" ht="15" hidden="false" customHeight="false" outlineLevel="0" collapsed="false">
      <c r="A3817" s="1" t="n">
        <v>41591</v>
      </c>
      <c r="B3817" s="2" t="n">
        <v>8104.26</v>
      </c>
      <c r="C3817" s="2" t="n">
        <v>66229</v>
      </c>
      <c r="D3817" s="2" t="n">
        <v>8107</v>
      </c>
      <c r="E3817" s="2" t="n">
        <v>8094</v>
      </c>
      <c r="F3817" s="3" t="n">
        <f aca="false">IF(P3817=1, E3817,D3817)/B3817-1</f>
        <v>0.000338093792647376</v>
      </c>
      <c r="G3817" s="2" t="n">
        <f aca="false">AVERAGE(B3758:B3817)</f>
        <v>8218.45783333333</v>
      </c>
      <c r="H3817" s="2" t="n">
        <f aca="false">AVERAGE(C3758:C3817)</f>
        <v>77526.6</v>
      </c>
      <c r="I3817" s="2" t="n">
        <f aca="false">SIGN(C3817-H3817)</f>
        <v>-1</v>
      </c>
      <c r="J3817" s="2" t="n">
        <f aca="false">SIGN(F3817)</f>
        <v>1</v>
      </c>
      <c r="K3817" s="0" t="n">
        <f aca="false">B3817-B3816</f>
        <v>-91</v>
      </c>
      <c r="L3817" s="0" t="n">
        <f aca="false">I3816*K3817</f>
        <v>91</v>
      </c>
      <c r="M3817" s="0" t="n">
        <f aca="false">M3816+K3817*N3816</f>
        <v>3417.02000000002</v>
      </c>
      <c r="N3817" s="0" t="n">
        <f aca="false">INT(M3817*$Q$1/B3817)*CHOOSE($L$1,I3817,J3817)</f>
        <v>0</v>
      </c>
      <c r="O3817" s="0" t="n">
        <f aca="false">ABS(N3817-N3816)</f>
        <v>0</v>
      </c>
      <c r="P3817" s="0" t="n">
        <f aca="false">COUNTIF(工作表2!$A$2:$A$248,A3817)</f>
        <v>0</v>
      </c>
      <c r="R3817" s="0" t="n">
        <f aca="false">D3817-IF(P3816=1,E3816,D3816)</f>
        <v>-109</v>
      </c>
      <c r="S3817" s="0" t="n">
        <f aca="false">I3816*R3817</f>
        <v>109</v>
      </c>
      <c r="T3817" s="0" t="n">
        <f aca="false">T3816+R3817*U3816</f>
        <v>46250</v>
      </c>
      <c r="U3817" s="0" t="n">
        <f aca="false">INT(T3817*$Q$1/IF(P3817=1,E3817,D3817))*I3817</f>
        <v>-11</v>
      </c>
      <c r="V3817" s="0" t="n">
        <f aca="false">IF(P3817=1,ABS(U3817)+ABS(60),ABS(U3817-U3816))</f>
        <v>1</v>
      </c>
    </row>
    <row r="3818" customFormat="false" ht="15" hidden="false" customHeight="false" outlineLevel="0" collapsed="false">
      <c r="A3818" s="1" t="n">
        <v>41592</v>
      </c>
      <c r="B3818" s="2" t="n">
        <v>8134.91</v>
      </c>
      <c r="C3818" s="2" t="n">
        <v>73820</v>
      </c>
      <c r="D3818" s="2" t="n">
        <v>8124</v>
      </c>
      <c r="E3818" s="2" t="n">
        <v>8103</v>
      </c>
      <c r="F3818" s="3" t="n">
        <f aca="false">IF(P3818=1, E3818,D3818)/B3818-1</f>
        <v>-0.00134113346060372</v>
      </c>
      <c r="G3818" s="2" t="n">
        <f aca="false">AVERAGE(B3759:B3818)</f>
        <v>8222.3695</v>
      </c>
      <c r="H3818" s="2" t="n">
        <f aca="false">AVERAGE(C3759:C3818)</f>
        <v>77570.3</v>
      </c>
      <c r="I3818" s="2" t="n">
        <f aca="false">SIGN(C3818-H3818)</f>
        <v>-1</v>
      </c>
      <c r="J3818" s="2" t="n">
        <f aca="false">SIGN(F3818)</f>
        <v>-1</v>
      </c>
      <c r="K3818" s="0" t="n">
        <f aca="false">B3818-B3817</f>
        <v>30.6499999999996</v>
      </c>
      <c r="L3818" s="0" t="n">
        <f aca="false">I3817*K3818</f>
        <v>-30.6499999999996</v>
      </c>
      <c r="M3818" s="0" t="n">
        <f aca="false">M3817+K3818*N3817</f>
        <v>3417.02000000002</v>
      </c>
      <c r="N3818" s="0" t="n">
        <f aca="false">INT(M3818*$Q$1/B3818)*CHOOSE($L$1,I3818,J3818)</f>
        <v>-0</v>
      </c>
      <c r="O3818" s="0" t="n">
        <f aca="false">ABS(N3818-N3817)</f>
        <v>0</v>
      </c>
      <c r="P3818" s="0" t="n">
        <f aca="false">COUNTIF(工作表2!$A$2:$A$248,A3818)</f>
        <v>0</v>
      </c>
      <c r="R3818" s="0" t="n">
        <f aca="false">D3818-IF(P3817=1,E3817,D3817)</f>
        <v>17</v>
      </c>
      <c r="S3818" s="0" t="n">
        <f aca="false">I3817*R3818</f>
        <v>-17</v>
      </c>
      <c r="T3818" s="0" t="n">
        <f aca="false">T3817+R3818*U3817</f>
        <v>46063</v>
      </c>
      <c r="U3818" s="0" t="n">
        <f aca="false">INT(T3818*$Q$1/IF(P3818=1,E3818,D3818))*I3818</f>
        <v>-11</v>
      </c>
      <c r="V3818" s="0" t="n">
        <f aca="false">IF(P3818=1,ABS(U3818)+ABS(60),ABS(U3818-U3817))</f>
        <v>0</v>
      </c>
    </row>
    <row r="3819" customFormat="false" ht="15" hidden="false" customHeight="false" outlineLevel="0" collapsed="false">
      <c r="A3819" s="1" t="n">
        <v>41593</v>
      </c>
      <c r="B3819" s="2" t="n">
        <v>8177.12</v>
      </c>
      <c r="C3819" s="2" t="n">
        <v>69080</v>
      </c>
      <c r="D3819" s="2" t="n">
        <v>8159</v>
      </c>
      <c r="E3819" s="2" t="n">
        <v>8135</v>
      </c>
      <c r="F3819" s="3" t="n">
        <f aca="false">IF(P3819=1, E3819,D3819)/B3819-1</f>
        <v>-0.00221593910814566</v>
      </c>
      <c r="G3819" s="2" t="n">
        <f aca="false">AVERAGE(B3760:B3819)</f>
        <v>8228.11066666667</v>
      </c>
      <c r="H3819" s="2" t="n">
        <f aca="false">AVERAGE(C3760:C3819)</f>
        <v>77336.6666666667</v>
      </c>
      <c r="I3819" s="2" t="n">
        <f aca="false">SIGN(C3819-H3819)</f>
        <v>-1</v>
      </c>
      <c r="J3819" s="2" t="n">
        <f aca="false">SIGN(F3819)</f>
        <v>-1</v>
      </c>
      <c r="K3819" s="0" t="n">
        <f aca="false">B3819-B3818</f>
        <v>42.21</v>
      </c>
      <c r="L3819" s="0" t="n">
        <f aca="false">I3818*K3819</f>
        <v>-42.21</v>
      </c>
      <c r="M3819" s="0" t="n">
        <f aca="false">M3818+K3819*N3818</f>
        <v>3417.02000000002</v>
      </c>
      <c r="N3819" s="0" t="n">
        <f aca="false">INT(M3819*$Q$1/B3819)*CHOOSE($L$1,I3819,J3819)</f>
        <v>-0</v>
      </c>
      <c r="O3819" s="0" t="n">
        <f aca="false">ABS(N3819-N3818)</f>
        <v>0</v>
      </c>
      <c r="P3819" s="0" t="n">
        <f aca="false">COUNTIF(工作表2!$A$2:$A$248,A3819)</f>
        <v>0</v>
      </c>
      <c r="R3819" s="0" t="n">
        <f aca="false">D3819-IF(P3818=1,E3818,D3818)</f>
        <v>35</v>
      </c>
      <c r="S3819" s="0" t="n">
        <f aca="false">I3818*R3819</f>
        <v>-35</v>
      </c>
      <c r="T3819" s="0" t="n">
        <f aca="false">T3818+R3819*U3818</f>
        <v>45678</v>
      </c>
      <c r="U3819" s="0" t="n">
        <f aca="false">INT(T3819*$Q$1/IF(P3819=1,E3819,D3819))*I3819</f>
        <v>-11</v>
      </c>
      <c r="V3819" s="0" t="n">
        <f aca="false">IF(P3819=1,ABS(U3819)+ABS(60),ABS(U3819-U3818))</f>
        <v>0</v>
      </c>
    </row>
    <row r="3820" customFormat="false" ht="15" hidden="false" customHeight="false" outlineLevel="0" collapsed="false">
      <c r="A3820" s="1" t="n">
        <v>41596</v>
      </c>
      <c r="B3820" s="2" t="n">
        <v>8191.46</v>
      </c>
      <c r="C3820" s="2" t="n">
        <v>65390</v>
      </c>
      <c r="D3820" s="2" t="n">
        <v>8189</v>
      </c>
      <c r="E3820" s="2" t="n">
        <v>8168</v>
      </c>
      <c r="F3820" s="3" t="n">
        <f aca="false">IF(P3820=1, E3820,D3820)/B3820-1</f>
        <v>-0.000300312764757393</v>
      </c>
      <c r="G3820" s="2" t="n">
        <f aca="false">AVERAGE(B3761:B3820)</f>
        <v>8234.39533333333</v>
      </c>
      <c r="H3820" s="2" t="n">
        <f aca="false">AVERAGE(C3761:C3820)</f>
        <v>76919.8833333333</v>
      </c>
      <c r="I3820" s="2" t="n">
        <f aca="false">SIGN(C3820-H3820)</f>
        <v>-1</v>
      </c>
      <c r="J3820" s="2" t="n">
        <f aca="false">SIGN(F3820)</f>
        <v>-1</v>
      </c>
      <c r="K3820" s="0" t="n">
        <f aca="false">B3820-B3819</f>
        <v>14.3400000000001</v>
      </c>
      <c r="L3820" s="0" t="n">
        <f aca="false">I3819*K3820</f>
        <v>-14.3400000000001</v>
      </c>
      <c r="M3820" s="0" t="n">
        <f aca="false">M3819+K3820*N3819</f>
        <v>3417.02000000002</v>
      </c>
      <c r="N3820" s="0" t="n">
        <f aca="false">INT(M3820*$Q$1/B3820)*CHOOSE($L$1,I3820,J3820)</f>
        <v>-0</v>
      </c>
      <c r="O3820" s="0" t="n">
        <f aca="false">ABS(N3820-N3819)</f>
        <v>0</v>
      </c>
      <c r="P3820" s="0" t="n">
        <f aca="false">COUNTIF(工作表2!$A$2:$A$248,A3820)</f>
        <v>0</v>
      </c>
      <c r="R3820" s="0" t="n">
        <f aca="false">D3820-IF(P3819=1,E3819,D3819)</f>
        <v>30</v>
      </c>
      <c r="S3820" s="0" t="n">
        <f aca="false">I3819*R3820</f>
        <v>-30</v>
      </c>
      <c r="T3820" s="0" t="n">
        <f aca="false">T3819+R3820*U3819</f>
        <v>45348</v>
      </c>
      <c r="U3820" s="0" t="n">
        <f aca="false">INT(T3820*$Q$1/IF(P3820=1,E3820,D3820))*I3820</f>
        <v>-11</v>
      </c>
      <c r="V3820" s="0" t="n">
        <f aca="false">IF(P3820=1,ABS(U3820)+ABS(60),ABS(U3820-U3819))</f>
        <v>0</v>
      </c>
    </row>
    <row r="3821" customFormat="false" ht="15" hidden="false" customHeight="false" outlineLevel="0" collapsed="false">
      <c r="A3821" s="1" t="n">
        <v>41597</v>
      </c>
      <c r="B3821" s="2" t="n">
        <v>8260.21</v>
      </c>
      <c r="C3821" s="2" t="n">
        <v>74757</v>
      </c>
      <c r="D3821" s="2" t="n">
        <v>8249</v>
      </c>
      <c r="E3821" s="2" t="n">
        <v>8232</v>
      </c>
      <c r="F3821" s="3" t="n">
        <f aca="false">IF(P3821=1, E3821,D3821)/B3821-1</f>
        <v>-0.00135710835438796</v>
      </c>
      <c r="G3821" s="2" t="n">
        <f aca="false">AVERAGE(B3762:B3821)</f>
        <v>8240.84366666667</v>
      </c>
      <c r="H3821" s="2" t="n">
        <f aca="false">AVERAGE(C3762:C3821)</f>
        <v>76963.9166666667</v>
      </c>
      <c r="I3821" s="2" t="n">
        <f aca="false">SIGN(C3821-H3821)</f>
        <v>-1</v>
      </c>
      <c r="J3821" s="2" t="n">
        <f aca="false">SIGN(F3821)</f>
        <v>-1</v>
      </c>
      <c r="K3821" s="0" t="n">
        <f aca="false">B3821-B3820</f>
        <v>68.7499999999991</v>
      </c>
      <c r="L3821" s="0" t="n">
        <f aca="false">I3820*K3821</f>
        <v>-68.7499999999991</v>
      </c>
      <c r="M3821" s="0" t="n">
        <f aca="false">M3820+K3821*N3820</f>
        <v>3417.02000000002</v>
      </c>
      <c r="N3821" s="0" t="n">
        <f aca="false">INT(M3821*$Q$1/B3821)*CHOOSE($L$1,I3821,J3821)</f>
        <v>-0</v>
      </c>
      <c r="O3821" s="0" t="n">
        <f aca="false">ABS(N3821-N3820)</f>
        <v>0</v>
      </c>
      <c r="P3821" s="0" t="n">
        <f aca="false">COUNTIF(工作表2!$A$2:$A$248,A3821)</f>
        <v>0</v>
      </c>
      <c r="R3821" s="0" t="n">
        <f aca="false">D3821-IF(P3820=1,E3820,D3820)</f>
        <v>60</v>
      </c>
      <c r="S3821" s="0" t="n">
        <f aca="false">I3820*R3821</f>
        <v>-60</v>
      </c>
      <c r="T3821" s="0" t="n">
        <f aca="false">T3820+R3821*U3820</f>
        <v>44688</v>
      </c>
      <c r="U3821" s="0" t="n">
        <f aca="false">INT(T3821*$Q$1/IF(P3821=1,E3821,D3821))*I3821</f>
        <v>-10</v>
      </c>
      <c r="V3821" s="0" t="n">
        <f aca="false">IF(P3821=1,ABS(U3821)+ABS(60),ABS(U3821-U3820))</f>
        <v>1</v>
      </c>
    </row>
    <row r="3822" customFormat="false" ht="15" hidden="false" customHeight="false" outlineLevel="0" collapsed="false">
      <c r="A3822" s="1" t="n">
        <v>41598</v>
      </c>
      <c r="B3822" s="2" t="n">
        <v>8204.46</v>
      </c>
      <c r="C3822" s="2" t="n">
        <v>77261</v>
      </c>
      <c r="D3822" s="2" t="n">
        <v>8219</v>
      </c>
      <c r="E3822" s="2" t="n">
        <v>8207</v>
      </c>
      <c r="F3822" s="3" t="n">
        <f aca="false">IF(P3822=1, E3822,D3822)/B3822-1</f>
        <v>0.000309587712049364</v>
      </c>
      <c r="G3822" s="2" t="n">
        <f aca="false">AVERAGE(B3763:B3822)</f>
        <v>8246.00183333333</v>
      </c>
      <c r="H3822" s="2" t="n">
        <f aca="false">AVERAGE(C3763:C3822)</f>
        <v>77284.65</v>
      </c>
      <c r="I3822" s="2" t="n">
        <f aca="false">SIGN(C3822-H3822)</f>
        <v>-1</v>
      </c>
      <c r="J3822" s="2" t="n">
        <f aca="false">SIGN(F3822)</f>
        <v>1</v>
      </c>
      <c r="K3822" s="0" t="n">
        <f aca="false">B3822-B3821</f>
        <v>-55.75</v>
      </c>
      <c r="L3822" s="0" t="n">
        <f aca="false">I3821*K3822</f>
        <v>55.75</v>
      </c>
      <c r="M3822" s="0" t="n">
        <f aca="false">M3821+K3822*N3821</f>
        <v>3417.02000000002</v>
      </c>
      <c r="N3822" s="0" t="n">
        <f aca="false">INT(M3822*$Q$1/B3822)*CHOOSE($L$1,I3822,J3822)</f>
        <v>0</v>
      </c>
      <c r="O3822" s="0" t="n">
        <f aca="false">ABS(N3822-N3821)</f>
        <v>0</v>
      </c>
      <c r="P3822" s="0" t="n">
        <f aca="false">COUNTIF(工作表2!$A$2:$A$248,A3822)</f>
        <v>1</v>
      </c>
      <c r="R3822" s="0" t="n">
        <f aca="false">D3822-IF(P3821=1,E3821,D3821)</f>
        <v>-30</v>
      </c>
      <c r="S3822" s="0" t="n">
        <f aca="false">I3821*R3822</f>
        <v>30</v>
      </c>
      <c r="T3822" s="0" t="n">
        <f aca="false">T3821+R3822*U3821</f>
        <v>44988</v>
      </c>
      <c r="U3822" s="0" t="n">
        <f aca="false">INT(T3822*$Q$1/IF(P3822=1,E3822,D3822))*I3822</f>
        <v>-10</v>
      </c>
      <c r="V3822" s="0" t="n">
        <f aca="false">IF(P3822=1,ABS(U3822)+ABS(60),ABS(U3822-U3821))</f>
        <v>70</v>
      </c>
    </row>
    <row r="3823" customFormat="false" ht="15" hidden="false" customHeight="false" outlineLevel="0" collapsed="false">
      <c r="A3823" s="1" t="n">
        <v>41599</v>
      </c>
      <c r="B3823" s="2" t="n">
        <v>8099.45</v>
      </c>
      <c r="C3823" s="2" t="n">
        <v>74239</v>
      </c>
      <c r="D3823" s="2" t="n">
        <v>8078</v>
      </c>
      <c r="E3823" s="2" t="n">
        <v>8061</v>
      </c>
      <c r="F3823" s="3" t="n">
        <f aca="false">IF(P3823=1, E3823,D3823)/B3823-1</f>
        <v>-0.00264832797288705</v>
      </c>
      <c r="G3823" s="2" t="n">
        <f aca="false">AVERAGE(B3764:B3823)</f>
        <v>8250.64533333333</v>
      </c>
      <c r="H3823" s="2" t="n">
        <f aca="false">AVERAGE(C3764:C3823)</f>
        <v>77373.1666666667</v>
      </c>
      <c r="I3823" s="2" t="n">
        <f aca="false">SIGN(C3823-H3823)</f>
        <v>-1</v>
      </c>
      <c r="J3823" s="2" t="n">
        <f aca="false">SIGN(F3823)</f>
        <v>-1</v>
      </c>
      <c r="K3823" s="0" t="n">
        <f aca="false">B3823-B3822</f>
        <v>-105.009999999999</v>
      </c>
      <c r="L3823" s="0" t="n">
        <f aca="false">I3822*K3823</f>
        <v>105.009999999999</v>
      </c>
      <c r="M3823" s="0" t="n">
        <f aca="false">M3822+K3823*N3822</f>
        <v>3417.02000000002</v>
      </c>
      <c r="N3823" s="0" t="n">
        <f aca="false">INT(M3823*$Q$1/B3823)*CHOOSE($L$1,I3823,J3823)</f>
        <v>-0</v>
      </c>
      <c r="O3823" s="0" t="n">
        <f aca="false">ABS(N3823-N3822)</f>
        <v>0</v>
      </c>
      <c r="P3823" s="0" t="n">
        <f aca="false">COUNTIF(工作表2!$A$2:$A$248,A3823)</f>
        <v>0</v>
      </c>
      <c r="R3823" s="0" t="n">
        <f aca="false">D3823-IF(P3822=1,E3822,D3822)</f>
        <v>-129</v>
      </c>
      <c r="S3823" s="0" t="n">
        <f aca="false">I3822*R3823</f>
        <v>129</v>
      </c>
      <c r="T3823" s="0" t="n">
        <f aca="false">T3822+R3823*U3822</f>
        <v>46278</v>
      </c>
      <c r="U3823" s="0" t="n">
        <f aca="false">INT(T3823*$Q$1/IF(P3823=1,E3823,D3823))*I3823</f>
        <v>-11</v>
      </c>
      <c r="V3823" s="0" t="n">
        <f aca="false">IF(P3823=1,ABS(U3823)+ABS(60),ABS(U3823-U3822))</f>
        <v>1</v>
      </c>
    </row>
    <row r="3824" customFormat="false" ht="15" hidden="false" customHeight="false" outlineLevel="0" collapsed="false">
      <c r="A3824" s="1" t="n">
        <v>41600</v>
      </c>
      <c r="B3824" s="2" t="n">
        <v>8116.78</v>
      </c>
      <c r="C3824" s="2" t="n">
        <v>65174</v>
      </c>
      <c r="D3824" s="2" t="n">
        <v>8086</v>
      </c>
      <c r="E3824" s="2" t="n">
        <v>8072</v>
      </c>
      <c r="F3824" s="3" t="n">
        <f aca="false">IF(P3824=1, E3824,D3824)/B3824-1</f>
        <v>-0.00379214417539953</v>
      </c>
      <c r="G3824" s="2" t="n">
        <f aca="false">AVERAGE(B3765:B3824)</f>
        <v>8255.516</v>
      </c>
      <c r="H3824" s="2" t="n">
        <f aca="false">AVERAGE(C3765:C3824)</f>
        <v>77417.5833333333</v>
      </c>
      <c r="I3824" s="2" t="n">
        <f aca="false">SIGN(C3824-H3824)</f>
        <v>-1</v>
      </c>
      <c r="J3824" s="2" t="n">
        <f aca="false">SIGN(F3824)</f>
        <v>-1</v>
      </c>
      <c r="K3824" s="0" t="n">
        <f aca="false">B3824-B3823</f>
        <v>17.3299999999999</v>
      </c>
      <c r="L3824" s="0" t="n">
        <f aca="false">I3823*K3824</f>
        <v>-17.3299999999999</v>
      </c>
      <c r="M3824" s="0" t="n">
        <f aca="false">M3823+K3824*N3823</f>
        <v>3417.02000000002</v>
      </c>
      <c r="N3824" s="0" t="n">
        <f aca="false">INT(M3824*$Q$1/B3824)*CHOOSE($L$1,I3824,J3824)</f>
        <v>-0</v>
      </c>
      <c r="O3824" s="0" t="n">
        <f aca="false">ABS(N3824-N3823)</f>
        <v>0</v>
      </c>
      <c r="P3824" s="0" t="n">
        <f aca="false">COUNTIF(工作表2!$A$2:$A$248,A3824)</f>
        <v>0</v>
      </c>
      <c r="R3824" s="0" t="n">
        <f aca="false">D3824-IF(P3823=1,E3823,D3823)</f>
        <v>8</v>
      </c>
      <c r="S3824" s="0" t="n">
        <f aca="false">I3823*R3824</f>
        <v>-8</v>
      </c>
      <c r="T3824" s="0" t="n">
        <f aca="false">T3823+R3824*U3823</f>
        <v>46190</v>
      </c>
      <c r="U3824" s="0" t="n">
        <f aca="false">INT(T3824*$Q$1/IF(P3824=1,E3824,D3824))*I3824</f>
        <v>-11</v>
      </c>
      <c r="V3824" s="0" t="n">
        <f aca="false">IF(P3824=1,ABS(U3824)+ABS(60),ABS(U3824-U3823))</f>
        <v>0</v>
      </c>
    </row>
    <row r="3825" customFormat="false" ht="15" hidden="false" customHeight="false" outlineLevel="0" collapsed="false">
      <c r="A3825" s="1" t="n">
        <v>41603</v>
      </c>
      <c r="B3825" s="2" t="n">
        <v>8187.51</v>
      </c>
      <c r="C3825" s="2" t="n">
        <v>65870</v>
      </c>
      <c r="D3825" s="2" t="n">
        <v>8195</v>
      </c>
      <c r="E3825" s="2" t="n">
        <v>8179</v>
      </c>
      <c r="F3825" s="3" t="n">
        <f aca="false">IF(P3825=1, E3825,D3825)/B3825-1</f>
        <v>0.000914808042982607</v>
      </c>
      <c r="G3825" s="2" t="n">
        <f aca="false">AVERAGE(B3766:B3825)</f>
        <v>8260.0135</v>
      </c>
      <c r="H3825" s="2" t="n">
        <f aca="false">AVERAGE(C3766:C3825)</f>
        <v>77322.3833333333</v>
      </c>
      <c r="I3825" s="2" t="n">
        <f aca="false">SIGN(C3825-H3825)</f>
        <v>-1</v>
      </c>
      <c r="J3825" s="2" t="n">
        <f aca="false">SIGN(F3825)</f>
        <v>1</v>
      </c>
      <c r="K3825" s="0" t="n">
        <f aca="false">B3825-B3824</f>
        <v>70.7300000000005</v>
      </c>
      <c r="L3825" s="0" t="n">
        <f aca="false">I3824*K3825</f>
        <v>-70.7300000000005</v>
      </c>
      <c r="M3825" s="0" t="n">
        <f aca="false">M3824+K3825*N3824</f>
        <v>3417.02000000002</v>
      </c>
      <c r="N3825" s="0" t="n">
        <f aca="false">INT(M3825*$Q$1/B3825)*CHOOSE($L$1,I3825,J3825)</f>
        <v>0</v>
      </c>
      <c r="O3825" s="0" t="n">
        <f aca="false">ABS(N3825-N3824)</f>
        <v>0</v>
      </c>
      <c r="P3825" s="0" t="n">
        <f aca="false">COUNTIF(工作表2!$A$2:$A$248,A3825)</f>
        <v>0</v>
      </c>
      <c r="R3825" s="0" t="n">
        <f aca="false">D3825-IF(P3824=1,E3824,D3824)</f>
        <v>109</v>
      </c>
      <c r="S3825" s="0" t="n">
        <f aca="false">I3824*R3825</f>
        <v>-109</v>
      </c>
      <c r="T3825" s="0" t="n">
        <f aca="false">T3824+R3825*U3824</f>
        <v>44991</v>
      </c>
      <c r="U3825" s="0" t="n">
        <f aca="false">INT(T3825*$Q$1/IF(P3825=1,E3825,D3825))*I3825</f>
        <v>-10</v>
      </c>
      <c r="V3825" s="0" t="n">
        <f aca="false">IF(P3825=1,ABS(U3825)+ABS(60),ABS(U3825-U3824))</f>
        <v>1</v>
      </c>
    </row>
    <row r="3826" customFormat="false" ht="15" hidden="false" customHeight="false" outlineLevel="0" collapsed="false">
      <c r="A3826" s="1" t="n">
        <v>41604</v>
      </c>
      <c r="B3826" s="2" t="n">
        <v>8248.02</v>
      </c>
      <c r="C3826" s="2" t="n">
        <v>87762</v>
      </c>
      <c r="D3826" s="2" t="n">
        <v>8249</v>
      </c>
      <c r="E3826" s="2" t="n">
        <v>8233</v>
      </c>
      <c r="F3826" s="3" t="n">
        <f aca="false">IF(P3826=1, E3826,D3826)/B3826-1</f>
        <v>0.000118816394722554</v>
      </c>
      <c r="G3826" s="2" t="n">
        <f aca="false">AVERAGE(B3767:B3826)</f>
        <v>8263.78233333334</v>
      </c>
      <c r="H3826" s="2" t="n">
        <f aca="false">AVERAGE(C3767:C3826)</f>
        <v>77435.9666666667</v>
      </c>
      <c r="I3826" s="2" t="n">
        <f aca="false">SIGN(C3826-H3826)</f>
        <v>1</v>
      </c>
      <c r="J3826" s="2" t="n">
        <f aca="false">SIGN(F3826)</f>
        <v>1</v>
      </c>
      <c r="K3826" s="0" t="n">
        <f aca="false">B3826-B3825</f>
        <v>60.5100000000002</v>
      </c>
      <c r="L3826" s="0" t="n">
        <f aca="false">I3825*K3826</f>
        <v>-60.5100000000002</v>
      </c>
      <c r="M3826" s="0" t="n">
        <f aca="false">M3825+K3826*N3825</f>
        <v>3417.02000000002</v>
      </c>
      <c r="N3826" s="0" t="n">
        <f aca="false">INT(M3826*$Q$1/B3826)*CHOOSE($L$1,I3826,J3826)</f>
        <v>0</v>
      </c>
      <c r="O3826" s="0" t="n">
        <f aca="false">ABS(N3826-N3825)</f>
        <v>0</v>
      </c>
      <c r="P3826" s="0" t="n">
        <f aca="false">COUNTIF(工作表2!$A$2:$A$248,A3826)</f>
        <v>0</v>
      </c>
      <c r="R3826" s="0" t="n">
        <f aca="false">D3826-IF(P3825=1,E3825,D3825)</f>
        <v>54</v>
      </c>
      <c r="S3826" s="0" t="n">
        <f aca="false">I3825*R3826</f>
        <v>-54</v>
      </c>
      <c r="T3826" s="0" t="n">
        <f aca="false">T3825+R3826*U3825</f>
        <v>44451</v>
      </c>
      <c r="U3826" s="0" t="n">
        <f aca="false">INT(T3826*$Q$1/IF(P3826=1,E3826,D3826))*I3826</f>
        <v>10</v>
      </c>
      <c r="V3826" s="0" t="n">
        <f aca="false">IF(P3826=1,ABS(U3826)+ABS(60),ABS(U3826-U3825))</f>
        <v>20</v>
      </c>
    </row>
    <row r="3827" customFormat="false" ht="15" hidden="false" customHeight="false" outlineLevel="0" collapsed="false">
      <c r="A3827" s="1" t="n">
        <v>41605</v>
      </c>
      <c r="B3827" s="2" t="n">
        <v>8295.88</v>
      </c>
      <c r="C3827" s="2" t="n">
        <v>73408</v>
      </c>
      <c r="D3827" s="2" t="n">
        <v>8299</v>
      </c>
      <c r="E3827" s="2" t="n">
        <v>8285</v>
      </c>
      <c r="F3827" s="3" t="n">
        <f aca="false">IF(P3827=1, E3827,D3827)/B3827-1</f>
        <v>0.000376090300245435</v>
      </c>
      <c r="G3827" s="2" t="n">
        <f aca="false">AVERAGE(B3768:B3827)</f>
        <v>8268.066</v>
      </c>
      <c r="H3827" s="2" t="n">
        <f aca="false">AVERAGE(C3768:C3827)</f>
        <v>77472.2833333333</v>
      </c>
      <c r="I3827" s="2" t="n">
        <f aca="false">SIGN(C3827-H3827)</f>
        <v>-1</v>
      </c>
      <c r="J3827" s="2" t="n">
        <f aca="false">SIGN(F3827)</f>
        <v>1</v>
      </c>
      <c r="K3827" s="0" t="n">
        <f aca="false">B3827-B3826</f>
        <v>47.8599999999988</v>
      </c>
      <c r="L3827" s="0" t="n">
        <f aca="false">I3826*K3827</f>
        <v>47.8599999999988</v>
      </c>
      <c r="M3827" s="0" t="n">
        <f aca="false">M3826+K3827*N3826</f>
        <v>3417.02000000002</v>
      </c>
      <c r="N3827" s="0" t="n">
        <f aca="false">INT(M3827*$Q$1/B3827)*CHOOSE($L$1,I3827,J3827)</f>
        <v>0</v>
      </c>
      <c r="O3827" s="0" t="n">
        <f aca="false">ABS(N3827-N3826)</f>
        <v>0</v>
      </c>
      <c r="P3827" s="0" t="n">
        <f aca="false">COUNTIF(工作表2!$A$2:$A$248,A3827)</f>
        <v>0</v>
      </c>
      <c r="R3827" s="0" t="n">
        <f aca="false">D3827-IF(P3826=1,E3826,D3826)</f>
        <v>50</v>
      </c>
      <c r="S3827" s="0" t="n">
        <f aca="false">I3826*R3827</f>
        <v>50</v>
      </c>
      <c r="T3827" s="0" t="n">
        <f aca="false">T3826+R3827*U3826</f>
        <v>44951</v>
      </c>
      <c r="U3827" s="0" t="n">
        <f aca="false">INT(T3827*$Q$1/IF(P3827=1,E3827,D3827))*I3827</f>
        <v>-10</v>
      </c>
      <c r="V3827" s="0" t="n">
        <f aca="false">IF(P3827=1,ABS(U3827)+ABS(60),ABS(U3827-U3826))</f>
        <v>20</v>
      </c>
    </row>
    <row r="3828" customFormat="false" ht="15" hidden="false" customHeight="false" outlineLevel="0" collapsed="false">
      <c r="A3828" s="1" t="n">
        <v>41606</v>
      </c>
      <c r="B3828" s="2" t="n">
        <v>8362.43</v>
      </c>
      <c r="C3828" s="2" t="n">
        <v>84238</v>
      </c>
      <c r="D3828" s="2" t="n">
        <v>8378</v>
      </c>
      <c r="E3828" s="2" t="n">
        <v>8368</v>
      </c>
      <c r="F3828" s="3" t="n">
        <f aca="false">IF(P3828=1, E3828,D3828)/B3828-1</f>
        <v>0.00186189899347444</v>
      </c>
      <c r="G3828" s="2" t="n">
        <f aca="false">AVERAGE(B3769:B3828)</f>
        <v>8272.63366666667</v>
      </c>
      <c r="H3828" s="2" t="n">
        <f aca="false">AVERAGE(C3769:C3828)</f>
        <v>77542.25</v>
      </c>
      <c r="I3828" s="2" t="n">
        <f aca="false">SIGN(C3828-H3828)</f>
        <v>1</v>
      </c>
      <c r="J3828" s="2" t="n">
        <f aca="false">SIGN(F3828)</f>
        <v>1</v>
      </c>
      <c r="K3828" s="0" t="n">
        <f aca="false">B3828-B3827</f>
        <v>66.5500000000011</v>
      </c>
      <c r="L3828" s="0" t="n">
        <f aca="false">I3827*K3828</f>
        <v>-66.5500000000011</v>
      </c>
      <c r="M3828" s="0" t="n">
        <f aca="false">M3827+K3828*N3827</f>
        <v>3417.02000000002</v>
      </c>
      <c r="N3828" s="0" t="n">
        <f aca="false">INT(M3828*$Q$1/B3828)*CHOOSE($L$1,I3828,J3828)</f>
        <v>0</v>
      </c>
      <c r="O3828" s="0" t="n">
        <f aca="false">ABS(N3828-N3827)</f>
        <v>0</v>
      </c>
      <c r="P3828" s="0" t="n">
        <f aca="false">COUNTIF(工作表2!$A$2:$A$248,A3828)</f>
        <v>0</v>
      </c>
      <c r="R3828" s="0" t="n">
        <f aca="false">D3828-IF(P3827=1,E3827,D3827)</f>
        <v>79</v>
      </c>
      <c r="S3828" s="0" t="n">
        <f aca="false">I3827*R3828</f>
        <v>-79</v>
      </c>
      <c r="T3828" s="0" t="n">
        <f aca="false">T3827+R3828*U3827</f>
        <v>44161</v>
      </c>
      <c r="U3828" s="0" t="n">
        <f aca="false">INT(T3828*$Q$1/IF(P3828=1,E3828,D3828))*I3828</f>
        <v>10</v>
      </c>
      <c r="V3828" s="0" t="n">
        <f aca="false">IF(P3828=1,ABS(U3828)+ABS(60),ABS(U3828-U3827))</f>
        <v>20</v>
      </c>
    </row>
    <row r="3829" customFormat="false" ht="15" hidden="false" customHeight="false" outlineLevel="0" collapsed="false">
      <c r="A3829" s="1" t="n">
        <v>41607</v>
      </c>
      <c r="B3829" s="2" t="n">
        <v>8406.83</v>
      </c>
      <c r="C3829" s="2" t="n">
        <v>85011</v>
      </c>
      <c r="D3829" s="2" t="n">
        <v>8427</v>
      </c>
      <c r="E3829" s="2" t="n">
        <v>8417</v>
      </c>
      <c r="F3829" s="3" t="n">
        <f aca="false">IF(P3829=1, E3829,D3829)/B3829-1</f>
        <v>0.00239923966584321</v>
      </c>
      <c r="G3829" s="2" t="n">
        <f aca="false">AVERAGE(B3770:B3829)</f>
        <v>8278.0235</v>
      </c>
      <c r="H3829" s="2" t="n">
        <f aca="false">AVERAGE(C3770:C3829)</f>
        <v>77698</v>
      </c>
      <c r="I3829" s="2" t="n">
        <f aca="false">SIGN(C3829-H3829)</f>
        <v>1</v>
      </c>
      <c r="J3829" s="2" t="n">
        <f aca="false">SIGN(F3829)</f>
        <v>1</v>
      </c>
      <c r="K3829" s="0" t="n">
        <f aca="false">B3829-B3828</f>
        <v>44.3999999999996</v>
      </c>
      <c r="L3829" s="0" t="n">
        <f aca="false">I3828*K3829</f>
        <v>44.3999999999996</v>
      </c>
      <c r="M3829" s="0" t="n">
        <f aca="false">M3828+K3829*N3828</f>
        <v>3417.02000000002</v>
      </c>
      <c r="N3829" s="0" t="n">
        <f aca="false">INT(M3829*$Q$1/B3829)*CHOOSE($L$1,I3829,J3829)</f>
        <v>0</v>
      </c>
      <c r="O3829" s="0" t="n">
        <f aca="false">ABS(N3829-N3828)</f>
        <v>0</v>
      </c>
      <c r="P3829" s="0" t="n">
        <f aca="false">COUNTIF(工作表2!$A$2:$A$248,A3829)</f>
        <v>0</v>
      </c>
      <c r="R3829" s="0" t="n">
        <f aca="false">D3829-IF(P3828=1,E3828,D3828)</f>
        <v>49</v>
      </c>
      <c r="S3829" s="0" t="n">
        <f aca="false">I3828*R3829</f>
        <v>49</v>
      </c>
      <c r="T3829" s="0" t="n">
        <f aca="false">T3828+R3829*U3828</f>
        <v>44651</v>
      </c>
      <c r="U3829" s="0" t="n">
        <f aca="false">INT(T3829*$Q$1/IF(P3829=1,E3829,D3829))*I3829</f>
        <v>10</v>
      </c>
      <c r="V3829" s="0" t="n">
        <f aca="false">IF(P3829=1,ABS(U3829)+ABS(60),ABS(U3829-U3828))</f>
        <v>0</v>
      </c>
    </row>
    <row r="3830" customFormat="false" ht="15" hidden="false" customHeight="false" outlineLevel="0" collapsed="false">
      <c r="A3830" s="1" t="n">
        <v>41610</v>
      </c>
      <c r="B3830" s="2" t="n">
        <v>8414.61</v>
      </c>
      <c r="C3830" s="2" t="n">
        <v>67717</v>
      </c>
      <c r="D3830" s="2" t="n">
        <v>8413</v>
      </c>
      <c r="E3830" s="2" t="n">
        <v>8400</v>
      </c>
      <c r="F3830" s="3" t="n">
        <f aca="false">IF(P3830=1, E3830,D3830)/B3830-1</f>
        <v>-0.000191333882378464</v>
      </c>
      <c r="G3830" s="2" t="n">
        <f aca="false">AVERAGE(B3771:B3830)</f>
        <v>8282.11533333333</v>
      </c>
      <c r="H3830" s="2" t="n">
        <f aca="false">AVERAGE(C3771:C3830)</f>
        <v>77285.5666666667</v>
      </c>
      <c r="I3830" s="2" t="n">
        <f aca="false">SIGN(C3830-H3830)</f>
        <v>-1</v>
      </c>
      <c r="J3830" s="2" t="n">
        <f aca="false">SIGN(F3830)</f>
        <v>-1</v>
      </c>
      <c r="K3830" s="0" t="n">
        <f aca="false">B3830-B3829</f>
        <v>7.78000000000066</v>
      </c>
      <c r="L3830" s="0" t="n">
        <f aca="false">I3829*K3830</f>
        <v>7.78000000000066</v>
      </c>
      <c r="M3830" s="0" t="n">
        <f aca="false">M3829+K3830*N3829</f>
        <v>3417.02000000002</v>
      </c>
      <c r="N3830" s="0" t="n">
        <f aca="false">INT(M3830*$Q$1/B3830)*CHOOSE($L$1,I3830,J3830)</f>
        <v>-0</v>
      </c>
      <c r="O3830" s="0" t="n">
        <f aca="false">ABS(N3830-N3829)</f>
        <v>0</v>
      </c>
      <c r="P3830" s="0" t="n">
        <f aca="false">COUNTIF(工作表2!$A$2:$A$248,A3830)</f>
        <v>0</v>
      </c>
      <c r="R3830" s="0" t="n">
        <f aca="false">D3830-IF(P3829=1,E3829,D3829)</f>
        <v>-14</v>
      </c>
      <c r="S3830" s="0" t="n">
        <f aca="false">I3829*R3830</f>
        <v>-14</v>
      </c>
      <c r="T3830" s="0" t="n">
        <f aca="false">T3829+R3830*U3829</f>
        <v>44511</v>
      </c>
      <c r="U3830" s="0" t="n">
        <f aca="false">INT(T3830*$Q$1/IF(P3830=1,E3830,D3830))*I3830</f>
        <v>-10</v>
      </c>
      <c r="V3830" s="0" t="n">
        <f aca="false">IF(P3830=1,ABS(U3830)+ABS(60),ABS(U3830-U3829))</f>
        <v>20</v>
      </c>
    </row>
    <row r="3831" customFormat="false" ht="15" hidden="false" customHeight="false" outlineLevel="0" collapsed="false">
      <c r="A3831" s="1" t="n">
        <v>41611</v>
      </c>
      <c r="B3831" s="2" t="n">
        <v>8392.55</v>
      </c>
      <c r="C3831" s="2" t="n">
        <v>69528</v>
      </c>
      <c r="D3831" s="2" t="n">
        <v>8409</v>
      </c>
      <c r="E3831" s="2" t="n">
        <v>8398</v>
      </c>
      <c r="F3831" s="3" t="n">
        <f aca="false">IF(P3831=1, E3831,D3831)/B3831-1</f>
        <v>0.00196007173028478</v>
      </c>
      <c r="G3831" s="2" t="n">
        <f aca="false">AVERAGE(B3772:B3831)</f>
        <v>8285.92116666667</v>
      </c>
      <c r="H3831" s="2" t="n">
        <f aca="false">AVERAGE(C3772:C3831)</f>
        <v>76917.1333333333</v>
      </c>
      <c r="I3831" s="2" t="n">
        <f aca="false">SIGN(C3831-H3831)</f>
        <v>-1</v>
      </c>
      <c r="J3831" s="2" t="n">
        <f aca="false">SIGN(F3831)</f>
        <v>1</v>
      </c>
      <c r="K3831" s="0" t="n">
        <f aca="false">B3831-B3830</f>
        <v>-22.0600000000013</v>
      </c>
      <c r="L3831" s="0" t="n">
        <f aca="false">I3830*K3831</f>
        <v>22.0600000000013</v>
      </c>
      <c r="M3831" s="0" t="n">
        <f aca="false">M3830+K3831*N3830</f>
        <v>3417.02000000002</v>
      </c>
      <c r="N3831" s="0" t="n">
        <f aca="false">INT(M3831*$Q$1/B3831)*CHOOSE($L$1,I3831,J3831)</f>
        <v>0</v>
      </c>
      <c r="O3831" s="0" t="n">
        <f aca="false">ABS(N3831-N3830)</f>
        <v>0</v>
      </c>
      <c r="P3831" s="0" t="n">
        <f aca="false">COUNTIF(工作表2!$A$2:$A$248,A3831)</f>
        <v>0</v>
      </c>
      <c r="R3831" s="0" t="n">
        <f aca="false">D3831-IF(P3830=1,E3830,D3830)</f>
        <v>-4</v>
      </c>
      <c r="S3831" s="0" t="n">
        <f aca="false">I3830*R3831</f>
        <v>4</v>
      </c>
      <c r="T3831" s="0" t="n">
        <f aca="false">T3830+R3831*U3830</f>
        <v>44551</v>
      </c>
      <c r="U3831" s="0" t="n">
        <f aca="false">INT(T3831*$Q$1/IF(P3831=1,E3831,D3831))*I3831</f>
        <v>-10</v>
      </c>
      <c r="V3831" s="0" t="n">
        <f aca="false">IF(P3831=1,ABS(U3831)+ABS(60),ABS(U3831-U3830))</f>
        <v>0</v>
      </c>
    </row>
    <row r="3832" customFormat="false" ht="15" hidden="false" customHeight="false" outlineLevel="0" collapsed="false">
      <c r="A3832" s="1" t="n">
        <v>41612</v>
      </c>
      <c r="B3832" s="2" t="n">
        <v>8418</v>
      </c>
      <c r="C3832" s="2" t="n">
        <v>79598</v>
      </c>
      <c r="D3832" s="2" t="n">
        <v>8436</v>
      </c>
      <c r="E3832" s="2" t="n">
        <v>8423</v>
      </c>
      <c r="F3832" s="3" t="n">
        <f aca="false">IF(P3832=1, E3832,D3832)/B3832-1</f>
        <v>0.00213827512473275</v>
      </c>
      <c r="G3832" s="2" t="n">
        <f aca="false">AVERAGE(B3773:B3832)</f>
        <v>8289.686</v>
      </c>
      <c r="H3832" s="2" t="n">
        <f aca="false">AVERAGE(C3773:C3832)</f>
        <v>76835.5</v>
      </c>
      <c r="I3832" s="2" t="n">
        <f aca="false">SIGN(C3832-H3832)</f>
        <v>1</v>
      </c>
      <c r="J3832" s="2" t="n">
        <f aca="false">SIGN(F3832)</f>
        <v>1</v>
      </c>
      <c r="K3832" s="0" t="n">
        <f aca="false">B3832-B3831</f>
        <v>25.4500000000007</v>
      </c>
      <c r="L3832" s="0" t="n">
        <f aca="false">I3831*K3832</f>
        <v>-25.4500000000007</v>
      </c>
      <c r="M3832" s="0" t="n">
        <f aca="false">M3831+K3832*N3831</f>
        <v>3417.02000000002</v>
      </c>
      <c r="N3832" s="0" t="n">
        <f aca="false">INT(M3832*$Q$1/B3832)*CHOOSE($L$1,I3832,J3832)</f>
        <v>0</v>
      </c>
      <c r="O3832" s="0" t="n">
        <f aca="false">ABS(N3832-N3831)</f>
        <v>0</v>
      </c>
      <c r="P3832" s="0" t="n">
        <f aca="false">COUNTIF(工作表2!$A$2:$A$248,A3832)</f>
        <v>0</v>
      </c>
      <c r="R3832" s="0" t="n">
        <f aca="false">D3832-IF(P3831=1,E3831,D3831)</f>
        <v>27</v>
      </c>
      <c r="S3832" s="0" t="n">
        <f aca="false">I3831*R3832</f>
        <v>-27</v>
      </c>
      <c r="T3832" s="0" t="n">
        <f aca="false">T3831+R3832*U3831</f>
        <v>44281</v>
      </c>
      <c r="U3832" s="0" t="n">
        <f aca="false">INT(T3832*$Q$1/IF(P3832=1,E3832,D3832))*I3832</f>
        <v>10</v>
      </c>
      <c r="V3832" s="0" t="n">
        <f aca="false">IF(P3832=1,ABS(U3832)+ABS(60),ABS(U3832-U3831))</f>
        <v>20</v>
      </c>
    </row>
    <row r="3833" customFormat="false" ht="15" hidden="false" customHeight="false" outlineLevel="0" collapsed="false">
      <c r="A3833" s="1" t="n">
        <v>41613</v>
      </c>
      <c r="B3833" s="2" t="n">
        <v>8375.54</v>
      </c>
      <c r="C3833" s="2" t="n">
        <v>76239</v>
      </c>
      <c r="D3833" s="2" t="n">
        <v>8379</v>
      </c>
      <c r="E3833" s="2" t="n">
        <v>8366</v>
      </c>
      <c r="F3833" s="3" t="n">
        <f aca="false">IF(P3833=1, E3833,D3833)/B3833-1</f>
        <v>0.000413107692160741</v>
      </c>
      <c r="G3833" s="2" t="n">
        <f aca="false">AVERAGE(B3774:B3833)</f>
        <v>8292.4655</v>
      </c>
      <c r="H3833" s="2" t="n">
        <f aca="false">AVERAGE(C3774:C3833)</f>
        <v>76627.7833333333</v>
      </c>
      <c r="I3833" s="2" t="n">
        <f aca="false">SIGN(C3833-H3833)</f>
        <v>-1</v>
      </c>
      <c r="J3833" s="2" t="n">
        <f aca="false">SIGN(F3833)</f>
        <v>1</v>
      </c>
      <c r="K3833" s="0" t="n">
        <f aca="false">B3833-B3832</f>
        <v>-42.4599999999991</v>
      </c>
      <c r="L3833" s="0" t="n">
        <f aca="false">I3832*K3833</f>
        <v>-42.4599999999991</v>
      </c>
      <c r="M3833" s="0" t="n">
        <f aca="false">M3832+K3833*N3832</f>
        <v>3417.02000000002</v>
      </c>
      <c r="N3833" s="0" t="n">
        <f aca="false">INT(M3833*$Q$1/B3833)*CHOOSE($L$1,I3833,J3833)</f>
        <v>0</v>
      </c>
      <c r="O3833" s="0" t="n">
        <f aca="false">ABS(N3833-N3832)</f>
        <v>0</v>
      </c>
      <c r="P3833" s="0" t="n">
        <f aca="false">COUNTIF(工作表2!$A$2:$A$248,A3833)</f>
        <v>0</v>
      </c>
      <c r="R3833" s="0" t="n">
        <f aca="false">D3833-IF(P3832=1,E3832,D3832)</f>
        <v>-57</v>
      </c>
      <c r="S3833" s="0" t="n">
        <f aca="false">I3832*R3833</f>
        <v>-57</v>
      </c>
      <c r="T3833" s="0" t="n">
        <f aca="false">T3832+R3833*U3832</f>
        <v>43711</v>
      </c>
      <c r="U3833" s="0" t="n">
        <f aca="false">INT(T3833*$Q$1/IF(P3833=1,E3833,D3833))*I3833</f>
        <v>-10</v>
      </c>
      <c r="V3833" s="0" t="n">
        <f aca="false">IF(P3833=1,ABS(U3833)+ABS(60),ABS(U3833-U3832))</f>
        <v>20</v>
      </c>
    </row>
    <row r="3834" customFormat="false" ht="15" hidden="false" customHeight="false" outlineLevel="0" collapsed="false">
      <c r="A3834" s="1" t="n">
        <v>41614</v>
      </c>
      <c r="B3834" s="2" t="n">
        <v>8367.72</v>
      </c>
      <c r="C3834" s="2" t="n">
        <v>77333</v>
      </c>
      <c r="D3834" s="2" t="n">
        <v>8384</v>
      </c>
      <c r="E3834" s="2" t="n">
        <v>8373</v>
      </c>
      <c r="F3834" s="3" t="n">
        <f aca="false">IF(P3834=1, E3834,D3834)/B3834-1</f>
        <v>0.00194557179255539</v>
      </c>
      <c r="G3834" s="2" t="n">
        <f aca="false">AVERAGE(B3775:B3834)</f>
        <v>8295.111</v>
      </c>
      <c r="H3834" s="2" t="n">
        <f aca="false">AVERAGE(C3775:C3834)</f>
        <v>76427.85</v>
      </c>
      <c r="I3834" s="2" t="n">
        <f aca="false">SIGN(C3834-H3834)</f>
        <v>1</v>
      </c>
      <c r="J3834" s="2" t="n">
        <f aca="false">SIGN(F3834)</f>
        <v>1</v>
      </c>
      <c r="K3834" s="0" t="n">
        <f aca="false">B3834-B3833</f>
        <v>-7.82000000000153</v>
      </c>
      <c r="L3834" s="0" t="n">
        <f aca="false">I3833*K3834</f>
        <v>7.82000000000153</v>
      </c>
      <c r="M3834" s="0" t="n">
        <f aca="false">M3833+K3834*N3833</f>
        <v>3417.02000000002</v>
      </c>
      <c r="N3834" s="0" t="n">
        <f aca="false">INT(M3834*$Q$1/B3834)*CHOOSE($L$1,I3834,J3834)</f>
        <v>0</v>
      </c>
      <c r="O3834" s="0" t="n">
        <f aca="false">ABS(N3834-N3833)</f>
        <v>0</v>
      </c>
      <c r="P3834" s="0" t="n">
        <f aca="false">COUNTIF(工作表2!$A$2:$A$248,A3834)</f>
        <v>0</v>
      </c>
      <c r="R3834" s="0" t="n">
        <f aca="false">D3834-IF(P3833=1,E3833,D3833)</f>
        <v>5</v>
      </c>
      <c r="S3834" s="0" t="n">
        <f aca="false">I3833*R3834</f>
        <v>-5</v>
      </c>
      <c r="T3834" s="0" t="n">
        <f aca="false">T3833+R3834*U3833</f>
        <v>43661</v>
      </c>
      <c r="U3834" s="0" t="n">
        <f aca="false">INT(T3834*$Q$1/IF(P3834=1,E3834,D3834))*I3834</f>
        <v>10</v>
      </c>
      <c r="V3834" s="0" t="n">
        <f aca="false">IF(P3834=1,ABS(U3834)+ABS(60),ABS(U3834-U3833))</f>
        <v>20</v>
      </c>
    </row>
    <row r="3835" customFormat="false" ht="15" hidden="false" customHeight="false" outlineLevel="0" collapsed="false">
      <c r="A3835" s="1" t="n">
        <v>41617</v>
      </c>
      <c r="B3835" s="2" t="n">
        <v>8444.62</v>
      </c>
      <c r="C3835" s="2" t="n">
        <v>82688</v>
      </c>
      <c r="D3835" s="2" t="n">
        <v>8456</v>
      </c>
      <c r="E3835" s="2" t="n">
        <v>8446</v>
      </c>
      <c r="F3835" s="3" t="n">
        <f aca="false">IF(P3835=1, E3835,D3835)/B3835-1</f>
        <v>0.00134760356297847</v>
      </c>
      <c r="G3835" s="2" t="n">
        <f aca="false">AVERAGE(B3776:B3835)</f>
        <v>8298.76533333333</v>
      </c>
      <c r="H3835" s="2" t="n">
        <f aca="false">AVERAGE(C3776:C3835)</f>
        <v>76356.6833333333</v>
      </c>
      <c r="I3835" s="2" t="n">
        <f aca="false">SIGN(C3835-H3835)</f>
        <v>1</v>
      </c>
      <c r="J3835" s="2" t="n">
        <f aca="false">SIGN(F3835)</f>
        <v>1</v>
      </c>
      <c r="K3835" s="0" t="n">
        <f aca="false">B3835-B3834</f>
        <v>76.9000000000015</v>
      </c>
      <c r="L3835" s="0" t="n">
        <f aca="false">I3834*K3835</f>
        <v>76.9000000000015</v>
      </c>
      <c r="M3835" s="0" t="n">
        <f aca="false">M3834+K3835*N3834</f>
        <v>3417.02000000002</v>
      </c>
      <c r="N3835" s="0" t="n">
        <f aca="false">INT(M3835*$Q$1/B3835)*CHOOSE($L$1,I3835,J3835)</f>
        <v>0</v>
      </c>
      <c r="O3835" s="0" t="n">
        <f aca="false">ABS(N3835-N3834)</f>
        <v>0</v>
      </c>
      <c r="P3835" s="0" t="n">
        <f aca="false">COUNTIF(工作表2!$A$2:$A$248,A3835)</f>
        <v>0</v>
      </c>
      <c r="R3835" s="0" t="n">
        <f aca="false">D3835-IF(P3834=1,E3834,D3834)</f>
        <v>72</v>
      </c>
      <c r="S3835" s="0" t="n">
        <f aca="false">I3834*R3835</f>
        <v>72</v>
      </c>
      <c r="T3835" s="0" t="n">
        <f aca="false">T3834+R3835*U3834</f>
        <v>44381</v>
      </c>
      <c r="U3835" s="0" t="n">
        <f aca="false">INT(T3835*$Q$1/IF(P3835=1,E3835,D3835))*I3835</f>
        <v>10</v>
      </c>
      <c r="V3835" s="0" t="n">
        <f aca="false">IF(P3835=1,ABS(U3835)+ABS(60),ABS(U3835-U3834))</f>
        <v>0</v>
      </c>
    </row>
    <row r="3836" customFormat="false" ht="15" hidden="false" customHeight="false" outlineLevel="0" collapsed="false">
      <c r="A3836" s="1" t="n">
        <v>41618</v>
      </c>
      <c r="B3836" s="2" t="n">
        <v>8443.39</v>
      </c>
      <c r="C3836" s="2" t="n">
        <v>71943</v>
      </c>
      <c r="D3836" s="2" t="n">
        <v>8455</v>
      </c>
      <c r="E3836" s="2" t="n">
        <v>8444</v>
      </c>
      <c r="F3836" s="3" t="n">
        <f aca="false">IF(P3836=1, E3836,D3836)/B3836-1</f>
        <v>0.00137504012014134</v>
      </c>
      <c r="G3836" s="2" t="n">
        <f aca="false">AVERAGE(B3777:B3836)</f>
        <v>8303.35183333334</v>
      </c>
      <c r="H3836" s="2" t="n">
        <f aca="false">AVERAGE(C3777:C3836)</f>
        <v>76476.3666666667</v>
      </c>
      <c r="I3836" s="2" t="n">
        <f aca="false">SIGN(C3836-H3836)</f>
        <v>-1</v>
      </c>
      <c r="J3836" s="2" t="n">
        <f aca="false">SIGN(F3836)</f>
        <v>1</v>
      </c>
      <c r="K3836" s="0" t="n">
        <f aca="false">B3836-B3835</f>
        <v>-1.23000000000138</v>
      </c>
      <c r="L3836" s="0" t="n">
        <f aca="false">I3835*K3836</f>
        <v>-1.23000000000138</v>
      </c>
      <c r="M3836" s="0" t="n">
        <f aca="false">M3835+K3836*N3835</f>
        <v>3417.02000000002</v>
      </c>
      <c r="N3836" s="0" t="n">
        <f aca="false">INT(M3836*$Q$1/B3836)*CHOOSE($L$1,I3836,J3836)</f>
        <v>0</v>
      </c>
      <c r="O3836" s="0" t="n">
        <f aca="false">ABS(N3836-N3835)</f>
        <v>0</v>
      </c>
      <c r="P3836" s="0" t="n">
        <f aca="false">COUNTIF(工作表2!$A$2:$A$248,A3836)</f>
        <v>0</v>
      </c>
      <c r="R3836" s="0" t="n">
        <f aca="false">D3836-IF(P3835=1,E3835,D3835)</f>
        <v>-1</v>
      </c>
      <c r="S3836" s="0" t="n">
        <f aca="false">I3835*R3836</f>
        <v>-1</v>
      </c>
      <c r="T3836" s="0" t="n">
        <f aca="false">T3835+R3836*U3835</f>
        <v>44371</v>
      </c>
      <c r="U3836" s="0" t="n">
        <f aca="false">INT(T3836*$Q$1/IF(P3836=1,E3836,D3836))*I3836</f>
        <v>-10</v>
      </c>
      <c r="V3836" s="0" t="n">
        <f aca="false">IF(P3836=1,ABS(U3836)+ABS(60),ABS(U3836-U3835))</f>
        <v>20</v>
      </c>
    </row>
    <row r="3837" customFormat="false" ht="15" hidden="false" customHeight="false" outlineLevel="0" collapsed="false">
      <c r="A3837" s="1" t="n">
        <v>41619</v>
      </c>
      <c r="B3837" s="2" t="n">
        <v>8433.77</v>
      </c>
      <c r="C3837" s="2" t="n">
        <v>83378</v>
      </c>
      <c r="D3837" s="2" t="n">
        <v>8432</v>
      </c>
      <c r="E3837" s="2" t="n">
        <v>8420</v>
      </c>
      <c r="F3837" s="3" t="n">
        <f aca="false">IF(P3837=1, E3837,D3837)/B3837-1</f>
        <v>-0.000209870556109548</v>
      </c>
      <c r="G3837" s="2" t="n">
        <f aca="false">AVERAGE(B3778:B3837)</f>
        <v>8308.20666666667</v>
      </c>
      <c r="H3837" s="2" t="n">
        <f aca="false">AVERAGE(C3778:C3837)</f>
        <v>77223.4166666667</v>
      </c>
      <c r="I3837" s="2" t="n">
        <f aca="false">SIGN(C3837-H3837)</f>
        <v>1</v>
      </c>
      <c r="J3837" s="2" t="n">
        <f aca="false">SIGN(F3837)</f>
        <v>-1</v>
      </c>
      <c r="K3837" s="0" t="n">
        <f aca="false">B3837-B3836</f>
        <v>-9.61999999999898</v>
      </c>
      <c r="L3837" s="0" t="n">
        <f aca="false">I3836*K3837</f>
        <v>9.61999999999898</v>
      </c>
      <c r="M3837" s="0" t="n">
        <f aca="false">M3836+K3837*N3836</f>
        <v>3417.02000000002</v>
      </c>
      <c r="N3837" s="0" t="n">
        <f aca="false">INT(M3837*$Q$1/B3837)*CHOOSE($L$1,I3837,J3837)</f>
        <v>-0</v>
      </c>
      <c r="O3837" s="0" t="n">
        <f aca="false">ABS(N3837-N3836)</f>
        <v>0</v>
      </c>
      <c r="P3837" s="0" t="n">
        <f aca="false">COUNTIF(工作表2!$A$2:$A$248,A3837)</f>
        <v>0</v>
      </c>
      <c r="R3837" s="0" t="n">
        <f aca="false">D3837-IF(P3836=1,E3836,D3836)</f>
        <v>-23</v>
      </c>
      <c r="S3837" s="0" t="n">
        <f aca="false">I3836*R3837</f>
        <v>23</v>
      </c>
      <c r="T3837" s="0" t="n">
        <f aca="false">T3836+R3837*U3836</f>
        <v>44601</v>
      </c>
      <c r="U3837" s="0" t="n">
        <f aca="false">INT(T3837*$Q$1/IF(P3837=1,E3837,D3837))*I3837</f>
        <v>10</v>
      </c>
      <c r="V3837" s="0" t="n">
        <f aca="false">IF(P3837=1,ABS(U3837)+ABS(60),ABS(U3837-U3836))</f>
        <v>20</v>
      </c>
    </row>
    <row r="3838" customFormat="false" ht="15" hidden="false" customHeight="false" outlineLevel="0" collapsed="false">
      <c r="A3838" s="1" t="n">
        <v>41620</v>
      </c>
      <c r="B3838" s="2" t="n">
        <v>8361.33</v>
      </c>
      <c r="C3838" s="2" t="n">
        <v>66501</v>
      </c>
      <c r="D3838" s="2" t="n">
        <v>8392</v>
      </c>
      <c r="E3838" s="2" t="n">
        <v>8379</v>
      </c>
      <c r="F3838" s="3" t="n">
        <f aca="false">IF(P3838=1, E3838,D3838)/B3838-1</f>
        <v>0.00366807672941993</v>
      </c>
      <c r="G3838" s="2" t="n">
        <f aca="false">AVERAGE(B3779:B3838)</f>
        <v>8309.97316666667</v>
      </c>
      <c r="H3838" s="2" t="n">
        <f aca="false">AVERAGE(C3779:C3838)</f>
        <v>77060.4666666667</v>
      </c>
      <c r="I3838" s="2" t="n">
        <f aca="false">SIGN(C3838-H3838)</f>
        <v>-1</v>
      </c>
      <c r="J3838" s="2" t="n">
        <f aca="false">SIGN(F3838)</f>
        <v>1</v>
      </c>
      <c r="K3838" s="0" t="n">
        <f aca="false">B3838-B3837</f>
        <v>-72.4400000000005</v>
      </c>
      <c r="L3838" s="0" t="n">
        <f aca="false">I3837*K3838</f>
        <v>-72.4400000000005</v>
      </c>
      <c r="M3838" s="0" t="n">
        <f aca="false">M3837+K3838*N3837</f>
        <v>3417.02000000002</v>
      </c>
      <c r="N3838" s="0" t="n">
        <f aca="false">INT(M3838*$Q$1/B3838)*CHOOSE($L$1,I3838,J3838)</f>
        <v>0</v>
      </c>
      <c r="O3838" s="0" t="n">
        <f aca="false">ABS(N3838-N3837)</f>
        <v>0</v>
      </c>
      <c r="P3838" s="0" t="n">
        <f aca="false">COUNTIF(工作表2!$A$2:$A$248,A3838)</f>
        <v>0</v>
      </c>
      <c r="R3838" s="0" t="n">
        <f aca="false">D3838-IF(P3837=1,E3837,D3837)</f>
        <v>-40</v>
      </c>
      <c r="S3838" s="0" t="n">
        <f aca="false">I3837*R3838</f>
        <v>-40</v>
      </c>
      <c r="T3838" s="0" t="n">
        <f aca="false">T3837+R3838*U3837</f>
        <v>44201</v>
      </c>
      <c r="U3838" s="0" t="n">
        <f aca="false">INT(T3838*$Q$1/IF(P3838=1,E3838,D3838))*I3838</f>
        <v>-10</v>
      </c>
      <c r="V3838" s="0" t="n">
        <f aca="false">IF(P3838=1,ABS(U3838)+ABS(60),ABS(U3838-U3837))</f>
        <v>20</v>
      </c>
    </row>
    <row r="3839" customFormat="false" ht="15" hidden="false" customHeight="false" outlineLevel="0" collapsed="false">
      <c r="A3839" s="1" t="n">
        <v>41621</v>
      </c>
      <c r="B3839" s="2" t="n">
        <v>8376.94</v>
      </c>
      <c r="C3839" s="2" t="n">
        <v>70943</v>
      </c>
      <c r="D3839" s="2" t="n">
        <v>8397</v>
      </c>
      <c r="E3839" s="2" t="n">
        <v>8383</v>
      </c>
      <c r="F3839" s="3" t="n">
        <f aca="false">IF(P3839=1, E3839,D3839)/B3839-1</f>
        <v>0.0023946691751402</v>
      </c>
      <c r="G3839" s="2" t="n">
        <f aca="false">AVERAGE(B3780:B3839)</f>
        <v>8312.0925</v>
      </c>
      <c r="H3839" s="2" t="n">
        <f aca="false">AVERAGE(C3780:C3839)</f>
        <v>77131.8166666667</v>
      </c>
      <c r="I3839" s="2" t="n">
        <f aca="false">SIGN(C3839-H3839)</f>
        <v>-1</v>
      </c>
      <c r="J3839" s="2" t="n">
        <f aca="false">SIGN(F3839)</f>
        <v>1</v>
      </c>
      <c r="K3839" s="0" t="n">
        <f aca="false">B3839-B3838</f>
        <v>15.6100000000006</v>
      </c>
      <c r="L3839" s="0" t="n">
        <f aca="false">I3838*K3839</f>
        <v>-15.6100000000006</v>
      </c>
      <c r="M3839" s="0" t="n">
        <f aca="false">M3838+K3839*N3838</f>
        <v>3417.02000000002</v>
      </c>
      <c r="N3839" s="0" t="n">
        <f aca="false">INT(M3839*$Q$1/B3839)*CHOOSE($L$1,I3839,J3839)</f>
        <v>0</v>
      </c>
      <c r="O3839" s="0" t="n">
        <f aca="false">ABS(N3839-N3838)</f>
        <v>0</v>
      </c>
      <c r="P3839" s="0" t="n">
        <f aca="false">COUNTIF(工作表2!$A$2:$A$248,A3839)</f>
        <v>0</v>
      </c>
      <c r="R3839" s="0" t="n">
        <f aca="false">D3839-IF(P3838=1,E3838,D3838)</f>
        <v>5</v>
      </c>
      <c r="S3839" s="0" t="n">
        <f aca="false">I3838*R3839</f>
        <v>-5</v>
      </c>
      <c r="T3839" s="0" t="n">
        <f aca="false">T3838+R3839*U3838</f>
        <v>44151</v>
      </c>
      <c r="U3839" s="0" t="n">
        <f aca="false">INT(T3839*$Q$1/IF(P3839=1,E3839,D3839))*I3839</f>
        <v>-10</v>
      </c>
      <c r="V3839" s="0" t="n">
        <f aca="false">IF(P3839=1,ABS(U3839)+ABS(60),ABS(U3839-U3838))</f>
        <v>0</v>
      </c>
    </row>
    <row r="3840" customFormat="false" ht="15" hidden="false" customHeight="false" outlineLevel="0" collapsed="false">
      <c r="A3840" s="1" t="n">
        <v>41624</v>
      </c>
      <c r="B3840" s="2" t="n">
        <v>8313.87</v>
      </c>
      <c r="C3840" s="2" t="n">
        <v>65497</v>
      </c>
      <c r="D3840" s="2" t="n">
        <v>8336</v>
      </c>
      <c r="E3840" s="2" t="n">
        <v>8322</v>
      </c>
      <c r="F3840" s="3" t="n">
        <f aca="false">IF(P3840=1, E3840,D3840)/B3840-1</f>
        <v>0.00266181693964418</v>
      </c>
      <c r="G3840" s="2" t="n">
        <f aca="false">AVERAGE(B3781:B3840)</f>
        <v>8313.83733333334</v>
      </c>
      <c r="H3840" s="2" t="n">
        <f aca="false">AVERAGE(C3781:C3840)</f>
        <v>77006.4333333333</v>
      </c>
      <c r="I3840" s="2" t="n">
        <f aca="false">SIGN(C3840-H3840)</f>
        <v>-1</v>
      </c>
      <c r="J3840" s="2" t="n">
        <f aca="false">SIGN(F3840)</f>
        <v>1</v>
      </c>
      <c r="K3840" s="0" t="n">
        <f aca="false">B3840-B3839</f>
        <v>-63.0699999999997</v>
      </c>
      <c r="L3840" s="0" t="n">
        <f aca="false">I3839*K3840</f>
        <v>63.0699999999997</v>
      </c>
      <c r="M3840" s="0" t="n">
        <f aca="false">M3839+K3840*N3839</f>
        <v>3417.02000000002</v>
      </c>
      <c r="N3840" s="0" t="n">
        <f aca="false">INT(M3840*$Q$1/B3840)*CHOOSE($L$1,I3840,J3840)</f>
        <v>0</v>
      </c>
      <c r="O3840" s="0" t="n">
        <f aca="false">ABS(N3840-N3839)</f>
        <v>0</v>
      </c>
      <c r="P3840" s="0" t="n">
        <f aca="false">COUNTIF(工作表2!$A$2:$A$248,A3840)</f>
        <v>0</v>
      </c>
      <c r="R3840" s="0" t="n">
        <f aca="false">D3840-IF(P3839=1,E3839,D3839)</f>
        <v>-61</v>
      </c>
      <c r="S3840" s="0" t="n">
        <f aca="false">I3839*R3840</f>
        <v>61</v>
      </c>
      <c r="T3840" s="0" t="n">
        <f aca="false">T3839+R3840*U3839</f>
        <v>44761</v>
      </c>
      <c r="U3840" s="0" t="n">
        <f aca="false">INT(T3840*$Q$1/IF(P3840=1,E3840,D3840))*I3840</f>
        <v>-10</v>
      </c>
      <c r="V3840" s="0" t="n">
        <f aca="false">IF(P3840=1,ABS(U3840)+ABS(60),ABS(U3840-U3839))</f>
        <v>0</v>
      </c>
    </row>
    <row r="3841" customFormat="false" ht="15" hidden="false" customHeight="false" outlineLevel="0" collapsed="false">
      <c r="A3841" s="1" t="n">
        <v>41625</v>
      </c>
      <c r="B3841" s="2" t="n">
        <v>8352.93</v>
      </c>
      <c r="C3841" s="2" t="n">
        <v>68720</v>
      </c>
      <c r="D3841" s="2" t="n">
        <v>8362</v>
      </c>
      <c r="E3841" s="2" t="n">
        <v>8345</v>
      </c>
      <c r="F3841" s="3" t="n">
        <f aca="false">IF(P3841=1, E3841,D3841)/B3841-1</f>
        <v>0.00108584652331567</v>
      </c>
      <c r="G3841" s="2" t="n">
        <f aca="false">AVERAGE(B3782:B3841)</f>
        <v>8314.839</v>
      </c>
      <c r="H3841" s="2" t="n">
        <f aca="false">AVERAGE(C3782:C3841)</f>
        <v>76730.2666666667</v>
      </c>
      <c r="I3841" s="2" t="n">
        <f aca="false">SIGN(C3841-H3841)</f>
        <v>-1</v>
      </c>
      <c r="J3841" s="2" t="n">
        <f aca="false">SIGN(F3841)</f>
        <v>1</v>
      </c>
      <c r="K3841" s="0" t="n">
        <f aca="false">B3841-B3840</f>
        <v>39.0599999999995</v>
      </c>
      <c r="L3841" s="0" t="n">
        <f aca="false">I3840*K3841</f>
        <v>-39.0599999999995</v>
      </c>
      <c r="M3841" s="0" t="n">
        <f aca="false">M3840+K3841*N3840</f>
        <v>3417.02000000002</v>
      </c>
      <c r="N3841" s="0" t="n">
        <f aca="false">INT(M3841*$Q$1/B3841)*CHOOSE($L$1,I3841,J3841)</f>
        <v>0</v>
      </c>
      <c r="O3841" s="0" t="n">
        <f aca="false">ABS(N3841-N3840)</f>
        <v>0</v>
      </c>
      <c r="P3841" s="0" t="n">
        <f aca="false">COUNTIF(工作表2!$A$2:$A$248,A3841)</f>
        <v>0</v>
      </c>
      <c r="R3841" s="0" t="n">
        <f aca="false">D3841-IF(P3840=1,E3840,D3840)</f>
        <v>26</v>
      </c>
      <c r="S3841" s="0" t="n">
        <f aca="false">I3840*R3841</f>
        <v>-26</v>
      </c>
      <c r="T3841" s="0" t="n">
        <f aca="false">T3840+R3841*U3840</f>
        <v>44501</v>
      </c>
      <c r="U3841" s="0" t="n">
        <f aca="false">INT(T3841*$Q$1/IF(P3841=1,E3841,D3841))*I3841</f>
        <v>-10</v>
      </c>
      <c r="V3841" s="0" t="n">
        <f aca="false">IF(P3841=1,ABS(U3841)+ABS(60),ABS(U3841-U3840))</f>
        <v>0</v>
      </c>
    </row>
    <row r="3842" customFormat="false" ht="15" hidden="false" customHeight="false" outlineLevel="0" collapsed="false">
      <c r="A3842" s="1" t="n">
        <v>41626</v>
      </c>
      <c r="B3842" s="2" t="n">
        <v>8349.04</v>
      </c>
      <c r="C3842" s="2" t="n">
        <v>73436</v>
      </c>
      <c r="D3842" s="2" t="n">
        <v>8338</v>
      </c>
      <c r="E3842" s="2" t="n">
        <v>8332</v>
      </c>
      <c r="F3842" s="3" t="n">
        <f aca="false">IF(P3842=1, E3842,D3842)/B3842-1</f>
        <v>-0.00204095321138731</v>
      </c>
      <c r="G3842" s="2" t="n">
        <f aca="false">AVERAGE(B3783:B3842)</f>
        <v>8315.671</v>
      </c>
      <c r="H3842" s="2" t="n">
        <f aca="false">AVERAGE(C3783:C3842)</f>
        <v>76617.2166666667</v>
      </c>
      <c r="I3842" s="2" t="n">
        <f aca="false">SIGN(C3842-H3842)</f>
        <v>-1</v>
      </c>
      <c r="J3842" s="2" t="n">
        <f aca="false">SIGN(F3842)</f>
        <v>-1</v>
      </c>
      <c r="K3842" s="0" t="n">
        <f aca="false">B3842-B3841</f>
        <v>-3.88999999999942</v>
      </c>
      <c r="L3842" s="0" t="n">
        <f aca="false">I3841*K3842</f>
        <v>3.88999999999942</v>
      </c>
      <c r="M3842" s="0" t="n">
        <f aca="false">M3841+K3842*N3841</f>
        <v>3417.02000000002</v>
      </c>
      <c r="N3842" s="0" t="n">
        <f aca="false">INT(M3842*$Q$1/B3842)*CHOOSE($L$1,I3842,J3842)</f>
        <v>-0</v>
      </c>
      <c r="O3842" s="0" t="n">
        <f aca="false">ABS(N3842-N3841)</f>
        <v>0</v>
      </c>
      <c r="P3842" s="0" t="n">
        <f aca="false">COUNTIF(工作表2!$A$2:$A$248,A3842)</f>
        <v>1</v>
      </c>
      <c r="R3842" s="0" t="n">
        <f aca="false">D3842-IF(P3841=1,E3841,D3841)</f>
        <v>-24</v>
      </c>
      <c r="S3842" s="0" t="n">
        <f aca="false">I3841*R3842</f>
        <v>24</v>
      </c>
      <c r="T3842" s="0" t="n">
        <f aca="false">T3841+R3842*U3841</f>
        <v>44741</v>
      </c>
      <c r="U3842" s="0" t="n">
        <f aca="false">INT(T3842*$Q$1/IF(P3842=1,E3842,D3842))*I3842</f>
        <v>-10</v>
      </c>
      <c r="V3842" s="0" t="n">
        <f aca="false">IF(P3842=1,ABS(U3842)+ABS(60),ABS(U3842-U3841))</f>
        <v>70</v>
      </c>
    </row>
    <row r="3843" customFormat="false" ht="15" hidden="false" customHeight="false" outlineLevel="0" collapsed="false">
      <c r="A3843" s="1" t="n">
        <v>41627</v>
      </c>
      <c r="B3843" s="2" t="n">
        <v>8407.4</v>
      </c>
      <c r="C3843" s="2" t="n">
        <v>79577</v>
      </c>
      <c r="D3843" s="2" t="n">
        <v>8392</v>
      </c>
      <c r="E3843" s="2" t="n">
        <v>8376</v>
      </c>
      <c r="F3843" s="3" t="n">
        <f aca="false">IF(P3843=1, E3843,D3843)/B3843-1</f>
        <v>-0.00183171967552387</v>
      </c>
      <c r="G3843" s="2" t="n">
        <f aca="false">AVERAGE(B3784:B3843)</f>
        <v>8317.72933333333</v>
      </c>
      <c r="H3843" s="2" t="n">
        <f aca="false">AVERAGE(C3784:C3843)</f>
        <v>76694.65</v>
      </c>
      <c r="I3843" s="2" t="n">
        <f aca="false">SIGN(C3843-H3843)</f>
        <v>1</v>
      </c>
      <c r="J3843" s="2" t="n">
        <f aca="false">SIGN(F3843)</f>
        <v>-1</v>
      </c>
      <c r="K3843" s="0" t="n">
        <f aca="false">B3843-B3842</f>
        <v>58.3599999999988</v>
      </c>
      <c r="L3843" s="0" t="n">
        <f aca="false">I3842*K3843</f>
        <v>-58.3599999999988</v>
      </c>
      <c r="M3843" s="0" t="n">
        <f aca="false">M3842+K3843*N3842</f>
        <v>3417.02000000002</v>
      </c>
      <c r="N3843" s="0" t="n">
        <f aca="false">INT(M3843*$Q$1/B3843)*CHOOSE($L$1,I3843,J3843)</f>
        <v>-0</v>
      </c>
      <c r="O3843" s="0" t="n">
        <f aca="false">ABS(N3843-N3842)</f>
        <v>0</v>
      </c>
      <c r="P3843" s="0" t="n">
        <f aca="false">COUNTIF(工作表2!$A$2:$A$248,A3843)</f>
        <v>0</v>
      </c>
      <c r="R3843" s="0" t="n">
        <f aca="false">D3843-IF(P3842=1,E3842,D3842)</f>
        <v>60</v>
      </c>
      <c r="S3843" s="0" t="n">
        <f aca="false">I3842*R3843</f>
        <v>-60</v>
      </c>
      <c r="T3843" s="0" t="n">
        <f aca="false">T3842+R3843*U3842</f>
        <v>44141</v>
      </c>
      <c r="U3843" s="0" t="n">
        <f aca="false">INT(T3843*$Q$1/IF(P3843=1,E3843,D3843))*I3843</f>
        <v>10</v>
      </c>
      <c r="V3843" s="0" t="n">
        <f aca="false">IF(P3843=1,ABS(U3843)+ABS(60),ABS(U3843-U3842))</f>
        <v>20</v>
      </c>
    </row>
    <row r="3844" customFormat="false" ht="15" hidden="false" customHeight="false" outlineLevel="0" collapsed="false">
      <c r="A3844" s="1" t="n">
        <v>41628</v>
      </c>
      <c r="B3844" s="2" t="n">
        <v>8408.53</v>
      </c>
      <c r="C3844" s="2" t="n">
        <v>82843</v>
      </c>
      <c r="D3844" s="2" t="n">
        <v>8415</v>
      </c>
      <c r="E3844" s="2" t="n">
        <v>8396</v>
      </c>
      <c r="F3844" s="3" t="n">
        <f aca="false">IF(P3844=1, E3844,D3844)/B3844-1</f>
        <v>0.000769456730248752</v>
      </c>
      <c r="G3844" s="2" t="n">
        <f aca="false">AVERAGE(B3785:B3844)</f>
        <v>8321.46016666667</v>
      </c>
      <c r="H3844" s="2" t="n">
        <f aca="false">AVERAGE(C3785:C3844)</f>
        <v>76881.2166666667</v>
      </c>
      <c r="I3844" s="2" t="n">
        <f aca="false">SIGN(C3844-H3844)</f>
        <v>1</v>
      </c>
      <c r="J3844" s="2" t="n">
        <f aca="false">SIGN(F3844)</f>
        <v>1</v>
      </c>
      <c r="K3844" s="0" t="n">
        <f aca="false">B3844-B3843</f>
        <v>1.13000000000102</v>
      </c>
      <c r="L3844" s="0" t="n">
        <f aca="false">I3843*K3844</f>
        <v>1.13000000000102</v>
      </c>
      <c r="M3844" s="0" t="n">
        <f aca="false">M3843+K3844*N3843</f>
        <v>3417.02000000002</v>
      </c>
      <c r="N3844" s="0" t="n">
        <f aca="false">INT(M3844*$Q$1/B3844)*CHOOSE($L$1,I3844,J3844)</f>
        <v>0</v>
      </c>
      <c r="O3844" s="0" t="n">
        <f aca="false">ABS(N3844-N3843)</f>
        <v>0</v>
      </c>
      <c r="P3844" s="0" t="n">
        <f aca="false">COUNTIF(工作表2!$A$2:$A$248,A3844)</f>
        <v>0</v>
      </c>
      <c r="R3844" s="0" t="n">
        <f aca="false">D3844-IF(P3843=1,E3843,D3843)</f>
        <v>23</v>
      </c>
      <c r="S3844" s="0" t="n">
        <f aca="false">I3843*R3844</f>
        <v>23</v>
      </c>
      <c r="T3844" s="0" t="n">
        <f aca="false">T3843+R3844*U3843</f>
        <v>44371</v>
      </c>
      <c r="U3844" s="0" t="n">
        <f aca="false">INT(T3844*$Q$1/IF(P3844=1,E3844,D3844))*I3844</f>
        <v>10</v>
      </c>
      <c r="V3844" s="0" t="n">
        <f aca="false">IF(P3844=1,ABS(U3844)+ABS(60),ABS(U3844-U3843))</f>
        <v>0</v>
      </c>
    </row>
    <row r="3845" customFormat="false" ht="15" hidden="false" customHeight="false" outlineLevel="0" collapsed="false">
      <c r="A3845" s="1" t="n">
        <v>41631</v>
      </c>
      <c r="B3845" s="2" t="n">
        <v>8456.46</v>
      </c>
      <c r="C3845" s="2" t="n">
        <v>77879</v>
      </c>
      <c r="D3845" s="2" t="n">
        <v>8475</v>
      </c>
      <c r="E3845" s="2" t="n">
        <v>8458</v>
      </c>
      <c r="F3845" s="3" t="n">
        <f aca="false">IF(P3845=1, E3845,D3845)/B3845-1</f>
        <v>0.00219240675176158</v>
      </c>
      <c r="G3845" s="2" t="n">
        <f aca="false">AVERAGE(B3786:B3845)</f>
        <v>8325.22316666667</v>
      </c>
      <c r="H3845" s="2" t="n">
        <f aca="false">AVERAGE(C3786:C3845)</f>
        <v>76946.6333333333</v>
      </c>
      <c r="I3845" s="2" t="n">
        <f aca="false">SIGN(C3845-H3845)</f>
        <v>1</v>
      </c>
      <c r="J3845" s="2" t="n">
        <f aca="false">SIGN(F3845)</f>
        <v>1</v>
      </c>
      <c r="K3845" s="0" t="n">
        <f aca="false">B3845-B3844</f>
        <v>47.9299999999985</v>
      </c>
      <c r="L3845" s="0" t="n">
        <f aca="false">I3844*K3845</f>
        <v>47.9299999999985</v>
      </c>
      <c r="M3845" s="0" t="n">
        <f aca="false">M3844+K3845*N3844</f>
        <v>3417.02000000002</v>
      </c>
      <c r="N3845" s="0" t="n">
        <f aca="false">INT(M3845*$Q$1/B3845)*CHOOSE($L$1,I3845,J3845)</f>
        <v>0</v>
      </c>
      <c r="O3845" s="0" t="n">
        <f aca="false">ABS(N3845-N3844)</f>
        <v>0</v>
      </c>
      <c r="P3845" s="0" t="n">
        <f aca="false">COUNTIF(工作表2!$A$2:$A$248,A3845)</f>
        <v>0</v>
      </c>
      <c r="R3845" s="0" t="n">
        <f aca="false">D3845-IF(P3844=1,E3844,D3844)</f>
        <v>60</v>
      </c>
      <c r="S3845" s="0" t="n">
        <f aca="false">I3844*R3845</f>
        <v>60</v>
      </c>
      <c r="T3845" s="0" t="n">
        <f aca="false">T3844+R3845*U3844</f>
        <v>44971</v>
      </c>
      <c r="U3845" s="0" t="n">
        <f aca="false">INT(T3845*$Q$1/IF(P3845=1,E3845,D3845))*I3845</f>
        <v>10</v>
      </c>
      <c r="V3845" s="0" t="n">
        <f aca="false">IF(P3845=1,ABS(U3845)+ABS(60),ABS(U3845-U3844))</f>
        <v>0</v>
      </c>
    </row>
    <row r="3846" customFormat="false" ht="15" hidden="false" customHeight="false" outlineLevel="0" collapsed="false">
      <c r="A3846" s="1" t="n">
        <v>41632</v>
      </c>
      <c r="B3846" s="2" t="n">
        <v>8450.49</v>
      </c>
      <c r="C3846" s="2" t="n">
        <v>61574</v>
      </c>
      <c r="D3846" s="2" t="n">
        <v>8483</v>
      </c>
      <c r="E3846" s="2" t="n">
        <v>8466</v>
      </c>
      <c r="F3846" s="3" t="n">
        <f aca="false">IF(P3846=1, E3846,D3846)/B3846-1</f>
        <v>0.00384711419101147</v>
      </c>
      <c r="G3846" s="2" t="n">
        <f aca="false">AVERAGE(B3787:B3846)</f>
        <v>8329.8335</v>
      </c>
      <c r="H3846" s="2" t="n">
        <f aca="false">AVERAGE(C3787:C3846)</f>
        <v>76831.2666666667</v>
      </c>
      <c r="I3846" s="2" t="n">
        <f aca="false">SIGN(C3846-H3846)</f>
        <v>-1</v>
      </c>
      <c r="J3846" s="2" t="n">
        <f aca="false">SIGN(F3846)</f>
        <v>1</v>
      </c>
      <c r="K3846" s="0" t="n">
        <f aca="false">B3846-B3845</f>
        <v>-5.96999999999935</v>
      </c>
      <c r="L3846" s="0" t="n">
        <f aca="false">I3845*K3846</f>
        <v>-5.96999999999935</v>
      </c>
      <c r="M3846" s="0" t="n">
        <f aca="false">M3845+K3846*N3845</f>
        <v>3417.02000000002</v>
      </c>
      <c r="N3846" s="0" t="n">
        <f aca="false">INT(M3846*$Q$1/B3846)*CHOOSE($L$1,I3846,J3846)</f>
        <v>0</v>
      </c>
      <c r="O3846" s="0" t="n">
        <f aca="false">ABS(N3846-N3845)</f>
        <v>0</v>
      </c>
      <c r="P3846" s="0" t="n">
        <f aca="false">COUNTIF(工作表2!$A$2:$A$248,A3846)</f>
        <v>0</v>
      </c>
      <c r="R3846" s="0" t="n">
        <f aca="false">D3846-IF(P3845=1,E3845,D3845)</f>
        <v>8</v>
      </c>
      <c r="S3846" s="0" t="n">
        <f aca="false">I3845*R3846</f>
        <v>8</v>
      </c>
      <c r="T3846" s="0" t="n">
        <f aca="false">T3845+R3846*U3845</f>
        <v>45051</v>
      </c>
      <c r="U3846" s="0" t="n">
        <f aca="false">INT(T3846*$Q$1/IF(P3846=1,E3846,D3846))*I3846</f>
        <v>-10</v>
      </c>
      <c r="V3846" s="0" t="n">
        <f aca="false">IF(P3846=1,ABS(U3846)+ABS(60),ABS(U3846-U3845))</f>
        <v>20</v>
      </c>
    </row>
    <row r="3847" customFormat="false" ht="15" hidden="false" customHeight="false" outlineLevel="0" collapsed="false">
      <c r="A3847" s="1" t="n">
        <v>41633</v>
      </c>
      <c r="B3847" s="2" t="n">
        <v>8467.76</v>
      </c>
      <c r="C3847" s="2" t="n">
        <v>58066</v>
      </c>
      <c r="D3847" s="2" t="n">
        <v>8500</v>
      </c>
      <c r="E3847" s="2" t="n">
        <v>8485</v>
      </c>
      <c r="F3847" s="3" t="n">
        <f aca="false">IF(P3847=1, E3847,D3847)/B3847-1</f>
        <v>0.00380738235377476</v>
      </c>
      <c r="G3847" s="2" t="n">
        <f aca="false">AVERAGE(B3788:B3847)</f>
        <v>8334.5125</v>
      </c>
      <c r="H3847" s="2" t="n">
        <f aca="false">AVERAGE(C3788:C3847)</f>
        <v>76689.6</v>
      </c>
      <c r="I3847" s="2" t="n">
        <f aca="false">SIGN(C3847-H3847)</f>
        <v>-1</v>
      </c>
      <c r="J3847" s="2" t="n">
        <f aca="false">SIGN(F3847)</f>
        <v>1</v>
      </c>
      <c r="K3847" s="0" t="n">
        <f aca="false">B3847-B3846</f>
        <v>17.2700000000004</v>
      </c>
      <c r="L3847" s="0" t="n">
        <f aca="false">I3846*K3847</f>
        <v>-17.2700000000004</v>
      </c>
      <c r="M3847" s="0" t="n">
        <f aca="false">M3846+K3847*N3846</f>
        <v>3417.02000000002</v>
      </c>
      <c r="N3847" s="0" t="n">
        <f aca="false">INT(M3847*$Q$1/B3847)*CHOOSE($L$1,I3847,J3847)</f>
        <v>0</v>
      </c>
      <c r="O3847" s="0" t="n">
        <f aca="false">ABS(N3847-N3846)</f>
        <v>0</v>
      </c>
      <c r="P3847" s="0" t="n">
        <f aca="false">COUNTIF(工作表2!$A$2:$A$248,A3847)</f>
        <v>0</v>
      </c>
      <c r="R3847" s="0" t="n">
        <f aca="false">D3847-IF(P3846=1,E3846,D3846)</f>
        <v>17</v>
      </c>
      <c r="S3847" s="0" t="n">
        <f aca="false">I3846*R3847</f>
        <v>-17</v>
      </c>
      <c r="T3847" s="0" t="n">
        <f aca="false">T3846+R3847*U3846</f>
        <v>44881</v>
      </c>
      <c r="U3847" s="0" t="n">
        <f aca="false">INT(T3847*$Q$1/IF(P3847=1,E3847,D3847))*I3847</f>
        <v>-10</v>
      </c>
      <c r="V3847" s="0" t="n">
        <f aca="false">IF(P3847=1,ABS(U3847)+ABS(60),ABS(U3847-U3846))</f>
        <v>0</v>
      </c>
    </row>
    <row r="3848" customFormat="false" ht="15" hidden="false" customHeight="false" outlineLevel="0" collapsed="false">
      <c r="A3848" s="1" t="n">
        <v>41634</v>
      </c>
      <c r="B3848" s="2" t="n">
        <v>8485.89</v>
      </c>
      <c r="C3848" s="2" t="n">
        <v>55236</v>
      </c>
      <c r="D3848" s="2" t="n">
        <v>8501</v>
      </c>
      <c r="E3848" s="2" t="n">
        <v>8488</v>
      </c>
      <c r="F3848" s="3" t="n">
        <f aca="false">IF(P3848=1, E3848,D3848)/B3848-1</f>
        <v>0.00178060285957038</v>
      </c>
      <c r="G3848" s="2" t="n">
        <f aca="false">AVERAGE(B3789:B3848)</f>
        <v>8339.002</v>
      </c>
      <c r="H3848" s="2" t="n">
        <f aca="false">AVERAGE(C3789:C3848)</f>
        <v>76301.5333333333</v>
      </c>
      <c r="I3848" s="2" t="n">
        <f aca="false">SIGN(C3848-H3848)</f>
        <v>-1</v>
      </c>
      <c r="J3848" s="2" t="n">
        <f aca="false">SIGN(F3848)</f>
        <v>1</v>
      </c>
      <c r="K3848" s="0" t="n">
        <f aca="false">B3848-B3847</f>
        <v>18.1299999999992</v>
      </c>
      <c r="L3848" s="0" t="n">
        <f aca="false">I3847*K3848</f>
        <v>-18.1299999999992</v>
      </c>
      <c r="M3848" s="0" t="n">
        <f aca="false">M3847+K3848*N3847</f>
        <v>3417.02000000002</v>
      </c>
      <c r="N3848" s="0" t="n">
        <f aca="false">INT(M3848*$Q$1/B3848)*CHOOSE($L$1,I3848,J3848)</f>
        <v>0</v>
      </c>
      <c r="O3848" s="0" t="n">
        <f aca="false">ABS(N3848-N3847)</f>
        <v>0</v>
      </c>
      <c r="P3848" s="0" t="n">
        <f aca="false">COUNTIF(工作表2!$A$2:$A$248,A3848)</f>
        <v>0</v>
      </c>
      <c r="R3848" s="0" t="n">
        <f aca="false">D3848-IF(P3847=1,E3847,D3847)</f>
        <v>1</v>
      </c>
      <c r="S3848" s="0" t="n">
        <f aca="false">I3847*R3848</f>
        <v>-1</v>
      </c>
      <c r="T3848" s="0" t="n">
        <f aca="false">T3847+R3848*U3847</f>
        <v>44871</v>
      </c>
      <c r="U3848" s="0" t="n">
        <f aca="false">INT(T3848*$Q$1/IF(P3848=1,E3848,D3848))*I3848</f>
        <v>-10</v>
      </c>
      <c r="V3848" s="0" t="n">
        <f aca="false">IF(P3848=1,ABS(U3848)+ABS(60),ABS(U3848-U3847))</f>
        <v>0</v>
      </c>
    </row>
    <row r="3849" customFormat="false" ht="15" hidden="false" customHeight="false" outlineLevel="0" collapsed="false">
      <c r="A3849" s="1" t="n">
        <v>41635</v>
      </c>
      <c r="B3849" s="2" t="n">
        <v>8535.04</v>
      </c>
      <c r="C3849" s="2" t="n">
        <v>74993</v>
      </c>
      <c r="D3849" s="2" t="n">
        <v>8543</v>
      </c>
      <c r="E3849" s="2" t="n">
        <v>8529</v>
      </c>
      <c r="F3849" s="3" t="n">
        <f aca="false">IF(P3849=1, E3849,D3849)/B3849-1</f>
        <v>0.000932625974805035</v>
      </c>
      <c r="G3849" s="2" t="n">
        <f aca="false">AVERAGE(B3790:B3849)</f>
        <v>8341.93566666667</v>
      </c>
      <c r="H3849" s="2" t="n">
        <f aca="false">AVERAGE(C3790:C3849)</f>
        <v>75650.6333333333</v>
      </c>
      <c r="I3849" s="2" t="n">
        <f aca="false">SIGN(C3849-H3849)</f>
        <v>-1</v>
      </c>
      <c r="J3849" s="2" t="n">
        <f aca="false">SIGN(F3849)</f>
        <v>1</v>
      </c>
      <c r="K3849" s="0" t="n">
        <f aca="false">B3849-B3848</f>
        <v>49.1500000000015</v>
      </c>
      <c r="L3849" s="0" t="n">
        <f aca="false">I3848*K3849</f>
        <v>-49.1500000000015</v>
      </c>
      <c r="M3849" s="0" t="n">
        <f aca="false">M3848+K3849*N3848</f>
        <v>3417.02000000002</v>
      </c>
      <c r="N3849" s="0" t="n">
        <f aca="false">INT(M3849*$Q$1/B3849)*CHOOSE($L$1,I3849,J3849)</f>
        <v>0</v>
      </c>
      <c r="O3849" s="0" t="n">
        <f aca="false">ABS(N3849-N3848)</f>
        <v>0</v>
      </c>
      <c r="P3849" s="0" t="n">
        <f aca="false">COUNTIF(工作表2!$A$2:$A$248,A3849)</f>
        <v>0</v>
      </c>
      <c r="R3849" s="0" t="n">
        <f aca="false">D3849-IF(P3848=1,E3848,D3848)</f>
        <v>42</v>
      </c>
      <c r="S3849" s="0" t="n">
        <f aca="false">I3848*R3849</f>
        <v>-42</v>
      </c>
      <c r="T3849" s="0" t="n">
        <f aca="false">T3848+R3849*U3848</f>
        <v>44451</v>
      </c>
      <c r="U3849" s="0" t="n">
        <f aca="false">INT(T3849*$Q$1/IF(P3849=1,E3849,D3849))*I3849</f>
        <v>-10</v>
      </c>
      <c r="V3849" s="0" t="n">
        <f aca="false">IF(P3849=1,ABS(U3849)+ABS(60),ABS(U3849-U3848))</f>
        <v>0</v>
      </c>
    </row>
    <row r="3850" customFormat="false" ht="15" hidden="false" customHeight="false" outlineLevel="0" collapsed="false">
      <c r="A3850" s="1" t="n">
        <v>41638</v>
      </c>
      <c r="B3850" s="2" t="n">
        <v>8623.43</v>
      </c>
      <c r="C3850" s="2" t="n">
        <v>87637</v>
      </c>
      <c r="D3850" s="2" t="n">
        <v>8625</v>
      </c>
      <c r="E3850" s="2" t="n">
        <v>8611</v>
      </c>
      <c r="F3850" s="3" t="n">
        <f aca="false">IF(P3850=1, E3850,D3850)/B3850-1</f>
        <v>0.000182062126091287</v>
      </c>
      <c r="G3850" s="2" t="n">
        <f aca="false">AVERAGE(B3791:B3850)</f>
        <v>8346.25033333333</v>
      </c>
      <c r="H3850" s="2" t="n">
        <f aca="false">AVERAGE(C3791:C3850)</f>
        <v>75590.15</v>
      </c>
      <c r="I3850" s="2" t="n">
        <f aca="false">SIGN(C3850-H3850)</f>
        <v>1</v>
      </c>
      <c r="J3850" s="2" t="n">
        <f aca="false">SIGN(F3850)</f>
        <v>1</v>
      </c>
      <c r="K3850" s="0" t="n">
        <f aca="false">B3850-B3849</f>
        <v>88.3899999999994</v>
      </c>
      <c r="L3850" s="0" t="n">
        <f aca="false">I3849*K3850</f>
        <v>-88.3899999999994</v>
      </c>
      <c r="M3850" s="0" t="n">
        <f aca="false">M3849+K3850*N3849</f>
        <v>3417.02000000002</v>
      </c>
      <c r="N3850" s="0" t="n">
        <f aca="false">INT(M3850*$Q$1/B3850)*CHOOSE($L$1,I3850,J3850)</f>
        <v>0</v>
      </c>
      <c r="O3850" s="0" t="n">
        <f aca="false">ABS(N3850-N3849)</f>
        <v>0</v>
      </c>
      <c r="P3850" s="0" t="n">
        <f aca="false">COUNTIF(工作表2!$A$2:$A$248,A3850)</f>
        <v>0</v>
      </c>
      <c r="R3850" s="0" t="n">
        <f aca="false">D3850-IF(P3849=1,E3849,D3849)</f>
        <v>82</v>
      </c>
      <c r="S3850" s="0" t="n">
        <f aca="false">I3849*R3850</f>
        <v>-82</v>
      </c>
      <c r="T3850" s="0" t="n">
        <f aca="false">T3849+R3850*U3849</f>
        <v>43631</v>
      </c>
      <c r="U3850" s="0" t="n">
        <f aca="false">INT(T3850*$Q$1/IF(P3850=1,E3850,D3850))*I3850</f>
        <v>10</v>
      </c>
      <c r="V3850" s="0" t="n">
        <f aca="false">IF(P3850=1,ABS(U3850)+ABS(60),ABS(U3850-U3849))</f>
        <v>20</v>
      </c>
    </row>
    <row r="3851" customFormat="false" ht="15" hidden="false" customHeight="false" outlineLevel="0" collapsed="false">
      <c r="A3851" s="1" t="n">
        <v>41639</v>
      </c>
      <c r="B3851" s="2" t="n">
        <v>8611.51</v>
      </c>
      <c r="C3851" s="2" t="n">
        <v>84468</v>
      </c>
      <c r="D3851" s="2" t="n">
        <v>8633</v>
      </c>
      <c r="E3851" s="2" t="n">
        <v>8623</v>
      </c>
      <c r="F3851" s="3" t="n">
        <f aca="false">IF(P3851=1, E3851,D3851)/B3851-1</f>
        <v>0.00249549730535059</v>
      </c>
      <c r="G3851" s="2" t="n">
        <f aca="false">AVERAGE(B3792:B3851)</f>
        <v>8350.88116666667</v>
      </c>
      <c r="H3851" s="2" t="n">
        <f aca="false">AVERAGE(C3792:C3851)</f>
        <v>75509.1666666667</v>
      </c>
      <c r="I3851" s="2" t="n">
        <f aca="false">SIGN(C3851-H3851)</f>
        <v>1</v>
      </c>
      <c r="J3851" s="2" t="n">
        <f aca="false">SIGN(F3851)</f>
        <v>1</v>
      </c>
      <c r="K3851" s="0" t="n">
        <f aca="false">B3851-B3850</f>
        <v>-11.9200000000001</v>
      </c>
      <c r="L3851" s="0" t="n">
        <f aca="false">I3850*K3851</f>
        <v>-11.9200000000001</v>
      </c>
      <c r="M3851" s="0" t="n">
        <f aca="false">M3850+K3851*N3850</f>
        <v>3417.02000000002</v>
      </c>
      <c r="N3851" s="0" t="n">
        <f aca="false">INT(M3851*$Q$1/B3851)*CHOOSE($L$1,I3851,J3851)</f>
        <v>0</v>
      </c>
      <c r="O3851" s="0" t="n">
        <f aca="false">ABS(N3851-N3850)</f>
        <v>0</v>
      </c>
      <c r="P3851" s="0" t="n">
        <f aca="false">COUNTIF(工作表2!$A$2:$A$248,A3851)</f>
        <v>0</v>
      </c>
      <c r="R3851" s="0" t="n">
        <f aca="false">D3851-IF(P3850=1,E3850,D3850)</f>
        <v>8</v>
      </c>
      <c r="S3851" s="0" t="n">
        <f aca="false">I3850*R3851</f>
        <v>8</v>
      </c>
      <c r="T3851" s="0" t="n">
        <f aca="false">T3850+R3851*U3850</f>
        <v>43711</v>
      </c>
      <c r="U3851" s="0" t="n">
        <f aca="false">INT(T3851*$Q$1/IF(P3851=1,E3851,D3851))*I3851</f>
        <v>10</v>
      </c>
      <c r="V3851" s="0" t="n">
        <f aca="false">IF(P3851=1,ABS(U3851)+ABS(60),ABS(U3851-U3850))</f>
        <v>0</v>
      </c>
    </row>
    <row r="3852" customFormat="false" ht="15" hidden="false" customHeight="false" outlineLevel="0" collapsed="false">
      <c r="A3852" s="1" t="n">
        <v>41641</v>
      </c>
      <c r="B3852" s="2" t="n">
        <v>8612.54</v>
      </c>
      <c r="C3852" s="2" t="n">
        <v>91507</v>
      </c>
      <c r="D3852" s="2" t="n">
        <v>8618</v>
      </c>
      <c r="E3852" s="2" t="n">
        <v>8606</v>
      </c>
      <c r="F3852" s="3" t="n">
        <f aca="false">IF(P3852=1, E3852,D3852)/B3852-1</f>
        <v>0.000633959319782385</v>
      </c>
      <c r="G3852" s="2" t="n">
        <f aca="false">AVERAGE(B3793:B3852)</f>
        <v>8354.82933333333</v>
      </c>
      <c r="H3852" s="2" t="n">
        <f aca="false">AVERAGE(C3793:C3852)</f>
        <v>75650.2833333333</v>
      </c>
      <c r="I3852" s="2" t="n">
        <f aca="false">SIGN(C3852-H3852)</f>
        <v>1</v>
      </c>
      <c r="J3852" s="2" t="n">
        <f aca="false">SIGN(F3852)</f>
        <v>1</v>
      </c>
      <c r="K3852" s="0" t="n">
        <f aca="false">B3852-B3851</f>
        <v>1.03000000000065</v>
      </c>
      <c r="L3852" s="0" t="n">
        <f aca="false">I3851*K3852</f>
        <v>1.03000000000065</v>
      </c>
      <c r="M3852" s="0" t="n">
        <f aca="false">M3851+K3852*N3851</f>
        <v>3417.02000000002</v>
      </c>
      <c r="N3852" s="0" t="n">
        <f aca="false">INT(M3852*$Q$1/B3852)*CHOOSE($L$1,I3852,J3852)</f>
        <v>0</v>
      </c>
      <c r="O3852" s="0" t="n">
        <f aca="false">ABS(N3852-N3851)</f>
        <v>0</v>
      </c>
      <c r="P3852" s="0" t="n">
        <f aca="false">COUNTIF(工作表2!$A$2:$A$248,A3852)</f>
        <v>0</v>
      </c>
      <c r="R3852" s="0" t="n">
        <f aca="false">D3852-IF(P3851=1,E3851,D3851)</f>
        <v>-15</v>
      </c>
      <c r="S3852" s="0" t="n">
        <f aca="false">I3851*R3852</f>
        <v>-15</v>
      </c>
      <c r="T3852" s="0" t="n">
        <f aca="false">T3851+R3852*U3851</f>
        <v>43561</v>
      </c>
      <c r="U3852" s="0" t="n">
        <f aca="false">INT(T3852*$Q$1/IF(P3852=1,E3852,D3852))*I3852</f>
        <v>10</v>
      </c>
      <c r="V3852" s="0" t="n">
        <f aca="false">IF(P3852=1,ABS(U3852)+ABS(60),ABS(U3852-U3851))</f>
        <v>0</v>
      </c>
    </row>
    <row r="3853" customFormat="false" ht="15" hidden="false" customHeight="false" outlineLevel="0" collapsed="false">
      <c r="A3853" s="1" t="n">
        <v>41642</v>
      </c>
      <c r="B3853" s="2" t="n">
        <v>8546.54</v>
      </c>
      <c r="C3853" s="2" t="n">
        <v>92599</v>
      </c>
      <c r="D3853" s="2" t="n">
        <v>8541</v>
      </c>
      <c r="E3853" s="2" t="n">
        <v>8532</v>
      </c>
      <c r="F3853" s="3" t="n">
        <f aca="false">IF(P3853=1, E3853,D3853)/B3853-1</f>
        <v>-0.000648215535175689</v>
      </c>
      <c r="G3853" s="2" t="n">
        <f aca="false">AVERAGE(B3794:B3853)</f>
        <v>8358.19283333333</v>
      </c>
      <c r="H3853" s="2" t="n">
        <f aca="false">AVERAGE(C3794:C3853)</f>
        <v>75771.8666666667</v>
      </c>
      <c r="I3853" s="2" t="n">
        <f aca="false">SIGN(C3853-H3853)</f>
        <v>1</v>
      </c>
      <c r="J3853" s="2" t="n">
        <f aca="false">SIGN(F3853)</f>
        <v>-1</v>
      </c>
      <c r="K3853" s="0" t="n">
        <f aca="false">B3853-B3852</f>
        <v>-66</v>
      </c>
      <c r="L3853" s="0" t="n">
        <f aca="false">I3852*K3853</f>
        <v>-66</v>
      </c>
      <c r="M3853" s="0" t="n">
        <f aca="false">M3852+K3853*N3852</f>
        <v>3417.02000000002</v>
      </c>
      <c r="N3853" s="0" t="n">
        <f aca="false">INT(M3853*$Q$1/B3853)*CHOOSE($L$1,I3853,J3853)</f>
        <v>-0</v>
      </c>
      <c r="O3853" s="0" t="n">
        <f aca="false">ABS(N3853-N3852)</f>
        <v>0</v>
      </c>
      <c r="P3853" s="0" t="n">
        <f aca="false">COUNTIF(工作表2!$A$2:$A$248,A3853)</f>
        <v>0</v>
      </c>
      <c r="R3853" s="0" t="n">
        <f aca="false">D3853-IF(P3852=1,E3852,D3852)</f>
        <v>-77</v>
      </c>
      <c r="S3853" s="0" t="n">
        <f aca="false">I3852*R3853</f>
        <v>-77</v>
      </c>
      <c r="T3853" s="0" t="n">
        <f aca="false">T3852+R3853*U3852</f>
        <v>42791</v>
      </c>
      <c r="U3853" s="0" t="n">
        <f aca="false">INT(T3853*$Q$1/IF(P3853=1,E3853,D3853))*I3853</f>
        <v>10</v>
      </c>
      <c r="V3853" s="0" t="n">
        <f aca="false">IF(P3853=1,ABS(U3853)+ABS(60),ABS(U3853-U3852))</f>
        <v>0</v>
      </c>
    </row>
    <row r="3854" customFormat="false" ht="15" hidden="false" customHeight="false" outlineLevel="0" collapsed="false">
      <c r="A3854" s="1" t="n">
        <v>41645</v>
      </c>
      <c r="B3854" s="2" t="n">
        <v>8500.01</v>
      </c>
      <c r="C3854" s="2" t="n">
        <v>94150</v>
      </c>
      <c r="D3854" s="2" t="n">
        <v>8528</v>
      </c>
      <c r="E3854" s="2" t="n">
        <v>8514</v>
      </c>
      <c r="F3854" s="3" t="n">
        <f aca="false">IF(P3854=1, E3854,D3854)/B3854-1</f>
        <v>0.00329293730242663</v>
      </c>
      <c r="G3854" s="2" t="n">
        <f aca="false">AVERAGE(B3795:B3854)</f>
        <v>8360.7035</v>
      </c>
      <c r="H3854" s="2" t="n">
        <f aca="false">AVERAGE(C3795:C3854)</f>
        <v>75776.85</v>
      </c>
      <c r="I3854" s="2" t="n">
        <f aca="false">SIGN(C3854-H3854)</f>
        <v>1</v>
      </c>
      <c r="J3854" s="2" t="n">
        <f aca="false">SIGN(F3854)</f>
        <v>1</v>
      </c>
      <c r="K3854" s="0" t="n">
        <f aca="false">B3854-B3853</f>
        <v>-46.5300000000007</v>
      </c>
      <c r="L3854" s="0" t="n">
        <f aca="false">I3853*K3854</f>
        <v>-46.5300000000007</v>
      </c>
      <c r="M3854" s="0" t="n">
        <f aca="false">M3853+K3854*N3853</f>
        <v>3417.02000000002</v>
      </c>
      <c r="N3854" s="0" t="n">
        <f aca="false">INT(M3854*$Q$1/B3854)*CHOOSE($L$1,I3854,J3854)</f>
        <v>0</v>
      </c>
      <c r="O3854" s="0" t="n">
        <f aca="false">ABS(N3854-N3853)</f>
        <v>0</v>
      </c>
      <c r="P3854" s="0" t="n">
        <f aca="false">COUNTIF(工作表2!$A$2:$A$248,A3854)</f>
        <v>0</v>
      </c>
      <c r="R3854" s="0" t="n">
        <f aca="false">D3854-IF(P3853=1,E3853,D3853)</f>
        <v>-13</v>
      </c>
      <c r="S3854" s="0" t="n">
        <f aca="false">I3853*R3854</f>
        <v>-13</v>
      </c>
      <c r="T3854" s="0" t="n">
        <f aca="false">T3853+R3854*U3853</f>
        <v>42661</v>
      </c>
      <c r="U3854" s="0" t="n">
        <f aca="false">INT(T3854*$Q$1/IF(P3854=1,E3854,D3854))*I3854</f>
        <v>10</v>
      </c>
      <c r="V3854" s="0" t="n">
        <f aca="false">IF(P3854=1,ABS(U3854)+ABS(60),ABS(U3854-U3853))</f>
        <v>0</v>
      </c>
    </row>
    <row r="3855" customFormat="false" ht="15" hidden="false" customHeight="false" outlineLevel="0" collapsed="false">
      <c r="A3855" s="1" t="n">
        <v>41646</v>
      </c>
      <c r="B3855" s="2" t="n">
        <v>8529.35</v>
      </c>
      <c r="C3855" s="2" t="n">
        <v>50330</v>
      </c>
      <c r="D3855" s="2" t="n">
        <v>8564</v>
      </c>
      <c r="E3855" s="2" t="n">
        <v>8553</v>
      </c>
      <c r="F3855" s="3" t="n">
        <f aca="false">IF(P3855=1, E3855,D3855)/B3855-1</f>
        <v>0.00406244321079563</v>
      </c>
      <c r="G3855" s="2" t="n">
        <f aca="false">AVERAGE(B3796:B3855)</f>
        <v>8364.96</v>
      </c>
      <c r="H3855" s="2" t="n">
        <f aca="false">AVERAGE(C3796:C3855)</f>
        <v>75297.5666666667</v>
      </c>
      <c r="I3855" s="2" t="n">
        <f aca="false">SIGN(C3855-H3855)</f>
        <v>-1</v>
      </c>
      <c r="J3855" s="2" t="n">
        <f aca="false">SIGN(F3855)</f>
        <v>1</v>
      </c>
      <c r="K3855" s="0" t="n">
        <f aca="false">B3855-B3854</f>
        <v>29.3400000000001</v>
      </c>
      <c r="L3855" s="0" t="n">
        <f aca="false">I3854*K3855</f>
        <v>29.3400000000001</v>
      </c>
      <c r="M3855" s="0" t="n">
        <f aca="false">M3854+K3855*N3854</f>
        <v>3417.02000000002</v>
      </c>
      <c r="N3855" s="0" t="n">
        <f aca="false">INT(M3855*$Q$1/B3855)*CHOOSE($L$1,I3855,J3855)</f>
        <v>0</v>
      </c>
      <c r="O3855" s="0" t="n">
        <f aca="false">ABS(N3855-N3854)</f>
        <v>0</v>
      </c>
      <c r="P3855" s="0" t="n">
        <f aca="false">COUNTIF(工作表2!$A$2:$A$248,A3855)</f>
        <v>0</v>
      </c>
      <c r="R3855" s="0" t="n">
        <f aca="false">D3855-IF(P3854=1,E3854,D3854)</f>
        <v>36</v>
      </c>
      <c r="S3855" s="0" t="n">
        <f aca="false">I3854*R3855</f>
        <v>36</v>
      </c>
      <c r="T3855" s="0" t="n">
        <f aca="false">T3854+R3855*U3854</f>
        <v>43021</v>
      </c>
      <c r="U3855" s="0" t="n">
        <f aca="false">INT(T3855*$Q$1/IF(P3855=1,E3855,D3855))*I3855</f>
        <v>-10</v>
      </c>
      <c r="V3855" s="0" t="n">
        <f aca="false">IF(P3855=1,ABS(U3855)+ABS(60),ABS(U3855-U3854))</f>
        <v>20</v>
      </c>
    </row>
    <row r="3856" customFormat="false" ht="15" hidden="false" customHeight="false" outlineLevel="0" collapsed="false">
      <c r="A3856" s="1" t="n">
        <v>41647</v>
      </c>
      <c r="B3856" s="2" t="n">
        <v>8556.01</v>
      </c>
      <c r="C3856" s="2" t="n">
        <v>115444</v>
      </c>
      <c r="D3856" s="2" t="n">
        <v>8586</v>
      </c>
      <c r="E3856" s="2" t="n">
        <v>8575</v>
      </c>
      <c r="F3856" s="3" t="n">
        <f aca="false">IF(P3856=1, E3856,D3856)/B3856-1</f>
        <v>0.00350513849329293</v>
      </c>
      <c r="G3856" s="2" t="n">
        <f aca="false">AVERAGE(B3797:B3856)</f>
        <v>8368.0955</v>
      </c>
      <c r="H3856" s="2" t="n">
        <f aca="false">AVERAGE(C3797:C3856)</f>
        <v>75840.7166666667</v>
      </c>
      <c r="I3856" s="2" t="n">
        <f aca="false">SIGN(C3856-H3856)</f>
        <v>1</v>
      </c>
      <c r="J3856" s="2" t="n">
        <f aca="false">SIGN(F3856)</f>
        <v>1</v>
      </c>
      <c r="K3856" s="0" t="n">
        <f aca="false">B3856-B3855</f>
        <v>26.6599999999999</v>
      </c>
      <c r="L3856" s="0" t="n">
        <f aca="false">I3855*K3856</f>
        <v>-26.6599999999999</v>
      </c>
      <c r="M3856" s="0" t="n">
        <f aca="false">M3855+K3856*N3855</f>
        <v>3417.02000000002</v>
      </c>
      <c r="N3856" s="0" t="n">
        <f aca="false">INT(M3856*$Q$1/B3856)*CHOOSE($L$1,I3856,J3856)</f>
        <v>0</v>
      </c>
      <c r="O3856" s="0" t="n">
        <f aca="false">ABS(N3856-N3855)</f>
        <v>0</v>
      </c>
      <c r="P3856" s="0" t="n">
        <f aca="false">COUNTIF(工作表2!$A$2:$A$248,A3856)</f>
        <v>0</v>
      </c>
      <c r="R3856" s="0" t="n">
        <f aca="false">D3856-IF(P3855=1,E3855,D3855)</f>
        <v>22</v>
      </c>
      <c r="S3856" s="0" t="n">
        <f aca="false">I3855*R3856</f>
        <v>-22</v>
      </c>
      <c r="T3856" s="0" t="n">
        <f aca="false">T3855+R3856*U3855</f>
        <v>42801</v>
      </c>
      <c r="U3856" s="0" t="n">
        <f aca="false">INT(T3856*$Q$1/IF(P3856=1,E3856,D3856))*I3856</f>
        <v>9</v>
      </c>
      <c r="V3856" s="0" t="n">
        <f aca="false">IF(P3856=1,ABS(U3856)+ABS(60),ABS(U3856-U3855))</f>
        <v>19</v>
      </c>
    </row>
    <row r="3857" customFormat="false" ht="15" hidden="false" customHeight="false" outlineLevel="0" collapsed="false">
      <c r="A3857" s="1" t="n">
        <v>41648</v>
      </c>
      <c r="B3857" s="2" t="n">
        <v>8514.68</v>
      </c>
      <c r="C3857" s="2" t="n">
        <v>134145</v>
      </c>
      <c r="D3857" s="2" t="n">
        <v>8528</v>
      </c>
      <c r="E3857" s="2" t="n">
        <v>8512</v>
      </c>
      <c r="F3857" s="3" t="n">
        <f aca="false">IF(P3857=1, E3857,D3857)/B3857-1</f>
        <v>0.00156435708681935</v>
      </c>
      <c r="G3857" s="2" t="n">
        <f aca="false">AVERAGE(B3798:B3857)</f>
        <v>8371.13716666667</v>
      </c>
      <c r="H3857" s="2" t="n">
        <f aca="false">AVERAGE(C3798:C3857)</f>
        <v>76860.3666666667</v>
      </c>
      <c r="I3857" s="2" t="n">
        <f aca="false">SIGN(C3857-H3857)</f>
        <v>1</v>
      </c>
      <c r="J3857" s="2" t="n">
        <f aca="false">SIGN(F3857)</f>
        <v>1</v>
      </c>
      <c r="K3857" s="0" t="n">
        <f aca="false">B3857-B3856</f>
        <v>-41.3299999999999</v>
      </c>
      <c r="L3857" s="0" t="n">
        <f aca="false">I3856*K3857</f>
        <v>-41.3299999999999</v>
      </c>
      <c r="M3857" s="0" t="n">
        <f aca="false">M3856+K3857*N3856</f>
        <v>3417.02000000002</v>
      </c>
      <c r="N3857" s="0" t="n">
        <f aca="false">INT(M3857*$Q$1/B3857)*CHOOSE($L$1,I3857,J3857)</f>
        <v>0</v>
      </c>
      <c r="O3857" s="0" t="n">
        <f aca="false">ABS(N3857-N3856)</f>
        <v>0</v>
      </c>
      <c r="P3857" s="0" t="n">
        <f aca="false">COUNTIF(工作表2!$A$2:$A$248,A3857)</f>
        <v>0</v>
      </c>
      <c r="R3857" s="0" t="n">
        <f aca="false">D3857-IF(P3856=1,E3856,D3856)</f>
        <v>-58</v>
      </c>
      <c r="S3857" s="0" t="n">
        <f aca="false">I3856*R3857</f>
        <v>-58</v>
      </c>
      <c r="T3857" s="0" t="n">
        <f aca="false">T3856+R3857*U3856</f>
        <v>42279</v>
      </c>
      <c r="U3857" s="0" t="n">
        <f aca="false">INT(T3857*$Q$1/IF(P3857=1,E3857,D3857))*I3857</f>
        <v>9</v>
      </c>
      <c r="V3857" s="0" t="n">
        <f aca="false">IF(P3857=1,ABS(U3857)+ABS(60),ABS(U3857-U3856))</f>
        <v>0</v>
      </c>
    </row>
    <row r="3858" customFormat="false" ht="15" hidden="false" customHeight="false" outlineLevel="0" collapsed="false">
      <c r="A3858" s="1" t="n">
        <v>41649</v>
      </c>
      <c r="B3858" s="2" t="n">
        <v>8529.35</v>
      </c>
      <c r="C3858" s="2" t="n">
        <v>99481</v>
      </c>
      <c r="D3858" s="2" t="n">
        <v>8539</v>
      </c>
      <c r="E3858" s="2" t="n">
        <v>8525</v>
      </c>
      <c r="F3858" s="3" t="n">
        <f aca="false">IF(P3858=1, E3858,D3858)/B3858-1</f>
        <v>0.00113138750315089</v>
      </c>
      <c r="G3858" s="2" t="n">
        <f aca="false">AVERAGE(B3799:B3858)</f>
        <v>8373.715</v>
      </c>
      <c r="H3858" s="2" t="n">
        <f aca="false">AVERAGE(C3799:C3858)</f>
        <v>77168.4833333333</v>
      </c>
      <c r="I3858" s="2" t="n">
        <f aca="false">SIGN(C3858-H3858)</f>
        <v>1</v>
      </c>
      <c r="J3858" s="2" t="n">
        <f aca="false">SIGN(F3858)</f>
        <v>1</v>
      </c>
      <c r="K3858" s="0" t="n">
        <f aca="false">B3858-B3857</f>
        <v>14.6700000000001</v>
      </c>
      <c r="L3858" s="0" t="n">
        <f aca="false">I3857*K3858</f>
        <v>14.6700000000001</v>
      </c>
      <c r="M3858" s="0" t="n">
        <f aca="false">M3857+K3858*N3857</f>
        <v>3417.02000000002</v>
      </c>
      <c r="N3858" s="0" t="n">
        <f aca="false">INT(M3858*$Q$1/B3858)*CHOOSE($L$1,I3858,J3858)</f>
        <v>0</v>
      </c>
      <c r="O3858" s="0" t="n">
        <f aca="false">ABS(N3858-N3857)</f>
        <v>0</v>
      </c>
      <c r="P3858" s="0" t="n">
        <f aca="false">COUNTIF(工作表2!$A$2:$A$248,A3858)</f>
        <v>0</v>
      </c>
      <c r="R3858" s="0" t="n">
        <f aca="false">D3858-IF(P3857=1,E3857,D3857)</f>
        <v>11</v>
      </c>
      <c r="S3858" s="0" t="n">
        <f aca="false">I3857*R3858</f>
        <v>11</v>
      </c>
      <c r="T3858" s="0" t="n">
        <f aca="false">T3857+R3858*U3857</f>
        <v>42378</v>
      </c>
      <c r="U3858" s="0" t="n">
        <f aca="false">INT(T3858*$Q$1/IF(P3858=1,E3858,D3858))*I3858</f>
        <v>9</v>
      </c>
      <c r="V3858" s="0" t="n">
        <f aca="false">IF(P3858=1,ABS(U3858)+ABS(60),ABS(U3858-U3857))</f>
        <v>0</v>
      </c>
    </row>
    <row r="3859" customFormat="false" ht="15" hidden="false" customHeight="false" outlineLevel="0" collapsed="false">
      <c r="A3859" s="1" t="n">
        <v>41652</v>
      </c>
      <c r="B3859" s="2" t="n">
        <v>8566.2</v>
      </c>
      <c r="C3859" s="2" t="n">
        <v>92951</v>
      </c>
      <c r="D3859" s="2" t="n">
        <v>8572</v>
      </c>
      <c r="E3859" s="2" t="n">
        <v>8560</v>
      </c>
      <c r="F3859" s="3" t="n">
        <f aca="false">IF(P3859=1, E3859,D3859)/B3859-1</f>
        <v>0.00067707968527464</v>
      </c>
      <c r="G3859" s="2" t="n">
        <f aca="false">AVERAGE(B3800:B3859)</f>
        <v>8375.7985</v>
      </c>
      <c r="H3859" s="2" t="n">
        <f aca="false">AVERAGE(C3800:C3859)</f>
        <v>77316.7833333333</v>
      </c>
      <c r="I3859" s="2" t="n">
        <f aca="false">SIGN(C3859-H3859)</f>
        <v>1</v>
      </c>
      <c r="J3859" s="2" t="n">
        <f aca="false">SIGN(F3859)</f>
        <v>1</v>
      </c>
      <c r="K3859" s="0" t="n">
        <f aca="false">B3859-B3858</f>
        <v>36.8500000000004</v>
      </c>
      <c r="L3859" s="0" t="n">
        <f aca="false">I3858*K3859</f>
        <v>36.8500000000004</v>
      </c>
      <c r="M3859" s="0" t="n">
        <f aca="false">M3858+K3859*N3858</f>
        <v>3417.02000000002</v>
      </c>
      <c r="N3859" s="0" t="n">
        <f aca="false">INT(M3859*$Q$1/B3859)*CHOOSE($L$1,I3859,J3859)</f>
        <v>0</v>
      </c>
      <c r="O3859" s="0" t="n">
        <f aca="false">ABS(N3859-N3858)</f>
        <v>0</v>
      </c>
      <c r="P3859" s="0" t="n">
        <f aca="false">COUNTIF(工作表2!$A$2:$A$248,A3859)</f>
        <v>0</v>
      </c>
      <c r="R3859" s="0" t="n">
        <f aca="false">D3859-IF(P3858=1,E3858,D3858)</f>
        <v>33</v>
      </c>
      <c r="S3859" s="0" t="n">
        <f aca="false">I3858*R3859</f>
        <v>33</v>
      </c>
      <c r="T3859" s="0" t="n">
        <f aca="false">T3858+R3859*U3858</f>
        <v>42675</v>
      </c>
      <c r="U3859" s="0" t="n">
        <f aca="false">INT(T3859*$Q$1/IF(P3859=1,E3859,D3859))*I3859</f>
        <v>9</v>
      </c>
      <c r="V3859" s="0" t="n">
        <f aca="false">IF(P3859=1,ABS(U3859)+ABS(60),ABS(U3859-U3858))</f>
        <v>0</v>
      </c>
    </row>
    <row r="3860" customFormat="false" ht="15" hidden="false" customHeight="false" outlineLevel="0" collapsed="false">
      <c r="A3860" s="1" t="n">
        <v>41653</v>
      </c>
      <c r="B3860" s="2" t="n">
        <v>8548.14</v>
      </c>
      <c r="C3860" s="2" t="n">
        <v>82963</v>
      </c>
      <c r="D3860" s="2" t="n">
        <v>8547</v>
      </c>
      <c r="E3860" s="2" t="n">
        <v>8535</v>
      </c>
      <c r="F3860" s="3" t="n">
        <f aca="false">IF(P3860=1, E3860,D3860)/B3860-1</f>
        <v>-0.00013336234549266</v>
      </c>
      <c r="G3860" s="2" t="n">
        <f aca="false">AVERAGE(B3801:B3860)</f>
        <v>8377.9455</v>
      </c>
      <c r="H3860" s="2" t="n">
        <f aca="false">AVERAGE(C3801:C3860)</f>
        <v>77406.35</v>
      </c>
      <c r="I3860" s="2" t="n">
        <f aca="false">SIGN(C3860-H3860)</f>
        <v>1</v>
      </c>
      <c r="J3860" s="2" t="n">
        <f aca="false">SIGN(F3860)</f>
        <v>-1</v>
      </c>
      <c r="K3860" s="0" t="n">
        <f aca="false">B3860-B3859</f>
        <v>-18.0600000000013</v>
      </c>
      <c r="L3860" s="0" t="n">
        <f aca="false">I3859*K3860</f>
        <v>-18.0600000000013</v>
      </c>
      <c r="M3860" s="0" t="n">
        <f aca="false">M3859+K3860*N3859</f>
        <v>3417.02000000002</v>
      </c>
      <c r="N3860" s="0" t="n">
        <f aca="false">INT(M3860*$Q$1/B3860)*CHOOSE($L$1,I3860,J3860)</f>
        <v>-0</v>
      </c>
      <c r="O3860" s="0" t="n">
        <f aca="false">ABS(N3860-N3859)</f>
        <v>0</v>
      </c>
      <c r="P3860" s="0" t="n">
        <f aca="false">COUNTIF(工作表2!$A$2:$A$248,A3860)</f>
        <v>0</v>
      </c>
      <c r="R3860" s="0" t="n">
        <f aca="false">D3860-IF(P3859=1,E3859,D3859)</f>
        <v>-25</v>
      </c>
      <c r="S3860" s="0" t="n">
        <f aca="false">I3859*R3860</f>
        <v>-25</v>
      </c>
      <c r="T3860" s="0" t="n">
        <f aca="false">T3859+R3860*U3859</f>
        <v>42450</v>
      </c>
      <c r="U3860" s="0" t="n">
        <f aca="false">INT(T3860*$Q$1/IF(P3860=1,E3860,D3860))*I3860</f>
        <v>9</v>
      </c>
      <c r="V3860" s="0" t="n">
        <f aca="false">IF(P3860=1,ABS(U3860)+ABS(60),ABS(U3860-U3859))</f>
        <v>0</v>
      </c>
    </row>
    <row r="3861" customFormat="false" ht="15" hidden="false" customHeight="false" outlineLevel="0" collapsed="false">
      <c r="A3861" s="1" t="n">
        <v>41654</v>
      </c>
      <c r="B3861" s="2" t="n">
        <v>8602.55</v>
      </c>
      <c r="C3861" s="2" t="n">
        <v>115548</v>
      </c>
      <c r="D3861" s="2" t="n">
        <v>8610</v>
      </c>
      <c r="E3861" s="2" t="n">
        <v>8610</v>
      </c>
      <c r="F3861" s="3" t="n">
        <f aca="false">IF(P3861=1, E3861,D3861)/B3861-1</f>
        <v>0.000866022284090162</v>
      </c>
      <c r="G3861" s="2" t="n">
        <f aca="false">AVERAGE(B3802:B3861)</f>
        <v>8381.01683333333</v>
      </c>
      <c r="H3861" s="2" t="n">
        <f aca="false">AVERAGE(C3802:C3861)</f>
        <v>78042.6666666667</v>
      </c>
      <c r="I3861" s="2" t="n">
        <f aca="false">SIGN(C3861-H3861)</f>
        <v>1</v>
      </c>
      <c r="J3861" s="2" t="n">
        <f aca="false">SIGN(F3861)</f>
        <v>1</v>
      </c>
      <c r="K3861" s="0" t="n">
        <f aca="false">B3861-B3860</f>
        <v>54.4099999999999</v>
      </c>
      <c r="L3861" s="0" t="n">
        <f aca="false">I3860*K3861</f>
        <v>54.4099999999999</v>
      </c>
      <c r="M3861" s="0" t="n">
        <f aca="false">M3860+K3861*N3860</f>
        <v>3417.02000000002</v>
      </c>
      <c r="N3861" s="0" t="n">
        <f aca="false">INT(M3861*$Q$1/B3861)*CHOOSE($L$1,I3861,J3861)</f>
        <v>0</v>
      </c>
      <c r="O3861" s="0" t="n">
        <f aca="false">ABS(N3861-N3860)</f>
        <v>0</v>
      </c>
      <c r="P3861" s="0" t="n">
        <f aca="false">COUNTIF(工作表2!$A$2:$A$248,A3861)</f>
        <v>1</v>
      </c>
      <c r="R3861" s="0" t="n">
        <f aca="false">D3861-IF(P3860=1,E3860,D3860)</f>
        <v>63</v>
      </c>
      <c r="S3861" s="0" t="n">
        <f aca="false">I3860*R3861</f>
        <v>63</v>
      </c>
      <c r="T3861" s="0" t="n">
        <f aca="false">T3860+R3861*U3860</f>
        <v>43017</v>
      </c>
      <c r="U3861" s="0" t="n">
        <f aca="false">INT(T3861*$Q$1/IF(P3861=1,E3861,D3861))*I3861</f>
        <v>9</v>
      </c>
      <c r="V3861" s="0" t="n">
        <f aca="false">IF(P3861=1,ABS(U3861)+ABS(60),ABS(U3861-U3860))</f>
        <v>69</v>
      </c>
    </row>
    <row r="3862" customFormat="false" ht="15" hidden="false" customHeight="false" outlineLevel="0" collapsed="false">
      <c r="A3862" s="1" t="n">
        <v>41655</v>
      </c>
      <c r="B3862" s="2" t="n">
        <v>8612.11</v>
      </c>
      <c r="C3862" s="2" t="n">
        <v>108273</v>
      </c>
      <c r="D3862" s="2" t="n">
        <v>8618</v>
      </c>
      <c r="E3862" s="2" t="n">
        <v>8607</v>
      </c>
      <c r="F3862" s="3" t="n">
        <f aca="false">IF(P3862=1, E3862,D3862)/B3862-1</f>
        <v>0.000683920665202731</v>
      </c>
      <c r="G3862" s="2" t="n">
        <f aca="false">AVERAGE(B3803:B3862)</f>
        <v>8384.65833333333</v>
      </c>
      <c r="H3862" s="2" t="n">
        <f aca="false">AVERAGE(C3803:C3862)</f>
        <v>78582.6833333333</v>
      </c>
      <c r="I3862" s="2" t="n">
        <f aca="false">SIGN(C3862-H3862)</f>
        <v>1</v>
      </c>
      <c r="J3862" s="2" t="n">
        <f aca="false">SIGN(F3862)</f>
        <v>1</v>
      </c>
      <c r="K3862" s="0" t="n">
        <f aca="false">B3862-B3861</f>
        <v>9.56000000000131</v>
      </c>
      <c r="L3862" s="0" t="n">
        <f aca="false">I3861*K3862</f>
        <v>9.56000000000131</v>
      </c>
      <c r="M3862" s="0" t="n">
        <f aca="false">M3861+K3862*N3861</f>
        <v>3417.02000000002</v>
      </c>
      <c r="N3862" s="0" t="n">
        <f aca="false">INT(M3862*$Q$1/B3862)*CHOOSE($L$1,I3862,J3862)</f>
        <v>0</v>
      </c>
      <c r="O3862" s="0" t="n">
        <f aca="false">ABS(N3862-N3861)</f>
        <v>0</v>
      </c>
      <c r="P3862" s="0" t="n">
        <f aca="false">COUNTIF(工作表2!$A$2:$A$248,A3862)</f>
        <v>0</v>
      </c>
      <c r="R3862" s="0" t="n">
        <f aca="false">D3862-IF(P3861=1,E3861,D3861)</f>
        <v>8</v>
      </c>
      <c r="S3862" s="0" t="n">
        <f aca="false">I3861*R3862</f>
        <v>8</v>
      </c>
      <c r="T3862" s="0" t="n">
        <f aca="false">T3861+R3862*U3861</f>
        <v>43089</v>
      </c>
      <c r="U3862" s="0" t="n">
        <f aca="false">INT(T3862*$Q$1/IF(P3862=1,E3862,D3862))*I3862</f>
        <v>9</v>
      </c>
      <c r="V3862" s="0" t="n">
        <f aca="false">IF(P3862=1,ABS(U3862)+ABS(60),ABS(U3862-U3861))</f>
        <v>0</v>
      </c>
    </row>
    <row r="3863" customFormat="false" ht="15" hidden="false" customHeight="false" outlineLevel="0" collapsed="false">
      <c r="A3863" s="1" t="n">
        <v>41656</v>
      </c>
      <c r="B3863" s="2" t="n">
        <v>8596</v>
      </c>
      <c r="C3863" s="2" t="n">
        <v>94298</v>
      </c>
      <c r="D3863" s="2" t="n">
        <v>8606</v>
      </c>
      <c r="E3863" s="2" t="n">
        <v>8593</v>
      </c>
      <c r="F3863" s="3" t="n">
        <f aca="false">IF(P3863=1, E3863,D3863)/B3863-1</f>
        <v>0.00116333178222439</v>
      </c>
      <c r="G3863" s="2" t="n">
        <f aca="false">AVERAGE(B3804:B3863)</f>
        <v>8387.69633333333</v>
      </c>
      <c r="H3863" s="2" t="n">
        <f aca="false">AVERAGE(C3804:C3863)</f>
        <v>78992.7833333333</v>
      </c>
      <c r="I3863" s="2" t="n">
        <f aca="false">SIGN(C3863-H3863)</f>
        <v>1</v>
      </c>
      <c r="J3863" s="2" t="n">
        <f aca="false">SIGN(F3863)</f>
        <v>1</v>
      </c>
      <c r="K3863" s="0" t="n">
        <f aca="false">B3863-B3862</f>
        <v>-16.1100000000006</v>
      </c>
      <c r="L3863" s="0" t="n">
        <f aca="false">I3862*K3863</f>
        <v>-16.1100000000006</v>
      </c>
      <c r="M3863" s="0" t="n">
        <f aca="false">M3862+K3863*N3862</f>
        <v>3417.02000000002</v>
      </c>
      <c r="N3863" s="0" t="n">
        <f aca="false">INT(M3863*$Q$1/B3863)*CHOOSE($L$1,I3863,J3863)</f>
        <v>0</v>
      </c>
      <c r="O3863" s="0" t="n">
        <f aca="false">ABS(N3863-N3862)</f>
        <v>0</v>
      </c>
      <c r="P3863" s="0" t="n">
        <f aca="false">COUNTIF(工作表2!$A$2:$A$248,A3863)</f>
        <v>0</v>
      </c>
      <c r="R3863" s="0" t="n">
        <f aca="false">D3863-IF(P3862=1,E3862,D3862)</f>
        <v>-12</v>
      </c>
      <c r="S3863" s="0" t="n">
        <f aca="false">I3862*R3863</f>
        <v>-12</v>
      </c>
      <c r="T3863" s="0" t="n">
        <f aca="false">T3862+R3863*U3862</f>
        <v>42981</v>
      </c>
      <c r="U3863" s="0" t="n">
        <f aca="false">INT(T3863*$Q$1/IF(P3863=1,E3863,D3863))*I3863</f>
        <v>9</v>
      </c>
      <c r="V3863" s="0" t="n">
        <f aca="false">IF(P3863=1,ABS(U3863)+ABS(60),ABS(U3863-U3862))</f>
        <v>0</v>
      </c>
    </row>
    <row r="3864" customFormat="false" ht="15" hidden="false" customHeight="false" outlineLevel="0" collapsed="false">
      <c r="A3864" s="1" t="n">
        <v>41659</v>
      </c>
      <c r="B3864" s="2" t="n">
        <v>8621.56</v>
      </c>
      <c r="C3864" s="2" t="n">
        <v>96196</v>
      </c>
      <c r="D3864" s="2" t="n">
        <v>8622</v>
      </c>
      <c r="E3864" s="2" t="n">
        <v>8611</v>
      </c>
      <c r="F3864" s="3" t="n">
        <f aca="false">IF(P3864=1, E3864,D3864)/B3864-1</f>
        <v>5.10348475217803E-005</v>
      </c>
      <c r="G3864" s="2" t="n">
        <f aca="false">AVERAGE(B3805:B3864)</f>
        <v>8392.27866666667</v>
      </c>
      <c r="H3864" s="2" t="n">
        <f aca="false">AVERAGE(C3805:C3864)</f>
        <v>79268.9666666667</v>
      </c>
      <c r="I3864" s="2" t="n">
        <f aca="false">SIGN(C3864-H3864)</f>
        <v>1</v>
      </c>
      <c r="J3864" s="2" t="n">
        <f aca="false">SIGN(F3864)</f>
        <v>1</v>
      </c>
      <c r="K3864" s="0" t="n">
        <f aca="false">B3864-B3863</f>
        <v>25.5599999999995</v>
      </c>
      <c r="L3864" s="0" t="n">
        <f aca="false">I3863*K3864</f>
        <v>25.5599999999995</v>
      </c>
      <c r="M3864" s="0" t="n">
        <f aca="false">M3863+K3864*N3863</f>
        <v>3417.02000000002</v>
      </c>
      <c r="N3864" s="0" t="n">
        <f aca="false">INT(M3864*$Q$1/B3864)*CHOOSE($L$1,I3864,J3864)</f>
        <v>0</v>
      </c>
      <c r="O3864" s="0" t="n">
        <f aca="false">ABS(N3864-N3863)</f>
        <v>0</v>
      </c>
      <c r="P3864" s="0" t="n">
        <f aca="false">COUNTIF(工作表2!$A$2:$A$248,A3864)</f>
        <v>0</v>
      </c>
      <c r="R3864" s="0" t="n">
        <f aca="false">D3864-IF(P3863=1,E3863,D3863)</f>
        <v>16</v>
      </c>
      <c r="S3864" s="0" t="n">
        <f aca="false">I3863*R3864</f>
        <v>16</v>
      </c>
      <c r="T3864" s="0" t="n">
        <f aca="false">T3863+R3864*U3863</f>
        <v>43125</v>
      </c>
      <c r="U3864" s="0" t="n">
        <f aca="false">INT(T3864*$Q$1/IF(P3864=1,E3864,D3864))*I3864</f>
        <v>10</v>
      </c>
      <c r="V3864" s="0" t="n">
        <f aca="false">IF(P3864=1,ABS(U3864)+ABS(60),ABS(U3864-U3863))</f>
        <v>1</v>
      </c>
    </row>
    <row r="3865" customFormat="false" ht="15" hidden="false" customHeight="false" outlineLevel="0" collapsed="false">
      <c r="A3865" s="1" t="n">
        <v>41660</v>
      </c>
      <c r="B3865" s="2" t="n">
        <v>8599.9</v>
      </c>
      <c r="C3865" s="2" t="n">
        <v>105979</v>
      </c>
      <c r="D3865" s="2" t="n">
        <v>8623</v>
      </c>
      <c r="E3865" s="2" t="n">
        <v>8612</v>
      </c>
      <c r="F3865" s="3" t="n">
        <f aca="false">IF(P3865=1, E3865,D3865)/B3865-1</f>
        <v>0.00268607774509011</v>
      </c>
      <c r="G3865" s="2" t="n">
        <f aca="false">AVERAGE(B3806:B3865)</f>
        <v>8395.47983333333</v>
      </c>
      <c r="H3865" s="2" t="n">
        <f aca="false">AVERAGE(C3806:C3865)</f>
        <v>79951.4</v>
      </c>
      <c r="I3865" s="2" t="n">
        <f aca="false">SIGN(C3865-H3865)</f>
        <v>1</v>
      </c>
      <c r="J3865" s="2" t="n">
        <f aca="false">SIGN(F3865)</f>
        <v>1</v>
      </c>
      <c r="K3865" s="0" t="n">
        <f aca="false">B3865-B3864</f>
        <v>-21.6599999999999</v>
      </c>
      <c r="L3865" s="0" t="n">
        <f aca="false">I3864*K3865</f>
        <v>-21.6599999999999</v>
      </c>
      <c r="M3865" s="0" t="n">
        <f aca="false">M3864+K3865*N3864</f>
        <v>3417.02000000002</v>
      </c>
      <c r="N3865" s="0" t="n">
        <f aca="false">INT(M3865*$Q$1/B3865)*CHOOSE($L$1,I3865,J3865)</f>
        <v>0</v>
      </c>
      <c r="O3865" s="0" t="n">
        <f aca="false">ABS(N3865-N3864)</f>
        <v>0</v>
      </c>
      <c r="P3865" s="0" t="n">
        <f aca="false">COUNTIF(工作表2!$A$2:$A$248,A3865)</f>
        <v>0</v>
      </c>
      <c r="R3865" s="0" t="n">
        <f aca="false">D3865-IF(P3864=1,E3864,D3864)</f>
        <v>1</v>
      </c>
      <c r="S3865" s="0" t="n">
        <f aca="false">I3864*R3865</f>
        <v>1</v>
      </c>
      <c r="T3865" s="0" t="n">
        <f aca="false">T3864+R3865*U3864</f>
        <v>43135</v>
      </c>
      <c r="U3865" s="0" t="n">
        <f aca="false">INT(T3865*$Q$1/IF(P3865=1,E3865,D3865))*I3865</f>
        <v>10</v>
      </c>
      <c r="V3865" s="0" t="n">
        <f aca="false">IF(P3865=1,ABS(U3865)+ABS(60),ABS(U3865-U3864))</f>
        <v>0</v>
      </c>
    </row>
    <row r="3866" customFormat="false" ht="15" hidden="false" customHeight="false" outlineLevel="0" collapsed="false">
      <c r="A3866" s="1" t="n">
        <v>41661</v>
      </c>
      <c r="B3866" s="2" t="n">
        <v>8625.3</v>
      </c>
      <c r="C3866" s="2" t="n">
        <v>91360</v>
      </c>
      <c r="D3866" s="2" t="n">
        <v>8635</v>
      </c>
      <c r="E3866" s="2" t="n">
        <v>8623</v>
      </c>
      <c r="F3866" s="3" t="n">
        <f aca="false">IF(P3866=1, E3866,D3866)/B3866-1</f>
        <v>0.00112459856468772</v>
      </c>
      <c r="G3866" s="2" t="n">
        <f aca="false">AVERAGE(B3807:B3866)</f>
        <v>8398.88516666666</v>
      </c>
      <c r="H3866" s="2" t="n">
        <f aca="false">AVERAGE(C3807:C3866)</f>
        <v>80343.0333333333</v>
      </c>
      <c r="I3866" s="2" t="n">
        <f aca="false">SIGN(C3866-H3866)</f>
        <v>1</v>
      </c>
      <c r="J3866" s="2" t="n">
        <f aca="false">SIGN(F3866)</f>
        <v>1</v>
      </c>
      <c r="K3866" s="0" t="n">
        <f aca="false">B3866-B3865</f>
        <v>25.3999999999996</v>
      </c>
      <c r="L3866" s="0" t="n">
        <f aca="false">I3865*K3866</f>
        <v>25.3999999999996</v>
      </c>
      <c r="M3866" s="0" t="n">
        <f aca="false">M3865+K3866*N3865</f>
        <v>3417.02000000002</v>
      </c>
      <c r="N3866" s="0" t="n">
        <f aca="false">INT(M3866*$Q$1/B3866)*CHOOSE($L$1,I3866,J3866)</f>
        <v>0</v>
      </c>
      <c r="O3866" s="0" t="n">
        <f aca="false">ABS(N3866-N3865)</f>
        <v>0</v>
      </c>
      <c r="P3866" s="0" t="n">
        <f aca="false">COUNTIF(工作表2!$A$2:$A$248,A3866)</f>
        <v>0</v>
      </c>
      <c r="R3866" s="0" t="n">
        <f aca="false">D3866-IF(P3865=1,E3865,D3865)</f>
        <v>12</v>
      </c>
      <c r="S3866" s="0" t="n">
        <f aca="false">I3865*R3866</f>
        <v>12</v>
      </c>
      <c r="T3866" s="0" t="n">
        <f aca="false">T3865+R3866*U3865</f>
        <v>43255</v>
      </c>
      <c r="U3866" s="0" t="n">
        <f aca="false">INT(T3866*$Q$1/IF(P3866=1,E3866,D3866))*I3866</f>
        <v>10</v>
      </c>
      <c r="V3866" s="0" t="n">
        <f aca="false">IF(P3866=1,ABS(U3866)+ABS(60),ABS(U3866-U3865))</f>
        <v>0</v>
      </c>
    </row>
    <row r="3867" customFormat="false" ht="15" hidden="false" customHeight="false" outlineLevel="0" collapsed="false">
      <c r="A3867" s="1" t="n">
        <v>41662</v>
      </c>
      <c r="B3867" s="2" t="n">
        <v>8595.1</v>
      </c>
      <c r="C3867" s="2" t="n">
        <v>87630</v>
      </c>
      <c r="D3867" s="2" t="n">
        <v>8596</v>
      </c>
      <c r="E3867" s="2" t="n">
        <v>8585</v>
      </c>
      <c r="F3867" s="3" t="n">
        <f aca="false">IF(P3867=1, E3867,D3867)/B3867-1</f>
        <v>0.000104710823608745</v>
      </c>
      <c r="G3867" s="2" t="n">
        <f aca="false">AVERAGE(B3808:B3867)</f>
        <v>8401.0525</v>
      </c>
      <c r="H3867" s="2" t="n">
        <f aca="false">AVERAGE(C3808:C3867)</f>
        <v>80556.6666666667</v>
      </c>
      <c r="I3867" s="2" t="n">
        <f aca="false">SIGN(C3867-H3867)</f>
        <v>1</v>
      </c>
      <c r="J3867" s="2" t="n">
        <f aca="false">SIGN(F3867)</f>
        <v>1</v>
      </c>
      <c r="K3867" s="0" t="n">
        <f aca="false">B3867-B3866</f>
        <v>-30.1999999999989</v>
      </c>
      <c r="L3867" s="0" t="n">
        <f aca="false">I3866*K3867</f>
        <v>-30.1999999999989</v>
      </c>
      <c r="M3867" s="0" t="n">
        <f aca="false">M3866+K3867*N3866</f>
        <v>3417.02000000002</v>
      </c>
      <c r="N3867" s="0" t="n">
        <f aca="false">INT(M3867*$Q$1/B3867)*CHOOSE($L$1,I3867,J3867)</f>
        <v>0</v>
      </c>
      <c r="O3867" s="0" t="n">
        <f aca="false">ABS(N3867-N3866)</f>
        <v>0</v>
      </c>
      <c r="P3867" s="0" t="n">
        <f aca="false">COUNTIF(工作表2!$A$2:$A$248,A3867)</f>
        <v>0</v>
      </c>
      <c r="R3867" s="0" t="n">
        <f aca="false">D3867-IF(P3866=1,E3866,D3866)</f>
        <v>-39</v>
      </c>
      <c r="S3867" s="0" t="n">
        <f aca="false">I3866*R3867</f>
        <v>-39</v>
      </c>
      <c r="T3867" s="0" t="n">
        <f aca="false">T3866+R3867*U3866</f>
        <v>42865</v>
      </c>
      <c r="U3867" s="0" t="n">
        <f aca="false">INT(T3867*$Q$1/IF(P3867=1,E3867,D3867))*I3867</f>
        <v>9</v>
      </c>
      <c r="V3867" s="0" t="n">
        <f aca="false">IF(P3867=1,ABS(U3867)+ABS(60),ABS(U3867-U3866))</f>
        <v>1</v>
      </c>
    </row>
    <row r="3868" customFormat="false" ht="15" hidden="false" customHeight="false" outlineLevel="0" collapsed="false">
      <c r="A3868" s="1" t="n">
        <v>41663</v>
      </c>
      <c r="B3868" s="2" t="n">
        <v>8598.31</v>
      </c>
      <c r="C3868" s="2" t="n">
        <v>82619</v>
      </c>
      <c r="D3868" s="2" t="n">
        <v>8619</v>
      </c>
      <c r="E3868" s="2" t="n">
        <v>8605</v>
      </c>
      <c r="F3868" s="3" t="n">
        <f aca="false">IF(P3868=1, E3868,D3868)/B3868-1</f>
        <v>0.00240628681682797</v>
      </c>
      <c r="G3868" s="2" t="n">
        <f aca="false">AVERAGE(B3809:B3868)</f>
        <v>8403.52333333333</v>
      </c>
      <c r="H3868" s="2" t="n">
        <f aca="false">AVERAGE(C3809:C3868)</f>
        <v>80533.6</v>
      </c>
      <c r="I3868" s="2" t="n">
        <f aca="false">SIGN(C3868-H3868)</f>
        <v>1</v>
      </c>
      <c r="J3868" s="2" t="n">
        <f aca="false">SIGN(F3868)</f>
        <v>1</v>
      </c>
      <c r="K3868" s="0" t="n">
        <f aca="false">B3868-B3867</f>
        <v>3.20999999999913</v>
      </c>
      <c r="L3868" s="0" t="n">
        <f aca="false">I3867*K3868</f>
        <v>3.20999999999913</v>
      </c>
      <c r="M3868" s="0" t="n">
        <f aca="false">M3867+K3868*N3867</f>
        <v>3417.02000000002</v>
      </c>
      <c r="N3868" s="0" t="n">
        <f aca="false">INT(M3868*$Q$1/B3868)*CHOOSE($L$1,I3868,J3868)</f>
        <v>0</v>
      </c>
      <c r="O3868" s="0" t="n">
        <f aca="false">ABS(N3868-N3867)</f>
        <v>0</v>
      </c>
      <c r="P3868" s="0" t="n">
        <f aca="false">COUNTIF(工作表2!$A$2:$A$248,A3868)</f>
        <v>0</v>
      </c>
      <c r="R3868" s="0" t="n">
        <f aca="false">D3868-IF(P3867=1,E3867,D3867)</f>
        <v>23</v>
      </c>
      <c r="S3868" s="0" t="n">
        <f aca="false">I3867*R3868</f>
        <v>23</v>
      </c>
      <c r="T3868" s="0" t="n">
        <f aca="false">T3867+R3868*U3867</f>
        <v>43072</v>
      </c>
      <c r="U3868" s="0" t="n">
        <f aca="false">INT(T3868*$Q$1/IF(P3868=1,E3868,D3868))*I3868</f>
        <v>9</v>
      </c>
      <c r="V3868" s="0" t="n">
        <f aca="false">IF(P3868=1,ABS(U3868)+ABS(60),ABS(U3868-U3867))</f>
        <v>0</v>
      </c>
    </row>
    <row r="3869" customFormat="false" ht="15" hidden="false" customHeight="false" outlineLevel="0" collapsed="false">
      <c r="A3869" s="1" t="n">
        <v>41666</v>
      </c>
      <c r="B3869" s="2" t="n">
        <v>8462.57</v>
      </c>
      <c r="C3869" s="2" t="n">
        <v>99157</v>
      </c>
      <c r="D3869" s="2" t="n">
        <v>8446</v>
      </c>
      <c r="E3869" s="2" t="n">
        <v>8434</v>
      </c>
      <c r="F3869" s="3" t="n">
        <f aca="false">IF(P3869=1, E3869,D3869)/B3869-1</f>
        <v>-0.00195803402512473</v>
      </c>
      <c r="G3869" s="2" t="n">
        <f aca="false">AVERAGE(B3810:B3869)</f>
        <v>8404.76316666667</v>
      </c>
      <c r="H3869" s="2" t="n">
        <f aca="false">AVERAGE(C3810:C3869)</f>
        <v>80893.8333333333</v>
      </c>
      <c r="I3869" s="2" t="n">
        <f aca="false">SIGN(C3869-H3869)</f>
        <v>1</v>
      </c>
      <c r="J3869" s="2" t="n">
        <f aca="false">SIGN(F3869)</f>
        <v>-1</v>
      </c>
      <c r="K3869" s="0" t="n">
        <f aca="false">B3869-B3868</f>
        <v>-135.74</v>
      </c>
      <c r="L3869" s="0" t="n">
        <f aca="false">I3868*K3869</f>
        <v>-135.74</v>
      </c>
      <c r="M3869" s="0" t="n">
        <f aca="false">M3868+K3869*N3868</f>
        <v>3417.02000000002</v>
      </c>
      <c r="N3869" s="0" t="n">
        <f aca="false">INT(M3869*$Q$1/B3869)*CHOOSE($L$1,I3869,J3869)</f>
        <v>-0</v>
      </c>
      <c r="O3869" s="0" t="n">
        <f aca="false">ABS(N3869-N3868)</f>
        <v>0</v>
      </c>
      <c r="P3869" s="0" t="n">
        <f aca="false">COUNTIF(工作表2!$A$2:$A$248,A3869)</f>
        <v>0</v>
      </c>
      <c r="R3869" s="0" t="n">
        <f aca="false">D3869-IF(P3868=1,E3868,D3868)</f>
        <v>-173</v>
      </c>
      <c r="S3869" s="0" t="n">
        <f aca="false">I3868*R3869</f>
        <v>-173</v>
      </c>
      <c r="T3869" s="0" t="n">
        <f aca="false">T3868+R3869*U3868</f>
        <v>41515</v>
      </c>
      <c r="U3869" s="0" t="n">
        <f aca="false">INT(T3869*$Q$1/IF(P3869=1,E3869,D3869))*I3869</f>
        <v>9</v>
      </c>
      <c r="V3869" s="0" t="n">
        <f aca="false">IF(P3869=1,ABS(U3869)+ABS(60),ABS(U3869-U3868))</f>
        <v>0</v>
      </c>
    </row>
    <row r="3870" customFormat="false" ht="15" hidden="false" customHeight="false" outlineLevel="0" collapsed="false">
      <c r="A3870" s="1" t="n">
        <v>41675</v>
      </c>
      <c r="B3870" s="2" t="n">
        <v>8264.48</v>
      </c>
      <c r="C3870" s="2" t="n">
        <v>134079</v>
      </c>
      <c r="D3870" s="2" t="n">
        <v>8243</v>
      </c>
      <c r="E3870" s="2" t="n">
        <v>8230</v>
      </c>
      <c r="F3870" s="3" t="n">
        <f aca="false">IF(P3870=1, E3870,D3870)/B3870-1</f>
        <v>-0.00259907459392483</v>
      </c>
      <c r="G3870" s="2" t="n">
        <f aca="false">AVERAGE(B3811:B3870)</f>
        <v>8403.26883333333</v>
      </c>
      <c r="H3870" s="2" t="n">
        <f aca="false">AVERAGE(C3811:C3870)</f>
        <v>81753.5666666667</v>
      </c>
      <c r="I3870" s="2" t="n">
        <f aca="false">SIGN(C3870-H3870)</f>
        <v>1</v>
      </c>
      <c r="J3870" s="2" t="n">
        <f aca="false">SIGN(F3870)</f>
        <v>-1</v>
      </c>
      <c r="K3870" s="0" t="n">
        <f aca="false">B3870-B3869</f>
        <v>-198.09</v>
      </c>
      <c r="L3870" s="0" t="n">
        <f aca="false">I3869*K3870</f>
        <v>-198.09</v>
      </c>
      <c r="M3870" s="0" t="n">
        <f aca="false">M3869+K3870*N3869</f>
        <v>3417.02000000002</v>
      </c>
      <c r="N3870" s="0" t="n">
        <f aca="false">INT(M3870*$Q$1/B3870)*CHOOSE($L$1,I3870,J3870)</f>
        <v>-0</v>
      </c>
      <c r="O3870" s="0" t="n">
        <f aca="false">ABS(N3870-N3869)</f>
        <v>0</v>
      </c>
      <c r="P3870" s="0" t="n">
        <f aca="false">COUNTIF(工作表2!$A$2:$A$248,A3870)</f>
        <v>0</v>
      </c>
      <c r="R3870" s="0" t="n">
        <f aca="false">D3870-IF(P3869=1,E3869,D3869)</f>
        <v>-203</v>
      </c>
      <c r="S3870" s="0" t="n">
        <f aca="false">I3869*R3870</f>
        <v>-203</v>
      </c>
      <c r="T3870" s="0" t="n">
        <f aca="false">T3869+R3870*U3869</f>
        <v>39688</v>
      </c>
      <c r="U3870" s="0" t="n">
        <f aca="false">INT(T3870*$Q$1/IF(P3870=1,E3870,D3870))*I3870</f>
        <v>9</v>
      </c>
      <c r="V3870" s="0" t="n">
        <f aca="false">IF(P3870=1,ABS(U3870)+ABS(60),ABS(U3870-U3869))</f>
        <v>0</v>
      </c>
    </row>
    <row r="3871" customFormat="false" ht="15" hidden="false" customHeight="false" outlineLevel="0" collapsed="false">
      <c r="A3871" s="1" t="n">
        <v>41676</v>
      </c>
      <c r="B3871" s="2" t="n">
        <v>8311.01</v>
      </c>
      <c r="C3871" s="2" t="n">
        <v>99030</v>
      </c>
      <c r="D3871" s="2" t="n">
        <v>8275</v>
      </c>
      <c r="E3871" s="2" t="n">
        <v>8256</v>
      </c>
      <c r="F3871" s="3" t="n">
        <f aca="false">IF(P3871=1, E3871,D3871)/B3871-1</f>
        <v>-0.00433280672264869</v>
      </c>
      <c r="G3871" s="2" t="n">
        <f aca="false">AVERAGE(B3812:B3871)</f>
        <v>8404.08233333333</v>
      </c>
      <c r="H3871" s="2" t="n">
        <f aca="false">AVERAGE(C3812:C3871)</f>
        <v>81884.2833333333</v>
      </c>
      <c r="I3871" s="2" t="n">
        <f aca="false">SIGN(C3871-H3871)</f>
        <v>1</v>
      </c>
      <c r="J3871" s="2" t="n">
        <f aca="false">SIGN(F3871)</f>
        <v>-1</v>
      </c>
      <c r="K3871" s="0" t="n">
        <f aca="false">B3871-B3870</f>
        <v>46.5300000000007</v>
      </c>
      <c r="L3871" s="0" t="n">
        <f aca="false">I3870*K3871</f>
        <v>46.5300000000007</v>
      </c>
      <c r="M3871" s="0" t="n">
        <f aca="false">M3870+K3871*N3870</f>
        <v>3417.02000000002</v>
      </c>
      <c r="N3871" s="0" t="n">
        <f aca="false">INT(M3871*$Q$1/B3871)*CHOOSE($L$1,I3871,J3871)</f>
        <v>-0</v>
      </c>
      <c r="O3871" s="0" t="n">
        <f aca="false">ABS(N3871-N3870)</f>
        <v>0</v>
      </c>
      <c r="P3871" s="0" t="n">
        <f aca="false">COUNTIF(工作表2!$A$2:$A$248,A3871)</f>
        <v>0</v>
      </c>
      <c r="R3871" s="0" t="n">
        <f aca="false">D3871-IF(P3870=1,E3870,D3870)</f>
        <v>32</v>
      </c>
      <c r="S3871" s="0" t="n">
        <f aca="false">I3870*R3871</f>
        <v>32</v>
      </c>
      <c r="T3871" s="0" t="n">
        <f aca="false">T3870+R3871*U3870</f>
        <v>39976</v>
      </c>
      <c r="U3871" s="0" t="n">
        <f aca="false">INT(T3871*$Q$1/IF(P3871=1,E3871,D3871))*I3871</f>
        <v>9</v>
      </c>
      <c r="V3871" s="0" t="n">
        <f aca="false">IF(P3871=1,ABS(U3871)+ABS(60),ABS(U3871-U3870))</f>
        <v>0</v>
      </c>
    </row>
    <row r="3872" customFormat="false" ht="15" hidden="false" customHeight="false" outlineLevel="0" collapsed="false">
      <c r="A3872" s="1" t="n">
        <v>41677</v>
      </c>
      <c r="B3872" s="2" t="n">
        <v>8387.35</v>
      </c>
      <c r="C3872" s="2" t="n">
        <v>95847</v>
      </c>
      <c r="D3872" s="2" t="n">
        <v>8339</v>
      </c>
      <c r="E3872" s="2" t="n">
        <v>8321</v>
      </c>
      <c r="F3872" s="3" t="n">
        <f aca="false">IF(P3872=1, E3872,D3872)/B3872-1</f>
        <v>-0.00576463364471502</v>
      </c>
      <c r="G3872" s="2" t="n">
        <f aca="false">AVERAGE(B3813:B3872)</f>
        <v>8405.83866666666</v>
      </c>
      <c r="H3872" s="2" t="n">
        <f aca="false">AVERAGE(C3813:C3872)</f>
        <v>82198.65</v>
      </c>
      <c r="I3872" s="2" t="n">
        <f aca="false">SIGN(C3872-H3872)</f>
        <v>1</v>
      </c>
      <c r="J3872" s="2" t="n">
        <f aca="false">SIGN(F3872)</f>
        <v>-1</v>
      </c>
      <c r="K3872" s="0" t="n">
        <f aca="false">B3872-B3871</f>
        <v>76.3400000000001</v>
      </c>
      <c r="L3872" s="0" t="n">
        <f aca="false">I3871*K3872</f>
        <v>76.3400000000001</v>
      </c>
      <c r="M3872" s="0" t="n">
        <f aca="false">M3871+K3872*N3871</f>
        <v>3417.02000000002</v>
      </c>
      <c r="N3872" s="0" t="n">
        <f aca="false">INT(M3872*$Q$1/B3872)*CHOOSE($L$1,I3872,J3872)</f>
        <v>-0</v>
      </c>
      <c r="O3872" s="0" t="n">
        <f aca="false">ABS(N3872-N3871)</f>
        <v>0</v>
      </c>
      <c r="P3872" s="0" t="n">
        <f aca="false">COUNTIF(工作表2!$A$2:$A$248,A3872)</f>
        <v>0</v>
      </c>
      <c r="R3872" s="0" t="n">
        <f aca="false">D3872-IF(P3871=1,E3871,D3871)</f>
        <v>64</v>
      </c>
      <c r="S3872" s="0" t="n">
        <f aca="false">I3871*R3872</f>
        <v>64</v>
      </c>
      <c r="T3872" s="0" t="n">
        <f aca="false">T3871+R3872*U3871</f>
        <v>40552</v>
      </c>
      <c r="U3872" s="0" t="n">
        <f aca="false">INT(T3872*$Q$1/IF(P3872=1,E3872,D3872))*I3872</f>
        <v>9</v>
      </c>
      <c r="V3872" s="0" t="n">
        <f aca="false">IF(P3872=1,ABS(U3872)+ABS(60),ABS(U3872-U3871))</f>
        <v>0</v>
      </c>
    </row>
    <row r="3873" customFormat="false" ht="15" hidden="false" customHeight="false" outlineLevel="0" collapsed="false">
      <c r="A3873" s="1" t="n">
        <v>41680</v>
      </c>
      <c r="B3873" s="2" t="n">
        <v>8391.95</v>
      </c>
      <c r="C3873" s="2" t="n">
        <v>79165</v>
      </c>
      <c r="D3873" s="2" t="n">
        <v>8355</v>
      </c>
      <c r="E3873" s="2" t="n">
        <v>8332</v>
      </c>
      <c r="F3873" s="3" t="n">
        <f aca="false">IF(P3873=1, E3873,D3873)/B3873-1</f>
        <v>-0.00440302909335744</v>
      </c>
      <c r="G3873" s="2" t="n">
        <f aca="false">AVERAGE(B3814:B3873)</f>
        <v>8407.64266666666</v>
      </c>
      <c r="H3873" s="2" t="n">
        <f aca="false">AVERAGE(C3814:C3873)</f>
        <v>82214.7833333333</v>
      </c>
      <c r="I3873" s="2" t="n">
        <f aca="false">SIGN(C3873-H3873)</f>
        <v>-1</v>
      </c>
      <c r="J3873" s="2" t="n">
        <f aca="false">SIGN(F3873)</f>
        <v>-1</v>
      </c>
      <c r="K3873" s="0" t="n">
        <f aca="false">B3873-B3872</f>
        <v>4.60000000000036</v>
      </c>
      <c r="L3873" s="0" t="n">
        <f aca="false">I3872*K3873</f>
        <v>4.60000000000036</v>
      </c>
      <c r="M3873" s="0" t="n">
        <f aca="false">M3872+K3873*N3872</f>
        <v>3417.02000000002</v>
      </c>
      <c r="N3873" s="0" t="n">
        <f aca="false">INT(M3873*$Q$1/B3873)*CHOOSE($L$1,I3873,J3873)</f>
        <v>-0</v>
      </c>
      <c r="O3873" s="0" t="n">
        <f aca="false">ABS(N3873-N3872)</f>
        <v>0</v>
      </c>
      <c r="P3873" s="0" t="n">
        <f aca="false">COUNTIF(工作表2!$A$2:$A$248,A3873)</f>
        <v>0</v>
      </c>
      <c r="R3873" s="0" t="n">
        <f aca="false">D3873-IF(P3872=1,E3872,D3872)</f>
        <v>16</v>
      </c>
      <c r="S3873" s="0" t="n">
        <f aca="false">I3872*R3873</f>
        <v>16</v>
      </c>
      <c r="T3873" s="0" t="n">
        <f aca="false">T3872+R3873*U3872</f>
        <v>40696</v>
      </c>
      <c r="U3873" s="0" t="n">
        <f aca="false">INT(T3873*$Q$1/IF(P3873=1,E3873,D3873))*I3873</f>
        <v>-9</v>
      </c>
      <c r="V3873" s="0" t="n">
        <f aca="false">IF(P3873=1,ABS(U3873)+ABS(60),ABS(U3873-U3872))</f>
        <v>18</v>
      </c>
    </row>
    <row r="3874" customFormat="false" ht="15" hidden="false" customHeight="false" outlineLevel="0" collapsed="false">
      <c r="A3874" s="1" t="n">
        <v>41681</v>
      </c>
      <c r="B3874" s="2" t="n">
        <v>8430.56</v>
      </c>
      <c r="C3874" s="2" t="n">
        <v>79187</v>
      </c>
      <c r="D3874" s="2" t="n">
        <v>8414</v>
      </c>
      <c r="E3874" s="2" t="n">
        <v>8387</v>
      </c>
      <c r="F3874" s="3" t="n">
        <f aca="false">IF(P3874=1, E3874,D3874)/B3874-1</f>
        <v>-0.0019642823252547</v>
      </c>
      <c r="G3874" s="2" t="n">
        <f aca="false">AVERAGE(B3815:B3874)</f>
        <v>8410.99216666667</v>
      </c>
      <c r="H3874" s="2" t="n">
        <f aca="false">AVERAGE(C3815:C3874)</f>
        <v>82314.6333333333</v>
      </c>
      <c r="I3874" s="2" t="n">
        <f aca="false">SIGN(C3874-H3874)</f>
        <v>-1</v>
      </c>
      <c r="J3874" s="2" t="n">
        <f aca="false">SIGN(F3874)</f>
        <v>-1</v>
      </c>
      <c r="K3874" s="0" t="n">
        <f aca="false">B3874-B3873</f>
        <v>38.6099999999988</v>
      </c>
      <c r="L3874" s="0" t="n">
        <f aca="false">I3873*K3874</f>
        <v>-38.6099999999988</v>
      </c>
      <c r="M3874" s="0" t="n">
        <f aca="false">M3873+K3874*N3873</f>
        <v>3417.02000000002</v>
      </c>
      <c r="N3874" s="0" t="n">
        <f aca="false">INT(M3874*$Q$1/B3874)*CHOOSE($L$1,I3874,J3874)</f>
        <v>-0</v>
      </c>
      <c r="O3874" s="0" t="n">
        <f aca="false">ABS(N3874-N3873)</f>
        <v>0</v>
      </c>
      <c r="P3874" s="0" t="n">
        <f aca="false">COUNTIF(工作表2!$A$2:$A$248,A3874)</f>
        <v>0</v>
      </c>
      <c r="R3874" s="0" t="n">
        <f aca="false">D3874-IF(P3873=1,E3873,D3873)</f>
        <v>59</v>
      </c>
      <c r="S3874" s="0" t="n">
        <f aca="false">I3873*R3874</f>
        <v>-59</v>
      </c>
      <c r="T3874" s="0" t="n">
        <f aca="false">T3873+R3874*U3873</f>
        <v>40165</v>
      </c>
      <c r="U3874" s="0" t="n">
        <f aca="false">INT(T3874*$Q$1/IF(P3874=1,E3874,D3874))*I3874</f>
        <v>-9</v>
      </c>
      <c r="V3874" s="0" t="n">
        <f aca="false">IF(P3874=1,ABS(U3874)+ABS(60),ABS(U3874-U3873))</f>
        <v>0</v>
      </c>
    </row>
    <row r="3875" customFormat="false" ht="15" hidden="false" customHeight="false" outlineLevel="0" collapsed="false">
      <c r="A3875" s="1" t="n">
        <v>41682</v>
      </c>
      <c r="B3875" s="2" t="n">
        <v>8510.87</v>
      </c>
      <c r="C3875" s="2" t="n">
        <v>96022</v>
      </c>
      <c r="D3875" s="2" t="n">
        <v>8481</v>
      </c>
      <c r="E3875" s="2" t="n">
        <v>8457</v>
      </c>
      <c r="F3875" s="3" t="n">
        <f aca="false">IF(P3875=1, E3875,D3875)/B3875-1</f>
        <v>-0.00350962945033828</v>
      </c>
      <c r="G3875" s="2" t="n">
        <f aca="false">AVERAGE(B3816:B3875)</f>
        <v>8416.464</v>
      </c>
      <c r="H3875" s="2" t="n">
        <f aca="false">AVERAGE(C3816:C3875)</f>
        <v>82884.95</v>
      </c>
      <c r="I3875" s="2" t="n">
        <f aca="false">SIGN(C3875-H3875)</f>
        <v>1</v>
      </c>
      <c r="J3875" s="2" t="n">
        <f aca="false">SIGN(F3875)</f>
        <v>-1</v>
      </c>
      <c r="K3875" s="0" t="n">
        <f aca="false">B3875-B3874</f>
        <v>80.3100000000013</v>
      </c>
      <c r="L3875" s="0" t="n">
        <f aca="false">I3874*K3875</f>
        <v>-80.3100000000013</v>
      </c>
      <c r="M3875" s="0" t="n">
        <f aca="false">M3874+K3875*N3874</f>
        <v>3417.02000000002</v>
      </c>
      <c r="N3875" s="0" t="n">
        <f aca="false">INT(M3875*$Q$1/B3875)*CHOOSE($L$1,I3875,J3875)</f>
        <v>-0</v>
      </c>
      <c r="O3875" s="0" t="n">
        <f aca="false">ABS(N3875-N3874)</f>
        <v>0</v>
      </c>
      <c r="P3875" s="0" t="n">
        <f aca="false">COUNTIF(工作表2!$A$2:$A$248,A3875)</f>
        <v>0</v>
      </c>
      <c r="R3875" s="0" t="n">
        <f aca="false">D3875-IF(P3874=1,E3874,D3874)</f>
        <v>67</v>
      </c>
      <c r="S3875" s="0" t="n">
        <f aca="false">I3874*R3875</f>
        <v>-67</v>
      </c>
      <c r="T3875" s="0" t="n">
        <f aca="false">T3874+R3875*U3874</f>
        <v>39562</v>
      </c>
      <c r="U3875" s="0" t="n">
        <f aca="false">INT(T3875*$Q$1/IF(P3875=1,E3875,D3875))*I3875</f>
        <v>9</v>
      </c>
      <c r="V3875" s="0" t="n">
        <f aca="false">IF(P3875=1,ABS(U3875)+ABS(60),ABS(U3875-U3874))</f>
        <v>18</v>
      </c>
    </row>
    <row r="3876" customFormat="false" ht="15" hidden="false" customHeight="false" outlineLevel="0" collapsed="false">
      <c r="A3876" s="1" t="n">
        <v>41683</v>
      </c>
      <c r="B3876" s="2" t="n">
        <v>8467.7</v>
      </c>
      <c r="C3876" s="2" t="n">
        <v>75264</v>
      </c>
      <c r="D3876" s="2" t="n">
        <v>8443</v>
      </c>
      <c r="E3876" s="2" t="n">
        <v>8421</v>
      </c>
      <c r="F3876" s="3" t="n">
        <f aca="false">IF(P3876=1, E3876,D3876)/B3876-1</f>
        <v>-0.00291696682688347</v>
      </c>
      <c r="G3876" s="2" t="n">
        <f aca="false">AVERAGE(B3817:B3876)</f>
        <v>8421.00466666666</v>
      </c>
      <c r="H3876" s="2" t="n">
        <f aca="false">AVERAGE(C3817:C3876)</f>
        <v>82854.2833333333</v>
      </c>
      <c r="I3876" s="2" t="n">
        <f aca="false">SIGN(C3876-H3876)</f>
        <v>-1</v>
      </c>
      <c r="J3876" s="2" t="n">
        <f aca="false">SIGN(F3876)</f>
        <v>-1</v>
      </c>
      <c r="K3876" s="0" t="n">
        <f aca="false">B3876-B3875</f>
        <v>-43.1700000000001</v>
      </c>
      <c r="L3876" s="0" t="n">
        <f aca="false">I3875*K3876</f>
        <v>-43.1700000000001</v>
      </c>
      <c r="M3876" s="0" t="n">
        <f aca="false">M3875+K3876*N3875</f>
        <v>3417.02000000002</v>
      </c>
      <c r="N3876" s="0" t="n">
        <f aca="false">INT(M3876*$Q$1/B3876)*CHOOSE($L$1,I3876,J3876)</f>
        <v>-0</v>
      </c>
      <c r="O3876" s="0" t="n">
        <f aca="false">ABS(N3876-N3875)</f>
        <v>0</v>
      </c>
      <c r="P3876" s="0" t="n">
        <f aca="false">COUNTIF(工作表2!$A$2:$A$248,A3876)</f>
        <v>0</v>
      </c>
      <c r="R3876" s="0" t="n">
        <f aca="false">D3876-IF(P3875=1,E3875,D3875)</f>
        <v>-38</v>
      </c>
      <c r="S3876" s="0" t="n">
        <f aca="false">I3875*R3876</f>
        <v>-38</v>
      </c>
      <c r="T3876" s="0" t="n">
        <f aca="false">T3875+R3876*U3875</f>
        <v>39220</v>
      </c>
      <c r="U3876" s="0" t="n">
        <f aca="false">INT(T3876*$Q$1/IF(P3876=1,E3876,D3876))*I3876</f>
        <v>-9</v>
      </c>
      <c r="V3876" s="0" t="n">
        <f aca="false">IF(P3876=1,ABS(U3876)+ABS(60),ABS(U3876-U3875))</f>
        <v>18</v>
      </c>
    </row>
    <row r="3877" customFormat="false" ht="15" hidden="false" customHeight="false" outlineLevel="0" collapsed="false">
      <c r="A3877" s="1" t="n">
        <v>41684</v>
      </c>
      <c r="B3877" s="2" t="n">
        <v>8513.68</v>
      </c>
      <c r="C3877" s="2" t="n">
        <v>89684</v>
      </c>
      <c r="D3877" s="2" t="n">
        <v>8508</v>
      </c>
      <c r="E3877" s="2" t="n">
        <v>8489</v>
      </c>
      <c r="F3877" s="3" t="n">
        <f aca="false">IF(P3877=1, E3877,D3877)/B3877-1</f>
        <v>-0.000667161556459739</v>
      </c>
      <c r="G3877" s="2" t="n">
        <f aca="false">AVERAGE(B3818:B3877)</f>
        <v>8427.82833333333</v>
      </c>
      <c r="H3877" s="2" t="n">
        <f aca="false">AVERAGE(C3818:C3877)</f>
        <v>83245.2</v>
      </c>
      <c r="I3877" s="2" t="n">
        <f aca="false">SIGN(C3877-H3877)</f>
        <v>1</v>
      </c>
      <c r="J3877" s="2" t="n">
        <f aca="false">SIGN(F3877)</f>
        <v>-1</v>
      </c>
      <c r="K3877" s="0" t="n">
        <f aca="false">B3877-B3876</f>
        <v>45.9799999999996</v>
      </c>
      <c r="L3877" s="0" t="n">
        <f aca="false">I3876*K3877</f>
        <v>-45.9799999999996</v>
      </c>
      <c r="M3877" s="0" t="n">
        <f aca="false">M3876+K3877*N3876</f>
        <v>3417.02000000002</v>
      </c>
      <c r="N3877" s="0" t="n">
        <f aca="false">INT(M3877*$Q$1/B3877)*CHOOSE($L$1,I3877,J3877)</f>
        <v>-0</v>
      </c>
      <c r="O3877" s="0" t="n">
        <f aca="false">ABS(N3877-N3876)</f>
        <v>0</v>
      </c>
      <c r="P3877" s="0" t="n">
        <f aca="false">COUNTIF(工作表2!$A$2:$A$248,A3877)</f>
        <v>0</v>
      </c>
      <c r="R3877" s="0" t="n">
        <f aca="false">D3877-IF(P3876=1,E3876,D3876)</f>
        <v>65</v>
      </c>
      <c r="S3877" s="0" t="n">
        <f aca="false">I3876*R3877</f>
        <v>-65</v>
      </c>
      <c r="T3877" s="0" t="n">
        <f aca="false">T3876+R3877*U3876</f>
        <v>38635</v>
      </c>
      <c r="U3877" s="0" t="n">
        <f aca="false">INT(T3877*$Q$1/IF(P3877=1,E3877,D3877))*I3877</f>
        <v>9</v>
      </c>
      <c r="V3877" s="0" t="n">
        <f aca="false">IF(P3877=1,ABS(U3877)+ABS(60),ABS(U3877-U3876))</f>
        <v>18</v>
      </c>
    </row>
    <row r="3878" customFormat="false" ht="15" hidden="false" customHeight="false" outlineLevel="0" collapsed="false">
      <c r="A3878" s="1" t="n">
        <v>41687</v>
      </c>
      <c r="B3878" s="2" t="n">
        <v>8519.55</v>
      </c>
      <c r="C3878" s="2" t="n">
        <v>72332</v>
      </c>
      <c r="D3878" s="2" t="n">
        <v>8528</v>
      </c>
      <c r="E3878" s="2" t="n">
        <v>8512</v>
      </c>
      <c r="F3878" s="3" t="n">
        <f aca="false">IF(P3878=1, E3878,D3878)/B3878-1</f>
        <v>0.000991836423285264</v>
      </c>
      <c r="G3878" s="2" t="n">
        <f aca="false">AVERAGE(B3819:B3878)</f>
        <v>8434.239</v>
      </c>
      <c r="H3878" s="2" t="n">
        <f aca="false">AVERAGE(C3819:C3878)</f>
        <v>83220.4</v>
      </c>
      <c r="I3878" s="2" t="n">
        <f aca="false">SIGN(C3878-H3878)</f>
        <v>-1</v>
      </c>
      <c r="J3878" s="2" t="n">
        <f aca="false">SIGN(F3878)</f>
        <v>1</v>
      </c>
      <c r="K3878" s="0" t="n">
        <f aca="false">B3878-B3877</f>
        <v>5.86999999999898</v>
      </c>
      <c r="L3878" s="0" t="n">
        <f aca="false">I3877*K3878</f>
        <v>5.86999999999898</v>
      </c>
      <c r="M3878" s="0" t="n">
        <f aca="false">M3877+K3878*N3877</f>
        <v>3417.02000000002</v>
      </c>
      <c r="N3878" s="0" t="n">
        <f aca="false">INT(M3878*$Q$1/B3878)*CHOOSE($L$1,I3878,J3878)</f>
        <v>0</v>
      </c>
      <c r="O3878" s="0" t="n">
        <f aca="false">ABS(N3878-N3877)</f>
        <v>0</v>
      </c>
      <c r="P3878" s="0" t="n">
        <f aca="false">COUNTIF(工作表2!$A$2:$A$248,A3878)</f>
        <v>0</v>
      </c>
      <c r="R3878" s="0" t="n">
        <f aca="false">D3878-IF(P3877=1,E3877,D3877)</f>
        <v>20</v>
      </c>
      <c r="S3878" s="0" t="n">
        <f aca="false">I3877*R3878</f>
        <v>20</v>
      </c>
      <c r="T3878" s="0" t="n">
        <f aca="false">T3877+R3878*U3877</f>
        <v>38815</v>
      </c>
      <c r="U3878" s="0" t="n">
        <f aca="false">INT(T3878*$Q$1/IF(P3878=1,E3878,D3878))*I3878</f>
        <v>-9</v>
      </c>
      <c r="V3878" s="0" t="n">
        <f aca="false">IF(P3878=1,ABS(U3878)+ABS(60),ABS(U3878-U3877))</f>
        <v>18</v>
      </c>
    </row>
    <row r="3879" customFormat="false" ht="15" hidden="false" customHeight="false" outlineLevel="0" collapsed="false">
      <c r="A3879" s="1" t="n">
        <v>41688</v>
      </c>
      <c r="B3879" s="2" t="n">
        <v>8556.23</v>
      </c>
      <c r="C3879" s="2" t="n">
        <v>72501</v>
      </c>
      <c r="D3879" s="2" t="n">
        <v>8562</v>
      </c>
      <c r="E3879" s="2" t="n">
        <v>8557</v>
      </c>
      <c r="F3879" s="3" t="n">
        <f aca="false">IF(P3879=1, E3879,D3879)/B3879-1</f>
        <v>0.000674362423637609</v>
      </c>
      <c r="G3879" s="2" t="n">
        <f aca="false">AVERAGE(B3820:B3879)</f>
        <v>8440.5575</v>
      </c>
      <c r="H3879" s="2" t="n">
        <f aca="false">AVERAGE(C3820:C3879)</f>
        <v>83277.4166666667</v>
      </c>
      <c r="I3879" s="2" t="n">
        <f aca="false">SIGN(C3879-H3879)</f>
        <v>-1</v>
      </c>
      <c r="J3879" s="2" t="n">
        <f aca="false">SIGN(F3879)</f>
        <v>1</v>
      </c>
      <c r="K3879" s="0" t="n">
        <f aca="false">B3879-B3878</f>
        <v>36.6800000000003</v>
      </c>
      <c r="L3879" s="0" t="n">
        <f aca="false">I3878*K3879</f>
        <v>-36.6800000000003</v>
      </c>
      <c r="M3879" s="0" t="n">
        <f aca="false">M3878+K3879*N3878</f>
        <v>3417.02000000002</v>
      </c>
      <c r="N3879" s="0" t="n">
        <f aca="false">INT(M3879*$Q$1/B3879)*CHOOSE($L$1,I3879,J3879)</f>
        <v>0</v>
      </c>
      <c r="O3879" s="0" t="n">
        <f aca="false">ABS(N3879-N3878)</f>
        <v>0</v>
      </c>
      <c r="P3879" s="0" t="n">
        <f aca="false">COUNTIF(工作表2!$A$2:$A$248,A3879)</f>
        <v>0</v>
      </c>
      <c r="R3879" s="0" t="n">
        <f aca="false">D3879-IF(P3878=1,E3878,D3878)</f>
        <v>34</v>
      </c>
      <c r="S3879" s="0" t="n">
        <f aca="false">I3878*R3879</f>
        <v>-34</v>
      </c>
      <c r="T3879" s="0" t="n">
        <f aca="false">T3878+R3879*U3878</f>
        <v>38509</v>
      </c>
      <c r="U3879" s="0" t="n">
        <f aca="false">INT(T3879*$Q$1/IF(P3879=1,E3879,D3879))*I3879</f>
        <v>-8</v>
      </c>
      <c r="V3879" s="0" t="n">
        <f aca="false">IF(P3879=1,ABS(U3879)+ABS(60),ABS(U3879-U3878))</f>
        <v>1</v>
      </c>
    </row>
    <row r="3880" customFormat="false" ht="15" hidden="false" customHeight="false" outlineLevel="0" collapsed="false">
      <c r="A3880" s="1" t="n">
        <v>41689</v>
      </c>
      <c r="B3880" s="2" t="n">
        <v>8577.01</v>
      </c>
      <c r="C3880" s="2" t="n">
        <v>85419</v>
      </c>
      <c r="D3880" s="2" t="n">
        <v>8557</v>
      </c>
      <c r="E3880" s="2" t="n">
        <v>8547</v>
      </c>
      <c r="F3880" s="3" t="n">
        <f aca="false">IF(P3880=1, E3880,D3880)/B3880-1</f>
        <v>-0.00349888830723066</v>
      </c>
      <c r="G3880" s="2" t="n">
        <f aca="false">AVERAGE(B3821:B3880)</f>
        <v>8446.98333333333</v>
      </c>
      <c r="H3880" s="2" t="n">
        <f aca="false">AVERAGE(C3821:C3880)</f>
        <v>83611.2333333333</v>
      </c>
      <c r="I3880" s="2" t="n">
        <f aca="false">SIGN(C3880-H3880)</f>
        <v>1</v>
      </c>
      <c r="J3880" s="2" t="n">
        <f aca="false">SIGN(F3880)</f>
        <v>-1</v>
      </c>
      <c r="K3880" s="0" t="n">
        <f aca="false">B3880-B3879</f>
        <v>20.7800000000007</v>
      </c>
      <c r="L3880" s="0" t="n">
        <f aca="false">I3879*K3880</f>
        <v>-20.7800000000007</v>
      </c>
      <c r="M3880" s="0" t="n">
        <f aca="false">M3879+K3880*N3879</f>
        <v>3417.02000000002</v>
      </c>
      <c r="N3880" s="0" t="n">
        <f aca="false">INT(M3880*$Q$1/B3880)*CHOOSE($L$1,I3880,J3880)</f>
        <v>-0</v>
      </c>
      <c r="O3880" s="0" t="n">
        <f aca="false">ABS(N3880-N3879)</f>
        <v>0</v>
      </c>
      <c r="P3880" s="0" t="n">
        <f aca="false">COUNTIF(工作表2!$A$2:$A$248,A3880)</f>
        <v>1</v>
      </c>
      <c r="R3880" s="0" t="n">
        <f aca="false">D3880-IF(P3879=1,E3879,D3879)</f>
        <v>-5</v>
      </c>
      <c r="S3880" s="0" t="n">
        <f aca="false">I3879*R3880</f>
        <v>5</v>
      </c>
      <c r="T3880" s="0" t="n">
        <f aca="false">T3879+R3880*U3879</f>
        <v>38549</v>
      </c>
      <c r="U3880" s="0" t="n">
        <f aca="false">INT(T3880*$Q$1/IF(P3880=1,E3880,D3880))*I3880</f>
        <v>9</v>
      </c>
      <c r="V3880" s="0" t="n">
        <f aca="false">IF(P3880=1,ABS(U3880)+ABS(60),ABS(U3880-U3879))</f>
        <v>69</v>
      </c>
    </row>
    <row r="3881" customFormat="false" ht="15" hidden="false" customHeight="false" outlineLevel="0" collapsed="false">
      <c r="A3881" s="1" t="n">
        <v>41690</v>
      </c>
      <c r="B3881" s="2" t="n">
        <v>8524.62</v>
      </c>
      <c r="C3881" s="2" t="n">
        <v>94508</v>
      </c>
      <c r="D3881" s="2" t="n">
        <v>8483</v>
      </c>
      <c r="E3881" s="2" t="n">
        <v>8468</v>
      </c>
      <c r="F3881" s="3" t="n">
        <f aca="false">IF(P3881=1, E3881,D3881)/B3881-1</f>
        <v>-0.00488232906569452</v>
      </c>
      <c r="G3881" s="2" t="n">
        <f aca="false">AVERAGE(B3822:B3881)</f>
        <v>8451.39016666667</v>
      </c>
      <c r="H3881" s="2" t="n">
        <f aca="false">AVERAGE(C3822:C3881)</f>
        <v>83940.4166666667</v>
      </c>
      <c r="I3881" s="2" t="n">
        <f aca="false">SIGN(C3881-H3881)</f>
        <v>1</v>
      </c>
      <c r="J3881" s="2" t="n">
        <f aca="false">SIGN(F3881)</f>
        <v>-1</v>
      </c>
      <c r="K3881" s="0" t="n">
        <f aca="false">B3881-B3880</f>
        <v>-52.3899999999994</v>
      </c>
      <c r="L3881" s="0" t="n">
        <f aca="false">I3880*K3881</f>
        <v>-52.3899999999994</v>
      </c>
      <c r="M3881" s="0" t="n">
        <f aca="false">M3880+K3881*N3880</f>
        <v>3417.02000000002</v>
      </c>
      <c r="N3881" s="0" t="n">
        <f aca="false">INT(M3881*$Q$1/B3881)*CHOOSE($L$1,I3881,J3881)</f>
        <v>-0</v>
      </c>
      <c r="O3881" s="0" t="n">
        <f aca="false">ABS(N3881-N3880)</f>
        <v>0</v>
      </c>
      <c r="P3881" s="0" t="n">
        <f aca="false">COUNTIF(工作表2!$A$2:$A$248,A3881)</f>
        <v>0</v>
      </c>
      <c r="R3881" s="0" t="n">
        <f aca="false">D3881-IF(P3880=1,E3880,D3880)</f>
        <v>-64</v>
      </c>
      <c r="S3881" s="0" t="n">
        <f aca="false">I3880*R3881</f>
        <v>-64</v>
      </c>
      <c r="T3881" s="0" t="n">
        <f aca="false">T3880+R3881*U3880</f>
        <v>37973</v>
      </c>
      <c r="U3881" s="0" t="n">
        <f aca="false">INT(T3881*$Q$1/IF(P3881=1,E3881,D3881))*I3881</f>
        <v>8</v>
      </c>
      <c r="V3881" s="0" t="n">
        <f aca="false">IF(P3881=1,ABS(U3881)+ABS(60),ABS(U3881-U3880))</f>
        <v>1</v>
      </c>
    </row>
    <row r="3882" customFormat="false" ht="15" hidden="false" customHeight="false" outlineLevel="0" collapsed="false">
      <c r="A3882" s="1" t="n">
        <v>41691</v>
      </c>
      <c r="B3882" s="2" t="n">
        <v>8601.86</v>
      </c>
      <c r="C3882" s="2" t="n">
        <v>93673</v>
      </c>
      <c r="D3882" s="2" t="n">
        <v>8587</v>
      </c>
      <c r="E3882" s="2" t="n">
        <v>8570</v>
      </c>
      <c r="F3882" s="3" t="n">
        <f aca="false">IF(P3882=1, E3882,D3882)/B3882-1</f>
        <v>-0.00172753334743891</v>
      </c>
      <c r="G3882" s="2" t="n">
        <f aca="false">AVERAGE(B3823:B3882)</f>
        <v>8458.0135</v>
      </c>
      <c r="H3882" s="2" t="n">
        <f aca="false">AVERAGE(C3823:C3882)</f>
        <v>84213.95</v>
      </c>
      <c r="I3882" s="2" t="n">
        <f aca="false">SIGN(C3882-H3882)</f>
        <v>1</v>
      </c>
      <c r="J3882" s="2" t="n">
        <f aca="false">SIGN(F3882)</f>
        <v>-1</v>
      </c>
      <c r="K3882" s="0" t="n">
        <f aca="false">B3882-B3881</f>
        <v>77.2399999999998</v>
      </c>
      <c r="L3882" s="0" t="n">
        <f aca="false">I3881*K3882</f>
        <v>77.2399999999998</v>
      </c>
      <c r="M3882" s="0" t="n">
        <f aca="false">M3881+K3882*N3881</f>
        <v>3417.02000000002</v>
      </c>
      <c r="N3882" s="0" t="n">
        <f aca="false">INT(M3882*$Q$1/B3882)*CHOOSE($L$1,I3882,J3882)</f>
        <v>-0</v>
      </c>
      <c r="O3882" s="0" t="n">
        <f aca="false">ABS(N3882-N3881)</f>
        <v>0</v>
      </c>
      <c r="P3882" s="0" t="n">
        <f aca="false">COUNTIF(工作表2!$A$2:$A$248,A3882)</f>
        <v>0</v>
      </c>
      <c r="R3882" s="0" t="n">
        <f aca="false">D3882-IF(P3881=1,E3881,D3881)</f>
        <v>104</v>
      </c>
      <c r="S3882" s="0" t="n">
        <f aca="false">I3881*R3882</f>
        <v>104</v>
      </c>
      <c r="T3882" s="0" t="n">
        <f aca="false">T3881+R3882*U3881</f>
        <v>38805</v>
      </c>
      <c r="U3882" s="0" t="n">
        <f aca="false">INT(T3882*$Q$1/IF(P3882=1,E3882,D3882))*I3882</f>
        <v>9</v>
      </c>
      <c r="V3882" s="0" t="n">
        <f aca="false">IF(P3882=1,ABS(U3882)+ABS(60),ABS(U3882-U3881))</f>
        <v>1</v>
      </c>
    </row>
    <row r="3883" customFormat="false" ht="15" hidden="false" customHeight="false" outlineLevel="0" collapsed="false">
      <c r="A3883" s="1" t="n">
        <v>41694</v>
      </c>
      <c r="B3883" s="2" t="n">
        <v>8560.61</v>
      </c>
      <c r="C3883" s="2" t="n">
        <v>85364</v>
      </c>
      <c r="D3883" s="2" t="n">
        <v>8549</v>
      </c>
      <c r="E3883" s="2" t="n">
        <v>8536</v>
      </c>
      <c r="F3883" s="3" t="n">
        <f aca="false">IF(P3883=1, E3883,D3883)/B3883-1</f>
        <v>-0.00135621176528311</v>
      </c>
      <c r="G3883" s="2" t="n">
        <f aca="false">AVERAGE(B3824:B3883)</f>
        <v>8465.6995</v>
      </c>
      <c r="H3883" s="2" t="n">
        <f aca="false">AVERAGE(C3824:C3883)</f>
        <v>84399.3666666667</v>
      </c>
      <c r="I3883" s="2" t="n">
        <f aca="false">SIGN(C3883-H3883)</f>
        <v>1</v>
      </c>
      <c r="J3883" s="2" t="n">
        <f aca="false">SIGN(F3883)</f>
        <v>-1</v>
      </c>
      <c r="K3883" s="0" t="n">
        <f aca="false">B3883-B3882</f>
        <v>-41.25</v>
      </c>
      <c r="L3883" s="0" t="n">
        <f aca="false">I3882*K3883</f>
        <v>-41.25</v>
      </c>
      <c r="M3883" s="0" t="n">
        <f aca="false">M3882+K3883*N3882</f>
        <v>3417.02000000002</v>
      </c>
      <c r="N3883" s="0" t="n">
        <f aca="false">INT(M3883*$Q$1/B3883)*CHOOSE($L$1,I3883,J3883)</f>
        <v>-0</v>
      </c>
      <c r="O3883" s="0" t="n">
        <f aca="false">ABS(N3883-N3882)</f>
        <v>0</v>
      </c>
      <c r="P3883" s="0" t="n">
        <f aca="false">COUNTIF(工作表2!$A$2:$A$248,A3883)</f>
        <v>0</v>
      </c>
      <c r="R3883" s="0" t="n">
        <f aca="false">D3883-IF(P3882=1,E3882,D3882)</f>
        <v>-38</v>
      </c>
      <c r="S3883" s="0" t="n">
        <f aca="false">I3882*R3883</f>
        <v>-38</v>
      </c>
      <c r="T3883" s="0" t="n">
        <f aca="false">T3882+R3883*U3882</f>
        <v>38463</v>
      </c>
      <c r="U3883" s="0" t="n">
        <f aca="false">INT(T3883*$Q$1/IF(P3883=1,E3883,D3883))*I3883</f>
        <v>8</v>
      </c>
      <c r="V3883" s="0" t="n">
        <f aca="false">IF(P3883=1,ABS(U3883)+ABS(60),ABS(U3883-U3882))</f>
        <v>1</v>
      </c>
    </row>
    <row r="3884" customFormat="false" ht="15" hidden="false" customHeight="false" outlineLevel="0" collapsed="false">
      <c r="A3884" s="1" t="n">
        <v>41695</v>
      </c>
      <c r="B3884" s="2" t="n">
        <v>8575.62</v>
      </c>
      <c r="C3884" s="2" t="n">
        <v>90707</v>
      </c>
      <c r="D3884" s="2" t="n">
        <v>8573</v>
      </c>
      <c r="E3884" s="2" t="n">
        <v>8561</v>
      </c>
      <c r="F3884" s="3" t="n">
        <f aca="false">IF(P3884=1, E3884,D3884)/B3884-1</f>
        <v>-0.0003055172687223</v>
      </c>
      <c r="G3884" s="2" t="n">
        <f aca="false">AVERAGE(B3825:B3884)</f>
        <v>8473.34683333333</v>
      </c>
      <c r="H3884" s="2" t="n">
        <f aca="false">AVERAGE(C3825:C3884)</f>
        <v>84824.9166666667</v>
      </c>
      <c r="I3884" s="2" t="n">
        <f aca="false">SIGN(C3884-H3884)</f>
        <v>1</v>
      </c>
      <c r="J3884" s="2" t="n">
        <f aca="false">SIGN(F3884)</f>
        <v>-1</v>
      </c>
      <c r="K3884" s="0" t="n">
        <f aca="false">B3884-B3883</f>
        <v>15.0100000000002</v>
      </c>
      <c r="L3884" s="0" t="n">
        <f aca="false">I3883*K3884</f>
        <v>15.0100000000002</v>
      </c>
      <c r="M3884" s="0" t="n">
        <f aca="false">M3883+K3884*N3883</f>
        <v>3417.02000000002</v>
      </c>
      <c r="N3884" s="0" t="n">
        <f aca="false">INT(M3884*$Q$1/B3884)*CHOOSE($L$1,I3884,J3884)</f>
        <v>-0</v>
      </c>
      <c r="O3884" s="0" t="n">
        <f aca="false">ABS(N3884-N3883)</f>
        <v>0</v>
      </c>
      <c r="P3884" s="0" t="n">
        <f aca="false">COUNTIF(工作表2!$A$2:$A$248,A3884)</f>
        <v>0</v>
      </c>
      <c r="R3884" s="0" t="n">
        <f aca="false">D3884-IF(P3883=1,E3883,D3883)</f>
        <v>24</v>
      </c>
      <c r="S3884" s="0" t="n">
        <f aca="false">I3883*R3884</f>
        <v>24</v>
      </c>
      <c r="T3884" s="0" t="n">
        <f aca="false">T3883+R3884*U3883</f>
        <v>38655</v>
      </c>
      <c r="U3884" s="0" t="n">
        <f aca="false">INT(T3884*$Q$1/IF(P3884=1,E3884,D3884))*I3884</f>
        <v>9</v>
      </c>
      <c r="V3884" s="0" t="n">
        <f aca="false">IF(P3884=1,ABS(U3884)+ABS(60),ABS(U3884-U3883))</f>
        <v>1</v>
      </c>
    </row>
    <row r="3885" customFormat="false" ht="15" hidden="false" customHeight="false" outlineLevel="0" collapsed="false">
      <c r="A3885" s="1" t="n">
        <v>41696</v>
      </c>
      <c r="B3885" s="2" t="n">
        <v>8600.86</v>
      </c>
      <c r="C3885" s="2" t="n">
        <v>103948</v>
      </c>
      <c r="D3885" s="2" t="n">
        <v>8608</v>
      </c>
      <c r="E3885" s="2" t="n">
        <v>8592</v>
      </c>
      <c r="F3885" s="3" t="n">
        <f aca="false">IF(P3885=1, E3885,D3885)/B3885-1</f>
        <v>0.000830149543185055</v>
      </c>
      <c r="G3885" s="2" t="n">
        <f aca="false">AVERAGE(B3826:B3885)</f>
        <v>8480.236</v>
      </c>
      <c r="H3885" s="2" t="n">
        <f aca="false">AVERAGE(C3826:C3885)</f>
        <v>85459.55</v>
      </c>
      <c r="I3885" s="2" t="n">
        <f aca="false">SIGN(C3885-H3885)</f>
        <v>1</v>
      </c>
      <c r="J3885" s="2" t="n">
        <f aca="false">SIGN(F3885)</f>
        <v>1</v>
      </c>
      <c r="K3885" s="0" t="n">
        <f aca="false">B3885-B3884</f>
        <v>25.2399999999998</v>
      </c>
      <c r="L3885" s="0" t="n">
        <f aca="false">I3884*K3885</f>
        <v>25.2399999999998</v>
      </c>
      <c r="M3885" s="0" t="n">
        <f aca="false">M3884+K3885*N3884</f>
        <v>3417.02000000002</v>
      </c>
      <c r="N3885" s="0" t="n">
        <f aca="false">INT(M3885*$Q$1/B3885)*CHOOSE($L$1,I3885,J3885)</f>
        <v>0</v>
      </c>
      <c r="O3885" s="0" t="n">
        <f aca="false">ABS(N3885-N3884)</f>
        <v>0</v>
      </c>
      <c r="P3885" s="0" t="n">
        <f aca="false">COUNTIF(工作表2!$A$2:$A$248,A3885)</f>
        <v>0</v>
      </c>
      <c r="R3885" s="0" t="n">
        <f aca="false">D3885-IF(P3884=1,E3884,D3884)</f>
        <v>35</v>
      </c>
      <c r="S3885" s="0" t="n">
        <f aca="false">I3884*R3885</f>
        <v>35</v>
      </c>
      <c r="T3885" s="0" t="n">
        <f aca="false">T3884+R3885*U3884</f>
        <v>38970</v>
      </c>
      <c r="U3885" s="0" t="n">
        <f aca="false">INT(T3885*$Q$1/IF(P3885=1,E3885,D3885))*I3885</f>
        <v>9</v>
      </c>
      <c r="V3885" s="0" t="n">
        <f aca="false">IF(P3885=1,ABS(U3885)+ABS(60),ABS(U3885-U3884))</f>
        <v>0</v>
      </c>
    </row>
    <row r="3886" customFormat="false" ht="15" hidden="false" customHeight="false" outlineLevel="0" collapsed="false">
      <c r="A3886" s="1" t="n">
        <v>41697</v>
      </c>
      <c r="B3886" s="2" t="n">
        <v>8639.58</v>
      </c>
      <c r="C3886" s="2" t="n">
        <v>102554</v>
      </c>
      <c r="D3886" s="2" t="n">
        <v>8624</v>
      </c>
      <c r="E3886" s="2" t="n">
        <v>8611</v>
      </c>
      <c r="F3886" s="3" t="n">
        <f aca="false">IF(P3886=1, E3886,D3886)/B3886-1</f>
        <v>-0.00180332840253805</v>
      </c>
      <c r="G3886" s="2" t="n">
        <f aca="false">AVERAGE(B3827:B3886)</f>
        <v>8486.762</v>
      </c>
      <c r="H3886" s="2" t="n">
        <f aca="false">AVERAGE(C3827:C3886)</f>
        <v>85706.0833333333</v>
      </c>
      <c r="I3886" s="2" t="n">
        <f aca="false">SIGN(C3886-H3886)</f>
        <v>1</v>
      </c>
      <c r="J3886" s="2" t="n">
        <f aca="false">SIGN(F3886)</f>
        <v>-1</v>
      </c>
      <c r="K3886" s="0" t="n">
        <f aca="false">B3886-B3885</f>
        <v>38.7199999999993</v>
      </c>
      <c r="L3886" s="0" t="n">
        <f aca="false">I3885*K3886</f>
        <v>38.7199999999993</v>
      </c>
      <c r="M3886" s="0" t="n">
        <f aca="false">M3885+K3886*N3885</f>
        <v>3417.02000000002</v>
      </c>
      <c r="N3886" s="0" t="n">
        <f aca="false">INT(M3886*$Q$1/B3886)*CHOOSE($L$1,I3886,J3886)</f>
        <v>-0</v>
      </c>
      <c r="O3886" s="0" t="n">
        <f aca="false">ABS(N3886-N3885)</f>
        <v>0</v>
      </c>
      <c r="P3886" s="0" t="n">
        <f aca="false">COUNTIF(工作表2!$A$2:$A$248,A3886)</f>
        <v>0</v>
      </c>
      <c r="R3886" s="0" t="n">
        <f aca="false">D3886-IF(P3885=1,E3885,D3885)</f>
        <v>16</v>
      </c>
      <c r="S3886" s="0" t="n">
        <f aca="false">I3885*R3886</f>
        <v>16</v>
      </c>
      <c r="T3886" s="0" t="n">
        <f aca="false">T3885+R3886*U3885</f>
        <v>39114</v>
      </c>
      <c r="U3886" s="0" t="n">
        <f aca="false">INT(T3886*$Q$1/IF(P3886=1,E3886,D3886))*I3886</f>
        <v>9</v>
      </c>
      <c r="V3886" s="0" t="n">
        <f aca="false">IF(P3886=1,ABS(U3886)+ABS(60),ABS(U3886-U3885))</f>
        <v>0</v>
      </c>
    </row>
    <row r="3887" customFormat="false" ht="15" hidden="false" customHeight="false" outlineLevel="0" collapsed="false">
      <c r="A3887" s="1" t="n">
        <v>41701</v>
      </c>
      <c r="B3887" s="2" t="n">
        <v>8601.98</v>
      </c>
      <c r="C3887" s="2" t="n">
        <v>99437</v>
      </c>
      <c r="D3887" s="2" t="n">
        <v>8566</v>
      </c>
      <c r="E3887" s="2" t="n">
        <v>8548</v>
      </c>
      <c r="F3887" s="3" t="n">
        <f aca="false">IF(P3887=1, E3887,D3887)/B3887-1</f>
        <v>-0.0041827579231758</v>
      </c>
      <c r="G3887" s="2" t="n">
        <f aca="false">AVERAGE(B3828:B3887)</f>
        <v>8491.86366666666</v>
      </c>
      <c r="H3887" s="2" t="n">
        <f aca="false">AVERAGE(C3828:C3887)</f>
        <v>86139.9</v>
      </c>
      <c r="I3887" s="2" t="n">
        <f aca="false">SIGN(C3887-H3887)</f>
        <v>1</v>
      </c>
      <c r="J3887" s="2" t="n">
        <f aca="false">SIGN(F3887)</f>
        <v>-1</v>
      </c>
      <c r="K3887" s="0" t="n">
        <f aca="false">B3887-B3886</f>
        <v>-37.6000000000004</v>
      </c>
      <c r="L3887" s="0" t="n">
        <f aca="false">I3886*K3887</f>
        <v>-37.6000000000004</v>
      </c>
      <c r="M3887" s="0" t="n">
        <f aca="false">M3886+K3887*N3886</f>
        <v>3417.02000000002</v>
      </c>
      <c r="N3887" s="0" t="n">
        <f aca="false">INT(M3887*$Q$1/B3887)*CHOOSE($L$1,I3887,J3887)</f>
        <v>-0</v>
      </c>
      <c r="O3887" s="0" t="n">
        <f aca="false">ABS(N3887-N3886)</f>
        <v>0</v>
      </c>
      <c r="P3887" s="0" t="n">
        <f aca="false">COUNTIF(工作表2!$A$2:$A$248,A3887)</f>
        <v>0</v>
      </c>
      <c r="R3887" s="0" t="n">
        <f aca="false">D3887-IF(P3886=1,E3886,D3886)</f>
        <v>-58</v>
      </c>
      <c r="S3887" s="0" t="n">
        <f aca="false">I3886*R3887</f>
        <v>-58</v>
      </c>
      <c r="T3887" s="0" t="n">
        <f aca="false">T3886+R3887*U3886</f>
        <v>38592</v>
      </c>
      <c r="U3887" s="0" t="n">
        <f aca="false">INT(T3887*$Q$1/IF(P3887=1,E3887,D3887))*I3887</f>
        <v>9</v>
      </c>
      <c r="V3887" s="0" t="n">
        <f aca="false">IF(P3887=1,ABS(U3887)+ABS(60),ABS(U3887-U3886))</f>
        <v>0</v>
      </c>
    </row>
    <row r="3888" customFormat="false" ht="15" hidden="false" customHeight="false" outlineLevel="0" collapsed="false">
      <c r="A3888" s="1" t="n">
        <v>41702</v>
      </c>
      <c r="B3888" s="2" t="n">
        <v>8554.54</v>
      </c>
      <c r="C3888" s="2" t="n">
        <v>91054</v>
      </c>
      <c r="D3888" s="2" t="n">
        <v>8553</v>
      </c>
      <c r="E3888" s="2" t="n">
        <v>8537</v>
      </c>
      <c r="F3888" s="3" t="n">
        <f aca="false">IF(P3888=1, E3888,D3888)/B3888-1</f>
        <v>-0.000180021368770378</v>
      </c>
      <c r="G3888" s="2" t="n">
        <f aca="false">AVERAGE(B3829:B3888)</f>
        <v>8495.0655</v>
      </c>
      <c r="H3888" s="2" t="n">
        <f aca="false">AVERAGE(C3829:C3888)</f>
        <v>86253.5</v>
      </c>
      <c r="I3888" s="2" t="n">
        <f aca="false">SIGN(C3888-H3888)</f>
        <v>1</v>
      </c>
      <c r="J3888" s="2" t="n">
        <f aca="false">SIGN(F3888)</f>
        <v>-1</v>
      </c>
      <c r="K3888" s="0" t="n">
        <f aca="false">B3888-B3887</f>
        <v>-47.4399999999987</v>
      </c>
      <c r="L3888" s="0" t="n">
        <f aca="false">I3887*K3888</f>
        <v>-47.4399999999987</v>
      </c>
      <c r="M3888" s="0" t="n">
        <f aca="false">M3887+K3888*N3887</f>
        <v>3417.02000000002</v>
      </c>
      <c r="N3888" s="0" t="n">
        <f aca="false">INT(M3888*$Q$1/B3888)*CHOOSE($L$1,I3888,J3888)</f>
        <v>-0</v>
      </c>
      <c r="O3888" s="0" t="n">
        <f aca="false">ABS(N3888-N3887)</f>
        <v>0</v>
      </c>
      <c r="P3888" s="0" t="n">
        <f aca="false">COUNTIF(工作表2!$A$2:$A$248,A3888)</f>
        <v>0</v>
      </c>
      <c r="R3888" s="0" t="n">
        <f aca="false">D3888-IF(P3887=1,E3887,D3887)</f>
        <v>-13</v>
      </c>
      <c r="S3888" s="0" t="n">
        <f aca="false">I3887*R3888</f>
        <v>-13</v>
      </c>
      <c r="T3888" s="0" t="n">
        <f aca="false">T3887+R3888*U3887</f>
        <v>38475</v>
      </c>
      <c r="U3888" s="0" t="n">
        <f aca="false">INT(T3888*$Q$1/IF(P3888=1,E3888,D3888))*I3888</f>
        <v>8</v>
      </c>
      <c r="V3888" s="0" t="n">
        <f aca="false">IF(P3888=1,ABS(U3888)+ABS(60),ABS(U3888-U3887))</f>
        <v>1</v>
      </c>
    </row>
    <row r="3889" customFormat="false" ht="15" hidden="false" customHeight="false" outlineLevel="0" collapsed="false">
      <c r="A3889" s="1" t="n">
        <v>41703</v>
      </c>
      <c r="B3889" s="2" t="n">
        <v>8632.93</v>
      </c>
      <c r="C3889" s="2" t="n">
        <v>102180</v>
      </c>
      <c r="D3889" s="2" t="n">
        <v>8619</v>
      </c>
      <c r="E3889" s="2" t="n">
        <v>8606</v>
      </c>
      <c r="F3889" s="3" t="n">
        <f aca="false">IF(P3889=1, E3889,D3889)/B3889-1</f>
        <v>-0.00161358889739638</v>
      </c>
      <c r="G3889" s="2" t="n">
        <f aca="false">AVERAGE(B3830:B3889)</f>
        <v>8498.83383333333</v>
      </c>
      <c r="H3889" s="2" t="n">
        <f aca="false">AVERAGE(C3830:C3889)</f>
        <v>86539.65</v>
      </c>
      <c r="I3889" s="2" t="n">
        <f aca="false">SIGN(C3889-H3889)</f>
        <v>1</v>
      </c>
      <c r="J3889" s="2" t="n">
        <f aca="false">SIGN(F3889)</f>
        <v>-1</v>
      </c>
      <c r="K3889" s="0" t="n">
        <f aca="false">B3889-B3888</f>
        <v>78.3899999999994</v>
      </c>
      <c r="L3889" s="0" t="n">
        <f aca="false">I3888*K3889</f>
        <v>78.3899999999994</v>
      </c>
      <c r="M3889" s="0" t="n">
        <f aca="false">M3888+K3889*N3888</f>
        <v>3417.02000000002</v>
      </c>
      <c r="N3889" s="0" t="n">
        <f aca="false">INT(M3889*$Q$1/B3889)*CHOOSE($L$1,I3889,J3889)</f>
        <v>-0</v>
      </c>
      <c r="O3889" s="0" t="n">
        <f aca="false">ABS(N3889-N3888)</f>
        <v>0</v>
      </c>
      <c r="P3889" s="0" t="n">
        <f aca="false">COUNTIF(工作表2!$A$2:$A$248,A3889)</f>
        <v>0</v>
      </c>
      <c r="R3889" s="0" t="n">
        <f aca="false">D3889-IF(P3888=1,E3888,D3888)</f>
        <v>66</v>
      </c>
      <c r="S3889" s="0" t="n">
        <f aca="false">I3888*R3889</f>
        <v>66</v>
      </c>
      <c r="T3889" s="0" t="n">
        <f aca="false">T3888+R3889*U3888</f>
        <v>39003</v>
      </c>
      <c r="U3889" s="0" t="n">
        <f aca="false">INT(T3889*$Q$1/IF(P3889=1,E3889,D3889))*I3889</f>
        <v>9</v>
      </c>
      <c r="V3889" s="0" t="n">
        <f aca="false">IF(P3889=1,ABS(U3889)+ABS(60),ABS(U3889-U3888))</f>
        <v>1</v>
      </c>
    </row>
    <row r="3890" customFormat="false" ht="15" hidden="false" customHeight="false" outlineLevel="0" collapsed="false">
      <c r="A3890" s="1" t="n">
        <v>41704</v>
      </c>
      <c r="B3890" s="2" t="n">
        <v>8713.79</v>
      </c>
      <c r="C3890" s="2" t="n">
        <v>116948</v>
      </c>
      <c r="D3890" s="2" t="n">
        <v>8695</v>
      </c>
      <c r="E3890" s="2" t="n">
        <v>8678</v>
      </c>
      <c r="F3890" s="3" t="n">
        <f aca="false">IF(P3890=1, E3890,D3890)/B3890-1</f>
        <v>-0.0021563521728204</v>
      </c>
      <c r="G3890" s="2" t="n">
        <f aca="false">AVERAGE(B3831:B3890)</f>
        <v>8503.82016666666</v>
      </c>
      <c r="H3890" s="2" t="n">
        <f aca="false">AVERAGE(C3831:C3890)</f>
        <v>87360.1666666667</v>
      </c>
      <c r="I3890" s="2" t="n">
        <f aca="false">SIGN(C3890-H3890)</f>
        <v>1</v>
      </c>
      <c r="J3890" s="2" t="n">
        <f aca="false">SIGN(F3890)</f>
        <v>-1</v>
      </c>
      <c r="K3890" s="0" t="n">
        <f aca="false">B3890-B3889</f>
        <v>80.8600000000006</v>
      </c>
      <c r="L3890" s="0" t="n">
        <f aca="false">I3889*K3890</f>
        <v>80.8600000000006</v>
      </c>
      <c r="M3890" s="0" t="n">
        <f aca="false">M3889+K3890*N3889</f>
        <v>3417.02000000002</v>
      </c>
      <c r="N3890" s="0" t="n">
        <f aca="false">INT(M3890*$Q$1/B3890)*CHOOSE($L$1,I3890,J3890)</f>
        <v>-0</v>
      </c>
      <c r="O3890" s="0" t="n">
        <f aca="false">ABS(N3890-N3889)</f>
        <v>0</v>
      </c>
      <c r="P3890" s="0" t="n">
        <f aca="false">COUNTIF(工作表2!$A$2:$A$248,A3890)</f>
        <v>0</v>
      </c>
      <c r="R3890" s="0" t="n">
        <f aca="false">D3890-IF(P3889=1,E3889,D3889)</f>
        <v>76</v>
      </c>
      <c r="S3890" s="0" t="n">
        <f aca="false">I3889*R3890</f>
        <v>76</v>
      </c>
      <c r="T3890" s="0" t="n">
        <f aca="false">T3889+R3890*U3889</f>
        <v>39687</v>
      </c>
      <c r="U3890" s="0" t="n">
        <f aca="false">INT(T3890*$Q$1/IF(P3890=1,E3890,D3890))*I3890</f>
        <v>9</v>
      </c>
      <c r="V3890" s="0" t="n">
        <f aca="false">IF(P3890=1,ABS(U3890)+ABS(60),ABS(U3890-U3889))</f>
        <v>0</v>
      </c>
    </row>
    <row r="3891" customFormat="false" ht="15" hidden="false" customHeight="false" outlineLevel="0" collapsed="false">
      <c r="A3891" s="1" t="n">
        <v>41705</v>
      </c>
      <c r="B3891" s="2" t="n">
        <v>8713.96</v>
      </c>
      <c r="C3891" s="2" t="n">
        <v>129931</v>
      </c>
      <c r="D3891" s="2" t="n">
        <v>8705</v>
      </c>
      <c r="E3891" s="2" t="n">
        <v>8691</v>
      </c>
      <c r="F3891" s="3" t="n">
        <f aca="false">IF(P3891=1, E3891,D3891)/B3891-1</f>
        <v>-0.00102823515370731</v>
      </c>
      <c r="G3891" s="2" t="n">
        <f aca="false">AVERAGE(B3832:B3891)</f>
        <v>8509.177</v>
      </c>
      <c r="H3891" s="2" t="n">
        <f aca="false">AVERAGE(C3832:C3891)</f>
        <v>88366.8833333333</v>
      </c>
      <c r="I3891" s="2" t="n">
        <f aca="false">SIGN(C3891-H3891)</f>
        <v>1</v>
      </c>
      <c r="J3891" s="2" t="n">
        <f aca="false">SIGN(F3891)</f>
        <v>-1</v>
      </c>
      <c r="K3891" s="0" t="n">
        <f aca="false">B3891-B3890</f>
        <v>0.169999999998254</v>
      </c>
      <c r="L3891" s="0" t="n">
        <f aca="false">I3890*K3891</f>
        <v>0.169999999998254</v>
      </c>
      <c r="M3891" s="0" t="n">
        <f aca="false">M3890+K3891*N3890</f>
        <v>3417.02000000002</v>
      </c>
      <c r="N3891" s="0" t="n">
        <f aca="false">INT(M3891*$Q$1/B3891)*CHOOSE($L$1,I3891,J3891)</f>
        <v>-0</v>
      </c>
      <c r="O3891" s="0" t="n">
        <f aca="false">ABS(N3891-N3890)</f>
        <v>0</v>
      </c>
      <c r="P3891" s="0" t="n">
        <f aca="false">COUNTIF(工作表2!$A$2:$A$248,A3891)</f>
        <v>0</v>
      </c>
      <c r="R3891" s="0" t="n">
        <f aca="false">D3891-IF(P3890=1,E3890,D3890)</f>
        <v>10</v>
      </c>
      <c r="S3891" s="0" t="n">
        <f aca="false">I3890*R3891</f>
        <v>10</v>
      </c>
      <c r="T3891" s="0" t="n">
        <f aca="false">T3890+R3891*U3890</f>
        <v>39777</v>
      </c>
      <c r="U3891" s="0" t="n">
        <f aca="false">INT(T3891*$Q$1/IF(P3891=1,E3891,D3891))*I3891</f>
        <v>9</v>
      </c>
      <c r="V3891" s="0" t="n">
        <f aca="false">IF(P3891=1,ABS(U3891)+ABS(60),ABS(U3891-U3890))</f>
        <v>0</v>
      </c>
    </row>
    <row r="3892" customFormat="false" ht="15" hidden="false" customHeight="false" outlineLevel="0" collapsed="false">
      <c r="A3892" s="1" t="n">
        <v>41708</v>
      </c>
      <c r="B3892" s="2" t="n">
        <v>8665.24</v>
      </c>
      <c r="C3892" s="2" t="n">
        <v>82458</v>
      </c>
      <c r="D3892" s="2" t="n">
        <v>8677</v>
      </c>
      <c r="E3892" s="2" t="n">
        <v>8662</v>
      </c>
      <c r="F3892" s="3" t="n">
        <f aca="false">IF(P3892=1, E3892,D3892)/B3892-1</f>
        <v>0.00135714648411356</v>
      </c>
      <c r="G3892" s="2" t="n">
        <f aca="false">AVERAGE(B3833:B3892)</f>
        <v>8513.29766666666</v>
      </c>
      <c r="H3892" s="2" t="n">
        <f aca="false">AVERAGE(C3833:C3892)</f>
        <v>88414.55</v>
      </c>
      <c r="I3892" s="2" t="n">
        <f aca="false">SIGN(C3892-H3892)</f>
        <v>-1</v>
      </c>
      <c r="J3892" s="2" t="n">
        <f aca="false">SIGN(F3892)</f>
        <v>1</v>
      </c>
      <c r="K3892" s="0" t="n">
        <f aca="false">B3892-B3891</f>
        <v>-48.7199999999993</v>
      </c>
      <c r="L3892" s="0" t="n">
        <f aca="false">I3891*K3892</f>
        <v>-48.7199999999993</v>
      </c>
      <c r="M3892" s="0" t="n">
        <f aca="false">M3891+K3892*N3891</f>
        <v>3417.02000000002</v>
      </c>
      <c r="N3892" s="0" t="n">
        <f aca="false">INT(M3892*$Q$1/B3892)*CHOOSE($L$1,I3892,J3892)</f>
        <v>0</v>
      </c>
      <c r="O3892" s="0" t="n">
        <f aca="false">ABS(N3892-N3891)</f>
        <v>0</v>
      </c>
      <c r="P3892" s="0" t="n">
        <f aca="false">COUNTIF(工作表2!$A$2:$A$248,A3892)</f>
        <v>0</v>
      </c>
      <c r="R3892" s="0" t="n">
        <f aca="false">D3892-IF(P3891=1,E3891,D3891)</f>
        <v>-28</v>
      </c>
      <c r="S3892" s="0" t="n">
        <f aca="false">I3891*R3892</f>
        <v>-28</v>
      </c>
      <c r="T3892" s="0" t="n">
        <f aca="false">T3891+R3892*U3891</f>
        <v>39525</v>
      </c>
      <c r="U3892" s="0" t="n">
        <f aca="false">INT(T3892*$Q$1/IF(P3892=1,E3892,D3892))*I3892</f>
        <v>-9</v>
      </c>
      <c r="V3892" s="0" t="n">
        <f aca="false">IF(P3892=1,ABS(U3892)+ABS(60),ABS(U3892-U3891))</f>
        <v>18</v>
      </c>
    </row>
    <row r="3893" customFormat="false" ht="15" hidden="false" customHeight="false" outlineLevel="0" collapsed="false">
      <c r="A3893" s="1" t="n">
        <v>41709</v>
      </c>
      <c r="B3893" s="2" t="n">
        <v>8702.33</v>
      </c>
      <c r="C3893" s="2" t="n">
        <v>86756</v>
      </c>
      <c r="D3893" s="2" t="n">
        <v>8715</v>
      </c>
      <c r="E3893" s="2" t="n">
        <v>8700</v>
      </c>
      <c r="F3893" s="3" t="n">
        <f aca="false">IF(P3893=1, E3893,D3893)/B3893-1</f>
        <v>0.00145593191708437</v>
      </c>
      <c r="G3893" s="2" t="n">
        <f aca="false">AVERAGE(B3834:B3893)</f>
        <v>8518.74416666666</v>
      </c>
      <c r="H3893" s="2" t="n">
        <f aca="false">AVERAGE(C3834:C3893)</f>
        <v>88589.8333333333</v>
      </c>
      <c r="I3893" s="2" t="n">
        <f aca="false">SIGN(C3893-H3893)</f>
        <v>-1</v>
      </c>
      <c r="J3893" s="2" t="n">
        <f aca="false">SIGN(F3893)</f>
        <v>1</v>
      </c>
      <c r="K3893" s="0" t="n">
        <f aca="false">B3893-B3892</f>
        <v>37.0900000000001</v>
      </c>
      <c r="L3893" s="0" t="n">
        <f aca="false">I3892*K3893</f>
        <v>-37.0900000000001</v>
      </c>
      <c r="M3893" s="0" t="n">
        <f aca="false">M3892+K3893*N3892</f>
        <v>3417.02000000002</v>
      </c>
      <c r="N3893" s="0" t="n">
        <f aca="false">INT(M3893*$Q$1/B3893)*CHOOSE($L$1,I3893,J3893)</f>
        <v>0</v>
      </c>
      <c r="O3893" s="0" t="n">
        <f aca="false">ABS(N3893-N3892)</f>
        <v>0</v>
      </c>
      <c r="P3893" s="0" t="n">
        <f aca="false">COUNTIF(工作表2!$A$2:$A$248,A3893)</f>
        <v>0</v>
      </c>
      <c r="R3893" s="0" t="n">
        <f aca="false">D3893-IF(P3892=1,E3892,D3892)</f>
        <v>38</v>
      </c>
      <c r="S3893" s="0" t="n">
        <f aca="false">I3892*R3893</f>
        <v>-38</v>
      </c>
      <c r="T3893" s="0" t="n">
        <f aca="false">T3892+R3893*U3892</f>
        <v>39183</v>
      </c>
      <c r="U3893" s="0" t="n">
        <f aca="false">INT(T3893*$Q$1/IF(P3893=1,E3893,D3893))*I3893</f>
        <v>-8</v>
      </c>
      <c r="V3893" s="0" t="n">
        <f aca="false">IF(P3893=1,ABS(U3893)+ABS(60),ABS(U3893-U3892))</f>
        <v>1</v>
      </c>
    </row>
    <row r="3894" customFormat="false" ht="15" hidden="false" customHeight="false" outlineLevel="0" collapsed="false">
      <c r="A3894" s="1" t="n">
        <v>41710</v>
      </c>
      <c r="B3894" s="2" t="n">
        <v>8684.73</v>
      </c>
      <c r="C3894" s="2" t="n">
        <v>83462</v>
      </c>
      <c r="D3894" s="2" t="n">
        <v>8662</v>
      </c>
      <c r="E3894" s="2" t="n">
        <v>8643</v>
      </c>
      <c r="F3894" s="3" t="n">
        <f aca="false">IF(P3894=1, E3894,D3894)/B3894-1</f>
        <v>-0.00261723738101238</v>
      </c>
      <c r="G3894" s="2" t="n">
        <f aca="false">AVERAGE(B3835:B3894)</f>
        <v>8524.02766666667</v>
      </c>
      <c r="H3894" s="2" t="n">
        <f aca="false">AVERAGE(C3835:C3894)</f>
        <v>88691.9833333333</v>
      </c>
      <c r="I3894" s="2" t="n">
        <f aca="false">SIGN(C3894-H3894)</f>
        <v>-1</v>
      </c>
      <c r="J3894" s="2" t="n">
        <f aca="false">SIGN(F3894)</f>
        <v>-1</v>
      </c>
      <c r="K3894" s="0" t="n">
        <f aca="false">B3894-B3893</f>
        <v>-17.6000000000004</v>
      </c>
      <c r="L3894" s="0" t="n">
        <f aca="false">I3893*K3894</f>
        <v>17.6000000000004</v>
      </c>
      <c r="M3894" s="0" t="n">
        <f aca="false">M3893+K3894*N3893</f>
        <v>3417.02000000002</v>
      </c>
      <c r="N3894" s="0" t="n">
        <f aca="false">INT(M3894*$Q$1/B3894)*CHOOSE($L$1,I3894,J3894)</f>
        <v>-0</v>
      </c>
      <c r="O3894" s="0" t="n">
        <f aca="false">ABS(N3894-N3893)</f>
        <v>0</v>
      </c>
      <c r="P3894" s="0" t="n">
        <f aca="false">COUNTIF(工作表2!$A$2:$A$248,A3894)</f>
        <v>0</v>
      </c>
      <c r="R3894" s="0" t="n">
        <f aca="false">D3894-IF(P3893=1,E3893,D3893)</f>
        <v>-53</v>
      </c>
      <c r="S3894" s="0" t="n">
        <f aca="false">I3893*R3894</f>
        <v>53</v>
      </c>
      <c r="T3894" s="0" t="n">
        <f aca="false">T3893+R3894*U3893</f>
        <v>39607</v>
      </c>
      <c r="U3894" s="0" t="n">
        <f aca="false">INT(T3894*$Q$1/IF(P3894=1,E3894,D3894))*I3894</f>
        <v>-9</v>
      </c>
      <c r="V3894" s="0" t="n">
        <f aca="false">IF(P3894=1,ABS(U3894)+ABS(60),ABS(U3894-U3893))</f>
        <v>1</v>
      </c>
    </row>
    <row r="3895" customFormat="false" ht="15" hidden="false" customHeight="false" outlineLevel="0" collapsed="false">
      <c r="A3895" s="1" t="n">
        <v>41711</v>
      </c>
      <c r="B3895" s="2" t="n">
        <v>8747.79</v>
      </c>
      <c r="C3895" s="2" t="n">
        <v>112943</v>
      </c>
      <c r="D3895" s="2" t="n">
        <v>8740</v>
      </c>
      <c r="E3895" s="2" t="n">
        <v>8724</v>
      </c>
      <c r="F3895" s="3" t="n">
        <f aca="false">IF(P3895=1, E3895,D3895)/B3895-1</f>
        <v>-0.000890510631828212</v>
      </c>
      <c r="G3895" s="2" t="n">
        <f aca="false">AVERAGE(B3836:B3895)</f>
        <v>8529.0805</v>
      </c>
      <c r="H3895" s="2" t="n">
        <f aca="false">AVERAGE(C3836:C3895)</f>
        <v>89196.2333333333</v>
      </c>
      <c r="I3895" s="2" t="n">
        <f aca="false">SIGN(C3895-H3895)</f>
        <v>1</v>
      </c>
      <c r="J3895" s="2" t="n">
        <f aca="false">SIGN(F3895)</f>
        <v>-1</v>
      </c>
      <c r="K3895" s="0" t="n">
        <f aca="false">B3895-B3894</f>
        <v>63.0600000000013</v>
      </c>
      <c r="L3895" s="0" t="n">
        <f aca="false">I3894*K3895</f>
        <v>-63.0600000000013</v>
      </c>
      <c r="M3895" s="0" t="n">
        <f aca="false">M3894+K3895*N3894</f>
        <v>3417.02000000002</v>
      </c>
      <c r="N3895" s="0" t="n">
        <f aca="false">INT(M3895*$Q$1/B3895)*CHOOSE($L$1,I3895,J3895)</f>
        <v>-0</v>
      </c>
      <c r="O3895" s="0" t="n">
        <f aca="false">ABS(N3895-N3894)</f>
        <v>0</v>
      </c>
      <c r="P3895" s="0" t="n">
        <f aca="false">COUNTIF(工作表2!$A$2:$A$248,A3895)</f>
        <v>0</v>
      </c>
      <c r="R3895" s="0" t="n">
        <f aca="false">D3895-IF(P3894=1,E3894,D3894)</f>
        <v>78</v>
      </c>
      <c r="S3895" s="0" t="n">
        <f aca="false">I3894*R3895</f>
        <v>-78</v>
      </c>
      <c r="T3895" s="0" t="n">
        <f aca="false">T3894+R3895*U3894</f>
        <v>38905</v>
      </c>
      <c r="U3895" s="0" t="n">
        <f aca="false">INT(T3895*$Q$1/IF(P3895=1,E3895,D3895))*I3895</f>
        <v>8</v>
      </c>
      <c r="V3895" s="0" t="n">
        <f aca="false">IF(P3895=1,ABS(U3895)+ABS(60),ABS(U3895-U3894))</f>
        <v>17</v>
      </c>
    </row>
    <row r="3896" customFormat="false" ht="15" hidden="false" customHeight="false" outlineLevel="0" collapsed="false">
      <c r="A3896" s="1" t="n">
        <v>41712</v>
      </c>
      <c r="B3896" s="2" t="n">
        <v>8687.63</v>
      </c>
      <c r="C3896" s="2" t="n">
        <v>90810</v>
      </c>
      <c r="D3896" s="2" t="n">
        <v>8693</v>
      </c>
      <c r="E3896" s="2" t="n">
        <v>8678</v>
      </c>
      <c r="F3896" s="3" t="n">
        <f aca="false">IF(P3896=1, E3896,D3896)/B3896-1</f>
        <v>0.000618120246833831</v>
      </c>
      <c r="G3896" s="2" t="n">
        <f aca="false">AVERAGE(B3837:B3896)</f>
        <v>8533.15116666666</v>
      </c>
      <c r="H3896" s="2" t="n">
        <f aca="false">AVERAGE(C3837:C3896)</f>
        <v>89510.6833333333</v>
      </c>
      <c r="I3896" s="2" t="n">
        <f aca="false">SIGN(C3896-H3896)</f>
        <v>1</v>
      </c>
      <c r="J3896" s="2" t="n">
        <f aca="false">SIGN(F3896)</f>
        <v>1</v>
      </c>
      <c r="K3896" s="0" t="n">
        <f aca="false">B3896-B3895</f>
        <v>-60.1600000000017</v>
      </c>
      <c r="L3896" s="0" t="n">
        <f aca="false">I3895*K3896</f>
        <v>-60.1600000000017</v>
      </c>
      <c r="M3896" s="0" t="n">
        <f aca="false">M3895+K3896*N3895</f>
        <v>3417.02000000002</v>
      </c>
      <c r="N3896" s="0" t="n">
        <f aca="false">INT(M3896*$Q$1/B3896)*CHOOSE($L$1,I3896,J3896)</f>
        <v>0</v>
      </c>
      <c r="O3896" s="0" t="n">
        <f aca="false">ABS(N3896-N3895)</f>
        <v>0</v>
      </c>
      <c r="P3896" s="0" t="n">
        <f aca="false">COUNTIF(工作表2!$A$2:$A$248,A3896)</f>
        <v>0</v>
      </c>
      <c r="R3896" s="0" t="n">
        <f aca="false">D3896-IF(P3895=1,E3895,D3895)</f>
        <v>-47</v>
      </c>
      <c r="S3896" s="0" t="n">
        <f aca="false">I3895*R3896</f>
        <v>-47</v>
      </c>
      <c r="T3896" s="0" t="n">
        <f aca="false">T3895+R3896*U3895</f>
        <v>38529</v>
      </c>
      <c r="U3896" s="0" t="n">
        <f aca="false">INT(T3896*$Q$1/IF(P3896=1,E3896,D3896))*I3896</f>
        <v>8</v>
      </c>
      <c r="V3896" s="0" t="n">
        <f aca="false">IF(P3896=1,ABS(U3896)+ABS(60),ABS(U3896-U3895))</f>
        <v>0</v>
      </c>
    </row>
    <row r="3897" customFormat="false" ht="15" hidden="false" customHeight="false" outlineLevel="0" collapsed="false">
      <c r="A3897" s="1" t="n">
        <v>41715</v>
      </c>
      <c r="B3897" s="2" t="n">
        <v>8700.1</v>
      </c>
      <c r="C3897" s="2" t="n">
        <v>85508</v>
      </c>
      <c r="D3897" s="2" t="n">
        <v>8701</v>
      </c>
      <c r="E3897" s="2" t="n">
        <v>8687</v>
      </c>
      <c r="F3897" s="3" t="n">
        <f aca="false">IF(P3897=1, E3897,D3897)/B3897-1</f>
        <v>0.000103447086815089</v>
      </c>
      <c r="G3897" s="2" t="n">
        <f aca="false">AVERAGE(B3838:B3897)</f>
        <v>8537.59</v>
      </c>
      <c r="H3897" s="2" t="n">
        <f aca="false">AVERAGE(C3838:C3897)</f>
        <v>89546.1833333333</v>
      </c>
      <c r="I3897" s="2" t="n">
        <f aca="false">SIGN(C3897-H3897)</f>
        <v>-1</v>
      </c>
      <c r="J3897" s="2" t="n">
        <f aca="false">SIGN(F3897)</f>
        <v>1</v>
      </c>
      <c r="K3897" s="0" t="n">
        <f aca="false">B3897-B3896</f>
        <v>12.4700000000012</v>
      </c>
      <c r="L3897" s="0" t="n">
        <f aca="false">I3896*K3897</f>
        <v>12.4700000000012</v>
      </c>
      <c r="M3897" s="0" t="n">
        <f aca="false">M3896+K3897*N3896</f>
        <v>3417.02000000002</v>
      </c>
      <c r="N3897" s="0" t="n">
        <f aca="false">INT(M3897*$Q$1/B3897)*CHOOSE($L$1,I3897,J3897)</f>
        <v>0</v>
      </c>
      <c r="O3897" s="0" t="n">
        <f aca="false">ABS(N3897-N3896)</f>
        <v>0</v>
      </c>
      <c r="P3897" s="0" t="n">
        <f aca="false">COUNTIF(工作表2!$A$2:$A$248,A3897)</f>
        <v>0</v>
      </c>
      <c r="R3897" s="0" t="n">
        <f aca="false">D3897-IF(P3896=1,E3896,D3896)</f>
        <v>8</v>
      </c>
      <c r="S3897" s="0" t="n">
        <f aca="false">I3896*R3897</f>
        <v>8</v>
      </c>
      <c r="T3897" s="0" t="n">
        <f aca="false">T3896+R3897*U3896</f>
        <v>38593</v>
      </c>
      <c r="U3897" s="0" t="n">
        <f aca="false">INT(T3897*$Q$1/IF(P3897=1,E3897,D3897))*I3897</f>
        <v>-8</v>
      </c>
      <c r="V3897" s="0" t="n">
        <f aca="false">IF(P3897=1,ABS(U3897)+ABS(60),ABS(U3897-U3896))</f>
        <v>16</v>
      </c>
    </row>
    <row r="3898" customFormat="false" ht="15" hidden="false" customHeight="false" outlineLevel="0" collapsed="false">
      <c r="A3898" s="1" t="n">
        <v>41716</v>
      </c>
      <c r="B3898" s="2" t="n">
        <v>8731.94</v>
      </c>
      <c r="C3898" s="2" t="n">
        <v>98525</v>
      </c>
      <c r="D3898" s="2" t="n">
        <v>8727</v>
      </c>
      <c r="E3898" s="2" t="n">
        <v>8718</v>
      </c>
      <c r="F3898" s="3" t="n">
        <f aca="false">IF(P3898=1, E3898,D3898)/B3898-1</f>
        <v>-0.000565739114102959</v>
      </c>
      <c r="G3898" s="2" t="n">
        <f aca="false">AVERAGE(B3839:B3898)</f>
        <v>8543.76683333333</v>
      </c>
      <c r="H3898" s="2" t="n">
        <f aca="false">AVERAGE(C3839:C3898)</f>
        <v>90079.9166666667</v>
      </c>
      <c r="I3898" s="2" t="n">
        <f aca="false">SIGN(C3898-H3898)</f>
        <v>1</v>
      </c>
      <c r="J3898" s="2" t="n">
        <f aca="false">SIGN(F3898)</f>
        <v>-1</v>
      </c>
      <c r="K3898" s="0" t="n">
        <f aca="false">B3898-B3897</f>
        <v>31.8400000000001</v>
      </c>
      <c r="L3898" s="0" t="n">
        <f aca="false">I3897*K3898</f>
        <v>-31.8400000000001</v>
      </c>
      <c r="M3898" s="0" t="n">
        <f aca="false">M3897+K3898*N3897</f>
        <v>3417.02000000002</v>
      </c>
      <c r="N3898" s="0" t="n">
        <f aca="false">INT(M3898*$Q$1/B3898)*CHOOSE($L$1,I3898,J3898)</f>
        <v>-0</v>
      </c>
      <c r="O3898" s="0" t="n">
        <f aca="false">ABS(N3898-N3897)</f>
        <v>0</v>
      </c>
      <c r="P3898" s="0" t="n">
        <f aca="false">COUNTIF(工作表2!$A$2:$A$248,A3898)</f>
        <v>0</v>
      </c>
      <c r="R3898" s="0" t="n">
        <f aca="false">D3898-IF(P3897=1,E3897,D3897)</f>
        <v>26</v>
      </c>
      <c r="S3898" s="0" t="n">
        <f aca="false">I3897*R3898</f>
        <v>-26</v>
      </c>
      <c r="T3898" s="0" t="n">
        <f aca="false">T3897+R3898*U3897</f>
        <v>38385</v>
      </c>
      <c r="U3898" s="0" t="n">
        <f aca="false">INT(T3898*$Q$1/IF(P3898=1,E3898,D3898))*I3898</f>
        <v>8</v>
      </c>
      <c r="V3898" s="0" t="n">
        <f aca="false">IF(P3898=1,ABS(U3898)+ABS(60),ABS(U3898-U3897))</f>
        <v>16</v>
      </c>
    </row>
    <row r="3899" customFormat="false" ht="15" hidden="false" customHeight="false" outlineLevel="0" collapsed="false">
      <c r="A3899" s="1" t="n">
        <v>41717</v>
      </c>
      <c r="B3899" s="2" t="n">
        <v>8689.46</v>
      </c>
      <c r="C3899" s="2" t="n">
        <v>98645</v>
      </c>
      <c r="D3899" s="2" t="n">
        <v>8696</v>
      </c>
      <c r="E3899" s="2" t="n">
        <v>8674</v>
      </c>
      <c r="F3899" s="3" t="n">
        <f aca="false">IF(P3899=1, E3899,D3899)/B3899-1</f>
        <v>-0.00177916694478131</v>
      </c>
      <c r="G3899" s="2" t="n">
        <f aca="false">AVERAGE(B3840:B3899)</f>
        <v>8548.9755</v>
      </c>
      <c r="H3899" s="2" t="n">
        <f aca="false">AVERAGE(C3840:C3899)</f>
        <v>90541.6166666667</v>
      </c>
      <c r="I3899" s="2" t="n">
        <f aca="false">SIGN(C3899-H3899)</f>
        <v>1</v>
      </c>
      <c r="J3899" s="2" t="n">
        <f aca="false">SIGN(F3899)</f>
        <v>-1</v>
      </c>
      <c r="K3899" s="0" t="n">
        <f aca="false">B3899-B3898</f>
        <v>-42.4800000000014</v>
      </c>
      <c r="L3899" s="0" t="n">
        <f aca="false">I3898*K3899</f>
        <v>-42.4800000000014</v>
      </c>
      <c r="M3899" s="0" t="n">
        <f aca="false">M3898+K3899*N3898</f>
        <v>3417.02000000002</v>
      </c>
      <c r="N3899" s="0" t="n">
        <f aca="false">INT(M3899*$Q$1/B3899)*CHOOSE($L$1,I3899,J3899)</f>
        <v>-0</v>
      </c>
      <c r="O3899" s="0" t="n">
        <f aca="false">ABS(N3899-N3898)</f>
        <v>0</v>
      </c>
      <c r="P3899" s="0" t="n">
        <f aca="false">COUNTIF(工作表2!$A$2:$A$248,A3899)</f>
        <v>1</v>
      </c>
      <c r="R3899" s="0" t="n">
        <f aca="false">D3899-IF(P3898=1,E3898,D3898)</f>
        <v>-31</v>
      </c>
      <c r="S3899" s="0" t="n">
        <f aca="false">I3898*R3899</f>
        <v>-31</v>
      </c>
      <c r="T3899" s="0" t="n">
        <f aca="false">T3898+R3899*U3898</f>
        <v>38137</v>
      </c>
      <c r="U3899" s="0" t="n">
        <f aca="false">INT(T3899*$Q$1/IF(P3899=1,E3899,D3899))*I3899</f>
        <v>8</v>
      </c>
      <c r="V3899" s="0" t="n">
        <f aca="false">IF(P3899=1,ABS(U3899)+ABS(60),ABS(U3899-U3898))</f>
        <v>68</v>
      </c>
    </row>
    <row r="3900" customFormat="false" ht="15" hidden="false" customHeight="false" outlineLevel="0" collapsed="false">
      <c r="A3900" s="1" t="n">
        <v>41718</v>
      </c>
      <c r="B3900" s="2" t="n">
        <v>8597.33</v>
      </c>
      <c r="C3900" s="2" t="n">
        <v>92364</v>
      </c>
      <c r="D3900" s="2" t="n">
        <v>8568</v>
      </c>
      <c r="E3900" s="2" t="n">
        <v>8553</v>
      </c>
      <c r="F3900" s="3" t="n">
        <f aca="false">IF(P3900=1, E3900,D3900)/B3900-1</f>
        <v>-0.00341152427555991</v>
      </c>
      <c r="G3900" s="2" t="n">
        <f aca="false">AVERAGE(B3841:B3900)</f>
        <v>8553.69983333333</v>
      </c>
      <c r="H3900" s="2" t="n">
        <f aca="false">AVERAGE(C3841:C3900)</f>
        <v>90989.4</v>
      </c>
      <c r="I3900" s="2" t="n">
        <f aca="false">SIGN(C3900-H3900)</f>
        <v>1</v>
      </c>
      <c r="J3900" s="2" t="n">
        <f aca="false">SIGN(F3900)</f>
        <v>-1</v>
      </c>
      <c r="K3900" s="0" t="n">
        <f aca="false">B3900-B3899</f>
        <v>-92.1299999999992</v>
      </c>
      <c r="L3900" s="0" t="n">
        <f aca="false">I3899*K3900</f>
        <v>-92.1299999999992</v>
      </c>
      <c r="M3900" s="0" t="n">
        <f aca="false">M3899+K3900*N3899</f>
        <v>3417.02000000002</v>
      </c>
      <c r="N3900" s="0" t="n">
        <f aca="false">INT(M3900*$Q$1/B3900)*CHOOSE($L$1,I3900,J3900)</f>
        <v>-0</v>
      </c>
      <c r="O3900" s="0" t="n">
        <f aca="false">ABS(N3900-N3899)</f>
        <v>0</v>
      </c>
      <c r="P3900" s="0" t="n">
        <f aca="false">COUNTIF(工作表2!$A$2:$A$248,A3900)</f>
        <v>0</v>
      </c>
      <c r="R3900" s="0" t="n">
        <f aca="false">D3900-IF(P3899=1,E3899,D3899)</f>
        <v>-106</v>
      </c>
      <c r="S3900" s="0" t="n">
        <f aca="false">I3899*R3900</f>
        <v>-106</v>
      </c>
      <c r="T3900" s="0" t="n">
        <f aca="false">T3899+R3900*U3899</f>
        <v>37289</v>
      </c>
      <c r="U3900" s="0" t="n">
        <f aca="false">INT(T3900*$Q$1/IF(P3900=1,E3900,D3900))*I3900</f>
        <v>8</v>
      </c>
      <c r="V3900" s="0" t="n">
        <f aca="false">IF(P3900=1,ABS(U3900)+ABS(60),ABS(U3900-U3899))</f>
        <v>0</v>
      </c>
    </row>
    <row r="3901" customFormat="false" ht="15" hidden="false" customHeight="false" outlineLevel="0" collapsed="false">
      <c r="A3901" s="1" t="n">
        <v>41719</v>
      </c>
      <c r="B3901" s="2" t="n">
        <v>8577.17</v>
      </c>
      <c r="C3901" s="2" t="n">
        <v>94518</v>
      </c>
      <c r="D3901" s="2" t="n">
        <v>8575</v>
      </c>
      <c r="E3901" s="2" t="n">
        <v>8559</v>
      </c>
      <c r="F3901" s="3" t="n">
        <f aca="false">IF(P3901=1, E3901,D3901)/B3901-1</f>
        <v>-0.000252997200708371</v>
      </c>
      <c r="G3901" s="2" t="n">
        <f aca="false">AVERAGE(B3842:B3901)</f>
        <v>8557.43716666666</v>
      </c>
      <c r="H3901" s="2" t="n">
        <f aca="false">AVERAGE(C3842:C3901)</f>
        <v>91419.3666666667</v>
      </c>
      <c r="I3901" s="2" t="n">
        <f aca="false">SIGN(C3901-H3901)</f>
        <v>1</v>
      </c>
      <c r="J3901" s="2" t="n">
        <f aca="false">SIGN(F3901)</f>
        <v>-1</v>
      </c>
      <c r="K3901" s="0" t="n">
        <f aca="false">B3901-B3900</f>
        <v>-20.1599999999999</v>
      </c>
      <c r="L3901" s="0" t="n">
        <f aca="false">I3900*K3901</f>
        <v>-20.1599999999999</v>
      </c>
      <c r="M3901" s="0" t="n">
        <f aca="false">M3900+K3901*N3900</f>
        <v>3417.02000000002</v>
      </c>
      <c r="N3901" s="0" t="n">
        <f aca="false">INT(M3901*$Q$1/B3901)*CHOOSE($L$1,I3901,J3901)</f>
        <v>-0</v>
      </c>
      <c r="O3901" s="0" t="n">
        <f aca="false">ABS(N3901-N3900)</f>
        <v>0</v>
      </c>
      <c r="P3901" s="0" t="n">
        <f aca="false">COUNTIF(工作表2!$A$2:$A$248,A3901)</f>
        <v>0</v>
      </c>
      <c r="R3901" s="0" t="n">
        <f aca="false">D3901-IF(P3900=1,E3900,D3900)</f>
        <v>7</v>
      </c>
      <c r="S3901" s="0" t="n">
        <f aca="false">I3900*R3901</f>
        <v>7</v>
      </c>
      <c r="T3901" s="0" t="n">
        <f aca="false">T3900+R3901*U3900</f>
        <v>37345</v>
      </c>
      <c r="U3901" s="0" t="n">
        <f aca="false">INT(T3901*$Q$1/IF(P3901=1,E3901,D3901))*I3901</f>
        <v>8</v>
      </c>
      <c r="V3901" s="0" t="n">
        <f aca="false">IF(P3901=1,ABS(U3901)+ABS(60),ABS(U3901-U3900))</f>
        <v>0</v>
      </c>
    </row>
    <row r="3902" customFormat="false" ht="15" hidden="false" customHeight="false" outlineLevel="0" collapsed="false">
      <c r="A3902" s="1" t="n">
        <v>41722</v>
      </c>
      <c r="B3902" s="2" t="n">
        <v>8605.38</v>
      </c>
      <c r="C3902" s="2" t="n">
        <v>79023</v>
      </c>
      <c r="D3902" s="2" t="n">
        <v>8601</v>
      </c>
      <c r="E3902" s="2" t="n">
        <v>8587</v>
      </c>
      <c r="F3902" s="3" t="n">
        <f aca="false">IF(P3902=1, E3902,D3902)/B3902-1</f>
        <v>-0.000508983914713768</v>
      </c>
      <c r="G3902" s="2" t="n">
        <f aca="false">AVERAGE(B3843:B3902)</f>
        <v>8561.7095</v>
      </c>
      <c r="H3902" s="2" t="n">
        <f aca="false">AVERAGE(C3843:C3902)</f>
        <v>91512.4833333333</v>
      </c>
      <c r="I3902" s="2" t="n">
        <f aca="false">SIGN(C3902-H3902)</f>
        <v>-1</v>
      </c>
      <c r="J3902" s="2" t="n">
        <f aca="false">SIGN(F3902)</f>
        <v>-1</v>
      </c>
      <c r="K3902" s="0" t="n">
        <f aca="false">B3902-B3901</f>
        <v>28.2099999999991</v>
      </c>
      <c r="L3902" s="0" t="n">
        <f aca="false">I3901*K3902</f>
        <v>28.2099999999991</v>
      </c>
      <c r="M3902" s="0" t="n">
        <f aca="false">M3901+K3902*N3901</f>
        <v>3417.02000000002</v>
      </c>
      <c r="N3902" s="0" t="n">
        <f aca="false">INT(M3902*$Q$1/B3902)*CHOOSE($L$1,I3902,J3902)</f>
        <v>-0</v>
      </c>
      <c r="O3902" s="0" t="n">
        <f aca="false">ABS(N3902-N3901)</f>
        <v>0</v>
      </c>
      <c r="P3902" s="0" t="n">
        <f aca="false">COUNTIF(工作表2!$A$2:$A$248,A3902)</f>
        <v>0</v>
      </c>
      <c r="R3902" s="0" t="n">
        <f aca="false">D3902-IF(P3901=1,E3901,D3901)</f>
        <v>26</v>
      </c>
      <c r="S3902" s="0" t="n">
        <f aca="false">I3901*R3902</f>
        <v>26</v>
      </c>
      <c r="T3902" s="0" t="n">
        <f aca="false">T3901+R3902*U3901</f>
        <v>37553</v>
      </c>
      <c r="U3902" s="0" t="n">
        <f aca="false">INT(T3902*$Q$1/IF(P3902=1,E3902,D3902))*I3902</f>
        <v>-8</v>
      </c>
      <c r="V3902" s="0" t="n">
        <f aca="false">IF(P3902=1,ABS(U3902)+ABS(60),ABS(U3902-U3901))</f>
        <v>16</v>
      </c>
    </row>
    <row r="3903" customFormat="false" ht="15" hidden="false" customHeight="false" outlineLevel="0" collapsed="false">
      <c r="A3903" s="1" t="n">
        <v>41723</v>
      </c>
      <c r="B3903" s="2" t="n">
        <v>8689.3</v>
      </c>
      <c r="C3903" s="2" t="n">
        <v>82176</v>
      </c>
      <c r="D3903" s="2" t="n">
        <v>8659</v>
      </c>
      <c r="E3903" s="2" t="n">
        <v>8644</v>
      </c>
      <c r="F3903" s="3" t="n">
        <f aca="false">IF(P3903=1, E3903,D3903)/B3903-1</f>
        <v>-0.00348704728804383</v>
      </c>
      <c r="G3903" s="2" t="n">
        <f aca="false">AVERAGE(B3844:B3903)</f>
        <v>8566.40783333333</v>
      </c>
      <c r="H3903" s="2" t="n">
        <f aca="false">AVERAGE(C3844:C3903)</f>
        <v>91555.8</v>
      </c>
      <c r="I3903" s="2" t="n">
        <f aca="false">SIGN(C3903-H3903)</f>
        <v>-1</v>
      </c>
      <c r="J3903" s="2" t="n">
        <f aca="false">SIGN(F3903)</f>
        <v>-1</v>
      </c>
      <c r="K3903" s="0" t="n">
        <f aca="false">B3903-B3902</f>
        <v>83.9200000000001</v>
      </c>
      <c r="L3903" s="0" t="n">
        <f aca="false">I3902*K3903</f>
        <v>-83.9200000000001</v>
      </c>
      <c r="M3903" s="0" t="n">
        <f aca="false">M3902+K3903*N3902</f>
        <v>3417.02000000002</v>
      </c>
      <c r="N3903" s="0" t="n">
        <f aca="false">INT(M3903*$Q$1/B3903)*CHOOSE($L$1,I3903,J3903)</f>
        <v>-0</v>
      </c>
      <c r="O3903" s="0" t="n">
        <f aca="false">ABS(N3903-N3902)</f>
        <v>0</v>
      </c>
      <c r="P3903" s="0" t="n">
        <f aca="false">COUNTIF(工作表2!$A$2:$A$248,A3903)</f>
        <v>0</v>
      </c>
      <c r="R3903" s="0" t="n">
        <f aca="false">D3903-IF(P3902=1,E3902,D3902)</f>
        <v>58</v>
      </c>
      <c r="S3903" s="0" t="n">
        <f aca="false">I3902*R3903</f>
        <v>-58</v>
      </c>
      <c r="T3903" s="0" t="n">
        <f aca="false">T3902+R3903*U3902</f>
        <v>37089</v>
      </c>
      <c r="U3903" s="0" t="n">
        <f aca="false">INT(T3903*$Q$1/IF(P3903=1,E3903,D3903))*I3903</f>
        <v>-8</v>
      </c>
      <c r="V3903" s="0" t="n">
        <f aca="false">IF(P3903=1,ABS(U3903)+ABS(60),ABS(U3903-U3902))</f>
        <v>0</v>
      </c>
    </row>
    <row r="3904" customFormat="false" ht="15" hidden="false" customHeight="false" outlineLevel="0" collapsed="false">
      <c r="A3904" s="1" t="n">
        <v>41724</v>
      </c>
      <c r="B3904" s="2" t="n">
        <v>8737.27</v>
      </c>
      <c r="C3904" s="2" t="n">
        <v>92662</v>
      </c>
      <c r="D3904" s="2" t="n">
        <v>8711</v>
      </c>
      <c r="E3904" s="2" t="n">
        <v>8696</v>
      </c>
      <c r="F3904" s="3" t="n">
        <f aca="false">IF(P3904=1, E3904,D3904)/B3904-1</f>
        <v>-0.00300665997502658</v>
      </c>
      <c r="G3904" s="2" t="n">
        <f aca="false">AVERAGE(B3845:B3904)</f>
        <v>8571.88683333333</v>
      </c>
      <c r="H3904" s="2" t="n">
        <f aca="false">AVERAGE(C3845:C3904)</f>
        <v>91719.45</v>
      </c>
      <c r="I3904" s="2" t="n">
        <f aca="false">SIGN(C3904-H3904)</f>
        <v>1</v>
      </c>
      <c r="J3904" s="2" t="n">
        <f aca="false">SIGN(F3904)</f>
        <v>-1</v>
      </c>
      <c r="K3904" s="0" t="n">
        <f aca="false">B3904-B3903</f>
        <v>47.9700000000012</v>
      </c>
      <c r="L3904" s="0" t="n">
        <f aca="false">I3903*K3904</f>
        <v>-47.9700000000012</v>
      </c>
      <c r="M3904" s="0" t="n">
        <f aca="false">M3903+K3904*N3903</f>
        <v>3417.02000000002</v>
      </c>
      <c r="N3904" s="0" t="n">
        <f aca="false">INT(M3904*$Q$1/B3904)*CHOOSE($L$1,I3904,J3904)</f>
        <v>-0</v>
      </c>
      <c r="O3904" s="0" t="n">
        <f aca="false">ABS(N3904-N3903)</f>
        <v>0</v>
      </c>
      <c r="P3904" s="0" t="n">
        <f aca="false">COUNTIF(工作表2!$A$2:$A$248,A3904)</f>
        <v>0</v>
      </c>
      <c r="R3904" s="0" t="n">
        <f aca="false">D3904-IF(P3903=1,E3903,D3903)</f>
        <v>52</v>
      </c>
      <c r="S3904" s="0" t="n">
        <f aca="false">I3903*R3904</f>
        <v>-52</v>
      </c>
      <c r="T3904" s="0" t="n">
        <f aca="false">T3903+R3904*U3903</f>
        <v>36673</v>
      </c>
      <c r="U3904" s="0" t="n">
        <f aca="false">INT(T3904*$Q$1/IF(P3904=1,E3904,D3904))*I3904</f>
        <v>8</v>
      </c>
      <c r="V3904" s="0" t="n">
        <f aca="false">IF(P3904=1,ABS(U3904)+ABS(60),ABS(U3904-U3903))</f>
        <v>16</v>
      </c>
    </row>
    <row r="3905" customFormat="false" ht="15" hidden="false" customHeight="false" outlineLevel="0" collapsed="false">
      <c r="A3905" s="1" t="n">
        <v>41725</v>
      </c>
      <c r="B3905" s="2" t="n">
        <v>8779.57</v>
      </c>
      <c r="C3905" s="2" t="n">
        <v>96558</v>
      </c>
      <c r="D3905" s="2" t="n">
        <v>8754</v>
      </c>
      <c r="E3905" s="2" t="n">
        <v>8737</v>
      </c>
      <c r="F3905" s="3" t="n">
        <f aca="false">IF(P3905=1, E3905,D3905)/B3905-1</f>
        <v>-0.00291244332011698</v>
      </c>
      <c r="G3905" s="2" t="n">
        <f aca="false">AVERAGE(B3846:B3905)</f>
        <v>8577.272</v>
      </c>
      <c r="H3905" s="2" t="n">
        <f aca="false">AVERAGE(C3846:C3905)</f>
        <v>92030.7666666667</v>
      </c>
      <c r="I3905" s="2" t="n">
        <f aca="false">SIGN(C3905-H3905)</f>
        <v>1</v>
      </c>
      <c r="J3905" s="2" t="n">
        <f aca="false">SIGN(F3905)</f>
        <v>-1</v>
      </c>
      <c r="K3905" s="0" t="n">
        <f aca="false">B3905-B3904</f>
        <v>42.2999999999993</v>
      </c>
      <c r="L3905" s="0" t="n">
        <f aca="false">I3904*K3905</f>
        <v>42.2999999999993</v>
      </c>
      <c r="M3905" s="0" t="n">
        <f aca="false">M3904+K3905*N3904</f>
        <v>3417.02000000002</v>
      </c>
      <c r="N3905" s="0" t="n">
        <f aca="false">INT(M3905*$Q$1/B3905)*CHOOSE($L$1,I3905,J3905)</f>
        <v>-0</v>
      </c>
      <c r="O3905" s="0" t="n">
        <f aca="false">ABS(N3905-N3904)</f>
        <v>0</v>
      </c>
      <c r="P3905" s="0" t="n">
        <f aca="false">COUNTIF(工作表2!$A$2:$A$248,A3905)</f>
        <v>0</v>
      </c>
      <c r="R3905" s="0" t="n">
        <f aca="false">D3905-IF(P3904=1,E3904,D3904)</f>
        <v>43</v>
      </c>
      <c r="S3905" s="0" t="n">
        <f aca="false">I3904*R3905</f>
        <v>43</v>
      </c>
      <c r="T3905" s="0" t="n">
        <f aca="false">T3904+R3905*U3904</f>
        <v>37017</v>
      </c>
      <c r="U3905" s="0" t="n">
        <f aca="false">INT(T3905*$Q$1/IF(P3905=1,E3905,D3905))*I3905</f>
        <v>8</v>
      </c>
      <c r="V3905" s="0" t="n">
        <f aca="false">IF(P3905=1,ABS(U3905)+ABS(60),ABS(U3905-U3904))</f>
        <v>0</v>
      </c>
    </row>
    <row r="3906" customFormat="false" ht="15" hidden="false" customHeight="false" outlineLevel="0" collapsed="false">
      <c r="A3906" s="1" t="n">
        <v>41726</v>
      </c>
      <c r="B3906" s="2" t="n">
        <v>8774.64</v>
      </c>
      <c r="C3906" s="2" t="n">
        <v>96948</v>
      </c>
      <c r="D3906" s="2" t="n">
        <v>8735</v>
      </c>
      <c r="E3906" s="2" t="n">
        <v>8719</v>
      </c>
      <c r="F3906" s="3" t="n">
        <f aca="false">IF(P3906=1, E3906,D3906)/B3906-1</f>
        <v>-0.00451756425334826</v>
      </c>
      <c r="G3906" s="2" t="n">
        <f aca="false">AVERAGE(B3847:B3906)</f>
        <v>8582.6745</v>
      </c>
      <c r="H3906" s="2" t="n">
        <f aca="false">AVERAGE(C3847:C3906)</f>
        <v>92620.3333333333</v>
      </c>
      <c r="I3906" s="2" t="n">
        <f aca="false">SIGN(C3906-H3906)</f>
        <v>1</v>
      </c>
      <c r="J3906" s="2" t="n">
        <f aca="false">SIGN(F3906)</f>
        <v>-1</v>
      </c>
      <c r="K3906" s="0" t="n">
        <f aca="false">B3906-B3905</f>
        <v>-4.93000000000029</v>
      </c>
      <c r="L3906" s="0" t="n">
        <f aca="false">I3905*K3906</f>
        <v>-4.93000000000029</v>
      </c>
      <c r="M3906" s="0" t="n">
        <f aca="false">M3905+K3906*N3905</f>
        <v>3417.02000000002</v>
      </c>
      <c r="N3906" s="0" t="n">
        <f aca="false">INT(M3906*$Q$1/B3906)*CHOOSE($L$1,I3906,J3906)</f>
        <v>-0</v>
      </c>
      <c r="O3906" s="0" t="n">
        <f aca="false">ABS(N3906-N3905)</f>
        <v>0</v>
      </c>
      <c r="P3906" s="0" t="n">
        <f aca="false">COUNTIF(工作表2!$A$2:$A$248,A3906)</f>
        <v>0</v>
      </c>
      <c r="R3906" s="0" t="n">
        <f aca="false">D3906-IF(P3905=1,E3905,D3905)</f>
        <v>-19</v>
      </c>
      <c r="S3906" s="0" t="n">
        <f aca="false">I3905*R3906</f>
        <v>-19</v>
      </c>
      <c r="T3906" s="0" t="n">
        <f aca="false">T3905+R3906*U3905</f>
        <v>36865</v>
      </c>
      <c r="U3906" s="0" t="n">
        <f aca="false">INT(T3906*$Q$1/IF(P3906=1,E3906,D3906))*I3906</f>
        <v>8</v>
      </c>
      <c r="V3906" s="0" t="n">
        <f aca="false">IF(P3906=1,ABS(U3906)+ABS(60),ABS(U3906-U3905))</f>
        <v>0</v>
      </c>
    </row>
    <row r="3907" customFormat="false" ht="15" hidden="false" customHeight="false" outlineLevel="0" collapsed="false">
      <c r="A3907" s="1" t="n">
        <v>41729</v>
      </c>
      <c r="B3907" s="2" t="n">
        <v>8849.28</v>
      </c>
      <c r="C3907" s="2" t="n">
        <v>86312</v>
      </c>
      <c r="D3907" s="2" t="n">
        <v>8789</v>
      </c>
      <c r="E3907" s="2" t="n">
        <v>8770</v>
      </c>
      <c r="F3907" s="3" t="n">
        <f aca="false">IF(P3907=1, E3907,D3907)/B3907-1</f>
        <v>-0.00681185361972958</v>
      </c>
      <c r="G3907" s="2" t="n">
        <f aca="false">AVERAGE(B3848:B3907)</f>
        <v>8589.03316666667</v>
      </c>
      <c r="H3907" s="2" t="n">
        <f aca="false">AVERAGE(C3848:C3907)</f>
        <v>93091.1</v>
      </c>
      <c r="I3907" s="2" t="n">
        <f aca="false">SIGN(C3907-H3907)</f>
        <v>-1</v>
      </c>
      <c r="J3907" s="2" t="n">
        <f aca="false">SIGN(F3907)</f>
        <v>-1</v>
      </c>
      <c r="K3907" s="0" t="n">
        <f aca="false">B3907-B3906</f>
        <v>74.6400000000012</v>
      </c>
      <c r="L3907" s="0" t="n">
        <f aca="false">I3906*K3907</f>
        <v>74.6400000000012</v>
      </c>
      <c r="M3907" s="0" t="n">
        <f aca="false">M3906+K3907*N3906</f>
        <v>3417.02000000002</v>
      </c>
      <c r="N3907" s="0" t="n">
        <f aca="false">INT(M3907*$Q$1/B3907)*CHOOSE($L$1,I3907,J3907)</f>
        <v>-0</v>
      </c>
      <c r="O3907" s="0" t="n">
        <f aca="false">ABS(N3907-N3906)</f>
        <v>0</v>
      </c>
      <c r="P3907" s="0" t="n">
        <f aca="false">COUNTIF(工作表2!$A$2:$A$248,A3907)</f>
        <v>0</v>
      </c>
      <c r="R3907" s="0" t="n">
        <f aca="false">D3907-IF(P3906=1,E3906,D3906)</f>
        <v>54</v>
      </c>
      <c r="S3907" s="0" t="n">
        <f aca="false">I3906*R3907</f>
        <v>54</v>
      </c>
      <c r="T3907" s="0" t="n">
        <f aca="false">T3906+R3907*U3906</f>
        <v>37297</v>
      </c>
      <c r="U3907" s="0" t="n">
        <f aca="false">INT(T3907*$Q$1/IF(P3907=1,E3907,D3907))*I3907</f>
        <v>-8</v>
      </c>
      <c r="V3907" s="0" t="n">
        <f aca="false">IF(P3907=1,ABS(U3907)+ABS(60),ABS(U3907-U3906))</f>
        <v>16</v>
      </c>
    </row>
    <row r="3908" customFormat="false" ht="15" hidden="false" customHeight="false" outlineLevel="0" collapsed="false">
      <c r="A3908" s="1" t="n">
        <v>41730</v>
      </c>
      <c r="B3908" s="2" t="n">
        <v>8873.15</v>
      </c>
      <c r="C3908" s="2" t="n">
        <v>90393</v>
      </c>
      <c r="D3908" s="2" t="n">
        <v>8829</v>
      </c>
      <c r="E3908" s="2" t="n">
        <v>8806</v>
      </c>
      <c r="F3908" s="3" t="n">
        <f aca="false">IF(P3908=1, E3908,D3908)/B3908-1</f>
        <v>-0.00497568507238122</v>
      </c>
      <c r="G3908" s="2" t="n">
        <f aca="false">AVERAGE(B3849:B3908)</f>
        <v>8595.4875</v>
      </c>
      <c r="H3908" s="2" t="n">
        <f aca="false">AVERAGE(C3849:C3908)</f>
        <v>93677.05</v>
      </c>
      <c r="I3908" s="2" t="n">
        <f aca="false">SIGN(C3908-H3908)</f>
        <v>-1</v>
      </c>
      <c r="J3908" s="2" t="n">
        <f aca="false">SIGN(F3908)</f>
        <v>-1</v>
      </c>
      <c r="K3908" s="0" t="n">
        <f aca="false">B3908-B3907</f>
        <v>23.869999999999</v>
      </c>
      <c r="L3908" s="0" t="n">
        <f aca="false">I3907*K3908</f>
        <v>-23.869999999999</v>
      </c>
      <c r="M3908" s="0" t="n">
        <f aca="false">M3907+K3908*N3907</f>
        <v>3417.02000000002</v>
      </c>
      <c r="N3908" s="0" t="n">
        <f aca="false">INT(M3908*$Q$1/B3908)*CHOOSE($L$1,I3908,J3908)</f>
        <v>-0</v>
      </c>
      <c r="O3908" s="0" t="n">
        <f aca="false">ABS(N3908-N3907)</f>
        <v>0</v>
      </c>
      <c r="P3908" s="0" t="n">
        <f aca="false">COUNTIF(工作表2!$A$2:$A$248,A3908)</f>
        <v>0</v>
      </c>
      <c r="R3908" s="0" t="n">
        <f aca="false">D3908-IF(P3907=1,E3907,D3907)</f>
        <v>40</v>
      </c>
      <c r="S3908" s="0" t="n">
        <f aca="false">I3907*R3908</f>
        <v>-40</v>
      </c>
      <c r="T3908" s="0" t="n">
        <f aca="false">T3907+R3908*U3907</f>
        <v>36977</v>
      </c>
      <c r="U3908" s="0" t="n">
        <f aca="false">INT(T3908*$Q$1/IF(P3908=1,E3908,D3908))*I3908</f>
        <v>-8</v>
      </c>
      <c r="V3908" s="0" t="n">
        <f aca="false">IF(P3908=1,ABS(U3908)+ABS(60),ABS(U3908-U3907))</f>
        <v>0</v>
      </c>
    </row>
    <row r="3909" customFormat="false" ht="15" hidden="false" customHeight="false" outlineLevel="0" collapsed="false">
      <c r="A3909" s="1" t="n">
        <v>41731</v>
      </c>
      <c r="B3909" s="2" t="n">
        <v>8905.45</v>
      </c>
      <c r="C3909" s="2" t="n">
        <v>105538</v>
      </c>
      <c r="D3909" s="2" t="n">
        <v>8855</v>
      </c>
      <c r="E3909" s="2" t="n">
        <v>8836</v>
      </c>
      <c r="F3909" s="3" t="n">
        <f aca="false">IF(P3909=1, E3909,D3909)/B3909-1</f>
        <v>-0.00566507026596086</v>
      </c>
      <c r="G3909" s="2" t="n">
        <f aca="false">AVERAGE(B3850:B3909)</f>
        <v>8601.661</v>
      </c>
      <c r="H3909" s="2" t="n">
        <f aca="false">AVERAGE(C3850:C3909)</f>
        <v>94186.1333333333</v>
      </c>
      <c r="I3909" s="2" t="n">
        <f aca="false">SIGN(C3909-H3909)</f>
        <v>1</v>
      </c>
      <c r="J3909" s="2" t="n">
        <f aca="false">SIGN(F3909)</f>
        <v>-1</v>
      </c>
      <c r="K3909" s="0" t="n">
        <f aca="false">B3909-B3908</f>
        <v>32.3000000000011</v>
      </c>
      <c r="L3909" s="0" t="n">
        <f aca="false">I3908*K3909</f>
        <v>-32.3000000000011</v>
      </c>
      <c r="M3909" s="0" t="n">
        <f aca="false">M3908+K3909*N3908</f>
        <v>3417.02000000002</v>
      </c>
      <c r="N3909" s="0" t="n">
        <f aca="false">INT(M3909*$Q$1/B3909)*CHOOSE($L$1,I3909,J3909)</f>
        <v>-0</v>
      </c>
      <c r="O3909" s="0" t="n">
        <f aca="false">ABS(N3909-N3908)</f>
        <v>0</v>
      </c>
      <c r="P3909" s="0" t="n">
        <f aca="false">COUNTIF(工作表2!$A$2:$A$248,A3909)</f>
        <v>0</v>
      </c>
      <c r="R3909" s="0" t="n">
        <f aca="false">D3909-IF(P3908=1,E3908,D3908)</f>
        <v>26</v>
      </c>
      <c r="S3909" s="0" t="n">
        <f aca="false">I3908*R3909</f>
        <v>-26</v>
      </c>
      <c r="T3909" s="0" t="n">
        <f aca="false">T3908+R3909*U3908</f>
        <v>36769</v>
      </c>
      <c r="U3909" s="0" t="n">
        <f aca="false">INT(T3909*$Q$1/IF(P3909=1,E3909,D3909))*I3909</f>
        <v>8</v>
      </c>
      <c r="V3909" s="0" t="n">
        <f aca="false">IF(P3909=1,ABS(U3909)+ABS(60),ABS(U3909-U3908))</f>
        <v>16</v>
      </c>
    </row>
    <row r="3910" customFormat="false" ht="15" hidden="false" customHeight="false" outlineLevel="0" collapsed="false">
      <c r="A3910" s="1" t="n">
        <v>41732</v>
      </c>
      <c r="B3910" s="2" t="n">
        <v>8888.54</v>
      </c>
      <c r="C3910" s="2" t="n">
        <v>97524</v>
      </c>
      <c r="D3910" s="2" t="n">
        <v>8868</v>
      </c>
      <c r="E3910" s="2" t="n">
        <v>8848</v>
      </c>
      <c r="F3910" s="3" t="n">
        <f aca="false">IF(P3910=1, E3910,D3910)/B3910-1</f>
        <v>-0.00231084070049758</v>
      </c>
      <c r="G3910" s="2" t="n">
        <f aca="false">AVERAGE(B3851:B3910)</f>
        <v>8606.0795</v>
      </c>
      <c r="H3910" s="2" t="n">
        <f aca="false">AVERAGE(C3851:C3910)</f>
        <v>94350.9166666667</v>
      </c>
      <c r="I3910" s="2" t="n">
        <f aca="false">SIGN(C3910-H3910)</f>
        <v>1</v>
      </c>
      <c r="J3910" s="2" t="n">
        <f aca="false">SIGN(F3910)</f>
        <v>-1</v>
      </c>
      <c r="K3910" s="0" t="n">
        <f aca="false">B3910-B3909</f>
        <v>-16.9099999999999</v>
      </c>
      <c r="L3910" s="0" t="n">
        <f aca="false">I3909*K3910</f>
        <v>-16.9099999999999</v>
      </c>
      <c r="M3910" s="0" t="n">
        <f aca="false">M3909+K3910*N3909</f>
        <v>3417.02000000002</v>
      </c>
      <c r="N3910" s="0" t="n">
        <f aca="false">INT(M3910*$Q$1/B3910)*CHOOSE($L$1,I3910,J3910)</f>
        <v>-0</v>
      </c>
      <c r="O3910" s="0" t="n">
        <f aca="false">ABS(N3910-N3909)</f>
        <v>0</v>
      </c>
      <c r="P3910" s="0" t="n">
        <f aca="false">COUNTIF(工作表2!$A$2:$A$248,A3910)</f>
        <v>0</v>
      </c>
      <c r="R3910" s="0" t="n">
        <f aca="false">D3910-IF(P3909=1,E3909,D3909)</f>
        <v>13</v>
      </c>
      <c r="S3910" s="0" t="n">
        <f aca="false">I3909*R3910</f>
        <v>13</v>
      </c>
      <c r="T3910" s="0" t="n">
        <f aca="false">T3909+R3910*U3909</f>
        <v>36873</v>
      </c>
      <c r="U3910" s="0" t="n">
        <f aca="false">INT(T3910*$Q$1/IF(P3910=1,E3910,D3910))*I3910</f>
        <v>8</v>
      </c>
      <c r="V3910" s="0" t="n">
        <f aca="false">IF(P3910=1,ABS(U3910)+ABS(60),ABS(U3910-U3909))</f>
        <v>0</v>
      </c>
    </row>
    <row r="3911" customFormat="false" ht="15" hidden="false" customHeight="false" outlineLevel="0" collapsed="false">
      <c r="A3911" s="1" t="n">
        <v>41736</v>
      </c>
      <c r="B3911" s="2" t="n">
        <v>8876.44</v>
      </c>
      <c r="C3911" s="2" t="n">
        <v>94360</v>
      </c>
      <c r="D3911" s="2" t="n">
        <v>8858</v>
      </c>
      <c r="E3911" s="2" t="n">
        <v>8843</v>
      </c>
      <c r="F3911" s="3" t="n">
        <f aca="false">IF(P3911=1, E3911,D3911)/B3911-1</f>
        <v>-0.00207740941188139</v>
      </c>
      <c r="G3911" s="2" t="n">
        <f aca="false">AVERAGE(B3852:B3911)</f>
        <v>8610.495</v>
      </c>
      <c r="H3911" s="2" t="n">
        <f aca="false">AVERAGE(C3852:C3911)</f>
        <v>94515.7833333333</v>
      </c>
      <c r="I3911" s="2" t="n">
        <f aca="false">SIGN(C3911-H3911)</f>
        <v>-1</v>
      </c>
      <c r="J3911" s="2" t="n">
        <f aca="false">SIGN(F3911)</f>
        <v>-1</v>
      </c>
      <c r="K3911" s="0" t="n">
        <f aca="false">B3911-B3910</f>
        <v>-12.1000000000004</v>
      </c>
      <c r="L3911" s="0" t="n">
        <f aca="false">I3910*K3911</f>
        <v>-12.1000000000004</v>
      </c>
      <c r="M3911" s="0" t="n">
        <f aca="false">M3910+K3911*N3910</f>
        <v>3417.02000000002</v>
      </c>
      <c r="N3911" s="0" t="n">
        <f aca="false">INT(M3911*$Q$1/B3911)*CHOOSE($L$1,I3911,J3911)</f>
        <v>-0</v>
      </c>
      <c r="O3911" s="0" t="n">
        <f aca="false">ABS(N3911-N3910)</f>
        <v>0</v>
      </c>
      <c r="P3911" s="0" t="n">
        <f aca="false">COUNTIF(工作表2!$A$2:$A$248,A3911)</f>
        <v>0</v>
      </c>
      <c r="R3911" s="0" t="n">
        <f aca="false">D3911-IF(P3910=1,E3910,D3910)</f>
        <v>-10</v>
      </c>
      <c r="S3911" s="0" t="n">
        <f aca="false">I3910*R3911</f>
        <v>-10</v>
      </c>
      <c r="T3911" s="0" t="n">
        <f aca="false">T3910+R3911*U3910</f>
        <v>36793</v>
      </c>
      <c r="U3911" s="0" t="n">
        <f aca="false">INT(T3911*$Q$1/IF(P3911=1,E3911,D3911))*I3911</f>
        <v>-8</v>
      </c>
      <c r="V3911" s="0" t="n">
        <f aca="false">IF(P3911=1,ABS(U3911)+ABS(60),ABS(U3911-U3910))</f>
        <v>16</v>
      </c>
    </row>
    <row r="3912" customFormat="false" ht="15" hidden="false" customHeight="false" outlineLevel="0" collapsed="false">
      <c r="A3912" s="1" t="n">
        <v>41737</v>
      </c>
      <c r="B3912" s="2" t="n">
        <v>8888.25</v>
      </c>
      <c r="C3912" s="2" t="n">
        <v>91175</v>
      </c>
      <c r="D3912" s="2" t="n">
        <v>8879</v>
      </c>
      <c r="E3912" s="2" t="n">
        <v>8862</v>
      </c>
      <c r="F3912" s="3" t="n">
        <f aca="false">IF(P3912=1, E3912,D3912)/B3912-1</f>
        <v>-0.00104069980029819</v>
      </c>
      <c r="G3912" s="2" t="n">
        <f aca="false">AVERAGE(B3853:B3912)</f>
        <v>8615.09016666667</v>
      </c>
      <c r="H3912" s="2" t="n">
        <f aca="false">AVERAGE(C3853:C3912)</f>
        <v>94510.25</v>
      </c>
      <c r="I3912" s="2" t="n">
        <f aca="false">SIGN(C3912-H3912)</f>
        <v>-1</v>
      </c>
      <c r="J3912" s="2" t="n">
        <f aca="false">SIGN(F3912)</f>
        <v>-1</v>
      </c>
      <c r="K3912" s="0" t="n">
        <f aca="false">B3912-B3911</f>
        <v>11.8099999999995</v>
      </c>
      <c r="L3912" s="0" t="n">
        <f aca="false">I3911*K3912</f>
        <v>-11.8099999999995</v>
      </c>
      <c r="M3912" s="0" t="n">
        <f aca="false">M3911+K3912*N3911</f>
        <v>3417.02000000002</v>
      </c>
      <c r="N3912" s="0" t="n">
        <f aca="false">INT(M3912*$Q$1/B3912)*CHOOSE($L$1,I3912,J3912)</f>
        <v>-0</v>
      </c>
      <c r="O3912" s="0" t="n">
        <f aca="false">ABS(N3912-N3911)</f>
        <v>0</v>
      </c>
      <c r="P3912" s="0" t="n">
        <f aca="false">COUNTIF(工作表2!$A$2:$A$248,A3912)</f>
        <v>0</v>
      </c>
      <c r="R3912" s="0" t="n">
        <f aca="false">D3912-IF(P3911=1,E3911,D3911)</f>
        <v>21</v>
      </c>
      <c r="S3912" s="0" t="n">
        <f aca="false">I3911*R3912</f>
        <v>-21</v>
      </c>
      <c r="T3912" s="0" t="n">
        <f aca="false">T3911+R3912*U3911</f>
        <v>36625</v>
      </c>
      <c r="U3912" s="0" t="n">
        <f aca="false">INT(T3912*$Q$1/IF(P3912=1,E3912,D3912))*I3912</f>
        <v>-8</v>
      </c>
      <c r="V3912" s="0" t="n">
        <f aca="false">IF(P3912=1,ABS(U3912)+ABS(60),ABS(U3912-U3911))</f>
        <v>0</v>
      </c>
    </row>
    <row r="3913" customFormat="false" ht="15" hidden="false" customHeight="false" outlineLevel="0" collapsed="false">
      <c r="A3913" s="1" t="n">
        <v>41738</v>
      </c>
      <c r="B3913" s="2" t="n">
        <v>8930.57</v>
      </c>
      <c r="C3913" s="2" t="n">
        <v>91630</v>
      </c>
      <c r="D3913" s="2" t="n">
        <v>8896</v>
      </c>
      <c r="E3913" s="2" t="n">
        <v>8878</v>
      </c>
      <c r="F3913" s="3" t="n">
        <f aca="false">IF(P3913=1, E3913,D3913)/B3913-1</f>
        <v>-0.00387097352128696</v>
      </c>
      <c r="G3913" s="2" t="n">
        <f aca="false">AVERAGE(B3854:B3913)</f>
        <v>8621.49066666667</v>
      </c>
      <c r="H3913" s="2" t="n">
        <f aca="false">AVERAGE(C3854:C3913)</f>
        <v>94494.1</v>
      </c>
      <c r="I3913" s="2" t="n">
        <f aca="false">SIGN(C3913-H3913)</f>
        <v>-1</v>
      </c>
      <c r="J3913" s="2" t="n">
        <f aca="false">SIGN(F3913)</f>
        <v>-1</v>
      </c>
      <c r="K3913" s="0" t="n">
        <f aca="false">B3913-B3912</f>
        <v>42.3199999999997</v>
      </c>
      <c r="L3913" s="0" t="n">
        <f aca="false">I3912*K3913</f>
        <v>-42.3199999999997</v>
      </c>
      <c r="M3913" s="0" t="n">
        <f aca="false">M3912+K3913*N3912</f>
        <v>3417.02000000002</v>
      </c>
      <c r="N3913" s="0" t="n">
        <f aca="false">INT(M3913*$Q$1/B3913)*CHOOSE($L$1,I3913,J3913)</f>
        <v>-0</v>
      </c>
      <c r="O3913" s="0" t="n">
        <f aca="false">ABS(N3913-N3912)</f>
        <v>0</v>
      </c>
      <c r="P3913" s="0" t="n">
        <f aca="false">COUNTIF(工作表2!$A$2:$A$248,A3913)</f>
        <v>0</v>
      </c>
      <c r="R3913" s="0" t="n">
        <f aca="false">D3913-IF(P3912=1,E3912,D3912)</f>
        <v>17</v>
      </c>
      <c r="S3913" s="0" t="n">
        <f aca="false">I3912*R3913</f>
        <v>-17</v>
      </c>
      <c r="T3913" s="0" t="n">
        <f aca="false">T3912+R3913*U3912</f>
        <v>36489</v>
      </c>
      <c r="U3913" s="0" t="n">
        <f aca="false">INT(T3913*$Q$1/IF(P3913=1,E3913,D3913))*I3913</f>
        <v>-8</v>
      </c>
      <c r="V3913" s="0" t="n">
        <f aca="false">IF(P3913=1,ABS(U3913)+ABS(60),ABS(U3913-U3912))</f>
        <v>0</v>
      </c>
    </row>
    <row r="3914" customFormat="false" ht="15" hidden="false" customHeight="false" outlineLevel="0" collapsed="false">
      <c r="A3914" s="1" t="n">
        <v>41739</v>
      </c>
      <c r="B3914" s="2" t="n">
        <v>8948.1</v>
      </c>
      <c r="C3914" s="2" t="n">
        <v>107030</v>
      </c>
      <c r="D3914" s="2" t="n">
        <v>8907</v>
      </c>
      <c r="E3914" s="2" t="n">
        <v>8886</v>
      </c>
      <c r="F3914" s="3" t="n">
        <f aca="false">IF(P3914=1, E3914,D3914)/B3914-1</f>
        <v>-0.00459315385389081</v>
      </c>
      <c r="G3914" s="2" t="n">
        <f aca="false">AVERAGE(B3855:B3914)</f>
        <v>8628.95883333333</v>
      </c>
      <c r="H3914" s="2" t="n">
        <f aca="false">AVERAGE(C3855:C3914)</f>
        <v>94708.7666666667</v>
      </c>
      <c r="I3914" s="2" t="n">
        <f aca="false">SIGN(C3914-H3914)</f>
        <v>1</v>
      </c>
      <c r="J3914" s="2" t="n">
        <f aca="false">SIGN(F3914)</f>
        <v>-1</v>
      </c>
      <c r="K3914" s="0" t="n">
        <f aca="false">B3914-B3913</f>
        <v>17.5300000000007</v>
      </c>
      <c r="L3914" s="0" t="n">
        <f aca="false">I3913*K3914</f>
        <v>-17.5300000000007</v>
      </c>
      <c r="M3914" s="0" t="n">
        <f aca="false">M3913+K3914*N3913</f>
        <v>3417.02000000002</v>
      </c>
      <c r="N3914" s="0" t="n">
        <f aca="false">INT(M3914*$Q$1/B3914)*CHOOSE($L$1,I3914,J3914)</f>
        <v>-0</v>
      </c>
      <c r="O3914" s="0" t="n">
        <f aca="false">ABS(N3914-N3913)</f>
        <v>0</v>
      </c>
      <c r="P3914" s="0" t="n">
        <f aca="false">COUNTIF(工作表2!$A$2:$A$248,A3914)</f>
        <v>0</v>
      </c>
      <c r="R3914" s="0" t="n">
        <f aca="false">D3914-IF(P3913=1,E3913,D3913)</f>
        <v>11</v>
      </c>
      <c r="S3914" s="0" t="n">
        <f aca="false">I3913*R3914</f>
        <v>-11</v>
      </c>
      <c r="T3914" s="0" t="n">
        <f aca="false">T3913+R3914*U3913</f>
        <v>36401</v>
      </c>
      <c r="U3914" s="0" t="n">
        <f aca="false">INT(T3914*$Q$1/IF(P3914=1,E3914,D3914))*I3914</f>
        <v>8</v>
      </c>
      <c r="V3914" s="0" t="n">
        <f aca="false">IF(P3914=1,ABS(U3914)+ABS(60),ABS(U3914-U3913))</f>
        <v>16</v>
      </c>
    </row>
    <row r="3915" customFormat="false" ht="15" hidden="false" customHeight="false" outlineLevel="0" collapsed="false">
      <c r="A3915" s="1" t="n">
        <v>41740</v>
      </c>
      <c r="B3915" s="2" t="n">
        <v>8908.05</v>
      </c>
      <c r="C3915" s="2" t="n">
        <v>96519</v>
      </c>
      <c r="D3915" s="2" t="n">
        <v>8870</v>
      </c>
      <c r="E3915" s="2" t="n">
        <v>8854</v>
      </c>
      <c r="F3915" s="3" t="n">
        <f aca="false">IF(P3915=1, E3915,D3915)/B3915-1</f>
        <v>-0.00427141742581139</v>
      </c>
      <c r="G3915" s="2" t="n">
        <f aca="false">AVERAGE(B3856:B3915)</f>
        <v>8635.2705</v>
      </c>
      <c r="H3915" s="2" t="n">
        <f aca="false">AVERAGE(C3856:C3915)</f>
        <v>95478.5833333333</v>
      </c>
      <c r="I3915" s="2" t="n">
        <f aca="false">SIGN(C3915-H3915)</f>
        <v>1</v>
      </c>
      <c r="J3915" s="2" t="n">
        <f aca="false">SIGN(F3915)</f>
        <v>-1</v>
      </c>
      <c r="K3915" s="0" t="n">
        <f aca="false">B3915-B3914</f>
        <v>-40.0500000000011</v>
      </c>
      <c r="L3915" s="0" t="n">
        <f aca="false">I3914*K3915</f>
        <v>-40.0500000000011</v>
      </c>
      <c r="M3915" s="0" t="n">
        <f aca="false">M3914+K3915*N3914</f>
        <v>3417.02000000002</v>
      </c>
      <c r="N3915" s="0" t="n">
        <f aca="false">INT(M3915*$Q$1/B3915)*CHOOSE($L$1,I3915,J3915)</f>
        <v>-0</v>
      </c>
      <c r="O3915" s="0" t="n">
        <f aca="false">ABS(N3915-N3914)</f>
        <v>0</v>
      </c>
      <c r="P3915" s="0" t="n">
        <f aca="false">COUNTIF(工作表2!$A$2:$A$248,A3915)</f>
        <v>0</v>
      </c>
      <c r="R3915" s="0" t="n">
        <f aca="false">D3915-IF(P3914=1,E3914,D3914)</f>
        <v>-37</v>
      </c>
      <c r="S3915" s="0" t="n">
        <f aca="false">I3914*R3915</f>
        <v>-37</v>
      </c>
      <c r="T3915" s="0" t="n">
        <f aca="false">T3914+R3915*U3914</f>
        <v>36105</v>
      </c>
      <c r="U3915" s="0" t="n">
        <f aca="false">INT(T3915*$Q$1/IF(P3915=1,E3915,D3915))*I3915</f>
        <v>8</v>
      </c>
      <c r="V3915" s="0" t="n">
        <f aca="false">IF(P3915=1,ABS(U3915)+ABS(60),ABS(U3915-U3914))</f>
        <v>0</v>
      </c>
    </row>
    <row r="3916" customFormat="false" ht="15" hidden="false" customHeight="false" outlineLevel="0" collapsed="false">
      <c r="A3916" s="1" t="n">
        <v>41743</v>
      </c>
      <c r="B3916" s="2" t="n">
        <v>8857.42</v>
      </c>
      <c r="C3916" s="2" t="n">
        <v>78050</v>
      </c>
      <c r="D3916" s="2" t="n">
        <v>8858</v>
      </c>
      <c r="E3916" s="2" t="n">
        <v>8842</v>
      </c>
      <c r="F3916" s="3" t="n">
        <f aca="false">IF(P3916=1, E3916,D3916)/B3916-1</f>
        <v>6.54818220204856E-005</v>
      </c>
      <c r="G3916" s="2" t="n">
        <f aca="false">AVERAGE(B3857:B3916)</f>
        <v>8640.294</v>
      </c>
      <c r="H3916" s="2" t="n">
        <f aca="false">AVERAGE(C3857:C3916)</f>
        <v>94855.35</v>
      </c>
      <c r="I3916" s="2" t="n">
        <f aca="false">SIGN(C3916-H3916)</f>
        <v>-1</v>
      </c>
      <c r="J3916" s="2" t="n">
        <f aca="false">SIGN(F3916)</f>
        <v>1</v>
      </c>
      <c r="K3916" s="0" t="n">
        <f aca="false">B3916-B3915</f>
        <v>-50.6299999999992</v>
      </c>
      <c r="L3916" s="0" t="n">
        <f aca="false">I3915*K3916</f>
        <v>-50.6299999999992</v>
      </c>
      <c r="M3916" s="0" t="n">
        <f aca="false">M3915+K3916*N3915</f>
        <v>3417.02000000002</v>
      </c>
      <c r="N3916" s="0" t="n">
        <f aca="false">INT(M3916*$Q$1/B3916)*CHOOSE($L$1,I3916,J3916)</f>
        <v>0</v>
      </c>
      <c r="O3916" s="0" t="n">
        <f aca="false">ABS(N3916-N3915)</f>
        <v>0</v>
      </c>
      <c r="P3916" s="0" t="n">
        <f aca="false">COUNTIF(工作表2!$A$2:$A$248,A3916)</f>
        <v>0</v>
      </c>
      <c r="R3916" s="0" t="n">
        <f aca="false">D3916-IF(P3915=1,E3915,D3915)</f>
        <v>-12</v>
      </c>
      <c r="S3916" s="0" t="n">
        <f aca="false">I3915*R3916</f>
        <v>-12</v>
      </c>
      <c r="T3916" s="0" t="n">
        <f aca="false">T3915+R3916*U3915</f>
        <v>36009</v>
      </c>
      <c r="U3916" s="0" t="n">
        <f aca="false">INT(T3916*$Q$1/IF(P3916=1,E3916,D3916))*I3916</f>
        <v>-8</v>
      </c>
      <c r="V3916" s="0" t="n">
        <f aca="false">IF(P3916=1,ABS(U3916)+ABS(60),ABS(U3916-U3915))</f>
        <v>16</v>
      </c>
    </row>
    <row r="3917" customFormat="false" ht="15" hidden="false" customHeight="false" outlineLevel="0" collapsed="false">
      <c r="A3917" s="1" t="n">
        <v>41744</v>
      </c>
      <c r="B3917" s="2" t="n">
        <v>8916.71</v>
      </c>
      <c r="C3917" s="2" t="n">
        <v>89666</v>
      </c>
      <c r="D3917" s="2" t="n">
        <v>8896</v>
      </c>
      <c r="E3917" s="2" t="n">
        <v>8878</v>
      </c>
      <c r="F3917" s="3" t="n">
        <f aca="false">IF(P3917=1, E3917,D3917)/B3917-1</f>
        <v>-0.00232260553500108</v>
      </c>
      <c r="G3917" s="2" t="n">
        <f aca="false">AVERAGE(B3858:B3917)</f>
        <v>8646.9945</v>
      </c>
      <c r="H3917" s="2" t="n">
        <f aca="false">AVERAGE(C3858:C3917)</f>
        <v>94114.0333333333</v>
      </c>
      <c r="I3917" s="2" t="n">
        <f aca="false">SIGN(C3917-H3917)</f>
        <v>-1</v>
      </c>
      <c r="J3917" s="2" t="n">
        <f aca="false">SIGN(F3917)</f>
        <v>-1</v>
      </c>
      <c r="K3917" s="0" t="n">
        <f aca="false">B3917-B3916</f>
        <v>59.2899999999991</v>
      </c>
      <c r="L3917" s="0" t="n">
        <f aca="false">I3916*K3917</f>
        <v>-59.2899999999991</v>
      </c>
      <c r="M3917" s="0" t="n">
        <f aca="false">M3916+K3917*N3916</f>
        <v>3417.02000000002</v>
      </c>
      <c r="N3917" s="0" t="n">
        <f aca="false">INT(M3917*$Q$1/B3917)*CHOOSE($L$1,I3917,J3917)</f>
        <v>-0</v>
      </c>
      <c r="O3917" s="0" t="n">
        <f aca="false">ABS(N3917-N3916)</f>
        <v>0</v>
      </c>
      <c r="P3917" s="0" t="n">
        <f aca="false">COUNTIF(工作表2!$A$2:$A$248,A3917)</f>
        <v>0</v>
      </c>
      <c r="R3917" s="0" t="n">
        <f aca="false">D3917-IF(P3916=1,E3916,D3916)</f>
        <v>38</v>
      </c>
      <c r="S3917" s="0" t="n">
        <f aca="false">I3916*R3917</f>
        <v>-38</v>
      </c>
      <c r="T3917" s="0" t="n">
        <f aca="false">T3916+R3917*U3916</f>
        <v>35705</v>
      </c>
      <c r="U3917" s="0" t="n">
        <f aca="false">INT(T3917*$Q$1/IF(P3917=1,E3917,D3917))*I3917</f>
        <v>-8</v>
      </c>
      <c r="V3917" s="0" t="n">
        <f aca="false">IF(P3917=1,ABS(U3917)+ABS(60),ABS(U3917-U3916))</f>
        <v>0</v>
      </c>
    </row>
    <row r="3918" customFormat="false" ht="15" hidden="false" customHeight="false" outlineLevel="0" collapsed="false">
      <c r="A3918" s="1" t="n">
        <v>41745</v>
      </c>
      <c r="B3918" s="2" t="n">
        <v>8923.82</v>
      </c>
      <c r="C3918" s="2" t="n">
        <v>94126</v>
      </c>
      <c r="D3918" s="2" t="n">
        <v>8955</v>
      </c>
      <c r="E3918" s="2" t="n">
        <v>8873</v>
      </c>
      <c r="F3918" s="3" t="n">
        <f aca="false">IF(P3918=1, E3918,D3918)/B3918-1</f>
        <v>-0.00569487058232909</v>
      </c>
      <c r="G3918" s="2" t="n">
        <f aca="false">AVERAGE(B3859:B3918)</f>
        <v>8653.569</v>
      </c>
      <c r="H3918" s="2" t="n">
        <f aca="false">AVERAGE(C3859:C3918)</f>
        <v>94024.7833333333</v>
      </c>
      <c r="I3918" s="2" t="n">
        <f aca="false">SIGN(C3918-H3918)</f>
        <v>1</v>
      </c>
      <c r="J3918" s="2" t="n">
        <f aca="false">SIGN(F3918)</f>
        <v>-1</v>
      </c>
      <c r="K3918" s="0" t="n">
        <f aca="false">B3918-B3917</f>
        <v>7.11000000000058</v>
      </c>
      <c r="L3918" s="0" t="n">
        <f aca="false">I3917*K3918</f>
        <v>-7.11000000000058</v>
      </c>
      <c r="M3918" s="0" t="n">
        <f aca="false">M3917+K3918*N3917</f>
        <v>3417.02000000002</v>
      </c>
      <c r="N3918" s="0" t="n">
        <f aca="false">INT(M3918*$Q$1/B3918)*CHOOSE($L$1,I3918,J3918)</f>
        <v>-0</v>
      </c>
      <c r="O3918" s="0" t="n">
        <f aca="false">ABS(N3918-N3917)</f>
        <v>0</v>
      </c>
      <c r="P3918" s="0" t="n">
        <f aca="false">COUNTIF(工作表2!$A$2:$A$248,A3918)</f>
        <v>1</v>
      </c>
      <c r="R3918" s="0" t="n">
        <f aca="false">D3918-IF(P3917=1,E3917,D3917)</f>
        <v>59</v>
      </c>
      <c r="S3918" s="0" t="n">
        <f aca="false">I3917*R3918</f>
        <v>-59</v>
      </c>
      <c r="T3918" s="0" t="n">
        <f aca="false">T3917+R3918*U3917</f>
        <v>35233</v>
      </c>
      <c r="U3918" s="0" t="n">
        <f aca="false">INT(T3918*$Q$1/IF(P3918=1,E3918,D3918))*I3918</f>
        <v>7</v>
      </c>
      <c r="V3918" s="0" t="n">
        <f aca="false">IF(P3918=1,ABS(U3918)+ABS(60),ABS(U3918-U3917))</f>
        <v>67</v>
      </c>
    </row>
    <row r="3919" customFormat="false" ht="15" hidden="false" customHeight="false" outlineLevel="0" collapsed="false">
      <c r="A3919" s="1" t="n">
        <v>41746</v>
      </c>
      <c r="B3919" s="2" t="n">
        <v>8944.16</v>
      </c>
      <c r="C3919" s="2" t="n">
        <v>94927</v>
      </c>
      <c r="D3919" s="2" t="n">
        <v>8897</v>
      </c>
      <c r="E3919" s="2" t="n">
        <v>8867</v>
      </c>
      <c r="F3919" s="3" t="n">
        <f aca="false">IF(P3919=1, E3919,D3919)/B3919-1</f>
        <v>-0.00527271426271447</v>
      </c>
      <c r="G3919" s="2" t="n">
        <f aca="false">AVERAGE(B3860:B3919)</f>
        <v>8659.86833333333</v>
      </c>
      <c r="H3919" s="2" t="n">
        <f aca="false">AVERAGE(C3860:C3919)</f>
        <v>94057.7166666667</v>
      </c>
      <c r="I3919" s="2" t="n">
        <f aca="false">SIGN(C3919-H3919)</f>
        <v>1</v>
      </c>
      <c r="J3919" s="2" t="n">
        <f aca="false">SIGN(F3919)</f>
        <v>-1</v>
      </c>
      <c r="K3919" s="0" t="n">
        <f aca="false">B3919-B3918</f>
        <v>20.3400000000001</v>
      </c>
      <c r="L3919" s="0" t="n">
        <f aca="false">I3918*K3919</f>
        <v>20.3400000000001</v>
      </c>
      <c r="M3919" s="0" t="n">
        <f aca="false">M3918+K3919*N3918</f>
        <v>3417.02000000002</v>
      </c>
      <c r="N3919" s="0" t="n">
        <f aca="false">INT(M3919*$Q$1/B3919)*CHOOSE($L$1,I3919,J3919)</f>
        <v>-0</v>
      </c>
      <c r="O3919" s="0" t="n">
        <f aca="false">ABS(N3919-N3918)</f>
        <v>0</v>
      </c>
      <c r="P3919" s="0" t="n">
        <f aca="false">COUNTIF(工作表2!$A$2:$A$248,A3919)</f>
        <v>0</v>
      </c>
      <c r="R3919" s="0" t="n">
        <f aca="false">D3919-IF(P3918=1,E3918,D3918)</f>
        <v>24</v>
      </c>
      <c r="S3919" s="0" t="n">
        <f aca="false">I3918*R3919</f>
        <v>24</v>
      </c>
      <c r="T3919" s="0" t="n">
        <f aca="false">T3918+R3919*U3918</f>
        <v>35401</v>
      </c>
      <c r="U3919" s="0" t="n">
        <f aca="false">INT(T3919*$Q$1/IF(P3919=1,E3919,D3919))*I3919</f>
        <v>7</v>
      </c>
      <c r="V3919" s="0" t="n">
        <f aca="false">IF(P3919=1,ABS(U3919)+ABS(60),ABS(U3919-U3918))</f>
        <v>0</v>
      </c>
    </row>
    <row r="3920" customFormat="false" ht="15" hidden="false" customHeight="false" outlineLevel="0" collapsed="false">
      <c r="A3920" s="1" t="n">
        <v>41747</v>
      </c>
      <c r="B3920" s="2" t="n">
        <v>8966.66</v>
      </c>
      <c r="C3920" s="2" t="n">
        <v>70256</v>
      </c>
      <c r="D3920" s="2" t="n">
        <v>8918</v>
      </c>
      <c r="E3920" s="2" t="n">
        <v>8888</v>
      </c>
      <c r="F3920" s="3" t="n">
        <f aca="false">IF(P3920=1, E3920,D3920)/B3920-1</f>
        <v>-0.00542676983402957</v>
      </c>
      <c r="G3920" s="2" t="n">
        <f aca="false">AVERAGE(B3861:B3920)</f>
        <v>8666.84366666667</v>
      </c>
      <c r="H3920" s="2" t="n">
        <f aca="false">AVERAGE(C3861:C3920)</f>
        <v>93845.9333333333</v>
      </c>
      <c r="I3920" s="2" t="n">
        <f aca="false">SIGN(C3920-H3920)</f>
        <v>-1</v>
      </c>
      <c r="J3920" s="2" t="n">
        <f aca="false">SIGN(F3920)</f>
        <v>-1</v>
      </c>
      <c r="K3920" s="0" t="n">
        <f aca="false">B3920-B3919</f>
        <v>22.5</v>
      </c>
      <c r="L3920" s="0" t="n">
        <f aca="false">I3919*K3920</f>
        <v>22.5</v>
      </c>
      <c r="M3920" s="0" t="n">
        <f aca="false">M3919+K3920*N3919</f>
        <v>3417.02000000002</v>
      </c>
      <c r="N3920" s="0" t="n">
        <f aca="false">INT(M3920*$Q$1/B3920)*CHOOSE($L$1,I3920,J3920)</f>
        <v>-0</v>
      </c>
      <c r="O3920" s="0" t="n">
        <f aca="false">ABS(N3920-N3919)</f>
        <v>0</v>
      </c>
      <c r="P3920" s="0" t="n">
        <f aca="false">COUNTIF(工作表2!$A$2:$A$248,A3920)</f>
        <v>0</v>
      </c>
      <c r="R3920" s="0" t="n">
        <f aca="false">D3920-IF(P3919=1,E3919,D3919)</f>
        <v>21</v>
      </c>
      <c r="S3920" s="0" t="n">
        <f aca="false">I3919*R3920</f>
        <v>21</v>
      </c>
      <c r="T3920" s="0" t="n">
        <f aca="false">T3919+R3920*U3919</f>
        <v>35548</v>
      </c>
      <c r="U3920" s="0" t="n">
        <f aca="false">INT(T3920*$Q$1/IF(P3920=1,E3920,D3920))*I3920</f>
        <v>-7</v>
      </c>
      <c r="V3920" s="0" t="n">
        <f aca="false">IF(P3920=1,ABS(U3920)+ABS(60),ABS(U3920-U3919))</f>
        <v>14</v>
      </c>
    </row>
    <row r="3921" customFormat="false" ht="15" hidden="false" customHeight="false" outlineLevel="0" collapsed="false">
      <c r="A3921" s="1" t="n">
        <v>41750</v>
      </c>
      <c r="B3921" s="2" t="n">
        <v>8951.19</v>
      </c>
      <c r="C3921" s="2" t="n">
        <v>65726</v>
      </c>
      <c r="D3921" s="2" t="n">
        <v>8923</v>
      </c>
      <c r="E3921" s="2" t="n">
        <v>8892</v>
      </c>
      <c r="F3921" s="3" t="n">
        <f aca="false">IF(P3921=1, E3921,D3921)/B3921-1</f>
        <v>-0.00314930193639062</v>
      </c>
      <c r="G3921" s="2" t="n">
        <f aca="false">AVERAGE(B3862:B3921)</f>
        <v>8672.65433333333</v>
      </c>
      <c r="H3921" s="2" t="n">
        <f aca="false">AVERAGE(C3862:C3921)</f>
        <v>93015.5666666667</v>
      </c>
      <c r="I3921" s="2" t="n">
        <f aca="false">SIGN(C3921-H3921)</f>
        <v>-1</v>
      </c>
      <c r="J3921" s="2" t="n">
        <f aca="false">SIGN(F3921)</f>
        <v>-1</v>
      </c>
      <c r="K3921" s="0" t="n">
        <f aca="false">B3921-B3920</f>
        <v>-15.4699999999993</v>
      </c>
      <c r="L3921" s="0" t="n">
        <f aca="false">I3920*K3921</f>
        <v>15.4699999999993</v>
      </c>
      <c r="M3921" s="0" t="n">
        <f aca="false">M3920+K3921*N3920</f>
        <v>3417.02000000002</v>
      </c>
      <c r="N3921" s="0" t="n">
        <f aca="false">INT(M3921*$Q$1/B3921)*CHOOSE($L$1,I3921,J3921)</f>
        <v>-0</v>
      </c>
      <c r="O3921" s="0" t="n">
        <f aca="false">ABS(N3921-N3920)</f>
        <v>0</v>
      </c>
      <c r="P3921" s="0" t="n">
        <f aca="false">COUNTIF(工作表2!$A$2:$A$248,A3921)</f>
        <v>0</v>
      </c>
      <c r="R3921" s="0" t="n">
        <f aca="false">D3921-IF(P3920=1,E3920,D3920)</f>
        <v>5</v>
      </c>
      <c r="S3921" s="0" t="n">
        <f aca="false">I3920*R3921</f>
        <v>-5</v>
      </c>
      <c r="T3921" s="0" t="n">
        <f aca="false">T3920+R3921*U3920</f>
        <v>35513</v>
      </c>
      <c r="U3921" s="0" t="n">
        <f aca="false">INT(T3921*$Q$1/IF(P3921=1,E3921,D3921))*I3921</f>
        <v>-7</v>
      </c>
      <c r="V3921" s="0" t="n">
        <f aca="false">IF(P3921=1,ABS(U3921)+ABS(60),ABS(U3921-U3920))</f>
        <v>0</v>
      </c>
    </row>
    <row r="3922" customFormat="false" ht="15" hidden="false" customHeight="false" outlineLevel="0" collapsed="false">
      <c r="A3922" s="1" t="n">
        <v>41751</v>
      </c>
      <c r="B3922" s="2" t="n">
        <v>8974.71</v>
      </c>
      <c r="C3922" s="2" t="n">
        <v>86930</v>
      </c>
      <c r="D3922" s="2" t="n">
        <v>8950</v>
      </c>
      <c r="E3922" s="2" t="n">
        <v>8922</v>
      </c>
      <c r="F3922" s="3" t="n">
        <f aca="false">IF(P3922=1, E3922,D3922)/B3922-1</f>
        <v>-0.00275329230693799</v>
      </c>
      <c r="G3922" s="2" t="n">
        <f aca="false">AVERAGE(B3863:B3922)</f>
        <v>8678.69766666666</v>
      </c>
      <c r="H3922" s="2" t="n">
        <f aca="false">AVERAGE(C3863:C3922)</f>
        <v>92659.85</v>
      </c>
      <c r="I3922" s="2" t="n">
        <f aca="false">SIGN(C3922-H3922)</f>
        <v>-1</v>
      </c>
      <c r="J3922" s="2" t="n">
        <f aca="false">SIGN(F3922)</f>
        <v>-1</v>
      </c>
      <c r="K3922" s="0" t="n">
        <f aca="false">B3922-B3921</f>
        <v>23.5199999999986</v>
      </c>
      <c r="L3922" s="0" t="n">
        <f aca="false">I3921*K3922</f>
        <v>-23.5199999999986</v>
      </c>
      <c r="M3922" s="0" t="n">
        <f aca="false">M3921+K3922*N3921</f>
        <v>3417.02000000002</v>
      </c>
      <c r="N3922" s="0" t="n">
        <f aca="false">INT(M3922*$Q$1/B3922)*CHOOSE($L$1,I3922,J3922)</f>
        <v>-0</v>
      </c>
      <c r="O3922" s="0" t="n">
        <f aca="false">ABS(N3922-N3921)</f>
        <v>0</v>
      </c>
      <c r="P3922" s="0" t="n">
        <f aca="false">COUNTIF(工作表2!$A$2:$A$248,A3922)</f>
        <v>0</v>
      </c>
      <c r="R3922" s="0" t="n">
        <f aca="false">D3922-IF(P3921=1,E3921,D3921)</f>
        <v>27</v>
      </c>
      <c r="S3922" s="0" t="n">
        <f aca="false">I3921*R3922</f>
        <v>-27</v>
      </c>
      <c r="T3922" s="0" t="n">
        <f aca="false">T3921+R3922*U3921</f>
        <v>35324</v>
      </c>
      <c r="U3922" s="0" t="n">
        <f aca="false">INT(T3922*$Q$1/IF(P3922=1,E3922,D3922))*I3922</f>
        <v>-7</v>
      </c>
      <c r="V3922" s="0" t="n">
        <f aca="false">IF(P3922=1,ABS(U3922)+ABS(60),ABS(U3922-U3921))</f>
        <v>0</v>
      </c>
    </row>
    <row r="3923" customFormat="false" ht="15" hidden="false" customHeight="false" outlineLevel="0" collapsed="false">
      <c r="A3923" s="1" t="n">
        <v>41752</v>
      </c>
      <c r="B3923" s="2" t="n">
        <v>8956.92</v>
      </c>
      <c r="C3923" s="2" t="n">
        <v>104172</v>
      </c>
      <c r="D3923" s="2" t="n">
        <v>8922</v>
      </c>
      <c r="E3923" s="2" t="n">
        <v>8894</v>
      </c>
      <c r="F3923" s="3" t="n">
        <f aca="false">IF(P3923=1, E3923,D3923)/B3923-1</f>
        <v>-0.00389866159349417</v>
      </c>
      <c r="G3923" s="2" t="n">
        <f aca="false">AVERAGE(B3864:B3923)</f>
        <v>8684.713</v>
      </c>
      <c r="H3923" s="2" t="n">
        <f aca="false">AVERAGE(C3864:C3923)</f>
        <v>92824.4166666667</v>
      </c>
      <c r="I3923" s="2" t="n">
        <f aca="false">SIGN(C3923-H3923)</f>
        <v>1</v>
      </c>
      <c r="J3923" s="2" t="n">
        <f aca="false">SIGN(F3923)</f>
        <v>-1</v>
      </c>
      <c r="K3923" s="0" t="n">
        <f aca="false">B3923-B3922</f>
        <v>-17.7899999999991</v>
      </c>
      <c r="L3923" s="0" t="n">
        <f aca="false">I3922*K3923</f>
        <v>17.7899999999991</v>
      </c>
      <c r="M3923" s="0" t="n">
        <f aca="false">M3922+K3923*N3922</f>
        <v>3417.02000000002</v>
      </c>
      <c r="N3923" s="0" t="n">
        <f aca="false">INT(M3923*$Q$1/B3923)*CHOOSE($L$1,I3923,J3923)</f>
        <v>-0</v>
      </c>
      <c r="O3923" s="0" t="n">
        <f aca="false">ABS(N3923-N3922)</f>
        <v>0</v>
      </c>
      <c r="P3923" s="0" t="n">
        <f aca="false">COUNTIF(工作表2!$A$2:$A$248,A3923)</f>
        <v>0</v>
      </c>
      <c r="R3923" s="0" t="n">
        <f aca="false">D3923-IF(P3922=1,E3922,D3922)</f>
        <v>-28</v>
      </c>
      <c r="S3923" s="0" t="n">
        <f aca="false">I3922*R3923</f>
        <v>28</v>
      </c>
      <c r="T3923" s="0" t="n">
        <f aca="false">T3922+R3923*U3922</f>
        <v>35520</v>
      </c>
      <c r="U3923" s="0" t="n">
        <f aca="false">INT(T3923*$Q$1/IF(P3923=1,E3923,D3923))*I3923</f>
        <v>7</v>
      </c>
      <c r="V3923" s="0" t="n">
        <f aca="false">IF(P3923=1,ABS(U3923)+ABS(60),ABS(U3923-U3922))</f>
        <v>14</v>
      </c>
    </row>
    <row r="3924" customFormat="false" ht="15" hidden="false" customHeight="false" outlineLevel="0" collapsed="false">
      <c r="A3924" s="1" t="n">
        <v>41753</v>
      </c>
      <c r="B3924" s="2" t="n">
        <v>8945.45</v>
      </c>
      <c r="C3924" s="2" t="n">
        <v>94924</v>
      </c>
      <c r="D3924" s="2" t="n">
        <v>8937</v>
      </c>
      <c r="E3924" s="2" t="n">
        <v>8910</v>
      </c>
      <c r="F3924" s="3" t="n">
        <f aca="false">IF(P3924=1, E3924,D3924)/B3924-1</f>
        <v>-0.000944614301125246</v>
      </c>
      <c r="G3924" s="2" t="n">
        <f aca="false">AVERAGE(B3865:B3924)</f>
        <v>8690.11116666667</v>
      </c>
      <c r="H3924" s="2" t="n">
        <f aca="false">AVERAGE(C3865:C3924)</f>
        <v>92803.2166666667</v>
      </c>
      <c r="I3924" s="2" t="n">
        <f aca="false">SIGN(C3924-H3924)</f>
        <v>1</v>
      </c>
      <c r="J3924" s="2" t="n">
        <f aca="false">SIGN(F3924)</f>
        <v>-1</v>
      </c>
      <c r="K3924" s="0" t="n">
        <f aca="false">B3924-B3923</f>
        <v>-11.4699999999993</v>
      </c>
      <c r="L3924" s="0" t="n">
        <f aca="false">I3923*K3924</f>
        <v>-11.4699999999993</v>
      </c>
      <c r="M3924" s="0" t="n">
        <f aca="false">M3923+K3924*N3923</f>
        <v>3417.02000000002</v>
      </c>
      <c r="N3924" s="0" t="n">
        <f aca="false">INT(M3924*$Q$1/B3924)*CHOOSE($L$1,I3924,J3924)</f>
        <v>-0</v>
      </c>
      <c r="O3924" s="0" t="n">
        <f aca="false">ABS(N3924-N3923)</f>
        <v>0</v>
      </c>
      <c r="P3924" s="0" t="n">
        <f aca="false">COUNTIF(工作表2!$A$2:$A$248,A3924)</f>
        <v>0</v>
      </c>
      <c r="R3924" s="0" t="n">
        <f aca="false">D3924-IF(P3923=1,E3923,D3923)</f>
        <v>15</v>
      </c>
      <c r="S3924" s="0" t="n">
        <f aca="false">I3923*R3924</f>
        <v>15</v>
      </c>
      <c r="T3924" s="0" t="n">
        <f aca="false">T3923+R3924*U3923</f>
        <v>35625</v>
      </c>
      <c r="U3924" s="0" t="n">
        <f aca="false">INT(T3924*$Q$1/IF(P3924=1,E3924,D3924))*I3924</f>
        <v>7</v>
      </c>
      <c r="V3924" s="0" t="n">
        <f aca="false">IF(P3924=1,ABS(U3924)+ABS(60),ABS(U3924-U3923))</f>
        <v>0</v>
      </c>
    </row>
    <row r="3925" customFormat="false" ht="15" hidden="false" customHeight="false" outlineLevel="0" collapsed="false">
      <c r="A3925" s="1" t="n">
        <v>41754</v>
      </c>
      <c r="B3925" s="2" t="n">
        <v>8774.12</v>
      </c>
      <c r="C3925" s="2" t="n">
        <v>134047</v>
      </c>
      <c r="D3925" s="2" t="n">
        <v>8750</v>
      </c>
      <c r="E3925" s="2" t="n">
        <v>8728</v>
      </c>
      <c r="F3925" s="3" t="n">
        <f aca="false">IF(P3925=1, E3925,D3925)/B3925-1</f>
        <v>-0.00274899363127024</v>
      </c>
      <c r="G3925" s="2" t="n">
        <f aca="false">AVERAGE(B3866:B3925)</f>
        <v>8693.01483333333</v>
      </c>
      <c r="H3925" s="2" t="n">
        <f aca="false">AVERAGE(C3866:C3925)</f>
        <v>93271.0166666667</v>
      </c>
      <c r="I3925" s="2" t="n">
        <f aca="false">SIGN(C3925-H3925)</f>
        <v>1</v>
      </c>
      <c r="J3925" s="2" t="n">
        <f aca="false">SIGN(F3925)</f>
        <v>-1</v>
      </c>
      <c r="K3925" s="0" t="n">
        <f aca="false">B3925-B3924</f>
        <v>-171.33</v>
      </c>
      <c r="L3925" s="0" t="n">
        <f aca="false">I3924*K3925</f>
        <v>-171.33</v>
      </c>
      <c r="M3925" s="0" t="n">
        <f aca="false">M3924+K3925*N3924</f>
        <v>3417.02000000002</v>
      </c>
      <c r="N3925" s="0" t="n">
        <f aca="false">INT(M3925*$Q$1/B3925)*CHOOSE($L$1,I3925,J3925)</f>
        <v>-0</v>
      </c>
      <c r="O3925" s="0" t="n">
        <f aca="false">ABS(N3925-N3924)</f>
        <v>0</v>
      </c>
      <c r="P3925" s="0" t="n">
        <f aca="false">COUNTIF(工作表2!$A$2:$A$248,A3925)</f>
        <v>0</v>
      </c>
      <c r="R3925" s="0" t="n">
        <f aca="false">D3925-IF(P3924=1,E3924,D3924)</f>
        <v>-187</v>
      </c>
      <c r="S3925" s="0" t="n">
        <f aca="false">I3924*R3925</f>
        <v>-187</v>
      </c>
      <c r="T3925" s="0" t="n">
        <f aca="false">T3924+R3925*U3924</f>
        <v>34316</v>
      </c>
      <c r="U3925" s="0" t="n">
        <f aca="false">INT(T3925*$Q$1/IF(P3925=1,E3925,D3925))*I3925</f>
        <v>7</v>
      </c>
      <c r="V3925" s="0" t="n">
        <f aca="false">IF(P3925=1,ABS(U3925)+ABS(60),ABS(U3925-U3924))</f>
        <v>0</v>
      </c>
    </row>
    <row r="3926" customFormat="false" ht="15" hidden="false" customHeight="false" outlineLevel="0" collapsed="false">
      <c r="A3926" s="1" t="n">
        <v>41757</v>
      </c>
      <c r="B3926" s="2" t="n">
        <v>8809.71</v>
      </c>
      <c r="C3926" s="2" t="n">
        <v>97144</v>
      </c>
      <c r="D3926" s="2" t="n">
        <v>8819</v>
      </c>
      <c r="E3926" s="2" t="n">
        <v>8797</v>
      </c>
      <c r="F3926" s="3" t="n">
        <f aca="false">IF(P3926=1, E3926,D3926)/B3926-1</f>
        <v>0.00105451825315495</v>
      </c>
      <c r="G3926" s="2" t="n">
        <f aca="false">AVERAGE(B3867:B3926)</f>
        <v>8696.08833333333</v>
      </c>
      <c r="H3926" s="2" t="n">
        <f aca="false">AVERAGE(C3867:C3926)</f>
        <v>93367.4166666667</v>
      </c>
      <c r="I3926" s="2" t="n">
        <f aca="false">SIGN(C3926-H3926)</f>
        <v>1</v>
      </c>
      <c r="J3926" s="2" t="n">
        <f aca="false">SIGN(F3926)</f>
        <v>1</v>
      </c>
      <c r="K3926" s="0" t="n">
        <f aca="false">B3926-B3925</f>
        <v>35.5899999999983</v>
      </c>
      <c r="L3926" s="0" t="n">
        <f aca="false">I3925*K3926</f>
        <v>35.5899999999983</v>
      </c>
      <c r="M3926" s="0" t="n">
        <f aca="false">M3925+K3926*N3925</f>
        <v>3417.02000000002</v>
      </c>
      <c r="N3926" s="0" t="n">
        <f aca="false">INT(M3926*$Q$1/B3926)*CHOOSE($L$1,I3926,J3926)</f>
        <v>0</v>
      </c>
      <c r="O3926" s="0" t="n">
        <f aca="false">ABS(N3926-N3925)</f>
        <v>0</v>
      </c>
      <c r="P3926" s="0" t="n">
        <f aca="false">COUNTIF(工作表2!$A$2:$A$248,A3926)</f>
        <v>0</v>
      </c>
      <c r="R3926" s="0" t="n">
        <f aca="false">D3926-IF(P3925=1,E3925,D3925)</f>
        <v>69</v>
      </c>
      <c r="S3926" s="0" t="n">
        <f aca="false">I3925*R3926</f>
        <v>69</v>
      </c>
      <c r="T3926" s="0" t="n">
        <f aca="false">T3925+R3926*U3925</f>
        <v>34799</v>
      </c>
      <c r="U3926" s="0" t="n">
        <f aca="false">INT(T3926*$Q$1/IF(P3926=1,E3926,D3926))*I3926</f>
        <v>7</v>
      </c>
      <c r="V3926" s="0" t="n">
        <f aca="false">IF(P3926=1,ABS(U3926)+ABS(60),ABS(U3926-U3925))</f>
        <v>0</v>
      </c>
    </row>
    <row r="3927" customFormat="false" ht="15" hidden="false" customHeight="false" outlineLevel="0" collapsed="false">
      <c r="A3927" s="1" t="n">
        <v>41758</v>
      </c>
      <c r="B3927" s="2" t="n">
        <v>8872.11</v>
      </c>
      <c r="C3927" s="2" t="n">
        <v>92000</v>
      </c>
      <c r="D3927" s="2" t="n">
        <v>8840</v>
      </c>
      <c r="E3927" s="2" t="n">
        <v>8814</v>
      </c>
      <c r="F3927" s="3" t="n">
        <f aca="false">IF(P3927=1, E3927,D3927)/B3927-1</f>
        <v>-0.00361920670505667</v>
      </c>
      <c r="G3927" s="2" t="n">
        <f aca="false">AVERAGE(B3868:B3927)</f>
        <v>8700.70516666667</v>
      </c>
      <c r="H3927" s="2" t="n">
        <f aca="false">AVERAGE(C3868:C3927)</f>
        <v>93440.25</v>
      </c>
      <c r="I3927" s="2" t="n">
        <f aca="false">SIGN(C3927-H3927)</f>
        <v>-1</v>
      </c>
      <c r="J3927" s="2" t="n">
        <f aca="false">SIGN(F3927)</f>
        <v>-1</v>
      </c>
      <c r="K3927" s="0" t="n">
        <f aca="false">B3927-B3926</f>
        <v>62.4000000000015</v>
      </c>
      <c r="L3927" s="0" t="n">
        <f aca="false">I3926*K3927</f>
        <v>62.4000000000015</v>
      </c>
      <c r="M3927" s="0" t="n">
        <f aca="false">M3926+K3927*N3926</f>
        <v>3417.02000000002</v>
      </c>
      <c r="N3927" s="0" t="n">
        <f aca="false">INT(M3927*$Q$1/B3927)*CHOOSE($L$1,I3927,J3927)</f>
        <v>-0</v>
      </c>
      <c r="O3927" s="0" t="n">
        <f aca="false">ABS(N3927-N3926)</f>
        <v>0</v>
      </c>
      <c r="P3927" s="0" t="n">
        <f aca="false">COUNTIF(工作表2!$A$2:$A$248,A3927)</f>
        <v>0</v>
      </c>
      <c r="R3927" s="0" t="n">
        <f aca="false">D3927-IF(P3926=1,E3926,D3926)</f>
        <v>21</v>
      </c>
      <c r="S3927" s="0" t="n">
        <f aca="false">I3926*R3927</f>
        <v>21</v>
      </c>
      <c r="T3927" s="0" t="n">
        <f aca="false">T3926+R3927*U3926</f>
        <v>34946</v>
      </c>
      <c r="U3927" s="0" t="n">
        <f aca="false">INT(T3927*$Q$1/IF(P3927=1,E3927,D3927))*I3927</f>
        <v>-7</v>
      </c>
      <c r="V3927" s="0" t="n">
        <f aca="false">IF(P3927=1,ABS(U3927)+ABS(60),ABS(U3927-U3926))</f>
        <v>14</v>
      </c>
    </row>
    <row r="3928" customFormat="false" ht="15" hidden="false" customHeight="false" outlineLevel="0" collapsed="false">
      <c r="A3928" s="1" t="n">
        <v>41759</v>
      </c>
      <c r="B3928" s="2" t="n">
        <v>8791.44</v>
      </c>
      <c r="C3928" s="2" t="n">
        <v>107928</v>
      </c>
      <c r="D3928" s="2" t="n">
        <v>8758</v>
      </c>
      <c r="E3928" s="2" t="n">
        <v>8727</v>
      </c>
      <c r="F3928" s="3" t="n">
        <f aca="false">IF(P3928=1, E3928,D3928)/B3928-1</f>
        <v>-0.00380369996269103</v>
      </c>
      <c r="G3928" s="2" t="n">
        <f aca="false">AVERAGE(B3869:B3928)</f>
        <v>8703.924</v>
      </c>
      <c r="H3928" s="2" t="n">
        <f aca="false">AVERAGE(C3869:C3928)</f>
        <v>93862.0666666667</v>
      </c>
      <c r="I3928" s="2" t="n">
        <f aca="false">SIGN(C3928-H3928)</f>
        <v>1</v>
      </c>
      <c r="J3928" s="2" t="n">
        <f aca="false">SIGN(F3928)</f>
        <v>-1</v>
      </c>
      <c r="K3928" s="0" t="n">
        <f aca="false">B3928-B3927</f>
        <v>-80.6700000000001</v>
      </c>
      <c r="L3928" s="0" t="n">
        <f aca="false">I3927*K3928</f>
        <v>80.6700000000001</v>
      </c>
      <c r="M3928" s="0" t="n">
        <f aca="false">M3927+K3928*N3927</f>
        <v>3417.02000000002</v>
      </c>
      <c r="N3928" s="0" t="n">
        <f aca="false">INT(M3928*$Q$1/B3928)*CHOOSE($L$1,I3928,J3928)</f>
        <v>-0</v>
      </c>
      <c r="O3928" s="0" t="n">
        <f aca="false">ABS(N3928-N3927)</f>
        <v>0</v>
      </c>
      <c r="P3928" s="0" t="n">
        <f aca="false">COUNTIF(工作表2!$A$2:$A$248,A3928)</f>
        <v>0</v>
      </c>
      <c r="R3928" s="0" t="n">
        <f aca="false">D3928-IF(P3927=1,E3927,D3927)</f>
        <v>-82</v>
      </c>
      <c r="S3928" s="0" t="n">
        <f aca="false">I3927*R3928</f>
        <v>82</v>
      </c>
      <c r="T3928" s="0" t="n">
        <f aca="false">T3927+R3928*U3927</f>
        <v>35520</v>
      </c>
      <c r="U3928" s="0" t="n">
        <f aca="false">INT(T3928*$Q$1/IF(P3928=1,E3928,D3928))*I3928</f>
        <v>8</v>
      </c>
      <c r="V3928" s="0" t="n">
        <f aca="false">IF(P3928=1,ABS(U3928)+ABS(60),ABS(U3928-U3927))</f>
        <v>15</v>
      </c>
    </row>
    <row r="3929" customFormat="false" ht="15" hidden="false" customHeight="false" outlineLevel="0" collapsed="false">
      <c r="A3929" s="1" t="n">
        <v>41761</v>
      </c>
      <c r="B3929" s="2" t="n">
        <v>8867.32</v>
      </c>
      <c r="C3929" s="2" t="n">
        <v>96918</v>
      </c>
      <c r="D3929" s="2" t="n">
        <v>8841</v>
      </c>
      <c r="E3929" s="2" t="n">
        <v>8810</v>
      </c>
      <c r="F3929" s="3" t="n">
        <f aca="false">IF(P3929=1, E3929,D3929)/B3929-1</f>
        <v>-0.00296820234298523</v>
      </c>
      <c r="G3929" s="2" t="n">
        <f aca="false">AVERAGE(B3870:B3929)</f>
        <v>8710.66983333333</v>
      </c>
      <c r="H3929" s="2" t="n">
        <f aca="false">AVERAGE(C3870:C3929)</f>
        <v>93824.75</v>
      </c>
      <c r="I3929" s="2" t="n">
        <f aca="false">SIGN(C3929-H3929)</f>
        <v>1</v>
      </c>
      <c r="J3929" s="2" t="n">
        <f aca="false">SIGN(F3929)</f>
        <v>-1</v>
      </c>
      <c r="K3929" s="0" t="n">
        <f aca="false">B3929-B3928</f>
        <v>75.8799999999992</v>
      </c>
      <c r="L3929" s="0" t="n">
        <f aca="false">I3928*K3929</f>
        <v>75.8799999999992</v>
      </c>
      <c r="M3929" s="0" t="n">
        <f aca="false">M3928+K3929*N3928</f>
        <v>3417.02000000002</v>
      </c>
      <c r="N3929" s="0" t="n">
        <f aca="false">INT(M3929*$Q$1/B3929)*CHOOSE($L$1,I3929,J3929)</f>
        <v>-0</v>
      </c>
      <c r="O3929" s="0" t="n">
        <f aca="false">ABS(N3929-N3928)</f>
        <v>0</v>
      </c>
      <c r="P3929" s="0" t="n">
        <f aca="false">COUNTIF(工作表2!$A$2:$A$248,A3929)</f>
        <v>0</v>
      </c>
      <c r="R3929" s="0" t="n">
        <f aca="false">D3929-IF(P3928=1,E3928,D3928)</f>
        <v>83</v>
      </c>
      <c r="S3929" s="0" t="n">
        <f aca="false">I3928*R3929</f>
        <v>83</v>
      </c>
      <c r="T3929" s="0" t="n">
        <f aca="false">T3928+R3929*U3928</f>
        <v>36184</v>
      </c>
      <c r="U3929" s="0" t="n">
        <f aca="false">INT(T3929*$Q$1/IF(P3929=1,E3929,D3929))*I3929</f>
        <v>8</v>
      </c>
      <c r="V3929" s="0" t="n">
        <f aca="false">IF(P3929=1,ABS(U3929)+ABS(60),ABS(U3929-U3928))</f>
        <v>0</v>
      </c>
    </row>
    <row r="3930" customFormat="false" ht="15" hidden="false" customHeight="false" outlineLevel="0" collapsed="false">
      <c r="A3930" s="1" t="n">
        <v>41764</v>
      </c>
      <c r="B3930" s="2" t="n">
        <v>8870.43</v>
      </c>
      <c r="C3930" s="2" t="n">
        <v>91992</v>
      </c>
      <c r="D3930" s="2" t="n">
        <v>8827</v>
      </c>
      <c r="E3930" s="2" t="n">
        <v>8798</v>
      </c>
      <c r="F3930" s="3" t="n">
        <f aca="false">IF(P3930=1, E3930,D3930)/B3930-1</f>
        <v>-0.00489604224372442</v>
      </c>
      <c r="G3930" s="2" t="n">
        <f aca="false">AVERAGE(B3871:B3930)</f>
        <v>8720.769</v>
      </c>
      <c r="H3930" s="2" t="n">
        <f aca="false">AVERAGE(C3871:C3930)</f>
        <v>93123.3</v>
      </c>
      <c r="I3930" s="2" t="n">
        <f aca="false">SIGN(C3930-H3930)</f>
        <v>-1</v>
      </c>
      <c r="J3930" s="2" t="n">
        <f aca="false">SIGN(F3930)</f>
        <v>-1</v>
      </c>
      <c r="K3930" s="0" t="n">
        <f aca="false">B3930-B3929</f>
        <v>3.11000000000058</v>
      </c>
      <c r="L3930" s="0" t="n">
        <f aca="false">I3929*K3930</f>
        <v>3.11000000000058</v>
      </c>
      <c r="M3930" s="0" t="n">
        <f aca="false">M3929+K3930*N3929</f>
        <v>3417.02000000002</v>
      </c>
      <c r="N3930" s="0" t="n">
        <f aca="false">INT(M3930*$Q$1/B3930)*CHOOSE($L$1,I3930,J3930)</f>
        <v>-0</v>
      </c>
      <c r="O3930" s="0" t="n">
        <f aca="false">ABS(N3930-N3929)</f>
        <v>0</v>
      </c>
      <c r="P3930" s="0" t="n">
        <f aca="false">COUNTIF(工作表2!$A$2:$A$248,A3930)</f>
        <v>0</v>
      </c>
      <c r="R3930" s="0" t="n">
        <f aca="false">D3930-IF(P3929=1,E3929,D3929)</f>
        <v>-14</v>
      </c>
      <c r="S3930" s="0" t="n">
        <f aca="false">I3929*R3930</f>
        <v>-14</v>
      </c>
      <c r="T3930" s="0" t="n">
        <f aca="false">T3929+R3930*U3929</f>
        <v>36072</v>
      </c>
      <c r="U3930" s="0" t="n">
        <f aca="false">INT(T3930*$Q$1/IF(P3930=1,E3930,D3930))*I3930</f>
        <v>-8</v>
      </c>
      <c r="V3930" s="0" t="n">
        <f aca="false">IF(P3930=1,ABS(U3930)+ABS(60),ABS(U3930-U3929))</f>
        <v>16</v>
      </c>
    </row>
    <row r="3931" customFormat="false" ht="15" hidden="false" customHeight="false" outlineLevel="0" collapsed="false">
      <c r="A3931" s="1" t="n">
        <v>41765</v>
      </c>
      <c r="B3931" s="2" t="n">
        <v>8912.39</v>
      </c>
      <c r="C3931" s="2" t="n">
        <v>100572</v>
      </c>
      <c r="D3931" s="2" t="n">
        <v>8885</v>
      </c>
      <c r="E3931" s="2" t="n">
        <v>8852</v>
      </c>
      <c r="F3931" s="3" t="n">
        <f aca="false">IF(P3931=1, E3931,D3931)/B3931-1</f>
        <v>-0.0030732497119178</v>
      </c>
      <c r="G3931" s="2" t="n">
        <f aca="false">AVERAGE(B3872:B3931)</f>
        <v>8730.792</v>
      </c>
      <c r="H3931" s="2" t="n">
        <f aca="false">AVERAGE(C3872:C3931)</f>
        <v>93149</v>
      </c>
      <c r="I3931" s="2" t="n">
        <f aca="false">SIGN(C3931-H3931)</f>
        <v>1</v>
      </c>
      <c r="J3931" s="2" t="n">
        <f aca="false">SIGN(F3931)</f>
        <v>-1</v>
      </c>
      <c r="K3931" s="0" t="n">
        <f aca="false">B3931-B3930</f>
        <v>41.9599999999991</v>
      </c>
      <c r="L3931" s="0" t="n">
        <f aca="false">I3930*K3931</f>
        <v>-41.9599999999991</v>
      </c>
      <c r="M3931" s="0" t="n">
        <f aca="false">M3930+K3931*N3930</f>
        <v>3417.02000000002</v>
      </c>
      <c r="N3931" s="0" t="n">
        <f aca="false">INT(M3931*$Q$1/B3931)*CHOOSE($L$1,I3931,J3931)</f>
        <v>-0</v>
      </c>
      <c r="O3931" s="0" t="n">
        <f aca="false">ABS(N3931-N3930)</f>
        <v>0</v>
      </c>
      <c r="P3931" s="0" t="n">
        <f aca="false">COUNTIF(工作表2!$A$2:$A$248,A3931)</f>
        <v>0</v>
      </c>
      <c r="R3931" s="0" t="n">
        <f aca="false">D3931-IF(P3930=1,E3930,D3930)</f>
        <v>58</v>
      </c>
      <c r="S3931" s="0" t="n">
        <f aca="false">I3930*R3931</f>
        <v>-58</v>
      </c>
      <c r="T3931" s="0" t="n">
        <f aca="false">T3930+R3931*U3930</f>
        <v>35608</v>
      </c>
      <c r="U3931" s="0" t="n">
        <f aca="false">INT(T3931*$Q$1/IF(P3931=1,E3931,D3931))*I3931</f>
        <v>8</v>
      </c>
      <c r="V3931" s="0" t="n">
        <f aca="false">IF(P3931=1,ABS(U3931)+ABS(60),ABS(U3931-U3930))</f>
        <v>16</v>
      </c>
    </row>
    <row r="3932" customFormat="false" ht="15" hidden="false" customHeight="false" outlineLevel="0" collapsed="false">
      <c r="A3932" s="1" t="n">
        <v>41766</v>
      </c>
      <c r="B3932" s="2" t="n">
        <v>8893.22</v>
      </c>
      <c r="C3932" s="2" t="n">
        <v>99223</v>
      </c>
      <c r="D3932" s="2" t="n">
        <v>8840</v>
      </c>
      <c r="E3932" s="2" t="n">
        <v>8808</v>
      </c>
      <c r="F3932" s="3" t="n">
        <f aca="false">IF(P3932=1, E3932,D3932)/B3932-1</f>
        <v>-0.00598433413319355</v>
      </c>
      <c r="G3932" s="2" t="n">
        <f aca="false">AVERAGE(B3873:B3932)</f>
        <v>8739.22316666667</v>
      </c>
      <c r="H3932" s="2" t="n">
        <f aca="false">AVERAGE(C3873:C3932)</f>
        <v>93205.2666666667</v>
      </c>
      <c r="I3932" s="2" t="n">
        <f aca="false">SIGN(C3932-H3932)</f>
        <v>1</v>
      </c>
      <c r="J3932" s="2" t="n">
        <f aca="false">SIGN(F3932)</f>
        <v>-1</v>
      </c>
      <c r="K3932" s="0" t="n">
        <f aca="false">B3932-B3931</f>
        <v>-19.1700000000001</v>
      </c>
      <c r="L3932" s="0" t="n">
        <f aca="false">I3931*K3932</f>
        <v>-19.1700000000001</v>
      </c>
      <c r="M3932" s="0" t="n">
        <f aca="false">M3931+K3932*N3931</f>
        <v>3417.02000000002</v>
      </c>
      <c r="N3932" s="0" t="n">
        <f aca="false">INT(M3932*$Q$1/B3932)*CHOOSE($L$1,I3932,J3932)</f>
        <v>-0</v>
      </c>
      <c r="O3932" s="0" t="n">
        <f aca="false">ABS(N3932-N3931)</f>
        <v>0</v>
      </c>
      <c r="P3932" s="0" t="n">
        <f aca="false">COUNTIF(工作表2!$A$2:$A$248,A3932)</f>
        <v>0</v>
      </c>
      <c r="R3932" s="0" t="n">
        <f aca="false">D3932-IF(P3931=1,E3931,D3931)</f>
        <v>-45</v>
      </c>
      <c r="S3932" s="0" t="n">
        <f aca="false">I3931*R3932</f>
        <v>-45</v>
      </c>
      <c r="T3932" s="0" t="n">
        <f aca="false">T3931+R3932*U3931</f>
        <v>35248</v>
      </c>
      <c r="U3932" s="0" t="n">
        <f aca="false">INT(T3932*$Q$1/IF(P3932=1,E3932,D3932))*I3932</f>
        <v>7</v>
      </c>
      <c r="V3932" s="0" t="n">
        <f aca="false">IF(P3932=1,ABS(U3932)+ABS(60),ABS(U3932-U3931))</f>
        <v>1</v>
      </c>
    </row>
    <row r="3933" customFormat="false" ht="15" hidden="false" customHeight="false" outlineLevel="0" collapsed="false">
      <c r="A3933" s="1" t="n">
        <v>41767</v>
      </c>
      <c r="B3933" s="2" t="n">
        <v>8930.9</v>
      </c>
      <c r="C3933" s="2" t="n">
        <v>99624</v>
      </c>
      <c r="D3933" s="2" t="n">
        <v>8881</v>
      </c>
      <c r="E3933" s="2" t="n">
        <v>8848</v>
      </c>
      <c r="F3933" s="3" t="n">
        <f aca="false">IF(P3933=1, E3933,D3933)/B3933-1</f>
        <v>-0.00558734282099227</v>
      </c>
      <c r="G3933" s="2" t="n">
        <f aca="false">AVERAGE(B3874:B3933)</f>
        <v>8748.20566666667</v>
      </c>
      <c r="H3933" s="2" t="n">
        <f aca="false">AVERAGE(C3874:C3933)</f>
        <v>93546.25</v>
      </c>
      <c r="I3933" s="2" t="n">
        <f aca="false">SIGN(C3933-H3933)</f>
        <v>1</v>
      </c>
      <c r="J3933" s="2" t="n">
        <f aca="false">SIGN(F3933)</f>
        <v>-1</v>
      </c>
      <c r="K3933" s="0" t="n">
        <f aca="false">B3933-B3932</f>
        <v>37.6800000000003</v>
      </c>
      <c r="L3933" s="0" t="n">
        <f aca="false">I3932*K3933</f>
        <v>37.6800000000003</v>
      </c>
      <c r="M3933" s="0" t="n">
        <f aca="false">M3932+K3933*N3932</f>
        <v>3417.02000000002</v>
      </c>
      <c r="N3933" s="0" t="n">
        <f aca="false">INT(M3933*$Q$1/B3933)*CHOOSE($L$1,I3933,J3933)</f>
        <v>-0</v>
      </c>
      <c r="O3933" s="0" t="n">
        <f aca="false">ABS(N3933-N3932)</f>
        <v>0</v>
      </c>
      <c r="P3933" s="0" t="n">
        <f aca="false">COUNTIF(工作表2!$A$2:$A$248,A3933)</f>
        <v>0</v>
      </c>
      <c r="R3933" s="0" t="n">
        <f aca="false">D3933-IF(P3932=1,E3932,D3932)</f>
        <v>41</v>
      </c>
      <c r="S3933" s="0" t="n">
        <f aca="false">I3932*R3933</f>
        <v>41</v>
      </c>
      <c r="T3933" s="0" t="n">
        <f aca="false">T3932+R3933*U3932</f>
        <v>35535</v>
      </c>
      <c r="U3933" s="0" t="n">
        <f aca="false">INT(T3933*$Q$1/IF(P3933=1,E3933,D3933))*I3933</f>
        <v>8</v>
      </c>
      <c r="V3933" s="0" t="n">
        <f aca="false">IF(P3933=1,ABS(U3933)+ABS(60),ABS(U3933-U3932))</f>
        <v>1</v>
      </c>
    </row>
    <row r="3934" customFormat="false" ht="15" hidden="false" customHeight="false" outlineLevel="0" collapsed="false">
      <c r="A3934" s="1" t="n">
        <v>41768</v>
      </c>
      <c r="B3934" s="2" t="n">
        <v>8889.69</v>
      </c>
      <c r="C3934" s="2" t="n">
        <v>93644</v>
      </c>
      <c r="D3934" s="2" t="n">
        <v>8842</v>
      </c>
      <c r="E3934" s="2" t="n">
        <v>8812</v>
      </c>
      <c r="F3934" s="3" t="n">
        <f aca="false">IF(P3934=1, E3934,D3934)/B3934-1</f>
        <v>-0.00536464151168381</v>
      </c>
      <c r="G3934" s="2" t="n">
        <f aca="false">AVERAGE(B3875:B3934)</f>
        <v>8755.85783333333</v>
      </c>
      <c r="H3934" s="2" t="n">
        <f aca="false">AVERAGE(C3875:C3934)</f>
        <v>93787.2</v>
      </c>
      <c r="I3934" s="2" t="n">
        <f aca="false">SIGN(C3934-H3934)</f>
        <v>-1</v>
      </c>
      <c r="J3934" s="2" t="n">
        <f aca="false">SIGN(F3934)</f>
        <v>-1</v>
      </c>
      <c r="K3934" s="0" t="n">
        <f aca="false">B3934-B3933</f>
        <v>-41.2099999999991</v>
      </c>
      <c r="L3934" s="0" t="n">
        <f aca="false">I3933*K3934</f>
        <v>-41.2099999999991</v>
      </c>
      <c r="M3934" s="0" t="n">
        <f aca="false">M3933+K3934*N3933</f>
        <v>3417.02000000002</v>
      </c>
      <c r="N3934" s="0" t="n">
        <f aca="false">INT(M3934*$Q$1/B3934)*CHOOSE($L$1,I3934,J3934)</f>
        <v>-0</v>
      </c>
      <c r="O3934" s="0" t="n">
        <f aca="false">ABS(N3934-N3933)</f>
        <v>0</v>
      </c>
      <c r="P3934" s="0" t="n">
        <f aca="false">COUNTIF(工作表2!$A$2:$A$248,A3934)</f>
        <v>0</v>
      </c>
      <c r="R3934" s="0" t="n">
        <f aca="false">D3934-IF(P3933=1,E3933,D3933)</f>
        <v>-39</v>
      </c>
      <c r="S3934" s="0" t="n">
        <f aca="false">I3933*R3934</f>
        <v>-39</v>
      </c>
      <c r="T3934" s="0" t="n">
        <f aca="false">T3933+R3934*U3933</f>
        <v>35223</v>
      </c>
      <c r="U3934" s="0" t="n">
        <f aca="false">INT(T3934*$Q$1/IF(P3934=1,E3934,D3934))*I3934</f>
        <v>-7</v>
      </c>
      <c r="V3934" s="0" t="n">
        <f aca="false">IF(P3934=1,ABS(U3934)+ABS(60),ABS(U3934-U3933))</f>
        <v>15</v>
      </c>
    </row>
    <row r="3935" customFormat="false" ht="15" hidden="false" customHeight="false" outlineLevel="0" collapsed="false">
      <c r="A3935" s="1" t="n">
        <v>41771</v>
      </c>
      <c r="B3935" s="2" t="n">
        <v>8808.61</v>
      </c>
      <c r="C3935" s="2" t="n">
        <v>83468</v>
      </c>
      <c r="D3935" s="2" t="n">
        <v>8821</v>
      </c>
      <c r="E3935" s="2" t="n">
        <v>8796</v>
      </c>
      <c r="F3935" s="3" t="n">
        <f aca="false">IF(P3935=1, E3935,D3935)/B3935-1</f>
        <v>0.00140657833642299</v>
      </c>
      <c r="G3935" s="2" t="n">
        <f aca="false">AVERAGE(B3876:B3935)</f>
        <v>8760.82016666667</v>
      </c>
      <c r="H3935" s="2" t="n">
        <f aca="false">AVERAGE(C3876:C3935)</f>
        <v>93577.9666666667</v>
      </c>
      <c r="I3935" s="2" t="n">
        <f aca="false">SIGN(C3935-H3935)</f>
        <v>-1</v>
      </c>
      <c r="J3935" s="2" t="n">
        <f aca="false">SIGN(F3935)</f>
        <v>1</v>
      </c>
      <c r="K3935" s="0" t="n">
        <f aca="false">B3935-B3934</f>
        <v>-81.0799999999999</v>
      </c>
      <c r="L3935" s="0" t="n">
        <f aca="false">I3934*K3935</f>
        <v>81.0799999999999</v>
      </c>
      <c r="M3935" s="0" t="n">
        <f aca="false">M3934+K3935*N3934</f>
        <v>3417.02000000002</v>
      </c>
      <c r="N3935" s="0" t="n">
        <f aca="false">INT(M3935*$Q$1/B3935)*CHOOSE($L$1,I3935,J3935)</f>
        <v>0</v>
      </c>
      <c r="O3935" s="0" t="n">
        <f aca="false">ABS(N3935-N3934)</f>
        <v>0</v>
      </c>
      <c r="P3935" s="0" t="n">
        <f aca="false">COUNTIF(工作表2!$A$2:$A$248,A3935)</f>
        <v>0</v>
      </c>
      <c r="R3935" s="0" t="n">
        <f aca="false">D3935-IF(P3934=1,E3934,D3934)</f>
        <v>-21</v>
      </c>
      <c r="S3935" s="0" t="n">
        <f aca="false">I3934*R3935</f>
        <v>21</v>
      </c>
      <c r="T3935" s="0" t="n">
        <f aca="false">T3934+R3935*U3934</f>
        <v>35370</v>
      </c>
      <c r="U3935" s="0" t="n">
        <f aca="false">INT(T3935*$Q$1/IF(P3935=1,E3935,D3935))*I3935</f>
        <v>-8</v>
      </c>
      <c r="V3935" s="0" t="n">
        <f aca="false">IF(P3935=1,ABS(U3935)+ABS(60),ABS(U3935-U3934))</f>
        <v>1</v>
      </c>
    </row>
    <row r="3936" customFormat="false" ht="15" hidden="false" customHeight="false" outlineLevel="0" collapsed="false">
      <c r="A3936" s="1" t="n">
        <v>41772</v>
      </c>
      <c r="B3936" s="2" t="n">
        <v>8817.94</v>
      </c>
      <c r="C3936" s="2" t="n">
        <v>87450</v>
      </c>
      <c r="D3936" s="2" t="n">
        <v>8830</v>
      </c>
      <c r="E3936" s="2" t="n">
        <v>8808</v>
      </c>
      <c r="F3936" s="3" t="n">
        <f aca="false">IF(P3936=1, E3936,D3936)/B3936-1</f>
        <v>0.00136766637105712</v>
      </c>
      <c r="G3936" s="2" t="n">
        <f aca="false">AVERAGE(B3877:B3936)</f>
        <v>8766.6575</v>
      </c>
      <c r="H3936" s="2" t="n">
        <f aca="false">AVERAGE(C3877:C3936)</f>
        <v>93781.0666666667</v>
      </c>
      <c r="I3936" s="2" t="n">
        <f aca="false">SIGN(C3936-H3936)</f>
        <v>-1</v>
      </c>
      <c r="J3936" s="2" t="n">
        <f aca="false">SIGN(F3936)</f>
        <v>1</v>
      </c>
      <c r="K3936" s="0" t="n">
        <f aca="false">B3936-B3935</f>
        <v>9.32999999999993</v>
      </c>
      <c r="L3936" s="0" t="n">
        <f aca="false">I3935*K3936</f>
        <v>-9.32999999999993</v>
      </c>
      <c r="M3936" s="0" t="n">
        <f aca="false">M3935+K3936*N3935</f>
        <v>3417.02000000002</v>
      </c>
      <c r="N3936" s="0" t="n">
        <f aca="false">INT(M3936*$Q$1/B3936)*CHOOSE($L$1,I3936,J3936)</f>
        <v>0</v>
      </c>
      <c r="O3936" s="0" t="n">
        <f aca="false">ABS(N3936-N3935)</f>
        <v>0</v>
      </c>
      <c r="P3936" s="0" t="n">
        <f aca="false">COUNTIF(工作表2!$A$2:$A$248,A3936)</f>
        <v>0</v>
      </c>
      <c r="R3936" s="0" t="n">
        <f aca="false">D3936-IF(P3935=1,E3935,D3935)</f>
        <v>9</v>
      </c>
      <c r="S3936" s="0" t="n">
        <f aca="false">I3935*R3936</f>
        <v>-9</v>
      </c>
      <c r="T3936" s="0" t="n">
        <f aca="false">T3935+R3936*U3935</f>
        <v>35298</v>
      </c>
      <c r="U3936" s="0" t="n">
        <f aca="false">INT(T3936*$Q$1/IF(P3936=1,E3936,D3936))*I3936</f>
        <v>-7</v>
      </c>
      <c r="V3936" s="0" t="n">
        <f aca="false">IF(P3936=1,ABS(U3936)+ABS(60),ABS(U3936-U3935))</f>
        <v>1</v>
      </c>
    </row>
    <row r="3937" customFormat="false" ht="15" hidden="false" customHeight="false" outlineLevel="0" collapsed="false">
      <c r="A3937" s="1" t="n">
        <v>41773</v>
      </c>
      <c r="B3937" s="2" t="n">
        <v>8875.16</v>
      </c>
      <c r="C3937" s="2" t="n">
        <v>86273</v>
      </c>
      <c r="D3937" s="2" t="n">
        <v>8882</v>
      </c>
      <c r="E3937" s="2" t="n">
        <v>8860</v>
      </c>
      <c r="F3937" s="3" t="n">
        <f aca="false">IF(P3937=1, E3937,D3937)/B3937-1</f>
        <v>0.000770690331216573</v>
      </c>
      <c r="G3937" s="2" t="n">
        <f aca="false">AVERAGE(B3878:B3937)</f>
        <v>8772.68216666667</v>
      </c>
      <c r="H3937" s="2" t="n">
        <f aca="false">AVERAGE(C3878:C3937)</f>
        <v>93724.2166666667</v>
      </c>
      <c r="I3937" s="2" t="n">
        <f aca="false">SIGN(C3937-H3937)</f>
        <v>-1</v>
      </c>
      <c r="J3937" s="2" t="n">
        <f aca="false">SIGN(F3937)</f>
        <v>1</v>
      </c>
      <c r="K3937" s="0" t="n">
        <f aca="false">B3937-B3936</f>
        <v>57.2199999999994</v>
      </c>
      <c r="L3937" s="0" t="n">
        <f aca="false">I3936*K3937</f>
        <v>-57.2199999999994</v>
      </c>
      <c r="M3937" s="0" t="n">
        <f aca="false">M3936+K3937*N3936</f>
        <v>3417.02000000002</v>
      </c>
      <c r="N3937" s="0" t="n">
        <f aca="false">INT(M3937*$Q$1/B3937)*CHOOSE($L$1,I3937,J3937)</f>
        <v>0</v>
      </c>
      <c r="O3937" s="0" t="n">
        <f aca="false">ABS(N3937-N3936)</f>
        <v>0</v>
      </c>
      <c r="P3937" s="0" t="n">
        <f aca="false">COUNTIF(工作表2!$A$2:$A$248,A3937)</f>
        <v>0</v>
      </c>
      <c r="R3937" s="0" t="n">
        <f aca="false">D3937-IF(P3936=1,E3936,D3936)</f>
        <v>52</v>
      </c>
      <c r="S3937" s="0" t="n">
        <f aca="false">I3936*R3937</f>
        <v>-52</v>
      </c>
      <c r="T3937" s="0" t="n">
        <f aca="false">T3936+R3937*U3936</f>
        <v>34934</v>
      </c>
      <c r="U3937" s="0" t="n">
        <f aca="false">INT(T3937*$Q$1/IF(P3937=1,E3937,D3937))*I3937</f>
        <v>-7</v>
      </c>
      <c r="V3937" s="0" t="n">
        <f aca="false">IF(P3937=1,ABS(U3937)+ABS(60),ABS(U3937-U3936))</f>
        <v>0</v>
      </c>
    </row>
    <row r="3938" customFormat="false" ht="15" hidden="false" customHeight="false" outlineLevel="0" collapsed="false">
      <c r="A3938" s="1" t="n">
        <v>41774</v>
      </c>
      <c r="B3938" s="2" t="n">
        <v>8880.65</v>
      </c>
      <c r="C3938" s="2" t="n">
        <v>71519</v>
      </c>
      <c r="D3938" s="2" t="n">
        <v>8877</v>
      </c>
      <c r="E3938" s="2" t="n">
        <v>8859</v>
      </c>
      <c r="F3938" s="3" t="n">
        <f aca="false">IF(P3938=1, E3938,D3938)/B3938-1</f>
        <v>-0.000411005951140964</v>
      </c>
      <c r="G3938" s="2" t="n">
        <f aca="false">AVERAGE(B3879:B3938)</f>
        <v>8778.7005</v>
      </c>
      <c r="H3938" s="2" t="n">
        <f aca="false">AVERAGE(C3879:C3938)</f>
        <v>93710.6666666667</v>
      </c>
      <c r="I3938" s="2" t="n">
        <f aca="false">SIGN(C3938-H3938)</f>
        <v>-1</v>
      </c>
      <c r="J3938" s="2" t="n">
        <f aca="false">SIGN(F3938)</f>
        <v>-1</v>
      </c>
      <c r="K3938" s="0" t="n">
        <f aca="false">B3938-B3937</f>
        <v>5.48999999999978</v>
      </c>
      <c r="L3938" s="0" t="n">
        <f aca="false">I3937*K3938</f>
        <v>-5.48999999999978</v>
      </c>
      <c r="M3938" s="0" t="n">
        <f aca="false">M3937+K3938*N3937</f>
        <v>3417.02000000002</v>
      </c>
      <c r="N3938" s="0" t="n">
        <f aca="false">INT(M3938*$Q$1/B3938)*CHOOSE($L$1,I3938,J3938)</f>
        <v>-0</v>
      </c>
      <c r="O3938" s="0" t="n">
        <f aca="false">ABS(N3938-N3937)</f>
        <v>0</v>
      </c>
      <c r="P3938" s="0" t="n">
        <f aca="false">COUNTIF(工作表2!$A$2:$A$248,A3938)</f>
        <v>0</v>
      </c>
      <c r="R3938" s="0" t="n">
        <f aca="false">D3938-IF(P3937=1,E3937,D3937)</f>
        <v>-5</v>
      </c>
      <c r="S3938" s="0" t="n">
        <f aca="false">I3937*R3938</f>
        <v>5</v>
      </c>
      <c r="T3938" s="0" t="n">
        <f aca="false">T3937+R3938*U3937</f>
        <v>34969</v>
      </c>
      <c r="U3938" s="0" t="n">
        <f aca="false">INT(T3938*$Q$1/IF(P3938=1,E3938,D3938))*I3938</f>
        <v>-7</v>
      </c>
      <c r="V3938" s="0" t="n">
        <f aca="false">IF(P3938=1,ABS(U3938)+ABS(60),ABS(U3938-U3937))</f>
        <v>0</v>
      </c>
    </row>
    <row r="3939" customFormat="false" ht="15" hidden="false" customHeight="false" outlineLevel="0" collapsed="false">
      <c r="A3939" s="1" t="n">
        <v>41775</v>
      </c>
      <c r="B3939" s="2" t="n">
        <v>8888.45</v>
      </c>
      <c r="C3939" s="2" t="n">
        <v>75830</v>
      </c>
      <c r="D3939" s="2" t="n">
        <v>8876</v>
      </c>
      <c r="E3939" s="2" t="n">
        <v>8858</v>
      </c>
      <c r="F3939" s="3" t="n">
        <f aca="false">IF(P3939=1, E3939,D3939)/B3939-1</f>
        <v>-0.00140069415927424</v>
      </c>
      <c r="G3939" s="2" t="n">
        <f aca="false">AVERAGE(B3880:B3939)</f>
        <v>8784.2375</v>
      </c>
      <c r="H3939" s="2" t="n">
        <f aca="false">AVERAGE(C3880:C3939)</f>
        <v>93766.15</v>
      </c>
      <c r="I3939" s="2" t="n">
        <f aca="false">SIGN(C3939-H3939)</f>
        <v>-1</v>
      </c>
      <c r="J3939" s="2" t="n">
        <f aca="false">SIGN(F3939)</f>
        <v>-1</v>
      </c>
      <c r="K3939" s="0" t="n">
        <f aca="false">B3939-B3938</f>
        <v>7.80000000000109</v>
      </c>
      <c r="L3939" s="0" t="n">
        <f aca="false">I3938*K3939</f>
        <v>-7.80000000000109</v>
      </c>
      <c r="M3939" s="0" t="n">
        <f aca="false">M3938+K3939*N3938</f>
        <v>3417.02000000002</v>
      </c>
      <c r="N3939" s="0" t="n">
        <f aca="false">INT(M3939*$Q$1/B3939)*CHOOSE($L$1,I3939,J3939)</f>
        <v>-0</v>
      </c>
      <c r="O3939" s="0" t="n">
        <f aca="false">ABS(N3939-N3938)</f>
        <v>0</v>
      </c>
      <c r="P3939" s="0" t="n">
        <f aca="false">COUNTIF(工作表2!$A$2:$A$248,A3939)</f>
        <v>0</v>
      </c>
      <c r="R3939" s="0" t="n">
        <f aca="false">D3939-IF(P3938=1,E3938,D3938)</f>
        <v>-1</v>
      </c>
      <c r="S3939" s="0" t="n">
        <f aca="false">I3938*R3939</f>
        <v>1</v>
      </c>
      <c r="T3939" s="0" t="n">
        <f aca="false">T3938+R3939*U3938</f>
        <v>34976</v>
      </c>
      <c r="U3939" s="0" t="n">
        <f aca="false">INT(T3939*$Q$1/IF(P3939=1,E3939,D3939))*I3939</f>
        <v>-7</v>
      </c>
      <c r="V3939" s="0" t="n">
        <f aca="false">IF(P3939=1,ABS(U3939)+ABS(60),ABS(U3939-U3938))</f>
        <v>0</v>
      </c>
    </row>
    <row r="3940" customFormat="false" ht="15" hidden="false" customHeight="false" outlineLevel="0" collapsed="false">
      <c r="A3940" s="1" t="n">
        <v>41778</v>
      </c>
      <c r="B3940" s="2" t="n">
        <v>8899.9</v>
      </c>
      <c r="C3940" s="2" t="n">
        <v>71166</v>
      </c>
      <c r="D3940" s="2" t="n">
        <v>8888</v>
      </c>
      <c r="E3940" s="2" t="n">
        <v>8870</v>
      </c>
      <c r="F3940" s="3" t="n">
        <f aca="false">IF(P3940=1, E3940,D3940)/B3940-1</f>
        <v>-0.00133709367520984</v>
      </c>
      <c r="G3940" s="2" t="n">
        <f aca="false">AVERAGE(B3881:B3940)</f>
        <v>8789.619</v>
      </c>
      <c r="H3940" s="2" t="n">
        <f aca="false">AVERAGE(C3881:C3940)</f>
        <v>93528.6</v>
      </c>
      <c r="I3940" s="2" t="n">
        <f aca="false">SIGN(C3940-H3940)</f>
        <v>-1</v>
      </c>
      <c r="J3940" s="2" t="n">
        <f aca="false">SIGN(F3940)</f>
        <v>-1</v>
      </c>
      <c r="K3940" s="0" t="n">
        <f aca="false">B3940-B3939</f>
        <v>11.4499999999989</v>
      </c>
      <c r="L3940" s="0" t="n">
        <f aca="false">I3939*K3940</f>
        <v>-11.4499999999989</v>
      </c>
      <c r="M3940" s="0" t="n">
        <f aca="false">M3939+K3940*N3939</f>
        <v>3417.02000000002</v>
      </c>
      <c r="N3940" s="0" t="n">
        <f aca="false">INT(M3940*$Q$1/B3940)*CHOOSE($L$1,I3940,J3940)</f>
        <v>-0</v>
      </c>
      <c r="O3940" s="0" t="n">
        <f aca="false">ABS(N3940-N3939)</f>
        <v>0</v>
      </c>
      <c r="P3940" s="0" t="n">
        <f aca="false">COUNTIF(工作表2!$A$2:$A$248,A3940)</f>
        <v>0</v>
      </c>
      <c r="R3940" s="0" t="n">
        <f aca="false">D3940-IF(P3939=1,E3939,D3939)</f>
        <v>12</v>
      </c>
      <c r="S3940" s="0" t="n">
        <f aca="false">I3939*R3940</f>
        <v>-12</v>
      </c>
      <c r="T3940" s="0" t="n">
        <f aca="false">T3939+R3940*U3939</f>
        <v>34892</v>
      </c>
      <c r="U3940" s="0" t="n">
        <f aca="false">INT(T3940*$Q$1/IF(P3940=1,E3940,D3940))*I3940</f>
        <v>-7</v>
      </c>
      <c r="V3940" s="0" t="n">
        <f aca="false">IF(P3940=1,ABS(U3940)+ABS(60),ABS(U3940-U3939))</f>
        <v>0</v>
      </c>
    </row>
    <row r="3941" customFormat="false" ht="15" hidden="false" customHeight="false" outlineLevel="0" collapsed="false">
      <c r="A3941" s="1" t="n">
        <v>41779</v>
      </c>
      <c r="B3941" s="2" t="n">
        <v>8887.79</v>
      </c>
      <c r="C3941" s="2" t="n">
        <v>78219</v>
      </c>
      <c r="D3941" s="2" t="n">
        <v>8897</v>
      </c>
      <c r="E3941" s="2" t="n">
        <v>8883</v>
      </c>
      <c r="F3941" s="3" t="n">
        <f aca="false">IF(P3941=1, E3941,D3941)/B3941-1</f>
        <v>0.00103625310679023</v>
      </c>
      <c r="G3941" s="2" t="n">
        <f aca="false">AVERAGE(B3882:B3941)</f>
        <v>8795.67183333333</v>
      </c>
      <c r="H3941" s="2" t="n">
        <f aca="false">AVERAGE(C3882:C3941)</f>
        <v>93257.1166666667</v>
      </c>
      <c r="I3941" s="2" t="n">
        <f aca="false">SIGN(C3941-H3941)</f>
        <v>-1</v>
      </c>
      <c r="J3941" s="2" t="n">
        <f aca="false">SIGN(F3941)</f>
        <v>1</v>
      </c>
      <c r="K3941" s="0" t="n">
        <f aca="false">B3941-B3940</f>
        <v>-12.1099999999988</v>
      </c>
      <c r="L3941" s="0" t="n">
        <f aca="false">I3940*K3941</f>
        <v>12.1099999999988</v>
      </c>
      <c r="M3941" s="0" t="n">
        <f aca="false">M3940+K3941*N3940</f>
        <v>3417.02000000002</v>
      </c>
      <c r="N3941" s="0" t="n">
        <f aca="false">INT(M3941*$Q$1/B3941)*CHOOSE($L$1,I3941,J3941)</f>
        <v>0</v>
      </c>
      <c r="O3941" s="0" t="n">
        <f aca="false">ABS(N3941-N3940)</f>
        <v>0</v>
      </c>
      <c r="P3941" s="0" t="n">
        <f aca="false">COUNTIF(工作表2!$A$2:$A$248,A3941)</f>
        <v>0</v>
      </c>
      <c r="R3941" s="0" t="n">
        <f aca="false">D3941-IF(P3940=1,E3940,D3940)</f>
        <v>9</v>
      </c>
      <c r="S3941" s="0" t="n">
        <f aca="false">I3940*R3941</f>
        <v>-9</v>
      </c>
      <c r="T3941" s="0" t="n">
        <f aca="false">T3940+R3941*U3940</f>
        <v>34829</v>
      </c>
      <c r="U3941" s="0" t="n">
        <f aca="false">INT(T3941*$Q$1/IF(P3941=1,E3941,D3941))*I3941</f>
        <v>-7</v>
      </c>
      <c r="V3941" s="0" t="n">
        <f aca="false">IF(P3941=1,ABS(U3941)+ABS(60),ABS(U3941-U3940))</f>
        <v>0</v>
      </c>
    </row>
    <row r="3942" customFormat="false" ht="15" hidden="false" customHeight="false" outlineLevel="0" collapsed="false">
      <c r="A3942" s="1" t="n">
        <v>41780</v>
      </c>
      <c r="B3942" s="2" t="n">
        <v>8862.42</v>
      </c>
      <c r="C3942" s="2" t="n">
        <v>67223</v>
      </c>
      <c r="D3942" s="2" t="n">
        <v>8860</v>
      </c>
      <c r="E3942" s="2" t="n">
        <v>8843</v>
      </c>
      <c r="F3942" s="3" t="n">
        <f aca="false">IF(P3942=1, E3942,D3942)/B3942-1</f>
        <v>-0.00219127506933769</v>
      </c>
      <c r="G3942" s="2" t="n">
        <f aca="false">AVERAGE(B3883:B3942)</f>
        <v>8800.0145</v>
      </c>
      <c r="H3942" s="2" t="n">
        <f aca="false">AVERAGE(C3883:C3942)</f>
        <v>92816.2833333333</v>
      </c>
      <c r="I3942" s="2" t="n">
        <f aca="false">SIGN(C3942-H3942)</f>
        <v>-1</v>
      </c>
      <c r="J3942" s="2" t="n">
        <f aca="false">SIGN(F3942)</f>
        <v>-1</v>
      </c>
      <c r="K3942" s="0" t="n">
        <f aca="false">B3942-B3941</f>
        <v>-25.3700000000008</v>
      </c>
      <c r="L3942" s="0" t="n">
        <f aca="false">I3941*K3942</f>
        <v>25.3700000000008</v>
      </c>
      <c r="M3942" s="0" t="n">
        <f aca="false">M3941+K3942*N3941</f>
        <v>3417.02000000002</v>
      </c>
      <c r="N3942" s="0" t="n">
        <f aca="false">INT(M3942*$Q$1/B3942)*CHOOSE($L$1,I3942,J3942)</f>
        <v>-0</v>
      </c>
      <c r="O3942" s="0" t="n">
        <f aca="false">ABS(N3942-N3941)</f>
        <v>0</v>
      </c>
      <c r="P3942" s="0" t="n">
        <f aca="false">COUNTIF(工作表2!$A$2:$A$248,A3942)</f>
        <v>1</v>
      </c>
      <c r="R3942" s="0" t="n">
        <f aca="false">D3942-IF(P3941=1,E3941,D3941)</f>
        <v>-37</v>
      </c>
      <c r="S3942" s="0" t="n">
        <f aca="false">I3941*R3942</f>
        <v>37</v>
      </c>
      <c r="T3942" s="0" t="n">
        <f aca="false">T3941+R3942*U3941</f>
        <v>35088</v>
      </c>
      <c r="U3942" s="0" t="n">
        <f aca="false">INT(T3942*$Q$1/IF(P3942=1,E3942,D3942))*I3942</f>
        <v>-7</v>
      </c>
      <c r="V3942" s="0" t="n">
        <f aca="false">IF(P3942=1,ABS(U3942)+ABS(60),ABS(U3942-U3941))</f>
        <v>67</v>
      </c>
    </row>
    <row r="3943" customFormat="false" ht="15" hidden="false" customHeight="false" outlineLevel="0" collapsed="false">
      <c r="A3943" s="1" t="n">
        <v>41781</v>
      </c>
      <c r="B3943" s="2" t="n">
        <v>8969.63</v>
      </c>
      <c r="C3943" s="2" t="n">
        <v>86290</v>
      </c>
      <c r="D3943" s="2" t="n">
        <v>8959</v>
      </c>
      <c r="E3943" s="2" t="n">
        <v>8842</v>
      </c>
      <c r="F3943" s="3" t="n">
        <f aca="false">IF(P3943=1, E3943,D3943)/B3943-1</f>
        <v>-0.00118511019964029</v>
      </c>
      <c r="G3943" s="2" t="n">
        <f aca="false">AVERAGE(B3884:B3943)</f>
        <v>8806.8315</v>
      </c>
      <c r="H3943" s="2" t="n">
        <f aca="false">AVERAGE(C3884:C3943)</f>
        <v>92831.7166666667</v>
      </c>
      <c r="I3943" s="2" t="n">
        <f aca="false">SIGN(C3943-H3943)</f>
        <v>-1</v>
      </c>
      <c r="J3943" s="2" t="n">
        <f aca="false">SIGN(F3943)</f>
        <v>-1</v>
      </c>
      <c r="K3943" s="0" t="n">
        <f aca="false">B3943-B3942</f>
        <v>107.209999999999</v>
      </c>
      <c r="L3943" s="0" t="n">
        <f aca="false">I3942*K3943</f>
        <v>-107.209999999999</v>
      </c>
      <c r="M3943" s="0" t="n">
        <f aca="false">M3942+K3943*N3942</f>
        <v>3417.02000000002</v>
      </c>
      <c r="N3943" s="0" t="n">
        <f aca="false">INT(M3943*$Q$1/B3943)*CHOOSE($L$1,I3943,J3943)</f>
        <v>-0</v>
      </c>
      <c r="O3943" s="0" t="n">
        <f aca="false">ABS(N3943-N3942)</f>
        <v>0</v>
      </c>
      <c r="P3943" s="0" t="n">
        <f aca="false">COUNTIF(工作表2!$A$2:$A$248,A3943)</f>
        <v>0</v>
      </c>
      <c r="R3943" s="0" t="n">
        <f aca="false">D3943-IF(P3942=1,E3942,D3942)</f>
        <v>116</v>
      </c>
      <c r="S3943" s="0" t="n">
        <f aca="false">I3942*R3943</f>
        <v>-116</v>
      </c>
      <c r="T3943" s="0" t="n">
        <f aca="false">T3942+R3943*U3942</f>
        <v>34276</v>
      </c>
      <c r="U3943" s="0" t="n">
        <f aca="false">INT(T3943*$Q$1/IF(P3943=1,E3943,D3943))*I3943</f>
        <v>-7</v>
      </c>
      <c r="V3943" s="0" t="n">
        <f aca="false">IF(P3943=1,ABS(U3943)+ABS(60),ABS(U3943-U3942))</f>
        <v>0</v>
      </c>
    </row>
    <row r="3944" customFormat="false" ht="15" hidden="false" customHeight="false" outlineLevel="0" collapsed="false">
      <c r="A3944" s="1" t="n">
        <v>41782</v>
      </c>
      <c r="B3944" s="2" t="n">
        <v>9008.22</v>
      </c>
      <c r="C3944" s="2" t="n">
        <v>96114</v>
      </c>
      <c r="D3944" s="2" t="n">
        <v>9013</v>
      </c>
      <c r="E3944" s="2" t="n">
        <v>8893</v>
      </c>
      <c r="F3944" s="3" t="n">
        <f aca="false">IF(P3944=1, E3944,D3944)/B3944-1</f>
        <v>0.000530626472266427</v>
      </c>
      <c r="G3944" s="2" t="n">
        <f aca="false">AVERAGE(B3885:B3944)</f>
        <v>8814.0415</v>
      </c>
      <c r="H3944" s="2" t="n">
        <f aca="false">AVERAGE(C3885:C3944)</f>
        <v>92921.8333333333</v>
      </c>
      <c r="I3944" s="2" t="n">
        <f aca="false">SIGN(C3944-H3944)</f>
        <v>1</v>
      </c>
      <c r="J3944" s="2" t="n">
        <f aca="false">SIGN(F3944)</f>
        <v>1</v>
      </c>
      <c r="K3944" s="0" t="n">
        <f aca="false">B3944-B3943</f>
        <v>38.5900000000001</v>
      </c>
      <c r="L3944" s="0" t="n">
        <f aca="false">I3943*K3944</f>
        <v>-38.5900000000001</v>
      </c>
      <c r="M3944" s="0" t="n">
        <f aca="false">M3943+K3944*N3943</f>
        <v>3417.02000000002</v>
      </c>
      <c r="N3944" s="0" t="n">
        <f aca="false">INT(M3944*$Q$1/B3944)*CHOOSE($L$1,I3944,J3944)</f>
        <v>0</v>
      </c>
      <c r="O3944" s="0" t="n">
        <f aca="false">ABS(N3944-N3943)</f>
        <v>0</v>
      </c>
      <c r="P3944" s="0" t="n">
        <f aca="false">COUNTIF(工作表2!$A$2:$A$248,A3944)</f>
        <v>0</v>
      </c>
      <c r="R3944" s="0" t="n">
        <f aca="false">D3944-IF(P3943=1,E3943,D3943)</f>
        <v>54</v>
      </c>
      <c r="S3944" s="0" t="n">
        <f aca="false">I3943*R3944</f>
        <v>-54</v>
      </c>
      <c r="T3944" s="0" t="n">
        <f aca="false">T3943+R3944*U3943</f>
        <v>33898</v>
      </c>
      <c r="U3944" s="0" t="n">
        <f aca="false">INT(T3944*$Q$1/IF(P3944=1,E3944,D3944))*I3944</f>
        <v>7</v>
      </c>
      <c r="V3944" s="0" t="n">
        <f aca="false">IF(P3944=1,ABS(U3944)+ABS(60),ABS(U3944-U3943))</f>
        <v>14</v>
      </c>
    </row>
    <row r="3945" customFormat="false" ht="15" hidden="false" customHeight="false" outlineLevel="0" collapsed="false">
      <c r="A3945" s="1" t="n">
        <v>41785</v>
      </c>
      <c r="B3945" s="2" t="n">
        <v>9036.12</v>
      </c>
      <c r="C3945" s="2" t="n">
        <v>86439</v>
      </c>
      <c r="D3945" s="2" t="n">
        <v>9041</v>
      </c>
      <c r="E3945" s="2" t="n">
        <v>8926</v>
      </c>
      <c r="F3945" s="3" t="n">
        <f aca="false">IF(P3945=1, E3945,D3945)/B3945-1</f>
        <v>0.000540054802282253</v>
      </c>
      <c r="G3945" s="2" t="n">
        <f aca="false">AVERAGE(B3886:B3945)</f>
        <v>8821.29583333333</v>
      </c>
      <c r="H3945" s="2" t="n">
        <f aca="false">AVERAGE(C3886:C3945)</f>
        <v>92630.0166666667</v>
      </c>
      <c r="I3945" s="2" t="n">
        <f aca="false">SIGN(C3945-H3945)</f>
        <v>-1</v>
      </c>
      <c r="J3945" s="2" t="n">
        <f aca="false">SIGN(F3945)</f>
        <v>1</v>
      </c>
      <c r="K3945" s="0" t="n">
        <f aca="false">B3945-B3944</f>
        <v>27.9000000000015</v>
      </c>
      <c r="L3945" s="0" t="n">
        <f aca="false">I3944*K3945</f>
        <v>27.9000000000015</v>
      </c>
      <c r="M3945" s="0" t="n">
        <f aca="false">M3944+K3945*N3944</f>
        <v>3417.02000000002</v>
      </c>
      <c r="N3945" s="0" t="n">
        <f aca="false">INT(M3945*$Q$1/B3945)*CHOOSE($L$1,I3945,J3945)</f>
        <v>0</v>
      </c>
      <c r="O3945" s="0" t="n">
        <f aca="false">ABS(N3945-N3944)</f>
        <v>0</v>
      </c>
      <c r="P3945" s="0" t="n">
        <f aca="false">COUNTIF(工作表2!$A$2:$A$248,A3945)</f>
        <v>0</v>
      </c>
      <c r="R3945" s="0" t="n">
        <f aca="false">D3945-IF(P3944=1,E3944,D3944)</f>
        <v>28</v>
      </c>
      <c r="S3945" s="0" t="n">
        <f aca="false">I3944*R3945</f>
        <v>28</v>
      </c>
      <c r="T3945" s="0" t="n">
        <f aca="false">T3944+R3945*U3944</f>
        <v>34094</v>
      </c>
      <c r="U3945" s="0" t="n">
        <f aca="false">INT(T3945*$Q$1/IF(P3945=1,E3945,D3945))*I3945</f>
        <v>-7</v>
      </c>
      <c r="V3945" s="0" t="n">
        <f aca="false">IF(P3945=1,ABS(U3945)+ABS(60),ABS(U3945-U3944))</f>
        <v>14</v>
      </c>
    </row>
    <row r="3946" customFormat="false" ht="15" hidden="false" customHeight="false" outlineLevel="0" collapsed="false">
      <c r="A3946" s="1" t="n">
        <v>41786</v>
      </c>
      <c r="B3946" s="2" t="n">
        <v>9055.29</v>
      </c>
      <c r="C3946" s="2" t="n">
        <v>82605</v>
      </c>
      <c r="D3946" s="2" t="n">
        <v>9056</v>
      </c>
      <c r="E3946" s="2" t="n">
        <v>8942</v>
      </c>
      <c r="F3946" s="3" t="n">
        <f aca="false">IF(P3946=1, E3946,D3946)/B3946-1</f>
        <v>7.84072072788078E-005</v>
      </c>
      <c r="G3946" s="2" t="n">
        <f aca="false">AVERAGE(B3887:B3946)</f>
        <v>8828.22433333333</v>
      </c>
      <c r="H3946" s="2" t="n">
        <f aca="false">AVERAGE(C3887:C3946)</f>
        <v>92297.5333333334</v>
      </c>
      <c r="I3946" s="2" t="n">
        <f aca="false">SIGN(C3946-H3946)</f>
        <v>-1</v>
      </c>
      <c r="J3946" s="2" t="n">
        <f aca="false">SIGN(F3946)</f>
        <v>1</v>
      </c>
      <c r="K3946" s="0" t="n">
        <f aca="false">B3946-B3945</f>
        <v>19.1700000000001</v>
      </c>
      <c r="L3946" s="0" t="n">
        <f aca="false">I3945*K3946</f>
        <v>-19.1700000000001</v>
      </c>
      <c r="M3946" s="0" t="n">
        <f aca="false">M3945+K3946*N3945</f>
        <v>3417.02000000002</v>
      </c>
      <c r="N3946" s="0" t="n">
        <f aca="false">INT(M3946*$Q$1/B3946)*CHOOSE($L$1,I3946,J3946)</f>
        <v>0</v>
      </c>
      <c r="O3946" s="0" t="n">
        <f aca="false">ABS(N3946-N3945)</f>
        <v>0</v>
      </c>
      <c r="P3946" s="0" t="n">
        <f aca="false">COUNTIF(工作表2!$A$2:$A$248,A3946)</f>
        <v>0</v>
      </c>
      <c r="R3946" s="0" t="n">
        <f aca="false">D3946-IF(P3945=1,E3945,D3945)</f>
        <v>15</v>
      </c>
      <c r="S3946" s="0" t="n">
        <f aca="false">I3945*R3946</f>
        <v>-15</v>
      </c>
      <c r="T3946" s="0" t="n">
        <f aca="false">T3945+R3946*U3945</f>
        <v>33989</v>
      </c>
      <c r="U3946" s="0" t="n">
        <f aca="false">INT(T3946*$Q$1/IF(P3946=1,E3946,D3946))*I3946</f>
        <v>-7</v>
      </c>
      <c r="V3946" s="0" t="n">
        <f aca="false">IF(P3946=1,ABS(U3946)+ABS(60),ABS(U3946-U3945))</f>
        <v>0</v>
      </c>
    </row>
    <row r="3947" customFormat="false" ht="15" hidden="false" customHeight="false" outlineLevel="0" collapsed="false">
      <c r="A3947" s="1" t="n">
        <v>41787</v>
      </c>
      <c r="B3947" s="2" t="n">
        <v>9121.71</v>
      </c>
      <c r="C3947" s="2" t="n">
        <v>101254</v>
      </c>
      <c r="D3947" s="2" t="n">
        <v>9136</v>
      </c>
      <c r="E3947" s="2" t="n">
        <v>9021</v>
      </c>
      <c r="F3947" s="3" t="n">
        <f aca="false">IF(P3947=1, E3947,D3947)/B3947-1</f>
        <v>0.00156659222886946</v>
      </c>
      <c r="G3947" s="2" t="n">
        <f aca="false">AVERAGE(B3888:B3947)</f>
        <v>8836.8865</v>
      </c>
      <c r="H3947" s="2" t="n">
        <f aca="false">AVERAGE(C3888:C3947)</f>
        <v>92327.8166666667</v>
      </c>
      <c r="I3947" s="2" t="n">
        <f aca="false">SIGN(C3947-H3947)</f>
        <v>1</v>
      </c>
      <c r="J3947" s="2" t="n">
        <f aca="false">SIGN(F3947)</f>
        <v>1</v>
      </c>
      <c r="K3947" s="0" t="n">
        <f aca="false">B3947-B3946</f>
        <v>66.4199999999983</v>
      </c>
      <c r="L3947" s="0" t="n">
        <f aca="false">I3946*K3947</f>
        <v>-66.4199999999983</v>
      </c>
      <c r="M3947" s="0" t="n">
        <f aca="false">M3946+K3947*N3946</f>
        <v>3417.02000000002</v>
      </c>
      <c r="N3947" s="0" t="n">
        <f aca="false">INT(M3947*$Q$1/B3947)*CHOOSE($L$1,I3947,J3947)</f>
        <v>0</v>
      </c>
      <c r="O3947" s="0" t="n">
        <f aca="false">ABS(N3947-N3946)</f>
        <v>0</v>
      </c>
      <c r="P3947" s="0" t="n">
        <f aca="false">COUNTIF(工作表2!$A$2:$A$248,A3947)</f>
        <v>0</v>
      </c>
      <c r="R3947" s="0" t="n">
        <f aca="false">D3947-IF(P3946=1,E3946,D3946)</f>
        <v>80</v>
      </c>
      <c r="S3947" s="0" t="n">
        <f aca="false">I3946*R3947</f>
        <v>-80</v>
      </c>
      <c r="T3947" s="0" t="n">
        <f aca="false">T3946+R3947*U3946</f>
        <v>33429</v>
      </c>
      <c r="U3947" s="0" t="n">
        <f aca="false">INT(T3947*$Q$1/IF(P3947=1,E3947,D3947))*I3947</f>
        <v>7</v>
      </c>
      <c r="V3947" s="0" t="n">
        <f aca="false">IF(P3947=1,ABS(U3947)+ABS(60),ABS(U3947-U3946))</f>
        <v>14</v>
      </c>
    </row>
    <row r="3948" customFormat="false" ht="15" hidden="false" customHeight="false" outlineLevel="0" collapsed="false">
      <c r="A3948" s="1" t="n">
        <v>41788</v>
      </c>
      <c r="B3948" s="2" t="n">
        <v>9109</v>
      </c>
      <c r="C3948" s="2" t="n">
        <v>101716</v>
      </c>
      <c r="D3948" s="2" t="n">
        <v>9116</v>
      </c>
      <c r="E3948" s="2" t="n">
        <v>9006</v>
      </c>
      <c r="F3948" s="3" t="n">
        <f aca="false">IF(P3948=1, E3948,D3948)/B3948-1</f>
        <v>0.00076847074322095</v>
      </c>
      <c r="G3948" s="2" t="n">
        <f aca="false">AVERAGE(B3889:B3948)</f>
        <v>8846.1275</v>
      </c>
      <c r="H3948" s="2" t="n">
        <f aca="false">AVERAGE(C3889:C3948)</f>
        <v>92505.5166666667</v>
      </c>
      <c r="I3948" s="2" t="n">
        <f aca="false">SIGN(C3948-H3948)</f>
        <v>1</v>
      </c>
      <c r="J3948" s="2" t="n">
        <f aca="false">SIGN(F3948)</f>
        <v>1</v>
      </c>
      <c r="K3948" s="0" t="n">
        <f aca="false">B3948-B3947</f>
        <v>-12.7099999999991</v>
      </c>
      <c r="L3948" s="0" t="n">
        <f aca="false">I3947*K3948</f>
        <v>-12.7099999999991</v>
      </c>
      <c r="M3948" s="0" t="n">
        <f aca="false">M3947+K3948*N3947</f>
        <v>3417.02000000002</v>
      </c>
      <c r="N3948" s="0" t="n">
        <f aca="false">INT(M3948*$Q$1/B3948)*CHOOSE($L$1,I3948,J3948)</f>
        <v>0</v>
      </c>
      <c r="O3948" s="0" t="n">
        <f aca="false">ABS(N3948-N3947)</f>
        <v>0</v>
      </c>
      <c r="P3948" s="0" t="n">
        <f aca="false">COUNTIF(工作表2!$A$2:$A$248,A3948)</f>
        <v>0</v>
      </c>
      <c r="R3948" s="0" t="n">
        <f aca="false">D3948-IF(P3947=1,E3947,D3947)</f>
        <v>-20</v>
      </c>
      <c r="S3948" s="0" t="n">
        <f aca="false">I3947*R3948</f>
        <v>-20</v>
      </c>
      <c r="T3948" s="0" t="n">
        <f aca="false">T3947+R3948*U3947</f>
        <v>33289</v>
      </c>
      <c r="U3948" s="0" t="n">
        <f aca="false">INT(T3948*$Q$1/IF(P3948=1,E3948,D3948))*I3948</f>
        <v>7</v>
      </c>
      <c r="V3948" s="0" t="n">
        <f aca="false">IF(P3948=1,ABS(U3948)+ABS(60),ABS(U3948-U3947))</f>
        <v>0</v>
      </c>
    </row>
    <row r="3949" customFormat="false" ht="15" hidden="false" customHeight="false" outlineLevel="0" collapsed="false">
      <c r="A3949" s="1" t="n">
        <v>41789</v>
      </c>
      <c r="B3949" s="2" t="n">
        <v>9075.91</v>
      </c>
      <c r="C3949" s="2" t="n">
        <v>135253</v>
      </c>
      <c r="D3949" s="2" t="n">
        <v>9091</v>
      </c>
      <c r="E3949" s="2" t="n">
        <v>8984</v>
      </c>
      <c r="F3949" s="3" t="n">
        <f aca="false">IF(P3949=1, E3949,D3949)/B3949-1</f>
        <v>0.00166264319500753</v>
      </c>
      <c r="G3949" s="2" t="n">
        <f aca="false">AVERAGE(B3890:B3949)</f>
        <v>8853.5105</v>
      </c>
      <c r="H3949" s="2" t="n">
        <f aca="false">AVERAGE(C3890:C3949)</f>
        <v>93056.7333333333</v>
      </c>
      <c r="I3949" s="2" t="n">
        <f aca="false">SIGN(C3949-H3949)</f>
        <v>1</v>
      </c>
      <c r="J3949" s="2" t="n">
        <f aca="false">SIGN(F3949)</f>
        <v>1</v>
      </c>
      <c r="K3949" s="0" t="n">
        <f aca="false">B3949-B3948</f>
        <v>-33.0900000000001</v>
      </c>
      <c r="L3949" s="0" t="n">
        <f aca="false">I3948*K3949</f>
        <v>-33.0900000000001</v>
      </c>
      <c r="M3949" s="0" t="n">
        <f aca="false">M3948+K3949*N3948</f>
        <v>3417.02000000002</v>
      </c>
      <c r="N3949" s="0" t="n">
        <f aca="false">INT(M3949*$Q$1/B3949)*CHOOSE($L$1,I3949,J3949)</f>
        <v>0</v>
      </c>
      <c r="O3949" s="0" t="n">
        <f aca="false">ABS(N3949-N3948)</f>
        <v>0</v>
      </c>
      <c r="P3949" s="0" t="n">
        <f aca="false">COUNTIF(工作表2!$A$2:$A$248,A3949)</f>
        <v>0</v>
      </c>
      <c r="R3949" s="0" t="n">
        <f aca="false">D3949-IF(P3948=1,E3948,D3948)</f>
        <v>-25</v>
      </c>
      <c r="S3949" s="0" t="n">
        <f aca="false">I3948*R3949</f>
        <v>-25</v>
      </c>
      <c r="T3949" s="0" t="n">
        <f aca="false">T3948+R3949*U3948</f>
        <v>33114</v>
      </c>
      <c r="U3949" s="0" t="n">
        <f aca="false">INT(T3949*$Q$1/IF(P3949=1,E3949,D3949))*I3949</f>
        <v>7</v>
      </c>
      <c r="V3949" s="0" t="n">
        <f aca="false">IF(P3949=1,ABS(U3949)+ABS(60),ABS(U3949-U3948))</f>
        <v>0</v>
      </c>
    </row>
    <row r="3950" customFormat="false" ht="15" hidden="false" customHeight="false" outlineLevel="0" collapsed="false">
      <c r="A3950" s="1" t="n">
        <v>41793</v>
      </c>
      <c r="B3950" s="2" t="n">
        <v>9123.46</v>
      </c>
      <c r="C3950" s="2" t="n">
        <v>101608</v>
      </c>
      <c r="D3950" s="2" t="n">
        <v>9104</v>
      </c>
      <c r="E3950" s="2" t="n">
        <v>8996</v>
      </c>
      <c r="F3950" s="3" t="n">
        <f aca="false">IF(P3950=1, E3950,D3950)/B3950-1</f>
        <v>-0.00213296271370722</v>
      </c>
      <c r="G3950" s="2" t="n">
        <f aca="false">AVERAGE(B3891:B3950)</f>
        <v>8860.33833333334</v>
      </c>
      <c r="H3950" s="2" t="n">
        <f aca="false">AVERAGE(C3891:C3950)</f>
        <v>92801.0666666667</v>
      </c>
      <c r="I3950" s="2" t="n">
        <f aca="false">SIGN(C3950-H3950)</f>
        <v>1</v>
      </c>
      <c r="J3950" s="2" t="n">
        <f aca="false">SIGN(F3950)</f>
        <v>-1</v>
      </c>
      <c r="K3950" s="0" t="n">
        <f aca="false">B3950-B3949</f>
        <v>47.5499999999993</v>
      </c>
      <c r="L3950" s="0" t="n">
        <f aca="false">I3949*K3950</f>
        <v>47.5499999999993</v>
      </c>
      <c r="M3950" s="0" t="n">
        <f aca="false">M3949+K3950*N3949</f>
        <v>3417.02000000002</v>
      </c>
      <c r="N3950" s="0" t="n">
        <f aca="false">INT(M3950*$Q$1/B3950)*CHOOSE($L$1,I3950,J3950)</f>
        <v>-0</v>
      </c>
      <c r="O3950" s="0" t="n">
        <f aca="false">ABS(N3950-N3949)</f>
        <v>0</v>
      </c>
      <c r="P3950" s="0" t="n">
        <f aca="false">COUNTIF(工作表2!$A$2:$A$248,A3950)</f>
        <v>0</v>
      </c>
      <c r="R3950" s="0" t="n">
        <f aca="false">D3950-IF(P3949=1,E3949,D3949)</f>
        <v>13</v>
      </c>
      <c r="S3950" s="0" t="n">
        <f aca="false">I3949*R3950</f>
        <v>13</v>
      </c>
      <c r="T3950" s="0" t="n">
        <f aca="false">T3949+R3950*U3949</f>
        <v>33205</v>
      </c>
      <c r="U3950" s="0" t="n">
        <f aca="false">INT(T3950*$Q$1/IF(P3950=1,E3950,D3950))*I3950</f>
        <v>7</v>
      </c>
      <c r="V3950" s="0" t="n">
        <f aca="false">IF(P3950=1,ABS(U3950)+ABS(60),ABS(U3950-U3949))</f>
        <v>0</v>
      </c>
    </row>
    <row r="3951" customFormat="false" ht="15" hidden="false" customHeight="false" outlineLevel="0" collapsed="false">
      <c r="A3951" s="1" t="n">
        <v>41794</v>
      </c>
      <c r="B3951" s="2" t="n">
        <v>9119.96</v>
      </c>
      <c r="C3951" s="2" t="n">
        <v>97992</v>
      </c>
      <c r="D3951" s="2" t="n">
        <v>9102</v>
      </c>
      <c r="E3951" s="2" t="n">
        <v>8993</v>
      </c>
      <c r="F3951" s="3" t="n">
        <f aca="false">IF(P3951=1, E3951,D3951)/B3951-1</f>
        <v>-0.00196930688292485</v>
      </c>
      <c r="G3951" s="2" t="n">
        <f aca="false">AVERAGE(B3892:B3951)</f>
        <v>8867.105</v>
      </c>
      <c r="H3951" s="2" t="n">
        <f aca="false">AVERAGE(C3892:C3951)</f>
        <v>92268.75</v>
      </c>
      <c r="I3951" s="2" t="n">
        <f aca="false">SIGN(C3951-H3951)</f>
        <v>1</v>
      </c>
      <c r="J3951" s="2" t="n">
        <f aca="false">SIGN(F3951)</f>
        <v>-1</v>
      </c>
      <c r="K3951" s="0" t="n">
        <f aca="false">B3951-B3950</f>
        <v>-3.5</v>
      </c>
      <c r="L3951" s="0" t="n">
        <f aca="false">I3950*K3951</f>
        <v>-3.5</v>
      </c>
      <c r="M3951" s="0" t="n">
        <f aca="false">M3950+K3951*N3950</f>
        <v>3417.02000000002</v>
      </c>
      <c r="N3951" s="0" t="n">
        <f aca="false">INT(M3951*$Q$1/B3951)*CHOOSE($L$1,I3951,J3951)</f>
        <v>-0</v>
      </c>
      <c r="O3951" s="0" t="n">
        <f aca="false">ABS(N3951-N3950)</f>
        <v>0</v>
      </c>
      <c r="P3951" s="0" t="n">
        <f aca="false">COUNTIF(工作表2!$A$2:$A$248,A3951)</f>
        <v>0</v>
      </c>
      <c r="R3951" s="0" t="n">
        <f aca="false">D3951-IF(P3950=1,E3950,D3950)</f>
        <v>-2</v>
      </c>
      <c r="S3951" s="0" t="n">
        <f aca="false">I3950*R3951</f>
        <v>-2</v>
      </c>
      <c r="T3951" s="0" t="n">
        <f aca="false">T3950+R3951*U3950</f>
        <v>33191</v>
      </c>
      <c r="U3951" s="0" t="n">
        <f aca="false">INT(T3951*$Q$1/IF(P3951=1,E3951,D3951))*I3951</f>
        <v>7</v>
      </c>
      <c r="V3951" s="0" t="n">
        <f aca="false">IF(P3951=1,ABS(U3951)+ABS(60),ABS(U3951-U3950))</f>
        <v>0</v>
      </c>
    </row>
    <row r="3952" customFormat="false" ht="15" hidden="false" customHeight="false" outlineLevel="0" collapsed="false">
      <c r="A3952" s="1" t="n">
        <v>41795</v>
      </c>
      <c r="B3952" s="2" t="n">
        <v>9140.72</v>
      </c>
      <c r="C3952" s="2" t="n">
        <v>110414</v>
      </c>
      <c r="D3952" s="2" t="n">
        <v>9118</v>
      </c>
      <c r="E3952" s="2" t="n">
        <v>9008</v>
      </c>
      <c r="F3952" s="3" t="n">
        <f aca="false">IF(P3952=1, E3952,D3952)/B3952-1</f>
        <v>-0.00248558100455976</v>
      </c>
      <c r="G3952" s="2" t="n">
        <f aca="false">AVERAGE(B3893:B3952)</f>
        <v>8875.02966666667</v>
      </c>
      <c r="H3952" s="2" t="n">
        <f aca="false">AVERAGE(C3893:C3952)</f>
        <v>92734.6833333333</v>
      </c>
      <c r="I3952" s="2" t="n">
        <f aca="false">SIGN(C3952-H3952)</f>
        <v>1</v>
      </c>
      <c r="J3952" s="2" t="n">
        <f aca="false">SIGN(F3952)</f>
        <v>-1</v>
      </c>
      <c r="K3952" s="0" t="n">
        <f aca="false">B3952-B3951</f>
        <v>20.7600000000002</v>
      </c>
      <c r="L3952" s="0" t="n">
        <f aca="false">I3951*K3952</f>
        <v>20.7600000000002</v>
      </c>
      <c r="M3952" s="0" t="n">
        <f aca="false">M3951+K3952*N3951</f>
        <v>3417.02000000002</v>
      </c>
      <c r="N3952" s="0" t="n">
        <f aca="false">INT(M3952*$Q$1/B3952)*CHOOSE($L$1,I3952,J3952)</f>
        <v>-0</v>
      </c>
      <c r="O3952" s="0" t="n">
        <f aca="false">ABS(N3952-N3951)</f>
        <v>0</v>
      </c>
      <c r="P3952" s="0" t="n">
        <f aca="false">COUNTIF(工作表2!$A$2:$A$248,A3952)</f>
        <v>0</v>
      </c>
      <c r="R3952" s="0" t="n">
        <f aca="false">D3952-IF(P3951=1,E3951,D3951)</f>
        <v>16</v>
      </c>
      <c r="S3952" s="0" t="n">
        <f aca="false">I3951*R3952</f>
        <v>16</v>
      </c>
      <c r="T3952" s="0" t="n">
        <f aca="false">T3951+R3952*U3951</f>
        <v>33303</v>
      </c>
      <c r="U3952" s="0" t="n">
        <f aca="false">INT(T3952*$Q$1/IF(P3952=1,E3952,D3952))*I3952</f>
        <v>7</v>
      </c>
      <c r="V3952" s="0" t="n">
        <f aca="false">IF(P3952=1,ABS(U3952)+ABS(60),ABS(U3952-U3951))</f>
        <v>0</v>
      </c>
    </row>
    <row r="3953" customFormat="false" ht="15" hidden="false" customHeight="false" outlineLevel="0" collapsed="false">
      <c r="A3953" s="1" t="n">
        <v>41796</v>
      </c>
      <c r="B3953" s="2" t="n">
        <v>9134.46</v>
      </c>
      <c r="C3953" s="2" t="n">
        <v>112200</v>
      </c>
      <c r="D3953" s="2" t="n">
        <v>9125</v>
      </c>
      <c r="E3953" s="2" t="n">
        <v>9018</v>
      </c>
      <c r="F3953" s="3" t="n">
        <f aca="false">IF(P3953=1, E3953,D3953)/B3953-1</f>
        <v>-0.00103563866939027</v>
      </c>
      <c r="G3953" s="2" t="n">
        <f aca="false">AVERAGE(B3894:B3953)</f>
        <v>8882.23183333333</v>
      </c>
      <c r="H3953" s="2" t="n">
        <f aca="false">AVERAGE(C3894:C3953)</f>
        <v>93158.75</v>
      </c>
      <c r="I3953" s="2" t="n">
        <f aca="false">SIGN(C3953-H3953)</f>
        <v>1</v>
      </c>
      <c r="J3953" s="2" t="n">
        <f aca="false">SIGN(F3953)</f>
        <v>-1</v>
      </c>
      <c r="K3953" s="0" t="n">
        <f aca="false">B3953-B3952</f>
        <v>-6.26000000000022</v>
      </c>
      <c r="L3953" s="0" t="n">
        <f aca="false">I3952*K3953</f>
        <v>-6.26000000000022</v>
      </c>
      <c r="M3953" s="0" t="n">
        <f aca="false">M3952+K3953*N3952</f>
        <v>3417.02000000002</v>
      </c>
      <c r="N3953" s="0" t="n">
        <f aca="false">INT(M3953*$Q$1/B3953)*CHOOSE($L$1,I3953,J3953)</f>
        <v>-0</v>
      </c>
      <c r="O3953" s="0" t="n">
        <f aca="false">ABS(N3953-N3952)</f>
        <v>0</v>
      </c>
      <c r="P3953" s="0" t="n">
        <f aca="false">COUNTIF(工作表2!$A$2:$A$248,A3953)</f>
        <v>0</v>
      </c>
      <c r="R3953" s="0" t="n">
        <f aca="false">D3953-IF(P3952=1,E3952,D3952)</f>
        <v>7</v>
      </c>
      <c r="S3953" s="0" t="n">
        <f aca="false">I3952*R3953</f>
        <v>7</v>
      </c>
      <c r="T3953" s="0" t="n">
        <f aca="false">T3952+R3953*U3952</f>
        <v>33352</v>
      </c>
      <c r="U3953" s="0" t="n">
        <f aca="false">INT(T3953*$Q$1/IF(P3953=1,E3953,D3953))*I3953</f>
        <v>7</v>
      </c>
      <c r="V3953" s="0" t="n">
        <f aca="false">IF(P3953=1,ABS(U3953)+ABS(60),ABS(U3953-U3952))</f>
        <v>0</v>
      </c>
    </row>
    <row r="3954" customFormat="false" ht="15" hidden="false" customHeight="false" outlineLevel="0" collapsed="false">
      <c r="A3954" s="1" t="n">
        <v>41799</v>
      </c>
      <c r="B3954" s="2" t="n">
        <v>9162.74</v>
      </c>
      <c r="C3954" s="2" t="n">
        <v>97919</v>
      </c>
      <c r="D3954" s="2" t="n">
        <v>9146</v>
      </c>
      <c r="E3954" s="2" t="n">
        <v>9037</v>
      </c>
      <c r="F3954" s="3" t="n">
        <f aca="false">IF(P3954=1, E3954,D3954)/B3954-1</f>
        <v>-0.00182696442330565</v>
      </c>
      <c r="G3954" s="2" t="n">
        <f aca="false">AVERAGE(B3895:B3954)</f>
        <v>8890.19866666667</v>
      </c>
      <c r="H3954" s="2" t="n">
        <f aca="false">AVERAGE(C3895:C3954)</f>
        <v>93399.7</v>
      </c>
      <c r="I3954" s="2" t="n">
        <f aca="false">SIGN(C3954-H3954)</f>
        <v>1</v>
      </c>
      <c r="J3954" s="2" t="n">
        <f aca="false">SIGN(F3954)</f>
        <v>-1</v>
      </c>
      <c r="K3954" s="0" t="n">
        <f aca="false">B3954-B3953</f>
        <v>28.2800000000007</v>
      </c>
      <c r="L3954" s="0" t="n">
        <f aca="false">I3953*K3954</f>
        <v>28.2800000000007</v>
      </c>
      <c r="M3954" s="0" t="n">
        <f aca="false">M3953+K3954*N3953</f>
        <v>3417.02000000002</v>
      </c>
      <c r="N3954" s="0" t="n">
        <f aca="false">INT(M3954*$Q$1/B3954)*CHOOSE($L$1,I3954,J3954)</f>
        <v>-0</v>
      </c>
      <c r="O3954" s="0" t="n">
        <f aca="false">ABS(N3954-N3953)</f>
        <v>0</v>
      </c>
      <c r="P3954" s="0" t="n">
        <f aca="false">COUNTIF(工作表2!$A$2:$A$248,A3954)</f>
        <v>0</v>
      </c>
      <c r="R3954" s="0" t="n">
        <f aca="false">D3954-IF(P3953=1,E3953,D3953)</f>
        <v>21</v>
      </c>
      <c r="S3954" s="0" t="n">
        <f aca="false">I3953*R3954</f>
        <v>21</v>
      </c>
      <c r="T3954" s="0" t="n">
        <f aca="false">T3953+R3954*U3953</f>
        <v>33499</v>
      </c>
      <c r="U3954" s="0" t="n">
        <f aca="false">INT(T3954*$Q$1/IF(P3954=1,E3954,D3954))*I3954</f>
        <v>7</v>
      </c>
      <c r="V3954" s="0" t="n">
        <f aca="false">IF(P3954=1,ABS(U3954)+ABS(60),ABS(U3954-U3953))</f>
        <v>0</v>
      </c>
    </row>
    <row r="3955" customFormat="false" ht="15" hidden="false" customHeight="false" outlineLevel="0" collapsed="false">
      <c r="A3955" s="1" t="n">
        <v>41800</v>
      </c>
      <c r="B3955" s="2" t="n">
        <v>9222.37</v>
      </c>
      <c r="C3955" s="2" t="n">
        <v>102944</v>
      </c>
      <c r="D3955" s="2" t="n">
        <v>9185</v>
      </c>
      <c r="E3955" s="2" t="n">
        <v>9078</v>
      </c>
      <c r="F3955" s="3" t="n">
        <f aca="false">IF(P3955=1, E3955,D3955)/B3955-1</f>
        <v>-0.00405210374339793</v>
      </c>
      <c r="G3955" s="2" t="n">
        <f aca="false">AVERAGE(B3896:B3955)</f>
        <v>8898.10833333333</v>
      </c>
      <c r="H3955" s="2" t="n">
        <f aca="false">AVERAGE(C3896:C3955)</f>
        <v>93233.05</v>
      </c>
      <c r="I3955" s="2" t="n">
        <f aca="false">SIGN(C3955-H3955)</f>
        <v>1</v>
      </c>
      <c r="J3955" s="2" t="n">
        <f aca="false">SIGN(F3955)</f>
        <v>-1</v>
      </c>
      <c r="K3955" s="0" t="n">
        <f aca="false">B3955-B3954</f>
        <v>59.630000000001</v>
      </c>
      <c r="L3955" s="0" t="n">
        <f aca="false">I3954*K3955</f>
        <v>59.630000000001</v>
      </c>
      <c r="M3955" s="0" t="n">
        <f aca="false">M3954+K3955*N3954</f>
        <v>3417.02000000002</v>
      </c>
      <c r="N3955" s="0" t="n">
        <f aca="false">INT(M3955*$Q$1/B3955)*CHOOSE($L$1,I3955,J3955)</f>
        <v>-0</v>
      </c>
      <c r="O3955" s="0" t="n">
        <f aca="false">ABS(N3955-N3954)</f>
        <v>0</v>
      </c>
      <c r="P3955" s="0" t="n">
        <f aca="false">COUNTIF(工作表2!$A$2:$A$248,A3955)</f>
        <v>0</v>
      </c>
      <c r="R3955" s="0" t="n">
        <f aca="false">D3955-IF(P3954=1,E3954,D3954)</f>
        <v>39</v>
      </c>
      <c r="S3955" s="0" t="n">
        <f aca="false">I3954*R3955</f>
        <v>39</v>
      </c>
      <c r="T3955" s="0" t="n">
        <f aca="false">T3954+R3955*U3954</f>
        <v>33772</v>
      </c>
      <c r="U3955" s="0" t="n">
        <f aca="false">INT(T3955*$Q$1/IF(P3955=1,E3955,D3955))*I3955</f>
        <v>7</v>
      </c>
      <c r="V3955" s="0" t="n">
        <f aca="false">IF(P3955=1,ABS(U3955)+ABS(60),ABS(U3955-U3954))</f>
        <v>0</v>
      </c>
    </row>
    <row r="3956" customFormat="false" ht="15" hidden="false" customHeight="false" outlineLevel="0" collapsed="false">
      <c r="A3956" s="1" t="n">
        <v>41801</v>
      </c>
      <c r="B3956" s="2" t="n">
        <v>9229.8</v>
      </c>
      <c r="C3956" s="2" t="n">
        <v>100329</v>
      </c>
      <c r="D3956" s="2" t="n">
        <v>9211</v>
      </c>
      <c r="E3956" s="2" t="n">
        <v>9100</v>
      </c>
      <c r="F3956" s="3" t="n">
        <f aca="false">IF(P3956=1, E3956,D3956)/B3956-1</f>
        <v>-0.00203688053912321</v>
      </c>
      <c r="G3956" s="2" t="n">
        <f aca="false">AVERAGE(B3897:B3956)</f>
        <v>8907.1445</v>
      </c>
      <c r="H3956" s="2" t="n">
        <f aca="false">AVERAGE(C3897:C3956)</f>
        <v>93391.7</v>
      </c>
      <c r="I3956" s="2" t="n">
        <f aca="false">SIGN(C3956-H3956)</f>
        <v>1</v>
      </c>
      <c r="J3956" s="2" t="n">
        <f aca="false">SIGN(F3956)</f>
        <v>-1</v>
      </c>
      <c r="K3956" s="0" t="n">
        <f aca="false">B3956-B3955</f>
        <v>7.42999999999847</v>
      </c>
      <c r="L3956" s="0" t="n">
        <f aca="false">I3955*K3956</f>
        <v>7.42999999999847</v>
      </c>
      <c r="M3956" s="0" t="n">
        <f aca="false">M3955+K3956*N3955</f>
        <v>3417.02000000002</v>
      </c>
      <c r="N3956" s="0" t="n">
        <f aca="false">INT(M3956*$Q$1/B3956)*CHOOSE($L$1,I3956,J3956)</f>
        <v>-0</v>
      </c>
      <c r="O3956" s="0" t="n">
        <f aca="false">ABS(N3956-N3955)</f>
        <v>0</v>
      </c>
      <c r="P3956" s="0" t="n">
        <f aca="false">COUNTIF(工作表2!$A$2:$A$248,A3956)</f>
        <v>0</v>
      </c>
      <c r="R3956" s="0" t="n">
        <f aca="false">D3956-IF(P3955=1,E3955,D3955)</f>
        <v>26</v>
      </c>
      <c r="S3956" s="0" t="n">
        <f aca="false">I3955*R3956</f>
        <v>26</v>
      </c>
      <c r="T3956" s="0" t="n">
        <f aca="false">T3955+R3956*U3955</f>
        <v>33954</v>
      </c>
      <c r="U3956" s="0" t="n">
        <f aca="false">INT(T3956*$Q$1/IF(P3956=1,E3956,D3956))*I3956</f>
        <v>7</v>
      </c>
      <c r="V3956" s="0" t="n">
        <f aca="false">IF(P3956=1,ABS(U3956)+ABS(60),ABS(U3956-U3955))</f>
        <v>0</v>
      </c>
    </row>
    <row r="3957" customFormat="false" ht="15" hidden="false" customHeight="false" outlineLevel="0" collapsed="false">
      <c r="A3957" s="1" t="n">
        <v>41802</v>
      </c>
      <c r="B3957" s="2" t="n">
        <v>9204.65</v>
      </c>
      <c r="C3957" s="2" t="n">
        <v>99591</v>
      </c>
      <c r="D3957" s="2" t="n">
        <v>9204</v>
      </c>
      <c r="E3957" s="2" t="n">
        <v>9095</v>
      </c>
      <c r="F3957" s="3" t="n">
        <f aca="false">IF(P3957=1, E3957,D3957)/B3957-1</f>
        <v>-7.06164818868871E-005</v>
      </c>
      <c r="G3957" s="2" t="n">
        <f aca="false">AVERAGE(B3898:B3957)</f>
        <v>8915.55366666666</v>
      </c>
      <c r="H3957" s="2" t="n">
        <f aca="false">AVERAGE(C3898:C3957)</f>
        <v>93626.4166666667</v>
      </c>
      <c r="I3957" s="2" t="n">
        <f aca="false">SIGN(C3957-H3957)</f>
        <v>1</v>
      </c>
      <c r="J3957" s="2" t="n">
        <f aca="false">SIGN(F3957)</f>
        <v>-1</v>
      </c>
      <c r="K3957" s="0" t="n">
        <f aca="false">B3957-B3956</f>
        <v>-25.1499999999996</v>
      </c>
      <c r="L3957" s="0" t="n">
        <f aca="false">I3956*K3957</f>
        <v>-25.1499999999996</v>
      </c>
      <c r="M3957" s="0" t="n">
        <f aca="false">M3956+K3957*N3956</f>
        <v>3417.02000000002</v>
      </c>
      <c r="N3957" s="0" t="n">
        <f aca="false">INT(M3957*$Q$1/B3957)*CHOOSE($L$1,I3957,J3957)</f>
        <v>-0</v>
      </c>
      <c r="O3957" s="0" t="n">
        <f aca="false">ABS(N3957-N3956)</f>
        <v>0</v>
      </c>
      <c r="P3957" s="0" t="n">
        <f aca="false">COUNTIF(工作表2!$A$2:$A$248,A3957)</f>
        <v>0</v>
      </c>
      <c r="R3957" s="0" t="n">
        <f aca="false">D3957-IF(P3956=1,E3956,D3956)</f>
        <v>-7</v>
      </c>
      <c r="S3957" s="0" t="n">
        <f aca="false">I3956*R3957</f>
        <v>-7</v>
      </c>
      <c r="T3957" s="0" t="n">
        <f aca="false">T3956+R3957*U3956</f>
        <v>33905</v>
      </c>
      <c r="U3957" s="0" t="n">
        <f aca="false">INT(T3957*$Q$1/IF(P3957=1,E3957,D3957))*I3957</f>
        <v>7</v>
      </c>
      <c r="V3957" s="0" t="n">
        <f aca="false">IF(P3957=1,ABS(U3957)+ABS(60),ABS(U3957-U3956))</f>
        <v>0</v>
      </c>
    </row>
    <row r="3958" customFormat="false" ht="15" hidden="false" customHeight="false" outlineLevel="0" collapsed="false">
      <c r="A3958" s="1" t="n">
        <v>41803</v>
      </c>
      <c r="B3958" s="2" t="n">
        <v>9196.39</v>
      </c>
      <c r="C3958" s="2" t="n">
        <v>90995</v>
      </c>
      <c r="D3958" s="2" t="n">
        <v>9198</v>
      </c>
      <c r="E3958" s="2" t="n">
        <v>9094</v>
      </c>
      <c r="F3958" s="3" t="n">
        <f aca="false">IF(P3958=1, E3958,D3958)/B3958-1</f>
        <v>0.000175068695433822</v>
      </c>
      <c r="G3958" s="2" t="n">
        <f aca="false">AVERAGE(B3899:B3958)</f>
        <v>8923.2945</v>
      </c>
      <c r="H3958" s="2" t="n">
        <f aca="false">AVERAGE(C3899:C3958)</f>
        <v>93500.9166666667</v>
      </c>
      <c r="I3958" s="2" t="n">
        <f aca="false">SIGN(C3958-H3958)</f>
        <v>-1</v>
      </c>
      <c r="J3958" s="2" t="n">
        <f aca="false">SIGN(F3958)</f>
        <v>1</v>
      </c>
      <c r="K3958" s="0" t="n">
        <f aca="false">B3958-B3957</f>
        <v>-8.26000000000022</v>
      </c>
      <c r="L3958" s="0" t="n">
        <f aca="false">I3957*K3958</f>
        <v>-8.26000000000022</v>
      </c>
      <c r="M3958" s="0" t="n">
        <f aca="false">M3957+K3958*N3957</f>
        <v>3417.02000000002</v>
      </c>
      <c r="N3958" s="0" t="n">
        <f aca="false">INT(M3958*$Q$1/B3958)*CHOOSE($L$1,I3958,J3958)</f>
        <v>0</v>
      </c>
      <c r="O3958" s="0" t="n">
        <f aca="false">ABS(N3958-N3957)</f>
        <v>0</v>
      </c>
      <c r="P3958" s="0" t="n">
        <f aca="false">COUNTIF(工作表2!$A$2:$A$248,A3958)</f>
        <v>0</v>
      </c>
      <c r="R3958" s="0" t="n">
        <f aca="false">D3958-IF(P3957=1,E3957,D3957)</f>
        <v>-6</v>
      </c>
      <c r="S3958" s="0" t="n">
        <f aca="false">I3957*R3958</f>
        <v>-6</v>
      </c>
      <c r="T3958" s="0" t="n">
        <f aca="false">T3957+R3958*U3957</f>
        <v>33863</v>
      </c>
      <c r="U3958" s="0" t="n">
        <f aca="false">INT(T3958*$Q$1/IF(P3958=1,E3958,D3958))*I3958</f>
        <v>-7</v>
      </c>
      <c r="V3958" s="0" t="n">
        <f aca="false">IF(P3958=1,ABS(U3958)+ABS(60),ABS(U3958-U3957))</f>
        <v>14</v>
      </c>
    </row>
    <row r="3959" customFormat="false" ht="15" hidden="false" customHeight="false" outlineLevel="0" collapsed="false">
      <c r="A3959" s="1" t="n">
        <v>41806</v>
      </c>
      <c r="B3959" s="2" t="n">
        <v>9202.93</v>
      </c>
      <c r="C3959" s="2" t="n">
        <v>92008</v>
      </c>
      <c r="D3959" s="2" t="n">
        <v>9200</v>
      </c>
      <c r="E3959" s="2" t="n">
        <v>9113</v>
      </c>
      <c r="F3959" s="3" t="n">
        <f aca="false">IF(P3959=1, E3959,D3959)/B3959-1</f>
        <v>-0.00031837686475944</v>
      </c>
      <c r="G3959" s="2" t="n">
        <f aca="false">AVERAGE(B3900:B3959)</f>
        <v>8931.85233333333</v>
      </c>
      <c r="H3959" s="2" t="n">
        <f aca="false">AVERAGE(C3900:C3959)</f>
        <v>93390.3</v>
      </c>
      <c r="I3959" s="2" t="n">
        <f aca="false">SIGN(C3959-H3959)</f>
        <v>-1</v>
      </c>
      <c r="J3959" s="2" t="n">
        <f aca="false">SIGN(F3959)</f>
        <v>-1</v>
      </c>
      <c r="K3959" s="0" t="n">
        <f aca="false">B3959-B3958</f>
        <v>6.54000000000087</v>
      </c>
      <c r="L3959" s="0" t="n">
        <f aca="false">I3958*K3959</f>
        <v>-6.54000000000087</v>
      </c>
      <c r="M3959" s="0" t="n">
        <f aca="false">M3958+K3959*N3958</f>
        <v>3417.02000000002</v>
      </c>
      <c r="N3959" s="0" t="n">
        <f aca="false">INT(M3959*$Q$1/B3959)*CHOOSE($L$1,I3959,J3959)</f>
        <v>-0</v>
      </c>
      <c r="O3959" s="0" t="n">
        <f aca="false">ABS(N3959-N3958)</f>
        <v>0</v>
      </c>
      <c r="P3959" s="0" t="n">
        <f aca="false">COUNTIF(工作表2!$A$2:$A$248,A3959)</f>
        <v>0</v>
      </c>
      <c r="R3959" s="0" t="n">
        <f aca="false">D3959-IF(P3958=1,E3958,D3958)</f>
        <v>2</v>
      </c>
      <c r="S3959" s="0" t="n">
        <f aca="false">I3958*R3959</f>
        <v>-2</v>
      </c>
      <c r="T3959" s="0" t="n">
        <f aca="false">T3958+R3959*U3958</f>
        <v>33849</v>
      </c>
      <c r="U3959" s="0" t="n">
        <f aca="false">INT(T3959*$Q$1/IF(P3959=1,E3959,D3959))*I3959</f>
        <v>-7</v>
      </c>
      <c r="V3959" s="0" t="n">
        <f aca="false">IF(P3959=1,ABS(U3959)+ABS(60),ABS(U3959-U3958))</f>
        <v>0</v>
      </c>
    </row>
    <row r="3960" customFormat="false" ht="15" hidden="false" customHeight="false" outlineLevel="0" collapsed="false">
      <c r="A3960" s="1" t="n">
        <v>41807</v>
      </c>
      <c r="B3960" s="2" t="n">
        <v>9240.6</v>
      </c>
      <c r="C3960" s="2" t="n">
        <v>100540</v>
      </c>
      <c r="D3960" s="2" t="n">
        <v>9241</v>
      </c>
      <c r="E3960" s="2" t="n">
        <v>9160</v>
      </c>
      <c r="F3960" s="3" t="n">
        <f aca="false">IF(P3960=1, E3960,D3960)/B3960-1</f>
        <v>4.32872324307443E-005</v>
      </c>
      <c r="G3960" s="2" t="n">
        <f aca="false">AVERAGE(B3901:B3960)</f>
        <v>8942.5735</v>
      </c>
      <c r="H3960" s="2" t="n">
        <f aca="false">AVERAGE(C3901:C3960)</f>
        <v>93526.5666666667</v>
      </c>
      <c r="I3960" s="2" t="n">
        <f aca="false">SIGN(C3960-H3960)</f>
        <v>1</v>
      </c>
      <c r="J3960" s="2" t="n">
        <f aca="false">SIGN(F3960)</f>
        <v>1</v>
      </c>
      <c r="K3960" s="0" t="n">
        <f aca="false">B3960-B3959</f>
        <v>37.6700000000001</v>
      </c>
      <c r="L3960" s="0" t="n">
        <f aca="false">I3959*K3960</f>
        <v>-37.6700000000001</v>
      </c>
      <c r="M3960" s="0" t="n">
        <f aca="false">M3959+K3960*N3959</f>
        <v>3417.02000000002</v>
      </c>
      <c r="N3960" s="0" t="n">
        <f aca="false">INT(M3960*$Q$1/B3960)*CHOOSE($L$1,I3960,J3960)</f>
        <v>0</v>
      </c>
      <c r="O3960" s="0" t="n">
        <f aca="false">ABS(N3960-N3959)</f>
        <v>0</v>
      </c>
      <c r="P3960" s="0" t="n">
        <f aca="false">COUNTIF(工作表2!$A$2:$A$248,A3960)</f>
        <v>0</v>
      </c>
      <c r="R3960" s="0" t="n">
        <f aca="false">D3960-IF(P3959=1,E3959,D3959)</f>
        <v>41</v>
      </c>
      <c r="S3960" s="0" t="n">
        <f aca="false">I3959*R3960</f>
        <v>-41</v>
      </c>
      <c r="T3960" s="0" t="n">
        <f aca="false">T3959+R3960*U3959</f>
        <v>33562</v>
      </c>
      <c r="U3960" s="0" t="n">
        <f aca="false">INT(T3960*$Q$1/IF(P3960=1,E3960,D3960))*I3960</f>
        <v>7</v>
      </c>
      <c r="V3960" s="0" t="n">
        <f aca="false">IF(P3960=1,ABS(U3960)+ABS(60),ABS(U3960-U3959))</f>
        <v>14</v>
      </c>
    </row>
    <row r="3961" customFormat="false" ht="15" hidden="false" customHeight="false" outlineLevel="0" collapsed="false">
      <c r="A3961" s="1" t="n">
        <v>41808</v>
      </c>
      <c r="B3961" s="2" t="n">
        <v>9279.93</v>
      </c>
      <c r="C3961" s="2" t="n">
        <v>127927</v>
      </c>
      <c r="D3961" s="2" t="n">
        <v>9302</v>
      </c>
      <c r="E3961" s="2" t="n">
        <v>9178</v>
      </c>
      <c r="F3961" s="3" t="n">
        <f aca="false">IF(P3961=1, E3961,D3961)/B3961-1</f>
        <v>-0.0109839190597343</v>
      </c>
      <c r="G3961" s="2" t="n">
        <f aca="false">AVERAGE(B3902:B3961)</f>
        <v>8954.28616666667</v>
      </c>
      <c r="H3961" s="2" t="n">
        <f aca="false">AVERAGE(C3902:C3961)</f>
        <v>94083.3833333333</v>
      </c>
      <c r="I3961" s="2" t="n">
        <f aca="false">SIGN(C3961-H3961)</f>
        <v>1</v>
      </c>
      <c r="J3961" s="2" t="n">
        <f aca="false">SIGN(F3961)</f>
        <v>-1</v>
      </c>
      <c r="K3961" s="0" t="n">
        <f aca="false">B3961-B3960</f>
        <v>39.3299999999999</v>
      </c>
      <c r="L3961" s="0" t="n">
        <f aca="false">I3960*K3961</f>
        <v>39.3299999999999</v>
      </c>
      <c r="M3961" s="0" t="n">
        <f aca="false">M3960+K3961*N3960</f>
        <v>3417.02000000002</v>
      </c>
      <c r="N3961" s="0" t="n">
        <f aca="false">INT(M3961*$Q$1/B3961)*CHOOSE($L$1,I3961,J3961)</f>
        <v>-0</v>
      </c>
      <c r="O3961" s="0" t="n">
        <f aca="false">ABS(N3961-N3960)</f>
        <v>0</v>
      </c>
      <c r="P3961" s="0" t="n">
        <f aca="false">COUNTIF(工作表2!$A$2:$A$248,A3961)</f>
        <v>1</v>
      </c>
      <c r="R3961" s="0" t="n">
        <f aca="false">D3961-IF(P3960=1,E3960,D3960)</f>
        <v>61</v>
      </c>
      <c r="S3961" s="0" t="n">
        <f aca="false">I3960*R3961</f>
        <v>61</v>
      </c>
      <c r="T3961" s="0" t="n">
        <f aca="false">T3960+R3961*U3960</f>
        <v>33989</v>
      </c>
      <c r="U3961" s="0" t="n">
        <f aca="false">INT(T3961*$Q$1/IF(P3961=1,E3961,D3961))*I3961</f>
        <v>7</v>
      </c>
      <c r="V3961" s="0" t="n">
        <f aca="false">IF(P3961=1,ABS(U3961)+ABS(60),ABS(U3961-U3960))</f>
        <v>67</v>
      </c>
    </row>
    <row r="3962" customFormat="false" ht="15" hidden="false" customHeight="false" outlineLevel="0" collapsed="false">
      <c r="A3962" s="1" t="n">
        <v>41809</v>
      </c>
      <c r="B3962" s="2" t="n">
        <v>9316.81</v>
      </c>
      <c r="C3962" s="2" t="n">
        <v>90271</v>
      </c>
      <c r="D3962" s="2" t="n">
        <v>9225</v>
      </c>
      <c r="E3962" s="2" t="n">
        <v>9119</v>
      </c>
      <c r="F3962" s="3" t="n">
        <f aca="false">IF(P3962=1, E3962,D3962)/B3962-1</f>
        <v>-0.00985423122291851</v>
      </c>
      <c r="G3962" s="2" t="n">
        <f aca="false">AVERAGE(B3903:B3962)</f>
        <v>8966.14333333334</v>
      </c>
      <c r="H3962" s="2" t="n">
        <f aca="false">AVERAGE(C3903:C3962)</f>
        <v>94270.85</v>
      </c>
      <c r="I3962" s="2" t="n">
        <f aca="false">SIGN(C3962-H3962)</f>
        <v>-1</v>
      </c>
      <c r="J3962" s="2" t="n">
        <f aca="false">SIGN(F3962)</f>
        <v>-1</v>
      </c>
      <c r="K3962" s="0" t="n">
        <f aca="false">B3962-B3961</f>
        <v>36.8799999999992</v>
      </c>
      <c r="L3962" s="0" t="n">
        <f aca="false">I3961*K3962</f>
        <v>36.8799999999992</v>
      </c>
      <c r="M3962" s="0" t="n">
        <f aca="false">M3961+K3962*N3961</f>
        <v>3417.02000000002</v>
      </c>
      <c r="N3962" s="0" t="n">
        <f aca="false">INT(M3962*$Q$1/B3962)*CHOOSE($L$1,I3962,J3962)</f>
        <v>-0</v>
      </c>
      <c r="O3962" s="0" t="n">
        <f aca="false">ABS(N3962-N3961)</f>
        <v>0</v>
      </c>
      <c r="P3962" s="0" t="n">
        <f aca="false">COUNTIF(工作表2!$A$2:$A$248,A3962)</f>
        <v>0</v>
      </c>
      <c r="R3962" s="0" t="n">
        <f aca="false">D3962-IF(P3961=1,E3961,D3961)</f>
        <v>47</v>
      </c>
      <c r="S3962" s="0" t="n">
        <f aca="false">I3961*R3962</f>
        <v>47</v>
      </c>
      <c r="T3962" s="0" t="n">
        <f aca="false">T3961+R3962*U3961</f>
        <v>34318</v>
      </c>
      <c r="U3962" s="0" t="n">
        <f aca="false">INT(T3962*$Q$1/IF(P3962=1,E3962,D3962))*I3962</f>
        <v>-7</v>
      </c>
      <c r="V3962" s="0" t="n">
        <f aca="false">IF(P3962=1,ABS(U3962)+ABS(60),ABS(U3962-U3961))</f>
        <v>14</v>
      </c>
    </row>
    <row r="3963" customFormat="false" ht="15" hidden="false" customHeight="false" outlineLevel="0" collapsed="false">
      <c r="A3963" s="1" t="n">
        <v>41810</v>
      </c>
      <c r="B3963" s="2" t="n">
        <v>9273.79</v>
      </c>
      <c r="C3963" s="2" t="n">
        <v>96348</v>
      </c>
      <c r="D3963" s="2" t="n">
        <v>9180</v>
      </c>
      <c r="E3963" s="2" t="n">
        <v>9075</v>
      </c>
      <c r="F3963" s="3" t="n">
        <f aca="false">IF(P3963=1, E3963,D3963)/B3963-1</f>
        <v>-0.010113448762588</v>
      </c>
      <c r="G3963" s="2" t="n">
        <f aca="false">AVERAGE(B3904:B3963)</f>
        <v>8975.88483333333</v>
      </c>
      <c r="H3963" s="2" t="n">
        <f aca="false">AVERAGE(C3904:C3963)</f>
        <v>94507.05</v>
      </c>
      <c r="I3963" s="2" t="n">
        <f aca="false">SIGN(C3963-H3963)</f>
        <v>1</v>
      </c>
      <c r="J3963" s="2" t="n">
        <f aca="false">SIGN(F3963)</f>
        <v>-1</v>
      </c>
      <c r="K3963" s="0" t="n">
        <f aca="false">B3963-B3962</f>
        <v>-43.0199999999986</v>
      </c>
      <c r="L3963" s="0" t="n">
        <f aca="false">I3962*K3963</f>
        <v>43.0199999999986</v>
      </c>
      <c r="M3963" s="0" t="n">
        <f aca="false">M3962+K3963*N3962</f>
        <v>3417.02000000002</v>
      </c>
      <c r="N3963" s="0" t="n">
        <f aca="false">INT(M3963*$Q$1/B3963)*CHOOSE($L$1,I3963,J3963)</f>
        <v>-0</v>
      </c>
      <c r="O3963" s="0" t="n">
        <f aca="false">ABS(N3963-N3962)</f>
        <v>0</v>
      </c>
      <c r="P3963" s="0" t="n">
        <f aca="false">COUNTIF(工作表2!$A$2:$A$248,A3963)</f>
        <v>0</v>
      </c>
      <c r="R3963" s="0" t="n">
        <f aca="false">D3963-IF(P3962=1,E3962,D3962)</f>
        <v>-45</v>
      </c>
      <c r="S3963" s="0" t="n">
        <f aca="false">I3962*R3963</f>
        <v>45</v>
      </c>
      <c r="T3963" s="0" t="n">
        <f aca="false">T3962+R3963*U3962</f>
        <v>34633</v>
      </c>
      <c r="U3963" s="0" t="n">
        <f aca="false">INT(T3963*$Q$1/IF(P3963=1,E3963,D3963))*I3963</f>
        <v>7</v>
      </c>
      <c r="V3963" s="0" t="n">
        <f aca="false">IF(P3963=1,ABS(U3963)+ABS(60),ABS(U3963-U3962))</f>
        <v>14</v>
      </c>
    </row>
    <row r="3964" customFormat="false" ht="15" hidden="false" customHeight="false" outlineLevel="0" collapsed="false">
      <c r="A3964" s="1" t="n">
        <v>41813</v>
      </c>
      <c r="B3964" s="2" t="n">
        <v>9228.35</v>
      </c>
      <c r="C3964" s="2" t="n">
        <v>110335</v>
      </c>
      <c r="D3964" s="2" t="n">
        <v>9166</v>
      </c>
      <c r="E3964" s="2" t="n">
        <v>9059</v>
      </c>
      <c r="F3964" s="3" t="n">
        <f aca="false">IF(P3964=1, E3964,D3964)/B3964-1</f>
        <v>-0.00675635406112685</v>
      </c>
      <c r="G3964" s="2" t="n">
        <f aca="false">AVERAGE(B3905:B3964)</f>
        <v>8984.0695</v>
      </c>
      <c r="H3964" s="2" t="n">
        <f aca="false">AVERAGE(C3905:C3964)</f>
        <v>94801.6</v>
      </c>
      <c r="I3964" s="2" t="n">
        <f aca="false">SIGN(C3964-H3964)</f>
        <v>1</v>
      </c>
      <c r="J3964" s="2" t="n">
        <f aca="false">SIGN(F3964)</f>
        <v>-1</v>
      </c>
      <c r="K3964" s="0" t="n">
        <f aca="false">B3964-B3963</f>
        <v>-45.4400000000005</v>
      </c>
      <c r="L3964" s="0" t="n">
        <f aca="false">I3963*K3964</f>
        <v>-45.4400000000005</v>
      </c>
      <c r="M3964" s="0" t="n">
        <f aca="false">M3963+K3964*N3963</f>
        <v>3417.02000000002</v>
      </c>
      <c r="N3964" s="0" t="n">
        <f aca="false">INT(M3964*$Q$1/B3964)*CHOOSE($L$1,I3964,J3964)</f>
        <v>-0</v>
      </c>
      <c r="O3964" s="0" t="n">
        <f aca="false">ABS(N3964-N3963)</f>
        <v>0</v>
      </c>
      <c r="P3964" s="0" t="n">
        <f aca="false">COUNTIF(工作表2!$A$2:$A$248,A3964)</f>
        <v>0</v>
      </c>
      <c r="R3964" s="0" t="n">
        <f aca="false">D3964-IF(P3963=1,E3963,D3963)</f>
        <v>-14</v>
      </c>
      <c r="S3964" s="0" t="n">
        <f aca="false">I3963*R3964</f>
        <v>-14</v>
      </c>
      <c r="T3964" s="0" t="n">
        <f aca="false">T3963+R3964*U3963</f>
        <v>34535</v>
      </c>
      <c r="U3964" s="0" t="n">
        <f aca="false">INT(T3964*$Q$1/IF(P3964=1,E3964,D3964))*I3964</f>
        <v>7</v>
      </c>
      <c r="V3964" s="0" t="n">
        <f aca="false">IF(P3964=1,ABS(U3964)+ABS(60),ABS(U3964-U3963))</f>
        <v>0</v>
      </c>
    </row>
    <row r="3965" customFormat="false" ht="15" hidden="false" customHeight="false" outlineLevel="0" collapsed="false">
      <c r="A3965" s="1" t="n">
        <v>41814</v>
      </c>
      <c r="B3965" s="2" t="n">
        <v>9246.2</v>
      </c>
      <c r="C3965" s="2" t="n">
        <v>88672</v>
      </c>
      <c r="D3965" s="2" t="n">
        <v>9172</v>
      </c>
      <c r="E3965" s="2" t="n">
        <v>9060</v>
      </c>
      <c r="F3965" s="3" t="n">
        <f aca="false">IF(P3965=1, E3965,D3965)/B3965-1</f>
        <v>-0.00802491834483365</v>
      </c>
      <c r="G3965" s="2" t="n">
        <f aca="false">AVERAGE(B3906:B3965)</f>
        <v>8991.84666666667</v>
      </c>
      <c r="H3965" s="2" t="n">
        <f aca="false">AVERAGE(C3906:C3965)</f>
        <v>94670.1666666667</v>
      </c>
      <c r="I3965" s="2" t="n">
        <f aca="false">SIGN(C3965-H3965)</f>
        <v>-1</v>
      </c>
      <c r="J3965" s="2" t="n">
        <f aca="false">SIGN(F3965)</f>
        <v>-1</v>
      </c>
      <c r="K3965" s="0" t="n">
        <f aca="false">B3965-B3964</f>
        <v>17.8500000000004</v>
      </c>
      <c r="L3965" s="0" t="n">
        <f aca="false">I3964*K3965</f>
        <v>17.8500000000004</v>
      </c>
      <c r="M3965" s="0" t="n">
        <f aca="false">M3964+K3965*N3964</f>
        <v>3417.02000000002</v>
      </c>
      <c r="N3965" s="0" t="n">
        <f aca="false">INT(M3965*$Q$1/B3965)*CHOOSE($L$1,I3965,J3965)</f>
        <v>-0</v>
      </c>
      <c r="O3965" s="0" t="n">
        <f aca="false">ABS(N3965-N3964)</f>
        <v>0</v>
      </c>
      <c r="P3965" s="0" t="n">
        <f aca="false">COUNTIF(工作表2!$A$2:$A$248,A3965)</f>
        <v>0</v>
      </c>
      <c r="R3965" s="0" t="n">
        <f aca="false">D3965-IF(P3964=1,E3964,D3964)</f>
        <v>6</v>
      </c>
      <c r="S3965" s="0" t="n">
        <f aca="false">I3964*R3965</f>
        <v>6</v>
      </c>
      <c r="T3965" s="0" t="n">
        <f aca="false">T3964+R3965*U3964</f>
        <v>34577</v>
      </c>
      <c r="U3965" s="0" t="n">
        <f aca="false">INT(T3965*$Q$1/IF(P3965=1,E3965,D3965))*I3965</f>
        <v>-7</v>
      </c>
      <c r="V3965" s="0" t="n">
        <f aca="false">IF(P3965=1,ABS(U3965)+ABS(60),ABS(U3965-U3964))</f>
        <v>14</v>
      </c>
    </row>
    <row r="3966" customFormat="false" ht="15" hidden="false" customHeight="false" outlineLevel="0" collapsed="false">
      <c r="A3966" s="1" t="n">
        <v>41815</v>
      </c>
      <c r="B3966" s="2" t="n">
        <v>9242.16</v>
      </c>
      <c r="C3966" s="2" t="n">
        <v>85791</v>
      </c>
      <c r="D3966" s="2" t="n">
        <v>9157</v>
      </c>
      <c r="E3966" s="2" t="n">
        <v>9048</v>
      </c>
      <c r="F3966" s="3" t="n">
        <f aca="false">IF(P3966=1, E3966,D3966)/B3966-1</f>
        <v>-0.00921429622512482</v>
      </c>
      <c r="G3966" s="2" t="n">
        <f aca="false">AVERAGE(B3907:B3966)</f>
        <v>8999.63866666667</v>
      </c>
      <c r="H3966" s="2" t="n">
        <f aca="false">AVERAGE(C3907:C3966)</f>
        <v>94484.2166666667</v>
      </c>
      <c r="I3966" s="2" t="n">
        <f aca="false">SIGN(C3966-H3966)</f>
        <v>-1</v>
      </c>
      <c r="J3966" s="2" t="n">
        <f aca="false">SIGN(F3966)</f>
        <v>-1</v>
      </c>
      <c r="K3966" s="0" t="n">
        <f aca="false">B3966-B3965</f>
        <v>-4.04000000000087</v>
      </c>
      <c r="L3966" s="0" t="n">
        <f aca="false">I3965*K3966</f>
        <v>4.04000000000087</v>
      </c>
      <c r="M3966" s="0" t="n">
        <f aca="false">M3965+K3966*N3965</f>
        <v>3417.02000000002</v>
      </c>
      <c r="N3966" s="0" t="n">
        <f aca="false">INT(M3966*$Q$1/B3966)*CHOOSE($L$1,I3966,J3966)</f>
        <v>-0</v>
      </c>
      <c r="O3966" s="0" t="n">
        <f aca="false">ABS(N3966-N3965)</f>
        <v>0</v>
      </c>
      <c r="P3966" s="0" t="n">
        <f aca="false">COUNTIF(工作表2!$A$2:$A$248,A3966)</f>
        <v>0</v>
      </c>
      <c r="R3966" s="0" t="n">
        <f aca="false">D3966-IF(P3965=1,E3965,D3965)</f>
        <v>-15</v>
      </c>
      <c r="S3966" s="0" t="n">
        <f aca="false">I3965*R3966</f>
        <v>15</v>
      </c>
      <c r="T3966" s="0" t="n">
        <f aca="false">T3965+R3966*U3965</f>
        <v>34682</v>
      </c>
      <c r="U3966" s="0" t="n">
        <f aca="false">INT(T3966*$Q$1/IF(P3966=1,E3966,D3966))*I3966</f>
        <v>-7</v>
      </c>
      <c r="V3966" s="0" t="n">
        <f aca="false">IF(P3966=1,ABS(U3966)+ABS(60),ABS(U3966-U3965))</f>
        <v>0</v>
      </c>
    </row>
    <row r="3967" customFormat="false" ht="15" hidden="false" customHeight="false" outlineLevel="0" collapsed="false">
      <c r="A3967" s="1" t="n">
        <v>41816</v>
      </c>
      <c r="B3967" s="2" t="n">
        <v>9320.94</v>
      </c>
      <c r="C3967" s="2" t="n">
        <v>96959</v>
      </c>
      <c r="D3967" s="2" t="n">
        <v>9233</v>
      </c>
      <c r="E3967" s="2" t="n">
        <v>9121</v>
      </c>
      <c r="F3967" s="3" t="n">
        <f aca="false">IF(P3967=1, E3967,D3967)/B3967-1</f>
        <v>-0.00943467075209159</v>
      </c>
      <c r="G3967" s="2" t="n">
        <f aca="false">AVERAGE(B3908:B3967)</f>
        <v>9007.49966666666</v>
      </c>
      <c r="H3967" s="2" t="n">
        <f aca="false">AVERAGE(C3908:C3967)</f>
        <v>94661.6666666667</v>
      </c>
      <c r="I3967" s="2" t="n">
        <f aca="false">SIGN(C3967-H3967)</f>
        <v>1</v>
      </c>
      <c r="J3967" s="2" t="n">
        <f aca="false">SIGN(F3967)</f>
        <v>-1</v>
      </c>
      <c r="K3967" s="0" t="n">
        <f aca="false">B3967-B3966</f>
        <v>78.7800000000007</v>
      </c>
      <c r="L3967" s="0" t="n">
        <f aca="false">I3966*K3967</f>
        <v>-78.7800000000007</v>
      </c>
      <c r="M3967" s="0" t="n">
        <f aca="false">M3966+K3967*N3966</f>
        <v>3417.02000000002</v>
      </c>
      <c r="N3967" s="0" t="n">
        <f aca="false">INT(M3967*$Q$1/B3967)*CHOOSE($L$1,I3967,J3967)</f>
        <v>-0</v>
      </c>
      <c r="O3967" s="0" t="n">
        <f aca="false">ABS(N3967-N3966)</f>
        <v>0</v>
      </c>
      <c r="P3967" s="0" t="n">
        <f aca="false">COUNTIF(工作表2!$A$2:$A$248,A3967)</f>
        <v>0</v>
      </c>
      <c r="R3967" s="0" t="n">
        <f aca="false">D3967-IF(P3966=1,E3966,D3966)</f>
        <v>76</v>
      </c>
      <c r="S3967" s="0" t="n">
        <f aca="false">I3966*R3967</f>
        <v>-76</v>
      </c>
      <c r="T3967" s="0" t="n">
        <f aca="false">T3966+R3967*U3966</f>
        <v>34150</v>
      </c>
      <c r="U3967" s="0" t="n">
        <f aca="false">INT(T3967*$Q$1/IF(P3967=1,E3967,D3967))*I3967</f>
        <v>7</v>
      </c>
      <c r="V3967" s="0" t="n">
        <f aca="false">IF(P3967=1,ABS(U3967)+ABS(60),ABS(U3967-U3966))</f>
        <v>14</v>
      </c>
    </row>
    <row r="3968" customFormat="false" ht="15" hidden="false" customHeight="false" outlineLevel="0" collapsed="false">
      <c r="A3968" s="1" t="n">
        <v>41817</v>
      </c>
      <c r="B3968" s="2" t="n">
        <v>9306.83</v>
      </c>
      <c r="C3968" s="2" t="n">
        <v>93593</v>
      </c>
      <c r="D3968" s="2" t="n">
        <v>9209</v>
      </c>
      <c r="E3968" s="2" t="n">
        <v>9097</v>
      </c>
      <c r="F3968" s="3" t="n">
        <f aca="false">IF(P3968=1, E3968,D3968)/B3968-1</f>
        <v>-0.0105116350035404</v>
      </c>
      <c r="G3968" s="2" t="n">
        <f aca="false">AVERAGE(B3909:B3968)</f>
        <v>9014.72766666666</v>
      </c>
      <c r="H3968" s="2" t="n">
        <f aca="false">AVERAGE(C3909:C3968)</f>
        <v>94715</v>
      </c>
      <c r="I3968" s="2" t="n">
        <f aca="false">SIGN(C3968-H3968)</f>
        <v>-1</v>
      </c>
      <c r="J3968" s="2" t="n">
        <f aca="false">SIGN(F3968)</f>
        <v>-1</v>
      </c>
      <c r="K3968" s="0" t="n">
        <f aca="false">B3968-B3967</f>
        <v>-14.1100000000006</v>
      </c>
      <c r="L3968" s="0" t="n">
        <f aca="false">I3967*K3968</f>
        <v>-14.1100000000006</v>
      </c>
      <c r="M3968" s="0" t="n">
        <f aca="false">M3967+K3968*N3967</f>
        <v>3417.02000000002</v>
      </c>
      <c r="N3968" s="0" t="n">
        <f aca="false">INT(M3968*$Q$1/B3968)*CHOOSE($L$1,I3968,J3968)</f>
        <v>-0</v>
      </c>
      <c r="O3968" s="0" t="n">
        <f aca="false">ABS(N3968-N3967)</f>
        <v>0</v>
      </c>
      <c r="P3968" s="0" t="n">
        <f aca="false">COUNTIF(工作表2!$A$2:$A$248,A3968)</f>
        <v>0</v>
      </c>
      <c r="R3968" s="0" t="n">
        <f aca="false">D3968-IF(P3967=1,E3967,D3967)</f>
        <v>-24</v>
      </c>
      <c r="S3968" s="0" t="n">
        <f aca="false">I3967*R3968</f>
        <v>-24</v>
      </c>
      <c r="T3968" s="0" t="n">
        <f aca="false">T3967+R3968*U3967</f>
        <v>33982</v>
      </c>
      <c r="U3968" s="0" t="n">
        <f aca="false">INT(T3968*$Q$1/IF(P3968=1,E3968,D3968))*I3968</f>
        <v>-7</v>
      </c>
      <c r="V3968" s="0" t="n">
        <f aca="false">IF(P3968=1,ABS(U3968)+ABS(60),ABS(U3968-U3967))</f>
        <v>14</v>
      </c>
    </row>
    <row r="3969" customFormat="false" ht="15" hidden="false" customHeight="false" outlineLevel="0" collapsed="false">
      <c r="A3969" s="1" t="n">
        <v>41820</v>
      </c>
      <c r="B3969" s="2" t="n">
        <v>9393.07</v>
      </c>
      <c r="C3969" s="2" t="n">
        <v>101043</v>
      </c>
      <c r="D3969" s="2" t="n">
        <v>9290</v>
      </c>
      <c r="E3969" s="2" t="n">
        <v>9183</v>
      </c>
      <c r="F3969" s="3" t="n">
        <f aca="false">IF(P3969=1, E3969,D3969)/B3969-1</f>
        <v>-0.0109729832738391</v>
      </c>
      <c r="G3969" s="2" t="n">
        <f aca="false">AVERAGE(B3910:B3969)</f>
        <v>9022.85466666666</v>
      </c>
      <c r="H3969" s="2" t="n">
        <f aca="false">AVERAGE(C3910:C3969)</f>
        <v>94640.0833333333</v>
      </c>
      <c r="I3969" s="2" t="n">
        <f aca="false">SIGN(C3969-H3969)</f>
        <v>1</v>
      </c>
      <c r="J3969" s="2" t="n">
        <f aca="false">SIGN(F3969)</f>
        <v>-1</v>
      </c>
      <c r="K3969" s="0" t="n">
        <f aca="false">B3969-B3968</f>
        <v>86.2399999999998</v>
      </c>
      <c r="L3969" s="0" t="n">
        <f aca="false">I3968*K3969</f>
        <v>-86.2399999999998</v>
      </c>
      <c r="M3969" s="0" t="n">
        <f aca="false">M3968+K3969*N3968</f>
        <v>3417.02000000002</v>
      </c>
      <c r="N3969" s="0" t="n">
        <f aca="false">INT(M3969*$Q$1/B3969)*CHOOSE($L$1,I3969,J3969)</f>
        <v>-0</v>
      </c>
      <c r="O3969" s="0" t="n">
        <f aca="false">ABS(N3969-N3968)</f>
        <v>0</v>
      </c>
      <c r="P3969" s="0" t="n">
        <f aca="false">COUNTIF(工作表2!$A$2:$A$248,A3969)</f>
        <v>0</v>
      </c>
      <c r="R3969" s="0" t="n">
        <f aca="false">D3969-IF(P3968=1,E3968,D3968)</f>
        <v>81</v>
      </c>
      <c r="S3969" s="0" t="n">
        <f aca="false">I3968*R3969</f>
        <v>-81</v>
      </c>
      <c r="T3969" s="0" t="n">
        <f aca="false">T3968+R3969*U3968</f>
        <v>33415</v>
      </c>
      <c r="U3969" s="0" t="n">
        <f aca="false">INT(T3969*$Q$1/IF(P3969=1,E3969,D3969))*I3969</f>
        <v>7</v>
      </c>
      <c r="V3969" s="0" t="n">
        <f aca="false">IF(P3969=1,ABS(U3969)+ABS(60),ABS(U3969-U3968))</f>
        <v>14</v>
      </c>
    </row>
    <row r="3970" customFormat="false" ht="15" hidden="false" customHeight="false" outlineLevel="0" collapsed="false">
      <c r="A3970" s="1" t="n">
        <v>41821</v>
      </c>
      <c r="B3970" s="2" t="n">
        <v>9441.92</v>
      </c>
      <c r="C3970" s="2" t="n">
        <v>114421</v>
      </c>
      <c r="D3970" s="2" t="n">
        <v>9384</v>
      </c>
      <c r="E3970" s="2" t="n">
        <v>9286</v>
      </c>
      <c r="F3970" s="3" t="n">
        <f aca="false">IF(P3970=1, E3970,D3970)/B3970-1</f>
        <v>-0.0061343455568359</v>
      </c>
      <c r="G3970" s="2" t="n">
        <f aca="false">AVERAGE(B3911:B3970)</f>
        <v>9032.07766666667</v>
      </c>
      <c r="H3970" s="2" t="n">
        <f aca="false">AVERAGE(C3911:C3970)</f>
        <v>94921.7</v>
      </c>
      <c r="I3970" s="2" t="n">
        <f aca="false">SIGN(C3970-H3970)</f>
        <v>1</v>
      </c>
      <c r="J3970" s="2" t="n">
        <f aca="false">SIGN(F3970)</f>
        <v>-1</v>
      </c>
      <c r="K3970" s="0" t="n">
        <f aca="false">B3970-B3969</f>
        <v>48.8500000000004</v>
      </c>
      <c r="L3970" s="0" t="n">
        <f aca="false">I3969*K3970</f>
        <v>48.8500000000004</v>
      </c>
      <c r="M3970" s="0" t="n">
        <f aca="false">M3969+K3970*N3969</f>
        <v>3417.02000000002</v>
      </c>
      <c r="N3970" s="0" t="n">
        <f aca="false">INT(M3970*$Q$1/B3970)*CHOOSE($L$1,I3970,J3970)</f>
        <v>-0</v>
      </c>
      <c r="O3970" s="0" t="n">
        <f aca="false">ABS(N3970-N3969)</f>
        <v>0</v>
      </c>
      <c r="P3970" s="0" t="n">
        <f aca="false">COUNTIF(工作表2!$A$2:$A$248,A3970)</f>
        <v>0</v>
      </c>
      <c r="R3970" s="0" t="n">
        <f aca="false">D3970-IF(P3969=1,E3969,D3969)</f>
        <v>94</v>
      </c>
      <c r="S3970" s="0" t="n">
        <f aca="false">I3969*R3970</f>
        <v>94</v>
      </c>
      <c r="T3970" s="0" t="n">
        <f aca="false">T3969+R3970*U3969</f>
        <v>34073</v>
      </c>
      <c r="U3970" s="0" t="n">
        <f aca="false">INT(T3970*$Q$1/IF(P3970=1,E3970,D3970))*I3970</f>
        <v>7</v>
      </c>
      <c r="V3970" s="0" t="n">
        <f aca="false">IF(P3970=1,ABS(U3970)+ABS(60),ABS(U3970-U3969))</f>
        <v>0</v>
      </c>
    </row>
    <row r="3971" customFormat="false" ht="15" hidden="false" customHeight="false" outlineLevel="0" collapsed="false">
      <c r="A3971" s="1" t="n">
        <v>41822</v>
      </c>
      <c r="B3971" s="2" t="n">
        <v>9484.96</v>
      </c>
      <c r="C3971" s="2" t="n">
        <v>150848</v>
      </c>
      <c r="D3971" s="2" t="n">
        <v>9402</v>
      </c>
      <c r="E3971" s="2" t="n">
        <v>9303</v>
      </c>
      <c r="F3971" s="3" t="n">
        <f aca="false">IF(P3971=1, E3971,D3971)/B3971-1</f>
        <v>-0.00874647863565048</v>
      </c>
      <c r="G3971" s="2" t="n">
        <f aca="false">AVERAGE(B3912:B3971)</f>
        <v>9042.21966666667</v>
      </c>
      <c r="H3971" s="2" t="n">
        <f aca="false">AVERAGE(C3912:C3971)</f>
        <v>95863.1666666667</v>
      </c>
      <c r="I3971" s="2" t="n">
        <f aca="false">SIGN(C3971-H3971)</f>
        <v>1</v>
      </c>
      <c r="J3971" s="2" t="n">
        <f aca="false">SIGN(F3971)</f>
        <v>-1</v>
      </c>
      <c r="K3971" s="0" t="n">
        <f aca="false">B3971-B3970</f>
        <v>43.0399999999991</v>
      </c>
      <c r="L3971" s="0" t="n">
        <f aca="false">I3970*K3971</f>
        <v>43.0399999999991</v>
      </c>
      <c r="M3971" s="0" t="n">
        <f aca="false">M3970+K3971*N3970</f>
        <v>3417.02000000002</v>
      </c>
      <c r="N3971" s="0" t="n">
        <f aca="false">INT(M3971*$Q$1/B3971)*CHOOSE($L$1,I3971,J3971)</f>
        <v>-0</v>
      </c>
      <c r="O3971" s="0" t="n">
        <f aca="false">ABS(N3971-N3970)</f>
        <v>0</v>
      </c>
      <c r="P3971" s="0" t="n">
        <f aca="false">COUNTIF(工作表2!$A$2:$A$248,A3971)</f>
        <v>0</v>
      </c>
      <c r="R3971" s="0" t="n">
        <f aca="false">D3971-IF(P3970=1,E3970,D3970)</f>
        <v>18</v>
      </c>
      <c r="S3971" s="0" t="n">
        <f aca="false">I3970*R3971</f>
        <v>18</v>
      </c>
      <c r="T3971" s="0" t="n">
        <f aca="false">T3970+R3971*U3970</f>
        <v>34199</v>
      </c>
      <c r="U3971" s="0" t="n">
        <f aca="false">INT(T3971*$Q$1/IF(P3971=1,E3971,D3971))*I3971</f>
        <v>7</v>
      </c>
      <c r="V3971" s="0" t="n">
        <f aca="false">IF(P3971=1,ABS(U3971)+ABS(60),ABS(U3971-U3970))</f>
        <v>0</v>
      </c>
    </row>
    <row r="3972" customFormat="false" ht="15" hidden="false" customHeight="false" outlineLevel="0" collapsed="false">
      <c r="A3972" s="1" t="n">
        <v>41823</v>
      </c>
      <c r="B3972" s="2" t="n">
        <v>9526.23</v>
      </c>
      <c r="C3972" s="2" t="n">
        <v>120288</v>
      </c>
      <c r="D3972" s="2" t="n">
        <v>9455</v>
      </c>
      <c r="E3972" s="2" t="n">
        <v>9353</v>
      </c>
      <c r="F3972" s="3" t="n">
        <f aca="false">IF(P3972=1, E3972,D3972)/B3972-1</f>
        <v>-0.00747724965699959</v>
      </c>
      <c r="G3972" s="2" t="n">
        <f aca="false">AVERAGE(B3913:B3972)</f>
        <v>9052.85266666666</v>
      </c>
      <c r="H3972" s="2" t="n">
        <f aca="false">AVERAGE(C3913:C3972)</f>
        <v>96348.3833333333</v>
      </c>
      <c r="I3972" s="2" t="n">
        <f aca="false">SIGN(C3972-H3972)</f>
        <v>1</v>
      </c>
      <c r="J3972" s="2" t="n">
        <f aca="false">SIGN(F3972)</f>
        <v>-1</v>
      </c>
      <c r="K3972" s="0" t="n">
        <f aca="false">B3972-B3971</f>
        <v>41.2700000000004</v>
      </c>
      <c r="L3972" s="0" t="n">
        <f aca="false">I3971*K3972</f>
        <v>41.2700000000004</v>
      </c>
      <c r="M3972" s="0" t="n">
        <f aca="false">M3971+K3972*N3971</f>
        <v>3417.02000000002</v>
      </c>
      <c r="N3972" s="0" t="n">
        <f aca="false">INT(M3972*$Q$1/B3972)*CHOOSE($L$1,I3972,J3972)</f>
        <v>-0</v>
      </c>
      <c r="O3972" s="0" t="n">
        <f aca="false">ABS(N3972-N3971)</f>
        <v>0</v>
      </c>
      <c r="P3972" s="0" t="n">
        <f aca="false">COUNTIF(工作表2!$A$2:$A$248,A3972)</f>
        <v>0</v>
      </c>
      <c r="R3972" s="0" t="n">
        <f aca="false">D3972-IF(P3971=1,E3971,D3971)</f>
        <v>53</v>
      </c>
      <c r="S3972" s="0" t="n">
        <f aca="false">I3971*R3972</f>
        <v>53</v>
      </c>
      <c r="T3972" s="0" t="n">
        <f aca="false">T3971+R3972*U3971</f>
        <v>34570</v>
      </c>
      <c r="U3972" s="0" t="n">
        <f aca="false">INT(T3972*$Q$1/IF(P3972=1,E3972,D3972))*I3972</f>
        <v>7</v>
      </c>
      <c r="V3972" s="0" t="n">
        <f aca="false">IF(P3972=1,ABS(U3972)+ABS(60),ABS(U3972-U3971))</f>
        <v>0</v>
      </c>
    </row>
    <row r="3973" customFormat="false" ht="15" hidden="false" customHeight="false" outlineLevel="0" collapsed="false">
      <c r="A3973" s="1" t="n">
        <v>41824</v>
      </c>
      <c r="B3973" s="2" t="n">
        <v>9510.05</v>
      </c>
      <c r="C3973" s="2" t="n">
        <v>115613</v>
      </c>
      <c r="D3973" s="2" t="n">
        <v>9453</v>
      </c>
      <c r="E3973" s="2" t="n">
        <v>9354</v>
      </c>
      <c r="F3973" s="3" t="n">
        <f aca="false">IF(P3973=1, E3973,D3973)/B3973-1</f>
        <v>-0.00599891693524213</v>
      </c>
      <c r="G3973" s="2" t="n">
        <f aca="false">AVERAGE(B3914:B3973)</f>
        <v>9062.51066666667</v>
      </c>
      <c r="H3973" s="2" t="n">
        <f aca="false">AVERAGE(C3914:C3973)</f>
        <v>96748.1</v>
      </c>
      <c r="I3973" s="2" t="n">
        <f aca="false">SIGN(C3973-H3973)</f>
        <v>1</v>
      </c>
      <c r="J3973" s="2" t="n">
        <f aca="false">SIGN(F3973)</f>
        <v>-1</v>
      </c>
      <c r="K3973" s="0" t="n">
        <f aca="false">B3973-B3972</f>
        <v>-16.1800000000003</v>
      </c>
      <c r="L3973" s="0" t="n">
        <f aca="false">I3972*K3973</f>
        <v>-16.1800000000003</v>
      </c>
      <c r="M3973" s="0" t="n">
        <f aca="false">M3972+K3973*N3972</f>
        <v>3417.02000000002</v>
      </c>
      <c r="N3973" s="0" t="n">
        <f aca="false">INT(M3973*$Q$1/B3973)*CHOOSE($L$1,I3973,J3973)</f>
        <v>-0</v>
      </c>
      <c r="O3973" s="0" t="n">
        <f aca="false">ABS(N3973-N3972)</f>
        <v>0</v>
      </c>
      <c r="P3973" s="0" t="n">
        <f aca="false">COUNTIF(工作表2!$A$2:$A$248,A3973)</f>
        <v>0</v>
      </c>
      <c r="R3973" s="0" t="n">
        <f aca="false">D3973-IF(P3972=1,E3972,D3972)</f>
        <v>-2</v>
      </c>
      <c r="S3973" s="0" t="n">
        <f aca="false">I3972*R3973</f>
        <v>-2</v>
      </c>
      <c r="T3973" s="0" t="n">
        <f aca="false">T3972+R3973*U3972</f>
        <v>34556</v>
      </c>
      <c r="U3973" s="0" t="n">
        <f aca="false">INT(T3973*$Q$1/IF(P3973=1,E3973,D3973))*I3973</f>
        <v>7</v>
      </c>
      <c r="V3973" s="0" t="n">
        <f aca="false">IF(P3973=1,ABS(U3973)+ABS(60),ABS(U3973-U3972))</f>
        <v>0</v>
      </c>
    </row>
    <row r="3974" customFormat="false" ht="15" hidden="false" customHeight="false" outlineLevel="0" collapsed="false">
      <c r="A3974" s="1" t="n">
        <v>41827</v>
      </c>
      <c r="B3974" s="2" t="n">
        <v>9520.2</v>
      </c>
      <c r="C3974" s="2" t="n">
        <v>106312</v>
      </c>
      <c r="D3974" s="2" t="n">
        <v>9451</v>
      </c>
      <c r="E3974" s="2" t="n">
        <v>9344</v>
      </c>
      <c r="F3974" s="3" t="n">
        <f aca="false">IF(P3974=1, E3974,D3974)/B3974-1</f>
        <v>-0.00726875485809131</v>
      </c>
      <c r="G3974" s="2" t="n">
        <f aca="false">AVERAGE(B3915:B3974)</f>
        <v>9072.04566666667</v>
      </c>
      <c r="H3974" s="2" t="n">
        <f aca="false">AVERAGE(C3915:C3974)</f>
        <v>96736.1333333333</v>
      </c>
      <c r="I3974" s="2" t="n">
        <f aca="false">SIGN(C3974-H3974)</f>
        <v>1</v>
      </c>
      <c r="J3974" s="2" t="n">
        <f aca="false">SIGN(F3974)</f>
        <v>-1</v>
      </c>
      <c r="K3974" s="0" t="n">
        <f aca="false">B3974-B3973</f>
        <v>10.1500000000015</v>
      </c>
      <c r="L3974" s="0" t="n">
        <f aca="false">I3973*K3974</f>
        <v>10.1500000000015</v>
      </c>
      <c r="M3974" s="0" t="n">
        <f aca="false">M3973+K3974*N3973</f>
        <v>3417.02000000002</v>
      </c>
      <c r="N3974" s="0" t="n">
        <f aca="false">INT(M3974*$Q$1/B3974)*CHOOSE($L$1,I3974,J3974)</f>
        <v>-0</v>
      </c>
      <c r="O3974" s="0" t="n">
        <f aca="false">ABS(N3974-N3973)</f>
        <v>0</v>
      </c>
      <c r="P3974" s="0" t="n">
        <f aca="false">COUNTIF(工作表2!$A$2:$A$248,A3974)</f>
        <v>0</v>
      </c>
      <c r="R3974" s="0" t="n">
        <f aca="false">D3974-IF(P3973=1,E3973,D3973)</f>
        <v>-2</v>
      </c>
      <c r="S3974" s="0" t="n">
        <f aca="false">I3973*R3974</f>
        <v>-2</v>
      </c>
      <c r="T3974" s="0" t="n">
        <f aca="false">T3973+R3974*U3973</f>
        <v>34542</v>
      </c>
      <c r="U3974" s="0" t="n">
        <f aca="false">INT(T3974*$Q$1/IF(P3974=1,E3974,D3974))*I3974</f>
        <v>7</v>
      </c>
      <c r="V3974" s="0" t="n">
        <f aca="false">IF(P3974=1,ABS(U3974)+ABS(60),ABS(U3974-U3973))</f>
        <v>0</v>
      </c>
    </row>
    <row r="3975" customFormat="false" ht="15" hidden="false" customHeight="false" outlineLevel="0" collapsed="false">
      <c r="A3975" s="1" t="n">
        <v>41828</v>
      </c>
      <c r="B3975" s="2" t="n">
        <v>9530.98</v>
      </c>
      <c r="C3975" s="2" t="n">
        <v>100329</v>
      </c>
      <c r="D3975" s="2" t="n">
        <v>9477</v>
      </c>
      <c r="E3975" s="2" t="n">
        <v>9372</v>
      </c>
      <c r="F3975" s="3" t="n">
        <f aca="false">IF(P3975=1, E3975,D3975)/B3975-1</f>
        <v>-0.00566363584856955</v>
      </c>
      <c r="G3975" s="2" t="n">
        <f aca="false">AVERAGE(B3916:B3975)</f>
        <v>9082.42783333333</v>
      </c>
      <c r="H3975" s="2" t="n">
        <f aca="false">AVERAGE(C3916:C3975)</f>
        <v>96799.6333333333</v>
      </c>
      <c r="I3975" s="2" t="n">
        <f aca="false">SIGN(C3975-H3975)</f>
        <v>1</v>
      </c>
      <c r="J3975" s="2" t="n">
        <f aca="false">SIGN(F3975)</f>
        <v>-1</v>
      </c>
      <c r="K3975" s="0" t="n">
        <f aca="false">B3975-B3974</f>
        <v>10.7799999999988</v>
      </c>
      <c r="L3975" s="0" t="n">
        <f aca="false">I3974*K3975</f>
        <v>10.7799999999988</v>
      </c>
      <c r="M3975" s="0" t="n">
        <f aca="false">M3974+K3975*N3974</f>
        <v>3417.02000000002</v>
      </c>
      <c r="N3975" s="0" t="n">
        <f aca="false">INT(M3975*$Q$1/B3975)*CHOOSE($L$1,I3975,J3975)</f>
        <v>-0</v>
      </c>
      <c r="O3975" s="0" t="n">
        <f aca="false">ABS(N3975-N3974)</f>
        <v>0</v>
      </c>
      <c r="P3975" s="0" t="n">
        <f aca="false">COUNTIF(工作表2!$A$2:$A$248,A3975)</f>
        <v>0</v>
      </c>
      <c r="R3975" s="0" t="n">
        <f aca="false">D3975-IF(P3974=1,E3974,D3974)</f>
        <v>26</v>
      </c>
      <c r="S3975" s="0" t="n">
        <f aca="false">I3974*R3975</f>
        <v>26</v>
      </c>
      <c r="T3975" s="0" t="n">
        <f aca="false">T3974+R3975*U3974</f>
        <v>34724</v>
      </c>
      <c r="U3975" s="0" t="n">
        <f aca="false">INT(T3975*$Q$1/IF(P3975=1,E3975,D3975))*I3975</f>
        <v>7</v>
      </c>
      <c r="V3975" s="0" t="n">
        <f aca="false">IF(P3975=1,ABS(U3975)+ABS(60),ABS(U3975-U3974))</f>
        <v>0</v>
      </c>
    </row>
    <row r="3976" customFormat="false" ht="15" hidden="false" customHeight="false" outlineLevel="0" collapsed="false">
      <c r="A3976" s="1" t="n">
        <v>41829</v>
      </c>
      <c r="B3976" s="2" t="n">
        <v>9489.98</v>
      </c>
      <c r="C3976" s="2" t="n">
        <v>100179</v>
      </c>
      <c r="D3976" s="2" t="n">
        <v>9465</v>
      </c>
      <c r="E3976" s="2" t="n">
        <v>9360</v>
      </c>
      <c r="F3976" s="3" t="n">
        <f aca="false">IF(P3976=1, E3976,D3976)/B3976-1</f>
        <v>-0.00263225001527922</v>
      </c>
      <c r="G3976" s="2" t="n">
        <f aca="false">AVERAGE(B3917:B3976)</f>
        <v>9092.9705</v>
      </c>
      <c r="H3976" s="2" t="n">
        <f aca="false">AVERAGE(C3917:C3976)</f>
        <v>97168.45</v>
      </c>
      <c r="I3976" s="2" t="n">
        <f aca="false">SIGN(C3976-H3976)</f>
        <v>1</v>
      </c>
      <c r="J3976" s="2" t="n">
        <f aca="false">SIGN(F3976)</f>
        <v>-1</v>
      </c>
      <c r="K3976" s="0" t="n">
        <f aca="false">B3976-B3975</f>
        <v>-41</v>
      </c>
      <c r="L3976" s="0" t="n">
        <f aca="false">I3975*K3976</f>
        <v>-41</v>
      </c>
      <c r="M3976" s="0" t="n">
        <f aca="false">M3975+K3976*N3975</f>
        <v>3417.02000000002</v>
      </c>
      <c r="N3976" s="0" t="n">
        <f aca="false">INT(M3976*$Q$1/B3976)*CHOOSE($L$1,I3976,J3976)</f>
        <v>-0</v>
      </c>
      <c r="O3976" s="0" t="n">
        <f aca="false">ABS(N3976-N3975)</f>
        <v>0</v>
      </c>
      <c r="P3976" s="0" t="n">
        <f aca="false">COUNTIF(工作表2!$A$2:$A$248,A3976)</f>
        <v>0</v>
      </c>
      <c r="R3976" s="0" t="n">
        <f aca="false">D3976-IF(P3975=1,E3975,D3975)</f>
        <v>-12</v>
      </c>
      <c r="S3976" s="0" t="n">
        <f aca="false">I3975*R3976</f>
        <v>-12</v>
      </c>
      <c r="T3976" s="0" t="n">
        <f aca="false">T3975+R3976*U3975</f>
        <v>34640</v>
      </c>
      <c r="U3976" s="0" t="n">
        <f aca="false">INT(T3976*$Q$1/IF(P3976=1,E3976,D3976))*I3976</f>
        <v>7</v>
      </c>
      <c r="V3976" s="0" t="n">
        <f aca="false">IF(P3976=1,ABS(U3976)+ABS(60),ABS(U3976-U3975))</f>
        <v>0</v>
      </c>
    </row>
    <row r="3977" customFormat="false" ht="15" hidden="false" customHeight="false" outlineLevel="0" collapsed="false">
      <c r="A3977" s="1" t="n">
        <v>41830</v>
      </c>
      <c r="B3977" s="2" t="n">
        <v>9565.12</v>
      </c>
      <c r="C3977" s="2" t="n">
        <v>124079</v>
      </c>
      <c r="D3977" s="2" t="n">
        <v>9553</v>
      </c>
      <c r="E3977" s="2" t="n">
        <v>9449</v>
      </c>
      <c r="F3977" s="3" t="n">
        <f aca="false">IF(P3977=1, E3977,D3977)/B3977-1</f>
        <v>-0.00126710381051165</v>
      </c>
      <c r="G3977" s="2" t="n">
        <f aca="false">AVERAGE(B3918:B3977)</f>
        <v>9103.77733333333</v>
      </c>
      <c r="H3977" s="2" t="n">
        <f aca="false">AVERAGE(C3918:C3977)</f>
        <v>97742</v>
      </c>
      <c r="I3977" s="2" t="n">
        <f aca="false">SIGN(C3977-H3977)</f>
        <v>1</v>
      </c>
      <c r="J3977" s="2" t="n">
        <f aca="false">SIGN(F3977)</f>
        <v>-1</v>
      </c>
      <c r="K3977" s="0" t="n">
        <f aca="false">B3977-B3976</f>
        <v>75.1400000000012</v>
      </c>
      <c r="L3977" s="0" t="n">
        <f aca="false">I3976*K3977</f>
        <v>75.1400000000012</v>
      </c>
      <c r="M3977" s="0" t="n">
        <f aca="false">M3976+K3977*N3976</f>
        <v>3417.02000000002</v>
      </c>
      <c r="N3977" s="0" t="n">
        <f aca="false">INT(M3977*$Q$1/B3977)*CHOOSE($L$1,I3977,J3977)</f>
        <v>-0</v>
      </c>
      <c r="O3977" s="0" t="n">
        <f aca="false">ABS(N3977-N3976)</f>
        <v>0</v>
      </c>
      <c r="P3977" s="0" t="n">
        <f aca="false">COUNTIF(工作表2!$A$2:$A$248,A3977)</f>
        <v>0</v>
      </c>
      <c r="R3977" s="0" t="n">
        <f aca="false">D3977-IF(P3976=1,E3976,D3976)</f>
        <v>88</v>
      </c>
      <c r="S3977" s="0" t="n">
        <f aca="false">I3976*R3977</f>
        <v>88</v>
      </c>
      <c r="T3977" s="0" t="n">
        <f aca="false">T3976+R3977*U3976</f>
        <v>35256</v>
      </c>
      <c r="U3977" s="0" t="n">
        <f aca="false">INT(T3977*$Q$1/IF(P3977=1,E3977,D3977))*I3977</f>
        <v>7</v>
      </c>
      <c r="V3977" s="0" t="n">
        <f aca="false">IF(P3977=1,ABS(U3977)+ABS(60),ABS(U3977-U3976))</f>
        <v>0</v>
      </c>
    </row>
    <row r="3978" customFormat="false" ht="15" hidden="false" customHeight="false" outlineLevel="0" collapsed="false">
      <c r="A3978" s="1" t="n">
        <v>41831</v>
      </c>
      <c r="B3978" s="2" t="n">
        <v>9495.84</v>
      </c>
      <c r="C3978" s="2" t="n">
        <v>132825</v>
      </c>
      <c r="D3978" s="2" t="n">
        <v>9487</v>
      </c>
      <c r="E3978" s="2" t="n">
        <v>9391</v>
      </c>
      <c r="F3978" s="3" t="n">
        <f aca="false">IF(P3978=1, E3978,D3978)/B3978-1</f>
        <v>-0.000930933966873937</v>
      </c>
      <c r="G3978" s="2" t="n">
        <f aca="false">AVERAGE(B3919:B3978)</f>
        <v>9113.311</v>
      </c>
      <c r="H3978" s="2" t="n">
        <f aca="false">AVERAGE(C3919:C3978)</f>
        <v>98386.9833333333</v>
      </c>
      <c r="I3978" s="2" t="n">
        <f aca="false">SIGN(C3978-H3978)</f>
        <v>1</v>
      </c>
      <c r="J3978" s="2" t="n">
        <f aca="false">SIGN(F3978)</f>
        <v>-1</v>
      </c>
      <c r="K3978" s="0" t="n">
        <f aca="false">B3978-B3977</f>
        <v>-69.2800000000007</v>
      </c>
      <c r="L3978" s="0" t="n">
        <f aca="false">I3977*K3978</f>
        <v>-69.2800000000007</v>
      </c>
      <c r="M3978" s="0" t="n">
        <f aca="false">M3977+K3978*N3977</f>
        <v>3417.02000000002</v>
      </c>
      <c r="N3978" s="0" t="n">
        <f aca="false">INT(M3978*$Q$1/B3978)*CHOOSE($L$1,I3978,J3978)</f>
        <v>-0</v>
      </c>
      <c r="O3978" s="0" t="n">
        <f aca="false">ABS(N3978-N3977)</f>
        <v>0</v>
      </c>
      <c r="P3978" s="0" t="n">
        <f aca="false">COUNTIF(工作表2!$A$2:$A$248,A3978)</f>
        <v>0</v>
      </c>
      <c r="R3978" s="0" t="n">
        <f aca="false">D3978-IF(P3977=1,E3977,D3977)</f>
        <v>-66</v>
      </c>
      <c r="S3978" s="0" t="n">
        <f aca="false">I3977*R3978</f>
        <v>-66</v>
      </c>
      <c r="T3978" s="0" t="n">
        <f aca="false">T3977+R3978*U3977</f>
        <v>34794</v>
      </c>
      <c r="U3978" s="0" t="n">
        <f aca="false">INT(T3978*$Q$1/IF(P3978=1,E3978,D3978))*I3978</f>
        <v>7</v>
      </c>
      <c r="V3978" s="0" t="n">
        <f aca="false">IF(P3978=1,ABS(U3978)+ABS(60),ABS(U3978-U3977))</f>
        <v>0</v>
      </c>
    </row>
    <row r="3979" customFormat="false" ht="15" hidden="false" customHeight="false" outlineLevel="0" collapsed="false">
      <c r="A3979" s="1" t="n">
        <v>41834</v>
      </c>
      <c r="B3979" s="2" t="n">
        <v>9520.3</v>
      </c>
      <c r="C3979" s="2" t="n">
        <v>109888</v>
      </c>
      <c r="D3979" s="2" t="n">
        <v>9525</v>
      </c>
      <c r="E3979" s="2" t="n">
        <v>9434</v>
      </c>
      <c r="F3979" s="3" t="n">
        <f aca="false">IF(P3979=1, E3979,D3979)/B3979-1</f>
        <v>0.000493681921788225</v>
      </c>
      <c r="G3979" s="2" t="n">
        <f aca="false">AVERAGE(B3920:B3979)</f>
        <v>9122.91333333333</v>
      </c>
      <c r="H3979" s="2" t="n">
        <f aca="false">AVERAGE(C3920:C3979)</f>
        <v>98636.3333333333</v>
      </c>
      <c r="I3979" s="2" t="n">
        <f aca="false">SIGN(C3979-H3979)</f>
        <v>1</v>
      </c>
      <c r="J3979" s="2" t="n">
        <f aca="false">SIGN(F3979)</f>
        <v>1</v>
      </c>
      <c r="K3979" s="0" t="n">
        <f aca="false">B3979-B3978</f>
        <v>24.4599999999991</v>
      </c>
      <c r="L3979" s="0" t="n">
        <f aca="false">I3978*K3979</f>
        <v>24.4599999999991</v>
      </c>
      <c r="M3979" s="0" t="n">
        <f aca="false">M3978+K3979*N3978</f>
        <v>3417.02000000002</v>
      </c>
      <c r="N3979" s="0" t="n">
        <f aca="false">INT(M3979*$Q$1/B3979)*CHOOSE($L$1,I3979,J3979)</f>
        <v>0</v>
      </c>
      <c r="O3979" s="0" t="n">
        <f aca="false">ABS(N3979-N3978)</f>
        <v>0</v>
      </c>
      <c r="P3979" s="0" t="n">
        <f aca="false">COUNTIF(工作表2!$A$2:$A$248,A3979)</f>
        <v>0</v>
      </c>
      <c r="R3979" s="0" t="n">
        <f aca="false">D3979-IF(P3978=1,E3978,D3978)</f>
        <v>38</v>
      </c>
      <c r="S3979" s="0" t="n">
        <f aca="false">I3978*R3979</f>
        <v>38</v>
      </c>
      <c r="T3979" s="0" t="n">
        <f aca="false">T3978+R3979*U3978</f>
        <v>35060</v>
      </c>
      <c r="U3979" s="0" t="n">
        <f aca="false">INT(T3979*$Q$1/IF(P3979=1,E3979,D3979))*I3979</f>
        <v>7</v>
      </c>
      <c r="V3979" s="0" t="n">
        <f aca="false">IF(P3979=1,ABS(U3979)+ABS(60),ABS(U3979-U3978))</f>
        <v>0</v>
      </c>
    </row>
    <row r="3980" customFormat="false" ht="15" hidden="false" customHeight="false" outlineLevel="0" collapsed="false">
      <c r="A3980" s="1" t="n">
        <v>41835</v>
      </c>
      <c r="B3980" s="2" t="n">
        <v>9569.17</v>
      </c>
      <c r="C3980" s="2" t="n">
        <v>112664</v>
      </c>
      <c r="D3980" s="2" t="n">
        <v>9561</v>
      </c>
      <c r="E3980" s="2" t="n">
        <v>9465</v>
      </c>
      <c r="F3980" s="3" t="n">
        <f aca="false">IF(P3980=1, E3980,D3980)/B3980-1</f>
        <v>-0.000853783556985621</v>
      </c>
      <c r="G3980" s="2" t="n">
        <f aca="false">AVERAGE(B3921:B3980)</f>
        <v>9132.95516666667</v>
      </c>
      <c r="H3980" s="2" t="n">
        <f aca="false">AVERAGE(C3921:C3980)</f>
        <v>99343.1333333333</v>
      </c>
      <c r="I3980" s="2" t="n">
        <f aca="false">SIGN(C3980-H3980)</f>
        <v>1</v>
      </c>
      <c r="J3980" s="2" t="n">
        <f aca="false">SIGN(F3980)</f>
        <v>-1</v>
      </c>
      <c r="K3980" s="0" t="n">
        <f aca="false">B3980-B3979</f>
        <v>48.8700000000008</v>
      </c>
      <c r="L3980" s="0" t="n">
        <f aca="false">I3979*K3980</f>
        <v>48.8700000000008</v>
      </c>
      <c r="M3980" s="0" t="n">
        <f aca="false">M3979+K3980*N3979</f>
        <v>3417.02000000002</v>
      </c>
      <c r="N3980" s="0" t="n">
        <f aca="false">INT(M3980*$Q$1/B3980)*CHOOSE($L$1,I3980,J3980)</f>
        <v>-0</v>
      </c>
      <c r="O3980" s="0" t="n">
        <f aca="false">ABS(N3980-N3979)</f>
        <v>0</v>
      </c>
      <c r="P3980" s="0" t="n">
        <f aca="false">COUNTIF(工作表2!$A$2:$A$248,A3980)</f>
        <v>0</v>
      </c>
      <c r="R3980" s="0" t="n">
        <f aca="false">D3980-IF(P3979=1,E3979,D3979)</f>
        <v>36</v>
      </c>
      <c r="S3980" s="0" t="n">
        <f aca="false">I3979*R3980</f>
        <v>36</v>
      </c>
      <c r="T3980" s="0" t="n">
        <f aca="false">T3979+R3980*U3979</f>
        <v>35312</v>
      </c>
      <c r="U3980" s="0" t="n">
        <f aca="false">INT(T3980*$Q$1/IF(P3980=1,E3980,D3980))*I3980</f>
        <v>7</v>
      </c>
      <c r="V3980" s="0" t="n">
        <f aca="false">IF(P3980=1,ABS(U3980)+ABS(60),ABS(U3980-U3979))</f>
        <v>0</v>
      </c>
    </row>
    <row r="3981" customFormat="false" ht="15" hidden="false" customHeight="false" outlineLevel="0" collapsed="false">
      <c r="A3981" s="1" t="n">
        <v>41836</v>
      </c>
      <c r="B3981" s="2" t="n">
        <v>9484.73</v>
      </c>
      <c r="C3981" s="2" t="n">
        <v>114868</v>
      </c>
      <c r="D3981" s="2" t="n">
        <v>9483</v>
      </c>
      <c r="E3981" s="2" t="n">
        <v>9413</v>
      </c>
      <c r="F3981" s="3" t="n">
        <f aca="false">IF(P3981=1, E3981,D3981)/B3981-1</f>
        <v>-0.0075626823325492</v>
      </c>
      <c r="G3981" s="2" t="n">
        <f aca="false">AVERAGE(B3922:B3981)</f>
        <v>9141.8475</v>
      </c>
      <c r="H3981" s="2" t="n">
        <f aca="false">AVERAGE(C3922:C3981)</f>
        <v>100162.166666667</v>
      </c>
      <c r="I3981" s="2" t="n">
        <f aca="false">SIGN(C3981-H3981)</f>
        <v>1</v>
      </c>
      <c r="J3981" s="2" t="n">
        <f aca="false">SIGN(F3981)</f>
        <v>-1</v>
      </c>
      <c r="K3981" s="0" t="n">
        <f aca="false">B3981-B3980</f>
        <v>-84.4400000000005</v>
      </c>
      <c r="L3981" s="0" t="n">
        <f aca="false">I3980*K3981</f>
        <v>-84.4400000000005</v>
      </c>
      <c r="M3981" s="0" t="n">
        <f aca="false">M3980+K3981*N3980</f>
        <v>3417.02000000002</v>
      </c>
      <c r="N3981" s="0" t="n">
        <f aca="false">INT(M3981*$Q$1/B3981)*CHOOSE($L$1,I3981,J3981)</f>
        <v>-0</v>
      </c>
      <c r="O3981" s="0" t="n">
        <f aca="false">ABS(N3981-N3980)</f>
        <v>0</v>
      </c>
      <c r="P3981" s="0" t="n">
        <f aca="false">COUNTIF(工作表2!$A$2:$A$248,A3981)</f>
        <v>1</v>
      </c>
      <c r="R3981" s="0" t="n">
        <f aca="false">D3981-IF(P3980=1,E3980,D3980)</f>
        <v>-78</v>
      </c>
      <c r="S3981" s="0" t="n">
        <f aca="false">I3980*R3981</f>
        <v>-78</v>
      </c>
      <c r="T3981" s="0" t="n">
        <f aca="false">T3980+R3981*U3980</f>
        <v>34766</v>
      </c>
      <c r="U3981" s="0" t="n">
        <f aca="false">INT(T3981*$Q$1/IF(P3981=1,E3981,D3981))*I3981</f>
        <v>7</v>
      </c>
      <c r="V3981" s="0" t="n">
        <f aca="false">IF(P3981=1,ABS(U3981)+ABS(60),ABS(U3981-U3980))</f>
        <v>67</v>
      </c>
    </row>
    <row r="3982" customFormat="false" ht="15" hidden="false" customHeight="false" outlineLevel="0" collapsed="false">
      <c r="A3982" s="1" t="n">
        <v>41837</v>
      </c>
      <c r="B3982" s="2" t="n">
        <v>9408.24</v>
      </c>
      <c r="C3982" s="2" t="n">
        <v>124185</v>
      </c>
      <c r="D3982" s="2" t="n">
        <v>9356</v>
      </c>
      <c r="E3982" s="2" t="n">
        <v>9339</v>
      </c>
      <c r="F3982" s="3" t="n">
        <f aca="false">IF(P3982=1, E3982,D3982)/B3982-1</f>
        <v>-0.00555257944100063</v>
      </c>
      <c r="G3982" s="2" t="n">
        <f aca="false">AVERAGE(B3923:B3982)</f>
        <v>9149.073</v>
      </c>
      <c r="H3982" s="2" t="n">
        <f aca="false">AVERAGE(C3923:C3982)</f>
        <v>100783.083333333</v>
      </c>
      <c r="I3982" s="2" t="n">
        <f aca="false">SIGN(C3982-H3982)</f>
        <v>1</v>
      </c>
      <c r="J3982" s="2" t="n">
        <f aca="false">SIGN(F3982)</f>
        <v>-1</v>
      </c>
      <c r="K3982" s="0" t="n">
        <f aca="false">B3982-B3981</f>
        <v>-76.4899999999998</v>
      </c>
      <c r="L3982" s="0" t="n">
        <f aca="false">I3981*K3982</f>
        <v>-76.4899999999998</v>
      </c>
      <c r="M3982" s="0" t="n">
        <f aca="false">M3981+K3982*N3981</f>
        <v>3417.02000000002</v>
      </c>
      <c r="N3982" s="0" t="n">
        <f aca="false">INT(M3982*$Q$1/B3982)*CHOOSE($L$1,I3982,J3982)</f>
        <v>-0</v>
      </c>
      <c r="O3982" s="0" t="n">
        <f aca="false">ABS(N3982-N3981)</f>
        <v>0</v>
      </c>
      <c r="P3982" s="0" t="n">
        <f aca="false">COUNTIF(工作表2!$A$2:$A$248,A3982)</f>
        <v>0</v>
      </c>
      <c r="R3982" s="0" t="n">
        <f aca="false">D3982-IF(P3981=1,E3981,D3981)</f>
        <v>-57</v>
      </c>
      <c r="S3982" s="0" t="n">
        <f aca="false">I3981*R3982</f>
        <v>-57</v>
      </c>
      <c r="T3982" s="0" t="n">
        <f aca="false">T3981+R3982*U3981</f>
        <v>34367</v>
      </c>
      <c r="U3982" s="0" t="n">
        <f aca="false">INT(T3982*$Q$1/IF(P3982=1,E3982,D3982))*I3982</f>
        <v>7</v>
      </c>
      <c r="V3982" s="0" t="n">
        <f aca="false">IF(P3982=1,ABS(U3982)+ABS(60),ABS(U3982-U3981))</f>
        <v>0</v>
      </c>
    </row>
    <row r="3983" customFormat="false" ht="15" hidden="false" customHeight="false" outlineLevel="0" collapsed="false">
      <c r="A3983" s="1" t="n">
        <v>41838</v>
      </c>
      <c r="B3983" s="2" t="n">
        <v>9400.97</v>
      </c>
      <c r="C3983" s="2" t="n">
        <v>100970</v>
      </c>
      <c r="D3983" s="2" t="n">
        <v>9339</v>
      </c>
      <c r="E3983" s="2" t="n">
        <v>9322</v>
      </c>
      <c r="F3983" s="3" t="n">
        <f aca="false">IF(P3983=1, E3983,D3983)/B3983-1</f>
        <v>-0.00659187296630026</v>
      </c>
      <c r="G3983" s="2" t="n">
        <f aca="false">AVERAGE(B3924:B3983)</f>
        <v>9156.47383333333</v>
      </c>
      <c r="H3983" s="2" t="n">
        <f aca="false">AVERAGE(C3924:C3983)</f>
        <v>100729.716666667</v>
      </c>
      <c r="I3983" s="2" t="n">
        <f aca="false">SIGN(C3983-H3983)</f>
        <v>1</v>
      </c>
      <c r="J3983" s="2" t="n">
        <f aca="false">SIGN(F3983)</f>
        <v>-1</v>
      </c>
      <c r="K3983" s="0" t="n">
        <f aca="false">B3983-B3982</f>
        <v>-7.27000000000044</v>
      </c>
      <c r="L3983" s="0" t="n">
        <f aca="false">I3982*K3983</f>
        <v>-7.27000000000044</v>
      </c>
      <c r="M3983" s="0" t="n">
        <f aca="false">M3982+K3983*N3982</f>
        <v>3417.02000000002</v>
      </c>
      <c r="N3983" s="0" t="n">
        <f aca="false">INT(M3983*$Q$1/B3983)*CHOOSE($L$1,I3983,J3983)</f>
        <v>-0</v>
      </c>
      <c r="O3983" s="0" t="n">
        <f aca="false">ABS(N3983-N3982)</f>
        <v>0</v>
      </c>
      <c r="P3983" s="0" t="n">
        <f aca="false">COUNTIF(工作表2!$A$2:$A$248,A3983)</f>
        <v>0</v>
      </c>
      <c r="R3983" s="0" t="n">
        <f aca="false">D3983-IF(P3982=1,E3982,D3982)</f>
        <v>-17</v>
      </c>
      <c r="S3983" s="0" t="n">
        <f aca="false">I3982*R3983</f>
        <v>-17</v>
      </c>
      <c r="T3983" s="0" t="n">
        <f aca="false">T3982+R3983*U3982</f>
        <v>34248</v>
      </c>
      <c r="U3983" s="0" t="n">
        <f aca="false">INT(T3983*$Q$1/IF(P3983=1,E3983,D3983))*I3983</f>
        <v>7</v>
      </c>
      <c r="V3983" s="0" t="n">
        <f aca="false">IF(P3983=1,ABS(U3983)+ABS(60),ABS(U3983-U3982))</f>
        <v>0</v>
      </c>
    </row>
    <row r="3984" customFormat="false" ht="15" hidden="false" customHeight="false" outlineLevel="0" collapsed="false">
      <c r="A3984" s="1" t="n">
        <v>41841</v>
      </c>
      <c r="B3984" s="2" t="n">
        <v>9440.97</v>
      </c>
      <c r="C3984" s="2" t="n">
        <v>90301</v>
      </c>
      <c r="D3984" s="2" t="n">
        <v>9364</v>
      </c>
      <c r="E3984" s="2" t="n">
        <v>9343</v>
      </c>
      <c r="F3984" s="3" t="n">
        <f aca="false">IF(P3984=1, E3984,D3984)/B3984-1</f>
        <v>-0.00815276396387232</v>
      </c>
      <c r="G3984" s="2" t="n">
        <f aca="false">AVERAGE(B3925:B3984)</f>
        <v>9164.7325</v>
      </c>
      <c r="H3984" s="2" t="n">
        <f aca="false">AVERAGE(C3925:C3984)</f>
        <v>100652.666666667</v>
      </c>
      <c r="I3984" s="2" t="n">
        <f aca="false">SIGN(C3984-H3984)</f>
        <v>-1</v>
      </c>
      <c r="J3984" s="2" t="n">
        <f aca="false">SIGN(F3984)</f>
        <v>-1</v>
      </c>
      <c r="K3984" s="0" t="n">
        <f aca="false">B3984-B3983</f>
        <v>40</v>
      </c>
      <c r="L3984" s="0" t="n">
        <f aca="false">I3983*K3984</f>
        <v>40</v>
      </c>
      <c r="M3984" s="0" t="n">
        <f aca="false">M3983+K3984*N3983</f>
        <v>3417.02000000002</v>
      </c>
      <c r="N3984" s="0" t="n">
        <f aca="false">INT(M3984*$Q$1/B3984)*CHOOSE($L$1,I3984,J3984)</f>
        <v>-0</v>
      </c>
      <c r="O3984" s="0" t="n">
        <f aca="false">ABS(N3984-N3983)</f>
        <v>0</v>
      </c>
      <c r="P3984" s="0" t="n">
        <f aca="false">COUNTIF(工作表2!$A$2:$A$248,A3984)</f>
        <v>0</v>
      </c>
      <c r="R3984" s="0" t="n">
        <f aca="false">D3984-IF(P3983=1,E3983,D3983)</f>
        <v>25</v>
      </c>
      <c r="S3984" s="0" t="n">
        <f aca="false">I3983*R3984</f>
        <v>25</v>
      </c>
      <c r="T3984" s="0" t="n">
        <f aca="false">T3983+R3984*U3983</f>
        <v>34423</v>
      </c>
      <c r="U3984" s="0" t="n">
        <f aca="false">INT(T3984*$Q$1/IF(P3984=1,E3984,D3984))*I3984</f>
        <v>-7</v>
      </c>
      <c r="V3984" s="0" t="n">
        <f aca="false">IF(P3984=1,ABS(U3984)+ABS(60),ABS(U3984-U3983))</f>
        <v>14</v>
      </c>
    </row>
    <row r="3985" customFormat="false" ht="15" hidden="false" customHeight="false" outlineLevel="0" collapsed="false">
      <c r="A3985" s="1" t="n">
        <v>41842</v>
      </c>
      <c r="B3985" s="2" t="n">
        <v>9499.36</v>
      </c>
      <c r="C3985" s="2" t="n">
        <v>94725</v>
      </c>
      <c r="D3985" s="2" t="n">
        <v>9433</v>
      </c>
      <c r="E3985" s="2" t="n">
        <v>9408</v>
      </c>
      <c r="F3985" s="3" t="n">
        <f aca="false">IF(P3985=1, E3985,D3985)/B3985-1</f>
        <v>-0.00698573377574918</v>
      </c>
      <c r="G3985" s="2" t="n">
        <f aca="false">AVERAGE(B3926:B3985)</f>
        <v>9176.81983333333</v>
      </c>
      <c r="H3985" s="2" t="n">
        <f aca="false">AVERAGE(C3926:C3985)</f>
        <v>99997.3</v>
      </c>
      <c r="I3985" s="2" t="n">
        <f aca="false">SIGN(C3985-H3985)</f>
        <v>-1</v>
      </c>
      <c r="J3985" s="2" t="n">
        <f aca="false">SIGN(F3985)</f>
        <v>-1</v>
      </c>
      <c r="K3985" s="0" t="n">
        <f aca="false">B3985-B3984</f>
        <v>58.3900000000012</v>
      </c>
      <c r="L3985" s="0" t="n">
        <f aca="false">I3984*K3985</f>
        <v>-58.3900000000012</v>
      </c>
      <c r="M3985" s="0" t="n">
        <f aca="false">M3984+K3985*N3984</f>
        <v>3417.02000000002</v>
      </c>
      <c r="N3985" s="0" t="n">
        <f aca="false">INT(M3985*$Q$1/B3985)*CHOOSE($L$1,I3985,J3985)</f>
        <v>-0</v>
      </c>
      <c r="O3985" s="0" t="n">
        <f aca="false">ABS(N3985-N3984)</f>
        <v>0</v>
      </c>
      <c r="P3985" s="0" t="n">
        <f aca="false">COUNTIF(工作表2!$A$2:$A$248,A3985)</f>
        <v>0</v>
      </c>
      <c r="R3985" s="0" t="n">
        <f aca="false">D3985-IF(P3984=1,E3984,D3984)</f>
        <v>69</v>
      </c>
      <c r="S3985" s="0" t="n">
        <f aca="false">I3984*R3985</f>
        <v>-69</v>
      </c>
      <c r="T3985" s="0" t="n">
        <f aca="false">T3984+R3985*U3984</f>
        <v>33940</v>
      </c>
      <c r="U3985" s="0" t="n">
        <f aca="false">INT(T3985*$Q$1/IF(P3985=1,E3985,D3985))*I3985</f>
        <v>-7</v>
      </c>
      <c r="V3985" s="0" t="n">
        <f aca="false">IF(P3985=1,ABS(U3985)+ABS(60),ABS(U3985-U3984))</f>
        <v>0</v>
      </c>
    </row>
    <row r="3986" customFormat="false" ht="15" hidden="false" customHeight="false" outlineLevel="0" collapsed="false">
      <c r="A3986" s="1" t="n">
        <v>41844</v>
      </c>
      <c r="B3986" s="2" t="n">
        <v>9527.54</v>
      </c>
      <c r="C3986" s="2" t="n">
        <v>115913</v>
      </c>
      <c r="D3986" s="2" t="n">
        <v>9469</v>
      </c>
      <c r="E3986" s="2" t="n">
        <v>9446</v>
      </c>
      <c r="F3986" s="3" t="n">
        <f aca="false">IF(P3986=1, E3986,D3986)/B3986-1</f>
        <v>-0.00614429328032218</v>
      </c>
      <c r="G3986" s="2" t="n">
        <f aca="false">AVERAGE(B3927:B3986)</f>
        <v>9188.78366666666</v>
      </c>
      <c r="H3986" s="2" t="n">
        <f aca="false">AVERAGE(C3927:C3986)</f>
        <v>100310.116666667</v>
      </c>
      <c r="I3986" s="2" t="n">
        <f aca="false">SIGN(C3986-H3986)</f>
        <v>1</v>
      </c>
      <c r="J3986" s="2" t="n">
        <f aca="false">SIGN(F3986)</f>
        <v>-1</v>
      </c>
      <c r="K3986" s="0" t="n">
        <f aca="false">B3986-B3985</f>
        <v>28.1800000000003</v>
      </c>
      <c r="L3986" s="0" t="n">
        <f aca="false">I3985*K3986</f>
        <v>-28.1800000000003</v>
      </c>
      <c r="M3986" s="0" t="n">
        <f aca="false">M3985+K3986*N3985</f>
        <v>3417.02000000002</v>
      </c>
      <c r="N3986" s="0" t="n">
        <f aca="false">INT(M3986*$Q$1/B3986)*CHOOSE($L$1,I3986,J3986)</f>
        <v>-0</v>
      </c>
      <c r="O3986" s="0" t="n">
        <f aca="false">ABS(N3986-N3985)</f>
        <v>0</v>
      </c>
      <c r="P3986" s="0" t="n">
        <f aca="false">COUNTIF(工作表2!$A$2:$A$248,A3986)</f>
        <v>0</v>
      </c>
      <c r="R3986" s="0" t="n">
        <f aca="false">D3986-IF(P3985=1,E3985,D3985)</f>
        <v>36</v>
      </c>
      <c r="S3986" s="0" t="n">
        <f aca="false">I3985*R3986</f>
        <v>-36</v>
      </c>
      <c r="T3986" s="0" t="n">
        <f aca="false">T3985+R3986*U3985</f>
        <v>33688</v>
      </c>
      <c r="U3986" s="0" t="n">
        <f aca="false">INT(T3986*$Q$1/IF(P3986=1,E3986,D3986))*I3986</f>
        <v>7</v>
      </c>
      <c r="V3986" s="0" t="n">
        <f aca="false">IF(P3986=1,ABS(U3986)+ABS(60),ABS(U3986-U3985))</f>
        <v>14</v>
      </c>
    </row>
    <row r="3987" customFormat="false" ht="15" hidden="false" customHeight="false" outlineLevel="0" collapsed="false">
      <c r="A3987" s="1" t="n">
        <v>41845</v>
      </c>
      <c r="B3987" s="2" t="n">
        <v>9439.29</v>
      </c>
      <c r="C3987" s="2" t="n">
        <v>106164</v>
      </c>
      <c r="D3987" s="2" t="n">
        <v>9390</v>
      </c>
      <c r="E3987" s="2" t="n">
        <v>9369</v>
      </c>
      <c r="F3987" s="3" t="n">
        <f aca="false">IF(P3987=1, E3987,D3987)/B3987-1</f>
        <v>-0.00522179104572496</v>
      </c>
      <c r="G3987" s="2" t="n">
        <f aca="false">AVERAGE(B3928:B3987)</f>
        <v>9198.23666666666</v>
      </c>
      <c r="H3987" s="2" t="n">
        <f aca="false">AVERAGE(C3928:C3987)</f>
        <v>100546.183333333</v>
      </c>
      <c r="I3987" s="2" t="n">
        <f aca="false">SIGN(C3987-H3987)</f>
        <v>1</v>
      </c>
      <c r="J3987" s="2" t="n">
        <f aca="false">SIGN(F3987)</f>
        <v>-1</v>
      </c>
      <c r="K3987" s="0" t="n">
        <f aca="false">B3987-B3986</f>
        <v>-88.25</v>
      </c>
      <c r="L3987" s="0" t="n">
        <f aca="false">I3986*K3987</f>
        <v>-88.25</v>
      </c>
      <c r="M3987" s="0" t="n">
        <f aca="false">M3986+K3987*N3986</f>
        <v>3417.02000000002</v>
      </c>
      <c r="N3987" s="0" t="n">
        <f aca="false">INT(M3987*$Q$1/B3987)*CHOOSE($L$1,I3987,J3987)</f>
        <v>-0</v>
      </c>
      <c r="O3987" s="0" t="n">
        <f aca="false">ABS(N3987-N3986)</f>
        <v>0</v>
      </c>
      <c r="P3987" s="0" t="n">
        <f aca="false">COUNTIF(工作表2!$A$2:$A$248,A3987)</f>
        <v>0</v>
      </c>
      <c r="R3987" s="0" t="n">
        <f aca="false">D3987-IF(P3986=1,E3986,D3986)</f>
        <v>-79</v>
      </c>
      <c r="S3987" s="0" t="n">
        <f aca="false">I3986*R3987</f>
        <v>-79</v>
      </c>
      <c r="T3987" s="0" t="n">
        <f aca="false">T3986+R3987*U3986</f>
        <v>33135</v>
      </c>
      <c r="U3987" s="0" t="n">
        <f aca="false">INT(T3987*$Q$1/IF(P3987=1,E3987,D3987))*I3987</f>
        <v>7</v>
      </c>
      <c r="V3987" s="0" t="n">
        <f aca="false">IF(P3987=1,ABS(U3987)+ABS(60),ABS(U3987-U3986))</f>
        <v>0</v>
      </c>
    </row>
    <row r="3988" customFormat="false" ht="15" hidden="false" customHeight="false" outlineLevel="0" collapsed="false">
      <c r="A3988" s="1" t="n">
        <v>41848</v>
      </c>
      <c r="B3988" s="2" t="n">
        <v>9420.18</v>
      </c>
      <c r="C3988" s="2" t="n">
        <v>107175</v>
      </c>
      <c r="D3988" s="2" t="n">
        <v>9387</v>
      </c>
      <c r="E3988" s="2" t="n">
        <v>9367</v>
      </c>
      <c r="F3988" s="3" t="n">
        <f aca="false">IF(P3988=1, E3988,D3988)/B3988-1</f>
        <v>-0.00352222568995497</v>
      </c>
      <c r="G3988" s="2" t="n">
        <f aca="false">AVERAGE(B3929:B3988)</f>
        <v>9208.71566666666</v>
      </c>
      <c r="H3988" s="2" t="n">
        <f aca="false">AVERAGE(C3929:C3988)</f>
        <v>100533.633333333</v>
      </c>
      <c r="I3988" s="2" t="n">
        <f aca="false">SIGN(C3988-H3988)</f>
        <v>1</v>
      </c>
      <c r="J3988" s="2" t="n">
        <f aca="false">SIGN(F3988)</f>
        <v>-1</v>
      </c>
      <c r="K3988" s="0" t="n">
        <f aca="false">B3988-B3987</f>
        <v>-19.1100000000006</v>
      </c>
      <c r="L3988" s="0" t="n">
        <f aca="false">I3987*K3988</f>
        <v>-19.1100000000006</v>
      </c>
      <c r="M3988" s="0" t="n">
        <f aca="false">M3987+K3988*N3987</f>
        <v>3417.02000000002</v>
      </c>
      <c r="N3988" s="0" t="n">
        <f aca="false">INT(M3988*$Q$1/B3988)*CHOOSE($L$1,I3988,J3988)</f>
        <v>-0</v>
      </c>
      <c r="O3988" s="0" t="n">
        <f aca="false">ABS(N3988-N3987)</f>
        <v>0</v>
      </c>
      <c r="P3988" s="0" t="n">
        <f aca="false">COUNTIF(工作表2!$A$2:$A$248,A3988)</f>
        <v>0</v>
      </c>
      <c r="R3988" s="0" t="n">
        <f aca="false">D3988-IF(P3987=1,E3987,D3987)</f>
        <v>-3</v>
      </c>
      <c r="S3988" s="0" t="n">
        <f aca="false">I3987*R3988</f>
        <v>-3</v>
      </c>
      <c r="T3988" s="0" t="n">
        <f aca="false">T3987+R3988*U3987</f>
        <v>33114</v>
      </c>
      <c r="U3988" s="0" t="n">
        <f aca="false">INT(T3988*$Q$1/IF(P3988=1,E3988,D3988))*I3988</f>
        <v>7</v>
      </c>
      <c r="V3988" s="0" t="n">
        <f aca="false">IF(P3988=1,ABS(U3988)+ABS(60),ABS(U3988-U3987))</f>
        <v>0</v>
      </c>
    </row>
    <row r="3989" customFormat="false" ht="15" hidden="false" customHeight="false" outlineLevel="0" collapsed="false">
      <c r="A3989" s="1" t="n">
        <v>41849</v>
      </c>
      <c r="B3989" s="2" t="n">
        <v>9391.88</v>
      </c>
      <c r="C3989" s="2" t="n">
        <v>132954</v>
      </c>
      <c r="D3989" s="2" t="n">
        <v>9361</v>
      </c>
      <c r="E3989" s="2" t="n">
        <v>9341</v>
      </c>
      <c r="F3989" s="3" t="n">
        <f aca="false">IF(P3989=1, E3989,D3989)/B3989-1</f>
        <v>-0.00328794660919851</v>
      </c>
      <c r="G3989" s="2" t="n">
        <f aca="false">AVERAGE(B3930:B3989)</f>
        <v>9217.45833333333</v>
      </c>
      <c r="H3989" s="2" t="n">
        <f aca="false">AVERAGE(C3930:C3989)</f>
        <v>101134.233333333</v>
      </c>
      <c r="I3989" s="2" t="n">
        <f aca="false">SIGN(C3989-H3989)</f>
        <v>1</v>
      </c>
      <c r="J3989" s="2" t="n">
        <f aca="false">SIGN(F3989)</f>
        <v>-1</v>
      </c>
      <c r="K3989" s="0" t="n">
        <f aca="false">B3989-B3988</f>
        <v>-28.3000000000011</v>
      </c>
      <c r="L3989" s="0" t="n">
        <f aca="false">I3988*K3989</f>
        <v>-28.3000000000011</v>
      </c>
      <c r="M3989" s="0" t="n">
        <f aca="false">M3988+K3989*N3988</f>
        <v>3417.02000000002</v>
      </c>
      <c r="N3989" s="0" t="n">
        <f aca="false">INT(M3989*$Q$1/B3989)*CHOOSE($L$1,I3989,J3989)</f>
        <v>-0</v>
      </c>
      <c r="O3989" s="0" t="n">
        <f aca="false">ABS(N3989-N3988)</f>
        <v>0</v>
      </c>
      <c r="P3989" s="0" t="n">
        <f aca="false">COUNTIF(工作表2!$A$2:$A$248,A3989)</f>
        <v>0</v>
      </c>
      <c r="R3989" s="0" t="n">
        <f aca="false">D3989-IF(P3988=1,E3988,D3988)</f>
        <v>-26</v>
      </c>
      <c r="S3989" s="0" t="n">
        <f aca="false">I3988*R3989</f>
        <v>-26</v>
      </c>
      <c r="T3989" s="0" t="n">
        <f aca="false">T3988+R3989*U3988</f>
        <v>32932</v>
      </c>
      <c r="U3989" s="0" t="n">
        <f aca="false">INT(T3989*$Q$1/IF(P3989=1,E3989,D3989))*I3989</f>
        <v>7</v>
      </c>
      <c r="V3989" s="0" t="n">
        <f aca="false">IF(P3989=1,ABS(U3989)+ABS(60),ABS(U3989-U3988))</f>
        <v>0</v>
      </c>
    </row>
    <row r="3990" customFormat="false" ht="15" hidden="false" customHeight="false" outlineLevel="0" collapsed="false">
      <c r="A3990" s="1" t="n">
        <v>41850</v>
      </c>
      <c r="B3990" s="2" t="n">
        <v>9447.02</v>
      </c>
      <c r="C3990" s="2" t="n">
        <v>104647</v>
      </c>
      <c r="D3990" s="2" t="n">
        <v>9416</v>
      </c>
      <c r="E3990" s="2" t="n">
        <v>9394</v>
      </c>
      <c r="F3990" s="3" t="n">
        <f aca="false">IF(P3990=1, E3990,D3990)/B3990-1</f>
        <v>-0.00328357513798005</v>
      </c>
      <c r="G3990" s="2" t="n">
        <f aca="false">AVERAGE(B3931:B3990)</f>
        <v>9227.06816666666</v>
      </c>
      <c r="H3990" s="2" t="n">
        <f aca="false">AVERAGE(C3931:C3990)</f>
        <v>101345.15</v>
      </c>
      <c r="I3990" s="2" t="n">
        <f aca="false">SIGN(C3990-H3990)</f>
        <v>1</v>
      </c>
      <c r="J3990" s="2" t="n">
        <f aca="false">SIGN(F3990)</f>
        <v>-1</v>
      </c>
      <c r="K3990" s="0" t="n">
        <f aca="false">B3990-B3989</f>
        <v>55.1400000000012</v>
      </c>
      <c r="L3990" s="0" t="n">
        <f aca="false">I3989*K3990</f>
        <v>55.1400000000012</v>
      </c>
      <c r="M3990" s="0" t="n">
        <f aca="false">M3989+K3990*N3989</f>
        <v>3417.02000000002</v>
      </c>
      <c r="N3990" s="0" t="n">
        <f aca="false">INT(M3990*$Q$1/B3990)*CHOOSE($L$1,I3990,J3990)</f>
        <v>-0</v>
      </c>
      <c r="O3990" s="0" t="n">
        <f aca="false">ABS(N3990-N3989)</f>
        <v>0</v>
      </c>
      <c r="P3990" s="0" t="n">
        <f aca="false">COUNTIF(工作表2!$A$2:$A$248,A3990)</f>
        <v>0</v>
      </c>
      <c r="R3990" s="0" t="n">
        <f aca="false">D3990-IF(P3989=1,E3989,D3989)</f>
        <v>55</v>
      </c>
      <c r="S3990" s="0" t="n">
        <f aca="false">I3989*R3990</f>
        <v>55</v>
      </c>
      <c r="T3990" s="0" t="n">
        <f aca="false">T3989+R3990*U3989</f>
        <v>33317</v>
      </c>
      <c r="U3990" s="0" t="n">
        <f aca="false">INT(T3990*$Q$1/IF(P3990=1,E3990,D3990))*I3990</f>
        <v>7</v>
      </c>
      <c r="V3990" s="0" t="n">
        <f aca="false">IF(P3990=1,ABS(U3990)+ABS(60),ABS(U3990-U3989))</f>
        <v>0</v>
      </c>
    </row>
    <row r="3991" customFormat="false" ht="15" hidden="false" customHeight="false" outlineLevel="0" collapsed="false">
      <c r="A3991" s="1" t="n">
        <v>41851</v>
      </c>
      <c r="B3991" s="2" t="n">
        <v>9315.85</v>
      </c>
      <c r="C3991" s="2" t="n">
        <v>105485</v>
      </c>
      <c r="D3991" s="2" t="n">
        <v>9290</v>
      </c>
      <c r="E3991" s="2" t="n">
        <v>9273</v>
      </c>
      <c r="F3991" s="3" t="n">
        <f aca="false">IF(P3991=1, E3991,D3991)/B3991-1</f>
        <v>-0.00277484072843603</v>
      </c>
      <c r="G3991" s="2" t="n">
        <f aca="false">AVERAGE(B3932:B3991)</f>
        <v>9233.79249999999</v>
      </c>
      <c r="H3991" s="2" t="n">
        <f aca="false">AVERAGE(C3932:C3991)</f>
        <v>101427.033333333</v>
      </c>
      <c r="I3991" s="2" t="n">
        <f aca="false">SIGN(C3991-H3991)</f>
        <v>1</v>
      </c>
      <c r="J3991" s="2" t="n">
        <f aca="false">SIGN(F3991)</f>
        <v>-1</v>
      </c>
      <c r="K3991" s="0" t="n">
        <f aca="false">B3991-B3990</f>
        <v>-131.17</v>
      </c>
      <c r="L3991" s="0" t="n">
        <f aca="false">I3990*K3991</f>
        <v>-131.17</v>
      </c>
      <c r="M3991" s="0" t="n">
        <f aca="false">M3990+K3991*N3990</f>
        <v>3417.02000000002</v>
      </c>
      <c r="N3991" s="0" t="n">
        <f aca="false">INT(M3991*$Q$1/B3991)*CHOOSE($L$1,I3991,J3991)</f>
        <v>-0</v>
      </c>
      <c r="O3991" s="0" t="n">
        <f aca="false">ABS(N3991-N3990)</f>
        <v>0</v>
      </c>
      <c r="P3991" s="0" t="n">
        <f aca="false">COUNTIF(工作表2!$A$2:$A$248,A3991)</f>
        <v>0</v>
      </c>
      <c r="R3991" s="0" t="n">
        <f aca="false">D3991-IF(P3990=1,E3990,D3990)</f>
        <v>-126</v>
      </c>
      <c r="S3991" s="0" t="n">
        <f aca="false">I3990*R3991</f>
        <v>-126</v>
      </c>
      <c r="T3991" s="0" t="n">
        <f aca="false">T3990+R3991*U3990</f>
        <v>32435</v>
      </c>
      <c r="U3991" s="0" t="n">
        <f aca="false">INT(T3991*$Q$1/IF(P3991=1,E3991,D3991))*I3991</f>
        <v>6</v>
      </c>
      <c r="V3991" s="0" t="n">
        <f aca="false">IF(P3991=1,ABS(U3991)+ABS(60),ABS(U3991-U3990))</f>
        <v>1</v>
      </c>
    </row>
    <row r="3992" customFormat="false" ht="15" hidden="false" customHeight="false" outlineLevel="0" collapsed="false">
      <c r="A3992" s="1" t="n">
        <v>41852</v>
      </c>
      <c r="B3992" s="2" t="n">
        <v>9266.51</v>
      </c>
      <c r="C3992" s="2" t="n">
        <v>98727</v>
      </c>
      <c r="D3992" s="2" t="n">
        <v>9253</v>
      </c>
      <c r="E3992" s="2" t="n">
        <v>9232</v>
      </c>
      <c r="F3992" s="3" t="n">
        <f aca="false">IF(P3992=1, E3992,D3992)/B3992-1</f>
        <v>-0.00145793831766228</v>
      </c>
      <c r="G3992" s="2" t="n">
        <f aca="false">AVERAGE(B3933:B3992)</f>
        <v>9240.014</v>
      </c>
      <c r="H3992" s="2" t="n">
        <f aca="false">AVERAGE(C3933:C3992)</f>
        <v>101418.766666667</v>
      </c>
      <c r="I3992" s="2" t="n">
        <f aca="false">SIGN(C3992-H3992)</f>
        <v>-1</v>
      </c>
      <c r="J3992" s="2" t="n">
        <f aca="false">SIGN(F3992)</f>
        <v>-1</v>
      </c>
      <c r="K3992" s="0" t="n">
        <f aca="false">B3992-B3991</f>
        <v>-49.3400000000001</v>
      </c>
      <c r="L3992" s="0" t="n">
        <f aca="false">I3991*K3992</f>
        <v>-49.3400000000001</v>
      </c>
      <c r="M3992" s="0" t="n">
        <f aca="false">M3991+K3992*N3991</f>
        <v>3417.02000000002</v>
      </c>
      <c r="N3992" s="0" t="n">
        <f aca="false">INT(M3992*$Q$1/B3992)*CHOOSE($L$1,I3992,J3992)</f>
        <v>-0</v>
      </c>
      <c r="O3992" s="0" t="n">
        <f aca="false">ABS(N3992-N3991)</f>
        <v>0</v>
      </c>
      <c r="P3992" s="0" t="n">
        <f aca="false">COUNTIF(工作表2!$A$2:$A$248,A3992)</f>
        <v>0</v>
      </c>
      <c r="R3992" s="0" t="n">
        <f aca="false">D3992-IF(P3991=1,E3991,D3991)</f>
        <v>-37</v>
      </c>
      <c r="S3992" s="0" t="n">
        <f aca="false">I3991*R3992</f>
        <v>-37</v>
      </c>
      <c r="T3992" s="0" t="n">
        <f aca="false">T3991+R3992*U3991</f>
        <v>32213</v>
      </c>
      <c r="U3992" s="0" t="n">
        <f aca="false">INT(T3992*$Q$1/IF(P3992=1,E3992,D3992))*I3992</f>
        <v>-6</v>
      </c>
      <c r="V3992" s="0" t="n">
        <f aca="false">IF(P3992=1,ABS(U3992)+ABS(60),ABS(U3992-U3991))</f>
        <v>12</v>
      </c>
    </row>
    <row r="3993" customFormat="false" ht="15" hidden="false" customHeight="false" outlineLevel="0" collapsed="false">
      <c r="A3993" s="1" t="n">
        <v>41855</v>
      </c>
      <c r="B3993" s="2" t="n">
        <v>9330.19</v>
      </c>
      <c r="C3993" s="2" t="n">
        <v>87537</v>
      </c>
      <c r="D3993" s="2" t="n">
        <v>9286</v>
      </c>
      <c r="E3993" s="2" t="n">
        <v>9263</v>
      </c>
      <c r="F3993" s="3" t="n">
        <f aca="false">IF(P3993=1, E3993,D3993)/B3993-1</f>
        <v>-0.00473623795442546</v>
      </c>
      <c r="G3993" s="2" t="n">
        <f aca="false">AVERAGE(B3934:B3993)</f>
        <v>9246.66883333333</v>
      </c>
      <c r="H3993" s="2" t="n">
        <f aca="false">AVERAGE(C3934:C3993)</f>
        <v>101217.316666667</v>
      </c>
      <c r="I3993" s="2" t="n">
        <f aca="false">SIGN(C3993-H3993)</f>
        <v>-1</v>
      </c>
      <c r="J3993" s="2" t="n">
        <f aca="false">SIGN(F3993)</f>
        <v>-1</v>
      </c>
      <c r="K3993" s="0" t="n">
        <f aca="false">B3993-B3992</f>
        <v>63.6800000000003</v>
      </c>
      <c r="L3993" s="0" t="n">
        <f aca="false">I3992*K3993</f>
        <v>-63.6800000000003</v>
      </c>
      <c r="M3993" s="0" t="n">
        <f aca="false">M3992+K3993*N3992</f>
        <v>3417.02000000002</v>
      </c>
      <c r="N3993" s="0" t="n">
        <f aca="false">INT(M3993*$Q$1/B3993)*CHOOSE($L$1,I3993,J3993)</f>
        <v>-0</v>
      </c>
      <c r="O3993" s="0" t="n">
        <f aca="false">ABS(N3993-N3992)</f>
        <v>0</v>
      </c>
      <c r="P3993" s="0" t="n">
        <f aca="false">COUNTIF(工作表2!$A$2:$A$248,A3993)</f>
        <v>0</v>
      </c>
      <c r="R3993" s="0" t="n">
        <f aca="false">D3993-IF(P3992=1,E3992,D3992)</f>
        <v>33</v>
      </c>
      <c r="S3993" s="0" t="n">
        <f aca="false">I3992*R3993</f>
        <v>-33</v>
      </c>
      <c r="T3993" s="0" t="n">
        <f aca="false">T3992+R3993*U3992</f>
        <v>32015</v>
      </c>
      <c r="U3993" s="0" t="n">
        <f aca="false">INT(T3993*$Q$1/IF(P3993=1,E3993,D3993))*I3993</f>
        <v>-6</v>
      </c>
      <c r="V3993" s="0" t="n">
        <f aca="false">IF(P3993=1,ABS(U3993)+ABS(60),ABS(U3993-U3992))</f>
        <v>0</v>
      </c>
    </row>
    <row r="3994" customFormat="false" ht="15" hidden="false" customHeight="false" outlineLevel="0" collapsed="false">
      <c r="A3994" s="1" t="n">
        <v>41856</v>
      </c>
      <c r="B3994" s="2" t="n">
        <v>9141.44</v>
      </c>
      <c r="C3994" s="2" t="n">
        <v>107082</v>
      </c>
      <c r="D3994" s="2" t="n">
        <v>9095</v>
      </c>
      <c r="E3994" s="2" t="n">
        <v>9072</v>
      </c>
      <c r="F3994" s="3" t="n">
        <f aca="false">IF(P3994=1, E3994,D3994)/B3994-1</f>
        <v>-0.00508016242517595</v>
      </c>
      <c r="G3994" s="2" t="n">
        <f aca="false">AVERAGE(B3935:B3994)</f>
        <v>9250.86466666666</v>
      </c>
      <c r="H3994" s="2" t="n">
        <f aca="false">AVERAGE(C3935:C3994)</f>
        <v>101441.283333333</v>
      </c>
      <c r="I3994" s="2" t="n">
        <f aca="false">SIGN(C3994-H3994)</f>
        <v>1</v>
      </c>
      <c r="J3994" s="2" t="n">
        <f aca="false">SIGN(F3994)</f>
        <v>-1</v>
      </c>
      <c r="K3994" s="0" t="n">
        <f aca="false">B3994-B3993</f>
        <v>-188.75</v>
      </c>
      <c r="L3994" s="0" t="n">
        <f aca="false">I3993*K3994</f>
        <v>188.75</v>
      </c>
      <c r="M3994" s="0" t="n">
        <f aca="false">M3993+K3994*N3993</f>
        <v>3417.02000000002</v>
      </c>
      <c r="N3994" s="0" t="n">
        <f aca="false">INT(M3994*$Q$1/B3994)*CHOOSE($L$1,I3994,J3994)</f>
        <v>-0</v>
      </c>
      <c r="O3994" s="0" t="n">
        <f aca="false">ABS(N3994-N3993)</f>
        <v>0</v>
      </c>
      <c r="P3994" s="0" t="n">
        <f aca="false">COUNTIF(工作表2!$A$2:$A$248,A3994)</f>
        <v>0</v>
      </c>
      <c r="R3994" s="0" t="n">
        <f aca="false">D3994-IF(P3993=1,E3993,D3993)</f>
        <v>-191</v>
      </c>
      <c r="S3994" s="0" t="n">
        <f aca="false">I3993*R3994</f>
        <v>191</v>
      </c>
      <c r="T3994" s="0" t="n">
        <f aca="false">T3993+R3994*U3993</f>
        <v>33161</v>
      </c>
      <c r="U3994" s="0" t="n">
        <f aca="false">INT(T3994*$Q$1/IF(P3994=1,E3994,D3994))*I3994</f>
        <v>7</v>
      </c>
      <c r="V3994" s="0" t="n">
        <f aca="false">IF(P3994=1,ABS(U3994)+ABS(60),ABS(U3994-U3993))</f>
        <v>13</v>
      </c>
    </row>
    <row r="3995" customFormat="false" ht="15" hidden="false" customHeight="false" outlineLevel="0" collapsed="false">
      <c r="A3995" s="1" t="n">
        <v>41857</v>
      </c>
      <c r="B3995" s="2" t="n">
        <v>9143.97</v>
      </c>
      <c r="C3995" s="2" t="n">
        <v>105530</v>
      </c>
      <c r="D3995" s="2" t="n">
        <v>9098</v>
      </c>
      <c r="E3995" s="2" t="n">
        <v>9069</v>
      </c>
      <c r="F3995" s="3" t="n">
        <f aca="false">IF(P3995=1, E3995,D3995)/B3995-1</f>
        <v>-0.0050273568264112</v>
      </c>
      <c r="G3995" s="2" t="n">
        <f aca="false">AVERAGE(B3936:B3995)</f>
        <v>9256.45399999999</v>
      </c>
      <c r="H3995" s="2" t="n">
        <f aca="false">AVERAGE(C3936:C3995)</f>
        <v>101808.983333333</v>
      </c>
      <c r="I3995" s="2" t="n">
        <f aca="false">SIGN(C3995-H3995)</f>
        <v>1</v>
      </c>
      <c r="J3995" s="2" t="n">
        <f aca="false">SIGN(F3995)</f>
        <v>-1</v>
      </c>
      <c r="K3995" s="0" t="n">
        <f aca="false">B3995-B3994</f>
        <v>2.52999999999884</v>
      </c>
      <c r="L3995" s="0" t="n">
        <f aca="false">I3994*K3995</f>
        <v>2.52999999999884</v>
      </c>
      <c r="M3995" s="0" t="n">
        <f aca="false">M3994+K3995*N3994</f>
        <v>3417.02000000002</v>
      </c>
      <c r="N3995" s="0" t="n">
        <f aca="false">INT(M3995*$Q$1/B3995)*CHOOSE($L$1,I3995,J3995)</f>
        <v>-0</v>
      </c>
      <c r="O3995" s="0" t="n">
        <f aca="false">ABS(N3995-N3994)</f>
        <v>0</v>
      </c>
      <c r="P3995" s="0" t="n">
        <f aca="false">COUNTIF(工作表2!$A$2:$A$248,A3995)</f>
        <v>0</v>
      </c>
      <c r="R3995" s="0" t="n">
        <f aca="false">D3995-IF(P3994=1,E3994,D3994)</f>
        <v>3</v>
      </c>
      <c r="S3995" s="0" t="n">
        <f aca="false">I3994*R3995</f>
        <v>3</v>
      </c>
      <c r="T3995" s="0" t="n">
        <f aca="false">T3994+R3995*U3994</f>
        <v>33182</v>
      </c>
      <c r="U3995" s="0" t="n">
        <f aca="false">INT(T3995*$Q$1/IF(P3995=1,E3995,D3995))*I3995</f>
        <v>7</v>
      </c>
      <c r="V3995" s="0" t="n">
        <f aca="false">IF(P3995=1,ABS(U3995)+ABS(60),ABS(U3995-U3994))</f>
        <v>0</v>
      </c>
    </row>
    <row r="3996" customFormat="false" ht="15" hidden="false" customHeight="false" outlineLevel="0" collapsed="false">
      <c r="A3996" s="1" t="n">
        <v>41858</v>
      </c>
      <c r="B3996" s="2" t="n">
        <v>9131.44</v>
      </c>
      <c r="C3996" s="2" t="n">
        <v>80573</v>
      </c>
      <c r="D3996" s="2" t="n">
        <v>9092</v>
      </c>
      <c r="E3996" s="2" t="n">
        <v>9060</v>
      </c>
      <c r="F3996" s="3" t="n">
        <f aca="false">IF(P3996=1, E3996,D3996)/B3996-1</f>
        <v>-0.00431914353048379</v>
      </c>
      <c r="G3996" s="2" t="n">
        <f aca="false">AVERAGE(B3937:B3996)</f>
        <v>9261.679</v>
      </c>
      <c r="H3996" s="2" t="n">
        <f aca="false">AVERAGE(C3937:C3996)</f>
        <v>101694.366666667</v>
      </c>
      <c r="I3996" s="2" t="n">
        <f aca="false">SIGN(C3996-H3996)</f>
        <v>-1</v>
      </c>
      <c r="J3996" s="2" t="n">
        <f aca="false">SIGN(F3996)</f>
        <v>-1</v>
      </c>
      <c r="K3996" s="0" t="n">
        <f aca="false">B3996-B3995</f>
        <v>-12.5299999999988</v>
      </c>
      <c r="L3996" s="0" t="n">
        <f aca="false">I3995*K3996</f>
        <v>-12.5299999999988</v>
      </c>
      <c r="M3996" s="0" t="n">
        <f aca="false">M3995+K3996*N3995</f>
        <v>3417.02000000002</v>
      </c>
      <c r="N3996" s="0" t="n">
        <f aca="false">INT(M3996*$Q$1/B3996)*CHOOSE($L$1,I3996,J3996)</f>
        <v>-0</v>
      </c>
      <c r="O3996" s="0" t="n">
        <f aca="false">ABS(N3996-N3995)</f>
        <v>0</v>
      </c>
      <c r="P3996" s="0" t="n">
        <f aca="false">COUNTIF(工作表2!$A$2:$A$248,A3996)</f>
        <v>0</v>
      </c>
      <c r="R3996" s="0" t="n">
        <f aca="false">D3996-IF(P3995=1,E3995,D3995)</f>
        <v>-6</v>
      </c>
      <c r="S3996" s="0" t="n">
        <f aca="false">I3995*R3996</f>
        <v>-6</v>
      </c>
      <c r="T3996" s="0" t="n">
        <f aca="false">T3995+R3996*U3995</f>
        <v>33140</v>
      </c>
      <c r="U3996" s="0" t="n">
        <f aca="false">INT(T3996*$Q$1/IF(P3996=1,E3996,D3996))*I3996</f>
        <v>-7</v>
      </c>
      <c r="V3996" s="0" t="n">
        <f aca="false">IF(P3996=1,ABS(U3996)+ABS(60),ABS(U3996-U3995))</f>
        <v>14</v>
      </c>
    </row>
    <row r="3997" customFormat="false" ht="15" hidden="false" customHeight="false" outlineLevel="0" collapsed="false">
      <c r="A3997" s="1" t="n">
        <v>41859</v>
      </c>
      <c r="B3997" s="2" t="n">
        <v>9085.96</v>
      </c>
      <c r="C3997" s="2" t="n">
        <v>85309</v>
      </c>
      <c r="D3997" s="2" t="n">
        <v>9090</v>
      </c>
      <c r="E3997" s="2" t="n">
        <v>9057</v>
      </c>
      <c r="F3997" s="3" t="n">
        <f aca="false">IF(P3997=1, E3997,D3997)/B3997-1</f>
        <v>0.000444642063139211</v>
      </c>
      <c r="G3997" s="2" t="n">
        <f aca="false">AVERAGE(B3938:B3997)</f>
        <v>9265.19233333333</v>
      </c>
      <c r="H3997" s="2" t="n">
        <f aca="false">AVERAGE(C3938:C3997)</f>
        <v>101678.3</v>
      </c>
      <c r="I3997" s="2" t="n">
        <f aca="false">SIGN(C3997-H3997)</f>
        <v>-1</v>
      </c>
      <c r="J3997" s="2" t="n">
        <f aca="false">SIGN(F3997)</f>
        <v>1</v>
      </c>
      <c r="K3997" s="0" t="n">
        <f aca="false">B3997-B3996</f>
        <v>-45.4800000000014</v>
      </c>
      <c r="L3997" s="0" t="n">
        <f aca="false">I3996*K3997</f>
        <v>45.4800000000014</v>
      </c>
      <c r="M3997" s="0" t="n">
        <f aca="false">M3996+K3997*N3996</f>
        <v>3417.02000000002</v>
      </c>
      <c r="N3997" s="0" t="n">
        <f aca="false">INT(M3997*$Q$1/B3997)*CHOOSE($L$1,I3997,J3997)</f>
        <v>0</v>
      </c>
      <c r="O3997" s="0" t="n">
        <f aca="false">ABS(N3997-N3996)</f>
        <v>0</v>
      </c>
      <c r="P3997" s="0" t="n">
        <f aca="false">COUNTIF(工作表2!$A$2:$A$248,A3997)</f>
        <v>0</v>
      </c>
      <c r="R3997" s="0" t="n">
        <f aca="false">D3997-IF(P3996=1,E3996,D3996)</f>
        <v>-2</v>
      </c>
      <c r="S3997" s="0" t="n">
        <f aca="false">I3996*R3997</f>
        <v>2</v>
      </c>
      <c r="T3997" s="0" t="n">
        <f aca="false">T3996+R3997*U3996</f>
        <v>33154</v>
      </c>
      <c r="U3997" s="0" t="n">
        <f aca="false">INT(T3997*$Q$1/IF(P3997=1,E3997,D3997))*I3997</f>
        <v>-7</v>
      </c>
      <c r="V3997" s="0" t="n">
        <f aca="false">IF(P3997=1,ABS(U3997)+ABS(60),ABS(U3997-U3996))</f>
        <v>0</v>
      </c>
    </row>
    <row r="3998" customFormat="false" ht="15" hidden="false" customHeight="false" outlineLevel="0" collapsed="false">
      <c r="A3998" s="1" t="n">
        <v>41862</v>
      </c>
      <c r="B3998" s="2" t="n">
        <v>9172.91</v>
      </c>
      <c r="C3998" s="2" t="n">
        <v>82873</v>
      </c>
      <c r="D3998" s="2" t="n">
        <v>9141</v>
      </c>
      <c r="E3998" s="2" t="n">
        <v>9114</v>
      </c>
      <c r="F3998" s="3" t="n">
        <f aca="false">IF(P3998=1, E3998,D3998)/B3998-1</f>
        <v>-0.0034787215834452</v>
      </c>
      <c r="G3998" s="2" t="n">
        <f aca="false">AVERAGE(B3939:B3998)</f>
        <v>9270.06333333333</v>
      </c>
      <c r="H3998" s="2" t="n">
        <f aca="false">AVERAGE(C3939:C3998)</f>
        <v>101867.533333333</v>
      </c>
      <c r="I3998" s="2" t="n">
        <f aca="false">SIGN(C3998-H3998)</f>
        <v>-1</v>
      </c>
      <c r="J3998" s="2" t="n">
        <f aca="false">SIGN(F3998)</f>
        <v>-1</v>
      </c>
      <c r="K3998" s="0" t="n">
        <f aca="false">B3998-B3997</f>
        <v>86.9500000000007</v>
      </c>
      <c r="L3998" s="0" t="n">
        <f aca="false">I3997*K3998</f>
        <v>-86.9500000000007</v>
      </c>
      <c r="M3998" s="0" t="n">
        <f aca="false">M3997+K3998*N3997</f>
        <v>3417.02000000002</v>
      </c>
      <c r="N3998" s="0" t="n">
        <f aca="false">INT(M3998*$Q$1/B3998)*CHOOSE($L$1,I3998,J3998)</f>
        <v>-0</v>
      </c>
      <c r="O3998" s="0" t="n">
        <f aca="false">ABS(N3998-N3997)</f>
        <v>0</v>
      </c>
      <c r="P3998" s="0" t="n">
        <f aca="false">COUNTIF(工作表2!$A$2:$A$248,A3998)</f>
        <v>0</v>
      </c>
      <c r="R3998" s="0" t="n">
        <f aca="false">D3998-IF(P3997=1,E3997,D3997)</f>
        <v>51</v>
      </c>
      <c r="S3998" s="0" t="n">
        <f aca="false">I3997*R3998</f>
        <v>-51</v>
      </c>
      <c r="T3998" s="0" t="n">
        <f aca="false">T3997+R3998*U3997</f>
        <v>32797</v>
      </c>
      <c r="U3998" s="0" t="n">
        <f aca="false">INT(T3998*$Q$1/IF(P3998=1,E3998,D3998))*I3998</f>
        <v>-7</v>
      </c>
      <c r="V3998" s="0" t="n">
        <f aca="false">IF(P3998=1,ABS(U3998)+ABS(60),ABS(U3998-U3997))</f>
        <v>0</v>
      </c>
    </row>
    <row r="3999" customFormat="false" ht="15" hidden="false" customHeight="false" outlineLevel="0" collapsed="false">
      <c r="A3999" s="1" t="n">
        <v>41863</v>
      </c>
      <c r="B3999" s="2" t="n">
        <v>9163.12</v>
      </c>
      <c r="C3999" s="2" t="n">
        <v>87961</v>
      </c>
      <c r="D3999" s="2" t="n">
        <v>9121</v>
      </c>
      <c r="E3999" s="2" t="n">
        <v>9089</v>
      </c>
      <c r="F3999" s="3" t="n">
        <f aca="false">IF(P3999=1, E3999,D3999)/B3999-1</f>
        <v>-0.0045966875911263</v>
      </c>
      <c r="G3999" s="2" t="n">
        <f aca="false">AVERAGE(B3940:B3999)</f>
        <v>9274.64116666666</v>
      </c>
      <c r="H3999" s="2" t="n">
        <f aca="false">AVERAGE(C3940:C3999)</f>
        <v>102069.716666667</v>
      </c>
      <c r="I3999" s="2" t="n">
        <f aca="false">SIGN(C3999-H3999)</f>
        <v>-1</v>
      </c>
      <c r="J3999" s="2" t="n">
        <f aca="false">SIGN(F3999)</f>
        <v>-1</v>
      </c>
      <c r="K3999" s="0" t="n">
        <f aca="false">B3999-B3998</f>
        <v>-9.78999999999905</v>
      </c>
      <c r="L3999" s="0" t="n">
        <f aca="false">I3998*K3999</f>
        <v>9.78999999999905</v>
      </c>
      <c r="M3999" s="0" t="n">
        <f aca="false">M3998+K3999*N3998</f>
        <v>3417.02000000002</v>
      </c>
      <c r="N3999" s="0" t="n">
        <f aca="false">INT(M3999*$Q$1/B3999)*CHOOSE($L$1,I3999,J3999)</f>
        <v>-0</v>
      </c>
      <c r="O3999" s="0" t="n">
        <f aca="false">ABS(N3999-N3998)</f>
        <v>0</v>
      </c>
      <c r="P3999" s="0" t="n">
        <f aca="false">COUNTIF(工作表2!$A$2:$A$248,A3999)</f>
        <v>0</v>
      </c>
      <c r="R3999" s="0" t="n">
        <f aca="false">D3999-IF(P3998=1,E3998,D3998)</f>
        <v>-20</v>
      </c>
      <c r="S3999" s="0" t="n">
        <f aca="false">I3998*R3999</f>
        <v>20</v>
      </c>
      <c r="T3999" s="0" t="n">
        <f aca="false">T3998+R3999*U3998</f>
        <v>32937</v>
      </c>
      <c r="U3999" s="0" t="n">
        <f aca="false">INT(T3999*$Q$1/IF(P3999=1,E3999,D3999))*I3999</f>
        <v>-7</v>
      </c>
      <c r="V3999" s="0" t="n">
        <f aca="false">IF(P3999=1,ABS(U3999)+ABS(60),ABS(U3999-U3998))</f>
        <v>0</v>
      </c>
    </row>
    <row r="4000" customFormat="false" ht="15" hidden="false" customHeight="false" outlineLevel="0" collapsed="false">
      <c r="A4000" s="1" t="n">
        <v>41864</v>
      </c>
      <c r="B4000" s="2" t="n">
        <v>9231.31</v>
      </c>
      <c r="C4000" s="2" t="n">
        <v>84517</v>
      </c>
      <c r="D4000" s="2" t="n">
        <v>9199</v>
      </c>
      <c r="E4000" s="2" t="n">
        <v>9163</v>
      </c>
      <c r="F4000" s="3" t="n">
        <f aca="false">IF(P4000=1, E4000,D4000)/B4000-1</f>
        <v>-0.00350004495569967</v>
      </c>
      <c r="G4000" s="2" t="n">
        <f aca="false">AVERAGE(B3941:B4000)</f>
        <v>9280.16466666667</v>
      </c>
      <c r="H4000" s="2" t="n">
        <f aca="false">AVERAGE(C3941:C4000)</f>
        <v>102292.233333333</v>
      </c>
      <c r="I4000" s="2" t="n">
        <f aca="false">SIGN(C4000-H4000)</f>
        <v>-1</v>
      </c>
      <c r="J4000" s="2" t="n">
        <f aca="false">SIGN(F4000)</f>
        <v>-1</v>
      </c>
      <c r="K4000" s="0" t="n">
        <f aca="false">B4000-B3999</f>
        <v>68.1899999999987</v>
      </c>
      <c r="L4000" s="0" t="n">
        <f aca="false">I3999*K4000</f>
        <v>-68.1899999999987</v>
      </c>
      <c r="M4000" s="0" t="n">
        <f aca="false">M3999+K4000*N3999</f>
        <v>3417.02000000002</v>
      </c>
      <c r="N4000" s="0" t="n">
        <f aca="false">INT(M4000*$Q$1/B4000)*CHOOSE($L$1,I4000,J4000)</f>
        <v>-0</v>
      </c>
      <c r="O4000" s="0" t="n">
        <f aca="false">ABS(N4000-N3999)</f>
        <v>0</v>
      </c>
      <c r="P4000" s="0" t="n">
        <f aca="false">COUNTIF(工作表2!$A$2:$A$248,A4000)</f>
        <v>0</v>
      </c>
      <c r="R4000" s="0" t="n">
        <f aca="false">D4000-IF(P3999=1,E3999,D3999)</f>
        <v>78</v>
      </c>
      <c r="S4000" s="0" t="n">
        <f aca="false">I3999*R4000</f>
        <v>-78</v>
      </c>
      <c r="T4000" s="0" t="n">
        <f aca="false">T3999+R4000*U3999</f>
        <v>32391</v>
      </c>
      <c r="U4000" s="0" t="n">
        <f aca="false">INT(T4000*$Q$1/IF(P4000=1,E4000,D4000))*I4000</f>
        <v>-7</v>
      </c>
      <c r="V4000" s="0" t="n">
        <f aca="false">IF(P4000=1,ABS(U4000)+ABS(60),ABS(U4000-U3999))</f>
        <v>0</v>
      </c>
    </row>
    <row r="4001" customFormat="false" ht="15" hidden="false" customHeight="false" outlineLevel="0" collapsed="false">
      <c r="A4001" s="1" t="n">
        <v>41865</v>
      </c>
      <c r="B4001" s="2" t="n">
        <v>9230.61</v>
      </c>
      <c r="C4001" s="2" t="n">
        <v>89108</v>
      </c>
      <c r="D4001" s="2" t="n">
        <v>9218</v>
      </c>
      <c r="E4001" s="2" t="n">
        <v>9184</v>
      </c>
      <c r="F4001" s="3" t="n">
        <f aca="false">IF(P4001=1, E4001,D4001)/B4001-1</f>
        <v>-0.00136610689867744</v>
      </c>
      <c r="G4001" s="2" t="n">
        <f aca="false">AVERAGE(B3942:B4001)</f>
        <v>9285.87833333333</v>
      </c>
      <c r="H4001" s="2" t="n">
        <f aca="false">AVERAGE(C3942:C4001)</f>
        <v>102473.716666667</v>
      </c>
      <c r="I4001" s="2" t="n">
        <f aca="false">SIGN(C4001-H4001)</f>
        <v>-1</v>
      </c>
      <c r="J4001" s="2" t="n">
        <f aca="false">SIGN(F4001)</f>
        <v>-1</v>
      </c>
      <c r="K4001" s="0" t="n">
        <f aca="false">B4001-B4000</f>
        <v>-0.699999999998909</v>
      </c>
      <c r="L4001" s="0" t="n">
        <f aca="false">I4000*K4001</f>
        <v>0.699999999998909</v>
      </c>
      <c r="M4001" s="0" t="n">
        <f aca="false">M4000+K4001*N4000</f>
        <v>3417.02000000002</v>
      </c>
      <c r="N4001" s="0" t="n">
        <f aca="false">INT(M4001*$Q$1/B4001)*CHOOSE($L$1,I4001,J4001)</f>
        <v>-0</v>
      </c>
      <c r="O4001" s="0" t="n">
        <f aca="false">ABS(N4001-N4000)</f>
        <v>0</v>
      </c>
      <c r="P4001" s="0" t="n">
        <f aca="false">COUNTIF(工作表2!$A$2:$A$248,A4001)</f>
        <v>0</v>
      </c>
      <c r="R4001" s="0" t="n">
        <f aca="false">D4001-IF(P4000=1,E4000,D4000)</f>
        <v>19</v>
      </c>
      <c r="S4001" s="0" t="n">
        <f aca="false">I4000*R4001</f>
        <v>-19</v>
      </c>
      <c r="T4001" s="0" t="n">
        <f aca="false">T4000+R4001*U4000</f>
        <v>32258</v>
      </c>
      <c r="U4001" s="0" t="n">
        <f aca="false">INT(T4001*$Q$1/IF(P4001=1,E4001,D4001))*I4001</f>
        <v>-6</v>
      </c>
      <c r="V4001" s="0" t="n">
        <f aca="false">IF(P4001=1,ABS(U4001)+ABS(60),ABS(U4001-U4000))</f>
        <v>1</v>
      </c>
    </row>
    <row r="4002" customFormat="false" ht="15" hidden="false" customHeight="false" outlineLevel="0" collapsed="false">
      <c r="A4002" s="1" t="n">
        <v>41866</v>
      </c>
      <c r="B4002" s="2" t="n">
        <v>9206.81</v>
      </c>
      <c r="C4002" s="2" t="n">
        <v>70669</v>
      </c>
      <c r="D4002" s="2" t="n">
        <v>9203</v>
      </c>
      <c r="E4002" s="2" t="n">
        <v>9169</v>
      </c>
      <c r="F4002" s="3" t="n">
        <f aca="false">IF(P4002=1, E4002,D4002)/B4002-1</f>
        <v>-0.000413824114975703</v>
      </c>
      <c r="G4002" s="2" t="n">
        <f aca="false">AVERAGE(B3943:B4002)</f>
        <v>9291.61816666666</v>
      </c>
      <c r="H4002" s="2" t="n">
        <f aca="false">AVERAGE(C3943:C4002)</f>
        <v>102531.15</v>
      </c>
      <c r="I4002" s="2" t="n">
        <f aca="false">SIGN(C4002-H4002)</f>
        <v>-1</v>
      </c>
      <c r="J4002" s="2" t="n">
        <f aca="false">SIGN(F4002)</f>
        <v>-1</v>
      </c>
      <c r="K4002" s="0" t="n">
        <f aca="false">B4002-B4001</f>
        <v>-23.8000000000011</v>
      </c>
      <c r="L4002" s="0" t="n">
        <f aca="false">I4001*K4002</f>
        <v>23.8000000000011</v>
      </c>
      <c r="M4002" s="0" t="n">
        <f aca="false">M4001+K4002*N4001</f>
        <v>3417.02000000002</v>
      </c>
      <c r="N4002" s="0" t="n">
        <f aca="false">INT(M4002*$Q$1/B4002)*CHOOSE($L$1,I4002,J4002)</f>
        <v>-0</v>
      </c>
      <c r="O4002" s="0" t="n">
        <f aca="false">ABS(N4002-N4001)</f>
        <v>0</v>
      </c>
      <c r="P4002" s="0" t="n">
        <f aca="false">COUNTIF(工作表2!$A$2:$A$248,A4002)</f>
        <v>0</v>
      </c>
      <c r="R4002" s="0" t="n">
        <f aca="false">D4002-IF(P4001=1,E4001,D4001)</f>
        <v>-15</v>
      </c>
      <c r="S4002" s="0" t="n">
        <f aca="false">I4001*R4002</f>
        <v>15</v>
      </c>
      <c r="T4002" s="0" t="n">
        <f aca="false">T4001+R4002*U4001</f>
        <v>32348</v>
      </c>
      <c r="U4002" s="0" t="n">
        <f aca="false">INT(T4002*$Q$1/IF(P4002=1,E4002,D4002))*I4002</f>
        <v>-7</v>
      </c>
      <c r="V4002" s="0" t="n">
        <f aca="false">IF(P4002=1,ABS(U4002)+ABS(60),ABS(U4002-U4001))</f>
        <v>1</v>
      </c>
    </row>
    <row r="4003" customFormat="false" ht="15" hidden="false" customHeight="false" outlineLevel="0" collapsed="false">
      <c r="A4003" s="1" t="n">
        <v>41869</v>
      </c>
      <c r="B4003" s="2" t="n">
        <v>9141.31</v>
      </c>
      <c r="C4003" s="2" t="n">
        <v>71366</v>
      </c>
      <c r="D4003" s="2" t="n">
        <v>9141</v>
      </c>
      <c r="E4003" s="2" t="n">
        <v>9117</v>
      </c>
      <c r="F4003" s="3" t="n">
        <f aca="false">IF(P4003=1, E4003,D4003)/B4003-1</f>
        <v>-3.39119885442995E-005</v>
      </c>
      <c r="G4003" s="2" t="n">
        <f aca="false">AVERAGE(B3944:B4003)</f>
        <v>9294.4795</v>
      </c>
      <c r="H4003" s="2" t="n">
        <f aca="false">AVERAGE(C3944:C4003)</f>
        <v>102282.416666667</v>
      </c>
      <c r="I4003" s="2" t="n">
        <f aca="false">SIGN(C4003-H4003)</f>
        <v>-1</v>
      </c>
      <c r="J4003" s="2" t="n">
        <f aca="false">SIGN(F4003)</f>
        <v>-1</v>
      </c>
      <c r="K4003" s="0" t="n">
        <f aca="false">B4003-B4002</f>
        <v>-65.5</v>
      </c>
      <c r="L4003" s="0" t="n">
        <f aca="false">I4002*K4003</f>
        <v>65.5</v>
      </c>
      <c r="M4003" s="0" t="n">
        <f aca="false">M4002+K4003*N4002</f>
        <v>3417.02000000002</v>
      </c>
      <c r="N4003" s="0" t="n">
        <f aca="false">INT(M4003*$Q$1/B4003)*CHOOSE($L$1,I4003,J4003)</f>
        <v>-0</v>
      </c>
      <c r="O4003" s="0" t="n">
        <f aca="false">ABS(N4003-N4002)</f>
        <v>0</v>
      </c>
      <c r="P4003" s="0" t="n">
        <f aca="false">COUNTIF(工作表2!$A$2:$A$248,A4003)</f>
        <v>0</v>
      </c>
      <c r="R4003" s="0" t="n">
        <f aca="false">D4003-IF(P4002=1,E4002,D4002)</f>
        <v>-62</v>
      </c>
      <c r="S4003" s="0" t="n">
        <f aca="false">I4002*R4003</f>
        <v>62</v>
      </c>
      <c r="T4003" s="0" t="n">
        <f aca="false">T4002+R4003*U4002</f>
        <v>32782</v>
      </c>
      <c r="U4003" s="0" t="n">
        <f aca="false">INT(T4003*$Q$1/IF(P4003=1,E4003,D4003))*I4003</f>
        <v>-7</v>
      </c>
      <c r="V4003" s="0" t="n">
        <f aca="false">IF(P4003=1,ABS(U4003)+ABS(60),ABS(U4003-U4002))</f>
        <v>0</v>
      </c>
    </row>
    <row r="4004" customFormat="false" ht="15" hidden="false" customHeight="false" outlineLevel="0" collapsed="false">
      <c r="A4004" s="1" t="n">
        <v>41870</v>
      </c>
      <c r="B4004" s="2" t="n">
        <v>9243.78</v>
      </c>
      <c r="C4004" s="2" t="n">
        <v>86367</v>
      </c>
      <c r="D4004" s="2" t="n">
        <v>9239</v>
      </c>
      <c r="E4004" s="2" t="n">
        <v>9218</v>
      </c>
      <c r="F4004" s="3" t="n">
        <f aca="false">IF(P4004=1, E4004,D4004)/B4004-1</f>
        <v>-0.000517104474576535</v>
      </c>
      <c r="G4004" s="2" t="n">
        <f aca="false">AVERAGE(B3945:B4004)</f>
        <v>9298.4055</v>
      </c>
      <c r="H4004" s="2" t="n">
        <f aca="false">AVERAGE(C3945:C4004)</f>
        <v>102119.966666667</v>
      </c>
      <c r="I4004" s="2" t="n">
        <f aca="false">SIGN(C4004-H4004)</f>
        <v>-1</v>
      </c>
      <c r="J4004" s="2" t="n">
        <f aca="false">SIGN(F4004)</f>
        <v>-1</v>
      </c>
      <c r="K4004" s="0" t="n">
        <f aca="false">B4004-B4003</f>
        <v>102.470000000001</v>
      </c>
      <c r="L4004" s="0" t="n">
        <f aca="false">I4003*K4004</f>
        <v>-102.470000000001</v>
      </c>
      <c r="M4004" s="0" t="n">
        <f aca="false">M4003+K4004*N4003</f>
        <v>3417.02000000002</v>
      </c>
      <c r="N4004" s="0" t="n">
        <f aca="false">INT(M4004*$Q$1/B4004)*CHOOSE($L$1,I4004,J4004)</f>
        <v>-0</v>
      </c>
      <c r="O4004" s="0" t="n">
        <f aca="false">ABS(N4004-N4003)</f>
        <v>0</v>
      </c>
      <c r="P4004" s="0" t="n">
        <f aca="false">COUNTIF(工作表2!$A$2:$A$248,A4004)</f>
        <v>0</v>
      </c>
      <c r="R4004" s="0" t="n">
        <f aca="false">D4004-IF(P4003=1,E4003,D4003)</f>
        <v>98</v>
      </c>
      <c r="S4004" s="0" t="n">
        <f aca="false">I4003*R4004</f>
        <v>-98</v>
      </c>
      <c r="T4004" s="0" t="n">
        <f aca="false">T4003+R4004*U4003</f>
        <v>32096</v>
      </c>
      <c r="U4004" s="0" t="n">
        <f aca="false">INT(T4004*$Q$1/IF(P4004=1,E4004,D4004))*I4004</f>
        <v>-6</v>
      </c>
      <c r="V4004" s="0" t="n">
        <f aca="false">IF(P4004=1,ABS(U4004)+ABS(60),ABS(U4004-U4003))</f>
        <v>1</v>
      </c>
    </row>
    <row r="4005" customFormat="false" ht="15" hidden="false" customHeight="false" outlineLevel="0" collapsed="false">
      <c r="A4005" s="1" t="n">
        <v>41871</v>
      </c>
      <c r="B4005" s="2" t="n">
        <v>9288.05</v>
      </c>
      <c r="C4005" s="2" t="n">
        <v>88463</v>
      </c>
      <c r="D4005" s="2" t="n">
        <v>9275</v>
      </c>
      <c r="E4005" s="2" t="n">
        <v>9259</v>
      </c>
      <c r="F4005" s="3" t="n">
        <f aca="false">IF(P4005=1, E4005,D4005)/B4005-1</f>
        <v>-0.00312767480795206</v>
      </c>
      <c r="G4005" s="2" t="n">
        <f aca="false">AVERAGE(B3946:B4005)</f>
        <v>9302.60433333333</v>
      </c>
      <c r="H4005" s="2" t="n">
        <f aca="false">AVERAGE(C3946:C4005)</f>
        <v>102153.7</v>
      </c>
      <c r="I4005" s="2" t="n">
        <f aca="false">SIGN(C4005-H4005)</f>
        <v>-1</v>
      </c>
      <c r="J4005" s="2" t="n">
        <f aca="false">SIGN(F4005)</f>
        <v>-1</v>
      </c>
      <c r="K4005" s="0" t="n">
        <f aca="false">B4005-B4004</f>
        <v>44.2699999999986</v>
      </c>
      <c r="L4005" s="0" t="n">
        <f aca="false">I4004*K4005</f>
        <v>-44.2699999999986</v>
      </c>
      <c r="M4005" s="0" t="n">
        <f aca="false">M4004+K4005*N4004</f>
        <v>3417.02000000002</v>
      </c>
      <c r="N4005" s="0" t="n">
        <f aca="false">INT(M4005*$Q$1/B4005)*CHOOSE($L$1,I4005,J4005)</f>
        <v>-0</v>
      </c>
      <c r="O4005" s="0" t="n">
        <f aca="false">ABS(N4005-N4004)</f>
        <v>0</v>
      </c>
      <c r="P4005" s="0" t="n">
        <f aca="false">COUNTIF(工作表2!$A$2:$A$248,A4005)</f>
        <v>1</v>
      </c>
      <c r="R4005" s="0" t="n">
        <f aca="false">D4005-IF(P4004=1,E4004,D4004)</f>
        <v>36</v>
      </c>
      <c r="S4005" s="0" t="n">
        <f aca="false">I4004*R4005</f>
        <v>-36</v>
      </c>
      <c r="T4005" s="0" t="n">
        <f aca="false">T4004+R4005*U4004</f>
        <v>31880</v>
      </c>
      <c r="U4005" s="0" t="n">
        <f aca="false">INT(T4005*$Q$1/IF(P4005=1,E4005,D4005))*I4005</f>
        <v>-6</v>
      </c>
      <c r="V4005" s="0" t="n">
        <f aca="false">IF(P4005=1,ABS(U4005)+ABS(60),ABS(U4005-U4004))</f>
        <v>66</v>
      </c>
    </row>
    <row r="4006" customFormat="false" ht="15" hidden="false" customHeight="false" outlineLevel="0" collapsed="false">
      <c r="A4006" s="1" t="n">
        <v>41872</v>
      </c>
      <c r="B4006" s="2" t="n">
        <v>9253.38</v>
      </c>
      <c r="C4006" s="2" t="n">
        <v>80084</v>
      </c>
      <c r="D4006" s="2" t="n">
        <v>9231</v>
      </c>
      <c r="E4006" s="2" t="n">
        <v>9225</v>
      </c>
      <c r="F4006" s="3" t="n">
        <f aca="false">IF(P4006=1, E4006,D4006)/B4006-1</f>
        <v>-0.00241857569882564</v>
      </c>
      <c r="G4006" s="2" t="n">
        <f aca="false">AVERAGE(B3947:B4006)</f>
        <v>9305.90583333333</v>
      </c>
      <c r="H4006" s="2" t="n">
        <f aca="false">AVERAGE(C3947:C4006)</f>
        <v>102111.683333333</v>
      </c>
      <c r="I4006" s="2" t="n">
        <f aca="false">SIGN(C4006-H4006)</f>
        <v>-1</v>
      </c>
      <c r="J4006" s="2" t="n">
        <f aca="false">SIGN(F4006)</f>
        <v>-1</v>
      </c>
      <c r="K4006" s="0" t="n">
        <f aca="false">B4006-B4005</f>
        <v>-34.6700000000001</v>
      </c>
      <c r="L4006" s="0" t="n">
        <f aca="false">I4005*K4006</f>
        <v>34.6700000000001</v>
      </c>
      <c r="M4006" s="0" t="n">
        <f aca="false">M4005+K4006*N4005</f>
        <v>3417.02000000002</v>
      </c>
      <c r="N4006" s="0" t="n">
        <f aca="false">INT(M4006*$Q$1/B4006)*CHOOSE($L$1,I4006,J4006)</f>
        <v>-0</v>
      </c>
      <c r="O4006" s="0" t="n">
        <f aca="false">ABS(N4006-N4005)</f>
        <v>0</v>
      </c>
      <c r="P4006" s="0" t="n">
        <f aca="false">COUNTIF(工作表2!$A$2:$A$248,A4006)</f>
        <v>0</v>
      </c>
      <c r="R4006" s="0" t="n">
        <f aca="false">D4006-IF(P4005=1,E4005,D4005)</f>
        <v>-28</v>
      </c>
      <c r="S4006" s="0" t="n">
        <f aca="false">I4005*R4006</f>
        <v>28</v>
      </c>
      <c r="T4006" s="0" t="n">
        <f aca="false">T4005+R4006*U4005</f>
        <v>32048</v>
      </c>
      <c r="U4006" s="0" t="n">
        <f aca="false">INT(T4006*$Q$1/IF(P4006=1,E4006,D4006))*I4006</f>
        <v>-6</v>
      </c>
      <c r="V4006" s="0" t="n">
        <f aca="false">IF(P4006=1,ABS(U4006)+ABS(60),ABS(U4006-U4005))</f>
        <v>0</v>
      </c>
    </row>
    <row r="4007" customFormat="false" ht="15" hidden="false" customHeight="false" outlineLevel="0" collapsed="false">
      <c r="A4007" s="1" t="n">
        <v>41873</v>
      </c>
      <c r="B4007" s="2" t="n">
        <v>9380.1</v>
      </c>
      <c r="C4007" s="2" t="n">
        <v>100704</v>
      </c>
      <c r="D4007" s="2" t="n">
        <v>9378</v>
      </c>
      <c r="E4007" s="2" t="n">
        <v>9373</v>
      </c>
      <c r="F4007" s="3" t="n">
        <f aca="false">IF(P4007=1, E4007,D4007)/B4007-1</f>
        <v>-0.000223878210253714</v>
      </c>
      <c r="G4007" s="2" t="n">
        <f aca="false">AVERAGE(B3948:B4007)</f>
        <v>9310.21233333333</v>
      </c>
      <c r="H4007" s="2" t="n">
        <f aca="false">AVERAGE(C3948:C4007)</f>
        <v>102102.516666667</v>
      </c>
      <c r="I4007" s="2" t="n">
        <f aca="false">SIGN(C4007-H4007)</f>
        <v>-1</v>
      </c>
      <c r="J4007" s="2" t="n">
        <f aca="false">SIGN(F4007)</f>
        <v>-1</v>
      </c>
      <c r="K4007" s="0" t="n">
        <f aca="false">B4007-B4006</f>
        <v>126.720000000001</v>
      </c>
      <c r="L4007" s="0" t="n">
        <f aca="false">I4006*K4007</f>
        <v>-126.720000000001</v>
      </c>
      <c r="M4007" s="0" t="n">
        <f aca="false">M4006+K4007*N4006</f>
        <v>3417.02000000002</v>
      </c>
      <c r="N4007" s="0" t="n">
        <f aca="false">INT(M4007*$Q$1/B4007)*CHOOSE($L$1,I4007,J4007)</f>
        <v>-0</v>
      </c>
      <c r="O4007" s="0" t="n">
        <f aca="false">ABS(N4007-N4006)</f>
        <v>0</v>
      </c>
      <c r="P4007" s="0" t="n">
        <f aca="false">COUNTIF(工作表2!$A$2:$A$248,A4007)</f>
        <v>0</v>
      </c>
      <c r="R4007" s="0" t="n">
        <f aca="false">D4007-IF(P4006=1,E4006,D4006)</f>
        <v>147</v>
      </c>
      <c r="S4007" s="0" t="n">
        <f aca="false">I4006*R4007</f>
        <v>-147</v>
      </c>
      <c r="T4007" s="0" t="n">
        <f aca="false">T4006+R4007*U4006</f>
        <v>31166</v>
      </c>
      <c r="U4007" s="0" t="n">
        <f aca="false">INT(T4007*$Q$1/IF(P4007=1,E4007,D4007))*I4007</f>
        <v>-6</v>
      </c>
      <c r="V4007" s="0" t="n">
        <f aca="false">IF(P4007=1,ABS(U4007)+ABS(60),ABS(U4007-U4006))</f>
        <v>0</v>
      </c>
    </row>
    <row r="4008" customFormat="false" ht="15" hidden="false" customHeight="false" outlineLevel="0" collapsed="false">
      <c r="A4008" s="1" t="n">
        <v>41876</v>
      </c>
      <c r="B4008" s="2" t="n">
        <v>9390.62</v>
      </c>
      <c r="C4008" s="2" t="n">
        <v>75474</v>
      </c>
      <c r="D4008" s="2" t="n">
        <v>9391</v>
      </c>
      <c r="E4008" s="2" t="n">
        <v>9387</v>
      </c>
      <c r="F4008" s="3" t="n">
        <f aca="false">IF(P4008=1, E4008,D4008)/B4008-1</f>
        <v>4.04659117287931E-005</v>
      </c>
      <c r="G4008" s="2" t="n">
        <f aca="false">AVERAGE(B3949:B4008)</f>
        <v>9314.906</v>
      </c>
      <c r="H4008" s="2" t="n">
        <f aca="false">AVERAGE(C3949:C4008)</f>
        <v>101665.15</v>
      </c>
      <c r="I4008" s="2" t="n">
        <f aca="false">SIGN(C4008-H4008)</f>
        <v>-1</v>
      </c>
      <c r="J4008" s="2" t="n">
        <f aca="false">SIGN(F4008)</f>
        <v>1</v>
      </c>
      <c r="K4008" s="0" t="n">
        <f aca="false">B4008-B4007</f>
        <v>10.5200000000004</v>
      </c>
      <c r="L4008" s="0" t="n">
        <f aca="false">I4007*K4008</f>
        <v>-10.5200000000004</v>
      </c>
      <c r="M4008" s="0" t="n">
        <f aca="false">M4007+K4008*N4007</f>
        <v>3417.02000000002</v>
      </c>
      <c r="N4008" s="0" t="n">
        <f aca="false">INT(M4008*$Q$1/B4008)*CHOOSE($L$1,I4008,J4008)</f>
        <v>0</v>
      </c>
      <c r="O4008" s="0" t="n">
        <f aca="false">ABS(N4008-N4007)</f>
        <v>0</v>
      </c>
      <c r="P4008" s="0" t="n">
        <f aca="false">COUNTIF(工作表2!$A$2:$A$248,A4008)</f>
        <v>0</v>
      </c>
      <c r="R4008" s="0" t="n">
        <f aca="false">D4008-IF(P4007=1,E4007,D4007)</f>
        <v>13</v>
      </c>
      <c r="S4008" s="0" t="n">
        <f aca="false">I4007*R4008</f>
        <v>-13</v>
      </c>
      <c r="T4008" s="0" t="n">
        <f aca="false">T4007+R4008*U4007</f>
        <v>31088</v>
      </c>
      <c r="U4008" s="0" t="n">
        <f aca="false">INT(T4008*$Q$1/IF(P4008=1,E4008,D4008))*I4008</f>
        <v>-6</v>
      </c>
      <c r="V4008" s="0" t="n">
        <f aca="false">IF(P4008=1,ABS(U4008)+ABS(60),ABS(U4008-U4007))</f>
        <v>0</v>
      </c>
    </row>
    <row r="4009" customFormat="false" ht="15" hidden="false" customHeight="false" outlineLevel="0" collapsed="false">
      <c r="A4009" s="1" t="n">
        <v>41877</v>
      </c>
      <c r="B4009" s="2" t="n">
        <v>9393.96</v>
      </c>
      <c r="C4009" s="2" t="n">
        <v>89561</v>
      </c>
      <c r="D4009" s="2" t="n">
        <v>9390</v>
      </c>
      <c r="E4009" s="2" t="n">
        <v>9385</v>
      </c>
      <c r="F4009" s="3" t="n">
        <f aca="false">IF(P4009=1, E4009,D4009)/B4009-1</f>
        <v>-0.000421547462411964</v>
      </c>
      <c r="G4009" s="2" t="n">
        <f aca="false">AVERAGE(B3950:B4009)</f>
        <v>9320.20683333333</v>
      </c>
      <c r="H4009" s="2" t="n">
        <f aca="false">AVERAGE(C3950:C4009)</f>
        <v>100903.616666667</v>
      </c>
      <c r="I4009" s="2" t="n">
        <f aca="false">SIGN(C4009-H4009)</f>
        <v>-1</v>
      </c>
      <c r="J4009" s="2" t="n">
        <f aca="false">SIGN(F4009)</f>
        <v>-1</v>
      </c>
      <c r="K4009" s="0" t="n">
        <f aca="false">B4009-B4008</f>
        <v>3.33999999999833</v>
      </c>
      <c r="L4009" s="0" t="n">
        <f aca="false">I4008*K4009</f>
        <v>-3.33999999999833</v>
      </c>
      <c r="M4009" s="0" t="n">
        <f aca="false">M4008+K4009*N4008</f>
        <v>3417.02000000002</v>
      </c>
      <c r="N4009" s="0" t="n">
        <f aca="false">INT(M4009*$Q$1/B4009)*CHOOSE($L$1,I4009,J4009)</f>
        <v>-0</v>
      </c>
      <c r="O4009" s="0" t="n">
        <f aca="false">ABS(N4009-N4008)</f>
        <v>0</v>
      </c>
      <c r="P4009" s="0" t="n">
        <f aca="false">COUNTIF(工作表2!$A$2:$A$248,A4009)</f>
        <v>0</v>
      </c>
      <c r="R4009" s="0" t="n">
        <f aca="false">D4009-IF(P4008=1,E4008,D4008)</f>
        <v>-1</v>
      </c>
      <c r="S4009" s="0" t="n">
        <f aca="false">I4008*R4009</f>
        <v>1</v>
      </c>
      <c r="T4009" s="0" t="n">
        <f aca="false">T4008+R4009*U4008</f>
        <v>31094</v>
      </c>
      <c r="U4009" s="0" t="n">
        <f aca="false">INT(T4009*$Q$1/IF(P4009=1,E4009,D4009))*I4009</f>
        <v>-6</v>
      </c>
      <c r="V4009" s="0" t="n">
        <f aca="false">IF(P4009=1,ABS(U4009)+ABS(60),ABS(U4009-U4008))</f>
        <v>0</v>
      </c>
    </row>
    <row r="4010" customFormat="false" ht="15" hidden="false" customHeight="false" outlineLevel="0" collapsed="false">
      <c r="A4010" s="1" t="n">
        <v>41878</v>
      </c>
      <c r="B4010" s="2" t="n">
        <v>9485.59</v>
      </c>
      <c r="C4010" s="2" t="n">
        <v>115235</v>
      </c>
      <c r="D4010" s="2" t="n">
        <v>9477</v>
      </c>
      <c r="E4010" s="2" t="n">
        <v>9470</v>
      </c>
      <c r="F4010" s="3" t="n">
        <f aca="false">IF(P4010=1, E4010,D4010)/B4010-1</f>
        <v>-0.000905584154491157</v>
      </c>
      <c r="G4010" s="2" t="n">
        <f aca="false">AVERAGE(B3951:B4010)</f>
        <v>9326.24233333333</v>
      </c>
      <c r="H4010" s="2" t="n">
        <f aca="false">AVERAGE(C3951:C4010)</f>
        <v>101130.733333333</v>
      </c>
      <c r="I4010" s="2" t="n">
        <f aca="false">SIGN(C4010-H4010)</f>
        <v>1</v>
      </c>
      <c r="J4010" s="2" t="n">
        <f aca="false">SIGN(F4010)</f>
        <v>-1</v>
      </c>
      <c r="K4010" s="0" t="n">
        <f aca="false">B4010-B4009</f>
        <v>91.630000000001</v>
      </c>
      <c r="L4010" s="0" t="n">
        <f aca="false">I4009*K4010</f>
        <v>-91.630000000001</v>
      </c>
      <c r="M4010" s="0" t="n">
        <f aca="false">M4009+K4010*N4009</f>
        <v>3417.02000000002</v>
      </c>
      <c r="N4010" s="0" t="n">
        <f aca="false">INT(M4010*$Q$1/B4010)*CHOOSE($L$1,I4010,J4010)</f>
        <v>-0</v>
      </c>
      <c r="O4010" s="0" t="n">
        <f aca="false">ABS(N4010-N4009)</f>
        <v>0</v>
      </c>
      <c r="P4010" s="0" t="n">
        <f aca="false">COUNTIF(工作表2!$A$2:$A$248,A4010)</f>
        <v>0</v>
      </c>
      <c r="R4010" s="0" t="n">
        <f aca="false">D4010-IF(P4009=1,E4009,D4009)</f>
        <v>87</v>
      </c>
      <c r="S4010" s="0" t="n">
        <f aca="false">I4009*R4010</f>
        <v>-87</v>
      </c>
      <c r="T4010" s="0" t="n">
        <f aca="false">T4009+R4010*U4009</f>
        <v>30572</v>
      </c>
      <c r="U4010" s="0" t="n">
        <f aca="false">INT(T4010*$Q$1/IF(P4010=1,E4010,D4010))*I4010</f>
        <v>6</v>
      </c>
      <c r="V4010" s="0" t="n">
        <f aca="false">IF(P4010=1,ABS(U4010)+ABS(60),ABS(U4010-U4009))</f>
        <v>12</v>
      </c>
    </row>
    <row r="4011" customFormat="false" ht="15" hidden="false" customHeight="false" outlineLevel="0" collapsed="false">
      <c r="A4011" s="1" t="n">
        <v>41879</v>
      </c>
      <c r="B4011" s="2" t="n">
        <v>9478.37</v>
      </c>
      <c r="C4011" s="2" t="n">
        <v>99799</v>
      </c>
      <c r="D4011" s="2" t="n">
        <v>9479</v>
      </c>
      <c r="E4011" s="2" t="n">
        <v>9475</v>
      </c>
      <c r="F4011" s="3" t="n">
        <f aca="false">IF(P4011=1, E4011,D4011)/B4011-1</f>
        <v>6.64671246215498E-005</v>
      </c>
      <c r="G4011" s="2" t="n">
        <f aca="false">AVERAGE(B3952:B4011)</f>
        <v>9332.21583333333</v>
      </c>
      <c r="H4011" s="2" t="n">
        <f aca="false">AVERAGE(C3952:C4011)</f>
        <v>101160.85</v>
      </c>
      <c r="I4011" s="2" t="n">
        <f aca="false">SIGN(C4011-H4011)</f>
        <v>-1</v>
      </c>
      <c r="J4011" s="2" t="n">
        <f aca="false">SIGN(F4011)</f>
        <v>1</v>
      </c>
      <c r="K4011" s="0" t="n">
        <f aca="false">B4011-B4010</f>
        <v>-7.21999999999935</v>
      </c>
      <c r="L4011" s="0" t="n">
        <f aca="false">I4010*K4011</f>
        <v>-7.21999999999935</v>
      </c>
      <c r="M4011" s="0" t="n">
        <f aca="false">M4010+K4011*N4010</f>
        <v>3417.02000000002</v>
      </c>
      <c r="N4011" s="0" t="n">
        <f aca="false">INT(M4011*$Q$1/B4011)*CHOOSE($L$1,I4011,J4011)</f>
        <v>0</v>
      </c>
      <c r="O4011" s="0" t="n">
        <f aca="false">ABS(N4011-N4010)</f>
        <v>0</v>
      </c>
      <c r="P4011" s="0" t="n">
        <f aca="false">COUNTIF(工作表2!$A$2:$A$248,A4011)</f>
        <v>0</v>
      </c>
      <c r="R4011" s="0" t="n">
        <f aca="false">D4011-IF(P4010=1,E4010,D4010)</f>
        <v>2</v>
      </c>
      <c r="S4011" s="0" t="n">
        <f aca="false">I4010*R4011</f>
        <v>2</v>
      </c>
      <c r="T4011" s="0" t="n">
        <f aca="false">T4010+R4011*U4010</f>
        <v>30584</v>
      </c>
      <c r="U4011" s="0" t="n">
        <f aca="false">INT(T4011*$Q$1/IF(P4011=1,E4011,D4011))*I4011</f>
        <v>-6</v>
      </c>
      <c r="V4011" s="0" t="n">
        <f aca="false">IF(P4011=1,ABS(U4011)+ABS(60),ABS(U4011-U4010))</f>
        <v>12</v>
      </c>
    </row>
    <row r="4012" customFormat="false" ht="15" hidden="false" customHeight="false" outlineLevel="0" collapsed="false">
      <c r="A4012" s="1" t="n">
        <v>41880</v>
      </c>
      <c r="B4012" s="2" t="n">
        <v>9436.27</v>
      </c>
      <c r="C4012" s="2" t="n">
        <v>88823</v>
      </c>
      <c r="D4012" s="2" t="n">
        <v>9473</v>
      </c>
      <c r="E4012" s="2" t="n">
        <v>9467</v>
      </c>
      <c r="F4012" s="3" t="n">
        <f aca="false">IF(P4012=1, E4012,D4012)/B4012-1</f>
        <v>0.0038924278343031</v>
      </c>
      <c r="G4012" s="2" t="n">
        <f aca="false">AVERAGE(B3953:B4012)</f>
        <v>9337.14166666666</v>
      </c>
      <c r="H4012" s="2" t="n">
        <f aca="false">AVERAGE(C3953:C4012)</f>
        <v>100801</v>
      </c>
      <c r="I4012" s="2" t="n">
        <f aca="false">SIGN(C4012-H4012)</f>
        <v>-1</v>
      </c>
      <c r="J4012" s="2" t="n">
        <f aca="false">SIGN(F4012)</f>
        <v>1</v>
      </c>
      <c r="K4012" s="0" t="n">
        <f aca="false">B4012-B4011</f>
        <v>-42.1000000000004</v>
      </c>
      <c r="L4012" s="0" t="n">
        <f aca="false">I4011*K4012</f>
        <v>42.1000000000004</v>
      </c>
      <c r="M4012" s="0" t="n">
        <f aca="false">M4011+K4012*N4011</f>
        <v>3417.02000000002</v>
      </c>
      <c r="N4012" s="0" t="n">
        <f aca="false">INT(M4012*$Q$1/B4012)*CHOOSE($L$1,I4012,J4012)</f>
        <v>0</v>
      </c>
      <c r="O4012" s="0" t="n">
        <f aca="false">ABS(N4012-N4011)</f>
        <v>0</v>
      </c>
      <c r="P4012" s="0" t="n">
        <f aca="false">COUNTIF(工作表2!$A$2:$A$248,A4012)</f>
        <v>0</v>
      </c>
      <c r="R4012" s="0" t="n">
        <f aca="false">D4012-IF(P4011=1,E4011,D4011)</f>
        <v>-6</v>
      </c>
      <c r="S4012" s="0" t="n">
        <f aca="false">I4011*R4012</f>
        <v>6</v>
      </c>
      <c r="T4012" s="0" t="n">
        <f aca="false">T4011+R4012*U4011</f>
        <v>30620</v>
      </c>
      <c r="U4012" s="0" t="n">
        <f aca="false">INT(T4012*$Q$1/IF(P4012=1,E4012,D4012))*I4012</f>
        <v>-6</v>
      </c>
      <c r="V4012" s="0" t="n">
        <f aca="false">IF(P4012=1,ABS(U4012)+ABS(60),ABS(U4012-U4011))</f>
        <v>0</v>
      </c>
    </row>
    <row r="4013" customFormat="false" ht="15" hidden="false" customHeight="false" outlineLevel="0" collapsed="false">
      <c r="A4013" s="1" t="n">
        <v>41883</v>
      </c>
      <c r="B4013" s="2" t="n">
        <v>9513.06</v>
      </c>
      <c r="C4013" s="2" t="n">
        <v>86565</v>
      </c>
      <c r="D4013" s="2" t="n">
        <v>9528</v>
      </c>
      <c r="E4013" s="2" t="n">
        <v>9526</v>
      </c>
      <c r="F4013" s="3" t="n">
        <f aca="false">IF(P4013=1, E4013,D4013)/B4013-1</f>
        <v>0.00157047259241505</v>
      </c>
      <c r="G4013" s="2" t="n">
        <f aca="false">AVERAGE(B3954:B4013)</f>
        <v>9343.45166666667</v>
      </c>
      <c r="H4013" s="2" t="n">
        <f aca="false">AVERAGE(C3954:C4013)</f>
        <v>100373.75</v>
      </c>
      <c r="I4013" s="2" t="n">
        <f aca="false">SIGN(C4013-H4013)</f>
        <v>-1</v>
      </c>
      <c r="J4013" s="2" t="n">
        <f aca="false">SIGN(F4013)</f>
        <v>1</v>
      </c>
      <c r="K4013" s="0" t="n">
        <f aca="false">B4013-B4012</f>
        <v>76.7899999999991</v>
      </c>
      <c r="L4013" s="0" t="n">
        <f aca="false">I4012*K4013</f>
        <v>-76.7899999999991</v>
      </c>
      <c r="M4013" s="0" t="n">
        <f aca="false">M4012+K4013*N4012</f>
        <v>3417.02000000002</v>
      </c>
      <c r="N4013" s="0" t="n">
        <f aca="false">INT(M4013*$Q$1/B4013)*CHOOSE($L$1,I4013,J4013)</f>
        <v>0</v>
      </c>
      <c r="O4013" s="0" t="n">
        <f aca="false">ABS(N4013-N4012)</f>
        <v>0</v>
      </c>
      <c r="P4013" s="0" t="n">
        <f aca="false">COUNTIF(工作表2!$A$2:$A$248,A4013)</f>
        <v>0</v>
      </c>
      <c r="R4013" s="0" t="n">
        <f aca="false">D4013-IF(P4012=1,E4012,D4012)</f>
        <v>55</v>
      </c>
      <c r="S4013" s="0" t="n">
        <f aca="false">I4012*R4013</f>
        <v>-55</v>
      </c>
      <c r="T4013" s="0" t="n">
        <f aca="false">T4012+R4013*U4012</f>
        <v>30290</v>
      </c>
      <c r="U4013" s="0" t="n">
        <f aca="false">INT(T4013*$Q$1/IF(P4013=1,E4013,D4013))*I4013</f>
        <v>-6</v>
      </c>
      <c r="V4013" s="0" t="n">
        <f aca="false">IF(P4013=1,ABS(U4013)+ABS(60),ABS(U4013-U4012))</f>
        <v>0</v>
      </c>
    </row>
    <row r="4014" customFormat="false" ht="15" hidden="false" customHeight="false" outlineLevel="0" collapsed="false">
      <c r="A4014" s="1" t="n">
        <v>41884</v>
      </c>
      <c r="B4014" s="2" t="n">
        <v>9399.72</v>
      </c>
      <c r="C4014" s="2" t="n">
        <v>87829</v>
      </c>
      <c r="D4014" s="2" t="n">
        <v>9410</v>
      </c>
      <c r="E4014" s="2" t="n">
        <v>9406</v>
      </c>
      <c r="F4014" s="3" t="n">
        <f aca="false">IF(P4014=1, E4014,D4014)/B4014-1</f>
        <v>0.00109364959807312</v>
      </c>
      <c r="G4014" s="2" t="n">
        <f aca="false">AVERAGE(B3955:B4014)</f>
        <v>9347.40133333333</v>
      </c>
      <c r="H4014" s="2" t="n">
        <f aca="false">AVERAGE(C3955:C4014)</f>
        <v>100205.583333333</v>
      </c>
      <c r="I4014" s="2" t="n">
        <f aca="false">SIGN(C4014-H4014)</f>
        <v>-1</v>
      </c>
      <c r="J4014" s="2" t="n">
        <f aca="false">SIGN(F4014)</f>
        <v>1</v>
      </c>
      <c r="K4014" s="0" t="n">
        <f aca="false">B4014-B4013</f>
        <v>-113.34</v>
      </c>
      <c r="L4014" s="0" t="n">
        <f aca="false">I4013*K4014</f>
        <v>113.34</v>
      </c>
      <c r="M4014" s="0" t="n">
        <f aca="false">M4013+K4014*N4013</f>
        <v>3417.02000000002</v>
      </c>
      <c r="N4014" s="0" t="n">
        <f aca="false">INT(M4014*$Q$1/B4014)*CHOOSE($L$1,I4014,J4014)</f>
        <v>0</v>
      </c>
      <c r="O4014" s="0" t="n">
        <f aca="false">ABS(N4014-N4013)</f>
        <v>0</v>
      </c>
      <c r="P4014" s="0" t="n">
        <f aca="false">COUNTIF(工作表2!$A$2:$A$248,A4014)</f>
        <v>0</v>
      </c>
      <c r="R4014" s="0" t="n">
        <f aca="false">D4014-IF(P4013=1,E4013,D4013)</f>
        <v>-118</v>
      </c>
      <c r="S4014" s="0" t="n">
        <f aca="false">I4013*R4014</f>
        <v>118</v>
      </c>
      <c r="T4014" s="0" t="n">
        <f aca="false">T4013+R4014*U4013</f>
        <v>30998</v>
      </c>
      <c r="U4014" s="0" t="n">
        <f aca="false">INT(T4014*$Q$1/IF(P4014=1,E4014,D4014))*I4014</f>
        <v>-6</v>
      </c>
      <c r="V4014" s="0" t="n">
        <f aca="false">IF(P4014=1,ABS(U4014)+ABS(60),ABS(U4014-U4013))</f>
        <v>0</v>
      </c>
    </row>
    <row r="4015" customFormat="false" ht="15" hidden="false" customHeight="false" outlineLevel="0" collapsed="false">
      <c r="A4015" s="1" t="n">
        <v>41885</v>
      </c>
      <c r="B4015" s="2" t="n">
        <v>9450.35</v>
      </c>
      <c r="C4015" s="2" t="n">
        <v>88421</v>
      </c>
      <c r="D4015" s="2" t="n">
        <v>9451</v>
      </c>
      <c r="E4015" s="2" t="n">
        <v>9446</v>
      </c>
      <c r="F4015" s="3" t="n">
        <f aca="false">IF(P4015=1, E4015,D4015)/B4015-1</f>
        <v>6.8780521356393E-005</v>
      </c>
      <c r="G4015" s="2" t="n">
        <f aca="false">AVERAGE(B3956:B4015)</f>
        <v>9351.201</v>
      </c>
      <c r="H4015" s="2" t="n">
        <f aca="false">AVERAGE(C3956:C4015)</f>
        <v>99963.5333333333</v>
      </c>
      <c r="I4015" s="2" t="n">
        <f aca="false">SIGN(C4015-H4015)</f>
        <v>-1</v>
      </c>
      <c r="J4015" s="2" t="n">
        <f aca="false">SIGN(F4015)</f>
        <v>1</v>
      </c>
      <c r="K4015" s="0" t="n">
        <f aca="false">B4015-B4014</f>
        <v>50.630000000001</v>
      </c>
      <c r="L4015" s="0" t="n">
        <f aca="false">I4014*K4015</f>
        <v>-50.630000000001</v>
      </c>
      <c r="M4015" s="0" t="n">
        <f aca="false">M4014+K4015*N4014</f>
        <v>3417.02000000002</v>
      </c>
      <c r="N4015" s="0" t="n">
        <f aca="false">INT(M4015*$Q$1/B4015)*CHOOSE($L$1,I4015,J4015)</f>
        <v>0</v>
      </c>
      <c r="O4015" s="0" t="n">
        <f aca="false">ABS(N4015-N4014)</f>
        <v>0</v>
      </c>
      <c r="P4015" s="0" t="n">
        <f aca="false">COUNTIF(工作表2!$A$2:$A$248,A4015)</f>
        <v>0</v>
      </c>
      <c r="R4015" s="0" t="n">
        <f aca="false">D4015-IF(P4014=1,E4014,D4014)</f>
        <v>41</v>
      </c>
      <c r="S4015" s="0" t="n">
        <f aca="false">I4014*R4015</f>
        <v>-41</v>
      </c>
      <c r="T4015" s="0" t="n">
        <f aca="false">T4014+R4015*U4014</f>
        <v>30752</v>
      </c>
      <c r="U4015" s="0" t="n">
        <f aca="false">INT(T4015*$Q$1/IF(P4015=1,E4015,D4015))*I4015</f>
        <v>-6</v>
      </c>
      <c r="V4015" s="0" t="n">
        <f aca="false">IF(P4015=1,ABS(U4015)+ABS(60),ABS(U4015-U4014))</f>
        <v>0</v>
      </c>
    </row>
    <row r="4016" customFormat="false" ht="15" hidden="false" customHeight="false" outlineLevel="0" collapsed="false">
      <c r="A4016" s="1" t="n">
        <v>41886</v>
      </c>
      <c r="B4016" s="2" t="n">
        <v>9428.89</v>
      </c>
      <c r="C4016" s="2" t="n">
        <v>73168</v>
      </c>
      <c r="D4016" s="2" t="n">
        <v>9425</v>
      </c>
      <c r="E4016" s="2" t="n">
        <v>9421</v>
      </c>
      <c r="F4016" s="3" t="n">
        <f aca="false">IF(P4016=1, E4016,D4016)/B4016-1</f>
        <v>-0.000412561817986989</v>
      </c>
      <c r="G4016" s="2" t="n">
        <f aca="false">AVERAGE(B3957:B4016)</f>
        <v>9354.51916666667</v>
      </c>
      <c r="H4016" s="2" t="n">
        <f aca="false">AVERAGE(C3957:C4016)</f>
        <v>99510.85</v>
      </c>
      <c r="I4016" s="2" t="n">
        <f aca="false">SIGN(C4016-H4016)</f>
        <v>-1</v>
      </c>
      <c r="J4016" s="2" t="n">
        <f aca="false">SIGN(F4016)</f>
        <v>-1</v>
      </c>
      <c r="K4016" s="0" t="n">
        <f aca="false">B4016-B4015</f>
        <v>-21.4600000000009</v>
      </c>
      <c r="L4016" s="0" t="n">
        <f aca="false">I4015*K4016</f>
        <v>21.4600000000009</v>
      </c>
      <c r="M4016" s="0" t="n">
        <f aca="false">M4015+K4016*N4015</f>
        <v>3417.02000000002</v>
      </c>
      <c r="N4016" s="0" t="n">
        <f aca="false">INT(M4016*$Q$1/B4016)*CHOOSE($L$1,I4016,J4016)</f>
        <v>-0</v>
      </c>
      <c r="O4016" s="0" t="n">
        <f aca="false">ABS(N4016-N4015)</f>
        <v>0</v>
      </c>
      <c r="P4016" s="0" t="n">
        <f aca="false">COUNTIF(工作表2!$A$2:$A$248,A4016)</f>
        <v>0</v>
      </c>
      <c r="R4016" s="0" t="n">
        <f aca="false">D4016-IF(P4015=1,E4015,D4015)</f>
        <v>-26</v>
      </c>
      <c r="S4016" s="0" t="n">
        <f aca="false">I4015*R4016</f>
        <v>26</v>
      </c>
      <c r="T4016" s="0" t="n">
        <f aca="false">T4015+R4016*U4015</f>
        <v>30908</v>
      </c>
      <c r="U4016" s="0" t="n">
        <f aca="false">INT(T4016*$Q$1/IF(P4016=1,E4016,D4016))*I4016</f>
        <v>-6</v>
      </c>
      <c r="V4016" s="0" t="n">
        <f aca="false">IF(P4016=1,ABS(U4016)+ABS(60),ABS(U4016-U4015))</f>
        <v>0</v>
      </c>
    </row>
    <row r="4017" customFormat="false" ht="15" hidden="false" customHeight="false" outlineLevel="0" collapsed="false">
      <c r="A4017" s="1" t="n">
        <v>41887</v>
      </c>
      <c r="B4017" s="2" t="n">
        <v>9407.94</v>
      </c>
      <c r="C4017" s="2" t="n">
        <v>70525</v>
      </c>
      <c r="D4017" s="2" t="n">
        <v>9407</v>
      </c>
      <c r="E4017" s="2" t="n">
        <v>9404</v>
      </c>
      <c r="F4017" s="3" t="n">
        <f aca="false">IF(P4017=1, E4017,D4017)/B4017-1</f>
        <v>-9.99156032033266E-005</v>
      </c>
      <c r="G4017" s="2" t="n">
        <f aca="false">AVERAGE(B3958:B4017)</f>
        <v>9357.90733333333</v>
      </c>
      <c r="H4017" s="2" t="n">
        <f aca="false">AVERAGE(C3958:C4017)</f>
        <v>99026.4166666667</v>
      </c>
      <c r="I4017" s="2" t="n">
        <f aca="false">SIGN(C4017-H4017)</f>
        <v>-1</v>
      </c>
      <c r="J4017" s="2" t="n">
        <f aca="false">SIGN(F4017)</f>
        <v>-1</v>
      </c>
      <c r="K4017" s="0" t="n">
        <f aca="false">B4017-B4016</f>
        <v>-20.9499999999989</v>
      </c>
      <c r="L4017" s="0" t="n">
        <f aca="false">I4016*K4017</f>
        <v>20.9499999999989</v>
      </c>
      <c r="M4017" s="0" t="n">
        <f aca="false">M4016+K4017*N4016</f>
        <v>3417.02000000002</v>
      </c>
      <c r="N4017" s="0" t="n">
        <f aca="false">INT(M4017*$Q$1/B4017)*CHOOSE($L$1,I4017,J4017)</f>
        <v>-0</v>
      </c>
      <c r="O4017" s="0" t="n">
        <f aca="false">ABS(N4017-N4016)</f>
        <v>0</v>
      </c>
      <c r="P4017" s="0" t="n">
        <f aca="false">COUNTIF(工作表2!$A$2:$A$248,A4017)</f>
        <v>0</v>
      </c>
      <c r="R4017" s="0" t="n">
        <f aca="false">D4017-IF(P4016=1,E4016,D4016)</f>
        <v>-18</v>
      </c>
      <c r="S4017" s="0" t="n">
        <f aca="false">I4016*R4017</f>
        <v>18</v>
      </c>
      <c r="T4017" s="0" t="n">
        <f aca="false">T4016+R4017*U4016</f>
        <v>31016</v>
      </c>
      <c r="U4017" s="0" t="n">
        <f aca="false">INT(T4017*$Q$1/IF(P4017=1,E4017,D4017))*I4017</f>
        <v>-6</v>
      </c>
      <c r="V4017" s="0" t="n">
        <f aca="false">IF(P4017=1,ABS(U4017)+ABS(60),ABS(U4017-U4016))</f>
        <v>0</v>
      </c>
    </row>
    <row r="4018" customFormat="false" ht="15" hidden="false" customHeight="false" outlineLevel="0" collapsed="false">
      <c r="A4018" s="1" t="n">
        <v>41891</v>
      </c>
      <c r="B4018" s="2" t="n">
        <v>9434.77</v>
      </c>
      <c r="C4018" s="2" t="n">
        <v>78829</v>
      </c>
      <c r="D4018" s="2" t="n">
        <v>9428</v>
      </c>
      <c r="E4018" s="2" t="n">
        <v>9429</v>
      </c>
      <c r="F4018" s="3" t="n">
        <f aca="false">IF(P4018=1, E4018,D4018)/B4018-1</f>
        <v>-0.000717558562635889</v>
      </c>
      <c r="G4018" s="2" t="n">
        <f aca="false">AVERAGE(B3959:B4018)</f>
        <v>9361.88033333333</v>
      </c>
      <c r="H4018" s="2" t="n">
        <f aca="false">AVERAGE(C3959:C4018)</f>
        <v>98823.65</v>
      </c>
      <c r="I4018" s="2" t="n">
        <f aca="false">SIGN(C4018-H4018)</f>
        <v>-1</v>
      </c>
      <c r="J4018" s="2" t="n">
        <f aca="false">SIGN(F4018)</f>
        <v>-1</v>
      </c>
      <c r="K4018" s="0" t="n">
        <f aca="false">B4018-B4017</f>
        <v>26.8299999999999</v>
      </c>
      <c r="L4018" s="0" t="n">
        <f aca="false">I4017*K4018</f>
        <v>-26.8299999999999</v>
      </c>
      <c r="M4018" s="0" t="n">
        <f aca="false">M4017+K4018*N4017</f>
        <v>3417.02000000002</v>
      </c>
      <c r="N4018" s="0" t="n">
        <f aca="false">INT(M4018*$Q$1/B4018)*CHOOSE($L$1,I4018,J4018)</f>
        <v>-0</v>
      </c>
      <c r="O4018" s="0" t="n">
        <f aca="false">ABS(N4018-N4017)</f>
        <v>0</v>
      </c>
      <c r="P4018" s="0" t="n">
        <f aca="false">COUNTIF(工作表2!$A$2:$A$248,A4018)</f>
        <v>0</v>
      </c>
      <c r="R4018" s="0" t="n">
        <f aca="false">D4018-IF(P4017=1,E4017,D4017)</f>
        <v>21</v>
      </c>
      <c r="S4018" s="0" t="n">
        <f aca="false">I4017*R4018</f>
        <v>-21</v>
      </c>
      <c r="T4018" s="0" t="n">
        <f aca="false">T4017+R4018*U4017</f>
        <v>30890</v>
      </c>
      <c r="U4018" s="0" t="n">
        <f aca="false">INT(T4018*$Q$1/IF(P4018=1,E4018,D4018))*I4018</f>
        <v>-6</v>
      </c>
      <c r="V4018" s="0" t="n">
        <f aca="false">IF(P4018=1,ABS(U4018)+ABS(60),ABS(U4018-U4017))</f>
        <v>0</v>
      </c>
    </row>
    <row r="4019" customFormat="false" ht="15" hidden="false" customHeight="false" outlineLevel="0" collapsed="false">
      <c r="A4019" s="1" t="n">
        <v>41892</v>
      </c>
      <c r="B4019" s="2" t="n">
        <v>9357.61</v>
      </c>
      <c r="C4019" s="2" t="n">
        <v>77587</v>
      </c>
      <c r="D4019" s="2" t="n">
        <v>9347</v>
      </c>
      <c r="E4019" s="2" t="n">
        <v>9344</v>
      </c>
      <c r="F4019" s="3" t="n">
        <f aca="false">IF(P4019=1, E4019,D4019)/B4019-1</f>
        <v>-0.00113383652449728</v>
      </c>
      <c r="G4019" s="2" t="n">
        <f aca="false">AVERAGE(B3960:B4019)</f>
        <v>9364.45833333333</v>
      </c>
      <c r="H4019" s="2" t="n">
        <f aca="false">AVERAGE(C3960:C4019)</f>
        <v>98583.3</v>
      </c>
      <c r="I4019" s="2" t="n">
        <f aca="false">SIGN(C4019-H4019)</f>
        <v>-1</v>
      </c>
      <c r="J4019" s="2" t="n">
        <f aca="false">SIGN(F4019)</f>
        <v>-1</v>
      </c>
      <c r="K4019" s="0" t="n">
        <f aca="false">B4019-B4018</f>
        <v>-77.1599999999999</v>
      </c>
      <c r="L4019" s="0" t="n">
        <f aca="false">I4018*K4019</f>
        <v>77.1599999999999</v>
      </c>
      <c r="M4019" s="0" t="n">
        <f aca="false">M4018+K4019*N4018</f>
        <v>3417.02000000002</v>
      </c>
      <c r="N4019" s="0" t="n">
        <f aca="false">INT(M4019*$Q$1/B4019)*CHOOSE($L$1,I4019,J4019)</f>
        <v>-0</v>
      </c>
      <c r="O4019" s="0" t="n">
        <f aca="false">ABS(N4019-N4018)</f>
        <v>0</v>
      </c>
      <c r="P4019" s="0" t="n">
        <f aca="false">COUNTIF(工作表2!$A$2:$A$248,A4019)</f>
        <v>0</v>
      </c>
      <c r="R4019" s="0" t="n">
        <f aca="false">D4019-IF(P4018=1,E4018,D4018)</f>
        <v>-81</v>
      </c>
      <c r="S4019" s="0" t="n">
        <f aca="false">I4018*R4019</f>
        <v>81</v>
      </c>
      <c r="T4019" s="0" t="n">
        <f aca="false">T4018+R4019*U4018</f>
        <v>31376</v>
      </c>
      <c r="U4019" s="0" t="n">
        <f aca="false">INT(T4019*$Q$1/IF(P4019=1,E4019,D4019))*I4019</f>
        <v>-6</v>
      </c>
      <c r="V4019" s="0" t="n">
        <f aca="false">IF(P4019=1,ABS(U4019)+ABS(60),ABS(U4019-U4018))</f>
        <v>0</v>
      </c>
    </row>
    <row r="4020" customFormat="false" ht="15" hidden="false" customHeight="false" outlineLevel="0" collapsed="false">
      <c r="A4020" s="1" t="n">
        <v>41893</v>
      </c>
      <c r="B4020" s="2" t="n">
        <v>9322.95</v>
      </c>
      <c r="C4020" s="2" t="n">
        <v>71192</v>
      </c>
      <c r="D4020" s="2" t="n">
        <v>9302</v>
      </c>
      <c r="E4020" s="2" t="n">
        <v>9296</v>
      </c>
      <c r="F4020" s="3" t="n">
        <f aca="false">IF(P4020=1, E4020,D4020)/B4020-1</f>
        <v>-0.00224714280351179</v>
      </c>
      <c r="G4020" s="2" t="n">
        <f aca="false">AVERAGE(B3961:B4020)</f>
        <v>9365.83083333333</v>
      </c>
      <c r="H4020" s="2" t="n">
        <f aca="false">AVERAGE(C3961:C4020)</f>
        <v>98094.1666666667</v>
      </c>
      <c r="I4020" s="2" t="n">
        <f aca="false">SIGN(C4020-H4020)</f>
        <v>-1</v>
      </c>
      <c r="J4020" s="2" t="n">
        <f aca="false">SIGN(F4020)</f>
        <v>-1</v>
      </c>
      <c r="K4020" s="0" t="n">
        <f aca="false">B4020-B4019</f>
        <v>-34.6599999999999</v>
      </c>
      <c r="L4020" s="0" t="n">
        <f aca="false">I4019*K4020</f>
        <v>34.6599999999999</v>
      </c>
      <c r="M4020" s="0" t="n">
        <f aca="false">M4019+K4020*N4019</f>
        <v>3417.02000000002</v>
      </c>
      <c r="N4020" s="0" t="n">
        <f aca="false">INT(M4020*$Q$1/B4020)*CHOOSE($L$1,I4020,J4020)</f>
        <v>-0</v>
      </c>
      <c r="O4020" s="0" t="n">
        <f aca="false">ABS(N4020-N4019)</f>
        <v>0</v>
      </c>
      <c r="P4020" s="0" t="n">
        <f aca="false">COUNTIF(工作表2!$A$2:$A$248,A4020)</f>
        <v>0</v>
      </c>
      <c r="R4020" s="0" t="n">
        <f aca="false">D4020-IF(P4019=1,E4019,D4019)</f>
        <v>-45</v>
      </c>
      <c r="S4020" s="0" t="n">
        <f aca="false">I4019*R4020</f>
        <v>45</v>
      </c>
      <c r="T4020" s="0" t="n">
        <f aca="false">T4019+R4020*U4019</f>
        <v>31646</v>
      </c>
      <c r="U4020" s="0" t="n">
        <f aca="false">INT(T4020*$Q$1/IF(P4020=1,E4020,D4020))*I4020</f>
        <v>-6</v>
      </c>
      <c r="V4020" s="0" t="n">
        <f aca="false">IF(P4020=1,ABS(U4020)+ABS(60),ABS(U4020-U4019))</f>
        <v>0</v>
      </c>
    </row>
    <row r="4021" customFormat="false" ht="15" hidden="false" customHeight="false" outlineLevel="0" collapsed="false">
      <c r="A4021" s="1" t="n">
        <v>41894</v>
      </c>
      <c r="B4021" s="2" t="n">
        <v>9223.18</v>
      </c>
      <c r="C4021" s="2" t="n">
        <v>80218</v>
      </c>
      <c r="D4021" s="2" t="n">
        <v>9245</v>
      </c>
      <c r="E4021" s="2" t="n">
        <v>9245</v>
      </c>
      <c r="F4021" s="3" t="n">
        <f aca="false">IF(P4021=1, E4021,D4021)/B4021-1</f>
        <v>0.00236577839747243</v>
      </c>
      <c r="G4021" s="2" t="n">
        <f aca="false">AVERAGE(B3962:B4021)</f>
        <v>9364.885</v>
      </c>
      <c r="H4021" s="2" t="n">
        <f aca="false">AVERAGE(C3962:C4021)</f>
        <v>97299.0166666667</v>
      </c>
      <c r="I4021" s="2" t="n">
        <f aca="false">SIGN(C4021-H4021)</f>
        <v>-1</v>
      </c>
      <c r="J4021" s="2" t="n">
        <f aca="false">SIGN(F4021)</f>
        <v>1</v>
      </c>
      <c r="K4021" s="0" t="n">
        <f aca="false">B4021-B4020</f>
        <v>-99.7700000000004</v>
      </c>
      <c r="L4021" s="0" t="n">
        <f aca="false">I4020*K4021</f>
        <v>99.7700000000004</v>
      </c>
      <c r="M4021" s="0" t="n">
        <f aca="false">M4020+K4021*N4020</f>
        <v>3417.02000000002</v>
      </c>
      <c r="N4021" s="0" t="n">
        <f aca="false">INT(M4021*$Q$1/B4021)*CHOOSE($L$1,I4021,J4021)</f>
        <v>0</v>
      </c>
      <c r="O4021" s="0" t="n">
        <f aca="false">ABS(N4021-N4020)</f>
        <v>0</v>
      </c>
      <c r="P4021" s="0" t="n">
        <f aca="false">COUNTIF(工作表2!$A$2:$A$248,A4021)</f>
        <v>0</v>
      </c>
      <c r="R4021" s="0" t="n">
        <f aca="false">D4021-IF(P4020=1,E4020,D4020)</f>
        <v>-57</v>
      </c>
      <c r="S4021" s="0" t="n">
        <f aca="false">I4020*R4021</f>
        <v>57</v>
      </c>
      <c r="T4021" s="0" t="n">
        <f aca="false">T4020+R4021*U4020</f>
        <v>31988</v>
      </c>
      <c r="U4021" s="0" t="n">
        <f aca="false">INT(T4021*$Q$1/IF(P4021=1,E4021,D4021))*I4021</f>
        <v>-6</v>
      </c>
      <c r="V4021" s="0" t="n">
        <f aca="false">IF(P4021=1,ABS(U4021)+ABS(60),ABS(U4021-U4020))</f>
        <v>0</v>
      </c>
    </row>
    <row r="4022" customFormat="false" ht="15" hidden="false" customHeight="false" outlineLevel="0" collapsed="false">
      <c r="A4022" s="1" t="n">
        <v>41897</v>
      </c>
      <c r="B4022" s="2" t="n">
        <v>9217.46</v>
      </c>
      <c r="C4022" s="2" t="n">
        <v>66040</v>
      </c>
      <c r="D4022" s="2" t="n">
        <v>9218</v>
      </c>
      <c r="E4022" s="2" t="n">
        <v>9224</v>
      </c>
      <c r="F4022" s="3" t="n">
        <f aca="false">IF(P4022=1, E4022,D4022)/B4022-1</f>
        <v>5.85844690403903E-005</v>
      </c>
      <c r="G4022" s="2" t="n">
        <f aca="false">AVERAGE(B3963:B4022)</f>
        <v>9363.22916666667</v>
      </c>
      <c r="H4022" s="2" t="n">
        <f aca="false">AVERAGE(C3963:C4022)</f>
        <v>96895.1666666667</v>
      </c>
      <c r="I4022" s="2" t="n">
        <f aca="false">SIGN(C4022-H4022)</f>
        <v>-1</v>
      </c>
      <c r="J4022" s="2" t="n">
        <f aca="false">SIGN(F4022)</f>
        <v>1</v>
      </c>
      <c r="K4022" s="0" t="n">
        <f aca="false">B4022-B4021</f>
        <v>-5.72000000000116</v>
      </c>
      <c r="L4022" s="0" t="n">
        <f aca="false">I4021*K4022</f>
        <v>5.72000000000116</v>
      </c>
      <c r="M4022" s="0" t="n">
        <f aca="false">M4021+K4022*N4021</f>
        <v>3417.02000000002</v>
      </c>
      <c r="N4022" s="0" t="n">
        <f aca="false">INT(M4022*$Q$1/B4022)*CHOOSE($L$1,I4022,J4022)</f>
        <v>0</v>
      </c>
      <c r="O4022" s="0" t="n">
        <f aca="false">ABS(N4022-N4021)</f>
        <v>0</v>
      </c>
      <c r="P4022" s="0" t="n">
        <f aca="false">COUNTIF(工作表2!$A$2:$A$248,A4022)</f>
        <v>0</v>
      </c>
      <c r="R4022" s="0" t="n">
        <f aca="false">D4022-IF(P4021=1,E4021,D4021)</f>
        <v>-27</v>
      </c>
      <c r="S4022" s="0" t="n">
        <f aca="false">I4021*R4022</f>
        <v>27</v>
      </c>
      <c r="T4022" s="0" t="n">
        <f aca="false">T4021+R4022*U4021</f>
        <v>32150</v>
      </c>
      <c r="U4022" s="0" t="n">
        <f aca="false">INT(T4022*$Q$1/IF(P4022=1,E4022,D4022))*I4022</f>
        <v>-6</v>
      </c>
      <c r="V4022" s="0" t="n">
        <f aca="false">IF(P4022=1,ABS(U4022)+ABS(60),ABS(U4022-U4021))</f>
        <v>0</v>
      </c>
    </row>
    <row r="4023" customFormat="false" ht="15" hidden="false" customHeight="false" outlineLevel="0" collapsed="false">
      <c r="A4023" s="1" t="n">
        <v>41898</v>
      </c>
      <c r="B4023" s="2" t="n">
        <v>9133.4</v>
      </c>
      <c r="C4023" s="2" t="n">
        <v>68528</v>
      </c>
      <c r="D4023" s="2" t="n">
        <v>9154</v>
      </c>
      <c r="E4023" s="2" t="n">
        <v>9162</v>
      </c>
      <c r="F4023" s="3" t="n">
        <f aca="false">IF(P4023=1, E4023,D4023)/B4023-1</f>
        <v>0.00225545798935789</v>
      </c>
      <c r="G4023" s="2" t="n">
        <f aca="false">AVERAGE(B3964:B4023)</f>
        <v>9360.88933333333</v>
      </c>
      <c r="H4023" s="2" t="n">
        <f aca="false">AVERAGE(C3964:C4023)</f>
        <v>96431.5</v>
      </c>
      <c r="I4023" s="2" t="n">
        <f aca="false">SIGN(C4023-H4023)</f>
        <v>-1</v>
      </c>
      <c r="J4023" s="2" t="n">
        <f aca="false">SIGN(F4023)</f>
        <v>1</v>
      </c>
      <c r="K4023" s="0" t="n">
        <f aca="false">B4023-B4022</f>
        <v>-84.0599999999995</v>
      </c>
      <c r="L4023" s="0" t="n">
        <f aca="false">I4022*K4023</f>
        <v>84.0599999999995</v>
      </c>
      <c r="M4023" s="0" t="n">
        <f aca="false">M4022+K4023*N4022</f>
        <v>3417.02000000002</v>
      </c>
      <c r="N4023" s="0" t="n">
        <f aca="false">INT(M4023*$Q$1/B4023)*CHOOSE($L$1,I4023,J4023)</f>
        <v>0</v>
      </c>
      <c r="O4023" s="0" t="n">
        <f aca="false">ABS(N4023-N4022)</f>
        <v>0</v>
      </c>
      <c r="P4023" s="0" t="n">
        <f aca="false">COUNTIF(工作表2!$A$2:$A$248,A4023)</f>
        <v>0</v>
      </c>
      <c r="R4023" s="0" t="n">
        <f aca="false">D4023-IF(P4022=1,E4022,D4022)</f>
        <v>-64</v>
      </c>
      <c r="S4023" s="0" t="n">
        <f aca="false">I4022*R4023</f>
        <v>64</v>
      </c>
      <c r="T4023" s="0" t="n">
        <f aca="false">T4022+R4023*U4022</f>
        <v>32534</v>
      </c>
      <c r="U4023" s="0" t="n">
        <f aca="false">INT(T4023*$Q$1/IF(P4023=1,E4023,D4023))*I4023</f>
        <v>-7</v>
      </c>
      <c r="V4023" s="0" t="n">
        <f aca="false">IF(P4023=1,ABS(U4023)+ABS(60),ABS(U4023-U4022))</f>
        <v>1</v>
      </c>
    </row>
    <row r="4024" customFormat="false" ht="15" hidden="false" customHeight="false" outlineLevel="0" collapsed="false">
      <c r="A4024" s="1" t="n">
        <v>41899</v>
      </c>
      <c r="B4024" s="2" t="n">
        <v>9195.17</v>
      </c>
      <c r="C4024" s="2" t="n">
        <v>81482</v>
      </c>
      <c r="D4024" s="2" t="n">
        <v>9172</v>
      </c>
      <c r="E4024" s="2" t="n">
        <v>9239</v>
      </c>
      <c r="F4024" s="3" t="n">
        <f aca="false">IF(P4024=1, E4024,D4024)/B4024-1</f>
        <v>0.00476663291706414</v>
      </c>
      <c r="G4024" s="2" t="n">
        <f aca="false">AVERAGE(B3965:B4024)</f>
        <v>9360.33633333333</v>
      </c>
      <c r="H4024" s="2" t="n">
        <f aca="false">AVERAGE(C3965:C4024)</f>
        <v>95950.6166666667</v>
      </c>
      <c r="I4024" s="2" t="n">
        <f aca="false">SIGN(C4024-H4024)</f>
        <v>-1</v>
      </c>
      <c r="J4024" s="2" t="n">
        <f aca="false">SIGN(F4024)</f>
        <v>1</v>
      </c>
      <c r="K4024" s="0" t="n">
        <f aca="false">B4024-B4023</f>
        <v>61.7700000000004</v>
      </c>
      <c r="L4024" s="0" t="n">
        <f aca="false">I4023*K4024</f>
        <v>-61.7700000000004</v>
      </c>
      <c r="M4024" s="0" t="n">
        <f aca="false">M4023+K4024*N4023</f>
        <v>3417.02000000002</v>
      </c>
      <c r="N4024" s="0" t="n">
        <f aca="false">INT(M4024*$Q$1/B4024)*CHOOSE($L$1,I4024,J4024)</f>
        <v>0</v>
      </c>
      <c r="O4024" s="0" t="n">
        <f aca="false">ABS(N4024-N4023)</f>
        <v>0</v>
      </c>
      <c r="P4024" s="0" t="n">
        <f aca="false">COUNTIF(工作表2!$A$2:$A$248,A4024)</f>
        <v>1</v>
      </c>
      <c r="R4024" s="0" t="n">
        <f aca="false">D4024-IF(P4023=1,E4023,D4023)</f>
        <v>18</v>
      </c>
      <c r="S4024" s="0" t="n">
        <f aca="false">I4023*R4024</f>
        <v>-18</v>
      </c>
      <c r="T4024" s="0" t="n">
        <f aca="false">T4023+R4024*U4023</f>
        <v>32408</v>
      </c>
      <c r="U4024" s="0" t="n">
        <f aca="false">INT(T4024*$Q$1/IF(P4024=1,E4024,D4024))*I4024</f>
        <v>-7</v>
      </c>
      <c r="V4024" s="0" t="n">
        <f aca="false">IF(P4024=1,ABS(U4024)+ABS(60),ABS(U4024-U4023))</f>
        <v>67</v>
      </c>
    </row>
    <row r="4025" customFormat="false" ht="15" hidden="false" customHeight="false" outlineLevel="0" collapsed="false">
      <c r="A4025" s="1" t="n">
        <v>41900</v>
      </c>
      <c r="B4025" s="2" t="n">
        <v>9237.03</v>
      </c>
      <c r="C4025" s="2" t="n">
        <v>69035</v>
      </c>
      <c r="D4025" s="2" t="n">
        <v>9243</v>
      </c>
      <c r="E4025" s="2" t="n">
        <v>9243</v>
      </c>
      <c r="F4025" s="3" t="n">
        <f aca="false">IF(P4025=1, E4025,D4025)/B4025-1</f>
        <v>0.000646311639130648</v>
      </c>
      <c r="G4025" s="2" t="n">
        <f aca="false">AVERAGE(B3966:B4025)</f>
        <v>9360.1835</v>
      </c>
      <c r="H4025" s="2" t="n">
        <f aca="false">AVERAGE(C3966:C4025)</f>
        <v>95623.3333333333</v>
      </c>
      <c r="I4025" s="2" t="n">
        <f aca="false">SIGN(C4025-H4025)</f>
        <v>-1</v>
      </c>
      <c r="J4025" s="2" t="n">
        <f aca="false">SIGN(F4025)</f>
        <v>1</v>
      </c>
      <c r="K4025" s="0" t="n">
        <f aca="false">B4025-B4024</f>
        <v>41.8600000000006</v>
      </c>
      <c r="L4025" s="0" t="n">
        <f aca="false">I4024*K4025</f>
        <v>-41.8600000000006</v>
      </c>
      <c r="M4025" s="0" t="n">
        <f aca="false">M4024+K4025*N4024</f>
        <v>3417.02000000002</v>
      </c>
      <c r="N4025" s="0" t="n">
        <f aca="false">INT(M4025*$Q$1/B4025)*CHOOSE($L$1,I4025,J4025)</f>
        <v>0</v>
      </c>
      <c r="O4025" s="0" t="n">
        <f aca="false">ABS(N4025-N4024)</f>
        <v>0</v>
      </c>
      <c r="P4025" s="0" t="n">
        <f aca="false">COUNTIF(工作表2!$A$2:$A$248,A4025)</f>
        <v>0</v>
      </c>
      <c r="R4025" s="0" t="n">
        <f aca="false">D4025-IF(P4024=1,E4024,D4024)</f>
        <v>4</v>
      </c>
      <c r="S4025" s="0" t="n">
        <f aca="false">I4024*R4025</f>
        <v>-4</v>
      </c>
      <c r="T4025" s="0" t="n">
        <f aca="false">T4024+R4025*U4024</f>
        <v>32380</v>
      </c>
      <c r="U4025" s="0" t="n">
        <f aca="false">INT(T4025*$Q$1/IF(P4025=1,E4025,D4025))*I4025</f>
        <v>-7</v>
      </c>
      <c r="V4025" s="0" t="n">
        <f aca="false">IF(P4025=1,ABS(U4025)+ABS(60),ABS(U4025-U4024))</f>
        <v>0</v>
      </c>
    </row>
    <row r="4026" customFormat="false" ht="15" hidden="false" customHeight="false" outlineLevel="0" collapsed="false">
      <c r="A4026" s="1" t="n">
        <v>41901</v>
      </c>
      <c r="B4026" s="2" t="n">
        <v>9240.45</v>
      </c>
      <c r="C4026" s="2" t="n">
        <v>78931</v>
      </c>
      <c r="D4026" s="2" t="n">
        <v>9265</v>
      </c>
      <c r="E4026" s="2" t="n">
        <v>9262</v>
      </c>
      <c r="F4026" s="3" t="n">
        <f aca="false">IF(P4026=1, E4026,D4026)/B4026-1</f>
        <v>0.00265679701746113</v>
      </c>
      <c r="G4026" s="2" t="n">
        <f aca="false">AVERAGE(B3967:B4026)</f>
        <v>9360.155</v>
      </c>
      <c r="H4026" s="2" t="n">
        <f aca="false">AVERAGE(C3967:C4026)</f>
        <v>95509</v>
      </c>
      <c r="I4026" s="2" t="n">
        <f aca="false">SIGN(C4026-H4026)</f>
        <v>-1</v>
      </c>
      <c r="J4026" s="2" t="n">
        <f aca="false">SIGN(F4026)</f>
        <v>1</v>
      </c>
      <c r="K4026" s="0" t="n">
        <f aca="false">B4026-B4025</f>
        <v>3.42000000000007</v>
      </c>
      <c r="L4026" s="0" t="n">
        <f aca="false">I4025*K4026</f>
        <v>-3.42000000000007</v>
      </c>
      <c r="M4026" s="0" t="n">
        <f aca="false">M4025+K4026*N4025</f>
        <v>3417.02000000002</v>
      </c>
      <c r="N4026" s="0" t="n">
        <f aca="false">INT(M4026*$Q$1/B4026)*CHOOSE($L$1,I4026,J4026)</f>
        <v>0</v>
      </c>
      <c r="O4026" s="0" t="n">
        <f aca="false">ABS(N4026-N4025)</f>
        <v>0</v>
      </c>
      <c r="P4026" s="0" t="n">
        <f aca="false">COUNTIF(工作表2!$A$2:$A$248,A4026)</f>
        <v>0</v>
      </c>
      <c r="R4026" s="0" t="n">
        <f aca="false">D4026-IF(P4025=1,E4025,D4025)</f>
        <v>22</v>
      </c>
      <c r="S4026" s="0" t="n">
        <f aca="false">I4025*R4026</f>
        <v>-22</v>
      </c>
      <c r="T4026" s="0" t="n">
        <f aca="false">T4025+R4026*U4025</f>
        <v>32226</v>
      </c>
      <c r="U4026" s="0" t="n">
        <f aca="false">INT(T4026*$Q$1/IF(P4026=1,E4026,D4026))*I4026</f>
        <v>-6</v>
      </c>
      <c r="V4026" s="0" t="n">
        <f aca="false">IF(P4026=1,ABS(U4026)+ABS(60),ABS(U4026-U4025))</f>
        <v>1</v>
      </c>
    </row>
    <row r="4027" customFormat="false" ht="15" hidden="false" customHeight="false" outlineLevel="0" collapsed="false">
      <c r="A4027" s="1" t="n">
        <v>41904</v>
      </c>
      <c r="B4027" s="2" t="n">
        <v>9134.65</v>
      </c>
      <c r="C4027" s="2" t="n">
        <v>77075</v>
      </c>
      <c r="D4027" s="2" t="n">
        <v>9128</v>
      </c>
      <c r="E4027" s="2" t="n">
        <v>9127</v>
      </c>
      <c r="F4027" s="3" t="n">
        <f aca="false">IF(P4027=1, E4027,D4027)/B4027-1</f>
        <v>-0.000727997241273592</v>
      </c>
      <c r="G4027" s="2" t="n">
        <f aca="false">AVERAGE(B3968:B4027)</f>
        <v>9357.05016666667</v>
      </c>
      <c r="H4027" s="2" t="n">
        <f aca="false">AVERAGE(C3968:C4027)</f>
        <v>95177.6</v>
      </c>
      <c r="I4027" s="2" t="n">
        <f aca="false">SIGN(C4027-H4027)</f>
        <v>-1</v>
      </c>
      <c r="J4027" s="2" t="n">
        <f aca="false">SIGN(F4027)</f>
        <v>-1</v>
      </c>
      <c r="K4027" s="0" t="n">
        <f aca="false">B4027-B4026</f>
        <v>-105.800000000001</v>
      </c>
      <c r="L4027" s="0" t="n">
        <f aca="false">I4026*K4027</f>
        <v>105.800000000001</v>
      </c>
      <c r="M4027" s="0" t="n">
        <f aca="false">M4026+K4027*N4026</f>
        <v>3417.02000000002</v>
      </c>
      <c r="N4027" s="0" t="n">
        <f aca="false">INT(M4027*$Q$1/B4027)*CHOOSE($L$1,I4027,J4027)</f>
        <v>-0</v>
      </c>
      <c r="O4027" s="0" t="n">
        <f aca="false">ABS(N4027-N4026)</f>
        <v>0</v>
      </c>
      <c r="P4027" s="0" t="n">
        <f aca="false">COUNTIF(工作表2!$A$2:$A$248,A4027)</f>
        <v>0</v>
      </c>
      <c r="R4027" s="0" t="n">
        <f aca="false">D4027-IF(P4026=1,E4026,D4026)</f>
        <v>-137</v>
      </c>
      <c r="S4027" s="0" t="n">
        <f aca="false">I4026*R4027</f>
        <v>137</v>
      </c>
      <c r="T4027" s="0" t="n">
        <f aca="false">T4026+R4027*U4026</f>
        <v>33048</v>
      </c>
      <c r="U4027" s="0" t="n">
        <f aca="false">INT(T4027*$Q$1/IF(P4027=1,E4027,D4027))*I4027</f>
        <v>-7</v>
      </c>
      <c r="V4027" s="0" t="n">
        <f aca="false">IF(P4027=1,ABS(U4027)+ABS(60),ABS(U4027-U4026))</f>
        <v>1</v>
      </c>
    </row>
    <row r="4028" customFormat="false" ht="15" hidden="false" customHeight="false" outlineLevel="0" collapsed="false">
      <c r="A4028" s="1" t="n">
        <v>41905</v>
      </c>
      <c r="B4028" s="2" t="n">
        <v>9084.9</v>
      </c>
      <c r="C4028" s="2" t="n">
        <v>73185</v>
      </c>
      <c r="D4028" s="2" t="n">
        <v>9117</v>
      </c>
      <c r="E4028" s="2" t="n">
        <v>9110</v>
      </c>
      <c r="F4028" s="3" t="n">
        <f aca="false">IF(P4028=1, E4028,D4028)/B4028-1</f>
        <v>0.00353333553478863</v>
      </c>
      <c r="G4028" s="2" t="n">
        <f aca="false">AVERAGE(B3969:B4028)</f>
        <v>9353.35133333333</v>
      </c>
      <c r="H4028" s="2" t="n">
        <f aca="false">AVERAGE(C3969:C4028)</f>
        <v>94837.4666666667</v>
      </c>
      <c r="I4028" s="2" t="n">
        <f aca="false">SIGN(C4028-H4028)</f>
        <v>-1</v>
      </c>
      <c r="J4028" s="2" t="n">
        <f aca="false">SIGN(F4028)</f>
        <v>1</v>
      </c>
      <c r="K4028" s="0" t="n">
        <f aca="false">B4028-B4027</f>
        <v>-49.75</v>
      </c>
      <c r="L4028" s="0" t="n">
        <f aca="false">I4027*K4028</f>
        <v>49.75</v>
      </c>
      <c r="M4028" s="0" t="n">
        <f aca="false">M4027+K4028*N4027</f>
        <v>3417.02000000002</v>
      </c>
      <c r="N4028" s="0" t="n">
        <f aca="false">INT(M4028*$Q$1/B4028)*CHOOSE($L$1,I4028,J4028)</f>
        <v>0</v>
      </c>
      <c r="O4028" s="0" t="n">
        <f aca="false">ABS(N4028-N4027)</f>
        <v>0</v>
      </c>
      <c r="P4028" s="0" t="n">
        <f aca="false">COUNTIF(工作表2!$A$2:$A$248,A4028)</f>
        <v>0</v>
      </c>
      <c r="R4028" s="0" t="n">
        <f aca="false">D4028-IF(P4027=1,E4027,D4027)</f>
        <v>-11</v>
      </c>
      <c r="S4028" s="0" t="n">
        <f aca="false">I4027*R4028</f>
        <v>11</v>
      </c>
      <c r="T4028" s="0" t="n">
        <f aca="false">T4027+R4028*U4027</f>
        <v>33125</v>
      </c>
      <c r="U4028" s="0" t="n">
        <f aca="false">INT(T4028*$Q$1/IF(P4028=1,E4028,D4028))*I4028</f>
        <v>-7</v>
      </c>
      <c r="V4028" s="0" t="n">
        <f aca="false">IF(P4028=1,ABS(U4028)+ABS(60),ABS(U4028-U4027))</f>
        <v>0</v>
      </c>
    </row>
    <row r="4029" customFormat="false" ht="15" hidden="false" customHeight="false" outlineLevel="0" collapsed="false">
      <c r="A4029" s="1" t="n">
        <v>41906</v>
      </c>
      <c r="B4029" s="2" t="n">
        <v>9098.49</v>
      </c>
      <c r="C4029" s="2" t="n">
        <v>76656</v>
      </c>
      <c r="D4029" s="2" t="n">
        <v>9127</v>
      </c>
      <c r="E4029" s="2" t="n">
        <v>9125</v>
      </c>
      <c r="F4029" s="3" t="n">
        <f aca="false">IF(P4029=1, E4029,D4029)/B4029-1</f>
        <v>0.0031334869852031</v>
      </c>
      <c r="G4029" s="2" t="n">
        <f aca="false">AVERAGE(B3970:B4029)</f>
        <v>9348.44166666667</v>
      </c>
      <c r="H4029" s="2" t="n">
        <f aca="false">AVERAGE(C3970:C4029)</f>
        <v>94431.0166666667</v>
      </c>
      <c r="I4029" s="2" t="n">
        <f aca="false">SIGN(C4029-H4029)</f>
        <v>-1</v>
      </c>
      <c r="J4029" s="2" t="n">
        <f aca="false">SIGN(F4029)</f>
        <v>1</v>
      </c>
      <c r="K4029" s="0" t="n">
        <f aca="false">B4029-B4028</f>
        <v>13.5900000000001</v>
      </c>
      <c r="L4029" s="0" t="n">
        <f aca="false">I4028*K4029</f>
        <v>-13.5900000000001</v>
      </c>
      <c r="M4029" s="0" t="n">
        <f aca="false">M4028+K4029*N4028</f>
        <v>3417.02000000002</v>
      </c>
      <c r="N4029" s="0" t="n">
        <f aca="false">INT(M4029*$Q$1/B4029)*CHOOSE($L$1,I4029,J4029)</f>
        <v>0</v>
      </c>
      <c r="O4029" s="0" t="n">
        <f aca="false">ABS(N4029-N4028)</f>
        <v>0</v>
      </c>
      <c r="P4029" s="0" t="n">
        <f aca="false">COUNTIF(工作表2!$A$2:$A$248,A4029)</f>
        <v>0</v>
      </c>
      <c r="R4029" s="0" t="n">
        <f aca="false">D4029-IF(P4028=1,E4028,D4028)</f>
        <v>10</v>
      </c>
      <c r="S4029" s="0" t="n">
        <f aca="false">I4028*R4029</f>
        <v>-10</v>
      </c>
      <c r="T4029" s="0" t="n">
        <f aca="false">T4028+R4029*U4028</f>
        <v>33055</v>
      </c>
      <c r="U4029" s="0" t="n">
        <f aca="false">INT(T4029*$Q$1/IF(P4029=1,E4029,D4029))*I4029</f>
        <v>-7</v>
      </c>
      <c r="V4029" s="0" t="n">
        <f aca="false">IF(P4029=1,ABS(U4029)+ABS(60),ABS(U4029-U4028))</f>
        <v>0</v>
      </c>
    </row>
    <row r="4030" customFormat="false" ht="15" hidden="false" customHeight="false" outlineLevel="0" collapsed="false">
      <c r="A4030" s="1" t="n">
        <v>41907</v>
      </c>
      <c r="B4030" s="2" t="n">
        <v>9011.59</v>
      </c>
      <c r="C4030" s="2" t="n">
        <v>90734</v>
      </c>
      <c r="D4030" s="2" t="n">
        <v>9028</v>
      </c>
      <c r="E4030" s="2" t="n">
        <v>9024</v>
      </c>
      <c r="F4030" s="3" t="n">
        <f aca="false">IF(P4030=1, E4030,D4030)/B4030-1</f>
        <v>0.00182098830506039</v>
      </c>
      <c r="G4030" s="2" t="n">
        <f aca="false">AVERAGE(B3971:B4030)</f>
        <v>9341.2695</v>
      </c>
      <c r="H4030" s="2" t="n">
        <f aca="false">AVERAGE(C3971:C4030)</f>
        <v>94036.2333333333</v>
      </c>
      <c r="I4030" s="2" t="n">
        <f aca="false">SIGN(C4030-H4030)</f>
        <v>-1</v>
      </c>
      <c r="J4030" s="2" t="n">
        <f aca="false">SIGN(F4030)</f>
        <v>1</v>
      </c>
      <c r="K4030" s="0" t="n">
        <f aca="false">B4030-B4029</f>
        <v>-86.8999999999996</v>
      </c>
      <c r="L4030" s="0" t="n">
        <f aca="false">I4029*K4030</f>
        <v>86.8999999999996</v>
      </c>
      <c r="M4030" s="0" t="n">
        <f aca="false">M4029+K4030*N4029</f>
        <v>3417.02000000002</v>
      </c>
      <c r="N4030" s="0" t="n">
        <f aca="false">INT(M4030*$Q$1/B4030)*CHOOSE($L$1,I4030,J4030)</f>
        <v>0</v>
      </c>
      <c r="O4030" s="0" t="n">
        <f aca="false">ABS(N4030-N4029)</f>
        <v>0</v>
      </c>
      <c r="P4030" s="0" t="n">
        <f aca="false">COUNTIF(工作表2!$A$2:$A$248,A4030)</f>
        <v>0</v>
      </c>
      <c r="R4030" s="0" t="n">
        <f aca="false">D4030-IF(P4029=1,E4029,D4029)</f>
        <v>-99</v>
      </c>
      <c r="S4030" s="0" t="n">
        <f aca="false">I4029*R4030</f>
        <v>99</v>
      </c>
      <c r="T4030" s="0" t="n">
        <f aca="false">T4029+R4030*U4029</f>
        <v>33748</v>
      </c>
      <c r="U4030" s="0" t="n">
        <f aca="false">INT(T4030*$Q$1/IF(P4030=1,E4030,D4030))*I4030</f>
        <v>-7</v>
      </c>
      <c r="V4030" s="0" t="n">
        <f aca="false">IF(P4030=1,ABS(U4030)+ABS(60),ABS(U4030-U4029))</f>
        <v>0</v>
      </c>
    </row>
    <row r="4031" customFormat="false" ht="15" hidden="false" customHeight="false" outlineLevel="0" collapsed="false">
      <c r="A4031" s="1" t="n">
        <v>41908</v>
      </c>
      <c r="B4031" s="2" t="n">
        <v>8989.82</v>
      </c>
      <c r="C4031" s="2" t="n">
        <v>82042</v>
      </c>
      <c r="D4031" s="2" t="n">
        <v>8980</v>
      </c>
      <c r="E4031" s="2" t="n">
        <v>8977</v>
      </c>
      <c r="F4031" s="3" t="n">
        <f aca="false">IF(P4031=1, E4031,D4031)/B4031-1</f>
        <v>-0.0010923466765741</v>
      </c>
      <c r="G4031" s="2" t="n">
        <f aca="false">AVERAGE(B3972:B4031)</f>
        <v>9333.01716666667</v>
      </c>
      <c r="H4031" s="2" t="n">
        <f aca="false">AVERAGE(C3972:C4031)</f>
        <v>92889.4666666667</v>
      </c>
      <c r="I4031" s="2" t="n">
        <f aca="false">SIGN(C4031-H4031)</f>
        <v>-1</v>
      </c>
      <c r="J4031" s="2" t="n">
        <f aca="false">SIGN(F4031)</f>
        <v>-1</v>
      </c>
      <c r="K4031" s="0" t="n">
        <f aca="false">B4031-B4030</f>
        <v>-21.7700000000004</v>
      </c>
      <c r="L4031" s="0" t="n">
        <f aca="false">I4030*K4031</f>
        <v>21.7700000000004</v>
      </c>
      <c r="M4031" s="0" t="n">
        <f aca="false">M4030+K4031*N4030</f>
        <v>3417.02000000002</v>
      </c>
      <c r="N4031" s="0" t="n">
        <f aca="false">INT(M4031*$Q$1/B4031)*CHOOSE($L$1,I4031,J4031)</f>
        <v>-0</v>
      </c>
      <c r="O4031" s="0" t="n">
        <f aca="false">ABS(N4031-N4030)</f>
        <v>0</v>
      </c>
      <c r="P4031" s="0" t="n">
        <f aca="false">COUNTIF(工作表2!$A$2:$A$248,A4031)</f>
        <v>0</v>
      </c>
      <c r="R4031" s="0" t="n">
        <f aca="false">D4031-IF(P4030=1,E4030,D4030)</f>
        <v>-48</v>
      </c>
      <c r="S4031" s="0" t="n">
        <f aca="false">I4030*R4031</f>
        <v>48</v>
      </c>
      <c r="T4031" s="0" t="n">
        <f aca="false">T4030+R4031*U4030</f>
        <v>34084</v>
      </c>
      <c r="U4031" s="0" t="n">
        <f aca="false">INT(T4031*$Q$1/IF(P4031=1,E4031,D4031))*I4031</f>
        <v>-7</v>
      </c>
      <c r="V4031" s="0" t="n">
        <f aca="false">IF(P4031=1,ABS(U4031)+ABS(60),ABS(U4031-U4030))</f>
        <v>0</v>
      </c>
    </row>
    <row r="4032" customFormat="false" ht="15" hidden="false" customHeight="false" outlineLevel="0" collapsed="false">
      <c r="A4032" s="1" t="n">
        <v>41911</v>
      </c>
      <c r="B4032" s="2" t="n">
        <v>8960.76</v>
      </c>
      <c r="C4032" s="2" t="n">
        <v>83355</v>
      </c>
      <c r="D4032" s="2" t="n">
        <v>8982</v>
      </c>
      <c r="E4032" s="2" t="n">
        <v>8976</v>
      </c>
      <c r="F4032" s="3" t="n">
        <f aca="false">IF(P4032=1, E4032,D4032)/B4032-1</f>
        <v>0.00237033465911374</v>
      </c>
      <c r="G4032" s="2" t="n">
        <f aca="false">AVERAGE(B3973:B4032)</f>
        <v>9323.59266666667</v>
      </c>
      <c r="H4032" s="2" t="n">
        <f aca="false">AVERAGE(C3973:C4032)</f>
        <v>92273.9166666667</v>
      </c>
      <c r="I4032" s="2" t="n">
        <f aca="false">SIGN(C4032-H4032)</f>
        <v>-1</v>
      </c>
      <c r="J4032" s="2" t="n">
        <f aca="false">SIGN(F4032)</f>
        <v>1</v>
      </c>
      <c r="K4032" s="0" t="n">
        <f aca="false">B4032-B4031</f>
        <v>-29.0599999999995</v>
      </c>
      <c r="L4032" s="0" t="n">
        <f aca="false">I4031*K4032</f>
        <v>29.0599999999995</v>
      </c>
      <c r="M4032" s="0" t="n">
        <f aca="false">M4031+K4032*N4031</f>
        <v>3417.02000000002</v>
      </c>
      <c r="N4032" s="0" t="n">
        <f aca="false">INT(M4032*$Q$1/B4032)*CHOOSE($L$1,I4032,J4032)</f>
        <v>0</v>
      </c>
      <c r="O4032" s="0" t="n">
        <f aca="false">ABS(N4032-N4031)</f>
        <v>0</v>
      </c>
      <c r="P4032" s="0" t="n">
        <f aca="false">COUNTIF(工作表2!$A$2:$A$248,A4032)</f>
        <v>0</v>
      </c>
      <c r="R4032" s="0" t="n">
        <f aca="false">D4032-IF(P4031=1,E4031,D4031)</f>
        <v>2</v>
      </c>
      <c r="S4032" s="0" t="n">
        <f aca="false">I4031*R4032</f>
        <v>-2</v>
      </c>
      <c r="T4032" s="0" t="n">
        <f aca="false">T4031+R4032*U4031</f>
        <v>34070</v>
      </c>
      <c r="U4032" s="0" t="n">
        <f aca="false">INT(T4032*$Q$1/IF(P4032=1,E4032,D4032))*I4032</f>
        <v>-7</v>
      </c>
      <c r="V4032" s="0" t="n">
        <f aca="false">IF(P4032=1,ABS(U4032)+ABS(60),ABS(U4032-U4031))</f>
        <v>0</v>
      </c>
    </row>
    <row r="4033" customFormat="false" ht="15" hidden="false" customHeight="false" outlineLevel="0" collapsed="false">
      <c r="A4033" s="1" t="n">
        <v>41912</v>
      </c>
      <c r="B4033" s="2" t="n">
        <v>8966.92</v>
      </c>
      <c r="C4033" s="2" t="n">
        <v>100230</v>
      </c>
      <c r="D4033" s="2" t="n">
        <v>8991</v>
      </c>
      <c r="E4033" s="2" t="n">
        <v>8985</v>
      </c>
      <c r="F4033" s="3" t="n">
        <f aca="false">IF(P4033=1, E4033,D4033)/B4033-1</f>
        <v>0.00268542598796473</v>
      </c>
      <c r="G4033" s="2" t="n">
        <f aca="false">AVERAGE(B3974:B4033)</f>
        <v>9314.5405</v>
      </c>
      <c r="H4033" s="2" t="n">
        <f aca="false">AVERAGE(C3974:C4033)</f>
        <v>92017.5333333333</v>
      </c>
      <c r="I4033" s="2" t="n">
        <f aca="false">SIGN(C4033-H4033)</f>
        <v>1</v>
      </c>
      <c r="J4033" s="2" t="n">
        <f aca="false">SIGN(F4033)</f>
        <v>1</v>
      </c>
      <c r="K4033" s="0" t="n">
        <f aca="false">B4033-B4032</f>
        <v>6.15999999999985</v>
      </c>
      <c r="L4033" s="0" t="n">
        <f aca="false">I4032*K4033</f>
        <v>-6.15999999999985</v>
      </c>
      <c r="M4033" s="0" t="n">
        <f aca="false">M4032+K4033*N4032</f>
        <v>3417.02000000002</v>
      </c>
      <c r="N4033" s="0" t="n">
        <f aca="false">INT(M4033*$Q$1/B4033)*CHOOSE($L$1,I4033,J4033)</f>
        <v>0</v>
      </c>
      <c r="O4033" s="0" t="n">
        <f aca="false">ABS(N4033-N4032)</f>
        <v>0</v>
      </c>
      <c r="P4033" s="0" t="n">
        <f aca="false">COUNTIF(工作表2!$A$2:$A$248,A4033)</f>
        <v>0</v>
      </c>
      <c r="R4033" s="0" t="n">
        <f aca="false">D4033-IF(P4032=1,E4032,D4032)</f>
        <v>9</v>
      </c>
      <c r="S4033" s="0" t="n">
        <f aca="false">I4032*R4033</f>
        <v>-9</v>
      </c>
      <c r="T4033" s="0" t="n">
        <f aca="false">T4032+R4033*U4032</f>
        <v>34007</v>
      </c>
      <c r="U4033" s="0" t="n">
        <f aca="false">INT(T4033*$Q$1/IF(P4033=1,E4033,D4033))*I4033</f>
        <v>7</v>
      </c>
      <c r="V4033" s="0" t="n">
        <f aca="false">IF(P4033=1,ABS(U4033)+ABS(60),ABS(U4033-U4032))</f>
        <v>14</v>
      </c>
    </row>
    <row r="4034" customFormat="false" ht="15" hidden="false" customHeight="false" outlineLevel="0" collapsed="false">
      <c r="A4034" s="1" t="n">
        <v>41913</v>
      </c>
      <c r="B4034" s="2" t="n">
        <v>8990.26</v>
      </c>
      <c r="C4034" s="2" t="n">
        <v>77879</v>
      </c>
      <c r="D4034" s="2" t="n">
        <v>8980</v>
      </c>
      <c r="E4034" s="2" t="n">
        <v>8977</v>
      </c>
      <c r="F4034" s="3" t="n">
        <f aca="false">IF(P4034=1, E4034,D4034)/B4034-1</f>
        <v>-0.00114123506995356</v>
      </c>
      <c r="G4034" s="2" t="n">
        <f aca="false">AVERAGE(B3975:B4034)</f>
        <v>9305.70816666667</v>
      </c>
      <c r="H4034" s="2" t="n">
        <f aca="false">AVERAGE(C3975:C4034)</f>
        <v>91543.65</v>
      </c>
      <c r="I4034" s="2" t="n">
        <f aca="false">SIGN(C4034-H4034)</f>
        <v>-1</v>
      </c>
      <c r="J4034" s="2" t="n">
        <f aca="false">SIGN(F4034)</f>
        <v>-1</v>
      </c>
      <c r="K4034" s="0" t="n">
        <f aca="false">B4034-B4033</f>
        <v>23.3400000000001</v>
      </c>
      <c r="L4034" s="0" t="n">
        <f aca="false">I4033*K4034</f>
        <v>23.3400000000001</v>
      </c>
      <c r="M4034" s="0" t="n">
        <f aca="false">M4033+K4034*N4033</f>
        <v>3417.02000000002</v>
      </c>
      <c r="N4034" s="0" t="n">
        <f aca="false">INT(M4034*$Q$1/B4034)*CHOOSE($L$1,I4034,J4034)</f>
        <v>-0</v>
      </c>
      <c r="O4034" s="0" t="n">
        <f aca="false">ABS(N4034-N4033)</f>
        <v>0</v>
      </c>
      <c r="P4034" s="0" t="n">
        <f aca="false">COUNTIF(工作表2!$A$2:$A$248,A4034)</f>
        <v>0</v>
      </c>
      <c r="R4034" s="0" t="n">
        <f aca="false">D4034-IF(P4033=1,E4033,D4033)</f>
        <v>-11</v>
      </c>
      <c r="S4034" s="0" t="n">
        <f aca="false">I4033*R4034</f>
        <v>-11</v>
      </c>
      <c r="T4034" s="0" t="n">
        <f aca="false">T4033+R4034*U4033</f>
        <v>33930</v>
      </c>
      <c r="U4034" s="0" t="n">
        <f aca="false">INT(T4034*$Q$1/IF(P4034=1,E4034,D4034))*I4034</f>
        <v>-7</v>
      </c>
      <c r="V4034" s="0" t="n">
        <f aca="false">IF(P4034=1,ABS(U4034)+ABS(60),ABS(U4034-U4033))</f>
        <v>14</v>
      </c>
    </row>
    <row r="4035" customFormat="false" ht="15" hidden="false" customHeight="false" outlineLevel="0" collapsed="false">
      <c r="A4035" s="1" t="n">
        <v>41914</v>
      </c>
      <c r="B4035" s="2" t="n">
        <v>8975.19</v>
      </c>
      <c r="C4035" s="2" t="n">
        <v>75444</v>
      </c>
      <c r="D4035" s="2" t="n">
        <v>8993</v>
      </c>
      <c r="E4035" s="2" t="n">
        <v>8990</v>
      </c>
      <c r="F4035" s="3" t="n">
        <f aca="false">IF(P4035=1, E4035,D4035)/B4035-1</f>
        <v>0.00198435910548955</v>
      </c>
      <c r="G4035" s="2" t="n">
        <f aca="false">AVERAGE(B3976:B4035)</f>
        <v>9296.445</v>
      </c>
      <c r="H4035" s="2" t="n">
        <f aca="false">AVERAGE(C3976:C4035)</f>
        <v>91128.9</v>
      </c>
      <c r="I4035" s="2" t="n">
        <f aca="false">SIGN(C4035-H4035)</f>
        <v>-1</v>
      </c>
      <c r="J4035" s="2" t="n">
        <f aca="false">SIGN(F4035)</f>
        <v>1</v>
      </c>
      <c r="K4035" s="0" t="n">
        <f aca="false">B4035-B4034</f>
        <v>-15.0699999999997</v>
      </c>
      <c r="L4035" s="0" t="n">
        <f aca="false">I4034*K4035</f>
        <v>15.0699999999997</v>
      </c>
      <c r="M4035" s="0" t="n">
        <f aca="false">M4034+K4035*N4034</f>
        <v>3417.02000000002</v>
      </c>
      <c r="N4035" s="0" t="n">
        <f aca="false">INT(M4035*$Q$1/B4035)*CHOOSE($L$1,I4035,J4035)</f>
        <v>0</v>
      </c>
      <c r="O4035" s="0" t="n">
        <f aca="false">ABS(N4035-N4034)</f>
        <v>0</v>
      </c>
      <c r="P4035" s="0" t="n">
        <f aca="false">COUNTIF(工作表2!$A$2:$A$248,A4035)</f>
        <v>0</v>
      </c>
      <c r="R4035" s="0" t="n">
        <f aca="false">D4035-IF(P4034=1,E4034,D4034)</f>
        <v>13</v>
      </c>
      <c r="S4035" s="0" t="n">
        <f aca="false">I4034*R4035</f>
        <v>-13</v>
      </c>
      <c r="T4035" s="0" t="n">
        <f aca="false">T4034+R4035*U4034</f>
        <v>33839</v>
      </c>
      <c r="U4035" s="0" t="n">
        <f aca="false">INT(T4035*$Q$1/IF(P4035=1,E4035,D4035))*I4035</f>
        <v>-7</v>
      </c>
      <c r="V4035" s="0" t="n">
        <f aca="false">IF(P4035=1,ABS(U4035)+ABS(60),ABS(U4035-U4034))</f>
        <v>0</v>
      </c>
    </row>
    <row r="4036" customFormat="false" ht="15" hidden="false" customHeight="false" outlineLevel="0" collapsed="false">
      <c r="A4036" s="1" t="n">
        <v>41915</v>
      </c>
      <c r="B4036" s="2" t="n">
        <v>9106.28</v>
      </c>
      <c r="C4036" s="2" t="n">
        <v>81866</v>
      </c>
      <c r="D4036" s="2" t="n">
        <v>9101</v>
      </c>
      <c r="E4036" s="2" t="n">
        <v>9095</v>
      </c>
      <c r="F4036" s="3" t="n">
        <f aca="false">IF(P4036=1, E4036,D4036)/B4036-1</f>
        <v>-0.000579819640951107</v>
      </c>
      <c r="G4036" s="2" t="n">
        <f aca="false">AVERAGE(B3977:B4036)</f>
        <v>9290.05</v>
      </c>
      <c r="H4036" s="2" t="n">
        <f aca="false">AVERAGE(C3977:C4036)</f>
        <v>90823.6833333333</v>
      </c>
      <c r="I4036" s="2" t="n">
        <f aca="false">SIGN(C4036-H4036)</f>
        <v>-1</v>
      </c>
      <c r="J4036" s="2" t="n">
        <f aca="false">SIGN(F4036)</f>
        <v>-1</v>
      </c>
      <c r="K4036" s="0" t="n">
        <f aca="false">B4036-B4035</f>
        <v>131.09</v>
      </c>
      <c r="L4036" s="0" t="n">
        <f aca="false">I4035*K4036</f>
        <v>-131.09</v>
      </c>
      <c r="M4036" s="0" t="n">
        <f aca="false">M4035+K4036*N4035</f>
        <v>3417.02000000002</v>
      </c>
      <c r="N4036" s="0" t="n">
        <f aca="false">INT(M4036*$Q$1/B4036)*CHOOSE($L$1,I4036,J4036)</f>
        <v>-0</v>
      </c>
      <c r="O4036" s="0" t="n">
        <f aca="false">ABS(N4036-N4035)</f>
        <v>0</v>
      </c>
      <c r="P4036" s="0" t="n">
        <f aca="false">COUNTIF(工作表2!$A$2:$A$248,A4036)</f>
        <v>0</v>
      </c>
      <c r="R4036" s="0" t="n">
        <f aca="false">D4036-IF(P4035=1,E4035,D4035)</f>
        <v>108</v>
      </c>
      <c r="S4036" s="0" t="n">
        <f aca="false">I4035*R4036</f>
        <v>-108</v>
      </c>
      <c r="T4036" s="0" t="n">
        <f aca="false">T4035+R4036*U4035</f>
        <v>33083</v>
      </c>
      <c r="U4036" s="0" t="n">
        <f aca="false">INT(T4036*$Q$1/IF(P4036=1,E4036,D4036))*I4036</f>
        <v>-7</v>
      </c>
      <c r="V4036" s="0" t="n">
        <f aca="false">IF(P4036=1,ABS(U4036)+ABS(60),ABS(U4036-U4035))</f>
        <v>0</v>
      </c>
    </row>
    <row r="4037" customFormat="false" ht="15" hidden="false" customHeight="false" outlineLevel="0" collapsed="false">
      <c r="A4037" s="1" t="n">
        <v>41918</v>
      </c>
      <c r="B4037" s="2" t="n">
        <v>9095.14</v>
      </c>
      <c r="C4037" s="2" t="n">
        <v>76056</v>
      </c>
      <c r="D4037" s="2" t="n">
        <v>9084</v>
      </c>
      <c r="E4037" s="2" t="n">
        <v>9081</v>
      </c>
      <c r="F4037" s="3" t="n">
        <f aca="false">IF(P4037=1, E4037,D4037)/B4037-1</f>
        <v>-0.00122482996413464</v>
      </c>
      <c r="G4037" s="2" t="n">
        <f aca="false">AVERAGE(B3978:B4037)</f>
        <v>9282.217</v>
      </c>
      <c r="H4037" s="2" t="n">
        <f aca="false">AVERAGE(C3978:C4037)</f>
        <v>90023.3</v>
      </c>
      <c r="I4037" s="2" t="n">
        <f aca="false">SIGN(C4037-H4037)</f>
        <v>-1</v>
      </c>
      <c r="J4037" s="2" t="n">
        <f aca="false">SIGN(F4037)</f>
        <v>-1</v>
      </c>
      <c r="K4037" s="0" t="n">
        <f aca="false">B4037-B4036</f>
        <v>-11.1400000000012</v>
      </c>
      <c r="L4037" s="0" t="n">
        <f aca="false">I4036*K4037</f>
        <v>11.1400000000012</v>
      </c>
      <c r="M4037" s="0" t="n">
        <f aca="false">M4036+K4037*N4036</f>
        <v>3417.02000000002</v>
      </c>
      <c r="N4037" s="0" t="n">
        <f aca="false">INT(M4037*$Q$1/B4037)*CHOOSE($L$1,I4037,J4037)</f>
        <v>-0</v>
      </c>
      <c r="O4037" s="0" t="n">
        <f aca="false">ABS(N4037-N4036)</f>
        <v>0</v>
      </c>
      <c r="P4037" s="0" t="n">
        <f aca="false">COUNTIF(工作表2!$A$2:$A$248,A4037)</f>
        <v>0</v>
      </c>
      <c r="R4037" s="0" t="n">
        <f aca="false">D4037-IF(P4036=1,E4036,D4036)</f>
        <v>-17</v>
      </c>
      <c r="S4037" s="0" t="n">
        <f aca="false">I4036*R4037</f>
        <v>17</v>
      </c>
      <c r="T4037" s="0" t="n">
        <f aca="false">T4036+R4037*U4036</f>
        <v>33202</v>
      </c>
      <c r="U4037" s="0" t="n">
        <f aca="false">INT(T4037*$Q$1/IF(P4037=1,E4037,D4037))*I4037</f>
        <v>-7</v>
      </c>
      <c r="V4037" s="0" t="n">
        <f aca="false">IF(P4037=1,ABS(U4037)+ABS(60),ABS(U4037-U4036))</f>
        <v>0</v>
      </c>
    </row>
    <row r="4038" customFormat="false" ht="15" hidden="false" customHeight="false" outlineLevel="0" collapsed="false">
      <c r="A4038" s="1" t="n">
        <v>41919</v>
      </c>
      <c r="B4038" s="2" t="n">
        <v>9040.81</v>
      </c>
      <c r="C4038" s="2" t="n">
        <v>74684</v>
      </c>
      <c r="D4038" s="2" t="n">
        <v>9017</v>
      </c>
      <c r="E4038" s="2" t="n">
        <v>9010</v>
      </c>
      <c r="F4038" s="3" t="n">
        <f aca="false">IF(P4038=1, E4038,D4038)/B4038-1</f>
        <v>-0.00263361358108394</v>
      </c>
      <c r="G4038" s="2" t="n">
        <f aca="false">AVERAGE(B3979:B4038)</f>
        <v>9274.63316666667</v>
      </c>
      <c r="H4038" s="2" t="n">
        <f aca="false">AVERAGE(C3979:C4038)</f>
        <v>89054.2833333334</v>
      </c>
      <c r="I4038" s="2" t="n">
        <f aca="false">SIGN(C4038-H4038)</f>
        <v>-1</v>
      </c>
      <c r="J4038" s="2" t="n">
        <f aca="false">SIGN(F4038)</f>
        <v>-1</v>
      </c>
      <c r="K4038" s="0" t="n">
        <f aca="false">B4038-B4037</f>
        <v>-54.3299999999999</v>
      </c>
      <c r="L4038" s="0" t="n">
        <f aca="false">I4037*K4038</f>
        <v>54.3299999999999</v>
      </c>
      <c r="M4038" s="0" t="n">
        <f aca="false">M4037+K4038*N4037</f>
        <v>3417.02000000002</v>
      </c>
      <c r="N4038" s="0" t="n">
        <f aca="false">INT(M4038*$Q$1/B4038)*CHOOSE($L$1,I4038,J4038)</f>
        <v>-0</v>
      </c>
      <c r="O4038" s="0" t="n">
        <f aca="false">ABS(N4038-N4037)</f>
        <v>0</v>
      </c>
      <c r="P4038" s="0" t="n">
        <f aca="false">COUNTIF(工作表2!$A$2:$A$248,A4038)</f>
        <v>0</v>
      </c>
      <c r="R4038" s="0" t="n">
        <f aca="false">D4038-IF(P4037=1,E4037,D4037)</f>
        <v>-67</v>
      </c>
      <c r="S4038" s="0" t="n">
        <f aca="false">I4037*R4038</f>
        <v>67</v>
      </c>
      <c r="T4038" s="0" t="n">
        <f aca="false">T4037+R4038*U4037</f>
        <v>33671</v>
      </c>
      <c r="U4038" s="0" t="n">
        <f aca="false">INT(T4038*$Q$1/IF(P4038=1,E4038,D4038))*I4038</f>
        <v>-7</v>
      </c>
      <c r="V4038" s="0" t="n">
        <f aca="false">IF(P4038=1,ABS(U4038)+ABS(60),ABS(U4038-U4037))</f>
        <v>0</v>
      </c>
    </row>
    <row r="4039" customFormat="false" ht="15" hidden="false" customHeight="false" outlineLevel="0" collapsed="false">
      <c r="A4039" s="1" t="n">
        <v>41920</v>
      </c>
      <c r="B4039" s="2" t="n">
        <v>8955.18</v>
      </c>
      <c r="C4039" s="2" t="n">
        <v>69376</v>
      </c>
      <c r="D4039" s="2" t="n">
        <v>8933</v>
      </c>
      <c r="E4039" s="2" t="n">
        <v>8922</v>
      </c>
      <c r="F4039" s="3" t="n">
        <f aca="false">IF(P4039=1, E4039,D4039)/B4039-1</f>
        <v>-0.00247677880288288</v>
      </c>
      <c r="G4039" s="2" t="n">
        <f aca="false">AVERAGE(B3980:B4039)</f>
        <v>9265.21450000001</v>
      </c>
      <c r="H4039" s="2" t="n">
        <f aca="false">AVERAGE(C3980:C4039)</f>
        <v>88379.0833333333</v>
      </c>
      <c r="I4039" s="2" t="n">
        <f aca="false">SIGN(C4039-H4039)</f>
        <v>-1</v>
      </c>
      <c r="J4039" s="2" t="n">
        <f aca="false">SIGN(F4039)</f>
        <v>-1</v>
      </c>
      <c r="K4039" s="0" t="n">
        <f aca="false">B4039-B4038</f>
        <v>-85.6299999999992</v>
      </c>
      <c r="L4039" s="0" t="n">
        <f aca="false">I4038*K4039</f>
        <v>85.6299999999992</v>
      </c>
      <c r="M4039" s="0" t="n">
        <f aca="false">M4038+K4039*N4038</f>
        <v>3417.02000000002</v>
      </c>
      <c r="N4039" s="0" t="n">
        <f aca="false">INT(M4039*$Q$1/B4039)*CHOOSE($L$1,I4039,J4039)</f>
        <v>-0</v>
      </c>
      <c r="O4039" s="0" t="n">
        <f aca="false">ABS(N4039-N4038)</f>
        <v>0</v>
      </c>
      <c r="P4039" s="0" t="n">
        <f aca="false">COUNTIF(工作表2!$A$2:$A$248,A4039)</f>
        <v>0</v>
      </c>
      <c r="R4039" s="0" t="n">
        <f aca="false">D4039-IF(P4038=1,E4038,D4038)</f>
        <v>-84</v>
      </c>
      <c r="S4039" s="0" t="n">
        <f aca="false">I4038*R4039</f>
        <v>84</v>
      </c>
      <c r="T4039" s="0" t="n">
        <f aca="false">T4038+R4039*U4038</f>
        <v>34259</v>
      </c>
      <c r="U4039" s="0" t="n">
        <f aca="false">INT(T4039*$Q$1/IF(P4039=1,E4039,D4039))*I4039</f>
        <v>-7</v>
      </c>
      <c r="V4039" s="0" t="n">
        <f aca="false">IF(P4039=1,ABS(U4039)+ABS(60),ABS(U4039-U4038))</f>
        <v>0</v>
      </c>
    </row>
    <row r="4040" customFormat="false" ht="15" hidden="false" customHeight="false" outlineLevel="0" collapsed="false">
      <c r="A4040" s="1" t="n">
        <v>41921</v>
      </c>
      <c r="B4040" s="2" t="n">
        <v>8966.44</v>
      </c>
      <c r="C4040" s="2" t="n">
        <v>82935</v>
      </c>
      <c r="D4040" s="2" t="n">
        <v>8981</v>
      </c>
      <c r="E4040" s="2" t="n">
        <v>8976</v>
      </c>
      <c r="F4040" s="3" t="n">
        <f aca="false">IF(P4040=1, E4040,D4040)/B4040-1</f>
        <v>0.00162383287012458</v>
      </c>
      <c r="G4040" s="2" t="n">
        <f aca="false">AVERAGE(B3981:B4040)</f>
        <v>9255.169</v>
      </c>
      <c r="H4040" s="2" t="n">
        <f aca="false">AVERAGE(C3981:C4040)</f>
        <v>87883.6</v>
      </c>
      <c r="I4040" s="2" t="n">
        <f aca="false">SIGN(C4040-H4040)</f>
        <v>-1</v>
      </c>
      <c r="J4040" s="2" t="n">
        <f aca="false">SIGN(F4040)</f>
        <v>1</v>
      </c>
      <c r="K4040" s="0" t="n">
        <f aca="false">B4040-B4039</f>
        <v>11.2600000000002</v>
      </c>
      <c r="L4040" s="0" t="n">
        <f aca="false">I4039*K4040</f>
        <v>-11.2600000000002</v>
      </c>
      <c r="M4040" s="0" t="n">
        <f aca="false">M4039+K4040*N4039</f>
        <v>3417.02000000002</v>
      </c>
      <c r="N4040" s="0" t="n">
        <f aca="false">INT(M4040*$Q$1/B4040)*CHOOSE($L$1,I4040,J4040)</f>
        <v>0</v>
      </c>
      <c r="O4040" s="0" t="n">
        <f aca="false">ABS(N4040-N4039)</f>
        <v>0</v>
      </c>
      <c r="P4040" s="0" t="n">
        <f aca="false">COUNTIF(工作表2!$A$2:$A$248,A4040)</f>
        <v>0</v>
      </c>
      <c r="R4040" s="0" t="n">
        <f aca="false">D4040-IF(P4039=1,E4039,D4039)</f>
        <v>48</v>
      </c>
      <c r="S4040" s="0" t="n">
        <f aca="false">I4039*R4040</f>
        <v>-48</v>
      </c>
      <c r="T4040" s="0" t="n">
        <f aca="false">T4039+R4040*U4039</f>
        <v>33923</v>
      </c>
      <c r="U4040" s="0" t="n">
        <f aca="false">INT(T4040*$Q$1/IF(P4040=1,E4040,D4040))*I4040</f>
        <v>-7</v>
      </c>
      <c r="V4040" s="0" t="n">
        <f aca="false">IF(P4040=1,ABS(U4040)+ABS(60),ABS(U4040-U4039))</f>
        <v>0</v>
      </c>
    </row>
    <row r="4041" customFormat="false" ht="15" hidden="false" customHeight="false" outlineLevel="0" collapsed="false">
      <c r="A4041" s="1" t="n">
        <v>41925</v>
      </c>
      <c r="B4041" s="2" t="n">
        <v>8711.39</v>
      </c>
      <c r="C4041" s="2" t="n">
        <v>99986</v>
      </c>
      <c r="D4041" s="2" t="n">
        <v>8712</v>
      </c>
      <c r="E4041" s="2" t="n">
        <v>8707</v>
      </c>
      <c r="F4041" s="3" t="n">
        <f aca="false">IF(P4041=1, E4041,D4041)/B4041-1</f>
        <v>7.00232683876756E-005</v>
      </c>
      <c r="G4041" s="2" t="n">
        <f aca="false">AVERAGE(B3982:B4041)</f>
        <v>9242.28</v>
      </c>
      <c r="H4041" s="2" t="n">
        <f aca="false">AVERAGE(C3982:C4041)</f>
        <v>87635.5666666667</v>
      </c>
      <c r="I4041" s="2" t="n">
        <f aca="false">SIGN(C4041-H4041)</f>
        <v>1</v>
      </c>
      <c r="J4041" s="2" t="n">
        <f aca="false">SIGN(F4041)</f>
        <v>1</v>
      </c>
      <c r="K4041" s="0" t="n">
        <f aca="false">B4041-B4040</f>
        <v>-255.050000000001</v>
      </c>
      <c r="L4041" s="0" t="n">
        <f aca="false">I4040*K4041</f>
        <v>255.050000000001</v>
      </c>
      <c r="M4041" s="0" t="n">
        <f aca="false">M4040+K4041*N4040</f>
        <v>3417.02000000002</v>
      </c>
      <c r="N4041" s="0" t="n">
        <f aca="false">INT(M4041*$Q$1/B4041)*CHOOSE($L$1,I4041,J4041)</f>
        <v>0</v>
      </c>
      <c r="O4041" s="0" t="n">
        <f aca="false">ABS(N4041-N4040)</f>
        <v>0</v>
      </c>
      <c r="P4041" s="0" t="n">
        <f aca="false">COUNTIF(工作表2!$A$2:$A$248,A4041)</f>
        <v>0</v>
      </c>
      <c r="R4041" s="0" t="n">
        <f aca="false">D4041-IF(P4040=1,E4040,D4040)</f>
        <v>-269</v>
      </c>
      <c r="S4041" s="0" t="n">
        <f aca="false">I4040*R4041</f>
        <v>269</v>
      </c>
      <c r="T4041" s="0" t="n">
        <f aca="false">T4040+R4041*U4040</f>
        <v>35806</v>
      </c>
      <c r="U4041" s="0" t="n">
        <f aca="false">INT(T4041*$Q$1/IF(P4041=1,E4041,D4041))*I4041</f>
        <v>8</v>
      </c>
      <c r="V4041" s="0" t="n">
        <f aca="false">IF(P4041=1,ABS(U4041)+ABS(60),ABS(U4041-U4040))</f>
        <v>15</v>
      </c>
    </row>
    <row r="4042" customFormat="false" ht="15" hidden="false" customHeight="false" outlineLevel="0" collapsed="false">
      <c r="A4042" s="1" t="n">
        <v>41926</v>
      </c>
      <c r="B4042" s="2" t="n">
        <v>8768.39</v>
      </c>
      <c r="C4042" s="2" t="n">
        <v>73697</v>
      </c>
      <c r="D4042" s="2" t="n">
        <v>8745</v>
      </c>
      <c r="E4042" s="2" t="n">
        <v>8736</v>
      </c>
      <c r="F4042" s="3" t="n">
        <f aca="false">IF(P4042=1, E4042,D4042)/B4042-1</f>
        <v>-0.00266753645766205</v>
      </c>
      <c r="G4042" s="2" t="n">
        <f aca="false">AVERAGE(B3983:B4042)</f>
        <v>9231.61583333333</v>
      </c>
      <c r="H4042" s="2" t="n">
        <f aca="false">AVERAGE(C3983:C4042)</f>
        <v>86794.1</v>
      </c>
      <c r="I4042" s="2" t="n">
        <f aca="false">SIGN(C4042-H4042)</f>
        <v>-1</v>
      </c>
      <c r="J4042" s="2" t="n">
        <f aca="false">SIGN(F4042)</f>
        <v>-1</v>
      </c>
      <c r="K4042" s="0" t="n">
        <f aca="false">B4042-B4041</f>
        <v>57</v>
      </c>
      <c r="L4042" s="0" t="n">
        <f aca="false">I4041*K4042</f>
        <v>57</v>
      </c>
      <c r="M4042" s="0" t="n">
        <f aca="false">M4041+K4042*N4041</f>
        <v>3417.02000000002</v>
      </c>
      <c r="N4042" s="0" t="n">
        <f aca="false">INT(M4042*$Q$1/B4042)*CHOOSE($L$1,I4042,J4042)</f>
        <v>-0</v>
      </c>
      <c r="O4042" s="0" t="n">
        <f aca="false">ABS(N4042-N4041)</f>
        <v>0</v>
      </c>
      <c r="P4042" s="0" t="n">
        <f aca="false">COUNTIF(工作表2!$A$2:$A$248,A4042)</f>
        <v>0</v>
      </c>
      <c r="R4042" s="0" t="n">
        <f aca="false">D4042-IF(P4041=1,E4041,D4041)</f>
        <v>33</v>
      </c>
      <c r="S4042" s="0" t="n">
        <f aca="false">I4041*R4042</f>
        <v>33</v>
      </c>
      <c r="T4042" s="0" t="n">
        <f aca="false">T4041+R4042*U4041</f>
        <v>36070</v>
      </c>
      <c r="U4042" s="0" t="n">
        <f aca="false">INT(T4042*$Q$1/IF(P4042=1,E4042,D4042))*I4042</f>
        <v>-8</v>
      </c>
      <c r="V4042" s="0" t="n">
        <f aca="false">IF(P4042=1,ABS(U4042)+ABS(60),ABS(U4042-U4041))</f>
        <v>16</v>
      </c>
    </row>
    <row r="4043" customFormat="false" ht="15" hidden="false" customHeight="false" outlineLevel="0" collapsed="false">
      <c r="A4043" s="1" t="n">
        <v>41927</v>
      </c>
      <c r="B4043" s="2" t="n">
        <v>8655.51</v>
      </c>
      <c r="C4043" s="2" t="n">
        <v>101694</v>
      </c>
      <c r="D4043" s="2" t="n">
        <v>8646</v>
      </c>
      <c r="E4043" s="2" t="n">
        <v>8652</v>
      </c>
      <c r="F4043" s="3" t="n">
        <f aca="false">IF(P4043=1, E4043,D4043)/B4043-1</f>
        <v>-0.00040552203163069</v>
      </c>
      <c r="G4043" s="2" t="n">
        <f aca="false">AVERAGE(B3984:B4043)</f>
        <v>9219.1915</v>
      </c>
      <c r="H4043" s="2" t="n">
        <f aca="false">AVERAGE(C3984:C4043)</f>
        <v>86806.1666666667</v>
      </c>
      <c r="I4043" s="2" t="n">
        <f aca="false">SIGN(C4043-H4043)</f>
        <v>1</v>
      </c>
      <c r="J4043" s="2" t="n">
        <f aca="false">SIGN(F4043)</f>
        <v>-1</v>
      </c>
      <c r="K4043" s="0" t="n">
        <f aca="false">B4043-B4042</f>
        <v>-112.879999999999</v>
      </c>
      <c r="L4043" s="0" t="n">
        <f aca="false">I4042*K4043</f>
        <v>112.879999999999</v>
      </c>
      <c r="M4043" s="0" t="n">
        <f aca="false">M4042+K4043*N4042</f>
        <v>3417.02000000002</v>
      </c>
      <c r="N4043" s="0" t="n">
        <f aca="false">INT(M4043*$Q$1/B4043)*CHOOSE($L$1,I4043,J4043)</f>
        <v>-0</v>
      </c>
      <c r="O4043" s="0" t="n">
        <f aca="false">ABS(N4043-N4042)</f>
        <v>0</v>
      </c>
      <c r="P4043" s="0" t="n">
        <f aca="false">COUNTIF(工作表2!$A$2:$A$248,A4043)</f>
        <v>1</v>
      </c>
      <c r="R4043" s="0" t="n">
        <f aca="false">D4043-IF(P4042=1,E4042,D4042)</f>
        <v>-99</v>
      </c>
      <c r="S4043" s="0" t="n">
        <f aca="false">I4042*R4043</f>
        <v>99</v>
      </c>
      <c r="T4043" s="0" t="n">
        <f aca="false">T4042+R4043*U4042</f>
        <v>36862</v>
      </c>
      <c r="U4043" s="0" t="n">
        <f aca="false">INT(T4043*$Q$1/IF(P4043=1,E4043,D4043))*I4043</f>
        <v>8</v>
      </c>
      <c r="V4043" s="0" t="n">
        <f aca="false">IF(P4043=1,ABS(U4043)+ABS(60),ABS(U4043-U4042))</f>
        <v>68</v>
      </c>
    </row>
    <row r="4044" customFormat="false" ht="15" hidden="false" customHeight="false" outlineLevel="0" collapsed="false">
      <c r="A4044" s="1" t="n">
        <v>41928</v>
      </c>
      <c r="B4044" s="2" t="n">
        <v>8633.69</v>
      </c>
      <c r="C4044" s="2" t="n">
        <v>107035</v>
      </c>
      <c r="D4044" s="2" t="n">
        <v>8632</v>
      </c>
      <c r="E4044" s="2" t="n">
        <v>8619</v>
      </c>
      <c r="F4044" s="3" t="n">
        <f aca="false">IF(P4044=1, E4044,D4044)/B4044-1</f>
        <v>-0.00019574480899831</v>
      </c>
      <c r="G4044" s="2" t="n">
        <f aca="false">AVERAGE(B3985:B4044)</f>
        <v>9205.73683333334</v>
      </c>
      <c r="H4044" s="2" t="n">
        <f aca="false">AVERAGE(C3985:C4044)</f>
        <v>87085.0666666667</v>
      </c>
      <c r="I4044" s="2" t="n">
        <f aca="false">SIGN(C4044-H4044)</f>
        <v>1</v>
      </c>
      <c r="J4044" s="2" t="n">
        <f aca="false">SIGN(F4044)</f>
        <v>-1</v>
      </c>
      <c r="K4044" s="0" t="n">
        <f aca="false">B4044-B4043</f>
        <v>-21.8199999999997</v>
      </c>
      <c r="L4044" s="0" t="n">
        <f aca="false">I4043*K4044</f>
        <v>-21.8199999999997</v>
      </c>
      <c r="M4044" s="0" t="n">
        <f aca="false">M4043+K4044*N4043</f>
        <v>3417.02000000002</v>
      </c>
      <c r="N4044" s="0" t="n">
        <f aca="false">INT(M4044*$Q$1/B4044)*CHOOSE($L$1,I4044,J4044)</f>
        <v>-0</v>
      </c>
      <c r="O4044" s="0" t="n">
        <f aca="false">ABS(N4044-N4043)</f>
        <v>0</v>
      </c>
      <c r="P4044" s="0" t="n">
        <f aca="false">COUNTIF(工作表2!$A$2:$A$248,A4044)</f>
        <v>0</v>
      </c>
      <c r="R4044" s="0" t="n">
        <f aca="false">D4044-IF(P4043=1,E4043,D4043)</f>
        <v>-20</v>
      </c>
      <c r="S4044" s="0" t="n">
        <f aca="false">I4043*R4044</f>
        <v>-20</v>
      </c>
      <c r="T4044" s="0" t="n">
        <f aca="false">T4043+R4044*U4043</f>
        <v>36702</v>
      </c>
      <c r="U4044" s="0" t="n">
        <f aca="false">INT(T4044*$Q$1/IF(P4044=1,E4044,D4044))*I4044</f>
        <v>8</v>
      </c>
      <c r="V4044" s="0" t="n">
        <f aca="false">IF(P4044=1,ABS(U4044)+ABS(60),ABS(U4044-U4043))</f>
        <v>0</v>
      </c>
    </row>
    <row r="4045" customFormat="false" ht="15" hidden="false" customHeight="false" outlineLevel="0" collapsed="false">
      <c r="A4045" s="1" t="n">
        <v>41929</v>
      </c>
      <c r="B4045" s="2" t="n">
        <v>8512.88</v>
      </c>
      <c r="C4045" s="2" t="n">
        <v>121747</v>
      </c>
      <c r="D4045" s="2" t="n">
        <v>8500</v>
      </c>
      <c r="E4045" s="2" t="n">
        <v>8488</v>
      </c>
      <c r="F4045" s="3" t="n">
        <f aca="false">IF(P4045=1, E4045,D4045)/B4045-1</f>
        <v>-0.00151300147541134</v>
      </c>
      <c r="G4045" s="2" t="n">
        <f aca="false">AVERAGE(B3986:B4045)</f>
        <v>9189.2955</v>
      </c>
      <c r="H4045" s="2" t="n">
        <f aca="false">AVERAGE(C3986:C4045)</f>
        <v>87535.4333333333</v>
      </c>
      <c r="I4045" s="2" t="n">
        <f aca="false">SIGN(C4045-H4045)</f>
        <v>1</v>
      </c>
      <c r="J4045" s="2" t="n">
        <f aca="false">SIGN(F4045)</f>
        <v>-1</v>
      </c>
      <c r="K4045" s="0" t="n">
        <f aca="false">B4045-B4044</f>
        <v>-120.810000000001</v>
      </c>
      <c r="L4045" s="0" t="n">
        <f aca="false">I4044*K4045</f>
        <v>-120.810000000001</v>
      </c>
      <c r="M4045" s="0" t="n">
        <f aca="false">M4044+K4045*N4044</f>
        <v>3417.02000000002</v>
      </c>
      <c r="N4045" s="0" t="n">
        <f aca="false">INT(M4045*$Q$1/B4045)*CHOOSE($L$1,I4045,J4045)</f>
        <v>-0</v>
      </c>
      <c r="O4045" s="0" t="n">
        <f aca="false">ABS(N4045-N4044)</f>
        <v>0</v>
      </c>
      <c r="P4045" s="0" t="n">
        <f aca="false">COUNTIF(工作表2!$A$2:$A$248,A4045)</f>
        <v>0</v>
      </c>
      <c r="R4045" s="0" t="n">
        <f aca="false">D4045-IF(P4044=1,E4044,D4044)</f>
        <v>-132</v>
      </c>
      <c r="S4045" s="0" t="n">
        <f aca="false">I4044*R4045</f>
        <v>-132</v>
      </c>
      <c r="T4045" s="0" t="n">
        <f aca="false">T4044+R4045*U4044</f>
        <v>35646</v>
      </c>
      <c r="U4045" s="0" t="n">
        <f aca="false">INT(T4045*$Q$1/IF(P4045=1,E4045,D4045))*I4045</f>
        <v>8</v>
      </c>
      <c r="V4045" s="0" t="n">
        <f aca="false">IF(P4045=1,ABS(U4045)+ABS(60),ABS(U4045-U4044))</f>
        <v>0</v>
      </c>
    </row>
    <row r="4046" customFormat="false" ht="15" hidden="false" customHeight="false" outlineLevel="0" collapsed="false">
      <c r="A4046" s="1" t="n">
        <v>41932</v>
      </c>
      <c r="B4046" s="2" t="n">
        <v>8663.14</v>
      </c>
      <c r="C4046" s="2" t="n">
        <v>78033</v>
      </c>
      <c r="D4046" s="2" t="n">
        <v>8661</v>
      </c>
      <c r="E4046" s="2" t="n">
        <v>8651</v>
      </c>
      <c r="F4046" s="3" t="n">
        <f aca="false">IF(P4046=1, E4046,D4046)/B4046-1</f>
        <v>-0.000247023596524953</v>
      </c>
      <c r="G4046" s="2" t="n">
        <f aca="false">AVERAGE(B3987:B4046)</f>
        <v>9174.88883333334</v>
      </c>
      <c r="H4046" s="2" t="n">
        <f aca="false">AVERAGE(C3987:C4046)</f>
        <v>86904.1</v>
      </c>
      <c r="I4046" s="2" t="n">
        <f aca="false">SIGN(C4046-H4046)</f>
        <v>-1</v>
      </c>
      <c r="J4046" s="2" t="n">
        <f aca="false">SIGN(F4046)</f>
        <v>-1</v>
      </c>
      <c r="K4046" s="0" t="n">
        <f aca="false">B4046-B4045</f>
        <v>150.26</v>
      </c>
      <c r="L4046" s="0" t="n">
        <f aca="false">I4045*K4046</f>
        <v>150.26</v>
      </c>
      <c r="M4046" s="0" t="n">
        <f aca="false">M4045+K4046*N4045</f>
        <v>3417.02000000002</v>
      </c>
      <c r="N4046" s="0" t="n">
        <f aca="false">INT(M4046*$Q$1/B4046)*CHOOSE($L$1,I4046,J4046)</f>
        <v>-0</v>
      </c>
      <c r="O4046" s="0" t="n">
        <f aca="false">ABS(N4046-N4045)</f>
        <v>0</v>
      </c>
      <c r="P4046" s="0" t="n">
        <f aca="false">COUNTIF(工作表2!$A$2:$A$248,A4046)</f>
        <v>0</v>
      </c>
      <c r="R4046" s="0" t="n">
        <f aca="false">D4046-IF(P4045=1,E4045,D4045)</f>
        <v>161</v>
      </c>
      <c r="S4046" s="0" t="n">
        <f aca="false">I4045*R4046</f>
        <v>161</v>
      </c>
      <c r="T4046" s="0" t="n">
        <f aca="false">T4045+R4046*U4045</f>
        <v>36934</v>
      </c>
      <c r="U4046" s="0" t="n">
        <f aca="false">INT(T4046*$Q$1/IF(P4046=1,E4046,D4046))*I4046</f>
        <v>-8</v>
      </c>
      <c r="V4046" s="0" t="n">
        <f aca="false">IF(P4046=1,ABS(U4046)+ABS(60),ABS(U4046-U4045))</f>
        <v>16</v>
      </c>
    </row>
    <row r="4047" customFormat="false" ht="15" hidden="false" customHeight="false" outlineLevel="0" collapsed="false">
      <c r="A4047" s="1" t="n">
        <v>41933</v>
      </c>
      <c r="B4047" s="2" t="n">
        <v>8654.64</v>
      </c>
      <c r="C4047" s="2" t="n">
        <v>63352</v>
      </c>
      <c r="D4047" s="2" t="n">
        <v>8636</v>
      </c>
      <c r="E4047" s="2" t="n">
        <v>8626</v>
      </c>
      <c r="F4047" s="3" t="n">
        <f aca="false">IF(P4047=1, E4047,D4047)/B4047-1</f>
        <v>-0.0021537579841564</v>
      </c>
      <c r="G4047" s="2" t="n">
        <f aca="false">AVERAGE(B3988:B4047)</f>
        <v>9161.81133333334</v>
      </c>
      <c r="H4047" s="2" t="n">
        <f aca="false">AVERAGE(C3988:C4047)</f>
        <v>86190.5666666667</v>
      </c>
      <c r="I4047" s="2" t="n">
        <f aca="false">SIGN(C4047-H4047)</f>
        <v>-1</v>
      </c>
      <c r="J4047" s="2" t="n">
        <f aca="false">SIGN(F4047)</f>
        <v>-1</v>
      </c>
      <c r="K4047" s="0" t="n">
        <f aca="false">B4047-B4046</f>
        <v>-8.5</v>
      </c>
      <c r="L4047" s="0" t="n">
        <f aca="false">I4046*K4047</f>
        <v>8.5</v>
      </c>
      <c r="M4047" s="0" t="n">
        <f aca="false">M4046+K4047*N4046</f>
        <v>3417.02000000002</v>
      </c>
      <c r="N4047" s="0" t="n">
        <f aca="false">INT(M4047*$Q$1/B4047)*CHOOSE($L$1,I4047,J4047)</f>
        <v>-0</v>
      </c>
      <c r="O4047" s="0" t="n">
        <f aca="false">ABS(N4047-N4046)</f>
        <v>0</v>
      </c>
      <c r="P4047" s="0" t="n">
        <f aca="false">COUNTIF(工作表2!$A$2:$A$248,A4047)</f>
        <v>0</v>
      </c>
      <c r="R4047" s="0" t="n">
        <f aca="false">D4047-IF(P4046=1,E4046,D4046)</f>
        <v>-25</v>
      </c>
      <c r="S4047" s="0" t="n">
        <f aca="false">I4046*R4047</f>
        <v>25</v>
      </c>
      <c r="T4047" s="0" t="n">
        <f aca="false">T4046+R4047*U4046</f>
        <v>37134</v>
      </c>
      <c r="U4047" s="0" t="n">
        <f aca="false">INT(T4047*$Q$1/IF(P4047=1,E4047,D4047))*I4047</f>
        <v>-8</v>
      </c>
      <c r="V4047" s="0" t="n">
        <f aca="false">IF(P4047=1,ABS(U4047)+ABS(60),ABS(U4047-U4046))</f>
        <v>0</v>
      </c>
    </row>
    <row r="4048" customFormat="false" ht="15" hidden="false" customHeight="false" outlineLevel="0" collapsed="false">
      <c r="A4048" s="1" t="n">
        <v>41934</v>
      </c>
      <c r="B4048" s="2" t="n">
        <v>8748.83</v>
      </c>
      <c r="C4048" s="2" t="n">
        <v>81583</v>
      </c>
      <c r="D4048" s="2" t="n">
        <v>8744</v>
      </c>
      <c r="E4048" s="2" t="n">
        <v>8737</v>
      </c>
      <c r="F4048" s="3" t="n">
        <f aca="false">IF(P4048=1, E4048,D4048)/B4048-1</f>
        <v>-0.00055207382015654</v>
      </c>
      <c r="G4048" s="2" t="n">
        <f aca="false">AVERAGE(B3989:B4048)</f>
        <v>9150.62216666667</v>
      </c>
      <c r="H4048" s="2" t="n">
        <f aca="false">AVERAGE(C3989:C4048)</f>
        <v>85764.0333333333</v>
      </c>
      <c r="I4048" s="2" t="n">
        <f aca="false">SIGN(C4048-H4048)</f>
        <v>-1</v>
      </c>
      <c r="J4048" s="2" t="n">
        <f aca="false">SIGN(F4048)</f>
        <v>-1</v>
      </c>
      <c r="K4048" s="0" t="n">
        <f aca="false">B4048-B4047</f>
        <v>94.1900000000005</v>
      </c>
      <c r="L4048" s="0" t="n">
        <f aca="false">I4047*K4048</f>
        <v>-94.1900000000005</v>
      </c>
      <c r="M4048" s="0" t="n">
        <f aca="false">M4047+K4048*N4047</f>
        <v>3417.02000000002</v>
      </c>
      <c r="N4048" s="0" t="n">
        <f aca="false">INT(M4048*$Q$1/B4048)*CHOOSE($L$1,I4048,J4048)</f>
        <v>-0</v>
      </c>
      <c r="O4048" s="0" t="n">
        <f aca="false">ABS(N4048-N4047)</f>
        <v>0</v>
      </c>
      <c r="P4048" s="0" t="n">
        <f aca="false">COUNTIF(工作表2!$A$2:$A$248,A4048)</f>
        <v>0</v>
      </c>
      <c r="R4048" s="0" t="n">
        <f aca="false">D4048-IF(P4047=1,E4047,D4047)</f>
        <v>108</v>
      </c>
      <c r="S4048" s="0" t="n">
        <f aca="false">I4047*R4048</f>
        <v>-108</v>
      </c>
      <c r="T4048" s="0" t="n">
        <f aca="false">T4047+R4048*U4047</f>
        <v>36270</v>
      </c>
      <c r="U4048" s="0" t="n">
        <f aca="false">INT(T4048*$Q$1/IF(P4048=1,E4048,D4048))*I4048</f>
        <v>-8</v>
      </c>
      <c r="V4048" s="0" t="n">
        <f aca="false">IF(P4048=1,ABS(U4048)+ABS(60),ABS(U4048-U4047))</f>
        <v>0</v>
      </c>
    </row>
    <row r="4049" customFormat="false" ht="15" hidden="false" customHeight="false" outlineLevel="0" collapsed="false">
      <c r="A4049" s="1" t="n">
        <v>41935</v>
      </c>
      <c r="B4049" s="2" t="n">
        <v>8731.07</v>
      </c>
      <c r="C4049" s="2" t="n">
        <v>61702</v>
      </c>
      <c r="D4049" s="2" t="n">
        <v>8721</v>
      </c>
      <c r="E4049" s="2" t="n">
        <v>8716</v>
      </c>
      <c r="F4049" s="3" t="n">
        <f aca="false">IF(P4049=1, E4049,D4049)/B4049-1</f>
        <v>-0.00115335233825864</v>
      </c>
      <c r="G4049" s="2" t="n">
        <f aca="false">AVERAGE(B3990:B4049)</f>
        <v>9139.60866666667</v>
      </c>
      <c r="H4049" s="2" t="n">
        <f aca="false">AVERAGE(C3990:C4049)</f>
        <v>84576.5</v>
      </c>
      <c r="I4049" s="2" t="n">
        <f aca="false">SIGN(C4049-H4049)</f>
        <v>-1</v>
      </c>
      <c r="J4049" s="2" t="n">
        <f aca="false">SIGN(F4049)</f>
        <v>-1</v>
      </c>
      <c r="K4049" s="0" t="n">
        <f aca="false">B4049-B4048</f>
        <v>-17.7600000000002</v>
      </c>
      <c r="L4049" s="0" t="n">
        <f aca="false">I4048*K4049</f>
        <v>17.7600000000002</v>
      </c>
      <c r="M4049" s="0" t="n">
        <f aca="false">M4048+K4049*N4048</f>
        <v>3417.02000000002</v>
      </c>
      <c r="N4049" s="0" t="n">
        <f aca="false">INT(M4049*$Q$1/B4049)*CHOOSE($L$1,I4049,J4049)</f>
        <v>-0</v>
      </c>
      <c r="O4049" s="0" t="n">
        <f aca="false">ABS(N4049-N4048)</f>
        <v>0</v>
      </c>
      <c r="P4049" s="0" t="n">
        <f aca="false">COUNTIF(工作表2!$A$2:$A$248,A4049)</f>
        <v>0</v>
      </c>
      <c r="R4049" s="0" t="n">
        <f aca="false">D4049-IF(P4048=1,E4048,D4048)</f>
        <v>-23</v>
      </c>
      <c r="S4049" s="0" t="n">
        <f aca="false">I4048*R4049</f>
        <v>23</v>
      </c>
      <c r="T4049" s="0" t="n">
        <f aca="false">T4048+R4049*U4048</f>
        <v>36454</v>
      </c>
      <c r="U4049" s="0" t="n">
        <f aca="false">INT(T4049*$Q$1/IF(P4049=1,E4049,D4049))*I4049</f>
        <v>-8</v>
      </c>
      <c r="V4049" s="0" t="n">
        <f aca="false">IF(P4049=1,ABS(U4049)+ABS(60),ABS(U4049-U4048))</f>
        <v>0</v>
      </c>
    </row>
    <row r="4050" customFormat="false" ht="15" hidden="false" customHeight="false" outlineLevel="0" collapsed="false">
      <c r="A4050" s="1" t="n">
        <v>41936</v>
      </c>
      <c r="B4050" s="2" t="n">
        <v>8646.01</v>
      </c>
      <c r="C4050" s="2" t="n">
        <v>66717</v>
      </c>
      <c r="D4050" s="2" t="n">
        <v>8642</v>
      </c>
      <c r="E4050" s="2" t="n">
        <v>8631</v>
      </c>
      <c r="F4050" s="3" t="n">
        <f aca="false">IF(P4050=1, E4050,D4050)/B4050-1</f>
        <v>-0.000463797751795392</v>
      </c>
      <c r="G4050" s="2" t="n">
        <f aca="false">AVERAGE(B3991:B4050)</f>
        <v>9126.2585</v>
      </c>
      <c r="H4050" s="2" t="n">
        <f aca="false">AVERAGE(C3991:C4050)</f>
        <v>83944.3333333333</v>
      </c>
      <c r="I4050" s="2" t="n">
        <f aca="false">SIGN(C4050-H4050)</f>
        <v>-1</v>
      </c>
      <c r="J4050" s="2" t="n">
        <f aca="false">SIGN(F4050)</f>
        <v>-1</v>
      </c>
      <c r="K4050" s="0" t="n">
        <f aca="false">B4050-B4049</f>
        <v>-85.0599999999995</v>
      </c>
      <c r="L4050" s="0" t="n">
        <f aca="false">I4049*K4050</f>
        <v>85.0599999999995</v>
      </c>
      <c r="M4050" s="0" t="n">
        <f aca="false">M4049+K4050*N4049</f>
        <v>3417.02000000002</v>
      </c>
      <c r="N4050" s="0" t="n">
        <f aca="false">INT(M4050*$Q$1/B4050)*CHOOSE($L$1,I4050,J4050)</f>
        <v>-0</v>
      </c>
      <c r="O4050" s="0" t="n">
        <f aca="false">ABS(N4050-N4049)</f>
        <v>0</v>
      </c>
      <c r="P4050" s="0" t="n">
        <f aca="false">COUNTIF(工作表2!$A$2:$A$248,A4050)</f>
        <v>0</v>
      </c>
      <c r="R4050" s="0" t="n">
        <f aca="false">D4050-IF(P4049=1,E4049,D4049)</f>
        <v>-79</v>
      </c>
      <c r="S4050" s="0" t="n">
        <f aca="false">I4049*R4050</f>
        <v>79</v>
      </c>
      <c r="T4050" s="0" t="n">
        <f aca="false">T4049+R4050*U4049</f>
        <v>37086</v>
      </c>
      <c r="U4050" s="0" t="n">
        <f aca="false">INT(T4050*$Q$1/IF(P4050=1,E4050,D4050))*I4050</f>
        <v>-8</v>
      </c>
      <c r="V4050" s="0" t="n">
        <f aca="false">IF(P4050=1,ABS(U4050)+ABS(60),ABS(U4050-U4049))</f>
        <v>0</v>
      </c>
    </row>
    <row r="4051" customFormat="false" ht="15" hidden="false" customHeight="false" outlineLevel="0" collapsed="false">
      <c r="A4051" s="1" t="n">
        <v>41939</v>
      </c>
      <c r="B4051" s="2" t="n">
        <v>8627.78</v>
      </c>
      <c r="C4051" s="2" t="n">
        <v>65801</v>
      </c>
      <c r="D4051" s="2" t="n">
        <v>8642</v>
      </c>
      <c r="E4051" s="2" t="n">
        <v>8636</v>
      </c>
      <c r="F4051" s="3" t="n">
        <f aca="false">IF(P4051=1, E4051,D4051)/B4051-1</f>
        <v>0.00164816441772953</v>
      </c>
      <c r="G4051" s="2" t="n">
        <f aca="false">AVERAGE(B3992:B4051)</f>
        <v>9114.79066666667</v>
      </c>
      <c r="H4051" s="2" t="n">
        <f aca="false">AVERAGE(C3992:C4051)</f>
        <v>83282.9333333333</v>
      </c>
      <c r="I4051" s="2" t="n">
        <f aca="false">SIGN(C4051-H4051)</f>
        <v>-1</v>
      </c>
      <c r="J4051" s="2" t="n">
        <f aca="false">SIGN(F4051)</f>
        <v>1</v>
      </c>
      <c r="K4051" s="0" t="n">
        <f aca="false">B4051-B4050</f>
        <v>-18.2299999999996</v>
      </c>
      <c r="L4051" s="0" t="n">
        <f aca="false">I4050*K4051</f>
        <v>18.2299999999996</v>
      </c>
      <c r="M4051" s="0" t="n">
        <f aca="false">M4050+K4051*N4050</f>
        <v>3417.02000000002</v>
      </c>
      <c r="N4051" s="0" t="n">
        <f aca="false">INT(M4051*$Q$1/B4051)*CHOOSE($L$1,I4051,J4051)</f>
        <v>0</v>
      </c>
      <c r="O4051" s="0" t="n">
        <f aca="false">ABS(N4051-N4050)</f>
        <v>0</v>
      </c>
      <c r="P4051" s="0" t="n">
        <f aca="false">COUNTIF(工作表2!$A$2:$A$248,A4051)</f>
        <v>0</v>
      </c>
      <c r="R4051" s="0" t="n">
        <f aca="false">D4051-IF(P4050=1,E4050,D4050)</f>
        <v>0</v>
      </c>
      <c r="S4051" s="0" t="n">
        <f aca="false">I4050*R4051</f>
        <v>-0</v>
      </c>
      <c r="T4051" s="0" t="n">
        <f aca="false">T4050+R4051*U4050</f>
        <v>37086</v>
      </c>
      <c r="U4051" s="0" t="n">
        <f aca="false">INT(T4051*$Q$1/IF(P4051=1,E4051,D4051))*I4051</f>
        <v>-8</v>
      </c>
      <c r="V4051" s="0" t="n">
        <f aca="false">IF(P4051=1,ABS(U4051)+ABS(60),ABS(U4051-U4050))</f>
        <v>0</v>
      </c>
    </row>
    <row r="4052" customFormat="false" ht="15" hidden="false" customHeight="false" outlineLevel="0" collapsed="false">
      <c r="A4052" s="1" t="n">
        <v>41940</v>
      </c>
      <c r="B4052" s="2" t="n">
        <v>8773.55</v>
      </c>
      <c r="C4052" s="2" t="n">
        <v>84052</v>
      </c>
      <c r="D4052" s="2" t="n">
        <v>8793</v>
      </c>
      <c r="E4052" s="2" t="n">
        <v>8789</v>
      </c>
      <c r="F4052" s="3" t="n">
        <f aca="false">IF(P4052=1, E4052,D4052)/B4052-1</f>
        <v>0.00221689054031726</v>
      </c>
      <c r="G4052" s="2" t="n">
        <f aca="false">AVERAGE(B3993:B4052)</f>
        <v>9106.57466666667</v>
      </c>
      <c r="H4052" s="2" t="n">
        <f aca="false">AVERAGE(C3993:C4052)</f>
        <v>83038.35</v>
      </c>
      <c r="I4052" s="2" t="n">
        <f aca="false">SIGN(C4052-H4052)</f>
        <v>1</v>
      </c>
      <c r="J4052" s="2" t="n">
        <f aca="false">SIGN(F4052)</f>
        <v>1</v>
      </c>
      <c r="K4052" s="0" t="n">
        <f aca="false">B4052-B4051</f>
        <v>145.769999999999</v>
      </c>
      <c r="L4052" s="0" t="n">
        <f aca="false">I4051*K4052</f>
        <v>-145.769999999999</v>
      </c>
      <c r="M4052" s="0" t="n">
        <f aca="false">M4051+K4052*N4051</f>
        <v>3417.02000000002</v>
      </c>
      <c r="N4052" s="0" t="n">
        <f aca="false">INT(M4052*$Q$1/B4052)*CHOOSE($L$1,I4052,J4052)</f>
        <v>0</v>
      </c>
      <c r="O4052" s="0" t="n">
        <f aca="false">ABS(N4052-N4051)</f>
        <v>0</v>
      </c>
      <c r="P4052" s="0" t="n">
        <f aca="false">COUNTIF(工作表2!$A$2:$A$248,A4052)</f>
        <v>0</v>
      </c>
      <c r="R4052" s="0" t="n">
        <f aca="false">D4052-IF(P4051=1,E4051,D4051)</f>
        <v>151</v>
      </c>
      <c r="S4052" s="0" t="n">
        <f aca="false">I4051*R4052</f>
        <v>-151</v>
      </c>
      <c r="T4052" s="0" t="n">
        <f aca="false">T4051+R4052*U4051</f>
        <v>35878</v>
      </c>
      <c r="U4052" s="0" t="n">
        <f aca="false">INT(T4052*$Q$1/IF(P4052=1,E4052,D4052))*I4052</f>
        <v>8</v>
      </c>
      <c r="V4052" s="0" t="n">
        <f aca="false">IF(P4052=1,ABS(U4052)+ABS(60),ABS(U4052-U4051))</f>
        <v>16</v>
      </c>
    </row>
    <row r="4053" customFormat="false" ht="15" hidden="false" customHeight="false" outlineLevel="0" collapsed="false">
      <c r="A4053" s="1" t="n">
        <v>41941</v>
      </c>
      <c r="B4053" s="2" t="n">
        <v>8903.68</v>
      </c>
      <c r="C4053" s="2" t="n">
        <v>93888</v>
      </c>
      <c r="D4053" s="2" t="n">
        <v>8879</v>
      </c>
      <c r="E4053" s="2" t="n">
        <v>8874</v>
      </c>
      <c r="F4053" s="3" t="n">
        <f aca="false">IF(P4053=1, E4053,D4053)/B4053-1</f>
        <v>-0.00277188757906843</v>
      </c>
      <c r="G4053" s="2" t="n">
        <f aca="false">AVERAGE(B3994:B4053)</f>
        <v>9099.46616666667</v>
      </c>
      <c r="H4053" s="2" t="n">
        <f aca="false">AVERAGE(C3994:C4053)</f>
        <v>83144.2</v>
      </c>
      <c r="I4053" s="2" t="n">
        <f aca="false">SIGN(C4053-H4053)</f>
        <v>1</v>
      </c>
      <c r="J4053" s="2" t="n">
        <f aca="false">SIGN(F4053)</f>
        <v>-1</v>
      </c>
      <c r="K4053" s="0" t="n">
        <f aca="false">B4053-B4052</f>
        <v>130.130000000001</v>
      </c>
      <c r="L4053" s="0" t="n">
        <f aca="false">I4052*K4053</f>
        <v>130.130000000001</v>
      </c>
      <c r="M4053" s="0" t="n">
        <f aca="false">M4052+K4053*N4052</f>
        <v>3417.02000000002</v>
      </c>
      <c r="N4053" s="0" t="n">
        <f aca="false">INT(M4053*$Q$1/B4053)*CHOOSE($L$1,I4053,J4053)</f>
        <v>-0</v>
      </c>
      <c r="O4053" s="0" t="n">
        <f aca="false">ABS(N4053-N4052)</f>
        <v>0</v>
      </c>
      <c r="P4053" s="0" t="n">
        <f aca="false">COUNTIF(工作表2!$A$2:$A$248,A4053)</f>
        <v>0</v>
      </c>
      <c r="R4053" s="0" t="n">
        <f aca="false">D4053-IF(P4052=1,E4052,D4052)</f>
        <v>86</v>
      </c>
      <c r="S4053" s="0" t="n">
        <f aca="false">I4052*R4053</f>
        <v>86</v>
      </c>
      <c r="T4053" s="0" t="n">
        <f aca="false">T4052+R4053*U4052</f>
        <v>36566</v>
      </c>
      <c r="U4053" s="0" t="n">
        <f aca="false">INT(T4053*$Q$1/IF(P4053=1,E4053,D4053))*I4053</f>
        <v>8</v>
      </c>
      <c r="V4053" s="0" t="n">
        <f aca="false">IF(P4053=1,ABS(U4053)+ABS(60),ABS(U4053-U4052))</f>
        <v>0</v>
      </c>
    </row>
    <row r="4054" customFormat="false" ht="15" hidden="false" customHeight="false" outlineLevel="0" collapsed="false">
      <c r="A4054" s="1" t="n">
        <v>41942</v>
      </c>
      <c r="B4054" s="2" t="n">
        <v>8888.07</v>
      </c>
      <c r="C4054" s="2" t="n">
        <v>79998</v>
      </c>
      <c r="D4054" s="2" t="n">
        <v>8881</v>
      </c>
      <c r="E4054" s="2" t="n">
        <v>8874</v>
      </c>
      <c r="F4054" s="3" t="n">
        <f aca="false">IF(P4054=1, E4054,D4054)/B4054-1</f>
        <v>-0.000795448280672795</v>
      </c>
      <c r="G4054" s="2" t="n">
        <f aca="false">AVERAGE(B3995:B4054)</f>
        <v>9095.24333333334</v>
      </c>
      <c r="H4054" s="2" t="n">
        <f aca="false">AVERAGE(C3995:C4054)</f>
        <v>82692.8</v>
      </c>
      <c r="I4054" s="2" t="n">
        <f aca="false">SIGN(C4054-H4054)</f>
        <v>-1</v>
      </c>
      <c r="J4054" s="2" t="n">
        <f aca="false">SIGN(F4054)</f>
        <v>-1</v>
      </c>
      <c r="K4054" s="0" t="n">
        <f aca="false">B4054-B4053</f>
        <v>-15.6100000000006</v>
      </c>
      <c r="L4054" s="0" t="n">
        <f aca="false">I4053*K4054</f>
        <v>-15.6100000000006</v>
      </c>
      <c r="M4054" s="0" t="n">
        <f aca="false">M4053+K4054*N4053</f>
        <v>3417.02000000002</v>
      </c>
      <c r="N4054" s="0" t="n">
        <f aca="false">INT(M4054*$Q$1/B4054)*CHOOSE($L$1,I4054,J4054)</f>
        <v>-0</v>
      </c>
      <c r="O4054" s="0" t="n">
        <f aca="false">ABS(N4054-N4053)</f>
        <v>0</v>
      </c>
      <c r="P4054" s="0" t="n">
        <f aca="false">COUNTIF(工作表2!$A$2:$A$248,A4054)</f>
        <v>0</v>
      </c>
      <c r="R4054" s="0" t="n">
        <f aca="false">D4054-IF(P4053=1,E4053,D4053)</f>
        <v>2</v>
      </c>
      <c r="S4054" s="0" t="n">
        <f aca="false">I4053*R4054</f>
        <v>2</v>
      </c>
      <c r="T4054" s="0" t="n">
        <f aca="false">T4053+R4054*U4053</f>
        <v>36582</v>
      </c>
      <c r="U4054" s="0" t="n">
        <f aca="false">INT(T4054*$Q$1/IF(P4054=1,E4054,D4054))*I4054</f>
        <v>-8</v>
      </c>
      <c r="V4054" s="0" t="n">
        <f aca="false">IF(P4054=1,ABS(U4054)+ABS(60),ABS(U4054-U4053))</f>
        <v>16</v>
      </c>
    </row>
    <row r="4055" customFormat="false" ht="15" hidden="false" customHeight="false" outlineLevel="0" collapsed="false">
      <c r="A4055" s="1" t="n">
        <v>41943</v>
      </c>
      <c r="B4055" s="2" t="n">
        <v>8974.76</v>
      </c>
      <c r="C4055" s="2" t="n">
        <v>85145</v>
      </c>
      <c r="D4055" s="2" t="n">
        <v>8978</v>
      </c>
      <c r="E4055" s="2" t="n">
        <v>8970</v>
      </c>
      <c r="F4055" s="3" t="n">
        <f aca="false">IF(P4055=1, E4055,D4055)/B4055-1</f>
        <v>0.000361012439329844</v>
      </c>
      <c r="G4055" s="2" t="n">
        <f aca="false">AVERAGE(B3996:B4055)</f>
        <v>9092.42316666667</v>
      </c>
      <c r="H4055" s="2" t="n">
        <f aca="false">AVERAGE(C3996:C4055)</f>
        <v>82353.05</v>
      </c>
      <c r="I4055" s="2" t="n">
        <f aca="false">SIGN(C4055-H4055)</f>
        <v>1</v>
      </c>
      <c r="J4055" s="2" t="n">
        <f aca="false">SIGN(F4055)</f>
        <v>1</v>
      </c>
      <c r="K4055" s="0" t="n">
        <f aca="false">B4055-B4054</f>
        <v>86.6900000000005</v>
      </c>
      <c r="L4055" s="0" t="n">
        <f aca="false">I4054*K4055</f>
        <v>-86.6900000000005</v>
      </c>
      <c r="M4055" s="0" t="n">
        <f aca="false">M4054+K4055*N4054</f>
        <v>3417.02000000002</v>
      </c>
      <c r="N4055" s="0" t="n">
        <f aca="false">INT(M4055*$Q$1/B4055)*CHOOSE($L$1,I4055,J4055)</f>
        <v>0</v>
      </c>
      <c r="O4055" s="0" t="n">
        <f aca="false">ABS(N4055-N4054)</f>
        <v>0</v>
      </c>
      <c r="P4055" s="0" t="n">
        <f aca="false">COUNTIF(工作表2!$A$2:$A$248,A4055)</f>
        <v>0</v>
      </c>
      <c r="R4055" s="0" t="n">
        <f aca="false">D4055-IF(P4054=1,E4054,D4054)</f>
        <v>97</v>
      </c>
      <c r="S4055" s="0" t="n">
        <f aca="false">I4054*R4055</f>
        <v>-97</v>
      </c>
      <c r="T4055" s="0" t="n">
        <f aca="false">T4054+R4055*U4054</f>
        <v>35806</v>
      </c>
      <c r="U4055" s="0" t="n">
        <f aca="false">INT(T4055*$Q$1/IF(P4055=1,E4055,D4055))*I4055</f>
        <v>7</v>
      </c>
      <c r="V4055" s="0" t="n">
        <f aca="false">IF(P4055=1,ABS(U4055)+ABS(60),ABS(U4055-U4054))</f>
        <v>15</v>
      </c>
    </row>
    <row r="4056" customFormat="false" ht="15" hidden="false" customHeight="false" outlineLevel="0" collapsed="false">
      <c r="A4056" s="1" t="n">
        <v>41946</v>
      </c>
      <c r="B4056" s="2" t="n">
        <v>9004.86</v>
      </c>
      <c r="C4056" s="2" t="n">
        <v>89348</v>
      </c>
      <c r="D4056" s="2" t="n">
        <v>8982</v>
      </c>
      <c r="E4056" s="2" t="n">
        <v>8977</v>
      </c>
      <c r="F4056" s="3" t="n">
        <f aca="false">IF(P4056=1, E4056,D4056)/B4056-1</f>
        <v>-0.00253862914026437</v>
      </c>
      <c r="G4056" s="2" t="n">
        <f aca="false">AVERAGE(B3997:B4056)</f>
        <v>9090.3135</v>
      </c>
      <c r="H4056" s="2" t="n">
        <f aca="false">AVERAGE(C3997:C4056)</f>
        <v>82499.3</v>
      </c>
      <c r="I4056" s="2" t="n">
        <f aca="false">SIGN(C4056-H4056)</f>
        <v>1</v>
      </c>
      <c r="J4056" s="2" t="n">
        <f aca="false">SIGN(F4056)</f>
        <v>-1</v>
      </c>
      <c r="K4056" s="0" t="n">
        <f aca="false">B4056-B4055</f>
        <v>30.1000000000004</v>
      </c>
      <c r="L4056" s="0" t="n">
        <f aca="false">I4055*K4056</f>
        <v>30.1000000000004</v>
      </c>
      <c r="M4056" s="0" t="n">
        <f aca="false">M4055+K4056*N4055</f>
        <v>3417.02000000002</v>
      </c>
      <c r="N4056" s="0" t="n">
        <f aca="false">INT(M4056*$Q$1/B4056)*CHOOSE($L$1,I4056,J4056)</f>
        <v>-0</v>
      </c>
      <c r="O4056" s="0" t="n">
        <f aca="false">ABS(N4056-N4055)</f>
        <v>0</v>
      </c>
      <c r="P4056" s="0" t="n">
        <f aca="false">COUNTIF(工作表2!$A$2:$A$248,A4056)</f>
        <v>0</v>
      </c>
      <c r="R4056" s="0" t="n">
        <f aca="false">D4056-IF(P4055=1,E4055,D4055)</f>
        <v>4</v>
      </c>
      <c r="S4056" s="0" t="n">
        <f aca="false">I4055*R4056</f>
        <v>4</v>
      </c>
      <c r="T4056" s="0" t="n">
        <f aca="false">T4055+R4056*U4055</f>
        <v>35834</v>
      </c>
      <c r="U4056" s="0" t="n">
        <f aca="false">INT(T4056*$Q$1/IF(P4056=1,E4056,D4056))*I4056</f>
        <v>7</v>
      </c>
      <c r="V4056" s="0" t="n">
        <f aca="false">IF(P4056=1,ABS(U4056)+ABS(60),ABS(U4056-U4055))</f>
        <v>0</v>
      </c>
    </row>
    <row r="4057" customFormat="false" ht="15" hidden="false" customHeight="false" outlineLevel="0" collapsed="false">
      <c r="A4057" s="1" t="n">
        <v>41947</v>
      </c>
      <c r="B4057" s="2" t="n">
        <v>8989.18</v>
      </c>
      <c r="C4057" s="2" t="n">
        <v>74847</v>
      </c>
      <c r="D4057" s="2" t="n">
        <v>8992</v>
      </c>
      <c r="E4057" s="2" t="n">
        <v>8989</v>
      </c>
      <c r="F4057" s="3" t="n">
        <f aca="false">IF(P4057=1, E4057,D4057)/B4057-1</f>
        <v>0.000313710483047291</v>
      </c>
      <c r="G4057" s="2" t="n">
        <f aca="false">AVERAGE(B3998:B4057)</f>
        <v>9088.70050000001</v>
      </c>
      <c r="H4057" s="2" t="n">
        <f aca="false">AVERAGE(C3998:C4057)</f>
        <v>82324.9333333333</v>
      </c>
      <c r="I4057" s="2" t="n">
        <f aca="false">SIGN(C4057-H4057)</f>
        <v>-1</v>
      </c>
      <c r="J4057" s="2" t="n">
        <f aca="false">SIGN(F4057)</f>
        <v>1</v>
      </c>
      <c r="K4057" s="0" t="n">
        <f aca="false">B4057-B4056</f>
        <v>-15.6800000000003</v>
      </c>
      <c r="L4057" s="0" t="n">
        <f aca="false">I4056*K4057</f>
        <v>-15.6800000000003</v>
      </c>
      <c r="M4057" s="0" t="n">
        <f aca="false">M4056+K4057*N4056</f>
        <v>3417.02000000002</v>
      </c>
      <c r="N4057" s="0" t="n">
        <f aca="false">INT(M4057*$Q$1/B4057)*CHOOSE($L$1,I4057,J4057)</f>
        <v>0</v>
      </c>
      <c r="O4057" s="0" t="n">
        <f aca="false">ABS(N4057-N4056)</f>
        <v>0</v>
      </c>
      <c r="P4057" s="0" t="n">
        <f aca="false">COUNTIF(工作表2!$A$2:$A$248,A4057)</f>
        <v>0</v>
      </c>
      <c r="R4057" s="0" t="n">
        <f aca="false">D4057-IF(P4056=1,E4056,D4056)</f>
        <v>10</v>
      </c>
      <c r="S4057" s="0" t="n">
        <f aca="false">I4056*R4057</f>
        <v>10</v>
      </c>
      <c r="T4057" s="0" t="n">
        <f aca="false">T4056+R4057*U4056</f>
        <v>35904</v>
      </c>
      <c r="U4057" s="0" t="n">
        <f aca="false">INT(T4057*$Q$1/IF(P4057=1,E4057,D4057))*I4057</f>
        <v>-7</v>
      </c>
      <c r="V4057" s="0" t="n">
        <f aca="false">IF(P4057=1,ABS(U4057)+ABS(60),ABS(U4057-U4056))</f>
        <v>14</v>
      </c>
    </row>
    <row r="4058" customFormat="false" ht="15" hidden="false" customHeight="false" outlineLevel="0" collapsed="false">
      <c r="A4058" s="1" t="n">
        <v>41948</v>
      </c>
      <c r="B4058" s="2" t="n">
        <v>8962.6</v>
      </c>
      <c r="C4058" s="2" t="n">
        <v>69777</v>
      </c>
      <c r="D4058" s="2" t="n">
        <v>8984</v>
      </c>
      <c r="E4058" s="2" t="n">
        <v>8984</v>
      </c>
      <c r="F4058" s="3" t="n">
        <f aca="false">IF(P4058=1, E4058,D4058)/B4058-1</f>
        <v>0.00238769999776856</v>
      </c>
      <c r="G4058" s="2" t="n">
        <f aca="false">AVERAGE(B3999:B4058)</f>
        <v>9085.19533333334</v>
      </c>
      <c r="H4058" s="2" t="n">
        <f aca="false">AVERAGE(C3999:C4058)</f>
        <v>82106.6666666667</v>
      </c>
      <c r="I4058" s="2" t="n">
        <f aca="false">SIGN(C4058-H4058)</f>
        <v>-1</v>
      </c>
      <c r="J4058" s="2" t="n">
        <f aca="false">SIGN(F4058)</f>
        <v>1</v>
      </c>
      <c r="K4058" s="0" t="n">
        <f aca="false">B4058-B4057</f>
        <v>-26.5799999999999</v>
      </c>
      <c r="L4058" s="0" t="n">
        <f aca="false">I4057*K4058</f>
        <v>26.5799999999999</v>
      </c>
      <c r="M4058" s="0" t="n">
        <f aca="false">M4057+K4058*N4057</f>
        <v>3417.02000000002</v>
      </c>
      <c r="N4058" s="0" t="n">
        <f aca="false">INT(M4058*$Q$1/B4058)*CHOOSE($L$1,I4058,J4058)</f>
        <v>0</v>
      </c>
      <c r="O4058" s="0" t="n">
        <f aca="false">ABS(N4058-N4057)</f>
        <v>0</v>
      </c>
      <c r="P4058" s="0" t="n">
        <f aca="false">COUNTIF(工作表2!$A$2:$A$248,A4058)</f>
        <v>0</v>
      </c>
      <c r="R4058" s="0" t="n">
        <f aca="false">D4058-IF(P4057=1,E4057,D4057)</f>
        <v>-8</v>
      </c>
      <c r="S4058" s="0" t="n">
        <f aca="false">I4057*R4058</f>
        <v>8</v>
      </c>
      <c r="T4058" s="0" t="n">
        <f aca="false">T4057+R4058*U4057</f>
        <v>35960</v>
      </c>
      <c r="U4058" s="0" t="n">
        <f aca="false">INT(T4058*$Q$1/IF(P4058=1,E4058,D4058))*I4058</f>
        <v>-8</v>
      </c>
      <c r="V4058" s="0" t="n">
        <f aca="false">IF(P4058=1,ABS(U4058)+ABS(60),ABS(U4058-U4057))</f>
        <v>1</v>
      </c>
    </row>
    <row r="4059" customFormat="false" ht="15" hidden="false" customHeight="false" outlineLevel="0" collapsed="false">
      <c r="A4059" s="1" t="n">
        <v>41949</v>
      </c>
      <c r="B4059" s="2" t="n">
        <v>8891.02</v>
      </c>
      <c r="C4059" s="2" t="n">
        <v>70766</v>
      </c>
      <c r="D4059" s="2" t="n">
        <v>8902</v>
      </c>
      <c r="E4059" s="2" t="n">
        <v>8902</v>
      </c>
      <c r="F4059" s="3" t="n">
        <f aca="false">IF(P4059=1, E4059,D4059)/B4059-1</f>
        <v>0.00123495391979778</v>
      </c>
      <c r="G4059" s="2" t="n">
        <f aca="false">AVERAGE(B4000:B4059)</f>
        <v>9080.66033333334</v>
      </c>
      <c r="H4059" s="2" t="n">
        <f aca="false">AVERAGE(C4000:C4059)</f>
        <v>81820.0833333333</v>
      </c>
      <c r="I4059" s="2" t="n">
        <f aca="false">SIGN(C4059-H4059)</f>
        <v>-1</v>
      </c>
      <c r="J4059" s="2" t="n">
        <f aca="false">SIGN(F4059)</f>
        <v>1</v>
      </c>
      <c r="K4059" s="0" t="n">
        <f aca="false">B4059-B4058</f>
        <v>-71.5799999999999</v>
      </c>
      <c r="L4059" s="0" t="n">
        <f aca="false">I4058*K4059</f>
        <v>71.5799999999999</v>
      </c>
      <c r="M4059" s="0" t="n">
        <f aca="false">M4058+K4059*N4058</f>
        <v>3417.02000000002</v>
      </c>
      <c r="N4059" s="0" t="n">
        <f aca="false">INT(M4059*$Q$1/B4059)*CHOOSE($L$1,I4059,J4059)</f>
        <v>0</v>
      </c>
      <c r="O4059" s="0" t="n">
        <f aca="false">ABS(N4059-N4058)</f>
        <v>0</v>
      </c>
      <c r="P4059" s="0" t="n">
        <f aca="false">COUNTIF(工作表2!$A$2:$A$248,A4059)</f>
        <v>0</v>
      </c>
      <c r="R4059" s="0" t="n">
        <f aca="false">D4059-IF(P4058=1,E4058,D4058)</f>
        <v>-82</v>
      </c>
      <c r="S4059" s="0" t="n">
        <f aca="false">I4058*R4059</f>
        <v>82</v>
      </c>
      <c r="T4059" s="0" t="n">
        <f aca="false">T4058+R4059*U4058</f>
        <v>36616</v>
      </c>
      <c r="U4059" s="0" t="n">
        <f aca="false">INT(T4059*$Q$1/IF(P4059=1,E4059,D4059))*I4059</f>
        <v>-8</v>
      </c>
      <c r="V4059" s="0" t="n">
        <f aca="false">IF(P4059=1,ABS(U4059)+ABS(60),ABS(U4059-U4058))</f>
        <v>0</v>
      </c>
    </row>
    <row r="4060" customFormat="false" ht="15" hidden="false" customHeight="false" outlineLevel="0" collapsed="false">
      <c r="A4060" s="1" t="n">
        <v>41950</v>
      </c>
      <c r="B4060" s="2" t="n">
        <v>8912.62</v>
      </c>
      <c r="C4060" s="2" t="n">
        <v>67669</v>
      </c>
      <c r="D4060" s="2" t="n">
        <v>8939</v>
      </c>
      <c r="E4060" s="2" t="n">
        <v>8936</v>
      </c>
      <c r="F4060" s="3" t="n">
        <f aca="false">IF(P4060=1, E4060,D4060)/B4060-1</f>
        <v>0.00295984794594628</v>
      </c>
      <c r="G4060" s="2" t="n">
        <f aca="false">AVERAGE(B4001:B4060)</f>
        <v>9075.34883333334</v>
      </c>
      <c r="H4060" s="2" t="n">
        <f aca="false">AVERAGE(C4001:C4060)</f>
        <v>81539.2833333334</v>
      </c>
      <c r="I4060" s="2" t="n">
        <f aca="false">SIGN(C4060-H4060)</f>
        <v>-1</v>
      </c>
      <c r="J4060" s="2" t="n">
        <f aca="false">SIGN(F4060)</f>
        <v>1</v>
      </c>
      <c r="K4060" s="0" t="n">
        <f aca="false">B4060-B4059</f>
        <v>21.6000000000004</v>
      </c>
      <c r="L4060" s="0" t="n">
        <f aca="false">I4059*K4060</f>
        <v>-21.6000000000004</v>
      </c>
      <c r="M4060" s="0" t="n">
        <f aca="false">M4059+K4060*N4059</f>
        <v>3417.02000000002</v>
      </c>
      <c r="N4060" s="0" t="n">
        <f aca="false">INT(M4060*$Q$1/B4060)*CHOOSE($L$1,I4060,J4060)</f>
        <v>0</v>
      </c>
      <c r="O4060" s="0" t="n">
        <f aca="false">ABS(N4060-N4059)</f>
        <v>0</v>
      </c>
      <c r="P4060" s="0" t="n">
        <f aca="false">COUNTIF(工作表2!$A$2:$A$248,A4060)</f>
        <v>0</v>
      </c>
      <c r="R4060" s="0" t="n">
        <f aca="false">D4060-IF(P4059=1,E4059,D4059)</f>
        <v>37</v>
      </c>
      <c r="S4060" s="0" t="n">
        <f aca="false">I4059*R4060</f>
        <v>-37</v>
      </c>
      <c r="T4060" s="0" t="n">
        <f aca="false">T4059+R4060*U4059</f>
        <v>36320</v>
      </c>
      <c r="U4060" s="0" t="n">
        <f aca="false">INT(T4060*$Q$1/IF(P4060=1,E4060,D4060))*I4060</f>
        <v>-8</v>
      </c>
      <c r="V4060" s="0" t="n">
        <f aca="false">IF(P4060=1,ABS(U4060)+ABS(60),ABS(U4060-U4059))</f>
        <v>0</v>
      </c>
    </row>
    <row r="4061" customFormat="false" ht="15" hidden="false" customHeight="false" outlineLevel="0" collapsed="false">
      <c r="A4061" s="1" t="n">
        <v>41953</v>
      </c>
      <c r="B4061" s="2" t="n">
        <v>9049.98</v>
      </c>
      <c r="C4061" s="2" t="n">
        <v>84684</v>
      </c>
      <c r="D4061" s="2" t="n">
        <v>9074</v>
      </c>
      <c r="E4061" s="2" t="n">
        <v>9072</v>
      </c>
      <c r="F4061" s="3" t="n">
        <f aca="false">IF(P4061=1, E4061,D4061)/B4061-1</f>
        <v>0.00265414951193277</v>
      </c>
      <c r="G4061" s="2" t="n">
        <f aca="false">AVERAGE(B4002:B4061)</f>
        <v>9072.33833333334</v>
      </c>
      <c r="H4061" s="2" t="n">
        <f aca="false">AVERAGE(C4002:C4061)</f>
        <v>81465.55</v>
      </c>
      <c r="I4061" s="2" t="n">
        <f aca="false">SIGN(C4061-H4061)</f>
        <v>1</v>
      </c>
      <c r="J4061" s="2" t="n">
        <f aca="false">SIGN(F4061)</f>
        <v>1</v>
      </c>
      <c r="K4061" s="0" t="n">
        <f aca="false">B4061-B4060</f>
        <v>137.359999999999</v>
      </c>
      <c r="L4061" s="0" t="n">
        <f aca="false">I4060*K4061</f>
        <v>-137.359999999999</v>
      </c>
      <c r="M4061" s="0" t="n">
        <f aca="false">M4060+K4061*N4060</f>
        <v>3417.02000000002</v>
      </c>
      <c r="N4061" s="0" t="n">
        <f aca="false">INT(M4061*$Q$1/B4061)*CHOOSE($L$1,I4061,J4061)</f>
        <v>0</v>
      </c>
      <c r="O4061" s="0" t="n">
        <f aca="false">ABS(N4061-N4060)</f>
        <v>0</v>
      </c>
      <c r="P4061" s="0" t="n">
        <f aca="false">COUNTIF(工作表2!$A$2:$A$248,A4061)</f>
        <v>0</v>
      </c>
      <c r="R4061" s="0" t="n">
        <f aca="false">D4061-IF(P4060=1,E4060,D4060)</f>
        <v>135</v>
      </c>
      <c r="S4061" s="0" t="n">
        <f aca="false">I4060*R4061</f>
        <v>-135</v>
      </c>
      <c r="T4061" s="0" t="n">
        <f aca="false">T4060+R4061*U4060</f>
        <v>35240</v>
      </c>
      <c r="U4061" s="0" t="n">
        <f aca="false">INT(T4061*$Q$1/IF(P4061=1,E4061,D4061))*I4061</f>
        <v>7</v>
      </c>
      <c r="V4061" s="0" t="n">
        <f aca="false">IF(P4061=1,ABS(U4061)+ABS(60),ABS(U4061-U4060))</f>
        <v>15</v>
      </c>
    </row>
    <row r="4062" customFormat="false" ht="15" hidden="false" customHeight="false" outlineLevel="0" collapsed="false">
      <c r="A4062" s="1" t="n">
        <v>41954</v>
      </c>
      <c r="B4062" s="2" t="n">
        <v>9034.14</v>
      </c>
      <c r="C4062" s="2" t="n">
        <v>76161</v>
      </c>
      <c r="D4062" s="2" t="n">
        <v>9063</v>
      </c>
      <c r="E4062" s="2" t="n">
        <v>9065</v>
      </c>
      <c r="F4062" s="3" t="n">
        <f aca="false">IF(P4062=1, E4062,D4062)/B4062-1</f>
        <v>0.00319454867867885</v>
      </c>
      <c r="G4062" s="2" t="n">
        <f aca="false">AVERAGE(B4003:B4062)</f>
        <v>9069.4605</v>
      </c>
      <c r="H4062" s="2" t="n">
        <f aca="false">AVERAGE(C4003:C4062)</f>
        <v>81557.0833333333</v>
      </c>
      <c r="I4062" s="2" t="n">
        <f aca="false">SIGN(C4062-H4062)</f>
        <v>-1</v>
      </c>
      <c r="J4062" s="2" t="n">
        <f aca="false">SIGN(F4062)</f>
        <v>1</v>
      </c>
      <c r="K4062" s="0" t="n">
        <f aca="false">B4062-B4061</f>
        <v>-15.8400000000001</v>
      </c>
      <c r="L4062" s="0" t="n">
        <f aca="false">I4061*K4062</f>
        <v>-15.8400000000001</v>
      </c>
      <c r="M4062" s="0" t="n">
        <f aca="false">M4061+K4062*N4061</f>
        <v>3417.02000000002</v>
      </c>
      <c r="N4062" s="0" t="n">
        <f aca="false">INT(M4062*$Q$1/B4062)*CHOOSE($L$1,I4062,J4062)</f>
        <v>0</v>
      </c>
      <c r="O4062" s="0" t="n">
        <f aca="false">ABS(N4062-N4061)</f>
        <v>0</v>
      </c>
      <c r="P4062" s="0" t="n">
        <f aca="false">COUNTIF(工作表2!$A$2:$A$248,A4062)</f>
        <v>0</v>
      </c>
      <c r="R4062" s="0" t="n">
        <f aca="false">D4062-IF(P4061=1,E4061,D4061)</f>
        <v>-11</v>
      </c>
      <c r="S4062" s="0" t="n">
        <f aca="false">I4061*R4062</f>
        <v>-11</v>
      </c>
      <c r="T4062" s="0" t="n">
        <f aca="false">T4061+R4062*U4061</f>
        <v>35163</v>
      </c>
      <c r="U4062" s="0" t="n">
        <f aca="false">INT(T4062*$Q$1/IF(P4062=1,E4062,D4062))*I4062</f>
        <v>-7</v>
      </c>
      <c r="V4062" s="0" t="n">
        <f aca="false">IF(P4062=1,ABS(U4062)+ABS(60),ABS(U4062-U4061))</f>
        <v>14</v>
      </c>
    </row>
    <row r="4063" customFormat="false" ht="15" hidden="false" customHeight="false" outlineLevel="0" collapsed="false">
      <c r="A4063" s="1" t="n">
        <v>41955</v>
      </c>
      <c r="B4063" s="2" t="n">
        <v>8918.95</v>
      </c>
      <c r="C4063" s="2" t="n">
        <v>78088</v>
      </c>
      <c r="D4063" s="2" t="n">
        <v>8905</v>
      </c>
      <c r="E4063" s="2" t="n">
        <v>8905</v>
      </c>
      <c r="F4063" s="3" t="n">
        <f aca="false">IF(P4063=1, E4063,D4063)/B4063-1</f>
        <v>-0.00156408545849018</v>
      </c>
      <c r="G4063" s="2" t="n">
        <f aca="false">AVERAGE(B4004:B4063)</f>
        <v>9065.7545</v>
      </c>
      <c r="H4063" s="2" t="n">
        <f aca="false">AVERAGE(C4004:C4063)</f>
        <v>81669.1166666667</v>
      </c>
      <c r="I4063" s="2" t="n">
        <f aca="false">SIGN(C4063-H4063)</f>
        <v>-1</v>
      </c>
      <c r="J4063" s="2" t="n">
        <f aca="false">SIGN(F4063)</f>
        <v>-1</v>
      </c>
      <c r="K4063" s="0" t="n">
        <f aca="false">B4063-B4062</f>
        <v>-115.189999999999</v>
      </c>
      <c r="L4063" s="0" t="n">
        <f aca="false">I4062*K4063</f>
        <v>115.189999999999</v>
      </c>
      <c r="M4063" s="0" t="n">
        <f aca="false">M4062+K4063*N4062</f>
        <v>3417.02000000002</v>
      </c>
      <c r="N4063" s="0" t="n">
        <f aca="false">INT(M4063*$Q$1/B4063)*CHOOSE($L$1,I4063,J4063)</f>
        <v>-0</v>
      </c>
      <c r="O4063" s="0" t="n">
        <f aca="false">ABS(N4063-N4062)</f>
        <v>0</v>
      </c>
      <c r="P4063" s="0" t="n">
        <f aca="false">COUNTIF(工作表2!$A$2:$A$248,A4063)</f>
        <v>0</v>
      </c>
      <c r="R4063" s="0" t="n">
        <f aca="false">D4063-IF(P4062=1,E4062,D4062)</f>
        <v>-158</v>
      </c>
      <c r="S4063" s="0" t="n">
        <f aca="false">I4062*R4063</f>
        <v>158</v>
      </c>
      <c r="T4063" s="0" t="n">
        <f aca="false">T4062+R4063*U4062</f>
        <v>36269</v>
      </c>
      <c r="U4063" s="0" t="n">
        <f aca="false">INT(T4063*$Q$1/IF(P4063=1,E4063,D4063))*I4063</f>
        <v>-8</v>
      </c>
      <c r="V4063" s="0" t="n">
        <f aca="false">IF(P4063=1,ABS(U4063)+ABS(60),ABS(U4063-U4062))</f>
        <v>1</v>
      </c>
    </row>
    <row r="4064" customFormat="false" ht="15" hidden="false" customHeight="false" outlineLevel="0" collapsed="false">
      <c r="A4064" s="1" t="n">
        <v>41956</v>
      </c>
      <c r="B4064" s="2" t="n">
        <v>8980.67</v>
      </c>
      <c r="C4064" s="2" t="n">
        <v>68742</v>
      </c>
      <c r="D4064" s="2" t="n">
        <v>8959</v>
      </c>
      <c r="E4064" s="2" t="n">
        <v>8955</v>
      </c>
      <c r="F4064" s="3" t="n">
        <f aca="false">IF(P4064=1, E4064,D4064)/B4064-1</f>
        <v>-0.0024129602802464</v>
      </c>
      <c r="G4064" s="2" t="n">
        <f aca="false">AVERAGE(B4005:B4064)</f>
        <v>9061.36933333334</v>
      </c>
      <c r="H4064" s="2" t="n">
        <f aca="false">AVERAGE(C4005:C4064)</f>
        <v>81375.3666666667</v>
      </c>
      <c r="I4064" s="2" t="n">
        <f aca="false">SIGN(C4064-H4064)</f>
        <v>-1</v>
      </c>
      <c r="J4064" s="2" t="n">
        <f aca="false">SIGN(F4064)</f>
        <v>-1</v>
      </c>
      <c r="K4064" s="0" t="n">
        <f aca="false">B4064-B4063</f>
        <v>61.7199999999994</v>
      </c>
      <c r="L4064" s="0" t="n">
        <f aca="false">I4063*K4064</f>
        <v>-61.7199999999994</v>
      </c>
      <c r="M4064" s="0" t="n">
        <f aca="false">M4063+K4064*N4063</f>
        <v>3417.02000000002</v>
      </c>
      <c r="N4064" s="0" t="n">
        <f aca="false">INT(M4064*$Q$1/B4064)*CHOOSE($L$1,I4064,J4064)</f>
        <v>-0</v>
      </c>
      <c r="O4064" s="0" t="n">
        <f aca="false">ABS(N4064-N4063)</f>
        <v>0</v>
      </c>
      <c r="P4064" s="0" t="n">
        <f aca="false">COUNTIF(工作表2!$A$2:$A$248,A4064)</f>
        <v>0</v>
      </c>
      <c r="R4064" s="0" t="n">
        <f aca="false">D4064-IF(P4063=1,E4063,D4063)</f>
        <v>54</v>
      </c>
      <c r="S4064" s="0" t="n">
        <f aca="false">I4063*R4064</f>
        <v>-54</v>
      </c>
      <c r="T4064" s="0" t="n">
        <f aca="false">T4063+R4064*U4063</f>
        <v>35837</v>
      </c>
      <c r="U4064" s="0" t="n">
        <f aca="false">INT(T4064*$Q$1/IF(P4064=1,E4064,D4064))*I4064</f>
        <v>-8</v>
      </c>
      <c r="V4064" s="0" t="n">
        <f aca="false">IF(P4064=1,ABS(U4064)+ABS(60),ABS(U4064-U4063))</f>
        <v>0</v>
      </c>
    </row>
    <row r="4065" customFormat="false" ht="15" hidden="false" customHeight="false" outlineLevel="0" collapsed="false">
      <c r="A4065" s="1" t="n">
        <v>41957</v>
      </c>
      <c r="B4065" s="2" t="n">
        <v>8982.88</v>
      </c>
      <c r="C4065" s="2" t="n">
        <v>73602</v>
      </c>
      <c r="D4065" s="2" t="n">
        <v>8962</v>
      </c>
      <c r="E4065" s="2" t="n">
        <v>8960</v>
      </c>
      <c r="F4065" s="3" t="n">
        <f aca="false">IF(P4065=1, E4065,D4065)/B4065-1</f>
        <v>-0.00232442156635726</v>
      </c>
      <c r="G4065" s="2" t="n">
        <f aca="false">AVERAGE(B4006:B4065)</f>
        <v>9056.28316666667</v>
      </c>
      <c r="H4065" s="2" t="n">
        <f aca="false">AVERAGE(C4006:C4065)</f>
        <v>81127.6833333333</v>
      </c>
      <c r="I4065" s="2" t="n">
        <f aca="false">SIGN(C4065-H4065)</f>
        <v>-1</v>
      </c>
      <c r="J4065" s="2" t="n">
        <f aca="false">SIGN(F4065)</f>
        <v>-1</v>
      </c>
      <c r="K4065" s="0" t="n">
        <f aca="false">B4065-B4064</f>
        <v>2.20999999999913</v>
      </c>
      <c r="L4065" s="0" t="n">
        <f aca="false">I4064*K4065</f>
        <v>-2.20999999999913</v>
      </c>
      <c r="M4065" s="0" t="n">
        <f aca="false">M4064+K4065*N4064</f>
        <v>3417.02000000002</v>
      </c>
      <c r="N4065" s="0" t="n">
        <f aca="false">INT(M4065*$Q$1/B4065)*CHOOSE($L$1,I4065,J4065)</f>
        <v>-0</v>
      </c>
      <c r="O4065" s="0" t="n">
        <f aca="false">ABS(N4065-N4064)</f>
        <v>0</v>
      </c>
      <c r="P4065" s="0" t="n">
        <f aca="false">COUNTIF(工作表2!$A$2:$A$248,A4065)</f>
        <v>0</v>
      </c>
      <c r="R4065" s="0" t="n">
        <f aca="false">D4065-IF(P4064=1,E4064,D4064)</f>
        <v>3</v>
      </c>
      <c r="S4065" s="0" t="n">
        <f aca="false">I4064*R4065</f>
        <v>-3</v>
      </c>
      <c r="T4065" s="0" t="n">
        <f aca="false">T4064+R4065*U4064</f>
        <v>35813</v>
      </c>
      <c r="U4065" s="0" t="n">
        <f aca="false">INT(T4065*$Q$1/IF(P4065=1,E4065,D4065))*I4065</f>
        <v>-7</v>
      </c>
      <c r="V4065" s="0" t="n">
        <f aca="false">IF(P4065=1,ABS(U4065)+ABS(60),ABS(U4065-U4064))</f>
        <v>1</v>
      </c>
    </row>
    <row r="4066" customFormat="false" ht="15" hidden="false" customHeight="false" outlineLevel="0" collapsed="false">
      <c r="A4066" s="1" t="n">
        <v>41960</v>
      </c>
      <c r="B4066" s="2" t="n">
        <v>8884.39</v>
      </c>
      <c r="C4066" s="2" t="n">
        <v>72479</v>
      </c>
      <c r="D4066" s="2" t="n">
        <v>8900</v>
      </c>
      <c r="E4066" s="2" t="n">
        <v>8898</v>
      </c>
      <c r="F4066" s="3" t="n">
        <f aca="false">IF(P4066=1, E4066,D4066)/B4066-1</f>
        <v>0.00175701426884678</v>
      </c>
      <c r="G4066" s="2" t="n">
        <f aca="false">AVERAGE(B4007:B4066)</f>
        <v>9050.13333333334</v>
      </c>
      <c r="H4066" s="2" t="n">
        <f aca="false">AVERAGE(C4007:C4066)</f>
        <v>81000.9333333333</v>
      </c>
      <c r="I4066" s="2" t="n">
        <f aca="false">SIGN(C4066-H4066)</f>
        <v>-1</v>
      </c>
      <c r="J4066" s="2" t="n">
        <f aca="false">SIGN(F4066)</f>
        <v>1</v>
      </c>
      <c r="K4066" s="0" t="n">
        <f aca="false">B4066-B4065</f>
        <v>-98.4899999999998</v>
      </c>
      <c r="L4066" s="0" t="n">
        <f aca="false">I4065*K4066</f>
        <v>98.4899999999998</v>
      </c>
      <c r="M4066" s="0" t="n">
        <f aca="false">M4065+K4066*N4065</f>
        <v>3417.02000000002</v>
      </c>
      <c r="N4066" s="0" t="n">
        <f aca="false">INT(M4066*$Q$1/B4066)*CHOOSE($L$1,I4066,J4066)</f>
        <v>0</v>
      </c>
      <c r="O4066" s="0" t="n">
        <f aca="false">ABS(N4066-N4065)</f>
        <v>0</v>
      </c>
      <c r="P4066" s="0" t="n">
        <f aca="false">COUNTIF(工作表2!$A$2:$A$248,A4066)</f>
        <v>0</v>
      </c>
      <c r="R4066" s="0" t="n">
        <f aca="false">D4066-IF(P4065=1,E4065,D4065)</f>
        <v>-62</v>
      </c>
      <c r="S4066" s="0" t="n">
        <f aca="false">I4065*R4066</f>
        <v>62</v>
      </c>
      <c r="T4066" s="0" t="n">
        <f aca="false">T4065+R4066*U4065</f>
        <v>36247</v>
      </c>
      <c r="U4066" s="0" t="n">
        <f aca="false">INT(T4066*$Q$1/IF(P4066=1,E4066,D4066))*I4066</f>
        <v>-8</v>
      </c>
      <c r="V4066" s="0" t="n">
        <f aca="false">IF(P4066=1,ABS(U4066)+ABS(60),ABS(U4066-U4065))</f>
        <v>1</v>
      </c>
    </row>
    <row r="4067" customFormat="false" ht="15" hidden="false" customHeight="false" outlineLevel="0" collapsed="false">
      <c r="A4067" s="1" t="n">
        <v>41961</v>
      </c>
      <c r="B4067" s="2" t="n">
        <v>8859.07</v>
      </c>
      <c r="C4067" s="2" t="n">
        <v>78716</v>
      </c>
      <c r="D4067" s="2" t="n">
        <v>8872</v>
      </c>
      <c r="E4067" s="2" t="n">
        <v>8883</v>
      </c>
      <c r="F4067" s="3" t="n">
        <f aca="false">IF(P4067=1, E4067,D4067)/B4067-1</f>
        <v>0.0014595211461248</v>
      </c>
      <c r="G4067" s="2" t="n">
        <f aca="false">AVERAGE(B4008:B4067)</f>
        <v>9041.4495</v>
      </c>
      <c r="H4067" s="2" t="n">
        <f aca="false">AVERAGE(C4008:C4067)</f>
        <v>80634.4666666667</v>
      </c>
      <c r="I4067" s="2" t="n">
        <f aca="false">SIGN(C4067-H4067)</f>
        <v>-1</v>
      </c>
      <c r="J4067" s="2" t="n">
        <f aca="false">SIGN(F4067)</f>
        <v>1</v>
      </c>
      <c r="K4067" s="0" t="n">
        <f aca="false">B4067-B4066</f>
        <v>-25.3199999999997</v>
      </c>
      <c r="L4067" s="0" t="n">
        <f aca="false">I4066*K4067</f>
        <v>25.3199999999997</v>
      </c>
      <c r="M4067" s="0" t="n">
        <f aca="false">M4066+K4067*N4066</f>
        <v>3417.02000000002</v>
      </c>
      <c r="N4067" s="0" t="n">
        <f aca="false">INT(M4067*$Q$1/B4067)*CHOOSE($L$1,I4067,J4067)</f>
        <v>0</v>
      </c>
      <c r="O4067" s="0" t="n">
        <f aca="false">ABS(N4067-N4066)</f>
        <v>0</v>
      </c>
      <c r="P4067" s="0" t="n">
        <f aca="false">COUNTIF(工作表2!$A$2:$A$248,A4067)</f>
        <v>0</v>
      </c>
      <c r="R4067" s="0" t="n">
        <f aca="false">D4067-IF(P4066=1,E4066,D4066)</f>
        <v>-28</v>
      </c>
      <c r="S4067" s="0" t="n">
        <f aca="false">I4066*R4067</f>
        <v>28</v>
      </c>
      <c r="T4067" s="0" t="n">
        <f aca="false">T4066+R4067*U4066</f>
        <v>36471</v>
      </c>
      <c r="U4067" s="0" t="n">
        <f aca="false">INT(T4067*$Q$1/IF(P4067=1,E4067,D4067))*I4067</f>
        <v>-8</v>
      </c>
      <c r="V4067" s="0" t="n">
        <f aca="false">IF(P4067=1,ABS(U4067)+ABS(60),ABS(U4067-U4066))</f>
        <v>0</v>
      </c>
    </row>
    <row r="4068" customFormat="false" ht="15" hidden="false" customHeight="false" outlineLevel="0" collapsed="false">
      <c r="A4068" s="1" t="n">
        <v>41962</v>
      </c>
      <c r="B4068" s="2" t="n">
        <v>8963.24</v>
      </c>
      <c r="C4068" s="2" t="n">
        <v>91229</v>
      </c>
      <c r="D4068" s="2" t="n">
        <v>8953</v>
      </c>
      <c r="E4068" s="2" t="n">
        <v>8991</v>
      </c>
      <c r="F4068" s="3" t="n">
        <f aca="false">IF(P4068=1, E4068,D4068)/B4068-1</f>
        <v>0.00309709435427363</v>
      </c>
      <c r="G4068" s="2" t="n">
        <f aca="false">AVERAGE(B4009:B4068)</f>
        <v>9034.3265</v>
      </c>
      <c r="H4068" s="2" t="n">
        <f aca="false">AVERAGE(C4009:C4068)</f>
        <v>80897.05</v>
      </c>
      <c r="I4068" s="2" t="n">
        <f aca="false">SIGN(C4068-H4068)</f>
        <v>1</v>
      </c>
      <c r="J4068" s="2" t="n">
        <f aca="false">SIGN(F4068)</f>
        <v>1</v>
      </c>
      <c r="K4068" s="0" t="n">
        <f aca="false">B4068-B4067</f>
        <v>104.17</v>
      </c>
      <c r="L4068" s="0" t="n">
        <f aca="false">I4067*K4068</f>
        <v>-104.17</v>
      </c>
      <c r="M4068" s="0" t="n">
        <f aca="false">M4067+K4068*N4067</f>
        <v>3417.02000000002</v>
      </c>
      <c r="N4068" s="0" t="n">
        <f aca="false">INT(M4068*$Q$1/B4068)*CHOOSE($L$1,I4068,J4068)</f>
        <v>0</v>
      </c>
      <c r="O4068" s="0" t="n">
        <f aca="false">ABS(N4068-N4067)</f>
        <v>0</v>
      </c>
      <c r="P4068" s="0" t="n">
        <f aca="false">COUNTIF(工作表2!$A$2:$A$248,A4068)</f>
        <v>1</v>
      </c>
      <c r="R4068" s="0" t="n">
        <f aca="false">D4068-IF(P4067=1,E4067,D4067)</f>
        <v>81</v>
      </c>
      <c r="S4068" s="0" t="n">
        <f aca="false">I4067*R4068</f>
        <v>-81</v>
      </c>
      <c r="T4068" s="0" t="n">
        <f aca="false">T4067+R4068*U4067</f>
        <v>35823</v>
      </c>
      <c r="U4068" s="0" t="n">
        <f aca="false">INT(T4068*$Q$1/IF(P4068=1,E4068,D4068))*I4068</f>
        <v>7</v>
      </c>
      <c r="V4068" s="0" t="n">
        <f aca="false">IF(P4068=1,ABS(U4068)+ABS(60),ABS(U4068-U4067))</f>
        <v>67</v>
      </c>
    </row>
    <row r="4069" customFormat="false" ht="15" hidden="false" customHeight="false" outlineLevel="0" collapsed="false">
      <c r="A4069" s="1" t="n">
        <v>41963</v>
      </c>
      <c r="B4069" s="2" t="n">
        <v>9078.87</v>
      </c>
      <c r="C4069" s="2" t="n">
        <v>90417</v>
      </c>
      <c r="D4069" s="2" t="n">
        <v>9093</v>
      </c>
      <c r="E4069" s="2" t="n">
        <v>9090</v>
      </c>
      <c r="F4069" s="3" t="n">
        <f aca="false">IF(P4069=1, E4069,D4069)/B4069-1</f>
        <v>0.00155636108899015</v>
      </c>
      <c r="G4069" s="2" t="n">
        <f aca="false">AVERAGE(B4010:B4069)</f>
        <v>9029.075</v>
      </c>
      <c r="H4069" s="2" t="n">
        <f aca="false">AVERAGE(C4010:C4069)</f>
        <v>80911.3166666667</v>
      </c>
      <c r="I4069" s="2" t="n">
        <f aca="false">SIGN(C4069-H4069)</f>
        <v>1</v>
      </c>
      <c r="J4069" s="2" t="n">
        <f aca="false">SIGN(F4069)</f>
        <v>1</v>
      </c>
      <c r="K4069" s="0" t="n">
        <f aca="false">B4069-B4068</f>
        <v>115.630000000001</v>
      </c>
      <c r="L4069" s="0" t="n">
        <f aca="false">I4068*K4069</f>
        <v>115.630000000001</v>
      </c>
      <c r="M4069" s="0" t="n">
        <f aca="false">M4068+K4069*N4068</f>
        <v>3417.02000000002</v>
      </c>
      <c r="N4069" s="0" t="n">
        <f aca="false">INT(M4069*$Q$1/B4069)*CHOOSE($L$1,I4069,J4069)</f>
        <v>0</v>
      </c>
      <c r="O4069" s="0" t="n">
        <f aca="false">ABS(N4069-N4068)</f>
        <v>0</v>
      </c>
      <c r="P4069" s="0" t="n">
        <f aca="false">COUNTIF(工作表2!$A$2:$A$248,A4069)</f>
        <v>0</v>
      </c>
      <c r="R4069" s="0" t="n">
        <f aca="false">D4069-IF(P4068=1,E4068,D4068)</f>
        <v>102</v>
      </c>
      <c r="S4069" s="0" t="n">
        <f aca="false">I4068*R4069</f>
        <v>102</v>
      </c>
      <c r="T4069" s="0" t="n">
        <f aca="false">T4068+R4069*U4068</f>
        <v>36537</v>
      </c>
      <c r="U4069" s="0" t="n">
        <f aca="false">INT(T4069*$Q$1/IF(P4069=1,E4069,D4069))*I4069</f>
        <v>8</v>
      </c>
      <c r="V4069" s="0" t="n">
        <f aca="false">IF(P4069=1,ABS(U4069)+ABS(60),ABS(U4069-U4068))</f>
        <v>1</v>
      </c>
    </row>
    <row r="4070" customFormat="false" ht="15" hidden="false" customHeight="false" outlineLevel="0" collapsed="false">
      <c r="A4070" s="1" t="n">
        <v>41964</v>
      </c>
      <c r="B4070" s="2" t="n">
        <v>9091.53</v>
      </c>
      <c r="C4070" s="2" t="n">
        <v>78850</v>
      </c>
      <c r="D4070" s="2" t="n">
        <v>9103</v>
      </c>
      <c r="E4070" s="2" t="n">
        <v>9100</v>
      </c>
      <c r="F4070" s="3" t="n">
        <f aca="false">IF(P4070=1, E4070,D4070)/B4070-1</f>
        <v>0.00126161383177514</v>
      </c>
      <c r="G4070" s="2" t="n">
        <f aca="false">AVERAGE(B4011:B4070)</f>
        <v>9022.50733333334</v>
      </c>
      <c r="H4070" s="2" t="n">
        <f aca="false">AVERAGE(C4011:C4070)</f>
        <v>80304.9</v>
      </c>
      <c r="I4070" s="2" t="n">
        <f aca="false">SIGN(C4070-H4070)</f>
        <v>-1</v>
      </c>
      <c r="J4070" s="2" t="n">
        <f aca="false">SIGN(F4070)</f>
        <v>1</v>
      </c>
      <c r="K4070" s="0" t="n">
        <f aca="false">B4070-B4069</f>
        <v>12.6599999999999</v>
      </c>
      <c r="L4070" s="0" t="n">
        <f aca="false">I4069*K4070</f>
        <v>12.6599999999999</v>
      </c>
      <c r="M4070" s="0" t="n">
        <f aca="false">M4069+K4070*N4069</f>
        <v>3417.02000000002</v>
      </c>
      <c r="N4070" s="0" t="n">
        <f aca="false">INT(M4070*$Q$1/B4070)*CHOOSE($L$1,I4070,J4070)</f>
        <v>0</v>
      </c>
      <c r="O4070" s="0" t="n">
        <f aca="false">ABS(N4070-N4069)</f>
        <v>0</v>
      </c>
      <c r="P4070" s="0" t="n">
        <f aca="false">COUNTIF(工作表2!$A$2:$A$248,A4070)</f>
        <v>0</v>
      </c>
      <c r="R4070" s="0" t="n">
        <f aca="false">D4070-IF(P4069=1,E4069,D4069)</f>
        <v>10</v>
      </c>
      <c r="S4070" s="0" t="n">
        <f aca="false">I4069*R4070</f>
        <v>10</v>
      </c>
      <c r="T4070" s="0" t="n">
        <f aca="false">T4069+R4070*U4069</f>
        <v>36617</v>
      </c>
      <c r="U4070" s="0" t="n">
        <f aca="false">INT(T4070*$Q$1/IF(P4070=1,E4070,D4070))*I4070</f>
        <v>-8</v>
      </c>
      <c r="V4070" s="0" t="n">
        <f aca="false">IF(P4070=1,ABS(U4070)+ABS(60),ABS(U4070-U4069))</f>
        <v>16</v>
      </c>
    </row>
    <row r="4071" customFormat="false" ht="15" hidden="false" customHeight="false" outlineLevel="0" collapsed="false">
      <c r="A4071" s="1" t="n">
        <v>41967</v>
      </c>
      <c r="B4071" s="2" t="n">
        <v>9122.33</v>
      </c>
      <c r="C4071" s="2" t="n">
        <v>76128</v>
      </c>
      <c r="D4071" s="2" t="n">
        <v>9130</v>
      </c>
      <c r="E4071" s="2" t="n">
        <v>9127</v>
      </c>
      <c r="F4071" s="3" t="n">
        <f aca="false">IF(P4071=1, E4071,D4071)/B4071-1</f>
        <v>0.000840793963822861</v>
      </c>
      <c r="G4071" s="2" t="n">
        <f aca="false">AVERAGE(B4012:B4071)</f>
        <v>9016.57333333334</v>
      </c>
      <c r="H4071" s="2" t="n">
        <f aca="false">AVERAGE(C4012:C4071)</f>
        <v>79910.3833333333</v>
      </c>
      <c r="I4071" s="2" t="n">
        <f aca="false">SIGN(C4071-H4071)</f>
        <v>-1</v>
      </c>
      <c r="J4071" s="2" t="n">
        <f aca="false">SIGN(F4071)</f>
        <v>1</v>
      </c>
      <c r="K4071" s="0" t="n">
        <f aca="false">B4071-B4070</f>
        <v>30.7999999999993</v>
      </c>
      <c r="L4071" s="0" t="n">
        <f aca="false">I4070*K4071</f>
        <v>-30.7999999999993</v>
      </c>
      <c r="M4071" s="0" t="n">
        <f aca="false">M4070+K4071*N4070</f>
        <v>3417.02000000002</v>
      </c>
      <c r="N4071" s="0" t="n">
        <f aca="false">INT(M4071*$Q$1/B4071)*CHOOSE($L$1,I4071,J4071)</f>
        <v>0</v>
      </c>
      <c r="O4071" s="0" t="n">
        <f aca="false">ABS(N4071-N4070)</f>
        <v>0</v>
      </c>
      <c r="P4071" s="0" t="n">
        <f aca="false">COUNTIF(工作表2!$A$2:$A$248,A4071)</f>
        <v>0</v>
      </c>
      <c r="R4071" s="0" t="n">
        <f aca="false">D4071-IF(P4070=1,E4070,D4070)</f>
        <v>27</v>
      </c>
      <c r="S4071" s="0" t="n">
        <f aca="false">I4070*R4071</f>
        <v>-27</v>
      </c>
      <c r="T4071" s="0" t="n">
        <f aca="false">T4070+R4071*U4070</f>
        <v>36401</v>
      </c>
      <c r="U4071" s="0" t="n">
        <f aca="false">INT(T4071*$Q$1/IF(P4071=1,E4071,D4071))*I4071</f>
        <v>-7</v>
      </c>
      <c r="V4071" s="0" t="n">
        <f aca="false">IF(P4071=1,ABS(U4071)+ABS(60),ABS(U4071-U4070))</f>
        <v>1</v>
      </c>
    </row>
    <row r="4072" customFormat="false" ht="15" hidden="false" customHeight="false" outlineLevel="0" collapsed="false">
      <c r="A4072" s="1" t="n">
        <v>41968</v>
      </c>
      <c r="B4072" s="2" t="n">
        <v>9116.24</v>
      </c>
      <c r="C4072" s="2" t="n">
        <v>87325</v>
      </c>
      <c r="D4072" s="2" t="n">
        <v>9107</v>
      </c>
      <c r="E4072" s="2" t="n">
        <v>9106</v>
      </c>
      <c r="F4072" s="3" t="n">
        <f aca="false">IF(P4072=1, E4072,D4072)/B4072-1</f>
        <v>-0.00101357577246752</v>
      </c>
      <c r="G4072" s="2" t="n">
        <f aca="false">AVERAGE(B4013:B4072)</f>
        <v>9011.2395</v>
      </c>
      <c r="H4072" s="2" t="n">
        <f aca="false">AVERAGE(C4013:C4072)</f>
        <v>79885.4166666667</v>
      </c>
      <c r="I4072" s="2" t="n">
        <f aca="false">SIGN(C4072-H4072)</f>
        <v>1</v>
      </c>
      <c r="J4072" s="2" t="n">
        <f aca="false">SIGN(F4072)</f>
        <v>-1</v>
      </c>
      <c r="K4072" s="0" t="n">
        <f aca="false">B4072-B4071</f>
        <v>-6.09000000000015</v>
      </c>
      <c r="L4072" s="0" t="n">
        <f aca="false">I4071*K4072</f>
        <v>6.09000000000015</v>
      </c>
      <c r="M4072" s="0" t="n">
        <f aca="false">M4071+K4072*N4071</f>
        <v>3417.02000000002</v>
      </c>
      <c r="N4072" s="0" t="n">
        <f aca="false">INT(M4072*$Q$1/B4072)*CHOOSE($L$1,I4072,J4072)</f>
        <v>-0</v>
      </c>
      <c r="O4072" s="0" t="n">
        <f aca="false">ABS(N4072-N4071)</f>
        <v>0</v>
      </c>
      <c r="P4072" s="0" t="n">
        <f aca="false">COUNTIF(工作表2!$A$2:$A$248,A4072)</f>
        <v>0</v>
      </c>
      <c r="R4072" s="0" t="n">
        <f aca="false">D4072-IF(P4071=1,E4071,D4071)</f>
        <v>-23</v>
      </c>
      <c r="S4072" s="0" t="n">
        <f aca="false">I4071*R4072</f>
        <v>23</v>
      </c>
      <c r="T4072" s="0" t="n">
        <f aca="false">T4071+R4072*U4071</f>
        <v>36562</v>
      </c>
      <c r="U4072" s="0" t="n">
        <f aca="false">INT(T4072*$Q$1/IF(P4072=1,E4072,D4072))*I4072</f>
        <v>8</v>
      </c>
      <c r="V4072" s="0" t="n">
        <f aca="false">IF(P4072=1,ABS(U4072)+ABS(60),ABS(U4072-U4071))</f>
        <v>15</v>
      </c>
    </row>
    <row r="4073" customFormat="false" ht="15" hidden="false" customHeight="false" outlineLevel="0" collapsed="false">
      <c r="A4073" s="1" t="n">
        <v>41969</v>
      </c>
      <c r="B4073" s="2" t="n">
        <v>9122.39</v>
      </c>
      <c r="C4073" s="2" t="n">
        <v>74629</v>
      </c>
      <c r="D4073" s="2" t="n">
        <v>9123</v>
      </c>
      <c r="E4073" s="2" t="n">
        <v>9117</v>
      </c>
      <c r="F4073" s="3" t="n">
        <f aca="false">IF(P4073=1, E4073,D4073)/B4073-1</f>
        <v>6.68684412747922E-005</v>
      </c>
      <c r="G4073" s="2" t="n">
        <f aca="false">AVERAGE(B4014:B4073)</f>
        <v>9004.72833333333</v>
      </c>
      <c r="H4073" s="2" t="n">
        <f aca="false">AVERAGE(C4014:C4073)</f>
        <v>79686.4833333333</v>
      </c>
      <c r="I4073" s="2" t="n">
        <f aca="false">SIGN(C4073-H4073)</f>
        <v>-1</v>
      </c>
      <c r="J4073" s="2" t="n">
        <f aca="false">SIGN(F4073)</f>
        <v>1</v>
      </c>
      <c r="K4073" s="0" t="n">
        <f aca="false">B4073-B4072</f>
        <v>6.14999999999964</v>
      </c>
      <c r="L4073" s="0" t="n">
        <f aca="false">I4072*K4073</f>
        <v>6.14999999999964</v>
      </c>
      <c r="M4073" s="0" t="n">
        <f aca="false">M4072+K4073*N4072</f>
        <v>3417.02000000002</v>
      </c>
      <c r="N4073" s="0" t="n">
        <f aca="false">INT(M4073*$Q$1/B4073)*CHOOSE($L$1,I4073,J4073)</f>
        <v>0</v>
      </c>
      <c r="O4073" s="0" t="n">
        <f aca="false">ABS(N4073-N4072)</f>
        <v>0</v>
      </c>
      <c r="P4073" s="0" t="n">
        <f aca="false">COUNTIF(工作表2!$A$2:$A$248,A4073)</f>
        <v>0</v>
      </c>
      <c r="R4073" s="0" t="n">
        <f aca="false">D4073-IF(P4072=1,E4072,D4072)</f>
        <v>16</v>
      </c>
      <c r="S4073" s="0" t="n">
        <f aca="false">I4072*R4073</f>
        <v>16</v>
      </c>
      <c r="T4073" s="0" t="n">
        <f aca="false">T4072+R4073*U4072</f>
        <v>36690</v>
      </c>
      <c r="U4073" s="0" t="n">
        <f aca="false">INT(T4073*$Q$1/IF(P4073=1,E4073,D4073))*I4073</f>
        <v>-8</v>
      </c>
      <c r="V4073" s="0" t="n">
        <f aca="false">IF(P4073=1,ABS(U4073)+ABS(60),ABS(U4073-U4072))</f>
        <v>16</v>
      </c>
    </row>
    <row r="4074" customFormat="false" ht="15" hidden="false" customHeight="false" outlineLevel="0" collapsed="false">
      <c r="A4074" s="1" t="n">
        <v>41970</v>
      </c>
      <c r="B4074" s="2" t="n">
        <v>9165.31</v>
      </c>
      <c r="C4074" s="2" t="n">
        <v>82710</v>
      </c>
      <c r="D4074" s="2" t="n">
        <v>9176</v>
      </c>
      <c r="E4074" s="2" t="n">
        <v>9178</v>
      </c>
      <c r="F4074" s="3" t="n">
        <f aca="false">IF(P4074=1, E4074,D4074)/B4074-1</f>
        <v>0.00116635443863888</v>
      </c>
      <c r="G4074" s="2" t="n">
        <f aca="false">AVERAGE(B4015:B4074)</f>
        <v>9000.8215</v>
      </c>
      <c r="H4074" s="2" t="n">
        <f aca="false">AVERAGE(C4015:C4074)</f>
        <v>79601.1666666667</v>
      </c>
      <c r="I4074" s="2" t="n">
        <f aca="false">SIGN(C4074-H4074)</f>
        <v>1</v>
      </c>
      <c r="J4074" s="2" t="n">
        <f aca="false">SIGN(F4074)</f>
        <v>1</v>
      </c>
      <c r="K4074" s="0" t="n">
        <f aca="false">B4074-B4073</f>
        <v>42.9200000000001</v>
      </c>
      <c r="L4074" s="0" t="n">
        <f aca="false">I4073*K4074</f>
        <v>-42.9200000000001</v>
      </c>
      <c r="M4074" s="0" t="n">
        <f aca="false">M4073+K4074*N4073</f>
        <v>3417.02000000002</v>
      </c>
      <c r="N4074" s="0" t="n">
        <f aca="false">INT(M4074*$Q$1/B4074)*CHOOSE($L$1,I4074,J4074)</f>
        <v>0</v>
      </c>
      <c r="O4074" s="0" t="n">
        <f aca="false">ABS(N4074-N4073)</f>
        <v>0</v>
      </c>
      <c r="P4074" s="0" t="n">
        <f aca="false">COUNTIF(工作表2!$A$2:$A$248,A4074)</f>
        <v>0</v>
      </c>
      <c r="R4074" s="0" t="n">
        <f aca="false">D4074-IF(P4073=1,E4073,D4073)</f>
        <v>53</v>
      </c>
      <c r="S4074" s="0" t="n">
        <f aca="false">I4073*R4074</f>
        <v>-53</v>
      </c>
      <c r="T4074" s="0" t="n">
        <f aca="false">T4073+R4074*U4073</f>
        <v>36266</v>
      </c>
      <c r="U4074" s="0" t="n">
        <f aca="false">INT(T4074*$Q$1/IF(P4074=1,E4074,D4074))*I4074</f>
        <v>7</v>
      </c>
      <c r="V4074" s="0" t="n">
        <f aca="false">IF(P4074=1,ABS(U4074)+ABS(60),ABS(U4074-U4073))</f>
        <v>15</v>
      </c>
    </row>
    <row r="4075" customFormat="false" ht="15" hidden="false" customHeight="false" outlineLevel="0" collapsed="false">
      <c r="A4075" s="1" t="n">
        <v>41971</v>
      </c>
      <c r="B4075" s="2" t="n">
        <v>9187.15</v>
      </c>
      <c r="C4075" s="2" t="n">
        <v>70603</v>
      </c>
      <c r="D4075" s="2" t="n">
        <v>9181</v>
      </c>
      <c r="E4075" s="2" t="n">
        <v>9178</v>
      </c>
      <c r="F4075" s="3" t="n">
        <f aca="false">IF(P4075=1, E4075,D4075)/B4075-1</f>
        <v>-0.000669413256559448</v>
      </c>
      <c r="G4075" s="2" t="n">
        <f aca="false">AVERAGE(B4016:B4075)</f>
        <v>8996.43483333334</v>
      </c>
      <c r="H4075" s="2" t="n">
        <f aca="false">AVERAGE(C4016:C4075)</f>
        <v>79304.2</v>
      </c>
      <c r="I4075" s="2" t="n">
        <f aca="false">SIGN(C4075-H4075)</f>
        <v>-1</v>
      </c>
      <c r="J4075" s="2" t="n">
        <f aca="false">SIGN(F4075)</f>
        <v>-1</v>
      </c>
      <c r="K4075" s="0" t="n">
        <f aca="false">B4075-B4074</f>
        <v>21.8400000000001</v>
      </c>
      <c r="L4075" s="0" t="n">
        <f aca="false">I4074*K4075</f>
        <v>21.8400000000001</v>
      </c>
      <c r="M4075" s="0" t="n">
        <f aca="false">M4074+K4075*N4074</f>
        <v>3417.02000000002</v>
      </c>
      <c r="N4075" s="0" t="n">
        <f aca="false">INT(M4075*$Q$1/B4075)*CHOOSE($L$1,I4075,J4075)</f>
        <v>-0</v>
      </c>
      <c r="O4075" s="0" t="n">
        <f aca="false">ABS(N4075-N4074)</f>
        <v>0</v>
      </c>
      <c r="P4075" s="0" t="n">
        <f aca="false">COUNTIF(工作表2!$A$2:$A$248,A4075)</f>
        <v>0</v>
      </c>
      <c r="R4075" s="0" t="n">
        <f aca="false">D4075-IF(P4074=1,E4074,D4074)</f>
        <v>5</v>
      </c>
      <c r="S4075" s="0" t="n">
        <f aca="false">I4074*R4075</f>
        <v>5</v>
      </c>
      <c r="T4075" s="0" t="n">
        <f aca="false">T4074+R4075*U4074</f>
        <v>36301</v>
      </c>
      <c r="U4075" s="0" t="n">
        <f aca="false">INT(T4075*$Q$1/IF(P4075=1,E4075,D4075))*I4075</f>
        <v>-7</v>
      </c>
      <c r="V4075" s="0" t="n">
        <f aca="false">IF(P4075=1,ABS(U4075)+ABS(60),ABS(U4075-U4074))</f>
        <v>14</v>
      </c>
    </row>
    <row r="4076" customFormat="false" ht="15" hidden="false" customHeight="false" outlineLevel="0" collapsed="false">
      <c r="A4076" s="1" t="n">
        <v>41974</v>
      </c>
      <c r="B4076" s="2" t="n">
        <v>9117.71</v>
      </c>
      <c r="C4076" s="2" t="n">
        <v>87999</v>
      </c>
      <c r="D4076" s="2" t="n">
        <v>9119</v>
      </c>
      <c r="E4076" s="2" t="n">
        <v>9120</v>
      </c>
      <c r="F4076" s="3" t="n">
        <f aca="false">IF(P4076=1, E4076,D4076)/B4076-1</f>
        <v>0.000141482894279399</v>
      </c>
      <c r="G4076" s="2" t="n">
        <f aca="false">AVERAGE(B4017:B4076)</f>
        <v>8991.2485</v>
      </c>
      <c r="H4076" s="2" t="n">
        <f aca="false">AVERAGE(C4017:C4076)</f>
        <v>79551.3833333333</v>
      </c>
      <c r="I4076" s="2" t="n">
        <f aca="false">SIGN(C4076-H4076)</f>
        <v>1</v>
      </c>
      <c r="J4076" s="2" t="n">
        <f aca="false">SIGN(F4076)</f>
        <v>1</v>
      </c>
      <c r="K4076" s="0" t="n">
        <f aca="false">B4076-B4075</f>
        <v>-69.4400000000005</v>
      </c>
      <c r="L4076" s="0" t="n">
        <f aca="false">I4075*K4076</f>
        <v>69.4400000000005</v>
      </c>
      <c r="M4076" s="0" t="n">
        <f aca="false">M4075+K4076*N4075</f>
        <v>3417.02000000002</v>
      </c>
      <c r="N4076" s="0" t="n">
        <f aca="false">INT(M4076*$Q$1/B4076)*CHOOSE($L$1,I4076,J4076)</f>
        <v>0</v>
      </c>
      <c r="O4076" s="0" t="n">
        <f aca="false">ABS(N4076-N4075)</f>
        <v>0</v>
      </c>
      <c r="P4076" s="0" t="n">
        <f aca="false">COUNTIF(工作表2!$A$2:$A$248,A4076)</f>
        <v>0</v>
      </c>
      <c r="R4076" s="0" t="n">
        <f aca="false">D4076-IF(P4075=1,E4075,D4075)</f>
        <v>-62</v>
      </c>
      <c r="S4076" s="0" t="n">
        <f aca="false">I4075*R4076</f>
        <v>62</v>
      </c>
      <c r="T4076" s="0" t="n">
        <f aca="false">T4075+R4076*U4075</f>
        <v>36735</v>
      </c>
      <c r="U4076" s="0" t="n">
        <f aca="false">INT(T4076*$Q$1/IF(P4076=1,E4076,D4076))*I4076</f>
        <v>8</v>
      </c>
      <c r="V4076" s="0" t="n">
        <f aca="false">IF(P4076=1,ABS(U4076)+ABS(60),ABS(U4076-U4075))</f>
        <v>15</v>
      </c>
    </row>
    <row r="4077" customFormat="false" ht="15" hidden="false" customHeight="false" outlineLevel="0" collapsed="false">
      <c r="A4077" s="1" t="n">
        <v>41975</v>
      </c>
      <c r="B4077" s="2" t="n">
        <v>9034.79</v>
      </c>
      <c r="C4077" s="2" t="n">
        <v>94980</v>
      </c>
      <c r="D4077" s="2" t="n">
        <v>9031</v>
      </c>
      <c r="E4077" s="2" t="n">
        <v>9031</v>
      </c>
      <c r="F4077" s="3" t="n">
        <f aca="false">IF(P4077=1, E4077,D4077)/B4077-1</f>
        <v>-0.000419489550947061</v>
      </c>
      <c r="G4077" s="2" t="n">
        <f aca="false">AVERAGE(B4018:B4077)</f>
        <v>8985.02933333334</v>
      </c>
      <c r="H4077" s="2" t="n">
        <f aca="false">AVERAGE(C4018:C4077)</f>
        <v>79958.9666666667</v>
      </c>
      <c r="I4077" s="2" t="n">
        <f aca="false">SIGN(C4077-H4077)</f>
        <v>1</v>
      </c>
      <c r="J4077" s="2" t="n">
        <f aca="false">SIGN(F4077)</f>
        <v>-1</v>
      </c>
      <c r="K4077" s="0" t="n">
        <f aca="false">B4077-B4076</f>
        <v>-82.9199999999983</v>
      </c>
      <c r="L4077" s="0" t="n">
        <f aca="false">I4076*K4077</f>
        <v>-82.9199999999983</v>
      </c>
      <c r="M4077" s="0" t="n">
        <f aca="false">M4076+K4077*N4076</f>
        <v>3417.02000000002</v>
      </c>
      <c r="N4077" s="0" t="n">
        <f aca="false">INT(M4077*$Q$1/B4077)*CHOOSE($L$1,I4077,J4077)</f>
        <v>-0</v>
      </c>
      <c r="O4077" s="0" t="n">
        <f aca="false">ABS(N4077-N4076)</f>
        <v>0</v>
      </c>
      <c r="P4077" s="0" t="n">
        <f aca="false">COUNTIF(工作表2!$A$2:$A$248,A4077)</f>
        <v>0</v>
      </c>
      <c r="R4077" s="0" t="n">
        <f aca="false">D4077-IF(P4076=1,E4076,D4076)</f>
        <v>-88</v>
      </c>
      <c r="S4077" s="0" t="n">
        <f aca="false">I4076*R4077</f>
        <v>-88</v>
      </c>
      <c r="T4077" s="0" t="n">
        <f aca="false">T4076+R4077*U4076</f>
        <v>36031</v>
      </c>
      <c r="U4077" s="0" t="n">
        <f aca="false">INT(T4077*$Q$1/IF(P4077=1,E4077,D4077))*I4077</f>
        <v>7</v>
      </c>
      <c r="V4077" s="0" t="n">
        <f aca="false">IF(P4077=1,ABS(U4077)+ABS(60),ABS(U4077-U4076))</f>
        <v>1</v>
      </c>
    </row>
    <row r="4078" customFormat="false" ht="15" hidden="false" customHeight="false" outlineLevel="0" collapsed="false">
      <c r="A4078" s="1" t="n">
        <v>41976</v>
      </c>
      <c r="B4078" s="2" t="n">
        <v>9175.26</v>
      </c>
      <c r="C4078" s="2" t="n">
        <v>114430</v>
      </c>
      <c r="D4078" s="2" t="n">
        <v>9211</v>
      </c>
      <c r="E4078" s="2" t="n">
        <v>9213</v>
      </c>
      <c r="F4078" s="3" t="n">
        <f aca="false">IF(P4078=1, E4078,D4078)/B4078-1</f>
        <v>0.00389525746409358</v>
      </c>
      <c r="G4078" s="2" t="n">
        <f aca="false">AVERAGE(B4019:B4078)</f>
        <v>8980.70416666667</v>
      </c>
      <c r="H4078" s="2" t="n">
        <f aca="false">AVERAGE(C4019:C4078)</f>
        <v>80552.3166666667</v>
      </c>
      <c r="I4078" s="2" t="n">
        <f aca="false">SIGN(C4078-H4078)</f>
        <v>1</v>
      </c>
      <c r="J4078" s="2" t="n">
        <f aca="false">SIGN(F4078)</f>
        <v>1</v>
      </c>
      <c r="K4078" s="0" t="n">
        <f aca="false">B4078-B4077</f>
        <v>140.469999999999</v>
      </c>
      <c r="L4078" s="0" t="n">
        <f aca="false">I4077*K4078</f>
        <v>140.469999999999</v>
      </c>
      <c r="M4078" s="0" t="n">
        <f aca="false">M4077+K4078*N4077</f>
        <v>3417.02000000002</v>
      </c>
      <c r="N4078" s="0" t="n">
        <f aca="false">INT(M4078*$Q$1/B4078)*CHOOSE($L$1,I4078,J4078)</f>
        <v>0</v>
      </c>
      <c r="O4078" s="0" t="n">
        <f aca="false">ABS(N4078-N4077)</f>
        <v>0</v>
      </c>
      <c r="P4078" s="0" t="n">
        <f aca="false">COUNTIF(工作表2!$A$2:$A$248,A4078)</f>
        <v>0</v>
      </c>
      <c r="R4078" s="0" t="n">
        <f aca="false">D4078-IF(P4077=1,E4077,D4077)</f>
        <v>180</v>
      </c>
      <c r="S4078" s="0" t="n">
        <f aca="false">I4077*R4078</f>
        <v>180</v>
      </c>
      <c r="T4078" s="0" t="n">
        <f aca="false">T4077+R4078*U4077</f>
        <v>37291</v>
      </c>
      <c r="U4078" s="0" t="n">
        <f aca="false">INT(T4078*$Q$1/IF(P4078=1,E4078,D4078))*I4078</f>
        <v>8</v>
      </c>
      <c r="V4078" s="0" t="n">
        <f aca="false">IF(P4078=1,ABS(U4078)+ABS(60),ABS(U4078-U4077))</f>
        <v>1</v>
      </c>
    </row>
    <row r="4079" customFormat="false" ht="15" hidden="false" customHeight="false" outlineLevel="0" collapsed="false">
      <c r="A4079" s="1" t="n">
        <v>41977</v>
      </c>
      <c r="B4079" s="2" t="n">
        <v>9225.11</v>
      </c>
      <c r="C4079" s="2" t="n">
        <v>103456</v>
      </c>
      <c r="D4079" s="2" t="n">
        <v>9220</v>
      </c>
      <c r="E4079" s="2" t="n">
        <v>9222</v>
      </c>
      <c r="F4079" s="3" t="n">
        <f aca="false">IF(P4079=1, E4079,D4079)/B4079-1</f>
        <v>-0.000553922934252382</v>
      </c>
      <c r="G4079" s="2" t="n">
        <f aca="false">AVERAGE(B4020:B4079)</f>
        <v>8978.49583333334</v>
      </c>
      <c r="H4079" s="2" t="n">
        <f aca="false">AVERAGE(C4020:C4079)</f>
        <v>80983.4666666667</v>
      </c>
      <c r="I4079" s="2" t="n">
        <f aca="false">SIGN(C4079-H4079)</f>
        <v>1</v>
      </c>
      <c r="J4079" s="2" t="n">
        <f aca="false">SIGN(F4079)</f>
        <v>-1</v>
      </c>
      <c r="K4079" s="0" t="n">
        <f aca="false">B4079-B4078</f>
        <v>49.8500000000004</v>
      </c>
      <c r="L4079" s="0" t="n">
        <f aca="false">I4078*K4079</f>
        <v>49.8500000000004</v>
      </c>
      <c r="M4079" s="0" t="n">
        <f aca="false">M4078+K4079*N4078</f>
        <v>3417.02000000002</v>
      </c>
      <c r="N4079" s="0" t="n">
        <f aca="false">INT(M4079*$Q$1/B4079)*CHOOSE($L$1,I4079,J4079)</f>
        <v>-0</v>
      </c>
      <c r="O4079" s="0" t="n">
        <f aca="false">ABS(N4079-N4078)</f>
        <v>0</v>
      </c>
      <c r="P4079" s="0" t="n">
        <f aca="false">COUNTIF(工作表2!$A$2:$A$248,A4079)</f>
        <v>0</v>
      </c>
      <c r="R4079" s="0" t="n">
        <f aca="false">D4079-IF(P4078=1,E4078,D4078)</f>
        <v>9</v>
      </c>
      <c r="S4079" s="0" t="n">
        <f aca="false">I4078*R4079</f>
        <v>9</v>
      </c>
      <c r="T4079" s="0" t="n">
        <f aca="false">T4078+R4079*U4078</f>
        <v>37363</v>
      </c>
      <c r="U4079" s="0" t="n">
        <f aca="false">INT(T4079*$Q$1/IF(P4079=1,E4079,D4079))*I4079</f>
        <v>8</v>
      </c>
      <c r="V4079" s="0" t="n">
        <f aca="false">IF(P4079=1,ABS(U4079)+ABS(60),ABS(U4079-U4078))</f>
        <v>0</v>
      </c>
    </row>
    <row r="4080" customFormat="false" ht="15" hidden="false" customHeight="false" outlineLevel="0" collapsed="false">
      <c r="A4080" s="1" t="n">
        <v>41978</v>
      </c>
      <c r="B4080" s="2" t="n">
        <v>9206.57</v>
      </c>
      <c r="C4080" s="2" t="n">
        <v>97770</v>
      </c>
      <c r="D4080" s="2" t="n">
        <v>9216</v>
      </c>
      <c r="E4080" s="2" t="n">
        <v>9213</v>
      </c>
      <c r="F4080" s="3" t="n">
        <f aca="false">IF(P4080=1, E4080,D4080)/B4080-1</f>
        <v>0.00102426853866322</v>
      </c>
      <c r="G4080" s="2" t="n">
        <f aca="false">AVERAGE(B4021:B4080)</f>
        <v>8976.55616666667</v>
      </c>
      <c r="H4080" s="2" t="n">
        <f aca="false">AVERAGE(C4021:C4080)</f>
        <v>81426.4333333333</v>
      </c>
      <c r="I4080" s="2" t="n">
        <f aca="false">SIGN(C4080-H4080)</f>
        <v>1</v>
      </c>
      <c r="J4080" s="2" t="n">
        <f aca="false">SIGN(F4080)</f>
        <v>1</v>
      </c>
      <c r="K4080" s="0" t="n">
        <f aca="false">B4080-B4079</f>
        <v>-18.5400000000009</v>
      </c>
      <c r="L4080" s="0" t="n">
        <f aca="false">I4079*K4080</f>
        <v>-18.5400000000009</v>
      </c>
      <c r="M4080" s="0" t="n">
        <f aca="false">M4079+K4080*N4079</f>
        <v>3417.02000000002</v>
      </c>
      <c r="N4080" s="0" t="n">
        <f aca="false">INT(M4080*$Q$1/B4080)*CHOOSE($L$1,I4080,J4080)</f>
        <v>0</v>
      </c>
      <c r="O4080" s="0" t="n">
        <f aca="false">ABS(N4080-N4079)</f>
        <v>0</v>
      </c>
      <c r="P4080" s="0" t="n">
        <f aca="false">COUNTIF(工作表2!$A$2:$A$248,A4080)</f>
        <v>0</v>
      </c>
      <c r="R4080" s="0" t="n">
        <f aca="false">D4080-IF(P4079=1,E4079,D4079)</f>
        <v>-4</v>
      </c>
      <c r="S4080" s="0" t="n">
        <f aca="false">I4079*R4080</f>
        <v>-4</v>
      </c>
      <c r="T4080" s="0" t="n">
        <f aca="false">T4079+R4080*U4079</f>
        <v>37331</v>
      </c>
      <c r="U4080" s="0" t="n">
        <f aca="false">INT(T4080*$Q$1/IF(P4080=1,E4080,D4080))*I4080</f>
        <v>8</v>
      </c>
      <c r="V4080" s="0" t="n">
        <f aca="false">IF(P4080=1,ABS(U4080)+ABS(60),ABS(U4080-U4079))</f>
        <v>0</v>
      </c>
    </row>
    <row r="4081" customFormat="false" ht="15" hidden="false" customHeight="false" outlineLevel="0" collapsed="false">
      <c r="A4081" s="1" t="n">
        <v>41981</v>
      </c>
      <c r="B4081" s="2" t="n">
        <v>9187.29</v>
      </c>
      <c r="C4081" s="2" t="n">
        <v>92107</v>
      </c>
      <c r="D4081" s="2" t="n">
        <v>9185</v>
      </c>
      <c r="E4081" s="2" t="n">
        <v>9188</v>
      </c>
      <c r="F4081" s="3" t="n">
        <f aca="false">IF(P4081=1, E4081,D4081)/B4081-1</f>
        <v>-0.000249257397992308</v>
      </c>
      <c r="G4081" s="2" t="n">
        <f aca="false">AVERAGE(B4022:B4081)</f>
        <v>8975.958</v>
      </c>
      <c r="H4081" s="2" t="n">
        <f aca="false">AVERAGE(C4022:C4081)</f>
        <v>81624.5833333333</v>
      </c>
      <c r="I4081" s="2" t="n">
        <f aca="false">SIGN(C4081-H4081)</f>
        <v>1</v>
      </c>
      <c r="J4081" s="2" t="n">
        <f aca="false">SIGN(F4081)</f>
        <v>-1</v>
      </c>
      <c r="K4081" s="0" t="n">
        <f aca="false">B4081-B4080</f>
        <v>-19.2799999999988</v>
      </c>
      <c r="L4081" s="0" t="n">
        <f aca="false">I4080*K4081</f>
        <v>-19.2799999999988</v>
      </c>
      <c r="M4081" s="0" t="n">
        <f aca="false">M4080+K4081*N4080</f>
        <v>3417.02000000002</v>
      </c>
      <c r="N4081" s="0" t="n">
        <f aca="false">INT(M4081*$Q$1/B4081)*CHOOSE($L$1,I4081,J4081)</f>
        <v>-0</v>
      </c>
      <c r="O4081" s="0" t="n">
        <f aca="false">ABS(N4081-N4080)</f>
        <v>0</v>
      </c>
      <c r="P4081" s="0" t="n">
        <f aca="false">COUNTIF(工作表2!$A$2:$A$248,A4081)</f>
        <v>0</v>
      </c>
      <c r="R4081" s="0" t="n">
        <f aca="false">D4081-IF(P4080=1,E4080,D4080)</f>
        <v>-31</v>
      </c>
      <c r="S4081" s="0" t="n">
        <f aca="false">I4080*R4081</f>
        <v>-31</v>
      </c>
      <c r="T4081" s="0" t="n">
        <f aca="false">T4080+R4081*U4080</f>
        <v>37083</v>
      </c>
      <c r="U4081" s="0" t="n">
        <f aca="false">INT(T4081*$Q$1/IF(P4081=1,E4081,D4081))*I4081</f>
        <v>8</v>
      </c>
      <c r="V4081" s="0" t="n">
        <f aca="false">IF(P4081=1,ABS(U4081)+ABS(60),ABS(U4081-U4080))</f>
        <v>0</v>
      </c>
    </row>
    <row r="4082" customFormat="false" ht="15" hidden="false" customHeight="false" outlineLevel="0" collapsed="false">
      <c r="A4082" s="1" t="n">
        <v>41982</v>
      </c>
      <c r="B4082" s="2" t="n">
        <v>9128.9</v>
      </c>
      <c r="C4082" s="2" t="n">
        <v>87573</v>
      </c>
      <c r="D4082" s="2" t="n">
        <v>9132</v>
      </c>
      <c r="E4082" s="2" t="n">
        <v>9134</v>
      </c>
      <c r="F4082" s="3" t="n">
        <f aca="false">IF(P4082=1, E4082,D4082)/B4082-1</f>
        <v>0.000339580891454583</v>
      </c>
      <c r="G4082" s="2" t="n">
        <f aca="false">AVERAGE(B4023:B4082)</f>
        <v>8974.482</v>
      </c>
      <c r="H4082" s="2" t="n">
        <f aca="false">AVERAGE(C4023:C4082)</f>
        <v>81983.4666666667</v>
      </c>
      <c r="I4082" s="2" t="n">
        <f aca="false">SIGN(C4082-H4082)</f>
        <v>1</v>
      </c>
      <c r="J4082" s="2" t="n">
        <f aca="false">SIGN(F4082)</f>
        <v>1</v>
      </c>
      <c r="K4082" s="0" t="n">
        <f aca="false">B4082-B4081</f>
        <v>-58.3900000000012</v>
      </c>
      <c r="L4082" s="0" t="n">
        <f aca="false">I4081*K4082</f>
        <v>-58.3900000000012</v>
      </c>
      <c r="M4082" s="0" t="n">
        <f aca="false">M4081+K4082*N4081</f>
        <v>3417.02000000002</v>
      </c>
      <c r="N4082" s="0" t="n">
        <f aca="false">INT(M4082*$Q$1/B4082)*CHOOSE($L$1,I4082,J4082)</f>
        <v>0</v>
      </c>
      <c r="O4082" s="0" t="n">
        <f aca="false">ABS(N4082-N4081)</f>
        <v>0</v>
      </c>
      <c r="P4082" s="0" t="n">
        <f aca="false">COUNTIF(工作表2!$A$2:$A$248,A4082)</f>
        <v>0</v>
      </c>
      <c r="R4082" s="0" t="n">
        <f aca="false">D4082-IF(P4081=1,E4081,D4081)</f>
        <v>-53</v>
      </c>
      <c r="S4082" s="0" t="n">
        <f aca="false">I4081*R4082</f>
        <v>-53</v>
      </c>
      <c r="T4082" s="0" t="n">
        <f aca="false">T4081+R4082*U4081</f>
        <v>36659</v>
      </c>
      <c r="U4082" s="0" t="n">
        <f aca="false">INT(T4082*$Q$1/IF(P4082=1,E4082,D4082))*I4082</f>
        <v>8</v>
      </c>
      <c r="V4082" s="0" t="n">
        <f aca="false">IF(P4082=1,ABS(U4082)+ABS(60),ABS(U4082-U4081))</f>
        <v>0</v>
      </c>
    </row>
    <row r="4083" customFormat="false" ht="15" hidden="false" customHeight="false" outlineLevel="0" collapsed="false">
      <c r="A4083" s="1" t="n">
        <v>41983</v>
      </c>
      <c r="B4083" s="2" t="n">
        <v>9032.16</v>
      </c>
      <c r="C4083" s="2" t="n">
        <v>91859</v>
      </c>
      <c r="D4083" s="2" t="n">
        <v>9046</v>
      </c>
      <c r="E4083" s="2" t="n">
        <v>9050</v>
      </c>
      <c r="F4083" s="3" t="n">
        <f aca="false">IF(P4083=1, E4083,D4083)/B4083-1</f>
        <v>0.00153230235071122</v>
      </c>
      <c r="G4083" s="2" t="n">
        <f aca="false">AVERAGE(B4024:B4083)</f>
        <v>8972.79466666667</v>
      </c>
      <c r="H4083" s="2" t="n">
        <f aca="false">AVERAGE(C4024:C4083)</f>
        <v>82372.3166666667</v>
      </c>
      <c r="I4083" s="2" t="n">
        <f aca="false">SIGN(C4083-H4083)</f>
        <v>1</v>
      </c>
      <c r="J4083" s="2" t="n">
        <f aca="false">SIGN(F4083)</f>
        <v>1</v>
      </c>
      <c r="K4083" s="0" t="n">
        <f aca="false">B4083-B4082</f>
        <v>-96.7399999999998</v>
      </c>
      <c r="L4083" s="0" t="n">
        <f aca="false">I4082*K4083</f>
        <v>-96.7399999999998</v>
      </c>
      <c r="M4083" s="0" t="n">
        <f aca="false">M4082+K4083*N4082</f>
        <v>3417.02000000002</v>
      </c>
      <c r="N4083" s="0" t="n">
        <f aca="false">INT(M4083*$Q$1/B4083)*CHOOSE($L$1,I4083,J4083)</f>
        <v>0</v>
      </c>
      <c r="O4083" s="0" t="n">
        <f aca="false">ABS(N4083-N4082)</f>
        <v>0</v>
      </c>
      <c r="P4083" s="0" t="n">
        <f aca="false">COUNTIF(工作表2!$A$2:$A$248,A4083)</f>
        <v>0</v>
      </c>
      <c r="R4083" s="0" t="n">
        <f aca="false">D4083-IF(P4082=1,E4082,D4082)</f>
        <v>-86</v>
      </c>
      <c r="S4083" s="0" t="n">
        <f aca="false">I4082*R4083</f>
        <v>-86</v>
      </c>
      <c r="T4083" s="0" t="n">
        <f aca="false">T4082+R4083*U4082</f>
        <v>35971</v>
      </c>
      <c r="U4083" s="0" t="n">
        <f aca="false">INT(T4083*$Q$1/IF(P4083=1,E4083,D4083))*I4083</f>
        <v>7</v>
      </c>
      <c r="V4083" s="0" t="n">
        <f aca="false">IF(P4083=1,ABS(U4083)+ABS(60),ABS(U4083-U4082))</f>
        <v>1</v>
      </c>
    </row>
    <row r="4084" customFormat="false" ht="15" hidden="false" customHeight="false" outlineLevel="0" collapsed="false">
      <c r="A4084" s="1" t="n">
        <v>41984</v>
      </c>
      <c r="B4084" s="2" t="n">
        <v>9013.07</v>
      </c>
      <c r="C4084" s="2" t="n">
        <v>78630</v>
      </c>
      <c r="D4084" s="2" t="n">
        <v>9010</v>
      </c>
      <c r="E4084" s="2" t="n">
        <v>9012</v>
      </c>
      <c r="F4084" s="3" t="n">
        <f aca="false">IF(P4084=1, E4084,D4084)/B4084-1</f>
        <v>-0.000340616460318133</v>
      </c>
      <c r="G4084" s="2" t="n">
        <f aca="false">AVERAGE(B4025:B4084)</f>
        <v>8969.75966666667</v>
      </c>
      <c r="H4084" s="2" t="n">
        <f aca="false">AVERAGE(C4025:C4084)</f>
        <v>82324.7833333334</v>
      </c>
      <c r="I4084" s="2" t="n">
        <f aca="false">SIGN(C4084-H4084)</f>
        <v>-1</v>
      </c>
      <c r="J4084" s="2" t="n">
        <f aca="false">SIGN(F4084)</f>
        <v>-1</v>
      </c>
      <c r="K4084" s="0" t="n">
        <f aca="false">B4084-B4083</f>
        <v>-19.0900000000001</v>
      </c>
      <c r="L4084" s="0" t="n">
        <f aca="false">I4083*K4084</f>
        <v>-19.0900000000001</v>
      </c>
      <c r="M4084" s="0" t="n">
        <f aca="false">M4083+K4084*N4083</f>
        <v>3417.02000000002</v>
      </c>
      <c r="N4084" s="0" t="n">
        <f aca="false">INT(M4084*$Q$1/B4084)*CHOOSE($L$1,I4084,J4084)</f>
        <v>-0</v>
      </c>
      <c r="O4084" s="0" t="n">
        <f aca="false">ABS(N4084-N4083)</f>
        <v>0</v>
      </c>
      <c r="P4084" s="0" t="n">
        <f aca="false">COUNTIF(工作表2!$A$2:$A$248,A4084)</f>
        <v>0</v>
      </c>
      <c r="R4084" s="0" t="n">
        <f aca="false">D4084-IF(P4083=1,E4083,D4083)</f>
        <v>-36</v>
      </c>
      <c r="S4084" s="0" t="n">
        <f aca="false">I4083*R4084</f>
        <v>-36</v>
      </c>
      <c r="T4084" s="0" t="n">
        <f aca="false">T4083+R4084*U4083</f>
        <v>35719</v>
      </c>
      <c r="U4084" s="0" t="n">
        <f aca="false">INT(T4084*$Q$1/IF(P4084=1,E4084,D4084))*I4084</f>
        <v>-7</v>
      </c>
      <c r="V4084" s="0" t="n">
        <f aca="false">IF(P4084=1,ABS(U4084)+ABS(60),ABS(U4084-U4083))</f>
        <v>14</v>
      </c>
    </row>
    <row r="4085" customFormat="false" ht="15" hidden="false" customHeight="false" outlineLevel="0" collapsed="false">
      <c r="A4085" s="1" t="n">
        <v>41985</v>
      </c>
      <c r="B4085" s="2" t="n">
        <v>9027.33</v>
      </c>
      <c r="C4085" s="2" t="n">
        <v>76531</v>
      </c>
      <c r="D4085" s="2" t="n">
        <v>9006</v>
      </c>
      <c r="E4085" s="2" t="n">
        <v>9013</v>
      </c>
      <c r="F4085" s="3" t="n">
        <f aca="false">IF(P4085=1, E4085,D4085)/B4085-1</f>
        <v>-0.0023628248884221</v>
      </c>
      <c r="G4085" s="2" t="n">
        <f aca="false">AVERAGE(B4026:B4085)</f>
        <v>8966.26466666667</v>
      </c>
      <c r="H4085" s="2" t="n">
        <f aca="false">AVERAGE(C4026:C4085)</f>
        <v>82449.7166666667</v>
      </c>
      <c r="I4085" s="2" t="n">
        <f aca="false">SIGN(C4085-H4085)</f>
        <v>-1</v>
      </c>
      <c r="J4085" s="2" t="n">
        <f aca="false">SIGN(F4085)</f>
        <v>-1</v>
      </c>
      <c r="K4085" s="0" t="n">
        <f aca="false">B4085-B4084</f>
        <v>14.2600000000002</v>
      </c>
      <c r="L4085" s="0" t="n">
        <f aca="false">I4084*K4085</f>
        <v>-14.2600000000002</v>
      </c>
      <c r="M4085" s="0" t="n">
        <f aca="false">M4084+K4085*N4084</f>
        <v>3417.02000000002</v>
      </c>
      <c r="N4085" s="0" t="n">
        <f aca="false">INT(M4085*$Q$1/B4085)*CHOOSE($L$1,I4085,J4085)</f>
        <v>-0</v>
      </c>
      <c r="O4085" s="0" t="n">
        <f aca="false">ABS(N4085-N4084)</f>
        <v>0</v>
      </c>
      <c r="P4085" s="0" t="n">
        <f aca="false">COUNTIF(工作表2!$A$2:$A$248,A4085)</f>
        <v>0</v>
      </c>
      <c r="R4085" s="0" t="n">
        <f aca="false">D4085-IF(P4084=1,E4084,D4084)</f>
        <v>-4</v>
      </c>
      <c r="S4085" s="0" t="n">
        <f aca="false">I4084*R4085</f>
        <v>4</v>
      </c>
      <c r="T4085" s="0" t="n">
        <f aca="false">T4084+R4085*U4084</f>
        <v>35747</v>
      </c>
      <c r="U4085" s="0" t="n">
        <f aca="false">INT(T4085*$Q$1/IF(P4085=1,E4085,D4085))*I4085</f>
        <v>-7</v>
      </c>
      <c r="V4085" s="0" t="n">
        <f aca="false">IF(P4085=1,ABS(U4085)+ABS(60),ABS(U4085-U4084))</f>
        <v>0</v>
      </c>
    </row>
    <row r="4086" customFormat="false" ht="15" hidden="false" customHeight="false" outlineLevel="0" collapsed="false">
      <c r="A4086" s="1" t="n">
        <v>41988</v>
      </c>
      <c r="B4086" s="2" t="n">
        <v>8985.63</v>
      </c>
      <c r="C4086" s="2" t="n">
        <v>75949</v>
      </c>
      <c r="D4086" s="2" t="n">
        <v>9036</v>
      </c>
      <c r="E4086" s="2" t="n">
        <v>9043</v>
      </c>
      <c r="F4086" s="3" t="n">
        <f aca="false">IF(P4086=1, E4086,D4086)/B4086-1</f>
        <v>0.00560561696842643</v>
      </c>
      <c r="G4086" s="2" t="n">
        <f aca="false">AVERAGE(B4027:B4086)</f>
        <v>8962.01766666667</v>
      </c>
      <c r="H4086" s="2" t="n">
        <f aca="false">AVERAGE(C4027:C4086)</f>
        <v>82400.0166666667</v>
      </c>
      <c r="I4086" s="2" t="n">
        <f aca="false">SIGN(C4086-H4086)</f>
        <v>-1</v>
      </c>
      <c r="J4086" s="2" t="n">
        <f aca="false">SIGN(F4086)</f>
        <v>1</v>
      </c>
      <c r="K4086" s="0" t="n">
        <f aca="false">B4086-B4085</f>
        <v>-41.7000000000007</v>
      </c>
      <c r="L4086" s="0" t="n">
        <f aca="false">I4085*K4086</f>
        <v>41.7000000000007</v>
      </c>
      <c r="M4086" s="0" t="n">
        <f aca="false">M4085+K4086*N4085</f>
        <v>3417.02000000002</v>
      </c>
      <c r="N4086" s="0" t="n">
        <f aca="false">INT(M4086*$Q$1/B4086)*CHOOSE($L$1,I4086,J4086)</f>
        <v>0</v>
      </c>
      <c r="O4086" s="0" t="n">
        <f aca="false">ABS(N4086-N4085)</f>
        <v>0</v>
      </c>
      <c r="P4086" s="0" t="n">
        <f aca="false">COUNTIF(工作表2!$A$2:$A$248,A4086)</f>
        <v>0</v>
      </c>
      <c r="R4086" s="0" t="n">
        <f aca="false">D4086-IF(P4085=1,E4085,D4085)</f>
        <v>30</v>
      </c>
      <c r="S4086" s="0" t="n">
        <f aca="false">I4085*R4086</f>
        <v>-30</v>
      </c>
      <c r="T4086" s="0" t="n">
        <f aca="false">T4085+R4086*U4085</f>
        <v>35537</v>
      </c>
      <c r="U4086" s="0" t="n">
        <f aca="false">INT(T4086*$Q$1/IF(P4086=1,E4086,D4086))*I4086</f>
        <v>-7</v>
      </c>
      <c r="V4086" s="0" t="n">
        <f aca="false">IF(P4086=1,ABS(U4086)+ABS(60),ABS(U4086-U4085))</f>
        <v>0</v>
      </c>
    </row>
    <row r="4087" customFormat="false" ht="15" hidden="false" customHeight="false" outlineLevel="0" collapsed="false">
      <c r="A4087" s="1" t="n">
        <v>41989</v>
      </c>
      <c r="B4087" s="2" t="n">
        <v>8950.91</v>
      </c>
      <c r="C4087" s="2" t="n">
        <v>86546</v>
      </c>
      <c r="D4087" s="2" t="n">
        <v>8981</v>
      </c>
      <c r="E4087" s="2" t="n">
        <v>8986</v>
      </c>
      <c r="F4087" s="3" t="n">
        <f aca="false">IF(P4087=1, E4087,D4087)/B4087-1</f>
        <v>0.00336166937216431</v>
      </c>
      <c r="G4087" s="2" t="n">
        <f aca="false">AVERAGE(B4028:B4087)</f>
        <v>8958.95533333334</v>
      </c>
      <c r="H4087" s="2" t="n">
        <f aca="false">AVERAGE(C4028:C4087)</f>
        <v>82557.8666666667</v>
      </c>
      <c r="I4087" s="2" t="n">
        <f aca="false">SIGN(C4087-H4087)</f>
        <v>1</v>
      </c>
      <c r="J4087" s="2" t="n">
        <f aca="false">SIGN(F4087)</f>
        <v>1</v>
      </c>
      <c r="K4087" s="0" t="n">
        <f aca="false">B4087-B4086</f>
        <v>-34.7199999999993</v>
      </c>
      <c r="L4087" s="0" t="n">
        <f aca="false">I4086*K4087</f>
        <v>34.7199999999993</v>
      </c>
      <c r="M4087" s="0" t="n">
        <f aca="false">M4086+K4087*N4086</f>
        <v>3417.02000000002</v>
      </c>
      <c r="N4087" s="0" t="n">
        <f aca="false">INT(M4087*$Q$1/B4087)*CHOOSE($L$1,I4087,J4087)</f>
        <v>0</v>
      </c>
      <c r="O4087" s="0" t="n">
        <f aca="false">ABS(N4087-N4086)</f>
        <v>0</v>
      </c>
      <c r="P4087" s="0" t="n">
        <f aca="false">COUNTIF(工作表2!$A$2:$A$248,A4087)</f>
        <v>0</v>
      </c>
      <c r="R4087" s="0" t="n">
        <f aca="false">D4087-IF(P4086=1,E4086,D4086)</f>
        <v>-55</v>
      </c>
      <c r="S4087" s="0" t="n">
        <f aca="false">I4086*R4087</f>
        <v>55</v>
      </c>
      <c r="T4087" s="0" t="n">
        <f aca="false">T4086+R4087*U4086</f>
        <v>35922</v>
      </c>
      <c r="U4087" s="0" t="n">
        <f aca="false">INT(T4087*$Q$1/IF(P4087=1,E4087,D4087))*I4087</f>
        <v>7</v>
      </c>
      <c r="V4087" s="0" t="n">
        <f aca="false">IF(P4087=1,ABS(U4087)+ABS(60),ABS(U4087-U4086))</f>
        <v>14</v>
      </c>
    </row>
    <row r="4088" customFormat="false" ht="15" hidden="false" customHeight="false" outlineLevel="0" collapsed="false">
      <c r="A4088" s="1" t="n">
        <v>41990</v>
      </c>
      <c r="B4088" s="2" t="n">
        <v>8828.36</v>
      </c>
      <c r="C4088" s="2" t="n">
        <v>105728</v>
      </c>
      <c r="D4088" s="2" t="n">
        <v>8844</v>
      </c>
      <c r="E4088" s="2" t="n">
        <v>8861</v>
      </c>
      <c r="F4088" s="3" t="n">
        <f aca="false">IF(P4088=1, E4088,D4088)/B4088-1</f>
        <v>0.00369717591942331</v>
      </c>
      <c r="G4088" s="2" t="n">
        <f aca="false">AVERAGE(B4029:B4088)</f>
        <v>8954.67966666667</v>
      </c>
      <c r="H4088" s="2" t="n">
        <f aca="false">AVERAGE(C4029:C4088)</f>
        <v>83100.25</v>
      </c>
      <c r="I4088" s="2" t="n">
        <f aca="false">SIGN(C4088-H4088)</f>
        <v>1</v>
      </c>
      <c r="J4088" s="2" t="n">
        <f aca="false">SIGN(F4088)</f>
        <v>1</v>
      </c>
      <c r="K4088" s="0" t="n">
        <f aca="false">B4088-B4087</f>
        <v>-122.549999999999</v>
      </c>
      <c r="L4088" s="0" t="n">
        <f aca="false">I4087*K4088</f>
        <v>-122.549999999999</v>
      </c>
      <c r="M4088" s="0" t="n">
        <f aca="false">M4087+K4088*N4087</f>
        <v>3417.02000000002</v>
      </c>
      <c r="N4088" s="0" t="n">
        <f aca="false">INT(M4088*$Q$1/B4088)*CHOOSE($L$1,I4088,J4088)</f>
        <v>0</v>
      </c>
      <c r="O4088" s="0" t="n">
        <f aca="false">ABS(N4088-N4087)</f>
        <v>0</v>
      </c>
      <c r="P4088" s="0" t="n">
        <f aca="false">COUNTIF(工作表2!$A$2:$A$248,A4088)</f>
        <v>1</v>
      </c>
      <c r="R4088" s="0" t="n">
        <f aca="false">D4088-IF(P4087=1,E4087,D4087)</f>
        <v>-137</v>
      </c>
      <c r="S4088" s="0" t="n">
        <f aca="false">I4087*R4088</f>
        <v>-137</v>
      </c>
      <c r="T4088" s="0" t="n">
        <f aca="false">T4087+R4088*U4087</f>
        <v>34963</v>
      </c>
      <c r="U4088" s="0" t="n">
        <f aca="false">INT(T4088*$Q$1/IF(P4088=1,E4088,D4088))*I4088</f>
        <v>7</v>
      </c>
      <c r="V4088" s="0" t="n">
        <f aca="false">IF(P4088=1,ABS(U4088)+ABS(60),ABS(U4088-U4087))</f>
        <v>67</v>
      </c>
    </row>
    <row r="4089" customFormat="false" ht="15" hidden="false" customHeight="false" outlineLevel="0" collapsed="false">
      <c r="A4089" s="1" t="n">
        <v>41991</v>
      </c>
      <c r="B4089" s="2" t="n">
        <v>8878.63</v>
      </c>
      <c r="C4089" s="2" t="n">
        <v>87701</v>
      </c>
      <c r="D4089" s="2" t="n">
        <v>8857</v>
      </c>
      <c r="E4089" s="2" t="n">
        <v>8858</v>
      </c>
      <c r="F4089" s="3" t="n">
        <f aca="false">IF(P4089=1, E4089,D4089)/B4089-1</f>
        <v>-0.00243618666393341</v>
      </c>
      <c r="G4089" s="2" t="n">
        <f aca="false">AVERAGE(B4030:B4089)</f>
        <v>8951.01533333333</v>
      </c>
      <c r="H4089" s="2" t="n">
        <f aca="false">AVERAGE(C4030:C4089)</f>
        <v>83284.3333333333</v>
      </c>
      <c r="I4089" s="2" t="n">
        <f aca="false">SIGN(C4089-H4089)</f>
        <v>1</v>
      </c>
      <c r="J4089" s="2" t="n">
        <f aca="false">SIGN(F4089)</f>
        <v>-1</v>
      </c>
      <c r="K4089" s="0" t="n">
        <f aca="false">B4089-B4088</f>
        <v>50.2699999999986</v>
      </c>
      <c r="L4089" s="0" t="n">
        <f aca="false">I4088*K4089</f>
        <v>50.2699999999986</v>
      </c>
      <c r="M4089" s="0" t="n">
        <f aca="false">M4088+K4089*N4088</f>
        <v>3417.02000000002</v>
      </c>
      <c r="N4089" s="0" t="n">
        <f aca="false">INT(M4089*$Q$1/B4089)*CHOOSE($L$1,I4089,J4089)</f>
        <v>-0</v>
      </c>
      <c r="O4089" s="0" t="n">
        <f aca="false">ABS(N4089-N4088)</f>
        <v>0</v>
      </c>
      <c r="P4089" s="0" t="n">
        <f aca="false">COUNTIF(工作表2!$A$2:$A$248,A4089)</f>
        <v>0</v>
      </c>
      <c r="R4089" s="0" t="n">
        <f aca="false">D4089-IF(P4088=1,E4088,D4088)</f>
        <v>-4</v>
      </c>
      <c r="S4089" s="0" t="n">
        <f aca="false">I4088*R4089</f>
        <v>-4</v>
      </c>
      <c r="T4089" s="0" t="n">
        <f aca="false">T4088+R4089*U4088</f>
        <v>34935</v>
      </c>
      <c r="U4089" s="0" t="n">
        <f aca="false">INT(T4089*$Q$1/IF(P4089=1,E4089,D4089))*I4089</f>
        <v>7</v>
      </c>
      <c r="V4089" s="0" t="n">
        <f aca="false">IF(P4089=1,ABS(U4089)+ABS(60),ABS(U4089-U4088))</f>
        <v>0</v>
      </c>
    </row>
    <row r="4090" customFormat="false" ht="15" hidden="false" customHeight="false" outlineLevel="0" collapsed="false">
      <c r="A4090" s="1" t="n">
        <v>41992</v>
      </c>
      <c r="B4090" s="2" t="n">
        <v>8999.52</v>
      </c>
      <c r="C4090" s="2" t="n">
        <v>108886</v>
      </c>
      <c r="D4090" s="2" t="n">
        <v>9019</v>
      </c>
      <c r="E4090" s="2" t="n">
        <v>9019</v>
      </c>
      <c r="F4090" s="3" t="n">
        <f aca="false">IF(P4090=1, E4090,D4090)/B4090-1</f>
        <v>0.00216455988763831</v>
      </c>
      <c r="G4090" s="2" t="n">
        <f aca="false">AVERAGE(B4031:B4090)</f>
        <v>8950.81416666667</v>
      </c>
      <c r="H4090" s="2" t="n">
        <f aca="false">AVERAGE(C4031:C4090)</f>
        <v>83586.8666666667</v>
      </c>
      <c r="I4090" s="2" t="n">
        <f aca="false">SIGN(C4090-H4090)</f>
        <v>1</v>
      </c>
      <c r="J4090" s="2" t="n">
        <f aca="false">SIGN(F4090)</f>
        <v>1</v>
      </c>
      <c r="K4090" s="0" t="n">
        <f aca="false">B4090-B4089</f>
        <v>120.890000000001</v>
      </c>
      <c r="L4090" s="0" t="n">
        <f aca="false">I4089*K4090</f>
        <v>120.890000000001</v>
      </c>
      <c r="M4090" s="0" t="n">
        <f aca="false">M4089+K4090*N4089</f>
        <v>3417.02000000002</v>
      </c>
      <c r="N4090" s="0" t="n">
        <f aca="false">INT(M4090*$Q$1/B4090)*CHOOSE($L$1,I4090,J4090)</f>
        <v>0</v>
      </c>
      <c r="O4090" s="0" t="n">
        <f aca="false">ABS(N4090-N4089)</f>
        <v>0</v>
      </c>
      <c r="P4090" s="0" t="n">
        <f aca="false">COUNTIF(工作表2!$A$2:$A$248,A4090)</f>
        <v>0</v>
      </c>
      <c r="R4090" s="0" t="n">
        <f aca="false">D4090-IF(P4089=1,E4089,D4089)</f>
        <v>162</v>
      </c>
      <c r="S4090" s="0" t="n">
        <f aca="false">I4089*R4090</f>
        <v>162</v>
      </c>
      <c r="T4090" s="0" t="n">
        <f aca="false">T4089+R4090*U4089</f>
        <v>36069</v>
      </c>
      <c r="U4090" s="0" t="n">
        <f aca="false">INT(T4090*$Q$1/IF(P4090=1,E4090,D4090))*I4090</f>
        <v>7</v>
      </c>
      <c r="V4090" s="0" t="n">
        <f aca="false">IF(P4090=1,ABS(U4090)+ABS(60),ABS(U4090-U4089))</f>
        <v>0</v>
      </c>
    </row>
    <row r="4091" customFormat="false" ht="15" hidden="false" customHeight="false" outlineLevel="0" collapsed="false">
      <c r="A4091" s="1" t="n">
        <v>41995</v>
      </c>
      <c r="B4091" s="2" t="n">
        <v>9095</v>
      </c>
      <c r="C4091" s="2" t="n">
        <v>80257</v>
      </c>
      <c r="D4091" s="2" t="n">
        <v>9096</v>
      </c>
      <c r="E4091" s="2" t="n">
        <v>9095</v>
      </c>
      <c r="F4091" s="3" t="n">
        <f aca="false">IF(P4091=1, E4091,D4091)/B4091-1</f>
        <v>0.000109950522265034</v>
      </c>
      <c r="G4091" s="2" t="n">
        <f aca="false">AVERAGE(B4032:B4091)</f>
        <v>8952.56716666667</v>
      </c>
      <c r="H4091" s="2" t="n">
        <f aca="false">AVERAGE(C4032:C4091)</f>
        <v>83557.1166666667</v>
      </c>
      <c r="I4091" s="2" t="n">
        <f aca="false">SIGN(C4091-H4091)</f>
        <v>-1</v>
      </c>
      <c r="J4091" s="2" t="n">
        <f aca="false">SIGN(F4091)</f>
        <v>1</v>
      </c>
      <c r="K4091" s="0" t="n">
        <f aca="false">B4091-B4090</f>
        <v>95.4799999999996</v>
      </c>
      <c r="L4091" s="0" t="n">
        <f aca="false">I4090*K4091</f>
        <v>95.4799999999996</v>
      </c>
      <c r="M4091" s="0" t="n">
        <f aca="false">M4090+K4091*N4090</f>
        <v>3417.02000000002</v>
      </c>
      <c r="N4091" s="0" t="n">
        <f aca="false">INT(M4091*$Q$1/B4091)*CHOOSE($L$1,I4091,J4091)</f>
        <v>0</v>
      </c>
      <c r="O4091" s="0" t="n">
        <f aca="false">ABS(N4091-N4090)</f>
        <v>0</v>
      </c>
      <c r="P4091" s="0" t="n">
        <f aca="false">COUNTIF(工作表2!$A$2:$A$248,A4091)</f>
        <v>0</v>
      </c>
      <c r="R4091" s="0" t="n">
        <f aca="false">D4091-IF(P4090=1,E4090,D4090)</f>
        <v>77</v>
      </c>
      <c r="S4091" s="0" t="n">
        <f aca="false">I4090*R4091</f>
        <v>77</v>
      </c>
      <c r="T4091" s="0" t="n">
        <f aca="false">T4090+R4091*U4090</f>
        <v>36608</v>
      </c>
      <c r="U4091" s="0" t="n">
        <f aca="false">INT(T4091*$Q$1/IF(P4091=1,E4091,D4091))*I4091</f>
        <v>-8</v>
      </c>
      <c r="V4091" s="0" t="n">
        <f aca="false">IF(P4091=1,ABS(U4091)+ABS(60),ABS(U4091-U4090))</f>
        <v>15</v>
      </c>
    </row>
    <row r="4092" customFormat="false" ht="15" hidden="false" customHeight="false" outlineLevel="0" collapsed="false">
      <c r="A4092" s="1" t="n">
        <v>41996</v>
      </c>
      <c r="B4092" s="2" t="n">
        <v>9097.71</v>
      </c>
      <c r="C4092" s="2" t="n">
        <v>69276</v>
      </c>
      <c r="D4092" s="2" t="n">
        <v>9115</v>
      </c>
      <c r="E4092" s="2" t="n">
        <v>9115</v>
      </c>
      <c r="F4092" s="3" t="n">
        <f aca="false">IF(P4092=1, E4092,D4092)/B4092-1</f>
        <v>0.00190047825221962</v>
      </c>
      <c r="G4092" s="2" t="n">
        <f aca="false">AVERAGE(B4033:B4092)</f>
        <v>8954.84966666667</v>
      </c>
      <c r="H4092" s="2" t="n">
        <f aca="false">AVERAGE(C4033:C4092)</f>
        <v>83322.4666666667</v>
      </c>
      <c r="I4092" s="2" t="n">
        <f aca="false">SIGN(C4092-H4092)</f>
        <v>-1</v>
      </c>
      <c r="J4092" s="2" t="n">
        <f aca="false">SIGN(F4092)</f>
        <v>1</v>
      </c>
      <c r="K4092" s="0" t="n">
        <f aca="false">B4092-B4091</f>
        <v>2.70999999999913</v>
      </c>
      <c r="L4092" s="0" t="n">
        <f aca="false">I4091*K4092</f>
        <v>-2.70999999999913</v>
      </c>
      <c r="M4092" s="0" t="n">
        <f aca="false">M4091+K4092*N4091</f>
        <v>3417.02000000002</v>
      </c>
      <c r="N4092" s="0" t="n">
        <f aca="false">INT(M4092*$Q$1/B4092)*CHOOSE($L$1,I4092,J4092)</f>
        <v>0</v>
      </c>
      <c r="O4092" s="0" t="n">
        <f aca="false">ABS(N4092-N4091)</f>
        <v>0</v>
      </c>
      <c r="P4092" s="0" t="n">
        <f aca="false">COUNTIF(工作表2!$A$2:$A$248,A4092)</f>
        <v>0</v>
      </c>
      <c r="R4092" s="0" t="n">
        <f aca="false">D4092-IF(P4091=1,E4091,D4091)</f>
        <v>19</v>
      </c>
      <c r="S4092" s="0" t="n">
        <f aca="false">I4091*R4092</f>
        <v>-19</v>
      </c>
      <c r="T4092" s="0" t="n">
        <f aca="false">T4091+R4092*U4091</f>
        <v>36456</v>
      </c>
      <c r="U4092" s="0" t="n">
        <f aca="false">INT(T4092*$Q$1/IF(P4092=1,E4092,D4092))*I4092</f>
        <v>-7</v>
      </c>
      <c r="V4092" s="0" t="n">
        <f aca="false">IF(P4092=1,ABS(U4092)+ABS(60),ABS(U4092-U4091))</f>
        <v>1</v>
      </c>
    </row>
    <row r="4093" customFormat="false" ht="15" hidden="false" customHeight="false" outlineLevel="0" collapsed="false">
      <c r="A4093" s="1" t="n">
        <v>41997</v>
      </c>
      <c r="B4093" s="2" t="n">
        <v>9186.18</v>
      </c>
      <c r="C4093" s="2" t="n">
        <v>83577</v>
      </c>
      <c r="D4093" s="2" t="n">
        <v>9176</v>
      </c>
      <c r="E4093" s="2" t="n">
        <v>9176</v>
      </c>
      <c r="F4093" s="3" t="n">
        <f aca="false">IF(P4093=1, E4093,D4093)/B4093-1</f>
        <v>-0.00110818642787325</v>
      </c>
      <c r="G4093" s="2" t="n">
        <f aca="false">AVERAGE(B4034:B4093)</f>
        <v>8958.504</v>
      </c>
      <c r="H4093" s="2" t="n">
        <f aca="false">AVERAGE(C4034:C4093)</f>
        <v>83044.9166666667</v>
      </c>
      <c r="I4093" s="2" t="n">
        <f aca="false">SIGN(C4093-H4093)</f>
        <v>1</v>
      </c>
      <c r="J4093" s="2" t="n">
        <f aca="false">SIGN(F4093)</f>
        <v>-1</v>
      </c>
      <c r="K4093" s="0" t="n">
        <f aca="false">B4093-B4092</f>
        <v>88.4700000000012</v>
      </c>
      <c r="L4093" s="0" t="n">
        <f aca="false">I4092*K4093</f>
        <v>-88.4700000000012</v>
      </c>
      <c r="M4093" s="0" t="n">
        <f aca="false">M4092+K4093*N4092</f>
        <v>3417.02000000002</v>
      </c>
      <c r="N4093" s="0" t="n">
        <f aca="false">INT(M4093*$Q$1/B4093)*CHOOSE($L$1,I4093,J4093)</f>
        <v>-0</v>
      </c>
      <c r="O4093" s="0" t="n">
        <f aca="false">ABS(N4093-N4092)</f>
        <v>0</v>
      </c>
      <c r="P4093" s="0" t="n">
        <f aca="false">COUNTIF(工作表2!$A$2:$A$248,A4093)</f>
        <v>0</v>
      </c>
      <c r="R4093" s="0" t="n">
        <f aca="false">D4093-IF(P4092=1,E4092,D4092)</f>
        <v>61</v>
      </c>
      <c r="S4093" s="0" t="n">
        <f aca="false">I4092*R4093</f>
        <v>-61</v>
      </c>
      <c r="T4093" s="0" t="n">
        <f aca="false">T4092+R4093*U4092</f>
        <v>36029</v>
      </c>
      <c r="U4093" s="0" t="n">
        <f aca="false">INT(T4093*$Q$1/IF(P4093=1,E4093,D4093))*I4093</f>
        <v>7</v>
      </c>
      <c r="V4093" s="0" t="n">
        <f aca="false">IF(P4093=1,ABS(U4093)+ABS(60),ABS(U4093-U4092))</f>
        <v>14</v>
      </c>
    </row>
    <row r="4094" customFormat="false" ht="15" hidden="false" customHeight="false" outlineLevel="0" collapsed="false">
      <c r="A4094" s="1" t="n">
        <v>41998</v>
      </c>
      <c r="B4094" s="2" t="n">
        <v>9158.7</v>
      </c>
      <c r="C4094" s="2" t="n">
        <v>55391</v>
      </c>
      <c r="D4094" s="2" t="n">
        <v>9183</v>
      </c>
      <c r="E4094" s="2" t="n">
        <v>9182</v>
      </c>
      <c r="F4094" s="3" t="n">
        <f aca="false">IF(P4094=1, E4094,D4094)/B4094-1</f>
        <v>0.00265321497592441</v>
      </c>
      <c r="G4094" s="2" t="n">
        <f aca="false">AVERAGE(B4035:B4094)</f>
        <v>8961.31133333333</v>
      </c>
      <c r="H4094" s="2" t="n">
        <f aca="false">AVERAGE(C4035:C4094)</f>
        <v>82670.1166666667</v>
      </c>
      <c r="I4094" s="2" t="n">
        <f aca="false">SIGN(C4094-H4094)</f>
        <v>-1</v>
      </c>
      <c r="J4094" s="2" t="n">
        <f aca="false">SIGN(F4094)</f>
        <v>1</v>
      </c>
      <c r="K4094" s="0" t="n">
        <f aca="false">B4094-B4093</f>
        <v>-27.4799999999996</v>
      </c>
      <c r="L4094" s="0" t="n">
        <f aca="false">I4093*K4094</f>
        <v>-27.4799999999996</v>
      </c>
      <c r="M4094" s="0" t="n">
        <f aca="false">M4093+K4094*N4093</f>
        <v>3417.02000000002</v>
      </c>
      <c r="N4094" s="0" t="n">
        <f aca="false">INT(M4094*$Q$1/B4094)*CHOOSE($L$1,I4094,J4094)</f>
        <v>0</v>
      </c>
      <c r="O4094" s="0" t="n">
        <f aca="false">ABS(N4094-N4093)</f>
        <v>0</v>
      </c>
      <c r="P4094" s="0" t="n">
        <f aca="false">COUNTIF(工作表2!$A$2:$A$248,A4094)</f>
        <v>0</v>
      </c>
      <c r="R4094" s="0" t="n">
        <f aca="false">D4094-IF(P4093=1,E4093,D4093)</f>
        <v>7</v>
      </c>
      <c r="S4094" s="0" t="n">
        <f aca="false">I4093*R4094</f>
        <v>7</v>
      </c>
      <c r="T4094" s="0" t="n">
        <f aca="false">T4093+R4094*U4093</f>
        <v>36078</v>
      </c>
      <c r="U4094" s="0" t="n">
        <f aca="false">INT(T4094*$Q$1/IF(P4094=1,E4094,D4094))*I4094</f>
        <v>-7</v>
      </c>
      <c r="V4094" s="0" t="n">
        <f aca="false">IF(P4094=1,ABS(U4094)+ABS(60),ABS(U4094-U4093))</f>
        <v>14</v>
      </c>
    </row>
    <row r="4095" customFormat="false" ht="15" hidden="false" customHeight="false" outlineLevel="0" collapsed="false">
      <c r="A4095" s="1" t="n">
        <v>41999</v>
      </c>
      <c r="B4095" s="2" t="n">
        <v>9214.07</v>
      </c>
      <c r="C4095" s="2" t="n">
        <v>55520</v>
      </c>
      <c r="D4095" s="2" t="n">
        <v>9226</v>
      </c>
      <c r="E4095" s="2" t="n">
        <v>9226</v>
      </c>
      <c r="F4095" s="3" t="n">
        <f aca="false">IF(P4095=1, E4095,D4095)/B4095-1</f>
        <v>0.00129475899358278</v>
      </c>
      <c r="G4095" s="2" t="n">
        <f aca="false">AVERAGE(B4036:B4095)</f>
        <v>8965.29266666667</v>
      </c>
      <c r="H4095" s="2" t="n">
        <f aca="false">AVERAGE(C4036:C4095)</f>
        <v>82338.05</v>
      </c>
      <c r="I4095" s="2" t="n">
        <f aca="false">SIGN(C4095-H4095)</f>
        <v>-1</v>
      </c>
      <c r="J4095" s="2" t="n">
        <f aca="false">SIGN(F4095)</f>
        <v>1</v>
      </c>
      <c r="K4095" s="0" t="n">
        <f aca="false">B4095-B4094</f>
        <v>55.369999999999</v>
      </c>
      <c r="L4095" s="0" t="n">
        <f aca="false">I4094*K4095</f>
        <v>-55.369999999999</v>
      </c>
      <c r="M4095" s="0" t="n">
        <f aca="false">M4094+K4095*N4094</f>
        <v>3417.02000000002</v>
      </c>
      <c r="N4095" s="0" t="n">
        <f aca="false">INT(M4095*$Q$1/B4095)*CHOOSE($L$1,I4095,J4095)</f>
        <v>0</v>
      </c>
      <c r="O4095" s="0" t="n">
        <f aca="false">ABS(N4095-N4094)</f>
        <v>0</v>
      </c>
      <c r="P4095" s="0" t="n">
        <f aca="false">COUNTIF(工作表2!$A$2:$A$248,A4095)</f>
        <v>0</v>
      </c>
      <c r="R4095" s="0" t="n">
        <f aca="false">D4095-IF(P4094=1,E4094,D4094)</f>
        <v>43</v>
      </c>
      <c r="S4095" s="0" t="n">
        <f aca="false">I4094*R4095</f>
        <v>-43</v>
      </c>
      <c r="T4095" s="0" t="n">
        <f aca="false">T4094+R4095*U4094</f>
        <v>35777</v>
      </c>
      <c r="U4095" s="0" t="n">
        <f aca="false">INT(T4095*$Q$1/IF(P4095=1,E4095,D4095))*I4095</f>
        <v>-7</v>
      </c>
      <c r="V4095" s="0" t="n">
        <f aca="false">IF(P4095=1,ABS(U4095)+ABS(60),ABS(U4095-U4094))</f>
        <v>0</v>
      </c>
    </row>
    <row r="4096" customFormat="false" ht="15" hidden="false" customHeight="false" outlineLevel="0" collapsed="false">
      <c r="A4096" s="1" t="n">
        <v>42000</v>
      </c>
      <c r="B4096" s="2" t="n">
        <v>9218.5</v>
      </c>
      <c r="C4096" s="2" t="n">
        <v>38967</v>
      </c>
      <c r="D4096" s="2" t="n">
        <v>9256</v>
      </c>
      <c r="E4096" s="2" t="n">
        <v>9254</v>
      </c>
      <c r="F4096" s="3" t="n">
        <f aca="false">IF(P4096=1, E4096,D4096)/B4096-1</f>
        <v>0.00406790692628944</v>
      </c>
      <c r="G4096" s="2" t="n">
        <f aca="false">AVERAGE(B4037:B4096)</f>
        <v>8967.163</v>
      </c>
      <c r="H4096" s="2" t="n">
        <f aca="false">AVERAGE(C4037:C4096)</f>
        <v>81623.0666666667</v>
      </c>
      <c r="I4096" s="2" t="n">
        <f aca="false">SIGN(C4096-H4096)</f>
        <v>-1</v>
      </c>
      <c r="J4096" s="2" t="n">
        <f aca="false">SIGN(F4096)</f>
        <v>1</v>
      </c>
      <c r="K4096" s="0" t="n">
        <f aca="false">B4096-B4095</f>
        <v>4.43000000000029</v>
      </c>
      <c r="L4096" s="0" t="n">
        <f aca="false">I4095*K4096</f>
        <v>-4.43000000000029</v>
      </c>
      <c r="M4096" s="0" t="n">
        <f aca="false">M4095+K4096*N4095</f>
        <v>3417.02000000002</v>
      </c>
      <c r="N4096" s="0" t="n">
        <f aca="false">INT(M4096*$Q$1/B4096)*CHOOSE($L$1,I4096,J4096)</f>
        <v>0</v>
      </c>
      <c r="O4096" s="0" t="n">
        <f aca="false">ABS(N4096-N4095)</f>
        <v>0</v>
      </c>
      <c r="P4096" s="0" t="n">
        <f aca="false">COUNTIF(工作表2!$A$2:$A$248,A4096)</f>
        <v>0</v>
      </c>
      <c r="R4096" s="0" t="n">
        <f aca="false">D4096-IF(P4095=1,E4095,D4095)</f>
        <v>30</v>
      </c>
      <c r="S4096" s="0" t="n">
        <f aca="false">I4095*R4096</f>
        <v>-30</v>
      </c>
      <c r="T4096" s="0" t="n">
        <f aca="false">T4095+R4096*U4095</f>
        <v>35567</v>
      </c>
      <c r="U4096" s="0" t="n">
        <f aca="false">INT(T4096*$Q$1/IF(P4096=1,E4096,D4096))*I4096</f>
        <v>-7</v>
      </c>
      <c r="V4096" s="0" t="n">
        <f aca="false">IF(P4096=1,ABS(U4096)+ABS(60),ABS(U4096-U4095))</f>
        <v>0</v>
      </c>
    </row>
    <row r="4097" customFormat="false" ht="15" hidden="false" customHeight="false" outlineLevel="0" collapsed="false">
      <c r="A4097" s="1" t="n">
        <v>42002</v>
      </c>
      <c r="B4097" s="2" t="n">
        <v>9286.28</v>
      </c>
      <c r="C4097" s="2" t="n">
        <v>81524</v>
      </c>
      <c r="D4097" s="2" t="n">
        <v>9314</v>
      </c>
      <c r="E4097" s="2" t="n">
        <v>9313</v>
      </c>
      <c r="F4097" s="3" t="n">
        <f aca="false">IF(P4097=1, E4097,D4097)/B4097-1</f>
        <v>0.00298504891086626</v>
      </c>
      <c r="G4097" s="2" t="n">
        <f aca="false">AVERAGE(B4038:B4097)</f>
        <v>8970.34866666667</v>
      </c>
      <c r="H4097" s="2" t="n">
        <f aca="false">AVERAGE(C4038:C4097)</f>
        <v>81714.2</v>
      </c>
      <c r="I4097" s="2" t="n">
        <f aca="false">SIGN(C4097-H4097)</f>
        <v>-1</v>
      </c>
      <c r="J4097" s="2" t="n">
        <f aca="false">SIGN(F4097)</f>
        <v>1</v>
      </c>
      <c r="K4097" s="0" t="n">
        <f aca="false">B4097-B4096</f>
        <v>67.7800000000007</v>
      </c>
      <c r="L4097" s="0" t="n">
        <f aca="false">I4096*K4097</f>
        <v>-67.7800000000007</v>
      </c>
      <c r="M4097" s="0" t="n">
        <f aca="false">M4096+K4097*N4096</f>
        <v>3417.02000000002</v>
      </c>
      <c r="N4097" s="0" t="n">
        <f aca="false">INT(M4097*$Q$1/B4097)*CHOOSE($L$1,I4097,J4097)</f>
        <v>0</v>
      </c>
      <c r="O4097" s="0" t="n">
        <f aca="false">ABS(N4097-N4096)</f>
        <v>0</v>
      </c>
      <c r="P4097" s="0" t="n">
        <f aca="false">COUNTIF(工作表2!$A$2:$A$248,A4097)</f>
        <v>0</v>
      </c>
      <c r="R4097" s="0" t="n">
        <f aca="false">D4097-IF(P4096=1,E4096,D4096)</f>
        <v>58</v>
      </c>
      <c r="S4097" s="0" t="n">
        <f aca="false">I4096*R4097</f>
        <v>-58</v>
      </c>
      <c r="T4097" s="0" t="n">
        <f aca="false">T4096+R4097*U4096</f>
        <v>35161</v>
      </c>
      <c r="U4097" s="0" t="n">
        <f aca="false">INT(T4097*$Q$1/IF(P4097=1,E4097,D4097))*I4097</f>
        <v>-7</v>
      </c>
      <c r="V4097" s="0" t="n">
        <f aca="false">IF(P4097=1,ABS(U4097)+ABS(60),ABS(U4097-U4096))</f>
        <v>0</v>
      </c>
    </row>
    <row r="4098" customFormat="false" ht="15" hidden="false" customHeight="false" outlineLevel="0" collapsed="false">
      <c r="A4098" s="1" t="n">
        <v>42003</v>
      </c>
      <c r="B4098" s="2" t="n">
        <v>9268.43</v>
      </c>
      <c r="C4098" s="2" t="n">
        <v>71240</v>
      </c>
      <c r="D4098" s="2" t="n">
        <v>9286</v>
      </c>
      <c r="E4098" s="2" t="n">
        <v>9286</v>
      </c>
      <c r="F4098" s="3" t="n">
        <f aca="false">IF(P4098=1, E4098,D4098)/B4098-1</f>
        <v>0.00189568244028382</v>
      </c>
      <c r="G4098" s="2" t="n">
        <f aca="false">AVERAGE(B4039:B4098)</f>
        <v>8974.14233333334</v>
      </c>
      <c r="H4098" s="2" t="n">
        <f aca="false">AVERAGE(C4039:C4098)</f>
        <v>81656.8</v>
      </c>
      <c r="I4098" s="2" t="n">
        <f aca="false">SIGN(C4098-H4098)</f>
        <v>-1</v>
      </c>
      <c r="J4098" s="2" t="n">
        <f aca="false">SIGN(F4098)</f>
        <v>1</v>
      </c>
      <c r="K4098" s="0" t="n">
        <f aca="false">B4098-B4097</f>
        <v>-17.8500000000004</v>
      </c>
      <c r="L4098" s="0" t="n">
        <f aca="false">I4097*K4098</f>
        <v>17.8500000000004</v>
      </c>
      <c r="M4098" s="0" t="n">
        <f aca="false">M4097+K4098*N4097</f>
        <v>3417.02000000002</v>
      </c>
      <c r="N4098" s="0" t="n">
        <f aca="false">INT(M4098*$Q$1/B4098)*CHOOSE($L$1,I4098,J4098)</f>
        <v>0</v>
      </c>
      <c r="O4098" s="0" t="n">
        <f aca="false">ABS(N4098-N4097)</f>
        <v>0</v>
      </c>
      <c r="P4098" s="0" t="n">
        <f aca="false">COUNTIF(工作表2!$A$2:$A$248,A4098)</f>
        <v>0</v>
      </c>
      <c r="R4098" s="0" t="n">
        <f aca="false">D4098-IF(P4097=1,E4097,D4097)</f>
        <v>-28</v>
      </c>
      <c r="S4098" s="0" t="n">
        <f aca="false">I4097*R4098</f>
        <v>28</v>
      </c>
      <c r="T4098" s="0" t="n">
        <f aca="false">T4097+R4098*U4097</f>
        <v>35357</v>
      </c>
      <c r="U4098" s="0" t="n">
        <f aca="false">INT(T4098*$Q$1/IF(P4098=1,E4098,D4098))*I4098</f>
        <v>-7</v>
      </c>
      <c r="V4098" s="0" t="n">
        <f aca="false">IF(P4098=1,ABS(U4098)+ABS(60),ABS(U4098-U4097))</f>
        <v>0</v>
      </c>
    </row>
    <row r="4099" customFormat="false" ht="15" hidden="false" customHeight="false" outlineLevel="0" collapsed="false">
      <c r="A4099" s="1" t="n">
        <v>42004</v>
      </c>
      <c r="B4099" s="2" t="n">
        <v>9307.26</v>
      </c>
      <c r="C4099" s="2" t="n">
        <v>59146</v>
      </c>
      <c r="D4099" s="2" t="n">
        <v>9283</v>
      </c>
      <c r="E4099" s="2" t="n">
        <v>9281</v>
      </c>
      <c r="F4099" s="3" t="n">
        <f aca="false">IF(P4099=1, E4099,D4099)/B4099-1</f>
        <v>-0.00260656734635112</v>
      </c>
      <c r="G4099" s="2" t="n">
        <f aca="false">AVERAGE(B4040:B4099)</f>
        <v>8980.01033333333</v>
      </c>
      <c r="H4099" s="2" t="n">
        <f aca="false">AVERAGE(C4040:C4099)</f>
        <v>81486.3</v>
      </c>
      <c r="I4099" s="2" t="n">
        <f aca="false">SIGN(C4099-H4099)</f>
        <v>-1</v>
      </c>
      <c r="J4099" s="2" t="n">
        <f aca="false">SIGN(F4099)</f>
        <v>-1</v>
      </c>
      <c r="K4099" s="0" t="n">
        <f aca="false">B4099-B4098</f>
        <v>38.8299999999999</v>
      </c>
      <c r="L4099" s="0" t="n">
        <f aca="false">I4098*K4099</f>
        <v>-38.8299999999999</v>
      </c>
      <c r="M4099" s="0" t="n">
        <f aca="false">M4098+K4099*N4098</f>
        <v>3417.02000000002</v>
      </c>
      <c r="N4099" s="0" t="n">
        <f aca="false">INT(M4099*$Q$1/B4099)*CHOOSE($L$1,I4099,J4099)</f>
        <v>-0</v>
      </c>
      <c r="O4099" s="0" t="n">
        <f aca="false">ABS(N4099-N4098)</f>
        <v>0</v>
      </c>
      <c r="P4099" s="0" t="n">
        <f aca="false">COUNTIF(工作表2!$A$2:$A$248,A4099)</f>
        <v>0</v>
      </c>
      <c r="R4099" s="0" t="n">
        <f aca="false">D4099-IF(P4098=1,E4098,D4098)</f>
        <v>-3</v>
      </c>
      <c r="S4099" s="0" t="n">
        <f aca="false">I4098*R4099</f>
        <v>3</v>
      </c>
      <c r="T4099" s="0" t="n">
        <f aca="false">T4098+R4099*U4098</f>
        <v>35378</v>
      </c>
      <c r="U4099" s="0" t="n">
        <f aca="false">INT(T4099*$Q$1/IF(P4099=1,E4099,D4099))*I4099</f>
        <v>-7</v>
      </c>
      <c r="V4099" s="0" t="n">
        <f aca="false">IF(P4099=1,ABS(U4099)+ABS(60),ABS(U4099-U4098))</f>
        <v>0</v>
      </c>
    </row>
    <row r="4100" customFormat="false" ht="15" hidden="false" customHeight="false" outlineLevel="0" collapsed="false">
      <c r="A4100" s="1" t="n">
        <v>42009</v>
      </c>
      <c r="B4100" s="2" t="n">
        <v>9274.11</v>
      </c>
      <c r="C4100" s="2" t="n">
        <v>80751</v>
      </c>
      <c r="D4100" s="2" t="n">
        <v>9252</v>
      </c>
      <c r="E4100" s="2" t="n">
        <v>9246</v>
      </c>
      <c r="F4100" s="3" t="n">
        <f aca="false">IF(P4100=1, E4100,D4100)/B4100-1</f>
        <v>-0.00238405625984606</v>
      </c>
      <c r="G4100" s="2" t="n">
        <f aca="false">AVERAGE(B4041:B4100)</f>
        <v>8985.13816666667</v>
      </c>
      <c r="H4100" s="2" t="n">
        <f aca="false">AVERAGE(C4041:C4100)</f>
        <v>81449.9</v>
      </c>
      <c r="I4100" s="2" t="n">
        <f aca="false">SIGN(C4100-H4100)</f>
        <v>-1</v>
      </c>
      <c r="J4100" s="2" t="n">
        <f aca="false">SIGN(F4100)</f>
        <v>-1</v>
      </c>
      <c r="K4100" s="0" t="n">
        <f aca="false">B4100-B4099</f>
        <v>-33.1499999999996</v>
      </c>
      <c r="L4100" s="0" t="n">
        <f aca="false">I4099*K4100</f>
        <v>33.1499999999996</v>
      </c>
      <c r="M4100" s="0" t="n">
        <f aca="false">M4099+K4100*N4099</f>
        <v>3417.02000000002</v>
      </c>
      <c r="N4100" s="0" t="n">
        <f aca="false">INT(M4100*$Q$1/B4100)*CHOOSE($L$1,I4100,J4100)</f>
        <v>-0</v>
      </c>
      <c r="O4100" s="0" t="n">
        <f aca="false">ABS(N4100-N4099)</f>
        <v>0</v>
      </c>
      <c r="P4100" s="0" t="n">
        <f aca="false">COUNTIF(工作表2!$A$2:$A$248,A4100)</f>
        <v>0</v>
      </c>
      <c r="R4100" s="0" t="n">
        <f aca="false">D4100-IF(P4099=1,E4099,D4099)</f>
        <v>-31</v>
      </c>
      <c r="S4100" s="0" t="n">
        <f aca="false">I4099*R4100</f>
        <v>31</v>
      </c>
      <c r="T4100" s="0" t="n">
        <f aca="false">T4099+R4100*U4099</f>
        <v>35595</v>
      </c>
      <c r="U4100" s="0" t="n">
        <f aca="false">INT(T4100*$Q$1/IF(P4100=1,E4100,D4100))*I4100</f>
        <v>-7</v>
      </c>
      <c r="V4100" s="0" t="n">
        <f aca="false">IF(P4100=1,ABS(U4100)+ABS(60),ABS(U4100-U4099))</f>
        <v>0</v>
      </c>
    </row>
    <row r="4101" customFormat="false" ht="15" hidden="false" customHeight="false" outlineLevel="0" collapsed="false">
      <c r="A4101" s="1" t="n">
        <v>42010</v>
      </c>
      <c r="B4101" s="2" t="n">
        <v>9048.34</v>
      </c>
      <c r="C4101" s="2" t="n">
        <v>110448</v>
      </c>
      <c r="D4101" s="2" t="n">
        <v>9058</v>
      </c>
      <c r="E4101" s="2" t="n">
        <v>9054</v>
      </c>
      <c r="F4101" s="3" t="n">
        <f aca="false">IF(P4101=1, E4101,D4101)/B4101-1</f>
        <v>0.00106759913973176</v>
      </c>
      <c r="G4101" s="2" t="n">
        <f aca="false">AVERAGE(B4042:B4101)</f>
        <v>8990.754</v>
      </c>
      <c r="H4101" s="2" t="n">
        <f aca="false">AVERAGE(C4042:C4101)</f>
        <v>81624.2666666667</v>
      </c>
      <c r="I4101" s="2" t="n">
        <f aca="false">SIGN(C4101-H4101)</f>
        <v>1</v>
      </c>
      <c r="J4101" s="2" t="n">
        <f aca="false">SIGN(F4101)</f>
        <v>1</v>
      </c>
      <c r="K4101" s="0" t="n">
        <f aca="false">B4101-B4100</f>
        <v>-225.77</v>
      </c>
      <c r="L4101" s="0" t="n">
        <f aca="false">I4100*K4101</f>
        <v>225.77</v>
      </c>
      <c r="M4101" s="0" t="n">
        <f aca="false">M4100+K4101*N4100</f>
        <v>3417.02000000002</v>
      </c>
      <c r="N4101" s="0" t="n">
        <f aca="false">INT(M4101*$Q$1/B4101)*CHOOSE($L$1,I4101,J4101)</f>
        <v>0</v>
      </c>
      <c r="O4101" s="0" t="n">
        <f aca="false">ABS(N4101-N4100)</f>
        <v>0</v>
      </c>
      <c r="P4101" s="0" t="n">
        <f aca="false">COUNTIF(工作表2!$A$2:$A$248,A4101)</f>
        <v>0</v>
      </c>
      <c r="R4101" s="0" t="n">
        <f aca="false">D4101-IF(P4100=1,E4100,D4100)</f>
        <v>-194</v>
      </c>
      <c r="S4101" s="0" t="n">
        <f aca="false">I4100*R4101</f>
        <v>194</v>
      </c>
      <c r="T4101" s="0" t="n">
        <f aca="false">T4100+R4101*U4100</f>
        <v>36953</v>
      </c>
      <c r="U4101" s="0" t="n">
        <f aca="false">INT(T4101*$Q$1/IF(P4101=1,E4101,D4101))*I4101</f>
        <v>8</v>
      </c>
      <c r="V4101" s="0" t="n">
        <f aca="false">IF(P4101=1,ABS(U4101)+ABS(60),ABS(U4101-U4100))</f>
        <v>15</v>
      </c>
    </row>
    <row r="4102" customFormat="false" ht="15" hidden="false" customHeight="false" outlineLevel="0" collapsed="false">
      <c r="A4102" s="1" t="n">
        <v>42011</v>
      </c>
      <c r="B4102" s="2" t="n">
        <v>9080.09</v>
      </c>
      <c r="C4102" s="2" t="n">
        <v>96055</v>
      </c>
      <c r="D4102" s="2" t="n">
        <v>9045</v>
      </c>
      <c r="E4102" s="2" t="n">
        <v>9040</v>
      </c>
      <c r="F4102" s="3" t="n">
        <f aca="false">IF(P4102=1, E4102,D4102)/B4102-1</f>
        <v>-0.00386449914042708</v>
      </c>
      <c r="G4102" s="2" t="n">
        <f aca="false">AVERAGE(B4043:B4102)</f>
        <v>8995.949</v>
      </c>
      <c r="H4102" s="2" t="n">
        <f aca="false">AVERAGE(C4043:C4102)</f>
        <v>81996.9</v>
      </c>
      <c r="I4102" s="2" t="n">
        <f aca="false">SIGN(C4102-H4102)</f>
        <v>1</v>
      </c>
      <c r="J4102" s="2" t="n">
        <f aca="false">SIGN(F4102)</f>
        <v>-1</v>
      </c>
      <c r="K4102" s="0" t="n">
        <f aca="false">B4102-B4101</f>
        <v>31.75</v>
      </c>
      <c r="L4102" s="0" t="n">
        <f aca="false">I4101*K4102</f>
        <v>31.75</v>
      </c>
      <c r="M4102" s="0" t="n">
        <f aca="false">M4101+K4102*N4101</f>
        <v>3417.02000000002</v>
      </c>
      <c r="N4102" s="0" t="n">
        <f aca="false">INT(M4102*$Q$1/B4102)*CHOOSE($L$1,I4102,J4102)</f>
        <v>-0</v>
      </c>
      <c r="O4102" s="0" t="n">
        <f aca="false">ABS(N4102-N4101)</f>
        <v>0</v>
      </c>
      <c r="P4102" s="0" t="n">
        <f aca="false">COUNTIF(工作表2!$A$2:$A$248,A4102)</f>
        <v>0</v>
      </c>
      <c r="R4102" s="0" t="n">
        <f aca="false">D4102-IF(P4101=1,E4101,D4101)</f>
        <v>-13</v>
      </c>
      <c r="S4102" s="0" t="n">
        <f aca="false">I4101*R4102</f>
        <v>-13</v>
      </c>
      <c r="T4102" s="0" t="n">
        <f aca="false">T4101+R4102*U4101</f>
        <v>36849</v>
      </c>
      <c r="U4102" s="0" t="n">
        <f aca="false">INT(T4102*$Q$1/IF(P4102=1,E4102,D4102))*I4102</f>
        <v>8</v>
      </c>
      <c r="V4102" s="0" t="n">
        <f aca="false">IF(P4102=1,ABS(U4102)+ABS(60),ABS(U4102-U4101))</f>
        <v>0</v>
      </c>
    </row>
    <row r="4103" customFormat="false" ht="15" hidden="false" customHeight="false" outlineLevel="0" collapsed="false">
      <c r="A4103" s="1" t="n">
        <v>42012</v>
      </c>
      <c r="B4103" s="2" t="n">
        <v>9238.03</v>
      </c>
      <c r="C4103" s="2" t="n">
        <v>107298</v>
      </c>
      <c r="D4103" s="2" t="n">
        <v>9257</v>
      </c>
      <c r="E4103" s="2" t="n">
        <v>9254</v>
      </c>
      <c r="F4103" s="3" t="n">
        <f aca="false">IF(P4103=1, E4103,D4103)/B4103-1</f>
        <v>0.00205346810954277</v>
      </c>
      <c r="G4103" s="2" t="n">
        <f aca="false">AVERAGE(B4044:B4103)</f>
        <v>9005.65766666667</v>
      </c>
      <c r="H4103" s="2" t="n">
        <f aca="false">AVERAGE(C4044:C4103)</f>
        <v>82090.3</v>
      </c>
      <c r="I4103" s="2" t="n">
        <f aca="false">SIGN(C4103-H4103)</f>
        <v>1</v>
      </c>
      <c r="J4103" s="2" t="n">
        <f aca="false">SIGN(F4103)</f>
        <v>1</v>
      </c>
      <c r="K4103" s="0" t="n">
        <f aca="false">B4103-B4102</f>
        <v>157.940000000001</v>
      </c>
      <c r="L4103" s="0" t="n">
        <f aca="false">I4102*K4103</f>
        <v>157.940000000001</v>
      </c>
      <c r="M4103" s="0" t="n">
        <f aca="false">M4102+K4103*N4102</f>
        <v>3417.02000000002</v>
      </c>
      <c r="N4103" s="0" t="n">
        <f aca="false">INT(M4103*$Q$1/B4103)*CHOOSE($L$1,I4103,J4103)</f>
        <v>0</v>
      </c>
      <c r="O4103" s="0" t="n">
        <f aca="false">ABS(N4103-N4102)</f>
        <v>0</v>
      </c>
      <c r="P4103" s="0" t="n">
        <f aca="false">COUNTIF(工作表2!$A$2:$A$248,A4103)</f>
        <v>0</v>
      </c>
      <c r="R4103" s="0" t="n">
        <f aca="false">D4103-IF(P4102=1,E4102,D4102)</f>
        <v>212</v>
      </c>
      <c r="S4103" s="0" t="n">
        <f aca="false">I4102*R4103</f>
        <v>212</v>
      </c>
      <c r="T4103" s="0" t="n">
        <f aca="false">T4102+R4103*U4102</f>
        <v>38545</v>
      </c>
      <c r="U4103" s="0" t="n">
        <f aca="false">INT(T4103*$Q$1/IF(P4103=1,E4103,D4103))*I4103</f>
        <v>8</v>
      </c>
      <c r="V4103" s="0" t="n">
        <f aca="false">IF(P4103=1,ABS(U4103)+ABS(60),ABS(U4103-U4102))</f>
        <v>0</v>
      </c>
    </row>
    <row r="4104" customFormat="false" ht="15" hidden="false" customHeight="false" outlineLevel="0" collapsed="false">
      <c r="A4104" s="1" t="n">
        <v>42013</v>
      </c>
      <c r="B4104" s="2" t="n">
        <v>9215.58</v>
      </c>
      <c r="C4104" s="2" t="n">
        <v>97135</v>
      </c>
      <c r="D4104" s="2" t="n">
        <v>9230</v>
      </c>
      <c r="E4104" s="2" t="n">
        <v>9230</v>
      </c>
      <c r="F4104" s="3" t="n">
        <f aca="false">IF(P4104=1, E4104,D4104)/B4104-1</f>
        <v>0.00156474144872054</v>
      </c>
      <c r="G4104" s="2" t="n">
        <f aca="false">AVERAGE(B4045:B4104)</f>
        <v>9015.35583333334</v>
      </c>
      <c r="H4104" s="2" t="n">
        <f aca="false">AVERAGE(C4045:C4104)</f>
        <v>81925.3</v>
      </c>
      <c r="I4104" s="2" t="n">
        <f aca="false">SIGN(C4104-H4104)</f>
        <v>1</v>
      </c>
      <c r="J4104" s="2" t="n">
        <f aca="false">SIGN(F4104)</f>
        <v>1</v>
      </c>
      <c r="K4104" s="0" t="n">
        <f aca="false">B4104-B4103</f>
        <v>-22.4500000000007</v>
      </c>
      <c r="L4104" s="0" t="n">
        <f aca="false">I4103*K4104</f>
        <v>-22.4500000000007</v>
      </c>
      <c r="M4104" s="0" t="n">
        <f aca="false">M4103+K4104*N4103</f>
        <v>3417.02000000002</v>
      </c>
      <c r="N4104" s="0" t="n">
        <f aca="false">INT(M4104*$Q$1/B4104)*CHOOSE($L$1,I4104,J4104)</f>
        <v>0</v>
      </c>
      <c r="O4104" s="0" t="n">
        <f aca="false">ABS(N4104-N4103)</f>
        <v>0</v>
      </c>
      <c r="P4104" s="0" t="n">
        <f aca="false">COUNTIF(工作表2!$A$2:$A$248,A4104)</f>
        <v>0</v>
      </c>
      <c r="R4104" s="0" t="n">
        <f aca="false">D4104-IF(P4103=1,E4103,D4103)</f>
        <v>-27</v>
      </c>
      <c r="S4104" s="0" t="n">
        <f aca="false">I4103*R4104</f>
        <v>-27</v>
      </c>
      <c r="T4104" s="0" t="n">
        <f aca="false">T4103+R4104*U4103</f>
        <v>38329</v>
      </c>
      <c r="U4104" s="0" t="n">
        <f aca="false">INT(T4104*$Q$1/IF(P4104=1,E4104,D4104))*I4104</f>
        <v>8</v>
      </c>
      <c r="V4104" s="0" t="n">
        <f aca="false">IF(P4104=1,ABS(U4104)+ABS(60),ABS(U4104-U4103))</f>
        <v>0</v>
      </c>
    </row>
    <row r="4105" customFormat="false" ht="15" hidden="false" customHeight="false" outlineLevel="0" collapsed="false">
      <c r="A4105" s="1" t="n">
        <v>42016</v>
      </c>
      <c r="B4105" s="2" t="n">
        <v>9178.3</v>
      </c>
      <c r="C4105" s="2" t="n">
        <v>83806</v>
      </c>
      <c r="D4105" s="2" t="n">
        <v>9185</v>
      </c>
      <c r="E4105" s="2" t="n">
        <v>9183</v>
      </c>
      <c r="F4105" s="3" t="n">
        <f aca="false">IF(P4105=1, E4105,D4105)/B4105-1</f>
        <v>0.000729982676530572</v>
      </c>
      <c r="G4105" s="2" t="n">
        <f aca="false">AVERAGE(B4046:B4105)</f>
        <v>9026.44616666667</v>
      </c>
      <c r="H4105" s="2" t="n">
        <f aca="false">AVERAGE(C4046:C4105)</f>
        <v>81292.95</v>
      </c>
      <c r="I4105" s="2" t="n">
        <f aca="false">SIGN(C4105-H4105)</f>
        <v>1</v>
      </c>
      <c r="J4105" s="2" t="n">
        <f aca="false">SIGN(F4105)</f>
        <v>1</v>
      </c>
      <c r="K4105" s="0" t="n">
        <f aca="false">B4105-B4104</f>
        <v>-37.2800000000007</v>
      </c>
      <c r="L4105" s="0" t="n">
        <f aca="false">I4104*K4105</f>
        <v>-37.2800000000007</v>
      </c>
      <c r="M4105" s="0" t="n">
        <f aca="false">M4104+K4105*N4104</f>
        <v>3417.02000000002</v>
      </c>
      <c r="N4105" s="0" t="n">
        <f aca="false">INT(M4105*$Q$1/B4105)*CHOOSE($L$1,I4105,J4105)</f>
        <v>0</v>
      </c>
      <c r="O4105" s="0" t="n">
        <f aca="false">ABS(N4105-N4104)</f>
        <v>0</v>
      </c>
      <c r="P4105" s="0" t="n">
        <f aca="false">COUNTIF(工作表2!$A$2:$A$248,A4105)</f>
        <v>0</v>
      </c>
      <c r="R4105" s="0" t="n">
        <f aca="false">D4105-IF(P4104=1,E4104,D4104)</f>
        <v>-45</v>
      </c>
      <c r="S4105" s="0" t="n">
        <f aca="false">I4104*R4105</f>
        <v>-45</v>
      </c>
      <c r="T4105" s="0" t="n">
        <f aca="false">T4104+R4105*U4104</f>
        <v>37969</v>
      </c>
      <c r="U4105" s="0" t="n">
        <f aca="false">INT(T4105*$Q$1/IF(P4105=1,E4105,D4105))*I4105</f>
        <v>8</v>
      </c>
      <c r="V4105" s="0" t="n">
        <f aca="false">IF(P4105=1,ABS(U4105)+ABS(60),ABS(U4105-U4104))</f>
        <v>0</v>
      </c>
    </row>
    <row r="4106" customFormat="false" ht="15" hidden="false" customHeight="false" outlineLevel="0" collapsed="false">
      <c r="A4106" s="1" t="n">
        <v>42017</v>
      </c>
      <c r="B4106" s="2" t="n">
        <v>9231.8</v>
      </c>
      <c r="C4106" s="2" t="n">
        <v>91435</v>
      </c>
      <c r="D4106" s="2" t="n">
        <v>9249</v>
      </c>
      <c r="E4106" s="2" t="n">
        <v>9250</v>
      </c>
      <c r="F4106" s="3" t="n">
        <f aca="false">IF(P4106=1, E4106,D4106)/B4106-1</f>
        <v>0.00186312528434329</v>
      </c>
      <c r="G4106" s="2" t="n">
        <f aca="false">AVERAGE(B4047:B4106)</f>
        <v>9035.92383333334</v>
      </c>
      <c r="H4106" s="2" t="n">
        <f aca="false">AVERAGE(C4047:C4106)</f>
        <v>81516.3166666667</v>
      </c>
      <c r="I4106" s="2" t="n">
        <f aca="false">SIGN(C4106-H4106)</f>
        <v>1</v>
      </c>
      <c r="J4106" s="2" t="n">
        <f aca="false">SIGN(F4106)</f>
        <v>1</v>
      </c>
      <c r="K4106" s="0" t="n">
        <f aca="false">B4106-B4105</f>
        <v>53.5</v>
      </c>
      <c r="L4106" s="0" t="n">
        <f aca="false">I4105*K4106</f>
        <v>53.5</v>
      </c>
      <c r="M4106" s="0" t="n">
        <f aca="false">M4105+K4106*N4105</f>
        <v>3417.02000000002</v>
      </c>
      <c r="N4106" s="0" t="n">
        <f aca="false">INT(M4106*$Q$1/B4106)*CHOOSE($L$1,I4106,J4106)</f>
        <v>0</v>
      </c>
      <c r="O4106" s="0" t="n">
        <f aca="false">ABS(N4106-N4105)</f>
        <v>0</v>
      </c>
      <c r="P4106" s="0" t="n">
        <f aca="false">COUNTIF(工作表2!$A$2:$A$248,A4106)</f>
        <v>0</v>
      </c>
      <c r="R4106" s="0" t="n">
        <f aca="false">D4106-IF(P4105=1,E4105,D4105)</f>
        <v>64</v>
      </c>
      <c r="S4106" s="0" t="n">
        <f aca="false">I4105*R4106</f>
        <v>64</v>
      </c>
      <c r="T4106" s="0" t="n">
        <f aca="false">T4105+R4106*U4105</f>
        <v>38481</v>
      </c>
      <c r="U4106" s="0" t="n">
        <f aca="false">INT(T4106*$Q$1/IF(P4106=1,E4106,D4106))*I4106</f>
        <v>8</v>
      </c>
      <c r="V4106" s="0" t="n">
        <f aca="false">IF(P4106=1,ABS(U4106)+ABS(60),ABS(U4106-U4105))</f>
        <v>0</v>
      </c>
    </row>
    <row r="4107" customFormat="false" ht="15" hidden="false" customHeight="false" outlineLevel="0" collapsed="false">
      <c r="A4107" s="1" t="n">
        <v>42018</v>
      </c>
      <c r="B4107" s="2" t="n">
        <v>9180.23</v>
      </c>
      <c r="C4107" s="2" t="n">
        <v>91997</v>
      </c>
      <c r="D4107" s="2" t="n">
        <v>9171</v>
      </c>
      <c r="E4107" s="2" t="n">
        <v>9172</v>
      </c>
      <c r="F4107" s="3" t="n">
        <f aca="false">IF(P4107=1, E4107,D4107)/B4107-1</f>
        <v>-0.00100542143279625</v>
      </c>
      <c r="G4107" s="2" t="n">
        <f aca="false">AVERAGE(B4048:B4107)</f>
        <v>9044.68366666667</v>
      </c>
      <c r="H4107" s="2" t="n">
        <f aca="false">AVERAGE(C4048:C4107)</f>
        <v>81993.7333333333</v>
      </c>
      <c r="I4107" s="2" t="n">
        <f aca="false">SIGN(C4107-H4107)</f>
        <v>1</v>
      </c>
      <c r="J4107" s="2" t="n">
        <f aca="false">SIGN(F4107)</f>
        <v>-1</v>
      </c>
      <c r="K4107" s="0" t="n">
        <f aca="false">B4107-B4106</f>
        <v>-51.5699999999997</v>
      </c>
      <c r="L4107" s="0" t="n">
        <f aca="false">I4106*K4107</f>
        <v>-51.5699999999997</v>
      </c>
      <c r="M4107" s="0" t="n">
        <f aca="false">M4106+K4107*N4106</f>
        <v>3417.02000000002</v>
      </c>
      <c r="N4107" s="0" t="n">
        <f aca="false">INT(M4107*$Q$1/B4107)*CHOOSE($L$1,I4107,J4107)</f>
        <v>-0</v>
      </c>
      <c r="O4107" s="0" t="n">
        <f aca="false">ABS(N4107-N4106)</f>
        <v>0</v>
      </c>
      <c r="P4107" s="0" t="n">
        <f aca="false">COUNTIF(工作表2!$A$2:$A$248,A4107)</f>
        <v>0</v>
      </c>
      <c r="R4107" s="0" t="n">
        <f aca="false">D4107-IF(P4106=1,E4106,D4106)</f>
        <v>-78</v>
      </c>
      <c r="S4107" s="0" t="n">
        <f aca="false">I4106*R4107</f>
        <v>-78</v>
      </c>
      <c r="T4107" s="0" t="n">
        <f aca="false">T4106+R4107*U4106</f>
        <v>37857</v>
      </c>
      <c r="U4107" s="0" t="n">
        <f aca="false">INT(T4107*$Q$1/IF(P4107=1,E4107,D4107))*I4107</f>
        <v>8</v>
      </c>
      <c r="V4107" s="0" t="n">
        <f aca="false">IF(P4107=1,ABS(U4107)+ABS(60),ABS(U4107-U4106))</f>
        <v>0</v>
      </c>
    </row>
    <row r="4108" customFormat="false" ht="15" hidden="false" customHeight="false" outlineLevel="0" collapsed="false">
      <c r="A4108" s="1" t="n">
        <v>42019</v>
      </c>
      <c r="B4108" s="2" t="n">
        <v>9165.09</v>
      </c>
      <c r="C4108" s="2" t="n">
        <v>88491</v>
      </c>
      <c r="D4108" s="2" t="n">
        <v>9195</v>
      </c>
      <c r="E4108" s="2" t="n">
        <v>9200</v>
      </c>
      <c r="F4108" s="3" t="n">
        <f aca="false">IF(P4108=1, E4108,D4108)/B4108-1</f>
        <v>0.00326347040781916</v>
      </c>
      <c r="G4108" s="2" t="n">
        <f aca="false">AVERAGE(B4049:B4108)</f>
        <v>9051.62133333334</v>
      </c>
      <c r="H4108" s="2" t="n">
        <f aca="false">AVERAGE(C4049:C4108)</f>
        <v>82108.8666666667</v>
      </c>
      <c r="I4108" s="2" t="n">
        <f aca="false">SIGN(C4108-H4108)</f>
        <v>1</v>
      </c>
      <c r="J4108" s="2" t="n">
        <f aca="false">SIGN(F4108)</f>
        <v>1</v>
      </c>
      <c r="K4108" s="0" t="n">
        <f aca="false">B4108-B4107</f>
        <v>-15.1399999999994</v>
      </c>
      <c r="L4108" s="0" t="n">
        <f aca="false">I4107*K4108</f>
        <v>-15.1399999999994</v>
      </c>
      <c r="M4108" s="0" t="n">
        <f aca="false">M4107+K4108*N4107</f>
        <v>3417.02000000002</v>
      </c>
      <c r="N4108" s="0" t="n">
        <f aca="false">INT(M4108*$Q$1/B4108)*CHOOSE($L$1,I4108,J4108)</f>
        <v>0</v>
      </c>
      <c r="O4108" s="0" t="n">
        <f aca="false">ABS(N4108-N4107)</f>
        <v>0</v>
      </c>
      <c r="P4108" s="0" t="n">
        <f aca="false">COUNTIF(工作表2!$A$2:$A$248,A4108)</f>
        <v>0</v>
      </c>
      <c r="R4108" s="0" t="n">
        <f aca="false">D4108-IF(P4107=1,E4107,D4107)</f>
        <v>24</v>
      </c>
      <c r="S4108" s="0" t="n">
        <f aca="false">I4107*R4108</f>
        <v>24</v>
      </c>
      <c r="T4108" s="0" t="n">
        <f aca="false">T4107+R4108*U4107</f>
        <v>38049</v>
      </c>
      <c r="U4108" s="0" t="n">
        <f aca="false">INT(T4108*$Q$1/IF(P4108=1,E4108,D4108))*I4108</f>
        <v>8</v>
      </c>
      <c r="V4108" s="0" t="n">
        <f aca="false">IF(P4108=1,ABS(U4108)+ABS(60),ABS(U4108-U4107))</f>
        <v>0</v>
      </c>
    </row>
    <row r="4109" customFormat="false" ht="15" hidden="false" customHeight="false" outlineLevel="0" collapsed="false">
      <c r="A4109" s="1" t="n">
        <v>42020</v>
      </c>
      <c r="B4109" s="2" t="n">
        <v>9138.29</v>
      </c>
      <c r="C4109" s="2" t="n">
        <v>113961</v>
      </c>
      <c r="D4109" s="2" t="n">
        <v>9115</v>
      </c>
      <c r="E4109" s="2" t="n">
        <v>9122</v>
      </c>
      <c r="F4109" s="3" t="n">
        <f aca="false">IF(P4109=1, E4109,D4109)/B4109-1</f>
        <v>-0.00254861686376784</v>
      </c>
      <c r="G4109" s="2" t="n">
        <f aca="false">AVERAGE(B4050:B4109)</f>
        <v>9058.40833333333</v>
      </c>
      <c r="H4109" s="2" t="n">
        <f aca="false">AVERAGE(C4050:C4109)</f>
        <v>82979.85</v>
      </c>
      <c r="I4109" s="2" t="n">
        <f aca="false">SIGN(C4109-H4109)</f>
        <v>1</v>
      </c>
      <c r="J4109" s="2" t="n">
        <f aca="false">SIGN(F4109)</f>
        <v>-1</v>
      </c>
      <c r="K4109" s="0" t="n">
        <f aca="false">B4109-B4108</f>
        <v>-26.7999999999993</v>
      </c>
      <c r="L4109" s="0" t="n">
        <f aca="false">I4108*K4109</f>
        <v>-26.7999999999993</v>
      </c>
      <c r="M4109" s="0" t="n">
        <f aca="false">M4108+K4109*N4108</f>
        <v>3417.02000000002</v>
      </c>
      <c r="N4109" s="0" t="n">
        <f aca="false">INT(M4109*$Q$1/B4109)*CHOOSE($L$1,I4109,J4109)</f>
        <v>-0</v>
      </c>
      <c r="O4109" s="0" t="n">
        <f aca="false">ABS(N4109-N4108)</f>
        <v>0</v>
      </c>
      <c r="P4109" s="0" t="n">
        <f aca="false">COUNTIF(工作表2!$A$2:$A$248,A4109)</f>
        <v>0</v>
      </c>
      <c r="R4109" s="0" t="n">
        <f aca="false">D4109-IF(P4108=1,E4108,D4108)</f>
        <v>-80</v>
      </c>
      <c r="S4109" s="0" t="n">
        <f aca="false">I4108*R4109</f>
        <v>-80</v>
      </c>
      <c r="T4109" s="0" t="n">
        <f aca="false">T4108+R4109*U4108</f>
        <v>37409</v>
      </c>
      <c r="U4109" s="0" t="n">
        <f aca="false">INT(T4109*$Q$1/IF(P4109=1,E4109,D4109))*I4109</f>
        <v>8</v>
      </c>
      <c r="V4109" s="0" t="n">
        <f aca="false">IF(P4109=1,ABS(U4109)+ABS(60),ABS(U4109-U4108))</f>
        <v>0</v>
      </c>
    </row>
    <row r="4110" customFormat="false" ht="15" hidden="false" customHeight="false" outlineLevel="0" collapsed="false">
      <c r="A4110" s="1" t="n">
        <v>42023</v>
      </c>
      <c r="B4110" s="2" t="n">
        <v>9174.06</v>
      </c>
      <c r="C4110" s="2" t="n">
        <v>89070</v>
      </c>
      <c r="D4110" s="2" t="n">
        <v>9181</v>
      </c>
      <c r="E4110" s="2" t="n">
        <v>9185</v>
      </c>
      <c r="F4110" s="3" t="n">
        <f aca="false">IF(P4110=1, E4110,D4110)/B4110-1</f>
        <v>0.000756480772962087</v>
      </c>
      <c r="G4110" s="2" t="n">
        <f aca="false">AVERAGE(B4051:B4110)</f>
        <v>9067.20916666667</v>
      </c>
      <c r="H4110" s="2" t="n">
        <f aca="false">AVERAGE(C4051:C4110)</f>
        <v>83352.4</v>
      </c>
      <c r="I4110" s="2" t="n">
        <f aca="false">SIGN(C4110-H4110)</f>
        <v>1</v>
      </c>
      <c r="J4110" s="2" t="n">
        <f aca="false">SIGN(F4110)</f>
        <v>1</v>
      </c>
      <c r="K4110" s="0" t="n">
        <f aca="false">B4110-B4109</f>
        <v>35.7699999999986</v>
      </c>
      <c r="L4110" s="0" t="n">
        <f aca="false">I4109*K4110</f>
        <v>35.7699999999986</v>
      </c>
      <c r="M4110" s="0" t="n">
        <f aca="false">M4109+K4110*N4109</f>
        <v>3417.02000000002</v>
      </c>
      <c r="N4110" s="0" t="n">
        <f aca="false">INT(M4110*$Q$1/B4110)*CHOOSE($L$1,I4110,J4110)</f>
        <v>0</v>
      </c>
      <c r="O4110" s="0" t="n">
        <f aca="false">ABS(N4110-N4109)</f>
        <v>0</v>
      </c>
      <c r="P4110" s="0" t="n">
        <f aca="false">COUNTIF(工作表2!$A$2:$A$248,A4110)</f>
        <v>0</v>
      </c>
      <c r="R4110" s="0" t="n">
        <f aca="false">D4110-IF(P4109=1,E4109,D4109)</f>
        <v>66</v>
      </c>
      <c r="S4110" s="0" t="n">
        <f aca="false">I4109*R4110</f>
        <v>66</v>
      </c>
      <c r="T4110" s="0" t="n">
        <f aca="false">T4109+R4110*U4109</f>
        <v>37937</v>
      </c>
      <c r="U4110" s="0" t="n">
        <f aca="false">INT(T4110*$Q$1/IF(P4110=1,E4110,D4110))*I4110</f>
        <v>8</v>
      </c>
      <c r="V4110" s="0" t="n">
        <f aca="false">IF(P4110=1,ABS(U4110)+ABS(60),ABS(U4110-U4109))</f>
        <v>0</v>
      </c>
    </row>
    <row r="4111" customFormat="false" ht="15" hidden="false" customHeight="false" outlineLevel="0" collapsed="false">
      <c r="A4111" s="1" t="n">
        <v>42024</v>
      </c>
      <c r="B4111" s="2" t="n">
        <v>9251.69</v>
      </c>
      <c r="C4111" s="2" t="n">
        <v>86062</v>
      </c>
      <c r="D4111" s="2" t="n">
        <v>9268</v>
      </c>
      <c r="E4111" s="2" t="n">
        <v>9275</v>
      </c>
      <c r="F4111" s="3" t="n">
        <f aca="false">IF(P4111=1, E4111,D4111)/B4111-1</f>
        <v>0.00176292115278387</v>
      </c>
      <c r="G4111" s="2" t="n">
        <f aca="false">AVERAGE(B4052:B4111)</f>
        <v>9077.60766666667</v>
      </c>
      <c r="H4111" s="2" t="n">
        <f aca="false">AVERAGE(C4052:C4111)</f>
        <v>83690.0833333333</v>
      </c>
      <c r="I4111" s="2" t="n">
        <f aca="false">SIGN(C4111-H4111)</f>
        <v>1</v>
      </c>
      <c r="J4111" s="2" t="n">
        <f aca="false">SIGN(F4111)</f>
        <v>1</v>
      </c>
      <c r="K4111" s="0" t="n">
        <f aca="false">B4111-B4110</f>
        <v>77.630000000001</v>
      </c>
      <c r="L4111" s="0" t="n">
        <f aca="false">I4110*K4111</f>
        <v>77.630000000001</v>
      </c>
      <c r="M4111" s="0" t="n">
        <f aca="false">M4110+K4111*N4110</f>
        <v>3417.02000000002</v>
      </c>
      <c r="N4111" s="0" t="n">
        <f aca="false">INT(M4111*$Q$1/B4111)*CHOOSE($L$1,I4111,J4111)</f>
        <v>0</v>
      </c>
      <c r="O4111" s="0" t="n">
        <f aca="false">ABS(N4111-N4110)</f>
        <v>0</v>
      </c>
      <c r="P4111" s="0" t="n">
        <f aca="false">COUNTIF(工作表2!$A$2:$A$248,A4111)</f>
        <v>0</v>
      </c>
      <c r="R4111" s="0" t="n">
        <f aca="false">D4111-IF(P4110=1,E4110,D4110)</f>
        <v>87</v>
      </c>
      <c r="S4111" s="0" t="n">
        <f aca="false">I4110*R4111</f>
        <v>87</v>
      </c>
      <c r="T4111" s="0" t="n">
        <f aca="false">T4110+R4111*U4110</f>
        <v>38633</v>
      </c>
      <c r="U4111" s="0" t="n">
        <f aca="false">INT(T4111*$Q$1/IF(P4111=1,E4111,D4111))*I4111</f>
        <v>8</v>
      </c>
      <c r="V4111" s="0" t="n">
        <f aca="false">IF(P4111=1,ABS(U4111)+ABS(60),ABS(U4111-U4110))</f>
        <v>0</v>
      </c>
    </row>
    <row r="4112" customFormat="false" ht="15" hidden="false" customHeight="false" outlineLevel="0" collapsed="false">
      <c r="A4112" s="1" t="n">
        <v>42025</v>
      </c>
      <c r="B4112" s="2" t="n">
        <v>9319.71</v>
      </c>
      <c r="C4112" s="2" t="n">
        <v>96701</v>
      </c>
      <c r="D4112" s="2" t="n">
        <v>9308</v>
      </c>
      <c r="E4112" s="2" t="n">
        <v>9313</v>
      </c>
      <c r="F4112" s="3" t="n">
        <f aca="false">IF(P4112=1, E4112,D4112)/B4112-1</f>
        <v>-0.000719979484340105</v>
      </c>
      <c r="G4112" s="2" t="n">
        <f aca="false">AVERAGE(B4053:B4112)</f>
        <v>9086.71033333333</v>
      </c>
      <c r="H4112" s="2" t="n">
        <f aca="false">AVERAGE(C4053:C4112)</f>
        <v>83900.9</v>
      </c>
      <c r="I4112" s="2" t="n">
        <f aca="false">SIGN(C4112-H4112)</f>
        <v>1</v>
      </c>
      <c r="J4112" s="2" t="n">
        <f aca="false">SIGN(F4112)</f>
        <v>-1</v>
      </c>
      <c r="K4112" s="0" t="n">
        <f aca="false">B4112-B4111</f>
        <v>68.0199999999986</v>
      </c>
      <c r="L4112" s="0" t="n">
        <f aca="false">I4111*K4112</f>
        <v>68.0199999999986</v>
      </c>
      <c r="M4112" s="0" t="n">
        <f aca="false">M4111+K4112*N4111</f>
        <v>3417.02000000002</v>
      </c>
      <c r="N4112" s="0" t="n">
        <f aca="false">INT(M4112*$Q$1/B4112)*CHOOSE($L$1,I4112,J4112)</f>
        <v>-0</v>
      </c>
      <c r="O4112" s="0" t="n">
        <f aca="false">ABS(N4112-N4111)</f>
        <v>0</v>
      </c>
      <c r="P4112" s="0" t="n">
        <f aca="false">COUNTIF(工作表2!$A$2:$A$248,A4112)</f>
        <v>1</v>
      </c>
      <c r="R4112" s="0" t="n">
        <f aca="false">D4112-IF(P4111=1,E4111,D4111)</f>
        <v>40</v>
      </c>
      <c r="S4112" s="0" t="n">
        <f aca="false">I4111*R4112</f>
        <v>40</v>
      </c>
      <c r="T4112" s="0" t="n">
        <f aca="false">T4111+R4112*U4111</f>
        <v>38953</v>
      </c>
      <c r="U4112" s="0" t="n">
        <f aca="false">INT(T4112*$Q$1/IF(P4112=1,E4112,D4112))*I4112</f>
        <v>8</v>
      </c>
      <c r="V4112" s="0" t="n">
        <f aca="false">IF(P4112=1,ABS(U4112)+ABS(60),ABS(U4112-U4111))</f>
        <v>68</v>
      </c>
    </row>
    <row r="4113" customFormat="false" ht="15" hidden="false" customHeight="false" outlineLevel="0" collapsed="false">
      <c r="A4113" s="1" t="n">
        <v>42026</v>
      </c>
      <c r="B4113" s="2" t="n">
        <v>9369.51</v>
      </c>
      <c r="C4113" s="2" t="n">
        <v>97825</v>
      </c>
      <c r="D4113" s="2" t="n">
        <v>9388</v>
      </c>
      <c r="E4113" s="2" t="n">
        <v>9387</v>
      </c>
      <c r="F4113" s="3" t="n">
        <f aca="false">IF(P4113=1, E4113,D4113)/B4113-1</f>
        <v>0.0019734223027672</v>
      </c>
      <c r="G4113" s="2" t="n">
        <f aca="false">AVERAGE(B4054:B4113)</f>
        <v>9094.47416666667</v>
      </c>
      <c r="H4113" s="2" t="n">
        <f aca="false">AVERAGE(C4054:C4113)</f>
        <v>83966.5166666667</v>
      </c>
      <c r="I4113" s="2" t="n">
        <f aca="false">SIGN(C4113-H4113)</f>
        <v>1</v>
      </c>
      <c r="J4113" s="2" t="n">
        <f aca="false">SIGN(F4113)</f>
        <v>1</v>
      </c>
      <c r="K4113" s="0" t="n">
        <f aca="false">B4113-B4112</f>
        <v>49.8000000000011</v>
      </c>
      <c r="L4113" s="0" t="n">
        <f aca="false">I4112*K4113</f>
        <v>49.8000000000011</v>
      </c>
      <c r="M4113" s="0" t="n">
        <f aca="false">M4112+K4113*N4112</f>
        <v>3417.02000000002</v>
      </c>
      <c r="N4113" s="0" t="n">
        <f aca="false">INT(M4113*$Q$1/B4113)*CHOOSE($L$1,I4113,J4113)</f>
        <v>0</v>
      </c>
      <c r="O4113" s="0" t="n">
        <f aca="false">ABS(N4113-N4112)</f>
        <v>0</v>
      </c>
      <c r="P4113" s="0" t="n">
        <f aca="false">COUNTIF(工作表2!$A$2:$A$248,A4113)</f>
        <v>0</v>
      </c>
      <c r="R4113" s="0" t="n">
        <f aca="false">D4113-IF(P4112=1,E4112,D4112)</f>
        <v>75</v>
      </c>
      <c r="S4113" s="0" t="n">
        <f aca="false">I4112*R4113</f>
        <v>75</v>
      </c>
      <c r="T4113" s="0" t="n">
        <f aca="false">T4112+R4113*U4112</f>
        <v>39553</v>
      </c>
      <c r="U4113" s="0" t="n">
        <f aca="false">INT(T4113*$Q$1/IF(P4113=1,E4113,D4113))*I4113</f>
        <v>8</v>
      </c>
      <c r="V4113" s="0" t="n">
        <f aca="false">IF(P4113=1,ABS(U4113)+ABS(60),ABS(U4113-U4112))</f>
        <v>0</v>
      </c>
    </row>
    <row r="4114" customFormat="false" ht="15" hidden="false" customHeight="false" outlineLevel="0" collapsed="false">
      <c r="A4114" s="1" t="n">
        <v>42027</v>
      </c>
      <c r="B4114" s="2" t="n">
        <v>9470.94</v>
      </c>
      <c r="C4114" s="2" t="n">
        <v>118761</v>
      </c>
      <c r="D4114" s="2" t="n">
        <v>9461</v>
      </c>
      <c r="E4114" s="2" t="n">
        <v>9463</v>
      </c>
      <c r="F4114" s="3" t="n">
        <f aca="false">IF(P4114=1, E4114,D4114)/B4114-1</f>
        <v>-0.00104952623498833</v>
      </c>
      <c r="G4114" s="2" t="n">
        <f aca="false">AVERAGE(B4055:B4114)</f>
        <v>9104.18866666667</v>
      </c>
      <c r="H4114" s="2" t="n">
        <f aca="false">AVERAGE(C4055:C4114)</f>
        <v>84612.5666666667</v>
      </c>
      <c r="I4114" s="2" t="n">
        <f aca="false">SIGN(C4114-H4114)</f>
        <v>1</v>
      </c>
      <c r="J4114" s="2" t="n">
        <f aca="false">SIGN(F4114)</f>
        <v>-1</v>
      </c>
      <c r="K4114" s="0" t="n">
        <f aca="false">B4114-B4113</f>
        <v>101.43</v>
      </c>
      <c r="L4114" s="0" t="n">
        <f aca="false">I4113*K4114</f>
        <v>101.43</v>
      </c>
      <c r="M4114" s="0" t="n">
        <f aca="false">M4113+K4114*N4113</f>
        <v>3417.02000000002</v>
      </c>
      <c r="N4114" s="0" t="n">
        <f aca="false">INT(M4114*$Q$1/B4114)*CHOOSE($L$1,I4114,J4114)</f>
        <v>-0</v>
      </c>
      <c r="O4114" s="0" t="n">
        <f aca="false">ABS(N4114-N4113)</f>
        <v>0</v>
      </c>
      <c r="P4114" s="0" t="n">
        <f aca="false">COUNTIF(工作表2!$A$2:$A$248,A4114)</f>
        <v>0</v>
      </c>
      <c r="R4114" s="0" t="n">
        <f aca="false">D4114-IF(P4113=1,E4113,D4113)</f>
        <v>73</v>
      </c>
      <c r="S4114" s="0" t="n">
        <f aca="false">I4113*R4114</f>
        <v>73</v>
      </c>
      <c r="T4114" s="0" t="n">
        <f aca="false">T4113+R4114*U4113</f>
        <v>40137</v>
      </c>
      <c r="U4114" s="0" t="n">
        <f aca="false">INT(T4114*$Q$1/IF(P4114=1,E4114,D4114))*I4114</f>
        <v>8</v>
      </c>
      <c r="V4114" s="0" t="n">
        <f aca="false">IF(P4114=1,ABS(U4114)+ABS(60),ABS(U4114-U4113))</f>
        <v>0</v>
      </c>
    </row>
    <row r="4115" customFormat="false" ht="15" hidden="false" customHeight="false" outlineLevel="0" collapsed="false">
      <c r="A4115" s="1" t="n">
        <v>42030</v>
      </c>
      <c r="B4115" s="2" t="n">
        <v>9477.67</v>
      </c>
      <c r="C4115" s="2" t="n">
        <v>89684</v>
      </c>
      <c r="D4115" s="2" t="n">
        <v>9466</v>
      </c>
      <c r="E4115" s="2" t="n">
        <v>9466</v>
      </c>
      <c r="F4115" s="3" t="n">
        <f aca="false">IF(P4115=1, E4115,D4115)/B4115-1</f>
        <v>-0.00123131529162757</v>
      </c>
      <c r="G4115" s="2" t="n">
        <f aca="false">AVERAGE(B4056:B4115)</f>
        <v>9112.5705</v>
      </c>
      <c r="H4115" s="2" t="n">
        <f aca="false">AVERAGE(C4056:C4115)</f>
        <v>84688.2166666667</v>
      </c>
      <c r="I4115" s="2" t="n">
        <f aca="false">SIGN(C4115-H4115)</f>
        <v>1</v>
      </c>
      <c r="J4115" s="2" t="n">
        <f aca="false">SIGN(F4115)</f>
        <v>-1</v>
      </c>
      <c r="K4115" s="0" t="n">
        <f aca="false">B4115-B4114</f>
        <v>6.72999999999956</v>
      </c>
      <c r="L4115" s="0" t="n">
        <f aca="false">I4114*K4115</f>
        <v>6.72999999999956</v>
      </c>
      <c r="M4115" s="0" t="n">
        <f aca="false">M4114+K4115*N4114</f>
        <v>3417.02000000002</v>
      </c>
      <c r="N4115" s="0" t="n">
        <f aca="false">INT(M4115*$Q$1/B4115)*CHOOSE($L$1,I4115,J4115)</f>
        <v>-0</v>
      </c>
      <c r="O4115" s="0" t="n">
        <f aca="false">ABS(N4115-N4114)</f>
        <v>0</v>
      </c>
      <c r="P4115" s="0" t="n">
        <f aca="false">COUNTIF(工作表2!$A$2:$A$248,A4115)</f>
        <v>0</v>
      </c>
      <c r="R4115" s="0" t="n">
        <f aca="false">D4115-IF(P4114=1,E4114,D4114)</f>
        <v>5</v>
      </c>
      <c r="S4115" s="0" t="n">
        <f aca="false">I4114*R4115</f>
        <v>5</v>
      </c>
      <c r="T4115" s="0" t="n">
        <f aca="false">T4114+R4115*U4114</f>
        <v>40177</v>
      </c>
      <c r="U4115" s="0" t="n">
        <f aca="false">INT(T4115*$Q$1/IF(P4115=1,E4115,D4115))*I4115</f>
        <v>8</v>
      </c>
      <c r="V4115" s="0" t="n">
        <f aca="false">IF(P4115=1,ABS(U4115)+ABS(60),ABS(U4115-U4114))</f>
        <v>0</v>
      </c>
    </row>
    <row r="4116" customFormat="false" ht="15" hidden="false" customHeight="false" outlineLevel="0" collapsed="false">
      <c r="A4116" s="1" t="n">
        <v>42031</v>
      </c>
      <c r="B4116" s="2" t="n">
        <v>9521.59</v>
      </c>
      <c r="C4116" s="2" t="n">
        <v>90256</v>
      </c>
      <c r="D4116" s="2" t="n">
        <v>9523</v>
      </c>
      <c r="E4116" s="2" t="n">
        <v>9523</v>
      </c>
      <c r="F4116" s="3" t="n">
        <f aca="false">IF(P4116=1, E4116,D4116)/B4116-1</f>
        <v>0.00014808451109527</v>
      </c>
      <c r="G4116" s="2" t="n">
        <f aca="false">AVERAGE(B4057:B4116)</f>
        <v>9121.18266666667</v>
      </c>
      <c r="H4116" s="2" t="n">
        <f aca="false">AVERAGE(C4057:C4116)</f>
        <v>84703.35</v>
      </c>
      <c r="I4116" s="2" t="n">
        <f aca="false">SIGN(C4116-H4116)</f>
        <v>1</v>
      </c>
      <c r="J4116" s="2" t="n">
        <f aca="false">SIGN(F4116)</f>
        <v>1</v>
      </c>
      <c r="K4116" s="0" t="n">
        <f aca="false">B4116-B4115</f>
        <v>43.9200000000001</v>
      </c>
      <c r="L4116" s="0" t="n">
        <f aca="false">I4115*K4116</f>
        <v>43.9200000000001</v>
      </c>
      <c r="M4116" s="0" t="n">
        <f aca="false">M4115+K4116*N4115</f>
        <v>3417.02000000002</v>
      </c>
      <c r="N4116" s="0" t="n">
        <f aca="false">INT(M4116*$Q$1/B4116)*CHOOSE($L$1,I4116,J4116)</f>
        <v>0</v>
      </c>
      <c r="O4116" s="0" t="n">
        <f aca="false">ABS(N4116-N4115)</f>
        <v>0</v>
      </c>
      <c r="P4116" s="0" t="n">
        <f aca="false">COUNTIF(工作表2!$A$2:$A$248,A4116)</f>
        <v>0</v>
      </c>
      <c r="R4116" s="0" t="n">
        <f aca="false">D4116-IF(P4115=1,E4115,D4115)</f>
        <v>57</v>
      </c>
      <c r="S4116" s="0" t="n">
        <f aca="false">I4115*R4116</f>
        <v>57</v>
      </c>
      <c r="T4116" s="0" t="n">
        <f aca="false">T4115+R4116*U4115</f>
        <v>40633</v>
      </c>
      <c r="U4116" s="0" t="n">
        <f aca="false">INT(T4116*$Q$1/IF(P4116=1,E4116,D4116))*I4116</f>
        <v>8</v>
      </c>
      <c r="V4116" s="0" t="n">
        <f aca="false">IF(P4116=1,ABS(U4116)+ABS(60),ABS(U4116-U4115))</f>
        <v>0</v>
      </c>
    </row>
    <row r="4117" customFormat="false" ht="15" hidden="false" customHeight="false" outlineLevel="0" collapsed="false">
      <c r="A4117" s="1" t="n">
        <v>42032</v>
      </c>
      <c r="B4117" s="2" t="n">
        <v>9510.92</v>
      </c>
      <c r="C4117" s="2" t="n">
        <v>81776</v>
      </c>
      <c r="D4117" s="2" t="n">
        <v>9526</v>
      </c>
      <c r="E4117" s="2" t="n">
        <v>9529</v>
      </c>
      <c r="F4117" s="3" t="n">
        <f aca="false">IF(P4117=1, E4117,D4117)/B4117-1</f>
        <v>0.00158554587779092</v>
      </c>
      <c r="G4117" s="2" t="n">
        <f aca="false">AVERAGE(B4058:B4117)</f>
        <v>9129.87833333334</v>
      </c>
      <c r="H4117" s="2" t="n">
        <f aca="false">AVERAGE(C4058:C4117)</f>
        <v>84818.8333333333</v>
      </c>
      <c r="I4117" s="2" t="n">
        <f aca="false">SIGN(C4117-H4117)</f>
        <v>-1</v>
      </c>
      <c r="J4117" s="2" t="n">
        <f aca="false">SIGN(F4117)</f>
        <v>1</v>
      </c>
      <c r="K4117" s="0" t="n">
        <f aca="false">B4117-B4116</f>
        <v>-10.6700000000001</v>
      </c>
      <c r="L4117" s="0" t="n">
        <f aca="false">I4116*K4117</f>
        <v>-10.6700000000001</v>
      </c>
      <c r="M4117" s="0" t="n">
        <f aca="false">M4116+K4117*N4116</f>
        <v>3417.02000000002</v>
      </c>
      <c r="N4117" s="0" t="n">
        <f aca="false">INT(M4117*$Q$1/B4117)*CHOOSE($L$1,I4117,J4117)</f>
        <v>0</v>
      </c>
      <c r="O4117" s="0" t="n">
        <f aca="false">ABS(N4117-N4116)</f>
        <v>0</v>
      </c>
      <c r="P4117" s="0" t="n">
        <f aca="false">COUNTIF(工作表2!$A$2:$A$248,A4117)</f>
        <v>0</v>
      </c>
      <c r="R4117" s="0" t="n">
        <f aca="false">D4117-IF(P4116=1,E4116,D4116)</f>
        <v>3</v>
      </c>
      <c r="S4117" s="0" t="n">
        <f aca="false">I4116*R4117</f>
        <v>3</v>
      </c>
      <c r="T4117" s="0" t="n">
        <f aca="false">T4116+R4117*U4116</f>
        <v>40657</v>
      </c>
      <c r="U4117" s="0" t="n">
        <f aca="false">INT(T4117*$Q$1/IF(P4117=1,E4117,D4117))*I4117</f>
        <v>-8</v>
      </c>
      <c r="V4117" s="0" t="n">
        <f aca="false">IF(P4117=1,ABS(U4117)+ABS(60),ABS(U4117-U4116))</f>
        <v>16</v>
      </c>
    </row>
    <row r="4118" customFormat="false" ht="15" hidden="false" customHeight="false" outlineLevel="0" collapsed="false">
      <c r="A4118" s="1" t="n">
        <v>42033</v>
      </c>
      <c r="B4118" s="2" t="n">
        <v>9426.9</v>
      </c>
      <c r="C4118" s="2" t="n">
        <v>82296</v>
      </c>
      <c r="D4118" s="2" t="n">
        <v>9428</v>
      </c>
      <c r="E4118" s="2" t="n">
        <v>9432</v>
      </c>
      <c r="F4118" s="3" t="n">
        <f aca="false">IF(P4118=1, E4118,D4118)/B4118-1</f>
        <v>0.000116687352151867</v>
      </c>
      <c r="G4118" s="2" t="n">
        <f aca="false">AVERAGE(B4059:B4118)</f>
        <v>9137.61666666667</v>
      </c>
      <c r="H4118" s="2" t="n">
        <f aca="false">AVERAGE(C4059:C4118)</f>
        <v>85027.4833333333</v>
      </c>
      <c r="I4118" s="2" t="n">
        <f aca="false">SIGN(C4118-H4118)</f>
        <v>-1</v>
      </c>
      <c r="J4118" s="2" t="n">
        <f aca="false">SIGN(F4118)</f>
        <v>1</v>
      </c>
      <c r="K4118" s="0" t="n">
        <f aca="false">B4118-B4117</f>
        <v>-84.0200000000004</v>
      </c>
      <c r="L4118" s="0" t="n">
        <f aca="false">I4117*K4118</f>
        <v>84.0200000000004</v>
      </c>
      <c r="M4118" s="0" t="n">
        <f aca="false">M4117+K4118*N4117</f>
        <v>3417.02000000002</v>
      </c>
      <c r="N4118" s="0" t="n">
        <f aca="false">INT(M4118*$Q$1/B4118)*CHOOSE($L$1,I4118,J4118)</f>
        <v>0</v>
      </c>
      <c r="O4118" s="0" t="n">
        <f aca="false">ABS(N4118-N4117)</f>
        <v>0</v>
      </c>
      <c r="P4118" s="0" t="n">
        <f aca="false">COUNTIF(工作表2!$A$2:$A$248,A4118)</f>
        <v>0</v>
      </c>
      <c r="R4118" s="0" t="n">
        <f aca="false">D4118-IF(P4117=1,E4117,D4117)</f>
        <v>-98</v>
      </c>
      <c r="S4118" s="0" t="n">
        <f aca="false">I4117*R4118</f>
        <v>98</v>
      </c>
      <c r="T4118" s="0" t="n">
        <f aca="false">T4117+R4118*U4117</f>
        <v>41441</v>
      </c>
      <c r="U4118" s="0" t="n">
        <f aca="false">INT(T4118*$Q$1/IF(P4118=1,E4118,D4118))*I4118</f>
        <v>-8</v>
      </c>
      <c r="V4118" s="0" t="n">
        <f aca="false">IF(P4118=1,ABS(U4118)+ABS(60),ABS(U4118-U4117))</f>
        <v>0</v>
      </c>
    </row>
    <row r="4119" customFormat="false" ht="15" hidden="false" customHeight="false" outlineLevel="0" collapsed="false">
      <c r="A4119" s="1" t="n">
        <v>42034</v>
      </c>
      <c r="B4119" s="2" t="n">
        <v>9361.91</v>
      </c>
      <c r="C4119" s="2" t="n">
        <v>85128</v>
      </c>
      <c r="D4119" s="2" t="n">
        <v>9400</v>
      </c>
      <c r="E4119" s="2" t="n">
        <v>9404</v>
      </c>
      <c r="F4119" s="3" t="n">
        <f aca="false">IF(P4119=1, E4119,D4119)/B4119-1</f>
        <v>0.00406861420372562</v>
      </c>
      <c r="G4119" s="2" t="n">
        <f aca="false">AVERAGE(B4060:B4119)</f>
        <v>9145.46483333334</v>
      </c>
      <c r="H4119" s="2" t="n">
        <f aca="false">AVERAGE(C4060:C4119)</f>
        <v>85266.85</v>
      </c>
      <c r="I4119" s="2" t="n">
        <f aca="false">SIGN(C4119-H4119)</f>
        <v>-1</v>
      </c>
      <c r="J4119" s="2" t="n">
        <f aca="false">SIGN(F4119)</f>
        <v>1</v>
      </c>
      <c r="K4119" s="0" t="n">
        <f aca="false">B4119-B4118</f>
        <v>-64.9899999999998</v>
      </c>
      <c r="L4119" s="0" t="n">
        <f aca="false">I4118*K4119</f>
        <v>64.9899999999998</v>
      </c>
      <c r="M4119" s="0" t="n">
        <f aca="false">M4118+K4119*N4118</f>
        <v>3417.02000000002</v>
      </c>
      <c r="N4119" s="0" t="n">
        <f aca="false">INT(M4119*$Q$1/B4119)*CHOOSE($L$1,I4119,J4119)</f>
        <v>0</v>
      </c>
      <c r="O4119" s="0" t="n">
        <f aca="false">ABS(N4119-N4118)</f>
        <v>0</v>
      </c>
      <c r="P4119" s="0" t="n">
        <f aca="false">COUNTIF(工作表2!$A$2:$A$248,A4119)</f>
        <v>0</v>
      </c>
      <c r="R4119" s="0" t="n">
        <f aca="false">D4119-IF(P4118=1,E4118,D4118)</f>
        <v>-28</v>
      </c>
      <c r="S4119" s="0" t="n">
        <f aca="false">I4118*R4119</f>
        <v>28</v>
      </c>
      <c r="T4119" s="0" t="n">
        <f aca="false">T4118+R4119*U4118</f>
        <v>41665</v>
      </c>
      <c r="U4119" s="0" t="n">
        <f aca="false">INT(T4119*$Q$1/IF(P4119=1,E4119,D4119))*I4119</f>
        <v>-8</v>
      </c>
      <c r="V4119" s="0" t="n">
        <f aca="false">IF(P4119=1,ABS(U4119)+ABS(60),ABS(U4119-U4118))</f>
        <v>0</v>
      </c>
    </row>
    <row r="4120" customFormat="false" ht="15" hidden="false" customHeight="false" outlineLevel="0" collapsed="false">
      <c r="A4120" s="1" t="n">
        <v>42037</v>
      </c>
      <c r="B4120" s="2" t="n">
        <v>9386.99</v>
      </c>
      <c r="C4120" s="2" t="n">
        <v>71184</v>
      </c>
      <c r="D4120" s="2" t="n">
        <v>9419</v>
      </c>
      <c r="E4120" s="2" t="n">
        <v>9424</v>
      </c>
      <c r="F4120" s="3" t="n">
        <f aca="false">IF(P4120=1, E4120,D4120)/B4120-1</f>
        <v>0.0034100387877265</v>
      </c>
      <c r="G4120" s="2" t="n">
        <f aca="false">AVERAGE(B4061:B4120)</f>
        <v>9153.37100000001</v>
      </c>
      <c r="H4120" s="2" t="n">
        <f aca="false">AVERAGE(C4061:C4120)</f>
        <v>85325.4333333333</v>
      </c>
      <c r="I4120" s="2" t="n">
        <f aca="false">SIGN(C4120-H4120)</f>
        <v>-1</v>
      </c>
      <c r="J4120" s="2" t="n">
        <f aca="false">SIGN(F4120)</f>
        <v>1</v>
      </c>
      <c r="K4120" s="0" t="n">
        <f aca="false">B4120-B4119</f>
        <v>25.0799999999999</v>
      </c>
      <c r="L4120" s="0" t="n">
        <f aca="false">I4119*K4120</f>
        <v>-25.0799999999999</v>
      </c>
      <c r="M4120" s="0" t="n">
        <f aca="false">M4119+K4120*N4119</f>
        <v>3417.02000000002</v>
      </c>
      <c r="N4120" s="0" t="n">
        <f aca="false">INT(M4120*$Q$1/B4120)*CHOOSE($L$1,I4120,J4120)</f>
        <v>0</v>
      </c>
      <c r="O4120" s="0" t="n">
        <f aca="false">ABS(N4120-N4119)</f>
        <v>0</v>
      </c>
      <c r="P4120" s="0" t="n">
        <f aca="false">COUNTIF(工作表2!$A$2:$A$248,A4120)</f>
        <v>0</v>
      </c>
      <c r="R4120" s="0" t="n">
        <f aca="false">D4120-IF(P4119=1,E4119,D4119)</f>
        <v>19</v>
      </c>
      <c r="S4120" s="0" t="n">
        <f aca="false">I4119*R4120</f>
        <v>-19</v>
      </c>
      <c r="T4120" s="0" t="n">
        <f aca="false">T4119+R4120*U4119</f>
        <v>41513</v>
      </c>
      <c r="U4120" s="0" t="n">
        <f aca="false">INT(T4120*$Q$1/IF(P4120=1,E4120,D4120))*I4120</f>
        <v>-8</v>
      </c>
      <c r="V4120" s="0" t="n">
        <f aca="false">IF(P4120=1,ABS(U4120)+ABS(60),ABS(U4120-U4119))</f>
        <v>0</v>
      </c>
    </row>
    <row r="4121" customFormat="false" ht="15" hidden="false" customHeight="false" outlineLevel="0" collapsed="false">
      <c r="A4121" s="1" t="n">
        <v>42038</v>
      </c>
      <c r="B4121" s="2" t="n">
        <v>9448.73</v>
      </c>
      <c r="C4121" s="2" t="n">
        <v>75723</v>
      </c>
      <c r="D4121" s="2" t="n">
        <v>9464</v>
      </c>
      <c r="E4121" s="2" t="n">
        <v>9468</v>
      </c>
      <c r="F4121" s="3" t="n">
        <f aca="false">IF(P4121=1, E4121,D4121)/B4121-1</f>
        <v>0.00161609020471531</v>
      </c>
      <c r="G4121" s="2" t="n">
        <f aca="false">AVERAGE(B4062:B4121)</f>
        <v>9160.01683333334</v>
      </c>
      <c r="H4121" s="2" t="n">
        <f aca="false">AVERAGE(C4062:C4121)</f>
        <v>85176.0833333333</v>
      </c>
      <c r="I4121" s="2" t="n">
        <f aca="false">SIGN(C4121-H4121)</f>
        <v>-1</v>
      </c>
      <c r="J4121" s="2" t="n">
        <f aca="false">SIGN(F4121)</f>
        <v>1</v>
      </c>
      <c r="K4121" s="0" t="n">
        <f aca="false">B4121-B4120</f>
        <v>61.7399999999998</v>
      </c>
      <c r="L4121" s="0" t="n">
        <f aca="false">I4120*K4121</f>
        <v>-61.7399999999998</v>
      </c>
      <c r="M4121" s="0" t="n">
        <f aca="false">M4120+K4121*N4120</f>
        <v>3417.02000000002</v>
      </c>
      <c r="N4121" s="0" t="n">
        <f aca="false">INT(M4121*$Q$1/B4121)*CHOOSE($L$1,I4121,J4121)</f>
        <v>0</v>
      </c>
      <c r="O4121" s="0" t="n">
        <f aca="false">ABS(N4121-N4120)</f>
        <v>0</v>
      </c>
      <c r="P4121" s="0" t="n">
        <f aca="false">COUNTIF(工作表2!$A$2:$A$248,A4121)</f>
        <v>0</v>
      </c>
      <c r="R4121" s="0" t="n">
        <f aca="false">D4121-IF(P4120=1,E4120,D4120)</f>
        <v>45</v>
      </c>
      <c r="S4121" s="0" t="n">
        <f aca="false">I4120*R4121</f>
        <v>-45</v>
      </c>
      <c r="T4121" s="0" t="n">
        <f aca="false">T4120+R4121*U4120</f>
        <v>41153</v>
      </c>
      <c r="U4121" s="0" t="n">
        <f aca="false">INT(T4121*$Q$1/IF(P4121=1,E4121,D4121))*I4121</f>
        <v>-8</v>
      </c>
      <c r="V4121" s="0" t="n">
        <f aca="false">IF(P4121=1,ABS(U4121)+ABS(60),ABS(U4121-U4120))</f>
        <v>0</v>
      </c>
    </row>
    <row r="4122" customFormat="false" ht="15" hidden="false" customHeight="false" outlineLevel="0" collapsed="false">
      <c r="A4122" s="1" t="n">
        <v>42039</v>
      </c>
      <c r="B4122" s="2" t="n">
        <v>9513.92</v>
      </c>
      <c r="C4122" s="2" t="n">
        <v>95641</v>
      </c>
      <c r="D4122" s="2" t="n">
        <v>9521</v>
      </c>
      <c r="E4122" s="2" t="n">
        <v>9526</v>
      </c>
      <c r="F4122" s="3" t="n">
        <f aca="false">IF(P4122=1, E4122,D4122)/B4122-1</f>
        <v>0.00074417274898253</v>
      </c>
      <c r="G4122" s="2" t="n">
        <f aca="false">AVERAGE(B4063:B4122)</f>
        <v>9168.01316666667</v>
      </c>
      <c r="H4122" s="2" t="n">
        <f aca="false">AVERAGE(C4063:C4122)</f>
        <v>85500.75</v>
      </c>
      <c r="I4122" s="2" t="n">
        <f aca="false">SIGN(C4122-H4122)</f>
        <v>1</v>
      </c>
      <c r="J4122" s="2" t="n">
        <f aca="false">SIGN(F4122)</f>
        <v>1</v>
      </c>
      <c r="K4122" s="0" t="n">
        <f aca="false">B4122-B4121</f>
        <v>65.1900000000005</v>
      </c>
      <c r="L4122" s="0" t="n">
        <f aca="false">I4121*K4122</f>
        <v>-65.1900000000005</v>
      </c>
      <c r="M4122" s="0" t="n">
        <f aca="false">M4121+K4122*N4121</f>
        <v>3417.02000000002</v>
      </c>
      <c r="N4122" s="0" t="n">
        <f aca="false">INT(M4122*$Q$1/B4122)*CHOOSE($L$1,I4122,J4122)</f>
        <v>0</v>
      </c>
      <c r="O4122" s="0" t="n">
        <f aca="false">ABS(N4122-N4121)</f>
        <v>0</v>
      </c>
      <c r="P4122" s="0" t="n">
        <f aca="false">COUNTIF(工作表2!$A$2:$A$248,A4122)</f>
        <v>0</v>
      </c>
      <c r="R4122" s="0" t="n">
        <f aca="false">D4122-IF(P4121=1,E4121,D4121)</f>
        <v>57</v>
      </c>
      <c r="S4122" s="0" t="n">
        <f aca="false">I4121*R4122</f>
        <v>-57</v>
      </c>
      <c r="T4122" s="0" t="n">
        <f aca="false">T4121+R4122*U4121</f>
        <v>40697</v>
      </c>
      <c r="U4122" s="0" t="n">
        <f aca="false">INT(T4122*$Q$1/IF(P4122=1,E4122,D4122))*I4122</f>
        <v>8</v>
      </c>
      <c r="V4122" s="0" t="n">
        <f aca="false">IF(P4122=1,ABS(U4122)+ABS(60),ABS(U4122-U4121))</f>
        <v>16</v>
      </c>
    </row>
    <row r="4123" customFormat="false" ht="15" hidden="false" customHeight="false" outlineLevel="0" collapsed="false">
      <c r="A4123" s="1" t="n">
        <v>42040</v>
      </c>
      <c r="B4123" s="2" t="n">
        <v>9512.05</v>
      </c>
      <c r="C4123" s="2" t="n">
        <v>73146</v>
      </c>
      <c r="D4123" s="2" t="n">
        <v>9514</v>
      </c>
      <c r="E4123" s="2" t="n">
        <v>9520</v>
      </c>
      <c r="F4123" s="3" t="n">
        <f aca="false">IF(P4123=1, E4123,D4123)/B4123-1</f>
        <v>0.000205003127611958</v>
      </c>
      <c r="G4123" s="2" t="n">
        <f aca="false">AVERAGE(B4064:B4123)</f>
        <v>9177.89816666667</v>
      </c>
      <c r="H4123" s="2" t="n">
        <f aca="false">AVERAGE(C4064:C4123)</f>
        <v>85418.3833333333</v>
      </c>
      <c r="I4123" s="2" t="n">
        <f aca="false">SIGN(C4123-H4123)</f>
        <v>-1</v>
      </c>
      <c r="J4123" s="2" t="n">
        <f aca="false">SIGN(F4123)</f>
        <v>1</v>
      </c>
      <c r="K4123" s="0" t="n">
        <f aca="false">B4123-B4122</f>
        <v>-1.8700000000008</v>
      </c>
      <c r="L4123" s="0" t="n">
        <f aca="false">I4122*K4123</f>
        <v>-1.8700000000008</v>
      </c>
      <c r="M4123" s="0" t="n">
        <f aca="false">M4122+K4123*N4122</f>
        <v>3417.02000000002</v>
      </c>
      <c r="N4123" s="0" t="n">
        <f aca="false">INT(M4123*$Q$1/B4123)*CHOOSE($L$1,I4123,J4123)</f>
        <v>0</v>
      </c>
      <c r="O4123" s="0" t="n">
        <f aca="false">ABS(N4123-N4122)</f>
        <v>0</v>
      </c>
      <c r="P4123" s="0" t="n">
        <f aca="false">COUNTIF(工作表2!$A$2:$A$248,A4123)</f>
        <v>0</v>
      </c>
      <c r="R4123" s="0" t="n">
        <f aca="false">D4123-IF(P4122=1,E4122,D4122)</f>
        <v>-7</v>
      </c>
      <c r="S4123" s="0" t="n">
        <f aca="false">I4122*R4123</f>
        <v>-7</v>
      </c>
      <c r="T4123" s="0" t="n">
        <f aca="false">T4122+R4123*U4122</f>
        <v>40641</v>
      </c>
      <c r="U4123" s="0" t="n">
        <f aca="false">INT(T4123*$Q$1/IF(P4123=1,E4123,D4123))*I4123</f>
        <v>-8</v>
      </c>
      <c r="V4123" s="0" t="n">
        <f aca="false">IF(P4123=1,ABS(U4123)+ABS(60),ABS(U4123-U4122))</f>
        <v>16</v>
      </c>
    </row>
    <row r="4124" customFormat="false" ht="15" hidden="false" customHeight="false" outlineLevel="0" collapsed="false">
      <c r="A4124" s="1" t="n">
        <v>42041</v>
      </c>
      <c r="B4124" s="2" t="n">
        <v>9456.18</v>
      </c>
      <c r="C4124" s="2" t="n">
        <v>71769</v>
      </c>
      <c r="D4124" s="2" t="n">
        <v>9469</v>
      </c>
      <c r="E4124" s="2" t="n">
        <v>9476</v>
      </c>
      <c r="F4124" s="3" t="n">
        <f aca="false">IF(P4124=1, E4124,D4124)/B4124-1</f>
        <v>0.00135572715409382</v>
      </c>
      <c r="G4124" s="2" t="n">
        <f aca="false">AVERAGE(B4065:B4124)</f>
        <v>9185.82333333334</v>
      </c>
      <c r="H4124" s="2" t="n">
        <f aca="false">AVERAGE(C4065:C4124)</f>
        <v>85468.8333333333</v>
      </c>
      <c r="I4124" s="2" t="n">
        <f aca="false">SIGN(C4124-H4124)</f>
        <v>-1</v>
      </c>
      <c r="J4124" s="2" t="n">
        <f aca="false">SIGN(F4124)</f>
        <v>1</v>
      </c>
      <c r="K4124" s="0" t="n">
        <f aca="false">B4124-B4123</f>
        <v>-55.869999999999</v>
      </c>
      <c r="L4124" s="0" t="n">
        <f aca="false">I4123*K4124</f>
        <v>55.869999999999</v>
      </c>
      <c r="M4124" s="0" t="n">
        <f aca="false">M4123+K4124*N4123</f>
        <v>3417.02000000002</v>
      </c>
      <c r="N4124" s="0" t="n">
        <f aca="false">INT(M4124*$Q$1/B4124)*CHOOSE($L$1,I4124,J4124)</f>
        <v>0</v>
      </c>
      <c r="O4124" s="0" t="n">
        <f aca="false">ABS(N4124-N4123)</f>
        <v>0</v>
      </c>
      <c r="P4124" s="0" t="n">
        <f aca="false">COUNTIF(工作表2!$A$2:$A$248,A4124)</f>
        <v>0</v>
      </c>
      <c r="R4124" s="0" t="n">
        <f aca="false">D4124-IF(P4123=1,E4123,D4123)</f>
        <v>-45</v>
      </c>
      <c r="S4124" s="0" t="n">
        <f aca="false">I4123*R4124</f>
        <v>45</v>
      </c>
      <c r="T4124" s="0" t="n">
        <f aca="false">T4123+R4124*U4123</f>
        <v>41001</v>
      </c>
      <c r="U4124" s="0" t="n">
        <f aca="false">INT(T4124*$Q$1/IF(P4124=1,E4124,D4124))*I4124</f>
        <v>-8</v>
      </c>
      <c r="V4124" s="0" t="n">
        <f aca="false">IF(P4124=1,ABS(U4124)+ABS(60),ABS(U4124-U4123))</f>
        <v>0</v>
      </c>
    </row>
    <row r="4125" customFormat="false" ht="15" hidden="false" customHeight="false" outlineLevel="0" collapsed="false">
      <c r="A4125" s="1" t="n">
        <v>42044</v>
      </c>
      <c r="B4125" s="2" t="n">
        <v>9421.5</v>
      </c>
      <c r="C4125" s="2" t="n">
        <v>65399</v>
      </c>
      <c r="D4125" s="2" t="n">
        <v>9450</v>
      </c>
      <c r="E4125" s="2" t="n">
        <v>9461</v>
      </c>
      <c r="F4125" s="3" t="n">
        <f aca="false">IF(P4125=1, E4125,D4125)/B4125-1</f>
        <v>0.00302499601974215</v>
      </c>
      <c r="G4125" s="2" t="n">
        <f aca="false">AVERAGE(B4066:B4125)</f>
        <v>9193.13366666667</v>
      </c>
      <c r="H4125" s="2" t="n">
        <f aca="false">AVERAGE(C4066:C4125)</f>
        <v>85332.1166666667</v>
      </c>
      <c r="I4125" s="2" t="n">
        <f aca="false">SIGN(C4125-H4125)</f>
        <v>-1</v>
      </c>
      <c r="J4125" s="2" t="n">
        <f aca="false">SIGN(F4125)</f>
        <v>1</v>
      </c>
      <c r="K4125" s="0" t="n">
        <f aca="false">B4125-B4124</f>
        <v>-34.6800000000003</v>
      </c>
      <c r="L4125" s="0" t="n">
        <f aca="false">I4124*K4125</f>
        <v>34.6800000000003</v>
      </c>
      <c r="M4125" s="0" t="n">
        <f aca="false">M4124+K4125*N4124</f>
        <v>3417.02000000002</v>
      </c>
      <c r="N4125" s="0" t="n">
        <f aca="false">INT(M4125*$Q$1/B4125)*CHOOSE($L$1,I4125,J4125)</f>
        <v>0</v>
      </c>
      <c r="O4125" s="0" t="n">
        <f aca="false">ABS(N4125-N4124)</f>
        <v>0</v>
      </c>
      <c r="P4125" s="0" t="n">
        <f aca="false">COUNTIF(工作表2!$A$2:$A$248,A4125)</f>
        <v>0</v>
      </c>
      <c r="R4125" s="0" t="n">
        <f aca="false">D4125-IF(P4124=1,E4124,D4124)</f>
        <v>-19</v>
      </c>
      <c r="S4125" s="0" t="n">
        <f aca="false">I4124*R4125</f>
        <v>19</v>
      </c>
      <c r="T4125" s="0" t="n">
        <f aca="false">T4124+R4125*U4124</f>
        <v>41153</v>
      </c>
      <c r="U4125" s="0" t="n">
        <f aca="false">INT(T4125*$Q$1/IF(P4125=1,E4125,D4125))*I4125</f>
        <v>-8</v>
      </c>
      <c r="V4125" s="0" t="n">
        <f aca="false">IF(P4125=1,ABS(U4125)+ABS(60),ABS(U4125-U4124))</f>
        <v>0</v>
      </c>
    </row>
    <row r="4126" customFormat="false" ht="15" hidden="false" customHeight="false" outlineLevel="0" collapsed="false">
      <c r="A4126" s="1" t="n">
        <v>42045</v>
      </c>
      <c r="B4126" s="2" t="n">
        <v>9393.7</v>
      </c>
      <c r="C4126" s="2" t="n">
        <v>74799</v>
      </c>
      <c r="D4126" s="2" t="n">
        <v>9432</v>
      </c>
      <c r="E4126" s="2" t="n">
        <v>9442</v>
      </c>
      <c r="F4126" s="3" t="n">
        <f aca="false">IF(P4126=1, E4126,D4126)/B4126-1</f>
        <v>0.00407720067704953</v>
      </c>
      <c r="G4126" s="2" t="n">
        <f aca="false">AVERAGE(B4067:B4126)</f>
        <v>9201.62216666667</v>
      </c>
      <c r="H4126" s="2" t="n">
        <f aca="false">AVERAGE(C4067:C4126)</f>
        <v>85370.7833333333</v>
      </c>
      <c r="I4126" s="2" t="n">
        <f aca="false">SIGN(C4126-H4126)</f>
        <v>-1</v>
      </c>
      <c r="J4126" s="2" t="n">
        <f aca="false">SIGN(F4126)</f>
        <v>1</v>
      </c>
      <c r="K4126" s="0" t="n">
        <f aca="false">B4126-B4125</f>
        <v>-27.7999999999993</v>
      </c>
      <c r="L4126" s="0" t="n">
        <f aca="false">I4125*K4126</f>
        <v>27.7999999999993</v>
      </c>
      <c r="M4126" s="0" t="n">
        <f aca="false">M4125+K4126*N4125</f>
        <v>3417.02000000002</v>
      </c>
      <c r="N4126" s="0" t="n">
        <f aca="false">INT(M4126*$Q$1/B4126)*CHOOSE($L$1,I4126,J4126)</f>
        <v>0</v>
      </c>
      <c r="O4126" s="0" t="n">
        <f aca="false">ABS(N4126-N4125)</f>
        <v>0</v>
      </c>
      <c r="P4126" s="0" t="n">
        <f aca="false">COUNTIF(工作表2!$A$2:$A$248,A4126)</f>
        <v>0</v>
      </c>
      <c r="R4126" s="0" t="n">
        <f aca="false">D4126-IF(P4125=1,E4125,D4125)</f>
        <v>-18</v>
      </c>
      <c r="S4126" s="0" t="n">
        <f aca="false">I4125*R4126</f>
        <v>18</v>
      </c>
      <c r="T4126" s="0" t="n">
        <f aca="false">T4125+R4126*U4125</f>
        <v>41297</v>
      </c>
      <c r="U4126" s="0" t="n">
        <f aca="false">INT(T4126*$Q$1/IF(P4126=1,E4126,D4126))*I4126</f>
        <v>-8</v>
      </c>
      <c r="V4126" s="0" t="n">
        <f aca="false">IF(P4126=1,ABS(U4126)+ABS(60),ABS(U4126-U4125))</f>
        <v>0</v>
      </c>
    </row>
    <row r="4127" customFormat="false" ht="15" hidden="false" customHeight="false" outlineLevel="0" collapsed="false">
      <c r="A4127" s="1" t="n">
        <v>42046</v>
      </c>
      <c r="B4127" s="2" t="n">
        <v>9462.22</v>
      </c>
      <c r="C4127" s="2" t="n">
        <v>96551</v>
      </c>
      <c r="D4127" s="2" t="n">
        <v>9480</v>
      </c>
      <c r="E4127" s="2" t="n">
        <v>9487</v>
      </c>
      <c r="F4127" s="3" t="n">
        <f aca="false">IF(P4127=1, E4127,D4127)/B4127-1</f>
        <v>0.00187905163904456</v>
      </c>
      <c r="G4127" s="2" t="n">
        <f aca="false">AVERAGE(B4068:B4127)</f>
        <v>9211.67466666667</v>
      </c>
      <c r="H4127" s="2" t="n">
        <f aca="false">AVERAGE(C4068:C4127)</f>
        <v>85668.0333333333</v>
      </c>
      <c r="I4127" s="2" t="n">
        <f aca="false">SIGN(C4127-H4127)</f>
        <v>1</v>
      </c>
      <c r="J4127" s="2" t="n">
        <f aca="false">SIGN(F4127)</f>
        <v>1</v>
      </c>
      <c r="K4127" s="0" t="n">
        <f aca="false">B4127-B4126</f>
        <v>68.5199999999986</v>
      </c>
      <c r="L4127" s="0" t="n">
        <f aca="false">I4126*K4127</f>
        <v>-68.5199999999986</v>
      </c>
      <c r="M4127" s="0" t="n">
        <f aca="false">M4126+K4127*N4126</f>
        <v>3417.02000000002</v>
      </c>
      <c r="N4127" s="0" t="n">
        <f aca="false">INT(M4127*$Q$1/B4127)*CHOOSE($L$1,I4127,J4127)</f>
        <v>0</v>
      </c>
      <c r="O4127" s="0" t="n">
        <f aca="false">ABS(N4127-N4126)</f>
        <v>0</v>
      </c>
      <c r="P4127" s="0" t="n">
        <f aca="false">COUNTIF(工作表2!$A$2:$A$248,A4127)</f>
        <v>0</v>
      </c>
      <c r="R4127" s="0" t="n">
        <f aca="false">D4127-IF(P4126=1,E4126,D4126)</f>
        <v>48</v>
      </c>
      <c r="S4127" s="0" t="n">
        <f aca="false">I4126*R4127</f>
        <v>-48</v>
      </c>
      <c r="T4127" s="0" t="n">
        <f aca="false">T4126+R4127*U4126</f>
        <v>40913</v>
      </c>
      <c r="U4127" s="0" t="n">
        <f aca="false">INT(T4127*$Q$1/IF(P4127=1,E4127,D4127))*I4127</f>
        <v>8</v>
      </c>
      <c r="V4127" s="0" t="n">
        <f aca="false">IF(P4127=1,ABS(U4127)+ABS(60),ABS(U4127-U4126))</f>
        <v>16</v>
      </c>
    </row>
    <row r="4128" customFormat="false" ht="15" hidden="false" customHeight="false" outlineLevel="0" collapsed="false">
      <c r="A4128" s="1" t="n">
        <v>42047</v>
      </c>
      <c r="B4128" s="2" t="n">
        <v>9496.31</v>
      </c>
      <c r="C4128" s="2" t="n">
        <v>75298</v>
      </c>
      <c r="D4128" s="2" t="n">
        <v>9480</v>
      </c>
      <c r="E4128" s="2" t="n">
        <v>9502</v>
      </c>
      <c r="F4128" s="3" t="n">
        <f aca="false">IF(P4128=1, E4128,D4128)/B4128-1</f>
        <v>-0.00171750922200298</v>
      </c>
      <c r="G4128" s="2" t="n">
        <f aca="false">AVERAGE(B4069:B4128)</f>
        <v>9220.55916666667</v>
      </c>
      <c r="H4128" s="2" t="n">
        <f aca="false">AVERAGE(C4069:C4128)</f>
        <v>85402.5166666667</v>
      </c>
      <c r="I4128" s="2" t="n">
        <f aca="false">SIGN(C4128-H4128)</f>
        <v>-1</v>
      </c>
      <c r="J4128" s="2" t="n">
        <f aca="false">SIGN(F4128)</f>
        <v>-1</v>
      </c>
      <c r="K4128" s="0" t="n">
        <f aca="false">B4128-B4127</f>
        <v>34.0900000000001</v>
      </c>
      <c r="L4128" s="0" t="n">
        <f aca="false">I4127*K4128</f>
        <v>34.0900000000001</v>
      </c>
      <c r="M4128" s="0" t="n">
        <f aca="false">M4127+K4128*N4127</f>
        <v>3417.02000000002</v>
      </c>
      <c r="N4128" s="0" t="n">
        <f aca="false">INT(M4128*$Q$1/B4128)*CHOOSE($L$1,I4128,J4128)</f>
        <v>-0</v>
      </c>
      <c r="O4128" s="0" t="n">
        <f aca="false">ABS(N4128-N4127)</f>
        <v>0</v>
      </c>
      <c r="P4128" s="0" t="n">
        <f aca="false">COUNTIF(工作表2!$A$2:$A$248,A4128)</f>
        <v>0</v>
      </c>
      <c r="R4128" s="0" t="n">
        <f aca="false">D4128-IF(P4127=1,E4127,D4127)</f>
        <v>0</v>
      </c>
      <c r="S4128" s="0" t="n">
        <f aca="false">I4127*R4128</f>
        <v>0</v>
      </c>
      <c r="T4128" s="0" t="n">
        <f aca="false">T4127+R4128*U4127</f>
        <v>40913</v>
      </c>
      <c r="U4128" s="0" t="n">
        <f aca="false">INT(T4128*$Q$1/IF(P4128=1,E4128,D4128))*I4128</f>
        <v>-8</v>
      </c>
      <c r="V4128" s="0" t="n">
        <f aca="false">IF(P4128=1,ABS(U4128)+ABS(60),ABS(U4128-U4127))</f>
        <v>16</v>
      </c>
    </row>
    <row r="4129" customFormat="false" ht="15" hidden="false" customHeight="false" outlineLevel="0" collapsed="false">
      <c r="A4129" s="1" t="n">
        <v>42048</v>
      </c>
      <c r="B4129" s="2" t="n">
        <v>9529.51</v>
      </c>
      <c r="C4129" s="2" t="n">
        <v>76131</v>
      </c>
      <c r="D4129" s="2" t="n">
        <v>9514</v>
      </c>
      <c r="E4129" s="2" t="n">
        <v>9537</v>
      </c>
      <c r="F4129" s="3" t="n">
        <f aca="false">IF(P4129=1, E4129,D4129)/B4129-1</f>
        <v>-0.00162757581449624</v>
      </c>
      <c r="G4129" s="2" t="n">
        <f aca="false">AVERAGE(B4070:B4129)</f>
        <v>9228.06983333333</v>
      </c>
      <c r="H4129" s="2" t="n">
        <f aca="false">AVERAGE(C4070:C4129)</f>
        <v>85164.4166666667</v>
      </c>
      <c r="I4129" s="2" t="n">
        <f aca="false">SIGN(C4129-H4129)</f>
        <v>-1</v>
      </c>
      <c r="J4129" s="2" t="n">
        <f aca="false">SIGN(F4129)</f>
        <v>-1</v>
      </c>
      <c r="K4129" s="0" t="n">
        <f aca="false">B4129-B4128</f>
        <v>33.2000000000007</v>
      </c>
      <c r="L4129" s="0" t="n">
        <f aca="false">I4128*K4129</f>
        <v>-33.2000000000007</v>
      </c>
      <c r="M4129" s="0" t="n">
        <f aca="false">M4128+K4129*N4128</f>
        <v>3417.02000000002</v>
      </c>
      <c r="N4129" s="0" t="n">
        <f aca="false">INT(M4129*$Q$1/B4129)*CHOOSE($L$1,I4129,J4129)</f>
        <v>-0</v>
      </c>
      <c r="O4129" s="0" t="n">
        <f aca="false">ABS(N4129-N4128)</f>
        <v>0</v>
      </c>
      <c r="P4129" s="0" t="n">
        <f aca="false">COUNTIF(工作表2!$A$2:$A$248,A4129)</f>
        <v>0</v>
      </c>
      <c r="R4129" s="0" t="n">
        <f aca="false">D4129-IF(P4128=1,E4128,D4128)</f>
        <v>34</v>
      </c>
      <c r="S4129" s="0" t="n">
        <f aca="false">I4128*R4129</f>
        <v>-34</v>
      </c>
      <c r="T4129" s="0" t="n">
        <f aca="false">T4128+R4129*U4128</f>
        <v>40641</v>
      </c>
      <c r="U4129" s="0" t="n">
        <f aca="false">INT(T4129*$Q$1/IF(P4129=1,E4129,D4129))*I4129</f>
        <v>-8</v>
      </c>
      <c r="V4129" s="0" t="n">
        <f aca="false">IF(P4129=1,ABS(U4129)+ABS(60),ABS(U4129-U4128))</f>
        <v>0</v>
      </c>
    </row>
    <row r="4130" customFormat="false" ht="15" hidden="false" customHeight="false" outlineLevel="0" collapsed="false">
      <c r="A4130" s="1" t="n">
        <v>42059</v>
      </c>
      <c r="B4130" s="2" t="n">
        <v>9629.37</v>
      </c>
      <c r="C4130" s="2" t="n">
        <v>109036</v>
      </c>
      <c r="D4130" s="2" t="n">
        <v>9649</v>
      </c>
      <c r="E4130" s="2" t="n">
        <v>9650</v>
      </c>
      <c r="F4130" s="3" t="n">
        <f aca="false">IF(P4130=1, E4130,D4130)/B4130-1</f>
        <v>0.00214240391635157</v>
      </c>
      <c r="G4130" s="2" t="n">
        <f aca="false">AVERAGE(B4071:B4130)</f>
        <v>9237.03383333333</v>
      </c>
      <c r="H4130" s="2" t="n">
        <f aca="false">AVERAGE(C4071:C4130)</f>
        <v>85667.5166666667</v>
      </c>
      <c r="I4130" s="2" t="n">
        <f aca="false">SIGN(C4130-H4130)</f>
        <v>1</v>
      </c>
      <c r="J4130" s="2" t="n">
        <f aca="false">SIGN(F4130)</f>
        <v>1</v>
      </c>
      <c r="K4130" s="0" t="n">
        <f aca="false">B4130-B4129</f>
        <v>99.8600000000006</v>
      </c>
      <c r="L4130" s="0" t="n">
        <f aca="false">I4129*K4130</f>
        <v>-99.8600000000006</v>
      </c>
      <c r="M4130" s="0" t="n">
        <f aca="false">M4129+K4130*N4129</f>
        <v>3417.02000000002</v>
      </c>
      <c r="N4130" s="0" t="n">
        <f aca="false">INT(M4130*$Q$1/B4130)*CHOOSE($L$1,I4130,J4130)</f>
        <v>0</v>
      </c>
      <c r="O4130" s="0" t="n">
        <f aca="false">ABS(N4130-N4129)</f>
        <v>0</v>
      </c>
      <c r="P4130" s="0" t="n">
        <f aca="false">COUNTIF(工作表2!$A$2:$A$248,A4130)</f>
        <v>1</v>
      </c>
      <c r="R4130" s="0" t="n">
        <f aca="false">D4130-IF(P4129=1,E4129,D4129)</f>
        <v>135</v>
      </c>
      <c r="S4130" s="0" t="n">
        <f aca="false">I4129*R4130</f>
        <v>-135</v>
      </c>
      <c r="T4130" s="0" t="n">
        <f aca="false">T4129+R4130*U4129</f>
        <v>39561</v>
      </c>
      <c r="U4130" s="0" t="n">
        <f aca="false">INT(T4130*$Q$1/IF(P4130=1,E4130,D4130))*I4130</f>
        <v>8</v>
      </c>
      <c r="V4130" s="0" t="n">
        <f aca="false">IF(P4130=1,ABS(U4130)+ABS(60),ABS(U4130-U4129))</f>
        <v>68</v>
      </c>
    </row>
    <row r="4131" customFormat="false" ht="15" hidden="false" customHeight="false" outlineLevel="0" collapsed="false">
      <c r="A4131" s="1" t="n">
        <v>42060</v>
      </c>
      <c r="B4131" s="2" t="n">
        <v>9699.54</v>
      </c>
      <c r="C4131" s="2" t="n">
        <v>96141</v>
      </c>
      <c r="D4131" s="2" t="n">
        <v>9684</v>
      </c>
      <c r="E4131" s="2" t="n">
        <v>9685</v>
      </c>
      <c r="F4131" s="3" t="n">
        <f aca="false">IF(P4131=1, E4131,D4131)/B4131-1</f>
        <v>-0.00160213783334062</v>
      </c>
      <c r="G4131" s="2" t="n">
        <f aca="false">AVERAGE(B4072:B4131)</f>
        <v>9246.654</v>
      </c>
      <c r="H4131" s="2" t="n">
        <f aca="false">AVERAGE(C4072:C4131)</f>
        <v>86001.0666666667</v>
      </c>
      <c r="I4131" s="2" t="n">
        <f aca="false">SIGN(C4131-H4131)</f>
        <v>1</v>
      </c>
      <c r="J4131" s="2" t="n">
        <f aca="false">SIGN(F4131)</f>
        <v>-1</v>
      </c>
      <c r="K4131" s="0" t="n">
        <f aca="false">B4131-B4130</f>
        <v>70.1700000000001</v>
      </c>
      <c r="L4131" s="0" t="n">
        <f aca="false">I4130*K4131</f>
        <v>70.1700000000001</v>
      </c>
      <c r="M4131" s="0" t="n">
        <f aca="false">M4130+K4131*N4130</f>
        <v>3417.02000000002</v>
      </c>
      <c r="N4131" s="0" t="n">
        <f aca="false">INT(M4131*$Q$1/B4131)*CHOOSE($L$1,I4131,J4131)</f>
        <v>-0</v>
      </c>
      <c r="O4131" s="0" t="n">
        <f aca="false">ABS(N4131-N4130)</f>
        <v>0</v>
      </c>
      <c r="P4131" s="0" t="n">
        <f aca="false">COUNTIF(工作表2!$A$2:$A$248,A4131)</f>
        <v>0</v>
      </c>
      <c r="R4131" s="0" t="n">
        <f aca="false">D4131-IF(P4130=1,E4130,D4130)</f>
        <v>34</v>
      </c>
      <c r="S4131" s="0" t="n">
        <f aca="false">I4130*R4131</f>
        <v>34</v>
      </c>
      <c r="T4131" s="0" t="n">
        <f aca="false">T4130+R4131*U4130</f>
        <v>39833</v>
      </c>
      <c r="U4131" s="0" t="n">
        <f aca="false">INT(T4131*$Q$1/IF(P4131=1,E4131,D4131))*I4131</f>
        <v>8</v>
      </c>
      <c r="V4131" s="0" t="n">
        <f aca="false">IF(P4131=1,ABS(U4131)+ABS(60),ABS(U4131-U4130))</f>
        <v>0</v>
      </c>
    </row>
    <row r="4132" customFormat="false" ht="15" hidden="false" customHeight="false" outlineLevel="0" collapsed="false">
      <c r="A4132" s="1" t="n">
        <v>42061</v>
      </c>
      <c r="B4132" s="2" t="n">
        <v>9622.1</v>
      </c>
      <c r="C4132" s="2" t="n">
        <v>94539</v>
      </c>
      <c r="D4132" s="2" t="n">
        <v>9649</v>
      </c>
      <c r="E4132" s="2" t="n">
        <v>9653</v>
      </c>
      <c r="F4132" s="3" t="n">
        <f aca="false">IF(P4132=1, E4132,D4132)/B4132-1</f>
        <v>0.00279564751977213</v>
      </c>
      <c r="G4132" s="2" t="n">
        <f aca="false">AVERAGE(B4073:B4132)</f>
        <v>9255.085</v>
      </c>
      <c r="H4132" s="2" t="n">
        <f aca="false">AVERAGE(C4073:C4132)</f>
        <v>86121.3</v>
      </c>
      <c r="I4132" s="2" t="n">
        <f aca="false">SIGN(C4132-H4132)</f>
        <v>1</v>
      </c>
      <c r="J4132" s="2" t="n">
        <f aca="false">SIGN(F4132)</f>
        <v>1</v>
      </c>
      <c r="K4132" s="0" t="n">
        <f aca="false">B4132-B4131</f>
        <v>-77.4400000000005</v>
      </c>
      <c r="L4132" s="0" t="n">
        <f aca="false">I4131*K4132</f>
        <v>-77.4400000000005</v>
      </c>
      <c r="M4132" s="0" t="n">
        <f aca="false">M4131+K4132*N4131</f>
        <v>3417.02000000002</v>
      </c>
      <c r="N4132" s="0" t="n">
        <f aca="false">INT(M4132*$Q$1/B4132)*CHOOSE($L$1,I4132,J4132)</f>
        <v>0</v>
      </c>
      <c r="O4132" s="0" t="n">
        <f aca="false">ABS(N4132-N4131)</f>
        <v>0</v>
      </c>
      <c r="P4132" s="0" t="n">
        <f aca="false">COUNTIF(工作表2!$A$2:$A$248,A4132)</f>
        <v>0</v>
      </c>
      <c r="R4132" s="0" t="n">
        <f aca="false">D4132-IF(P4131=1,E4131,D4131)</f>
        <v>-35</v>
      </c>
      <c r="S4132" s="0" t="n">
        <f aca="false">I4131*R4132</f>
        <v>-35</v>
      </c>
      <c r="T4132" s="0" t="n">
        <f aca="false">T4131+R4132*U4131</f>
        <v>39553</v>
      </c>
      <c r="U4132" s="0" t="n">
        <f aca="false">INT(T4132*$Q$1/IF(P4132=1,E4132,D4132))*I4132</f>
        <v>8</v>
      </c>
      <c r="V4132" s="0" t="n">
        <f aca="false">IF(P4132=1,ABS(U4132)+ABS(60),ABS(U4132-U4131))</f>
        <v>0</v>
      </c>
    </row>
    <row r="4133" customFormat="false" ht="15" hidden="false" customHeight="false" outlineLevel="0" collapsed="false">
      <c r="A4133" s="1" t="n">
        <v>42065</v>
      </c>
      <c r="B4133" s="2" t="n">
        <v>9601.36</v>
      </c>
      <c r="C4133" s="2" t="n">
        <v>91114</v>
      </c>
      <c r="D4133" s="2" t="n">
        <v>9631</v>
      </c>
      <c r="E4133" s="2" t="n">
        <v>9638</v>
      </c>
      <c r="F4133" s="3" t="n">
        <f aca="false">IF(P4133=1, E4133,D4133)/B4133-1</f>
        <v>0.00308706266612213</v>
      </c>
      <c r="G4133" s="2" t="n">
        <f aca="false">AVERAGE(B4074:B4133)</f>
        <v>9263.06783333333</v>
      </c>
      <c r="H4133" s="2" t="n">
        <f aca="false">AVERAGE(C4074:C4133)</f>
        <v>86396.05</v>
      </c>
      <c r="I4133" s="2" t="n">
        <f aca="false">SIGN(C4133-H4133)</f>
        <v>1</v>
      </c>
      <c r="J4133" s="2" t="n">
        <f aca="false">SIGN(F4133)</f>
        <v>1</v>
      </c>
      <c r="K4133" s="0" t="n">
        <f aca="false">B4133-B4132</f>
        <v>-20.7399999999998</v>
      </c>
      <c r="L4133" s="0" t="n">
        <f aca="false">I4132*K4133</f>
        <v>-20.7399999999998</v>
      </c>
      <c r="M4133" s="0" t="n">
        <f aca="false">M4132+K4133*N4132</f>
        <v>3417.02000000002</v>
      </c>
      <c r="N4133" s="0" t="n">
        <f aca="false">INT(M4133*$Q$1/B4133)*CHOOSE($L$1,I4133,J4133)</f>
        <v>0</v>
      </c>
      <c r="O4133" s="0" t="n">
        <f aca="false">ABS(N4133-N4132)</f>
        <v>0</v>
      </c>
      <c r="P4133" s="0" t="n">
        <f aca="false">COUNTIF(工作表2!$A$2:$A$248,A4133)</f>
        <v>0</v>
      </c>
      <c r="R4133" s="0" t="n">
        <f aca="false">D4133-IF(P4132=1,E4132,D4132)</f>
        <v>-18</v>
      </c>
      <c r="S4133" s="0" t="n">
        <f aca="false">I4132*R4133</f>
        <v>-18</v>
      </c>
      <c r="T4133" s="0" t="n">
        <f aca="false">T4132+R4133*U4132</f>
        <v>39409</v>
      </c>
      <c r="U4133" s="0" t="n">
        <f aca="false">INT(T4133*$Q$1/IF(P4133=1,E4133,D4133))*I4133</f>
        <v>8</v>
      </c>
      <c r="V4133" s="0" t="n">
        <f aca="false">IF(P4133=1,ABS(U4133)+ABS(60),ABS(U4133-U4132))</f>
        <v>0</v>
      </c>
    </row>
    <row r="4134" customFormat="false" ht="15" hidden="false" customHeight="false" outlineLevel="0" collapsed="false">
      <c r="A4134" s="1" t="n">
        <v>42066</v>
      </c>
      <c r="B4134" s="2" t="n">
        <v>9605.77</v>
      </c>
      <c r="C4134" s="2" t="n">
        <v>84348</v>
      </c>
      <c r="D4134" s="2" t="n">
        <v>9614</v>
      </c>
      <c r="E4134" s="2" t="n">
        <v>9623</v>
      </c>
      <c r="F4134" s="3" t="n">
        <f aca="false">IF(P4134=1, E4134,D4134)/B4134-1</f>
        <v>0.000856776708165974</v>
      </c>
      <c r="G4134" s="2" t="n">
        <f aca="false">AVERAGE(B4075:B4134)</f>
        <v>9270.40883333333</v>
      </c>
      <c r="H4134" s="2" t="n">
        <f aca="false">AVERAGE(C4075:C4134)</f>
        <v>86423.35</v>
      </c>
      <c r="I4134" s="2" t="n">
        <f aca="false">SIGN(C4134-H4134)</f>
        <v>-1</v>
      </c>
      <c r="J4134" s="2" t="n">
        <f aca="false">SIGN(F4134)</f>
        <v>1</v>
      </c>
      <c r="K4134" s="0" t="n">
        <f aca="false">B4134-B4133</f>
        <v>4.40999999999985</v>
      </c>
      <c r="L4134" s="0" t="n">
        <f aca="false">I4133*K4134</f>
        <v>4.40999999999985</v>
      </c>
      <c r="M4134" s="0" t="n">
        <f aca="false">M4133+K4134*N4133</f>
        <v>3417.02000000002</v>
      </c>
      <c r="N4134" s="0" t="n">
        <f aca="false">INT(M4134*$Q$1/B4134)*CHOOSE($L$1,I4134,J4134)</f>
        <v>0</v>
      </c>
      <c r="O4134" s="0" t="n">
        <f aca="false">ABS(N4134-N4133)</f>
        <v>0</v>
      </c>
      <c r="P4134" s="0" t="n">
        <f aca="false">COUNTIF(工作表2!$A$2:$A$248,A4134)</f>
        <v>0</v>
      </c>
      <c r="R4134" s="0" t="n">
        <f aca="false">D4134-IF(P4133=1,E4133,D4133)</f>
        <v>-17</v>
      </c>
      <c r="S4134" s="0" t="n">
        <f aca="false">I4133*R4134</f>
        <v>-17</v>
      </c>
      <c r="T4134" s="0" t="n">
        <f aca="false">T4133+R4134*U4133</f>
        <v>39273</v>
      </c>
      <c r="U4134" s="0" t="n">
        <f aca="false">INT(T4134*$Q$1/IF(P4134=1,E4134,D4134))*I4134</f>
        <v>-8</v>
      </c>
      <c r="V4134" s="0" t="n">
        <f aca="false">IF(P4134=1,ABS(U4134)+ABS(60),ABS(U4134-U4133))</f>
        <v>16</v>
      </c>
    </row>
    <row r="4135" customFormat="false" ht="15" hidden="false" customHeight="false" outlineLevel="0" collapsed="false">
      <c r="A4135" s="1" t="n">
        <v>42067</v>
      </c>
      <c r="B4135" s="2" t="n">
        <v>9621.73</v>
      </c>
      <c r="C4135" s="2" t="n">
        <v>84225</v>
      </c>
      <c r="D4135" s="2" t="n">
        <v>9622</v>
      </c>
      <c r="E4135" s="2" t="n">
        <v>9630</v>
      </c>
      <c r="F4135" s="3" t="n">
        <f aca="false">IF(P4135=1, E4135,D4135)/B4135-1</f>
        <v>2.80614816670077E-005</v>
      </c>
      <c r="G4135" s="2" t="n">
        <f aca="false">AVERAGE(B4076:B4135)</f>
        <v>9277.65183333333</v>
      </c>
      <c r="H4135" s="2" t="n">
        <f aca="false">AVERAGE(C4076:C4135)</f>
        <v>86650.3833333333</v>
      </c>
      <c r="I4135" s="2" t="n">
        <f aca="false">SIGN(C4135-H4135)</f>
        <v>-1</v>
      </c>
      <c r="J4135" s="2" t="n">
        <f aca="false">SIGN(F4135)</f>
        <v>1</v>
      </c>
      <c r="K4135" s="0" t="n">
        <f aca="false">B4135-B4134</f>
        <v>15.9599999999991</v>
      </c>
      <c r="L4135" s="0" t="n">
        <f aca="false">I4134*K4135</f>
        <v>-15.9599999999991</v>
      </c>
      <c r="M4135" s="0" t="n">
        <f aca="false">M4134+K4135*N4134</f>
        <v>3417.02000000002</v>
      </c>
      <c r="N4135" s="0" t="n">
        <f aca="false">INT(M4135*$Q$1/B4135)*CHOOSE($L$1,I4135,J4135)</f>
        <v>0</v>
      </c>
      <c r="O4135" s="0" t="n">
        <f aca="false">ABS(N4135-N4134)</f>
        <v>0</v>
      </c>
      <c r="P4135" s="0" t="n">
        <f aca="false">COUNTIF(工作表2!$A$2:$A$248,A4135)</f>
        <v>0</v>
      </c>
      <c r="R4135" s="0" t="n">
        <f aca="false">D4135-IF(P4134=1,E4134,D4134)</f>
        <v>8</v>
      </c>
      <c r="S4135" s="0" t="n">
        <f aca="false">I4134*R4135</f>
        <v>-8</v>
      </c>
      <c r="T4135" s="0" t="n">
        <f aca="false">T4134+R4135*U4134</f>
        <v>39209</v>
      </c>
      <c r="U4135" s="0" t="n">
        <f aca="false">INT(T4135*$Q$1/IF(P4135=1,E4135,D4135))*I4135</f>
        <v>-8</v>
      </c>
      <c r="V4135" s="0" t="n">
        <f aca="false">IF(P4135=1,ABS(U4135)+ABS(60),ABS(U4135-U4134))</f>
        <v>0</v>
      </c>
    </row>
    <row r="4136" customFormat="false" ht="15" hidden="false" customHeight="false" outlineLevel="0" collapsed="false">
      <c r="A4136" s="1" t="n">
        <v>42068</v>
      </c>
      <c r="B4136" s="2" t="n">
        <v>9595.09</v>
      </c>
      <c r="C4136" s="2" t="n">
        <v>84478</v>
      </c>
      <c r="D4136" s="2" t="n">
        <v>9589</v>
      </c>
      <c r="E4136" s="2" t="n">
        <v>9594</v>
      </c>
      <c r="F4136" s="3" t="n">
        <f aca="false">IF(P4136=1, E4136,D4136)/B4136-1</f>
        <v>-0.000634699622411028</v>
      </c>
      <c r="G4136" s="2" t="n">
        <f aca="false">AVERAGE(B4077:B4136)</f>
        <v>9285.60816666666</v>
      </c>
      <c r="H4136" s="2" t="n">
        <f aca="false">AVERAGE(C4077:C4136)</f>
        <v>86591.7</v>
      </c>
      <c r="I4136" s="2" t="n">
        <f aca="false">SIGN(C4136-H4136)</f>
        <v>-1</v>
      </c>
      <c r="J4136" s="2" t="n">
        <f aca="false">SIGN(F4136)</f>
        <v>-1</v>
      </c>
      <c r="K4136" s="0" t="n">
        <f aca="false">B4136-B4135</f>
        <v>-26.6399999999994</v>
      </c>
      <c r="L4136" s="0" t="n">
        <f aca="false">I4135*K4136</f>
        <v>26.6399999999994</v>
      </c>
      <c r="M4136" s="0" t="n">
        <f aca="false">M4135+K4136*N4135</f>
        <v>3417.02000000002</v>
      </c>
      <c r="N4136" s="0" t="n">
        <f aca="false">INT(M4136*$Q$1/B4136)*CHOOSE($L$1,I4136,J4136)</f>
        <v>-0</v>
      </c>
      <c r="O4136" s="0" t="n">
        <f aca="false">ABS(N4136-N4135)</f>
        <v>0</v>
      </c>
      <c r="P4136" s="0" t="n">
        <f aca="false">COUNTIF(工作表2!$A$2:$A$248,A4136)</f>
        <v>0</v>
      </c>
      <c r="R4136" s="0" t="n">
        <f aca="false">D4136-IF(P4135=1,E4135,D4135)</f>
        <v>-33</v>
      </c>
      <c r="S4136" s="0" t="n">
        <f aca="false">I4135*R4136</f>
        <v>33</v>
      </c>
      <c r="T4136" s="0" t="n">
        <f aca="false">T4135+R4136*U4135</f>
        <v>39473</v>
      </c>
      <c r="U4136" s="0" t="n">
        <f aca="false">INT(T4136*$Q$1/IF(P4136=1,E4136,D4136))*I4136</f>
        <v>-8</v>
      </c>
      <c r="V4136" s="0" t="n">
        <f aca="false">IF(P4136=1,ABS(U4136)+ABS(60),ABS(U4136-U4135))</f>
        <v>0</v>
      </c>
    </row>
    <row r="4137" customFormat="false" ht="15" hidden="false" customHeight="false" outlineLevel="0" collapsed="false">
      <c r="A4137" s="1" t="n">
        <v>42069</v>
      </c>
      <c r="B4137" s="2" t="n">
        <v>9645.77</v>
      </c>
      <c r="C4137" s="2" t="n">
        <v>93811</v>
      </c>
      <c r="D4137" s="2" t="n">
        <v>9638</v>
      </c>
      <c r="E4137" s="2" t="n">
        <v>9645</v>
      </c>
      <c r="F4137" s="3" t="n">
        <f aca="false">IF(P4137=1, E4137,D4137)/B4137-1</f>
        <v>-0.000805534446705725</v>
      </c>
      <c r="G4137" s="2" t="n">
        <f aca="false">AVERAGE(B4078:B4137)</f>
        <v>9295.79116666666</v>
      </c>
      <c r="H4137" s="2" t="n">
        <f aca="false">AVERAGE(C4078:C4137)</f>
        <v>86572.2166666667</v>
      </c>
      <c r="I4137" s="2" t="n">
        <f aca="false">SIGN(C4137-H4137)</f>
        <v>1</v>
      </c>
      <c r="J4137" s="2" t="n">
        <f aca="false">SIGN(F4137)</f>
        <v>-1</v>
      </c>
      <c r="K4137" s="0" t="n">
        <f aca="false">B4137-B4136</f>
        <v>50.6800000000003</v>
      </c>
      <c r="L4137" s="0" t="n">
        <f aca="false">I4136*K4137</f>
        <v>-50.6800000000003</v>
      </c>
      <c r="M4137" s="0" t="n">
        <f aca="false">M4136+K4137*N4136</f>
        <v>3417.02000000002</v>
      </c>
      <c r="N4137" s="0" t="n">
        <f aca="false">INT(M4137*$Q$1/B4137)*CHOOSE($L$1,I4137,J4137)</f>
        <v>-0</v>
      </c>
      <c r="O4137" s="0" t="n">
        <f aca="false">ABS(N4137-N4136)</f>
        <v>0</v>
      </c>
      <c r="P4137" s="0" t="n">
        <f aca="false">COUNTIF(工作表2!$A$2:$A$248,A4137)</f>
        <v>0</v>
      </c>
      <c r="R4137" s="0" t="n">
        <f aca="false">D4137-IF(P4136=1,E4136,D4136)</f>
        <v>49</v>
      </c>
      <c r="S4137" s="0" t="n">
        <f aca="false">I4136*R4137</f>
        <v>-49</v>
      </c>
      <c r="T4137" s="0" t="n">
        <f aca="false">T4136+R4137*U4136</f>
        <v>39081</v>
      </c>
      <c r="U4137" s="0" t="n">
        <f aca="false">INT(T4137*$Q$1/IF(P4137=1,E4137,D4137))*I4137</f>
        <v>8</v>
      </c>
      <c r="V4137" s="0" t="n">
        <f aca="false">IF(P4137=1,ABS(U4137)+ABS(60),ABS(U4137-U4136))</f>
        <v>16</v>
      </c>
    </row>
    <row r="4138" customFormat="false" ht="15" hidden="false" customHeight="false" outlineLevel="0" collapsed="false">
      <c r="A4138" s="1" t="n">
        <v>42072</v>
      </c>
      <c r="B4138" s="2" t="n">
        <v>9562.98</v>
      </c>
      <c r="C4138" s="2" t="n">
        <v>84242</v>
      </c>
      <c r="D4138" s="2" t="n">
        <v>9576</v>
      </c>
      <c r="E4138" s="2" t="n">
        <v>9583</v>
      </c>
      <c r="F4138" s="3" t="n">
        <f aca="false">IF(P4138=1, E4138,D4138)/B4138-1</f>
        <v>0.00136150028547588</v>
      </c>
      <c r="G4138" s="2" t="n">
        <f aca="false">AVERAGE(B4079:B4138)</f>
        <v>9302.25316666666</v>
      </c>
      <c r="H4138" s="2" t="n">
        <f aca="false">AVERAGE(C4079:C4138)</f>
        <v>86069.0833333333</v>
      </c>
      <c r="I4138" s="2" t="n">
        <f aca="false">SIGN(C4138-H4138)</f>
        <v>-1</v>
      </c>
      <c r="J4138" s="2" t="n">
        <f aca="false">SIGN(F4138)</f>
        <v>1</v>
      </c>
      <c r="K4138" s="0" t="n">
        <f aca="false">B4138-B4137</f>
        <v>-82.7900000000009</v>
      </c>
      <c r="L4138" s="0" t="n">
        <f aca="false">I4137*K4138</f>
        <v>-82.7900000000009</v>
      </c>
      <c r="M4138" s="0" t="n">
        <f aca="false">M4137+K4138*N4137</f>
        <v>3417.02000000002</v>
      </c>
      <c r="N4138" s="0" t="n">
        <f aca="false">INT(M4138*$Q$1/B4138)*CHOOSE($L$1,I4138,J4138)</f>
        <v>0</v>
      </c>
      <c r="O4138" s="0" t="n">
        <f aca="false">ABS(N4138-N4137)</f>
        <v>0</v>
      </c>
      <c r="P4138" s="0" t="n">
        <f aca="false">COUNTIF(工作表2!$A$2:$A$248,A4138)</f>
        <v>0</v>
      </c>
      <c r="R4138" s="0" t="n">
        <f aca="false">D4138-IF(P4137=1,E4137,D4137)</f>
        <v>-62</v>
      </c>
      <c r="S4138" s="0" t="n">
        <f aca="false">I4137*R4138</f>
        <v>-62</v>
      </c>
      <c r="T4138" s="0" t="n">
        <f aca="false">T4137+R4138*U4137</f>
        <v>38585</v>
      </c>
      <c r="U4138" s="0" t="n">
        <f aca="false">INT(T4138*$Q$1/IF(P4138=1,E4138,D4138))*I4138</f>
        <v>-8</v>
      </c>
      <c r="V4138" s="0" t="n">
        <f aca="false">IF(P4138=1,ABS(U4138)+ABS(60),ABS(U4138-U4137))</f>
        <v>16</v>
      </c>
    </row>
    <row r="4139" customFormat="false" ht="15" hidden="false" customHeight="false" outlineLevel="0" collapsed="false">
      <c r="A4139" s="1" t="n">
        <v>42073</v>
      </c>
      <c r="B4139" s="2" t="n">
        <v>9536.53</v>
      </c>
      <c r="C4139" s="2" t="n">
        <v>91895</v>
      </c>
      <c r="D4139" s="2" t="n">
        <v>9528</v>
      </c>
      <c r="E4139" s="2" t="n">
        <v>9535</v>
      </c>
      <c r="F4139" s="3" t="n">
        <f aca="false">IF(P4139=1, E4139,D4139)/B4139-1</f>
        <v>-0.000894455320750942</v>
      </c>
      <c r="G4139" s="2" t="n">
        <f aca="false">AVERAGE(B4080:B4139)</f>
        <v>9307.4435</v>
      </c>
      <c r="H4139" s="2" t="n">
        <f aca="false">AVERAGE(C4080:C4139)</f>
        <v>85876.4</v>
      </c>
      <c r="I4139" s="2" t="n">
        <f aca="false">SIGN(C4139-H4139)</f>
        <v>1</v>
      </c>
      <c r="J4139" s="2" t="n">
        <f aca="false">SIGN(F4139)</f>
        <v>-1</v>
      </c>
      <c r="K4139" s="0" t="n">
        <f aca="false">B4139-B4138</f>
        <v>-26.4499999999989</v>
      </c>
      <c r="L4139" s="0" t="n">
        <f aca="false">I4138*K4139</f>
        <v>26.4499999999989</v>
      </c>
      <c r="M4139" s="0" t="n">
        <f aca="false">M4138+K4139*N4138</f>
        <v>3417.02000000002</v>
      </c>
      <c r="N4139" s="0" t="n">
        <f aca="false">INT(M4139*$Q$1/B4139)*CHOOSE($L$1,I4139,J4139)</f>
        <v>-0</v>
      </c>
      <c r="O4139" s="0" t="n">
        <f aca="false">ABS(N4139-N4138)</f>
        <v>0</v>
      </c>
      <c r="P4139" s="0" t="n">
        <f aca="false">COUNTIF(工作表2!$A$2:$A$248,A4139)</f>
        <v>0</v>
      </c>
      <c r="R4139" s="0" t="n">
        <f aca="false">D4139-IF(P4138=1,E4138,D4138)</f>
        <v>-48</v>
      </c>
      <c r="S4139" s="0" t="n">
        <f aca="false">I4138*R4139</f>
        <v>48</v>
      </c>
      <c r="T4139" s="0" t="n">
        <f aca="false">T4138+R4139*U4138</f>
        <v>38969</v>
      </c>
      <c r="U4139" s="0" t="n">
        <f aca="false">INT(T4139*$Q$1/IF(P4139=1,E4139,D4139))*I4139</f>
        <v>8</v>
      </c>
      <c r="V4139" s="0" t="n">
        <f aca="false">IF(P4139=1,ABS(U4139)+ABS(60),ABS(U4139-U4138))</f>
        <v>16</v>
      </c>
    </row>
    <row r="4140" customFormat="false" ht="15" hidden="false" customHeight="false" outlineLevel="0" collapsed="false">
      <c r="A4140" s="1" t="n">
        <v>42074</v>
      </c>
      <c r="B4140" s="2" t="n">
        <v>9523.18</v>
      </c>
      <c r="C4140" s="2" t="n">
        <v>96005</v>
      </c>
      <c r="D4140" s="2" t="n">
        <v>9519</v>
      </c>
      <c r="E4140" s="2" t="n">
        <v>9528</v>
      </c>
      <c r="F4140" s="3" t="n">
        <f aca="false">IF(P4140=1, E4140,D4140)/B4140-1</f>
        <v>-0.000438929013207856</v>
      </c>
      <c r="G4140" s="2" t="n">
        <f aca="false">AVERAGE(B4081:B4140)</f>
        <v>9312.72033333334</v>
      </c>
      <c r="H4140" s="2" t="n">
        <f aca="false">AVERAGE(C4081:C4140)</f>
        <v>85846.9833333333</v>
      </c>
      <c r="I4140" s="2" t="n">
        <f aca="false">SIGN(C4140-H4140)</f>
        <v>1</v>
      </c>
      <c r="J4140" s="2" t="n">
        <f aca="false">SIGN(F4140)</f>
        <v>-1</v>
      </c>
      <c r="K4140" s="0" t="n">
        <f aca="false">B4140-B4139</f>
        <v>-13.3500000000004</v>
      </c>
      <c r="L4140" s="0" t="n">
        <f aca="false">I4139*K4140</f>
        <v>-13.3500000000004</v>
      </c>
      <c r="M4140" s="0" t="n">
        <f aca="false">M4139+K4140*N4139</f>
        <v>3417.02000000002</v>
      </c>
      <c r="N4140" s="0" t="n">
        <f aca="false">INT(M4140*$Q$1/B4140)*CHOOSE($L$1,I4140,J4140)</f>
        <v>-0</v>
      </c>
      <c r="O4140" s="0" t="n">
        <f aca="false">ABS(N4140-N4139)</f>
        <v>0</v>
      </c>
      <c r="P4140" s="0" t="n">
        <f aca="false">COUNTIF(工作表2!$A$2:$A$248,A4140)</f>
        <v>0</v>
      </c>
      <c r="R4140" s="0" t="n">
        <f aca="false">D4140-IF(P4139=1,E4139,D4139)</f>
        <v>-9</v>
      </c>
      <c r="S4140" s="0" t="n">
        <f aca="false">I4139*R4140</f>
        <v>-9</v>
      </c>
      <c r="T4140" s="0" t="n">
        <f aca="false">T4139+R4140*U4139</f>
        <v>38897</v>
      </c>
      <c r="U4140" s="0" t="n">
        <f aca="false">INT(T4140*$Q$1/IF(P4140=1,E4140,D4140))*I4140</f>
        <v>8</v>
      </c>
      <c r="V4140" s="0" t="n">
        <f aca="false">IF(P4140=1,ABS(U4140)+ABS(60),ABS(U4140-U4139))</f>
        <v>0</v>
      </c>
    </row>
    <row r="4141" customFormat="false" ht="15" hidden="false" customHeight="false" outlineLevel="0" collapsed="false">
      <c r="A4141" s="1" t="n">
        <v>42075</v>
      </c>
      <c r="B4141" s="2" t="n">
        <v>9596</v>
      </c>
      <c r="C4141" s="2" t="n">
        <v>95772</v>
      </c>
      <c r="D4141" s="2" t="n">
        <v>9607</v>
      </c>
      <c r="E4141" s="2" t="n">
        <v>9617</v>
      </c>
      <c r="F4141" s="3" t="n">
        <f aca="false">IF(P4141=1, E4141,D4141)/B4141-1</f>
        <v>0.0011463109629013</v>
      </c>
      <c r="G4141" s="2" t="n">
        <f aca="false">AVERAGE(B4082:B4141)</f>
        <v>9319.53216666667</v>
      </c>
      <c r="H4141" s="2" t="n">
        <f aca="false">AVERAGE(C4082:C4141)</f>
        <v>85908.0666666667</v>
      </c>
      <c r="I4141" s="2" t="n">
        <f aca="false">SIGN(C4141-H4141)</f>
        <v>1</v>
      </c>
      <c r="J4141" s="2" t="n">
        <f aca="false">SIGN(F4141)</f>
        <v>1</v>
      </c>
      <c r="K4141" s="0" t="n">
        <f aca="false">B4141-B4140</f>
        <v>72.8199999999997</v>
      </c>
      <c r="L4141" s="0" t="n">
        <f aca="false">I4140*K4141</f>
        <v>72.8199999999997</v>
      </c>
      <c r="M4141" s="0" t="n">
        <f aca="false">M4140+K4141*N4140</f>
        <v>3417.02000000002</v>
      </c>
      <c r="N4141" s="0" t="n">
        <f aca="false">INT(M4141*$Q$1/B4141)*CHOOSE($L$1,I4141,J4141)</f>
        <v>0</v>
      </c>
      <c r="O4141" s="0" t="n">
        <f aca="false">ABS(N4141-N4140)</f>
        <v>0</v>
      </c>
      <c r="P4141" s="0" t="n">
        <f aca="false">COUNTIF(工作表2!$A$2:$A$248,A4141)</f>
        <v>0</v>
      </c>
      <c r="R4141" s="0" t="n">
        <f aca="false">D4141-IF(P4140=1,E4140,D4140)</f>
        <v>88</v>
      </c>
      <c r="S4141" s="0" t="n">
        <f aca="false">I4140*R4141</f>
        <v>88</v>
      </c>
      <c r="T4141" s="0" t="n">
        <f aca="false">T4140+R4141*U4140</f>
        <v>39601</v>
      </c>
      <c r="U4141" s="0" t="n">
        <f aca="false">INT(T4141*$Q$1/IF(P4141=1,E4141,D4141))*I4141</f>
        <v>8</v>
      </c>
      <c r="V4141" s="0" t="n">
        <f aca="false">IF(P4141=1,ABS(U4141)+ABS(60),ABS(U4141-U4140))</f>
        <v>0</v>
      </c>
    </row>
    <row r="4142" customFormat="false" ht="15" hidden="false" customHeight="false" outlineLevel="0" collapsed="false">
      <c r="A4142" s="1" t="n">
        <v>42076</v>
      </c>
      <c r="B4142" s="2" t="n">
        <v>9579.35</v>
      </c>
      <c r="C4142" s="2" t="n">
        <v>85489</v>
      </c>
      <c r="D4142" s="2" t="n">
        <v>9598</v>
      </c>
      <c r="E4142" s="2" t="n">
        <v>9614</v>
      </c>
      <c r="F4142" s="3" t="n">
        <f aca="false">IF(P4142=1, E4142,D4142)/B4142-1</f>
        <v>0.0019468961881548</v>
      </c>
      <c r="G4142" s="2" t="n">
        <f aca="false">AVERAGE(B4083:B4142)</f>
        <v>9327.03966666667</v>
      </c>
      <c r="H4142" s="2" t="n">
        <f aca="false">AVERAGE(C4083:C4142)</f>
        <v>85873.3333333333</v>
      </c>
      <c r="I4142" s="2" t="n">
        <f aca="false">SIGN(C4142-H4142)</f>
        <v>-1</v>
      </c>
      <c r="J4142" s="2" t="n">
        <f aca="false">SIGN(F4142)</f>
        <v>1</v>
      </c>
      <c r="K4142" s="0" t="n">
        <f aca="false">B4142-B4141</f>
        <v>-16.6499999999996</v>
      </c>
      <c r="L4142" s="0" t="n">
        <f aca="false">I4141*K4142</f>
        <v>-16.6499999999996</v>
      </c>
      <c r="M4142" s="0" t="n">
        <f aca="false">M4141+K4142*N4141</f>
        <v>3417.02000000002</v>
      </c>
      <c r="N4142" s="0" t="n">
        <f aca="false">INT(M4142*$Q$1/B4142)*CHOOSE($L$1,I4142,J4142)</f>
        <v>0</v>
      </c>
      <c r="O4142" s="0" t="n">
        <f aca="false">ABS(N4142-N4141)</f>
        <v>0</v>
      </c>
      <c r="P4142" s="0" t="n">
        <f aca="false">COUNTIF(工作表2!$A$2:$A$248,A4142)</f>
        <v>0</v>
      </c>
      <c r="R4142" s="0" t="n">
        <f aca="false">D4142-IF(P4141=1,E4141,D4141)</f>
        <v>-9</v>
      </c>
      <c r="S4142" s="0" t="n">
        <f aca="false">I4141*R4142</f>
        <v>-9</v>
      </c>
      <c r="T4142" s="0" t="n">
        <f aca="false">T4141+R4142*U4141</f>
        <v>39529</v>
      </c>
      <c r="U4142" s="0" t="n">
        <f aca="false">INT(T4142*$Q$1/IF(P4142=1,E4142,D4142))*I4142</f>
        <v>-8</v>
      </c>
      <c r="V4142" s="0" t="n">
        <f aca="false">IF(P4142=1,ABS(U4142)+ABS(60),ABS(U4142-U4141))</f>
        <v>16</v>
      </c>
    </row>
    <row r="4143" customFormat="false" ht="15" hidden="false" customHeight="false" outlineLevel="0" collapsed="false">
      <c r="A4143" s="1" t="n">
        <v>42079</v>
      </c>
      <c r="B4143" s="2" t="n">
        <v>9512.91</v>
      </c>
      <c r="C4143" s="2" t="n">
        <v>81069</v>
      </c>
      <c r="D4143" s="2" t="n">
        <v>9546</v>
      </c>
      <c r="E4143" s="2" t="n">
        <v>9566</v>
      </c>
      <c r="F4143" s="3" t="n">
        <f aca="false">IF(P4143=1, E4143,D4143)/B4143-1</f>
        <v>0.00347843089023225</v>
      </c>
      <c r="G4143" s="2" t="n">
        <f aca="false">AVERAGE(B4084:B4143)</f>
        <v>9335.05216666666</v>
      </c>
      <c r="H4143" s="2" t="n">
        <f aca="false">AVERAGE(C4084:C4143)</f>
        <v>85693.5</v>
      </c>
      <c r="I4143" s="2" t="n">
        <f aca="false">SIGN(C4143-H4143)</f>
        <v>-1</v>
      </c>
      <c r="J4143" s="2" t="n">
        <f aca="false">SIGN(F4143)</f>
        <v>1</v>
      </c>
      <c r="K4143" s="0" t="n">
        <f aca="false">B4143-B4142</f>
        <v>-66.4400000000005</v>
      </c>
      <c r="L4143" s="0" t="n">
        <f aca="false">I4142*K4143</f>
        <v>66.4400000000005</v>
      </c>
      <c r="M4143" s="0" t="n">
        <f aca="false">M4142+K4143*N4142</f>
        <v>3417.02000000002</v>
      </c>
      <c r="N4143" s="0" t="n">
        <f aca="false">INT(M4143*$Q$1/B4143)*CHOOSE($L$1,I4143,J4143)</f>
        <v>0</v>
      </c>
      <c r="O4143" s="0" t="n">
        <f aca="false">ABS(N4143-N4142)</f>
        <v>0</v>
      </c>
      <c r="P4143" s="0" t="n">
        <f aca="false">COUNTIF(工作表2!$A$2:$A$248,A4143)</f>
        <v>0</v>
      </c>
      <c r="R4143" s="0" t="n">
        <f aca="false">D4143-IF(P4142=1,E4142,D4142)</f>
        <v>-52</v>
      </c>
      <c r="S4143" s="0" t="n">
        <f aca="false">I4142*R4143</f>
        <v>52</v>
      </c>
      <c r="T4143" s="0" t="n">
        <f aca="false">T4142+R4143*U4142</f>
        <v>39945</v>
      </c>
      <c r="U4143" s="0" t="n">
        <f aca="false">INT(T4143*$Q$1/IF(P4143=1,E4143,D4143))*I4143</f>
        <v>-8</v>
      </c>
      <c r="V4143" s="0" t="n">
        <f aca="false">IF(P4143=1,ABS(U4143)+ABS(60),ABS(U4143-U4142))</f>
        <v>0</v>
      </c>
    </row>
    <row r="4144" customFormat="false" ht="15" hidden="false" customHeight="false" outlineLevel="0" collapsed="false">
      <c r="A4144" s="1" t="n">
        <v>42080</v>
      </c>
      <c r="B4144" s="2" t="n">
        <v>9539.44</v>
      </c>
      <c r="C4144" s="2" t="n">
        <v>97094</v>
      </c>
      <c r="D4144" s="2" t="n">
        <v>9554</v>
      </c>
      <c r="E4144" s="2" t="n">
        <v>9568</v>
      </c>
      <c r="F4144" s="3" t="n">
        <f aca="false">IF(P4144=1, E4144,D4144)/B4144-1</f>
        <v>0.00152629504457269</v>
      </c>
      <c r="G4144" s="2" t="n">
        <f aca="false">AVERAGE(B4085:B4144)</f>
        <v>9343.825</v>
      </c>
      <c r="H4144" s="2" t="n">
        <f aca="false">AVERAGE(C4085:C4144)</f>
        <v>86001.2333333333</v>
      </c>
      <c r="I4144" s="2" t="n">
        <f aca="false">SIGN(C4144-H4144)</f>
        <v>1</v>
      </c>
      <c r="J4144" s="2" t="n">
        <f aca="false">SIGN(F4144)</f>
        <v>1</v>
      </c>
      <c r="K4144" s="0" t="n">
        <f aca="false">B4144-B4143</f>
        <v>26.5300000000007</v>
      </c>
      <c r="L4144" s="0" t="n">
        <f aca="false">I4143*K4144</f>
        <v>-26.5300000000007</v>
      </c>
      <c r="M4144" s="0" t="n">
        <f aca="false">M4143+K4144*N4143</f>
        <v>3417.02000000002</v>
      </c>
      <c r="N4144" s="0" t="n">
        <f aca="false">INT(M4144*$Q$1/B4144)*CHOOSE($L$1,I4144,J4144)</f>
        <v>0</v>
      </c>
      <c r="O4144" s="0" t="n">
        <f aca="false">ABS(N4144-N4143)</f>
        <v>0</v>
      </c>
      <c r="P4144" s="0" t="n">
        <f aca="false">COUNTIF(工作表2!$A$2:$A$248,A4144)</f>
        <v>0</v>
      </c>
      <c r="R4144" s="0" t="n">
        <f aca="false">D4144-IF(P4143=1,E4143,D4143)</f>
        <v>8</v>
      </c>
      <c r="S4144" s="0" t="n">
        <f aca="false">I4143*R4144</f>
        <v>-8</v>
      </c>
      <c r="T4144" s="0" t="n">
        <f aca="false">T4143+R4144*U4143</f>
        <v>39881</v>
      </c>
      <c r="U4144" s="0" t="n">
        <f aca="false">INT(T4144*$Q$1/IF(P4144=1,E4144,D4144))*I4144</f>
        <v>8</v>
      </c>
      <c r="V4144" s="0" t="n">
        <f aca="false">IF(P4144=1,ABS(U4144)+ABS(60),ABS(U4144-U4143))</f>
        <v>16</v>
      </c>
    </row>
    <row r="4145" customFormat="false" ht="15" hidden="false" customHeight="false" outlineLevel="0" collapsed="false">
      <c r="A4145" s="1" t="n">
        <v>42081</v>
      </c>
      <c r="B4145" s="2" t="n">
        <v>9653.43</v>
      </c>
      <c r="C4145" s="2" t="n">
        <v>104766</v>
      </c>
      <c r="D4145" s="2" t="n">
        <v>9633</v>
      </c>
      <c r="E4145" s="2" t="n">
        <v>9675</v>
      </c>
      <c r="F4145" s="3" t="n">
        <f aca="false">IF(P4145=1, E4145,D4145)/B4145-1</f>
        <v>0.00223443895071496</v>
      </c>
      <c r="G4145" s="2" t="n">
        <f aca="false">AVERAGE(B4086:B4145)</f>
        <v>9354.26</v>
      </c>
      <c r="H4145" s="2" t="n">
        <f aca="false">AVERAGE(C4086:C4145)</f>
        <v>86471.8166666667</v>
      </c>
      <c r="I4145" s="2" t="n">
        <f aca="false">SIGN(C4145-H4145)</f>
        <v>1</v>
      </c>
      <c r="J4145" s="2" t="n">
        <f aca="false">SIGN(F4145)</f>
        <v>1</v>
      </c>
      <c r="K4145" s="0" t="n">
        <f aca="false">B4145-B4144</f>
        <v>113.99</v>
      </c>
      <c r="L4145" s="0" t="n">
        <f aca="false">I4144*K4145</f>
        <v>113.99</v>
      </c>
      <c r="M4145" s="0" t="n">
        <f aca="false">M4144+K4145*N4144</f>
        <v>3417.02000000002</v>
      </c>
      <c r="N4145" s="0" t="n">
        <f aca="false">INT(M4145*$Q$1/B4145)*CHOOSE($L$1,I4145,J4145)</f>
        <v>0</v>
      </c>
      <c r="O4145" s="0" t="n">
        <f aca="false">ABS(N4145-N4144)</f>
        <v>0</v>
      </c>
      <c r="P4145" s="0" t="n">
        <f aca="false">COUNTIF(工作表2!$A$2:$A$248,A4145)</f>
        <v>1</v>
      </c>
      <c r="R4145" s="0" t="n">
        <f aca="false">D4145-IF(P4144=1,E4144,D4144)</f>
        <v>79</v>
      </c>
      <c r="S4145" s="0" t="n">
        <f aca="false">I4144*R4145</f>
        <v>79</v>
      </c>
      <c r="T4145" s="0" t="n">
        <f aca="false">T4144+R4145*U4144</f>
        <v>40513</v>
      </c>
      <c r="U4145" s="0" t="n">
        <f aca="false">INT(T4145*$Q$1/IF(P4145=1,E4145,D4145))*I4145</f>
        <v>8</v>
      </c>
      <c r="V4145" s="0" t="n">
        <f aca="false">IF(P4145=1,ABS(U4145)+ABS(60),ABS(U4145-U4144))</f>
        <v>68</v>
      </c>
    </row>
    <row r="4146" customFormat="false" ht="15" hidden="false" customHeight="false" outlineLevel="0" collapsed="false">
      <c r="A4146" s="1" t="n">
        <v>42082</v>
      </c>
      <c r="B4146" s="2" t="n">
        <v>9736.73</v>
      </c>
      <c r="C4146" s="2" t="n">
        <v>116745</v>
      </c>
      <c r="D4146" s="2" t="n">
        <v>9766</v>
      </c>
      <c r="E4146" s="2" t="n">
        <v>9772</v>
      </c>
      <c r="F4146" s="3" t="n">
        <f aca="false">IF(P4146=1, E4146,D4146)/B4146-1</f>
        <v>0.00300614271937305</v>
      </c>
      <c r="G4146" s="2" t="n">
        <f aca="false">AVERAGE(B4087:B4146)</f>
        <v>9366.77833333333</v>
      </c>
      <c r="H4146" s="2" t="n">
        <f aca="false">AVERAGE(C4087:C4146)</f>
        <v>87151.75</v>
      </c>
      <c r="I4146" s="2" t="n">
        <f aca="false">SIGN(C4146-H4146)</f>
        <v>1</v>
      </c>
      <c r="J4146" s="2" t="n">
        <f aca="false">SIGN(F4146)</f>
        <v>1</v>
      </c>
      <c r="K4146" s="0" t="n">
        <f aca="false">B4146-B4145</f>
        <v>83.2999999999993</v>
      </c>
      <c r="L4146" s="0" t="n">
        <f aca="false">I4145*K4146</f>
        <v>83.2999999999993</v>
      </c>
      <c r="M4146" s="0" t="n">
        <f aca="false">M4145+K4146*N4145</f>
        <v>3417.02000000002</v>
      </c>
      <c r="N4146" s="0" t="n">
        <f aca="false">INT(M4146*$Q$1/B4146)*CHOOSE($L$1,I4146,J4146)</f>
        <v>0</v>
      </c>
      <c r="O4146" s="0" t="n">
        <f aca="false">ABS(N4146-N4145)</f>
        <v>0</v>
      </c>
      <c r="P4146" s="0" t="n">
        <f aca="false">COUNTIF(工作表2!$A$2:$A$248,A4146)</f>
        <v>0</v>
      </c>
      <c r="R4146" s="0" t="n">
        <f aca="false">D4146-IF(P4145=1,E4145,D4145)</f>
        <v>91</v>
      </c>
      <c r="S4146" s="0" t="n">
        <f aca="false">I4145*R4146</f>
        <v>91</v>
      </c>
      <c r="T4146" s="0" t="n">
        <f aca="false">T4145+R4146*U4145</f>
        <v>41241</v>
      </c>
      <c r="U4146" s="0" t="n">
        <f aca="false">INT(T4146*$Q$1/IF(P4146=1,E4146,D4146))*I4146</f>
        <v>8</v>
      </c>
      <c r="V4146" s="0" t="n">
        <f aca="false">IF(P4146=1,ABS(U4146)+ABS(60),ABS(U4146-U4145))</f>
        <v>0</v>
      </c>
    </row>
    <row r="4147" customFormat="false" ht="15" hidden="false" customHeight="false" outlineLevel="0" collapsed="false">
      <c r="A4147" s="1" t="n">
        <v>42083</v>
      </c>
      <c r="B4147" s="2" t="n">
        <v>9749.69</v>
      </c>
      <c r="C4147" s="2" t="n">
        <v>121204</v>
      </c>
      <c r="D4147" s="2" t="n">
        <v>9757</v>
      </c>
      <c r="E4147" s="2" t="n">
        <v>9766</v>
      </c>
      <c r="F4147" s="3" t="n">
        <f aca="false">IF(P4147=1, E4147,D4147)/B4147-1</f>
        <v>0.000749767428502857</v>
      </c>
      <c r="G4147" s="2" t="n">
        <f aca="false">AVERAGE(B4088:B4147)</f>
        <v>9380.09133333333</v>
      </c>
      <c r="H4147" s="2" t="n">
        <f aca="false">AVERAGE(C4088:C4147)</f>
        <v>87729.3833333333</v>
      </c>
      <c r="I4147" s="2" t="n">
        <f aca="false">SIGN(C4147-H4147)</f>
        <v>1</v>
      </c>
      <c r="J4147" s="2" t="n">
        <f aca="false">SIGN(F4147)</f>
        <v>1</v>
      </c>
      <c r="K4147" s="0" t="n">
        <f aca="false">B4147-B4146</f>
        <v>12.9600000000009</v>
      </c>
      <c r="L4147" s="0" t="n">
        <f aca="false">I4146*K4147</f>
        <v>12.9600000000009</v>
      </c>
      <c r="M4147" s="0" t="n">
        <f aca="false">M4146+K4147*N4146</f>
        <v>3417.02000000002</v>
      </c>
      <c r="N4147" s="0" t="n">
        <f aca="false">INT(M4147*$Q$1/B4147)*CHOOSE($L$1,I4147,J4147)</f>
        <v>0</v>
      </c>
      <c r="O4147" s="0" t="n">
        <f aca="false">ABS(N4147-N4146)</f>
        <v>0</v>
      </c>
      <c r="P4147" s="0" t="n">
        <f aca="false">COUNTIF(工作表2!$A$2:$A$248,A4147)</f>
        <v>0</v>
      </c>
      <c r="R4147" s="0" t="n">
        <f aca="false">D4147-IF(P4146=1,E4146,D4146)</f>
        <v>-9</v>
      </c>
      <c r="S4147" s="0" t="n">
        <f aca="false">I4146*R4147</f>
        <v>-9</v>
      </c>
      <c r="T4147" s="0" t="n">
        <f aca="false">T4146+R4147*U4146</f>
        <v>41169</v>
      </c>
      <c r="U4147" s="0" t="n">
        <f aca="false">INT(T4147*$Q$1/IF(P4147=1,E4147,D4147))*I4147</f>
        <v>8</v>
      </c>
      <c r="V4147" s="0" t="n">
        <f aca="false">IF(P4147=1,ABS(U4147)+ABS(60),ABS(U4147-U4146))</f>
        <v>0</v>
      </c>
    </row>
    <row r="4148" customFormat="false" ht="15" hidden="false" customHeight="false" outlineLevel="0" collapsed="false">
      <c r="A4148" s="1" t="n">
        <v>42086</v>
      </c>
      <c r="B4148" s="2" t="n">
        <v>9758.09</v>
      </c>
      <c r="C4148" s="2" t="n">
        <v>103891</v>
      </c>
      <c r="D4148" s="2" t="n">
        <v>9749</v>
      </c>
      <c r="E4148" s="2" t="n">
        <v>9760</v>
      </c>
      <c r="F4148" s="3" t="n">
        <f aca="false">IF(P4148=1, E4148,D4148)/B4148-1</f>
        <v>-0.000931534757314223</v>
      </c>
      <c r="G4148" s="2" t="n">
        <f aca="false">AVERAGE(B4089:B4148)</f>
        <v>9395.58683333333</v>
      </c>
      <c r="H4148" s="2" t="n">
        <f aca="false">AVERAGE(C4089:C4148)</f>
        <v>87698.7666666667</v>
      </c>
      <c r="I4148" s="2" t="n">
        <f aca="false">SIGN(C4148-H4148)</f>
        <v>1</v>
      </c>
      <c r="J4148" s="2" t="n">
        <f aca="false">SIGN(F4148)</f>
        <v>-1</v>
      </c>
      <c r="K4148" s="0" t="n">
        <f aca="false">B4148-B4147</f>
        <v>8.39999999999964</v>
      </c>
      <c r="L4148" s="0" t="n">
        <f aca="false">I4147*K4148</f>
        <v>8.39999999999964</v>
      </c>
      <c r="M4148" s="0" t="n">
        <f aca="false">M4147+K4148*N4147</f>
        <v>3417.02000000002</v>
      </c>
      <c r="N4148" s="0" t="n">
        <f aca="false">INT(M4148*$Q$1/B4148)*CHOOSE($L$1,I4148,J4148)</f>
        <v>-0</v>
      </c>
      <c r="O4148" s="0" t="n">
        <f aca="false">ABS(N4148-N4147)</f>
        <v>0</v>
      </c>
      <c r="P4148" s="0" t="n">
        <f aca="false">COUNTIF(工作表2!$A$2:$A$248,A4148)</f>
        <v>0</v>
      </c>
      <c r="R4148" s="0" t="n">
        <f aca="false">D4148-IF(P4147=1,E4147,D4147)</f>
        <v>-8</v>
      </c>
      <c r="S4148" s="0" t="n">
        <f aca="false">I4147*R4148</f>
        <v>-8</v>
      </c>
      <c r="T4148" s="0" t="n">
        <f aca="false">T4147+R4148*U4147</f>
        <v>41105</v>
      </c>
      <c r="U4148" s="0" t="n">
        <f aca="false">INT(T4148*$Q$1/IF(P4148=1,E4148,D4148))*I4148</f>
        <v>8</v>
      </c>
      <c r="V4148" s="0" t="n">
        <f aca="false">IF(P4148=1,ABS(U4148)+ABS(60),ABS(U4148-U4147))</f>
        <v>0</v>
      </c>
    </row>
    <row r="4149" customFormat="false" ht="15" hidden="false" customHeight="false" outlineLevel="0" collapsed="false">
      <c r="A4149" s="1" t="n">
        <v>42087</v>
      </c>
      <c r="B4149" s="2" t="n">
        <v>9731.66</v>
      </c>
      <c r="C4149" s="2" t="n">
        <v>95236</v>
      </c>
      <c r="D4149" s="2" t="n">
        <v>9721</v>
      </c>
      <c r="E4149" s="2" t="n">
        <v>9730</v>
      </c>
      <c r="F4149" s="3" t="n">
        <f aca="false">IF(P4149=1, E4149,D4149)/B4149-1</f>
        <v>-0.00109539379715273</v>
      </c>
      <c r="G4149" s="2" t="n">
        <f aca="false">AVERAGE(B4090:B4149)</f>
        <v>9409.804</v>
      </c>
      <c r="H4149" s="2" t="n">
        <f aca="false">AVERAGE(C4090:C4149)</f>
        <v>87824.35</v>
      </c>
      <c r="I4149" s="2" t="n">
        <f aca="false">SIGN(C4149-H4149)</f>
        <v>1</v>
      </c>
      <c r="J4149" s="2" t="n">
        <f aca="false">SIGN(F4149)</f>
        <v>-1</v>
      </c>
      <c r="K4149" s="0" t="n">
        <f aca="false">B4149-B4148</f>
        <v>-26.4300000000003</v>
      </c>
      <c r="L4149" s="0" t="n">
        <f aca="false">I4148*K4149</f>
        <v>-26.4300000000003</v>
      </c>
      <c r="M4149" s="0" t="n">
        <f aca="false">M4148+K4149*N4148</f>
        <v>3417.02000000002</v>
      </c>
      <c r="N4149" s="0" t="n">
        <f aca="false">INT(M4149*$Q$1/B4149)*CHOOSE($L$1,I4149,J4149)</f>
        <v>-0</v>
      </c>
      <c r="O4149" s="0" t="n">
        <f aca="false">ABS(N4149-N4148)</f>
        <v>0</v>
      </c>
      <c r="P4149" s="0" t="n">
        <f aca="false">COUNTIF(工作表2!$A$2:$A$248,A4149)</f>
        <v>0</v>
      </c>
      <c r="R4149" s="0" t="n">
        <f aca="false">D4149-IF(P4148=1,E4148,D4148)</f>
        <v>-28</v>
      </c>
      <c r="S4149" s="0" t="n">
        <f aca="false">I4148*R4149</f>
        <v>-28</v>
      </c>
      <c r="T4149" s="0" t="n">
        <f aca="false">T4148+R4149*U4148</f>
        <v>40881</v>
      </c>
      <c r="U4149" s="0" t="n">
        <f aca="false">INT(T4149*$Q$1/IF(P4149=1,E4149,D4149))*I4149</f>
        <v>8</v>
      </c>
      <c r="V4149" s="0" t="n">
        <f aca="false">IF(P4149=1,ABS(U4149)+ABS(60),ABS(U4149-U4148))</f>
        <v>0</v>
      </c>
    </row>
    <row r="4150" customFormat="false" ht="15" hidden="false" customHeight="false" outlineLevel="0" collapsed="false">
      <c r="A4150" s="1" t="n">
        <v>42088</v>
      </c>
      <c r="B4150" s="2" t="n">
        <v>9667.83</v>
      </c>
      <c r="C4150" s="2" t="n">
        <v>94643</v>
      </c>
      <c r="D4150" s="2" t="n">
        <v>9689</v>
      </c>
      <c r="E4150" s="2" t="n">
        <v>9696</v>
      </c>
      <c r="F4150" s="3" t="n">
        <f aca="false">IF(P4150=1, E4150,D4150)/B4150-1</f>
        <v>0.0021897364765413</v>
      </c>
      <c r="G4150" s="2" t="n">
        <f aca="false">AVERAGE(B4091:B4150)</f>
        <v>9420.9425</v>
      </c>
      <c r="H4150" s="2" t="n">
        <f aca="false">AVERAGE(C4091:C4150)</f>
        <v>87586.9666666667</v>
      </c>
      <c r="I4150" s="2" t="n">
        <f aca="false">SIGN(C4150-H4150)</f>
        <v>1</v>
      </c>
      <c r="J4150" s="2" t="n">
        <f aca="false">SIGN(F4150)</f>
        <v>1</v>
      </c>
      <c r="K4150" s="0" t="n">
        <f aca="false">B4150-B4149</f>
        <v>-63.8299999999999</v>
      </c>
      <c r="L4150" s="0" t="n">
        <f aca="false">I4149*K4150</f>
        <v>-63.8299999999999</v>
      </c>
      <c r="M4150" s="0" t="n">
        <f aca="false">M4149+K4150*N4149</f>
        <v>3417.02000000002</v>
      </c>
      <c r="N4150" s="0" t="n">
        <f aca="false">INT(M4150*$Q$1/B4150)*CHOOSE($L$1,I4150,J4150)</f>
        <v>0</v>
      </c>
      <c r="O4150" s="0" t="n">
        <f aca="false">ABS(N4150-N4149)</f>
        <v>0</v>
      </c>
      <c r="P4150" s="0" t="n">
        <f aca="false">COUNTIF(工作表2!$A$2:$A$248,A4150)</f>
        <v>0</v>
      </c>
      <c r="R4150" s="0" t="n">
        <f aca="false">D4150-IF(P4149=1,E4149,D4149)</f>
        <v>-32</v>
      </c>
      <c r="S4150" s="0" t="n">
        <f aca="false">I4149*R4150</f>
        <v>-32</v>
      </c>
      <c r="T4150" s="0" t="n">
        <f aca="false">T4149+R4150*U4149</f>
        <v>40625</v>
      </c>
      <c r="U4150" s="0" t="n">
        <f aca="false">INT(T4150*$Q$1/IF(P4150=1,E4150,D4150))*I4150</f>
        <v>8</v>
      </c>
      <c r="V4150" s="0" t="n">
        <f aca="false">IF(P4150=1,ABS(U4150)+ABS(60),ABS(U4150-U4149))</f>
        <v>0</v>
      </c>
    </row>
    <row r="4151" customFormat="false" ht="15" hidden="false" customHeight="false" outlineLevel="0" collapsed="false">
      <c r="A4151" s="1" t="n">
        <v>42089</v>
      </c>
      <c r="B4151" s="2" t="n">
        <v>9619.12</v>
      </c>
      <c r="C4151" s="2" t="n">
        <v>115179</v>
      </c>
      <c r="D4151" s="2" t="n">
        <v>9609</v>
      </c>
      <c r="E4151" s="2" t="n">
        <v>9619</v>
      </c>
      <c r="F4151" s="3" t="n">
        <f aca="false">IF(P4151=1, E4151,D4151)/B4151-1</f>
        <v>-0.00105207129134477</v>
      </c>
      <c r="G4151" s="2" t="n">
        <f aca="false">AVERAGE(B4092:B4151)</f>
        <v>9429.67783333333</v>
      </c>
      <c r="H4151" s="2" t="n">
        <f aca="false">AVERAGE(C4092:C4151)</f>
        <v>88169</v>
      </c>
      <c r="I4151" s="2" t="n">
        <f aca="false">SIGN(C4151-H4151)</f>
        <v>1</v>
      </c>
      <c r="J4151" s="2" t="n">
        <f aca="false">SIGN(F4151)</f>
        <v>-1</v>
      </c>
      <c r="K4151" s="0" t="n">
        <f aca="false">B4151-B4150</f>
        <v>-48.7099999999991</v>
      </c>
      <c r="L4151" s="0" t="n">
        <f aca="false">I4150*K4151</f>
        <v>-48.7099999999991</v>
      </c>
      <c r="M4151" s="0" t="n">
        <f aca="false">M4150+K4151*N4150</f>
        <v>3417.02000000002</v>
      </c>
      <c r="N4151" s="0" t="n">
        <f aca="false">INT(M4151*$Q$1/B4151)*CHOOSE($L$1,I4151,J4151)</f>
        <v>-0</v>
      </c>
      <c r="O4151" s="0" t="n">
        <f aca="false">ABS(N4151-N4150)</f>
        <v>0</v>
      </c>
      <c r="P4151" s="0" t="n">
        <f aca="false">COUNTIF(工作表2!$A$2:$A$248,A4151)</f>
        <v>0</v>
      </c>
      <c r="R4151" s="0" t="n">
        <f aca="false">D4151-IF(P4150=1,E4150,D4150)</f>
        <v>-80</v>
      </c>
      <c r="S4151" s="0" t="n">
        <f aca="false">I4150*R4151</f>
        <v>-80</v>
      </c>
      <c r="T4151" s="0" t="n">
        <f aca="false">T4150+R4151*U4150</f>
        <v>39985</v>
      </c>
      <c r="U4151" s="0" t="n">
        <f aca="false">INT(T4151*$Q$1/IF(P4151=1,E4151,D4151))*I4151</f>
        <v>8</v>
      </c>
      <c r="V4151" s="0" t="n">
        <f aca="false">IF(P4151=1,ABS(U4151)+ABS(60),ABS(U4151-U4150))</f>
        <v>0</v>
      </c>
    </row>
    <row r="4152" customFormat="false" ht="15" hidden="false" customHeight="false" outlineLevel="0" collapsed="false">
      <c r="A4152" s="1" t="n">
        <v>42090</v>
      </c>
      <c r="B4152" s="2" t="n">
        <v>9503.72</v>
      </c>
      <c r="C4152" s="2" t="n">
        <v>111352</v>
      </c>
      <c r="D4152" s="2" t="n">
        <v>9541</v>
      </c>
      <c r="E4152" s="2" t="n">
        <v>9551</v>
      </c>
      <c r="F4152" s="3" t="n">
        <f aca="false">IF(P4152=1, E4152,D4152)/B4152-1</f>
        <v>0.0039226744895684</v>
      </c>
      <c r="G4152" s="2" t="n">
        <f aca="false">AVERAGE(B4093:B4152)</f>
        <v>9436.44466666667</v>
      </c>
      <c r="H4152" s="2" t="n">
        <f aca="false">AVERAGE(C4093:C4152)</f>
        <v>88870.2666666667</v>
      </c>
      <c r="I4152" s="2" t="n">
        <f aca="false">SIGN(C4152-H4152)</f>
        <v>1</v>
      </c>
      <c r="J4152" s="2" t="n">
        <f aca="false">SIGN(F4152)</f>
        <v>1</v>
      </c>
      <c r="K4152" s="0" t="n">
        <f aca="false">B4152-B4151</f>
        <v>-115.400000000001</v>
      </c>
      <c r="L4152" s="0" t="n">
        <f aca="false">I4151*K4152</f>
        <v>-115.400000000001</v>
      </c>
      <c r="M4152" s="0" t="n">
        <f aca="false">M4151+K4152*N4151</f>
        <v>3417.02000000002</v>
      </c>
      <c r="N4152" s="0" t="n">
        <f aca="false">INT(M4152*$Q$1/B4152)*CHOOSE($L$1,I4152,J4152)</f>
        <v>0</v>
      </c>
      <c r="O4152" s="0" t="n">
        <f aca="false">ABS(N4152-N4151)</f>
        <v>0</v>
      </c>
      <c r="P4152" s="0" t="n">
        <f aca="false">COUNTIF(工作表2!$A$2:$A$248,A4152)</f>
        <v>0</v>
      </c>
      <c r="R4152" s="0" t="n">
        <f aca="false">D4152-IF(P4151=1,E4151,D4151)</f>
        <v>-68</v>
      </c>
      <c r="S4152" s="0" t="n">
        <f aca="false">I4151*R4152</f>
        <v>-68</v>
      </c>
      <c r="T4152" s="0" t="n">
        <f aca="false">T4151+R4152*U4151</f>
        <v>39441</v>
      </c>
      <c r="U4152" s="0" t="n">
        <f aca="false">INT(T4152*$Q$1/IF(P4152=1,E4152,D4152))*I4152</f>
        <v>8</v>
      </c>
      <c r="V4152" s="0" t="n">
        <f aca="false">IF(P4152=1,ABS(U4152)+ABS(60),ABS(U4152-U4151))</f>
        <v>0</v>
      </c>
    </row>
    <row r="4153" customFormat="false" ht="15" hidden="false" customHeight="false" outlineLevel="0" collapsed="false">
      <c r="A4153" s="1" t="n">
        <v>42093</v>
      </c>
      <c r="B4153" s="2" t="n">
        <v>9521.87</v>
      </c>
      <c r="C4153" s="2" t="n">
        <v>90155</v>
      </c>
      <c r="D4153" s="2" t="n">
        <v>9552</v>
      </c>
      <c r="E4153" s="2" t="n">
        <v>9561</v>
      </c>
      <c r="F4153" s="3" t="n">
        <f aca="false">IF(P4153=1, E4153,D4153)/B4153-1</f>
        <v>0.00316429440855615</v>
      </c>
      <c r="G4153" s="2" t="n">
        <f aca="false">AVERAGE(B4094:B4153)</f>
        <v>9442.0395</v>
      </c>
      <c r="H4153" s="2" t="n">
        <f aca="false">AVERAGE(C4094:C4153)</f>
        <v>88979.9</v>
      </c>
      <c r="I4153" s="2" t="n">
        <f aca="false">SIGN(C4153-H4153)</f>
        <v>1</v>
      </c>
      <c r="J4153" s="2" t="n">
        <f aca="false">SIGN(F4153)</f>
        <v>1</v>
      </c>
      <c r="K4153" s="0" t="n">
        <f aca="false">B4153-B4152</f>
        <v>18.1500000000015</v>
      </c>
      <c r="L4153" s="0" t="n">
        <f aca="false">I4152*K4153</f>
        <v>18.1500000000015</v>
      </c>
      <c r="M4153" s="0" t="n">
        <f aca="false">M4152+K4153*N4152</f>
        <v>3417.02000000002</v>
      </c>
      <c r="N4153" s="0" t="n">
        <f aca="false">INT(M4153*$Q$1/B4153)*CHOOSE($L$1,I4153,J4153)</f>
        <v>0</v>
      </c>
      <c r="O4153" s="0" t="n">
        <f aca="false">ABS(N4153-N4152)</f>
        <v>0</v>
      </c>
      <c r="P4153" s="0" t="n">
        <f aca="false">COUNTIF(工作表2!$A$2:$A$248,A4153)</f>
        <v>0</v>
      </c>
      <c r="R4153" s="0" t="n">
        <f aca="false">D4153-IF(P4152=1,E4152,D4152)</f>
        <v>11</v>
      </c>
      <c r="S4153" s="0" t="n">
        <f aca="false">I4152*R4153</f>
        <v>11</v>
      </c>
      <c r="T4153" s="0" t="n">
        <f aca="false">T4152+R4153*U4152</f>
        <v>39529</v>
      </c>
      <c r="U4153" s="0" t="n">
        <f aca="false">INT(T4153*$Q$1/IF(P4153=1,E4153,D4153))*I4153</f>
        <v>8</v>
      </c>
      <c r="V4153" s="0" t="n">
        <f aca="false">IF(P4153=1,ABS(U4153)+ABS(60),ABS(U4153-U4152))</f>
        <v>0</v>
      </c>
    </row>
    <row r="4154" customFormat="false" ht="15" hidden="false" customHeight="false" outlineLevel="0" collapsed="false">
      <c r="A4154" s="1" t="n">
        <v>42094</v>
      </c>
      <c r="B4154" s="2" t="n">
        <v>9586.44</v>
      </c>
      <c r="C4154" s="2" t="n">
        <v>105352</v>
      </c>
      <c r="D4154" s="2" t="n">
        <v>9582</v>
      </c>
      <c r="E4154" s="2" t="n">
        <v>9588</v>
      </c>
      <c r="F4154" s="3" t="n">
        <f aca="false">IF(P4154=1, E4154,D4154)/B4154-1</f>
        <v>-0.000463154205315064</v>
      </c>
      <c r="G4154" s="2" t="n">
        <f aca="false">AVERAGE(B4095:B4154)</f>
        <v>9449.1685</v>
      </c>
      <c r="H4154" s="2" t="n">
        <f aca="false">AVERAGE(C4095:C4154)</f>
        <v>89812.5833333333</v>
      </c>
      <c r="I4154" s="2" t="n">
        <f aca="false">SIGN(C4154-H4154)</f>
        <v>1</v>
      </c>
      <c r="J4154" s="2" t="n">
        <f aca="false">SIGN(F4154)</f>
        <v>-1</v>
      </c>
      <c r="K4154" s="0" t="n">
        <f aca="false">B4154-B4153</f>
        <v>64.5699999999997</v>
      </c>
      <c r="L4154" s="0" t="n">
        <f aca="false">I4153*K4154</f>
        <v>64.5699999999997</v>
      </c>
      <c r="M4154" s="0" t="n">
        <f aca="false">M4153+K4154*N4153</f>
        <v>3417.02000000002</v>
      </c>
      <c r="N4154" s="0" t="n">
        <f aca="false">INT(M4154*$Q$1/B4154)*CHOOSE($L$1,I4154,J4154)</f>
        <v>-0</v>
      </c>
      <c r="O4154" s="0" t="n">
        <f aca="false">ABS(N4154-N4153)</f>
        <v>0</v>
      </c>
      <c r="P4154" s="0" t="n">
        <f aca="false">COUNTIF(工作表2!$A$2:$A$248,A4154)</f>
        <v>0</v>
      </c>
      <c r="R4154" s="0" t="n">
        <f aca="false">D4154-IF(P4153=1,E4153,D4153)</f>
        <v>30</v>
      </c>
      <c r="S4154" s="0" t="n">
        <f aca="false">I4153*R4154</f>
        <v>30</v>
      </c>
      <c r="T4154" s="0" t="n">
        <f aca="false">T4153+R4154*U4153</f>
        <v>39769</v>
      </c>
      <c r="U4154" s="0" t="n">
        <f aca="false">INT(T4154*$Q$1/IF(P4154=1,E4154,D4154))*I4154</f>
        <v>8</v>
      </c>
      <c r="V4154" s="0" t="n">
        <f aca="false">IF(P4154=1,ABS(U4154)+ABS(60),ABS(U4154-U4153))</f>
        <v>0</v>
      </c>
    </row>
    <row r="4155" customFormat="false" ht="15" hidden="false" customHeight="false" outlineLevel="0" collapsed="false">
      <c r="A4155" s="1" t="n">
        <v>42095</v>
      </c>
      <c r="B4155" s="2" t="n">
        <v>9507.66</v>
      </c>
      <c r="C4155" s="2" t="n">
        <v>85667</v>
      </c>
      <c r="D4155" s="2" t="n">
        <v>9507</v>
      </c>
      <c r="E4155" s="2" t="n">
        <v>9514</v>
      </c>
      <c r="F4155" s="3" t="n">
        <f aca="false">IF(P4155=1, E4155,D4155)/B4155-1</f>
        <v>-6.94177116136174E-005</v>
      </c>
      <c r="G4155" s="2" t="n">
        <f aca="false">AVERAGE(B4096:B4155)</f>
        <v>9454.06166666666</v>
      </c>
      <c r="H4155" s="2" t="n">
        <f aca="false">AVERAGE(C4096:C4155)</f>
        <v>90315.0333333333</v>
      </c>
      <c r="I4155" s="2" t="n">
        <f aca="false">SIGN(C4155-H4155)</f>
        <v>-1</v>
      </c>
      <c r="J4155" s="2" t="n">
        <f aca="false">SIGN(F4155)</f>
        <v>-1</v>
      </c>
      <c r="K4155" s="0" t="n">
        <f aca="false">B4155-B4154</f>
        <v>-78.7800000000007</v>
      </c>
      <c r="L4155" s="0" t="n">
        <f aca="false">I4154*K4155</f>
        <v>-78.7800000000007</v>
      </c>
      <c r="M4155" s="0" t="n">
        <f aca="false">M4154+K4155*N4154</f>
        <v>3417.02000000002</v>
      </c>
      <c r="N4155" s="0" t="n">
        <f aca="false">INT(M4155*$Q$1/B4155)*CHOOSE($L$1,I4155,J4155)</f>
        <v>-0</v>
      </c>
      <c r="O4155" s="0" t="n">
        <f aca="false">ABS(N4155-N4154)</f>
        <v>0</v>
      </c>
      <c r="P4155" s="0" t="n">
        <f aca="false">COUNTIF(工作表2!$A$2:$A$248,A4155)</f>
        <v>0</v>
      </c>
      <c r="R4155" s="0" t="n">
        <f aca="false">D4155-IF(P4154=1,E4154,D4154)</f>
        <v>-75</v>
      </c>
      <c r="S4155" s="0" t="n">
        <f aca="false">I4154*R4155</f>
        <v>-75</v>
      </c>
      <c r="T4155" s="0" t="n">
        <f aca="false">T4154+R4155*U4154</f>
        <v>39169</v>
      </c>
      <c r="U4155" s="0" t="n">
        <f aca="false">INT(T4155*$Q$1/IF(P4155=1,E4155,D4155))*I4155</f>
        <v>-8</v>
      </c>
      <c r="V4155" s="0" t="n">
        <f aca="false">IF(P4155=1,ABS(U4155)+ABS(60),ABS(U4155-U4154))</f>
        <v>16</v>
      </c>
    </row>
    <row r="4156" customFormat="false" ht="15" hidden="false" customHeight="false" outlineLevel="0" collapsed="false">
      <c r="A4156" s="1" t="n">
        <v>42096</v>
      </c>
      <c r="B4156" s="2" t="n">
        <v>9600.32</v>
      </c>
      <c r="C4156" s="2" t="n">
        <v>92425</v>
      </c>
      <c r="D4156" s="2" t="n">
        <v>9613</v>
      </c>
      <c r="E4156" s="2" t="n">
        <v>9623</v>
      </c>
      <c r="F4156" s="3" t="n">
        <f aca="false">IF(P4156=1, E4156,D4156)/B4156-1</f>
        <v>0.00132078930702306</v>
      </c>
      <c r="G4156" s="2" t="n">
        <f aca="false">AVERAGE(B4097:B4156)</f>
        <v>9460.42533333333</v>
      </c>
      <c r="H4156" s="2" t="n">
        <f aca="false">AVERAGE(C4097:C4156)</f>
        <v>91206</v>
      </c>
      <c r="I4156" s="2" t="n">
        <f aca="false">SIGN(C4156-H4156)</f>
        <v>1</v>
      </c>
      <c r="J4156" s="2" t="n">
        <f aca="false">SIGN(F4156)</f>
        <v>1</v>
      </c>
      <c r="K4156" s="0" t="n">
        <f aca="false">B4156-B4155</f>
        <v>92.6599999999999</v>
      </c>
      <c r="L4156" s="0" t="n">
        <f aca="false">I4155*K4156</f>
        <v>-92.6599999999999</v>
      </c>
      <c r="M4156" s="0" t="n">
        <f aca="false">M4155+K4156*N4155</f>
        <v>3417.02000000002</v>
      </c>
      <c r="N4156" s="0" t="n">
        <f aca="false">INT(M4156*$Q$1/B4156)*CHOOSE($L$1,I4156,J4156)</f>
        <v>0</v>
      </c>
      <c r="O4156" s="0" t="n">
        <f aca="false">ABS(N4156-N4155)</f>
        <v>0</v>
      </c>
      <c r="P4156" s="0" t="n">
        <f aca="false">COUNTIF(工作表2!$A$2:$A$248,A4156)</f>
        <v>0</v>
      </c>
      <c r="R4156" s="0" t="n">
        <f aca="false">D4156-IF(P4155=1,E4155,D4155)</f>
        <v>106</v>
      </c>
      <c r="S4156" s="0" t="n">
        <f aca="false">I4155*R4156</f>
        <v>-106</v>
      </c>
      <c r="T4156" s="0" t="n">
        <f aca="false">T4155+R4156*U4155</f>
        <v>38321</v>
      </c>
      <c r="U4156" s="0" t="n">
        <f aca="false">INT(T4156*$Q$1/IF(P4156=1,E4156,D4156))*I4156</f>
        <v>7</v>
      </c>
      <c r="V4156" s="0" t="n">
        <f aca="false">IF(P4156=1,ABS(U4156)+ABS(60),ABS(U4156-U4155))</f>
        <v>15</v>
      </c>
    </row>
    <row r="4157" customFormat="false" ht="15" hidden="false" customHeight="false" outlineLevel="0" collapsed="false">
      <c r="A4157" s="1" t="n">
        <v>42101</v>
      </c>
      <c r="B4157" s="2" t="n">
        <v>9641.9</v>
      </c>
      <c r="C4157" s="2" t="n">
        <v>90581</v>
      </c>
      <c r="D4157" s="2" t="n">
        <v>9629</v>
      </c>
      <c r="E4157" s="2" t="n">
        <v>9636</v>
      </c>
      <c r="F4157" s="3" t="n">
        <f aca="false">IF(P4157=1, E4157,D4157)/B4157-1</f>
        <v>-0.00133791057779065</v>
      </c>
      <c r="G4157" s="2" t="n">
        <f aca="false">AVERAGE(B4098:B4157)</f>
        <v>9466.35233333333</v>
      </c>
      <c r="H4157" s="2" t="n">
        <f aca="false">AVERAGE(C4098:C4157)</f>
        <v>91356.95</v>
      </c>
      <c r="I4157" s="2" t="n">
        <f aca="false">SIGN(C4157-H4157)</f>
        <v>-1</v>
      </c>
      <c r="J4157" s="2" t="n">
        <f aca="false">SIGN(F4157)</f>
        <v>-1</v>
      </c>
      <c r="K4157" s="0" t="n">
        <f aca="false">B4157-B4156</f>
        <v>41.5799999999999</v>
      </c>
      <c r="L4157" s="0" t="n">
        <f aca="false">I4156*K4157</f>
        <v>41.5799999999999</v>
      </c>
      <c r="M4157" s="0" t="n">
        <f aca="false">M4156+K4157*N4156</f>
        <v>3417.02000000002</v>
      </c>
      <c r="N4157" s="0" t="n">
        <f aca="false">INT(M4157*$Q$1/B4157)*CHOOSE($L$1,I4157,J4157)</f>
        <v>-0</v>
      </c>
      <c r="O4157" s="0" t="n">
        <f aca="false">ABS(N4157-N4156)</f>
        <v>0</v>
      </c>
      <c r="P4157" s="0" t="n">
        <f aca="false">COUNTIF(工作表2!$A$2:$A$248,A4157)</f>
        <v>0</v>
      </c>
      <c r="R4157" s="0" t="n">
        <f aca="false">D4157-IF(P4156=1,E4156,D4156)</f>
        <v>16</v>
      </c>
      <c r="S4157" s="0" t="n">
        <f aca="false">I4156*R4157</f>
        <v>16</v>
      </c>
      <c r="T4157" s="0" t="n">
        <f aca="false">T4156+R4157*U4156</f>
        <v>38433</v>
      </c>
      <c r="U4157" s="0" t="n">
        <f aca="false">INT(T4157*$Q$1/IF(P4157=1,E4157,D4157))*I4157</f>
        <v>-7</v>
      </c>
      <c r="V4157" s="0" t="n">
        <f aca="false">IF(P4157=1,ABS(U4157)+ABS(60),ABS(U4157-U4156))</f>
        <v>14</v>
      </c>
    </row>
    <row r="4158" customFormat="false" ht="15" hidden="false" customHeight="false" outlineLevel="0" collapsed="false">
      <c r="A4158" s="1" t="n">
        <v>42102</v>
      </c>
      <c r="B4158" s="2" t="n">
        <v>9571.97</v>
      </c>
      <c r="C4158" s="2" t="n">
        <v>91985</v>
      </c>
      <c r="D4158" s="2" t="n">
        <v>9570</v>
      </c>
      <c r="E4158" s="2" t="n">
        <v>9579</v>
      </c>
      <c r="F4158" s="3" t="n">
        <f aca="false">IF(P4158=1, E4158,D4158)/B4158-1</f>
        <v>-0.000205809253476463</v>
      </c>
      <c r="G4158" s="2" t="n">
        <f aca="false">AVERAGE(B4099:B4158)</f>
        <v>9471.41133333333</v>
      </c>
      <c r="H4158" s="2" t="n">
        <f aca="false">AVERAGE(C4099:C4158)</f>
        <v>91702.7</v>
      </c>
      <c r="I4158" s="2" t="n">
        <f aca="false">SIGN(C4158-H4158)</f>
        <v>1</v>
      </c>
      <c r="J4158" s="2" t="n">
        <f aca="false">SIGN(F4158)</f>
        <v>-1</v>
      </c>
      <c r="K4158" s="0" t="n">
        <f aca="false">B4158-B4157</f>
        <v>-69.9300000000003</v>
      </c>
      <c r="L4158" s="0" t="n">
        <f aca="false">I4157*K4158</f>
        <v>69.9300000000003</v>
      </c>
      <c r="M4158" s="0" t="n">
        <f aca="false">M4157+K4158*N4157</f>
        <v>3417.02000000002</v>
      </c>
      <c r="N4158" s="0" t="n">
        <f aca="false">INT(M4158*$Q$1/B4158)*CHOOSE($L$1,I4158,J4158)</f>
        <v>-0</v>
      </c>
      <c r="O4158" s="0" t="n">
        <f aca="false">ABS(N4158-N4157)</f>
        <v>0</v>
      </c>
      <c r="P4158" s="0" t="n">
        <f aca="false">COUNTIF(工作表2!$A$2:$A$248,A4158)</f>
        <v>0</v>
      </c>
      <c r="R4158" s="0" t="n">
        <f aca="false">D4158-IF(P4157=1,E4157,D4157)</f>
        <v>-59</v>
      </c>
      <c r="S4158" s="0" t="n">
        <f aca="false">I4157*R4158</f>
        <v>59</v>
      </c>
      <c r="T4158" s="0" t="n">
        <f aca="false">T4157+R4158*U4157</f>
        <v>38846</v>
      </c>
      <c r="U4158" s="0" t="n">
        <f aca="false">INT(T4158*$Q$1/IF(P4158=1,E4158,D4158))*I4158</f>
        <v>8</v>
      </c>
      <c r="V4158" s="0" t="n">
        <f aca="false">IF(P4158=1,ABS(U4158)+ABS(60),ABS(U4158-U4157))</f>
        <v>15</v>
      </c>
    </row>
    <row r="4159" customFormat="false" ht="15" hidden="false" customHeight="false" outlineLevel="0" collapsed="false">
      <c r="A4159" s="1" t="n">
        <v>42103</v>
      </c>
      <c r="B4159" s="2" t="n">
        <v>9568.04</v>
      </c>
      <c r="C4159" s="2" t="n">
        <v>100056</v>
      </c>
      <c r="D4159" s="2" t="n">
        <v>9572</v>
      </c>
      <c r="E4159" s="2" t="n">
        <v>9580</v>
      </c>
      <c r="F4159" s="3" t="n">
        <f aca="false">IF(P4159=1, E4159,D4159)/B4159-1</f>
        <v>0.000413877868403523</v>
      </c>
      <c r="G4159" s="2" t="n">
        <f aca="false">AVERAGE(B4100:B4159)</f>
        <v>9475.75766666667</v>
      </c>
      <c r="H4159" s="2" t="n">
        <f aca="false">AVERAGE(C4100:C4159)</f>
        <v>92384.5333333333</v>
      </c>
      <c r="I4159" s="2" t="n">
        <f aca="false">SIGN(C4159-H4159)</f>
        <v>1</v>
      </c>
      <c r="J4159" s="2" t="n">
        <f aca="false">SIGN(F4159)</f>
        <v>1</v>
      </c>
      <c r="K4159" s="0" t="n">
        <f aca="false">B4159-B4158</f>
        <v>-3.92999999999847</v>
      </c>
      <c r="L4159" s="0" t="n">
        <f aca="false">I4158*K4159</f>
        <v>-3.92999999999847</v>
      </c>
      <c r="M4159" s="0" t="n">
        <f aca="false">M4158+K4159*N4158</f>
        <v>3417.02000000002</v>
      </c>
      <c r="N4159" s="0" t="n">
        <f aca="false">INT(M4159*$Q$1/B4159)*CHOOSE($L$1,I4159,J4159)</f>
        <v>0</v>
      </c>
      <c r="O4159" s="0" t="n">
        <f aca="false">ABS(N4159-N4158)</f>
        <v>0</v>
      </c>
      <c r="P4159" s="0" t="n">
        <f aca="false">COUNTIF(工作表2!$A$2:$A$248,A4159)</f>
        <v>0</v>
      </c>
      <c r="R4159" s="0" t="n">
        <f aca="false">D4159-IF(P4158=1,E4158,D4158)</f>
        <v>2</v>
      </c>
      <c r="S4159" s="0" t="n">
        <f aca="false">I4158*R4159</f>
        <v>2</v>
      </c>
      <c r="T4159" s="0" t="n">
        <f aca="false">T4158+R4159*U4158</f>
        <v>38862</v>
      </c>
      <c r="U4159" s="0" t="n">
        <f aca="false">INT(T4159*$Q$1/IF(P4159=1,E4159,D4159))*I4159</f>
        <v>8</v>
      </c>
      <c r="V4159" s="0" t="n">
        <f aca="false">IF(P4159=1,ABS(U4159)+ABS(60),ABS(U4159-U4158))</f>
        <v>0</v>
      </c>
    </row>
    <row r="4160" customFormat="false" ht="15" hidden="false" customHeight="false" outlineLevel="0" collapsed="false">
      <c r="A4160" s="1" t="n">
        <v>42104</v>
      </c>
      <c r="B4160" s="2" t="n">
        <v>9617.7</v>
      </c>
      <c r="C4160" s="2" t="n">
        <v>91178</v>
      </c>
      <c r="D4160" s="2" t="n">
        <v>9631</v>
      </c>
      <c r="E4160" s="2" t="n">
        <v>9647</v>
      </c>
      <c r="F4160" s="3" t="n">
        <f aca="false">IF(P4160=1, E4160,D4160)/B4160-1</f>
        <v>0.00138286700562507</v>
      </c>
      <c r="G4160" s="2" t="n">
        <f aca="false">AVERAGE(B4101:B4160)</f>
        <v>9481.48416666666</v>
      </c>
      <c r="H4160" s="2" t="n">
        <f aca="false">AVERAGE(C4101:C4160)</f>
        <v>92558.3166666667</v>
      </c>
      <c r="I4160" s="2" t="n">
        <f aca="false">SIGN(C4160-H4160)</f>
        <v>-1</v>
      </c>
      <c r="J4160" s="2" t="n">
        <f aca="false">SIGN(F4160)</f>
        <v>1</v>
      </c>
      <c r="K4160" s="0" t="n">
        <f aca="false">B4160-B4159</f>
        <v>49.6599999999999</v>
      </c>
      <c r="L4160" s="0" t="n">
        <f aca="false">I4159*K4160</f>
        <v>49.6599999999999</v>
      </c>
      <c r="M4160" s="0" t="n">
        <f aca="false">M4159+K4160*N4159</f>
        <v>3417.02000000002</v>
      </c>
      <c r="N4160" s="0" t="n">
        <f aca="false">INT(M4160*$Q$1/B4160)*CHOOSE($L$1,I4160,J4160)</f>
        <v>0</v>
      </c>
      <c r="O4160" s="0" t="n">
        <f aca="false">ABS(N4160-N4159)</f>
        <v>0</v>
      </c>
      <c r="P4160" s="0" t="n">
        <f aca="false">COUNTIF(工作表2!$A$2:$A$248,A4160)</f>
        <v>0</v>
      </c>
      <c r="R4160" s="0" t="n">
        <f aca="false">D4160-IF(P4159=1,E4159,D4159)</f>
        <v>59</v>
      </c>
      <c r="S4160" s="0" t="n">
        <f aca="false">I4159*R4160</f>
        <v>59</v>
      </c>
      <c r="T4160" s="0" t="n">
        <f aca="false">T4159+R4160*U4159</f>
        <v>39334</v>
      </c>
      <c r="U4160" s="0" t="n">
        <f aca="false">INT(T4160*$Q$1/IF(P4160=1,E4160,D4160))*I4160</f>
        <v>-8</v>
      </c>
      <c r="V4160" s="0" t="n">
        <f aca="false">IF(P4160=1,ABS(U4160)+ABS(60),ABS(U4160-U4159))</f>
        <v>16</v>
      </c>
    </row>
    <row r="4161" customFormat="false" ht="15" hidden="false" customHeight="false" outlineLevel="0" collapsed="false">
      <c r="A4161" s="1" t="n">
        <v>42107</v>
      </c>
      <c r="B4161" s="2" t="n">
        <v>9666.52</v>
      </c>
      <c r="C4161" s="2" t="n">
        <v>82546</v>
      </c>
      <c r="D4161" s="2" t="n">
        <v>9658</v>
      </c>
      <c r="E4161" s="2" t="n">
        <v>9674</v>
      </c>
      <c r="F4161" s="3" t="n">
        <f aca="false">IF(P4161=1, E4161,D4161)/B4161-1</f>
        <v>-0.000881392683199422</v>
      </c>
      <c r="G4161" s="2" t="n">
        <f aca="false">AVERAGE(B4102:B4161)</f>
        <v>9491.78716666667</v>
      </c>
      <c r="H4161" s="2" t="n">
        <f aca="false">AVERAGE(C4102:C4161)</f>
        <v>92093.2833333333</v>
      </c>
      <c r="I4161" s="2" t="n">
        <f aca="false">SIGN(C4161-H4161)</f>
        <v>-1</v>
      </c>
      <c r="J4161" s="2" t="n">
        <f aca="false">SIGN(F4161)</f>
        <v>-1</v>
      </c>
      <c r="K4161" s="0" t="n">
        <f aca="false">B4161-B4160</f>
        <v>48.8199999999997</v>
      </c>
      <c r="L4161" s="0" t="n">
        <f aca="false">I4160*K4161</f>
        <v>-48.8199999999997</v>
      </c>
      <c r="M4161" s="0" t="n">
        <f aca="false">M4160+K4161*N4160</f>
        <v>3417.02000000002</v>
      </c>
      <c r="N4161" s="0" t="n">
        <f aca="false">INT(M4161*$Q$1/B4161)*CHOOSE($L$1,I4161,J4161)</f>
        <v>-0</v>
      </c>
      <c r="O4161" s="0" t="n">
        <f aca="false">ABS(N4161-N4160)</f>
        <v>0</v>
      </c>
      <c r="P4161" s="0" t="n">
        <f aca="false">COUNTIF(工作表2!$A$2:$A$248,A4161)</f>
        <v>0</v>
      </c>
      <c r="R4161" s="0" t="n">
        <f aca="false">D4161-IF(P4160=1,E4160,D4160)</f>
        <v>27</v>
      </c>
      <c r="S4161" s="0" t="n">
        <f aca="false">I4160*R4161</f>
        <v>-27</v>
      </c>
      <c r="T4161" s="0" t="n">
        <f aca="false">T4160+R4161*U4160</f>
        <v>39118</v>
      </c>
      <c r="U4161" s="0" t="n">
        <f aca="false">INT(T4161*$Q$1/IF(P4161=1,E4161,D4161))*I4161</f>
        <v>-8</v>
      </c>
      <c r="V4161" s="0" t="n">
        <f aca="false">IF(P4161=1,ABS(U4161)+ABS(60),ABS(U4161-U4160))</f>
        <v>0</v>
      </c>
    </row>
    <row r="4162" customFormat="false" ht="15" hidden="false" customHeight="false" outlineLevel="0" collapsed="false">
      <c r="A4162" s="1" t="n">
        <v>42108</v>
      </c>
      <c r="B4162" s="2" t="n">
        <v>9642.22</v>
      </c>
      <c r="C4162" s="2" t="n">
        <v>90777</v>
      </c>
      <c r="D4162" s="2" t="n">
        <v>9645</v>
      </c>
      <c r="E4162" s="2" t="n">
        <v>9652</v>
      </c>
      <c r="F4162" s="3" t="n">
        <f aca="false">IF(P4162=1, E4162,D4162)/B4162-1</f>
        <v>0.000288315346465895</v>
      </c>
      <c r="G4162" s="2" t="n">
        <f aca="false">AVERAGE(B4103:B4162)</f>
        <v>9501.156</v>
      </c>
      <c r="H4162" s="2" t="n">
        <f aca="false">AVERAGE(C4103:C4162)</f>
        <v>92005.3166666667</v>
      </c>
      <c r="I4162" s="2" t="n">
        <f aca="false">SIGN(C4162-H4162)</f>
        <v>-1</v>
      </c>
      <c r="J4162" s="2" t="n">
        <f aca="false">SIGN(F4162)</f>
        <v>1</v>
      </c>
      <c r="K4162" s="0" t="n">
        <f aca="false">B4162-B4161</f>
        <v>-24.3000000000011</v>
      </c>
      <c r="L4162" s="0" t="n">
        <f aca="false">I4161*K4162</f>
        <v>24.3000000000011</v>
      </c>
      <c r="M4162" s="0" t="n">
        <f aca="false">M4161+K4162*N4161</f>
        <v>3417.02000000002</v>
      </c>
      <c r="N4162" s="0" t="n">
        <f aca="false">INT(M4162*$Q$1/B4162)*CHOOSE($L$1,I4162,J4162)</f>
        <v>0</v>
      </c>
      <c r="O4162" s="0" t="n">
        <f aca="false">ABS(N4162-N4161)</f>
        <v>0</v>
      </c>
      <c r="P4162" s="0" t="n">
        <f aca="false">COUNTIF(工作表2!$A$2:$A$248,A4162)</f>
        <v>0</v>
      </c>
      <c r="R4162" s="0" t="n">
        <f aca="false">D4162-IF(P4161=1,E4161,D4161)</f>
        <v>-13</v>
      </c>
      <c r="S4162" s="0" t="n">
        <f aca="false">I4161*R4162</f>
        <v>13</v>
      </c>
      <c r="T4162" s="0" t="n">
        <f aca="false">T4161+R4162*U4161</f>
        <v>39222</v>
      </c>
      <c r="U4162" s="0" t="n">
        <f aca="false">INT(T4162*$Q$1/IF(P4162=1,E4162,D4162))*I4162</f>
        <v>-8</v>
      </c>
      <c r="V4162" s="0" t="n">
        <f aca="false">IF(P4162=1,ABS(U4162)+ABS(60),ABS(U4162-U4161))</f>
        <v>0</v>
      </c>
    </row>
    <row r="4163" customFormat="false" ht="15" hidden="false" customHeight="false" outlineLevel="0" collapsed="false">
      <c r="A4163" s="1" t="n">
        <v>42109</v>
      </c>
      <c r="B4163" s="2" t="n">
        <v>9540.06</v>
      </c>
      <c r="C4163" s="2" t="n">
        <v>113154</v>
      </c>
      <c r="D4163" s="2" t="n">
        <v>9519</v>
      </c>
      <c r="E4163" s="2" t="n">
        <v>9536</v>
      </c>
      <c r="F4163" s="3" t="n">
        <f aca="false">IF(P4163=1, E4163,D4163)/B4163-1</f>
        <v>-0.000425573843351068</v>
      </c>
      <c r="G4163" s="2" t="n">
        <f aca="false">AVERAGE(B4104:B4163)</f>
        <v>9506.18983333333</v>
      </c>
      <c r="H4163" s="2" t="n">
        <f aca="false">AVERAGE(C4104:C4163)</f>
        <v>92102.9166666667</v>
      </c>
      <c r="I4163" s="2" t="n">
        <f aca="false">SIGN(C4163-H4163)</f>
        <v>1</v>
      </c>
      <c r="J4163" s="2" t="n">
        <f aca="false">SIGN(F4163)</f>
        <v>-1</v>
      </c>
      <c r="K4163" s="0" t="n">
        <f aca="false">B4163-B4162</f>
        <v>-102.16</v>
      </c>
      <c r="L4163" s="0" t="n">
        <f aca="false">I4162*K4163</f>
        <v>102.16</v>
      </c>
      <c r="M4163" s="0" t="n">
        <f aca="false">M4162+K4163*N4162</f>
        <v>3417.02000000002</v>
      </c>
      <c r="N4163" s="0" t="n">
        <f aca="false">INT(M4163*$Q$1/B4163)*CHOOSE($L$1,I4163,J4163)</f>
        <v>-0</v>
      </c>
      <c r="O4163" s="0" t="n">
        <f aca="false">ABS(N4163-N4162)</f>
        <v>0</v>
      </c>
      <c r="P4163" s="0" t="n">
        <f aca="false">COUNTIF(工作表2!$A$2:$A$248,A4163)</f>
        <v>1</v>
      </c>
      <c r="R4163" s="0" t="n">
        <f aca="false">D4163-IF(P4162=1,E4162,D4162)</f>
        <v>-126</v>
      </c>
      <c r="S4163" s="0" t="n">
        <f aca="false">I4162*R4163</f>
        <v>126</v>
      </c>
      <c r="T4163" s="0" t="n">
        <f aca="false">T4162+R4163*U4162</f>
        <v>40230</v>
      </c>
      <c r="U4163" s="0" t="n">
        <f aca="false">INT(T4163*$Q$1/IF(P4163=1,E4163,D4163))*I4163</f>
        <v>8</v>
      </c>
      <c r="V4163" s="0" t="n">
        <f aca="false">IF(P4163=1,ABS(U4163)+ABS(60),ABS(U4163-U4162))</f>
        <v>68</v>
      </c>
    </row>
    <row r="4164" customFormat="false" ht="15" hidden="false" customHeight="false" outlineLevel="0" collapsed="false">
      <c r="A4164" s="1" t="n">
        <v>42110</v>
      </c>
      <c r="B4164" s="2" t="n">
        <v>9656.87</v>
      </c>
      <c r="C4164" s="2" t="n">
        <v>100552</v>
      </c>
      <c r="D4164" s="2" t="n">
        <v>9647</v>
      </c>
      <c r="E4164" s="2" t="n">
        <v>9644</v>
      </c>
      <c r="F4164" s="3" t="n">
        <f aca="false">IF(P4164=1, E4164,D4164)/B4164-1</f>
        <v>-0.00102207029814017</v>
      </c>
      <c r="G4164" s="2" t="n">
        <f aca="false">AVERAGE(B4105:B4164)</f>
        <v>9513.54466666667</v>
      </c>
      <c r="H4164" s="2" t="n">
        <f aca="false">AVERAGE(C4105:C4164)</f>
        <v>92159.8666666667</v>
      </c>
      <c r="I4164" s="2" t="n">
        <f aca="false">SIGN(C4164-H4164)</f>
        <v>1</v>
      </c>
      <c r="J4164" s="2" t="n">
        <f aca="false">SIGN(F4164)</f>
        <v>-1</v>
      </c>
      <c r="K4164" s="0" t="n">
        <f aca="false">B4164-B4163</f>
        <v>116.810000000001</v>
      </c>
      <c r="L4164" s="0" t="n">
        <f aca="false">I4163*K4164</f>
        <v>116.810000000001</v>
      </c>
      <c r="M4164" s="0" t="n">
        <f aca="false">M4163+K4164*N4163</f>
        <v>3417.02000000002</v>
      </c>
      <c r="N4164" s="0" t="n">
        <f aca="false">INT(M4164*$Q$1/B4164)*CHOOSE($L$1,I4164,J4164)</f>
        <v>-0</v>
      </c>
      <c r="O4164" s="0" t="n">
        <f aca="false">ABS(N4164-N4163)</f>
        <v>0</v>
      </c>
      <c r="P4164" s="0" t="n">
        <f aca="false">COUNTIF(工作表2!$A$2:$A$248,A4164)</f>
        <v>0</v>
      </c>
      <c r="R4164" s="0" t="n">
        <f aca="false">D4164-IF(P4163=1,E4163,D4163)</f>
        <v>111</v>
      </c>
      <c r="S4164" s="0" t="n">
        <f aca="false">I4163*R4164</f>
        <v>111</v>
      </c>
      <c r="T4164" s="0" t="n">
        <f aca="false">T4163+R4164*U4163</f>
        <v>41118</v>
      </c>
      <c r="U4164" s="0" t="n">
        <f aca="false">INT(T4164*$Q$1/IF(P4164=1,E4164,D4164))*I4164</f>
        <v>8</v>
      </c>
      <c r="V4164" s="0" t="n">
        <f aca="false">IF(P4164=1,ABS(U4164)+ABS(60),ABS(U4164-U4163))</f>
        <v>0</v>
      </c>
    </row>
    <row r="4165" customFormat="false" ht="15" hidden="false" customHeight="false" outlineLevel="0" collapsed="false">
      <c r="A4165" s="1" t="n">
        <v>42111</v>
      </c>
      <c r="B4165" s="2" t="n">
        <v>9570.93</v>
      </c>
      <c r="C4165" s="2" t="n">
        <v>97702</v>
      </c>
      <c r="D4165" s="2" t="n">
        <v>9584</v>
      </c>
      <c r="E4165" s="2" t="n">
        <v>9586</v>
      </c>
      <c r="F4165" s="3" t="n">
        <f aca="false">IF(P4165=1, E4165,D4165)/B4165-1</f>
        <v>0.00136559352121468</v>
      </c>
      <c r="G4165" s="2" t="n">
        <f aca="false">AVERAGE(B4106:B4165)</f>
        <v>9520.0885</v>
      </c>
      <c r="H4165" s="2" t="n">
        <f aca="false">AVERAGE(C4106:C4165)</f>
        <v>92391.4666666667</v>
      </c>
      <c r="I4165" s="2" t="n">
        <f aca="false">SIGN(C4165-H4165)</f>
        <v>1</v>
      </c>
      <c r="J4165" s="2" t="n">
        <f aca="false">SIGN(F4165)</f>
        <v>1</v>
      </c>
      <c r="K4165" s="0" t="n">
        <f aca="false">B4165-B4164</f>
        <v>-85.9400000000005</v>
      </c>
      <c r="L4165" s="0" t="n">
        <f aca="false">I4164*K4165</f>
        <v>-85.9400000000005</v>
      </c>
      <c r="M4165" s="0" t="n">
        <f aca="false">M4164+K4165*N4164</f>
        <v>3417.02000000002</v>
      </c>
      <c r="N4165" s="0" t="n">
        <f aca="false">INT(M4165*$Q$1/B4165)*CHOOSE($L$1,I4165,J4165)</f>
        <v>0</v>
      </c>
      <c r="O4165" s="0" t="n">
        <f aca="false">ABS(N4165-N4164)</f>
        <v>0</v>
      </c>
      <c r="P4165" s="0" t="n">
        <f aca="false">COUNTIF(工作表2!$A$2:$A$248,A4165)</f>
        <v>0</v>
      </c>
      <c r="R4165" s="0" t="n">
        <f aca="false">D4165-IF(P4164=1,E4164,D4164)</f>
        <v>-63</v>
      </c>
      <c r="S4165" s="0" t="n">
        <f aca="false">I4164*R4165</f>
        <v>-63</v>
      </c>
      <c r="T4165" s="0" t="n">
        <f aca="false">T4164+R4165*U4164</f>
        <v>40614</v>
      </c>
      <c r="U4165" s="0" t="n">
        <f aca="false">INT(T4165*$Q$1/IF(P4165=1,E4165,D4165))*I4165</f>
        <v>8</v>
      </c>
      <c r="V4165" s="0" t="n">
        <f aca="false">IF(P4165=1,ABS(U4165)+ABS(60),ABS(U4165-U4164))</f>
        <v>0</v>
      </c>
    </row>
    <row r="4166" customFormat="false" ht="15" hidden="false" customHeight="false" outlineLevel="0" collapsed="false">
      <c r="A4166" s="1" t="n">
        <v>42114</v>
      </c>
      <c r="B4166" s="2" t="n">
        <v>9552.85</v>
      </c>
      <c r="C4166" s="2" t="n">
        <v>86024</v>
      </c>
      <c r="D4166" s="2" t="n">
        <v>9561</v>
      </c>
      <c r="E4166" s="2" t="n">
        <v>9567</v>
      </c>
      <c r="F4166" s="3" t="n">
        <f aca="false">IF(P4166=1, E4166,D4166)/B4166-1</f>
        <v>0.000853148536823944</v>
      </c>
      <c r="G4166" s="2" t="n">
        <f aca="false">AVERAGE(B4107:B4166)</f>
        <v>9525.43933333333</v>
      </c>
      <c r="H4166" s="2" t="n">
        <f aca="false">AVERAGE(C4107:C4166)</f>
        <v>92301.2833333334</v>
      </c>
      <c r="I4166" s="2" t="n">
        <f aca="false">SIGN(C4166-H4166)</f>
        <v>-1</v>
      </c>
      <c r="J4166" s="2" t="n">
        <f aca="false">SIGN(F4166)</f>
        <v>1</v>
      </c>
      <c r="K4166" s="0" t="n">
        <f aca="false">B4166-B4165</f>
        <v>-18.0799999999999</v>
      </c>
      <c r="L4166" s="0" t="n">
        <f aca="false">I4165*K4166</f>
        <v>-18.0799999999999</v>
      </c>
      <c r="M4166" s="0" t="n">
        <f aca="false">M4165+K4166*N4165</f>
        <v>3417.02000000002</v>
      </c>
      <c r="N4166" s="0" t="n">
        <f aca="false">INT(M4166*$Q$1/B4166)*CHOOSE($L$1,I4166,J4166)</f>
        <v>0</v>
      </c>
      <c r="O4166" s="0" t="n">
        <f aca="false">ABS(N4166-N4165)</f>
        <v>0</v>
      </c>
      <c r="P4166" s="0" t="n">
        <f aca="false">COUNTIF(工作表2!$A$2:$A$248,A4166)</f>
        <v>0</v>
      </c>
      <c r="R4166" s="0" t="n">
        <f aca="false">D4166-IF(P4165=1,E4165,D4165)</f>
        <v>-23</v>
      </c>
      <c r="S4166" s="0" t="n">
        <f aca="false">I4165*R4166</f>
        <v>-23</v>
      </c>
      <c r="T4166" s="0" t="n">
        <f aca="false">T4165+R4166*U4165</f>
        <v>40430</v>
      </c>
      <c r="U4166" s="0" t="n">
        <f aca="false">INT(T4166*$Q$1/IF(P4166=1,E4166,D4166))*I4166</f>
        <v>-8</v>
      </c>
      <c r="V4166" s="0" t="n">
        <f aca="false">IF(P4166=1,ABS(U4166)+ABS(60),ABS(U4166-U4165))</f>
        <v>16</v>
      </c>
    </row>
    <row r="4167" customFormat="false" ht="15" hidden="false" customHeight="false" outlineLevel="0" collapsed="false">
      <c r="A4167" s="1" t="n">
        <v>42115</v>
      </c>
      <c r="B4167" s="2" t="n">
        <v>9533.98</v>
      </c>
      <c r="C4167" s="2" t="n">
        <v>92123</v>
      </c>
      <c r="D4167" s="2" t="n">
        <v>9556</v>
      </c>
      <c r="E4167" s="2" t="n">
        <v>9560</v>
      </c>
      <c r="F4167" s="3" t="n">
        <f aca="false">IF(P4167=1, E4167,D4167)/B4167-1</f>
        <v>0.00230963354234026</v>
      </c>
      <c r="G4167" s="2" t="n">
        <f aca="false">AVERAGE(B4108:B4167)</f>
        <v>9531.33516666667</v>
      </c>
      <c r="H4167" s="2" t="n">
        <f aca="false">AVERAGE(C4108:C4167)</f>
        <v>92303.3833333333</v>
      </c>
      <c r="I4167" s="2" t="n">
        <f aca="false">SIGN(C4167-H4167)</f>
        <v>-1</v>
      </c>
      <c r="J4167" s="2" t="n">
        <f aca="false">SIGN(F4167)</f>
        <v>1</v>
      </c>
      <c r="K4167" s="0" t="n">
        <f aca="false">B4167-B4166</f>
        <v>-18.8700000000008</v>
      </c>
      <c r="L4167" s="0" t="n">
        <f aca="false">I4166*K4167</f>
        <v>18.8700000000008</v>
      </c>
      <c r="M4167" s="0" t="n">
        <f aca="false">M4166+K4167*N4166</f>
        <v>3417.02000000002</v>
      </c>
      <c r="N4167" s="0" t="n">
        <f aca="false">INT(M4167*$Q$1/B4167)*CHOOSE($L$1,I4167,J4167)</f>
        <v>0</v>
      </c>
      <c r="O4167" s="0" t="n">
        <f aca="false">ABS(N4167-N4166)</f>
        <v>0</v>
      </c>
      <c r="P4167" s="0" t="n">
        <f aca="false">COUNTIF(工作表2!$A$2:$A$248,A4167)</f>
        <v>0</v>
      </c>
      <c r="R4167" s="0" t="n">
        <f aca="false">D4167-IF(P4166=1,E4166,D4166)</f>
        <v>-5</v>
      </c>
      <c r="S4167" s="0" t="n">
        <f aca="false">I4166*R4167</f>
        <v>5</v>
      </c>
      <c r="T4167" s="0" t="n">
        <f aca="false">T4166+R4167*U4166</f>
        <v>40470</v>
      </c>
      <c r="U4167" s="0" t="n">
        <f aca="false">INT(T4167*$Q$1/IF(P4167=1,E4167,D4167))*I4167</f>
        <v>-8</v>
      </c>
      <c r="V4167" s="0" t="n">
        <f aca="false">IF(P4167=1,ABS(U4167)+ABS(60),ABS(U4167-U4166))</f>
        <v>0</v>
      </c>
    </row>
    <row r="4168" customFormat="false" ht="15" hidden="false" customHeight="false" outlineLevel="0" collapsed="false">
      <c r="A4168" s="1" t="n">
        <v>42116</v>
      </c>
      <c r="B4168" s="2" t="n">
        <v>9613</v>
      </c>
      <c r="C4168" s="2" t="n">
        <v>102393</v>
      </c>
      <c r="D4168" s="2" t="n">
        <v>9613</v>
      </c>
      <c r="E4168" s="2" t="n">
        <v>9620</v>
      </c>
      <c r="F4168" s="3" t="n">
        <f aca="false">IF(P4168=1, E4168,D4168)/B4168-1</f>
        <v>0</v>
      </c>
      <c r="G4168" s="2" t="n">
        <f aca="false">AVERAGE(B4109:B4168)</f>
        <v>9538.80033333333</v>
      </c>
      <c r="H4168" s="2" t="n">
        <f aca="false">AVERAGE(C4109:C4168)</f>
        <v>92535.0833333333</v>
      </c>
      <c r="I4168" s="2" t="n">
        <f aca="false">SIGN(C4168-H4168)</f>
        <v>1</v>
      </c>
      <c r="J4168" s="2" t="n">
        <f aca="false">SIGN(F4168)</f>
        <v>0</v>
      </c>
      <c r="K4168" s="0" t="n">
        <f aca="false">B4168-B4167</f>
        <v>79.0200000000004</v>
      </c>
      <c r="L4168" s="0" t="n">
        <f aca="false">I4167*K4168</f>
        <v>-79.0200000000004</v>
      </c>
      <c r="M4168" s="0" t="n">
        <f aca="false">M4167+K4168*N4167</f>
        <v>3417.02000000002</v>
      </c>
      <c r="N4168" s="0" t="n">
        <f aca="false">INT(M4168*$Q$1/B4168)*CHOOSE($L$1,I4168,J4168)</f>
        <v>0</v>
      </c>
      <c r="O4168" s="0" t="n">
        <f aca="false">ABS(N4168-N4167)</f>
        <v>0</v>
      </c>
      <c r="P4168" s="0" t="n">
        <f aca="false">COUNTIF(工作表2!$A$2:$A$248,A4168)</f>
        <v>0</v>
      </c>
      <c r="R4168" s="0" t="n">
        <f aca="false">D4168-IF(P4167=1,E4167,D4167)</f>
        <v>57</v>
      </c>
      <c r="S4168" s="0" t="n">
        <f aca="false">I4167*R4168</f>
        <v>-57</v>
      </c>
      <c r="T4168" s="0" t="n">
        <f aca="false">T4167+R4168*U4167</f>
        <v>40014</v>
      </c>
      <c r="U4168" s="0" t="n">
        <f aca="false">INT(T4168*$Q$1/IF(P4168=1,E4168,D4168))*I4168</f>
        <v>8</v>
      </c>
      <c r="V4168" s="0" t="n">
        <f aca="false">IF(P4168=1,ABS(U4168)+ABS(60),ABS(U4168-U4167))</f>
        <v>16</v>
      </c>
    </row>
    <row r="4169" customFormat="false" ht="15" hidden="false" customHeight="false" outlineLevel="0" collapsed="false">
      <c r="A4169" s="1" t="n">
        <v>42117</v>
      </c>
      <c r="B4169" s="2" t="n">
        <v>9797.49</v>
      </c>
      <c r="C4169" s="2" t="n">
        <v>143170</v>
      </c>
      <c r="D4169" s="2" t="n">
        <v>9838</v>
      </c>
      <c r="E4169" s="2" t="n">
        <v>9848</v>
      </c>
      <c r="F4169" s="3" t="n">
        <f aca="false">IF(P4169=1, E4169,D4169)/B4169-1</f>
        <v>0.0041347324671932</v>
      </c>
      <c r="G4169" s="2" t="n">
        <f aca="false">AVERAGE(B4110:B4169)</f>
        <v>9549.787</v>
      </c>
      <c r="H4169" s="2" t="n">
        <f aca="false">AVERAGE(C4110:C4169)</f>
        <v>93021.9</v>
      </c>
      <c r="I4169" s="2" t="n">
        <f aca="false">SIGN(C4169-H4169)</f>
        <v>1</v>
      </c>
      <c r="J4169" s="2" t="n">
        <f aca="false">SIGN(F4169)</f>
        <v>1</v>
      </c>
      <c r="K4169" s="0" t="n">
        <f aca="false">B4169-B4168</f>
        <v>184.49</v>
      </c>
      <c r="L4169" s="0" t="n">
        <f aca="false">I4168*K4169</f>
        <v>184.49</v>
      </c>
      <c r="M4169" s="0" t="n">
        <f aca="false">M4168+K4169*N4168</f>
        <v>3417.02000000002</v>
      </c>
      <c r="N4169" s="0" t="n">
        <f aca="false">INT(M4169*$Q$1/B4169)*CHOOSE($L$1,I4169,J4169)</f>
        <v>0</v>
      </c>
      <c r="O4169" s="0" t="n">
        <f aca="false">ABS(N4169-N4168)</f>
        <v>0</v>
      </c>
      <c r="P4169" s="0" t="n">
        <f aca="false">COUNTIF(工作表2!$A$2:$A$248,A4169)</f>
        <v>0</v>
      </c>
      <c r="R4169" s="0" t="n">
        <f aca="false">D4169-IF(P4168=1,E4168,D4168)</f>
        <v>225</v>
      </c>
      <c r="S4169" s="0" t="n">
        <f aca="false">I4168*R4169</f>
        <v>225</v>
      </c>
      <c r="T4169" s="0" t="n">
        <f aca="false">T4168+R4169*U4168</f>
        <v>41814</v>
      </c>
      <c r="U4169" s="0" t="n">
        <f aca="false">INT(T4169*$Q$1/IF(P4169=1,E4169,D4169))*I4169</f>
        <v>8</v>
      </c>
      <c r="V4169" s="0" t="n">
        <f aca="false">IF(P4169=1,ABS(U4169)+ABS(60),ABS(U4169-U4168))</f>
        <v>0</v>
      </c>
    </row>
    <row r="4170" customFormat="false" ht="15" hidden="false" customHeight="false" outlineLevel="0" collapsed="false">
      <c r="A4170" s="1" t="n">
        <v>42118</v>
      </c>
      <c r="B4170" s="2" t="n">
        <v>9913.28</v>
      </c>
      <c r="C4170" s="2" t="n">
        <v>164646</v>
      </c>
      <c r="D4170" s="2" t="n">
        <v>9920</v>
      </c>
      <c r="E4170" s="2" t="n">
        <v>9930</v>
      </c>
      <c r="F4170" s="3" t="n">
        <f aca="false">IF(P4170=1, E4170,D4170)/B4170-1</f>
        <v>0.000677878562897361</v>
      </c>
      <c r="G4170" s="2" t="n">
        <f aca="false">AVERAGE(B4111:B4170)</f>
        <v>9562.10733333333</v>
      </c>
      <c r="H4170" s="2" t="n">
        <f aca="false">AVERAGE(C4111:C4170)</f>
        <v>94281.5</v>
      </c>
      <c r="I4170" s="2" t="n">
        <f aca="false">SIGN(C4170-H4170)</f>
        <v>1</v>
      </c>
      <c r="J4170" s="2" t="n">
        <f aca="false">SIGN(F4170)</f>
        <v>1</v>
      </c>
      <c r="K4170" s="0" t="n">
        <f aca="false">B4170-B4169</f>
        <v>115.790000000001</v>
      </c>
      <c r="L4170" s="0" t="n">
        <f aca="false">I4169*K4170</f>
        <v>115.790000000001</v>
      </c>
      <c r="M4170" s="0" t="n">
        <f aca="false">M4169+K4170*N4169</f>
        <v>3417.02000000002</v>
      </c>
      <c r="N4170" s="0" t="n">
        <f aca="false">INT(M4170*$Q$1/B4170)*CHOOSE($L$1,I4170,J4170)</f>
        <v>0</v>
      </c>
      <c r="O4170" s="0" t="n">
        <f aca="false">ABS(N4170-N4169)</f>
        <v>0</v>
      </c>
      <c r="P4170" s="0" t="n">
        <f aca="false">COUNTIF(工作表2!$A$2:$A$248,A4170)</f>
        <v>0</v>
      </c>
      <c r="R4170" s="0" t="n">
        <f aca="false">D4170-IF(P4169=1,E4169,D4169)</f>
        <v>82</v>
      </c>
      <c r="S4170" s="0" t="n">
        <f aca="false">I4169*R4170</f>
        <v>82</v>
      </c>
      <c r="T4170" s="0" t="n">
        <f aca="false">T4169+R4170*U4169</f>
        <v>42470</v>
      </c>
      <c r="U4170" s="0" t="n">
        <f aca="false">INT(T4170*$Q$1/IF(P4170=1,E4170,D4170))*I4170</f>
        <v>8</v>
      </c>
      <c r="V4170" s="0" t="n">
        <f aca="false">IF(P4170=1,ABS(U4170)+ABS(60),ABS(U4170-U4169))</f>
        <v>0</v>
      </c>
    </row>
    <row r="4171" customFormat="false" ht="15" hidden="false" customHeight="false" outlineLevel="0" collapsed="false">
      <c r="A4171" s="1" t="n">
        <v>42121</v>
      </c>
      <c r="B4171" s="2" t="n">
        <v>9973.12</v>
      </c>
      <c r="C4171" s="2" t="n">
        <v>130159</v>
      </c>
      <c r="D4171" s="2" t="n">
        <v>10019</v>
      </c>
      <c r="E4171" s="2" t="n">
        <v>10027</v>
      </c>
      <c r="F4171" s="3" t="n">
        <f aca="false">IF(P4171=1, E4171,D4171)/B4171-1</f>
        <v>0.0046003657832252</v>
      </c>
      <c r="G4171" s="2" t="n">
        <f aca="false">AVERAGE(B4112:B4171)</f>
        <v>9574.13116666666</v>
      </c>
      <c r="H4171" s="2" t="n">
        <f aca="false">AVERAGE(C4112:C4171)</f>
        <v>95016.45</v>
      </c>
      <c r="I4171" s="2" t="n">
        <f aca="false">SIGN(C4171-H4171)</f>
        <v>1</v>
      </c>
      <c r="J4171" s="2" t="n">
        <f aca="false">SIGN(F4171)</f>
        <v>1</v>
      </c>
      <c r="K4171" s="0" t="n">
        <f aca="false">B4171-B4170</f>
        <v>59.8400000000001</v>
      </c>
      <c r="L4171" s="0" t="n">
        <f aca="false">I4170*K4171</f>
        <v>59.8400000000001</v>
      </c>
      <c r="M4171" s="0" t="n">
        <f aca="false">M4170+K4171*N4170</f>
        <v>3417.02000000002</v>
      </c>
      <c r="N4171" s="0" t="n">
        <f aca="false">INT(M4171*$Q$1/B4171)*CHOOSE($L$1,I4171,J4171)</f>
        <v>0</v>
      </c>
      <c r="O4171" s="0" t="n">
        <f aca="false">ABS(N4171-N4170)</f>
        <v>0</v>
      </c>
      <c r="P4171" s="0" t="n">
        <f aca="false">COUNTIF(工作表2!$A$2:$A$248,A4171)</f>
        <v>0</v>
      </c>
      <c r="R4171" s="0" t="n">
        <f aca="false">D4171-IF(P4170=1,E4170,D4170)</f>
        <v>99</v>
      </c>
      <c r="S4171" s="0" t="n">
        <f aca="false">I4170*R4171</f>
        <v>99</v>
      </c>
      <c r="T4171" s="0" t="n">
        <f aca="false">T4170+R4171*U4170</f>
        <v>43262</v>
      </c>
      <c r="U4171" s="0" t="n">
        <f aca="false">INT(T4171*$Q$1/IF(P4171=1,E4171,D4171))*I4171</f>
        <v>8</v>
      </c>
      <c r="V4171" s="0" t="n">
        <f aca="false">IF(P4171=1,ABS(U4171)+ABS(60),ABS(U4171-U4170))</f>
        <v>0</v>
      </c>
    </row>
    <row r="4172" customFormat="false" ht="15" hidden="false" customHeight="false" outlineLevel="0" collapsed="false">
      <c r="A4172" s="1" t="n">
        <v>42122</v>
      </c>
      <c r="B4172" s="2" t="n">
        <v>9956.83</v>
      </c>
      <c r="C4172" s="2" t="n">
        <v>116640</v>
      </c>
      <c r="D4172" s="2" t="n">
        <v>9990</v>
      </c>
      <c r="E4172" s="2" t="n">
        <v>10000</v>
      </c>
      <c r="F4172" s="3" t="n">
        <f aca="false">IF(P4172=1, E4172,D4172)/B4172-1</f>
        <v>0.00333138157425616</v>
      </c>
      <c r="G4172" s="2" t="n">
        <f aca="false">AVERAGE(B4113:B4172)</f>
        <v>9584.74983333333</v>
      </c>
      <c r="H4172" s="2" t="n">
        <f aca="false">AVERAGE(C4113:C4172)</f>
        <v>95348.7666666667</v>
      </c>
      <c r="I4172" s="2" t="n">
        <f aca="false">SIGN(C4172-H4172)</f>
        <v>1</v>
      </c>
      <c r="J4172" s="2" t="n">
        <f aca="false">SIGN(F4172)</f>
        <v>1</v>
      </c>
      <c r="K4172" s="0" t="n">
        <f aca="false">B4172-B4171</f>
        <v>-16.2900000000009</v>
      </c>
      <c r="L4172" s="0" t="n">
        <f aca="false">I4171*K4172</f>
        <v>-16.2900000000009</v>
      </c>
      <c r="M4172" s="0" t="n">
        <f aca="false">M4171+K4172*N4171</f>
        <v>3417.02000000002</v>
      </c>
      <c r="N4172" s="0" t="n">
        <f aca="false">INT(M4172*$Q$1/B4172)*CHOOSE($L$1,I4172,J4172)</f>
        <v>0</v>
      </c>
      <c r="O4172" s="0" t="n">
        <f aca="false">ABS(N4172-N4171)</f>
        <v>0</v>
      </c>
      <c r="P4172" s="0" t="n">
        <f aca="false">COUNTIF(工作表2!$A$2:$A$248,A4172)</f>
        <v>0</v>
      </c>
      <c r="R4172" s="0" t="n">
        <f aca="false">D4172-IF(P4171=1,E4171,D4171)</f>
        <v>-29</v>
      </c>
      <c r="S4172" s="0" t="n">
        <f aca="false">I4171*R4172</f>
        <v>-29</v>
      </c>
      <c r="T4172" s="0" t="n">
        <f aca="false">T4171+R4172*U4171</f>
        <v>43030</v>
      </c>
      <c r="U4172" s="0" t="n">
        <f aca="false">INT(T4172*$Q$1/IF(P4172=1,E4172,D4172))*I4172</f>
        <v>8</v>
      </c>
      <c r="V4172" s="0" t="n">
        <f aca="false">IF(P4172=1,ABS(U4172)+ABS(60),ABS(U4172-U4171))</f>
        <v>0</v>
      </c>
    </row>
    <row r="4173" customFormat="false" ht="15" hidden="false" customHeight="false" outlineLevel="0" collapsed="false">
      <c r="A4173" s="1" t="n">
        <v>42123</v>
      </c>
      <c r="B4173" s="2" t="n">
        <v>9853.83</v>
      </c>
      <c r="C4173" s="2" t="n">
        <v>113762</v>
      </c>
      <c r="D4173" s="2" t="n">
        <v>9909</v>
      </c>
      <c r="E4173" s="2" t="n">
        <v>9918</v>
      </c>
      <c r="F4173" s="3" t="n">
        <f aca="false">IF(P4173=1, E4173,D4173)/B4173-1</f>
        <v>0.00559883821823592</v>
      </c>
      <c r="G4173" s="2" t="n">
        <f aca="false">AVERAGE(B4114:B4173)</f>
        <v>9592.82183333333</v>
      </c>
      <c r="H4173" s="2" t="n">
        <f aca="false">AVERAGE(C4114:C4173)</f>
        <v>95614.3833333333</v>
      </c>
      <c r="I4173" s="2" t="n">
        <f aca="false">SIGN(C4173-H4173)</f>
        <v>1</v>
      </c>
      <c r="J4173" s="2" t="n">
        <f aca="false">SIGN(F4173)</f>
        <v>1</v>
      </c>
      <c r="K4173" s="0" t="n">
        <f aca="false">B4173-B4172</f>
        <v>-103</v>
      </c>
      <c r="L4173" s="0" t="n">
        <f aca="false">I4172*K4173</f>
        <v>-103</v>
      </c>
      <c r="M4173" s="0" t="n">
        <f aca="false">M4172+K4173*N4172</f>
        <v>3417.02000000002</v>
      </c>
      <c r="N4173" s="0" t="n">
        <f aca="false">INT(M4173*$Q$1/B4173)*CHOOSE($L$1,I4173,J4173)</f>
        <v>0</v>
      </c>
      <c r="O4173" s="0" t="n">
        <f aca="false">ABS(N4173-N4172)</f>
        <v>0</v>
      </c>
      <c r="P4173" s="0" t="n">
        <f aca="false">COUNTIF(工作表2!$A$2:$A$248,A4173)</f>
        <v>0</v>
      </c>
      <c r="R4173" s="0" t="n">
        <f aca="false">D4173-IF(P4172=1,E4172,D4172)</f>
        <v>-81</v>
      </c>
      <c r="S4173" s="0" t="n">
        <f aca="false">I4172*R4173</f>
        <v>-81</v>
      </c>
      <c r="T4173" s="0" t="n">
        <f aca="false">T4172+R4173*U4172</f>
        <v>42382</v>
      </c>
      <c r="U4173" s="0" t="n">
        <f aca="false">INT(T4173*$Q$1/IF(P4173=1,E4173,D4173))*I4173</f>
        <v>8</v>
      </c>
      <c r="V4173" s="0" t="n">
        <f aca="false">IF(P4173=1,ABS(U4173)+ABS(60),ABS(U4173-U4172))</f>
        <v>0</v>
      </c>
    </row>
    <row r="4174" customFormat="false" ht="15" hidden="false" customHeight="false" outlineLevel="0" collapsed="false">
      <c r="A4174" s="1" t="n">
        <v>42124</v>
      </c>
      <c r="B4174" s="2" t="n">
        <v>9820.05</v>
      </c>
      <c r="C4174" s="2" t="n">
        <v>112481</v>
      </c>
      <c r="D4174" s="2" t="n">
        <v>9874</v>
      </c>
      <c r="E4174" s="2" t="n">
        <v>9888</v>
      </c>
      <c r="F4174" s="3" t="n">
        <f aca="false">IF(P4174=1, E4174,D4174)/B4174-1</f>
        <v>0.00549386204754576</v>
      </c>
      <c r="G4174" s="2" t="n">
        <f aca="false">AVERAGE(B4115:B4174)</f>
        <v>9598.64033333333</v>
      </c>
      <c r="H4174" s="2" t="n">
        <f aca="false">AVERAGE(C4115:C4174)</f>
        <v>95509.7166666667</v>
      </c>
      <c r="I4174" s="2" t="n">
        <f aca="false">SIGN(C4174-H4174)</f>
        <v>1</v>
      </c>
      <c r="J4174" s="2" t="n">
        <f aca="false">SIGN(F4174)</f>
        <v>1</v>
      </c>
      <c r="K4174" s="0" t="n">
        <f aca="false">B4174-B4173</f>
        <v>-33.7800000000007</v>
      </c>
      <c r="L4174" s="0" t="n">
        <f aca="false">I4173*K4174</f>
        <v>-33.7800000000007</v>
      </c>
      <c r="M4174" s="0" t="n">
        <f aca="false">M4173+K4174*N4173</f>
        <v>3417.02000000002</v>
      </c>
      <c r="N4174" s="0" t="n">
        <f aca="false">INT(M4174*$Q$1/B4174)*CHOOSE($L$1,I4174,J4174)</f>
        <v>0</v>
      </c>
      <c r="O4174" s="0" t="n">
        <f aca="false">ABS(N4174-N4173)</f>
        <v>0</v>
      </c>
      <c r="P4174" s="0" t="n">
        <f aca="false">COUNTIF(工作表2!$A$2:$A$248,A4174)</f>
        <v>0</v>
      </c>
      <c r="R4174" s="0" t="n">
        <f aca="false">D4174-IF(P4173=1,E4173,D4173)</f>
        <v>-35</v>
      </c>
      <c r="S4174" s="0" t="n">
        <f aca="false">I4173*R4174</f>
        <v>-35</v>
      </c>
      <c r="T4174" s="0" t="n">
        <f aca="false">T4173+R4174*U4173</f>
        <v>42102</v>
      </c>
      <c r="U4174" s="0" t="n">
        <f aca="false">INT(T4174*$Q$1/IF(P4174=1,E4174,D4174))*I4174</f>
        <v>8</v>
      </c>
      <c r="V4174" s="0" t="n">
        <f aca="false">IF(P4174=1,ABS(U4174)+ABS(60),ABS(U4174-U4173))</f>
        <v>0</v>
      </c>
    </row>
    <row r="4175" customFormat="false" ht="15" hidden="false" customHeight="false" outlineLevel="0" collapsed="false">
      <c r="A4175" s="1" t="n">
        <v>42128</v>
      </c>
      <c r="B4175" s="2" t="n">
        <v>9845.04</v>
      </c>
      <c r="C4175" s="2" t="n">
        <v>98222</v>
      </c>
      <c r="D4175" s="2" t="n">
        <v>9886</v>
      </c>
      <c r="E4175" s="2" t="n">
        <v>9897</v>
      </c>
      <c r="F4175" s="3" t="n">
        <f aca="false">IF(P4175=1, E4175,D4175)/B4175-1</f>
        <v>0.00416047065324254</v>
      </c>
      <c r="G4175" s="2" t="n">
        <f aca="false">AVERAGE(B4116:B4175)</f>
        <v>9604.76316666667</v>
      </c>
      <c r="H4175" s="2" t="n">
        <f aca="false">AVERAGE(C4116:C4175)</f>
        <v>95652.0166666667</v>
      </c>
      <c r="I4175" s="2" t="n">
        <f aca="false">SIGN(C4175-H4175)</f>
        <v>1</v>
      </c>
      <c r="J4175" s="2" t="n">
        <f aca="false">SIGN(F4175)</f>
        <v>1</v>
      </c>
      <c r="K4175" s="0" t="n">
        <f aca="false">B4175-B4174</f>
        <v>24.9900000000016</v>
      </c>
      <c r="L4175" s="0" t="n">
        <f aca="false">I4174*K4175</f>
        <v>24.9900000000016</v>
      </c>
      <c r="M4175" s="0" t="n">
        <f aca="false">M4174+K4175*N4174</f>
        <v>3417.02000000002</v>
      </c>
      <c r="N4175" s="0" t="n">
        <f aca="false">INT(M4175*$Q$1/B4175)*CHOOSE($L$1,I4175,J4175)</f>
        <v>0</v>
      </c>
      <c r="O4175" s="0" t="n">
        <f aca="false">ABS(N4175-N4174)</f>
        <v>0</v>
      </c>
      <c r="P4175" s="0" t="n">
        <f aca="false">COUNTIF(工作表2!$A$2:$A$248,A4175)</f>
        <v>0</v>
      </c>
      <c r="R4175" s="0" t="n">
        <f aca="false">D4175-IF(P4174=1,E4174,D4174)</f>
        <v>12</v>
      </c>
      <c r="S4175" s="0" t="n">
        <f aca="false">I4174*R4175</f>
        <v>12</v>
      </c>
      <c r="T4175" s="0" t="n">
        <f aca="false">T4174+R4175*U4174</f>
        <v>42198</v>
      </c>
      <c r="U4175" s="0" t="n">
        <f aca="false">INT(T4175*$Q$1/IF(P4175=1,E4175,D4175))*I4175</f>
        <v>8</v>
      </c>
      <c r="V4175" s="0" t="n">
        <f aca="false">IF(P4175=1,ABS(U4175)+ABS(60),ABS(U4175-U4174))</f>
        <v>0</v>
      </c>
    </row>
    <row r="4176" customFormat="false" ht="15" hidden="false" customHeight="false" outlineLevel="0" collapsed="false">
      <c r="A4176" s="1" t="n">
        <v>42129</v>
      </c>
      <c r="B4176" s="2" t="n">
        <v>9820.13</v>
      </c>
      <c r="C4176" s="2" t="n">
        <v>91156</v>
      </c>
      <c r="D4176" s="2" t="n">
        <v>9849</v>
      </c>
      <c r="E4176" s="2" t="n">
        <v>9860</v>
      </c>
      <c r="F4176" s="3" t="n">
        <f aca="false">IF(P4176=1, E4176,D4176)/B4176-1</f>
        <v>0.00293987961462849</v>
      </c>
      <c r="G4176" s="2" t="n">
        <f aca="false">AVERAGE(B4117:B4176)</f>
        <v>9609.73883333333</v>
      </c>
      <c r="H4176" s="2" t="n">
        <f aca="false">AVERAGE(C4117:C4176)</f>
        <v>95667.0166666667</v>
      </c>
      <c r="I4176" s="2" t="n">
        <f aca="false">SIGN(C4176-H4176)</f>
        <v>-1</v>
      </c>
      <c r="J4176" s="2" t="n">
        <f aca="false">SIGN(F4176)</f>
        <v>1</v>
      </c>
      <c r="K4176" s="0" t="n">
        <f aca="false">B4176-B4175</f>
        <v>-24.9100000000017</v>
      </c>
      <c r="L4176" s="0" t="n">
        <f aca="false">I4175*K4176</f>
        <v>-24.9100000000017</v>
      </c>
      <c r="M4176" s="0" t="n">
        <f aca="false">M4175+K4176*N4175</f>
        <v>3417.02000000002</v>
      </c>
      <c r="N4176" s="0" t="n">
        <f aca="false">INT(M4176*$Q$1/B4176)*CHOOSE($L$1,I4176,J4176)</f>
        <v>0</v>
      </c>
      <c r="O4176" s="0" t="n">
        <f aca="false">ABS(N4176-N4175)</f>
        <v>0</v>
      </c>
      <c r="P4176" s="0" t="n">
        <f aca="false">COUNTIF(工作表2!$A$2:$A$248,A4176)</f>
        <v>0</v>
      </c>
      <c r="R4176" s="0" t="n">
        <f aca="false">D4176-IF(P4175=1,E4175,D4175)</f>
        <v>-37</v>
      </c>
      <c r="S4176" s="0" t="n">
        <f aca="false">I4175*R4176</f>
        <v>-37</v>
      </c>
      <c r="T4176" s="0" t="n">
        <f aca="false">T4175+R4176*U4175</f>
        <v>41902</v>
      </c>
      <c r="U4176" s="0" t="n">
        <f aca="false">INT(T4176*$Q$1/IF(P4176=1,E4176,D4176))*I4176</f>
        <v>-8</v>
      </c>
      <c r="V4176" s="0" t="n">
        <f aca="false">IF(P4176=1,ABS(U4176)+ABS(60),ABS(U4176-U4175))</f>
        <v>16</v>
      </c>
    </row>
    <row r="4177" customFormat="false" ht="15" hidden="false" customHeight="false" outlineLevel="0" collapsed="false">
      <c r="A4177" s="1" t="n">
        <v>42130</v>
      </c>
      <c r="B4177" s="2" t="n">
        <v>9818.2</v>
      </c>
      <c r="C4177" s="2" t="n">
        <v>96358</v>
      </c>
      <c r="D4177" s="2" t="n">
        <v>9847</v>
      </c>
      <c r="E4177" s="2" t="n">
        <v>9859</v>
      </c>
      <c r="F4177" s="3" t="n">
        <f aca="false">IF(P4177=1, E4177,D4177)/B4177-1</f>
        <v>0.00293332790124445</v>
      </c>
      <c r="G4177" s="2" t="n">
        <f aca="false">AVERAGE(B4118:B4177)</f>
        <v>9614.86016666667</v>
      </c>
      <c r="H4177" s="2" t="n">
        <f aca="false">AVERAGE(C4118:C4177)</f>
        <v>95910.05</v>
      </c>
      <c r="I4177" s="2" t="n">
        <f aca="false">SIGN(C4177-H4177)</f>
        <v>1</v>
      </c>
      <c r="J4177" s="2" t="n">
        <f aca="false">SIGN(F4177)</f>
        <v>1</v>
      </c>
      <c r="K4177" s="0" t="n">
        <f aca="false">B4177-B4176</f>
        <v>-1.92999999999847</v>
      </c>
      <c r="L4177" s="0" t="n">
        <f aca="false">I4176*K4177</f>
        <v>1.92999999999847</v>
      </c>
      <c r="M4177" s="0" t="n">
        <f aca="false">M4176+K4177*N4176</f>
        <v>3417.02000000002</v>
      </c>
      <c r="N4177" s="0" t="n">
        <f aca="false">INT(M4177*$Q$1/B4177)*CHOOSE($L$1,I4177,J4177)</f>
        <v>0</v>
      </c>
      <c r="O4177" s="0" t="n">
        <f aca="false">ABS(N4177-N4176)</f>
        <v>0</v>
      </c>
      <c r="P4177" s="0" t="n">
        <f aca="false">COUNTIF(工作表2!$A$2:$A$248,A4177)</f>
        <v>0</v>
      </c>
      <c r="R4177" s="0" t="n">
        <f aca="false">D4177-IF(P4176=1,E4176,D4176)</f>
        <v>-2</v>
      </c>
      <c r="S4177" s="0" t="n">
        <f aca="false">I4176*R4177</f>
        <v>2</v>
      </c>
      <c r="T4177" s="0" t="n">
        <f aca="false">T4176+R4177*U4176</f>
        <v>41918</v>
      </c>
      <c r="U4177" s="0" t="n">
        <f aca="false">INT(T4177*$Q$1/IF(P4177=1,E4177,D4177))*I4177</f>
        <v>8</v>
      </c>
      <c r="V4177" s="0" t="n">
        <f aca="false">IF(P4177=1,ABS(U4177)+ABS(60),ABS(U4177-U4176))</f>
        <v>16</v>
      </c>
    </row>
    <row r="4178" customFormat="false" ht="15" hidden="false" customHeight="false" outlineLevel="0" collapsed="false">
      <c r="A4178" s="1" t="n">
        <v>42131</v>
      </c>
      <c r="B4178" s="2" t="n">
        <v>9704.11</v>
      </c>
      <c r="C4178" s="2" t="n">
        <v>94346</v>
      </c>
      <c r="D4178" s="2" t="n">
        <v>9753</v>
      </c>
      <c r="E4178" s="2" t="n">
        <v>9762</v>
      </c>
      <c r="F4178" s="3" t="n">
        <f aca="false">IF(P4178=1, E4178,D4178)/B4178-1</f>
        <v>0.00503807149754065</v>
      </c>
      <c r="G4178" s="2" t="n">
        <f aca="false">AVERAGE(B4119:B4178)</f>
        <v>9619.48033333333</v>
      </c>
      <c r="H4178" s="2" t="n">
        <f aca="false">AVERAGE(C4119:C4178)</f>
        <v>96110.8833333333</v>
      </c>
      <c r="I4178" s="2" t="n">
        <f aca="false">SIGN(C4178-H4178)</f>
        <v>-1</v>
      </c>
      <c r="J4178" s="2" t="n">
        <f aca="false">SIGN(F4178)</f>
        <v>1</v>
      </c>
      <c r="K4178" s="0" t="n">
        <f aca="false">B4178-B4177</f>
        <v>-114.09</v>
      </c>
      <c r="L4178" s="0" t="n">
        <f aca="false">I4177*K4178</f>
        <v>-114.09</v>
      </c>
      <c r="M4178" s="0" t="n">
        <f aca="false">M4177+K4178*N4177</f>
        <v>3417.02000000002</v>
      </c>
      <c r="N4178" s="0" t="n">
        <f aca="false">INT(M4178*$Q$1/B4178)*CHOOSE($L$1,I4178,J4178)</f>
        <v>0</v>
      </c>
      <c r="O4178" s="0" t="n">
        <f aca="false">ABS(N4178-N4177)</f>
        <v>0</v>
      </c>
      <c r="P4178" s="0" t="n">
        <f aca="false">COUNTIF(工作表2!$A$2:$A$248,A4178)</f>
        <v>0</v>
      </c>
      <c r="R4178" s="0" t="n">
        <f aca="false">D4178-IF(P4177=1,E4177,D4177)</f>
        <v>-94</v>
      </c>
      <c r="S4178" s="0" t="n">
        <f aca="false">I4177*R4178</f>
        <v>-94</v>
      </c>
      <c r="T4178" s="0" t="n">
        <f aca="false">T4177+R4178*U4177</f>
        <v>41166</v>
      </c>
      <c r="U4178" s="0" t="n">
        <f aca="false">INT(T4178*$Q$1/IF(P4178=1,E4178,D4178))*I4178</f>
        <v>-8</v>
      </c>
      <c r="V4178" s="0" t="n">
        <f aca="false">IF(P4178=1,ABS(U4178)+ABS(60),ABS(U4178-U4177))</f>
        <v>16</v>
      </c>
    </row>
    <row r="4179" customFormat="false" ht="15" hidden="false" customHeight="false" outlineLevel="0" collapsed="false">
      <c r="A4179" s="1" t="n">
        <v>42132</v>
      </c>
      <c r="B4179" s="2" t="n">
        <v>9692</v>
      </c>
      <c r="C4179" s="2" t="n">
        <v>84130</v>
      </c>
      <c r="D4179" s="2" t="n">
        <v>9721</v>
      </c>
      <c r="E4179" s="2" t="n">
        <v>9732</v>
      </c>
      <c r="F4179" s="3" t="n">
        <f aca="false">IF(P4179=1, E4179,D4179)/B4179-1</f>
        <v>0.00299215848122159</v>
      </c>
      <c r="G4179" s="2" t="n">
        <f aca="false">AVERAGE(B4120:B4179)</f>
        <v>9624.98183333333</v>
      </c>
      <c r="H4179" s="2" t="n">
        <f aca="false">AVERAGE(C4120:C4179)</f>
        <v>96094.25</v>
      </c>
      <c r="I4179" s="2" t="n">
        <f aca="false">SIGN(C4179-H4179)</f>
        <v>-1</v>
      </c>
      <c r="J4179" s="2" t="n">
        <f aca="false">SIGN(F4179)</f>
        <v>1</v>
      </c>
      <c r="K4179" s="0" t="n">
        <f aca="false">B4179-B4178</f>
        <v>-12.1100000000006</v>
      </c>
      <c r="L4179" s="0" t="n">
        <f aca="false">I4178*K4179</f>
        <v>12.1100000000006</v>
      </c>
      <c r="M4179" s="0" t="n">
        <f aca="false">M4178+K4179*N4178</f>
        <v>3417.02000000002</v>
      </c>
      <c r="N4179" s="0" t="n">
        <f aca="false">INT(M4179*$Q$1/B4179)*CHOOSE($L$1,I4179,J4179)</f>
        <v>0</v>
      </c>
      <c r="O4179" s="0" t="n">
        <f aca="false">ABS(N4179-N4178)</f>
        <v>0</v>
      </c>
      <c r="P4179" s="0" t="n">
        <f aca="false">COUNTIF(工作表2!$A$2:$A$248,A4179)</f>
        <v>0</v>
      </c>
      <c r="R4179" s="0" t="n">
        <f aca="false">D4179-IF(P4178=1,E4178,D4178)</f>
        <v>-32</v>
      </c>
      <c r="S4179" s="0" t="n">
        <f aca="false">I4178*R4179</f>
        <v>32</v>
      </c>
      <c r="T4179" s="0" t="n">
        <f aca="false">T4178+R4179*U4178</f>
        <v>41422</v>
      </c>
      <c r="U4179" s="0" t="n">
        <f aca="false">INT(T4179*$Q$1/IF(P4179=1,E4179,D4179))*I4179</f>
        <v>-8</v>
      </c>
      <c r="V4179" s="0" t="n">
        <f aca="false">IF(P4179=1,ABS(U4179)+ABS(60),ABS(U4179-U4178))</f>
        <v>0</v>
      </c>
    </row>
    <row r="4180" customFormat="false" ht="15" hidden="false" customHeight="false" outlineLevel="0" collapsed="false">
      <c r="A4180" s="1" t="n">
        <v>42135</v>
      </c>
      <c r="B4180" s="2" t="n">
        <v>9663.72</v>
      </c>
      <c r="C4180" s="2" t="n">
        <v>95761</v>
      </c>
      <c r="D4180" s="2" t="n">
        <v>9723</v>
      </c>
      <c r="E4180" s="2" t="n">
        <v>9731</v>
      </c>
      <c r="F4180" s="3" t="n">
        <f aca="false">IF(P4180=1, E4180,D4180)/B4180-1</f>
        <v>0.00613428369199442</v>
      </c>
      <c r="G4180" s="2" t="n">
        <f aca="false">AVERAGE(B4121:B4180)</f>
        <v>9629.594</v>
      </c>
      <c r="H4180" s="2" t="n">
        <f aca="false">AVERAGE(C4121:C4180)</f>
        <v>96503.8666666667</v>
      </c>
      <c r="I4180" s="2" t="n">
        <f aca="false">SIGN(C4180-H4180)</f>
        <v>-1</v>
      </c>
      <c r="J4180" s="2" t="n">
        <f aca="false">SIGN(F4180)</f>
        <v>1</v>
      </c>
      <c r="K4180" s="0" t="n">
        <f aca="false">B4180-B4179</f>
        <v>-28.2800000000007</v>
      </c>
      <c r="L4180" s="0" t="n">
        <f aca="false">I4179*K4180</f>
        <v>28.2800000000007</v>
      </c>
      <c r="M4180" s="0" t="n">
        <f aca="false">M4179+K4180*N4179</f>
        <v>3417.02000000002</v>
      </c>
      <c r="N4180" s="0" t="n">
        <f aca="false">INT(M4180*$Q$1/B4180)*CHOOSE($L$1,I4180,J4180)</f>
        <v>0</v>
      </c>
      <c r="O4180" s="0" t="n">
        <f aca="false">ABS(N4180-N4179)</f>
        <v>0</v>
      </c>
      <c r="P4180" s="0" t="n">
        <f aca="false">COUNTIF(工作表2!$A$2:$A$248,A4180)</f>
        <v>0</v>
      </c>
      <c r="R4180" s="0" t="n">
        <f aca="false">D4180-IF(P4179=1,E4179,D4179)</f>
        <v>2</v>
      </c>
      <c r="S4180" s="0" t="n">
        <f aca="false">I4179*R4180</f>
        <v>-2</v>
      </c>
      <c r="T4180" s="0" t="n">
        <f aca="false">T4179+R4180*U4179</f>
        <v>41406</v>
      </c>
      <c r="U4180" s="0" t="n">
        <f aca="false">INT(T4180*$Q$1/IF(P4180=1,E4180,D4180))*I4180</f>
        <v>-8</v>
      </c>
      <c r="V4180" s="0" t="n">
        <f aca="false">IF(P4180=1,ABS(U4180)+ABS(60),ABS(U4180-U4179))</f>
        <v>0</v>
      </c>
    </row>
    <row r="4181" customFormat="false" ht="15" hidden="false" customHeight="false" outlineLevel="0" collapsed="false">
      <c r="A4181" s="1" t="n">
        <v>42136</v>
      </c>
      <c r="B4181" s="2" t="n">
        <v>9680.73</v>
      </c>
      <c r="C4181" s="2" t="n">
        <v>87600</v>
      </c>
      <c r="D4181" s="2" t="n">
        <v>9706</v>
      </c>
      <c r="E4181" s="2" t="n">
        <v>9714</v>
      </c>
      <c r="F4181" s="3" t="n">
        <f aca="false">IF(P4181=1, E4181,D4181)/B4181-1</f>
        <v>0.00261034033590457</v>
      </c>
      <c r="G4181" s="2" t="n">
        <f aca="false">AVERAGE(B4122:B4181)</f>
        <v>9633.46066666666</v>
      </c>
      <c r="H4181" s="2" t="n">
        <f aca="false">AVERAGE(C4122:C4181)</f>
        <v>96701.8166666667</v>
      </c>
      <c r="I4181" s="2" t="n">
        <f aca="false">SIGN(C4181-H4181)</f>
        <v>-1</v>
      </c>
      <c r="J4181" s="2" t="n">
        <f aca="false">SIGN(F4181)</f>
        <v>1</v>
      </c>
      <c r="K4181" s="0" t="n">
        <f aca="false">B4181-B4180</f>
        <v>17.0100000000002</v>
      </c>
      <c r="L4181" s="0" t="n">
        <f aca="false">I4180*K4181</f>
        <v>-17.0100000000002</v>
      </c>
      <c r="M4181" s="0" t="n">
        <f aca="false">M4180+K4181*N4180</f>
        <v>3417.02000000002</v>
      </c>
      <c r="N4181" s="0" t="n">
        <f aca="false">INT(M4181*$Q$1/B4181)*CHOOSE($L$1,I4181,J4181)</f>
        <v>0</v>
      </c>
      <c r="O4181" s="0" t="n">
        <f aca="false">ABS(N4181-N4180)</f>
        <v>0</v>
      </c>
      <c r="P4181" s="0" t="n">
        <f aca="false">COUNTIF(工作表2!$A$2:$A$248,A4181)</f>
        <v>0</v>
      </c>
      <c r="R4181" s="0" t="n">
        <f aca="false">D4181-IF(P4180=1,E4180,D4180)</f>
        <v>-17</v>
      </c>
      <c r="S4181" s="0" t="n">
        <f aca="false">I4180*R4181</f>
        <v>17</v>
      </c>
      <c r="T4181" s="0" t="n">
        <f aca="false">T4180+R4181*U4180</f>
        <v>41542</v>
      </c>
      <c r="U4181" s="0" t="n">
        <f aca="false">INT(T4181*$Q$1/IF(P4181=1,E4181,D4181))*I4181</f>
        <v>-8</v>
      </c>
      <c r="V4181" s="0" t="n">
        <f aca="false">IF(P4181=1,ABS(U4181)+ABS(60),ABS(U4181-U4180))</f>
        <v>0</v>
      </c>
    </row>
    <row r="4182" customFormat="false" ht="15" hidden="false" customHeight="false" outlineLevel="0" collapsed="false">
      <c r="A4182" s="1" t="n">
        <v>42137</v>
      </c>
      <c r="B4182" s="2" t="n">
        <v>9724.11</v>
      </c>
      <c r="C4182" s="2" t="n">
        <v>94607</v>
      </c>
      <c r="D4182" s="2" t="n">
        <v>9739</v>
      </c>
      <c r="E4182" s="2" t="n">
        <v>9744</v>
      </c>
      <c r="F4182" s="3" t="n">
        <f aca="false">IF(P4182=1, E4182,D4182)/B4182-1</f>
        <v>0.0015312455330101</v>
      </c>
      <c r="G4182" s="2" t="n">
        <f aca="false">AVERAGE(B4123:B4182)</f>
        <v>9636.96383333333</v>
      </c>
      <c r="H4182" s="2" t="n">
        <f aca="false">AVERAGE(C4123:C4182)</f>
        <v>96684.5833333333</v>
      </c>
      <c r="I4182" s="2" t="n">
        <f aca="false">SIGN(C4182-H4182)</f>
        <v>-1</v>
      </c>
      <c r="J4182" s="2" t="n">
        <f aca="false">SIGN(F4182)</f>
        <v>1</v>
      </c>
      <c r="K4182" s="0" t="n">
        <f aca="false">B4182-B4181</f>
        <v>43.380000000001</v>
      </c>
      <c r="L4182" s="0" t="n">
        <f aca="false">I4181*K4182</f>
        <v>-43.380000000001</v>
      </c>
      <c r="M4182" s="0" t="n">
        <f aca="false">M4181+K4182*N4181</f>
        <v>3417.02000000002</v>
      </c>
      <c r="N4182" s="0" t="n">
        <f aca="false">INT(M4182*$Q$1/B4182)*CHOOSE($L$1,I4182,J4182)</f>
        <v>0</v>
      </c>
      <c r="O4182" s="0" t="n">
        <f aca="false">ABS(N4182-N4181)</f>
        <v>0</v>
      </c>
      <c r="P4182" s="0" t="n">
        <f aca="false">COUNTIF(工作表2!$A$2:$A$248,A4182)</f>
        <v>0</v>
      </c>
      <c r="R4182" s="0" t="n">
        <f aca="false">D4182-IF(P4181=1,E4181,D4181)</f>
        <v>33</v>
      </c>
      <c r="S4182" s="0" t="n">
        <f aca="false">I4181*R4182</f>
        <v>-33</v>
      </c>
      <c r="T4182" s="0" t="n">
        <f aca="false">T4181+R4182*U4181</f>
        <v>41278</v>
      </c>
      <c r="U4182" s="0" t="n">
        <f aca="false">INT(T4182*$Q$1/IF(P4182=1,E4182,D4182))*I4182</f>
        <v>-8</v>
      </c>
      <c r="V4182" s="0" t="n">
        <f aca="false">IF(P4182=1,ABS(U4182)+ABS(60),ABS(U4182-U4181))</f>
        <v>0</v>
      </c>
    </row>
    <row r="4183" customFormat="false" ht="15" hidden="false" customHeight="false" outlineLevel="0" collapsed="false">
      <c r="A4183" s="1" t="n">
        <v>42138</v>
      </c>
      <c r="B4183" s="2" t="n">
        <v>9610.83</v>
      </c>
      <c r="C4183" s="2" t="n">
        <v>97756</v>
      </c>
      <c r="D4183" s="2" t="n">
        <v>9604</v>
      </c>
      <c r="E4183" s="2" t="n">
        <v>9607</v>
      </c>
      <c r="F4183" s="3" t="n">
        <f aca="false">IF(P4183=1, E4183,D4183)/B4183-1</f>
        <v>-0.00071065662382952</v>
      </c>
      <c r="G4183" s="2" t="n">
        <f aca="false">AVERAGE(B4124:B4183)</f>
        <v>9638.61016666666</v>
      </c>
      <c r="H4183" s="2" t="n">
        <f aca="false">AVERAGE(C4124:C4183)</f>
        <v>97094.75</v>
      </c>
      <c r="I4183" s="2" t="n">
        <f aca="false">SIGN(C4183-H4183)</f>
        <v>1</v>
      </c>
      <c r="J4183" s="2" t="n">
        <f aca="false">SIGN(F4183)</f>
        <v>-1</v>
      </c>
      <c r="K4183" s="0" t="n">
        <f aca="false">B4183-B4182</f>
        <v>-113.280000000001</v>
      </c>
      <c r="L4183" s="0" t="n">
        <f aca="false">I4182*K4183</f>
        <v>113.280000000001</v>
      </c>
      <c r="M4183" s="0" t="n">
        <f aca="false">M4182+K4183*N4182</f>
        <v>3417.02000000002</v>
      </c>
      <c r="N4183" s="0" t="n">
        <f aca="false">INT(M4183*$Q$1/B4183)*CHOOSE($L$1,I4183,J4183)</f>
        <v>-0</v>
      </c>
      <c r="O4183" s="0" t="n">
        <f aca="false">ABS(N4183-N4182)</f>
        <v>0</v>
      </c>
      <c r="P4183" s="0" t="n">
        <f aca="false">COUNTIF(工作表2!$A$2:$A$248,A4183)</f>
        <v>0</v>
      </c>
      <c r="R4183" s="0" t="n">
        <f aca="false">D4183-IF(P4182=1,E4182,D4182)</f>
        <v>-135</v>
      </c>
      <c r="S4183" s="0" t="n">
        <f aca="false">I4182*R4183</f>
        <v>135</v>
      </c>
      <c r="T4183" s="0" t="n">
        <f aca="false">T4182+R4183*U4182</f>
        <v>42358</v>
      </c>
      <c r="U4183" s="0" t="n">
        <f aca="false">INT(T4183*$Q$1/IF(P4183=1,E4183,D4183))*I4183</f>
        <v>8</v>
      </c>
      <c r="V4183" s="0" t="n">
        <f aca="false">IF(P4183=1,ABS(U4183)+ABS(60),ABS(U4183-U4182))</f>
        <v>16</v>
      </c>
    </row>
    <row r="4184" customFormat="false" ht="15" hidden="false" customHeight="false" outlineLevel="0" collapsed="false">
      <c r="A4184" s="1" t="n">
        <v>42139</v>
      </c>
      <c r="B4184" s="2" t="n">
        <v>9579.48</v>
      </c>
      <c r="C4184" s="2" t="n">
        <v>83985</v>
      </c>
      <c r="D4184" s="2" t="n">
        <v>9575</v>
      </c>
      <c r="E4184" s="2" t="n">
        <v>9568</v>
      </c>
      <c r="F4184" s="3" t="n">
        <f aca="false">IF(P4184=1, E4184,D4184)/B4184-1</f>
        <v>-0.000467666303390124</v>
      </c>
      <c r="G4184" s="2" t="n">
        <f aca="false">AVERAGE(B4125:B4184)</f>
        <v>9640.66516666667</v>
      </c>
      <c r="H4184" s="2" t="n">
        <f aca="false">AVERAGE(C4125:C4184)</f>
        <v>97298.35</v>
      </c>
      <c r="I4184" s="2" t="n">
        <f aca="false">SIGN(C4184-H4184)</f>
        <v>-1</v>
      </c>
      <c r="J4184" s="2" t="n">
        <f aca="false">SIGN(F4184)</f>
        <v>-1</v>
      </c>
      <c r="K4184" s="0" t="n">
        <f aca="false">B4184-B4183</f>
        <v>-31.3500000000004</v>
      </c>
      <c r="L4184" s="0" t="n">
        <f aca="false">I4183*K4184</f>
        <v>-31.3500000000004</v>
      </c>
      <c r="M4184" s="0" t="n">
        <f aca="false">M4183+K4184*N4183</f>
        <v>3417.02000000002</v>
      </c>
      <c r="N4184" s="0" t="n">
        <f aca="false">INT(M4184*$Q$1/B4184)*CHOOSE($L$1,I4184,J4184)</f>
        <v>-0</v>
      </c>
      <c r="O4184" s="0" t="n">
        <f aca="false">ABS(N4184-N4183)</f>
        <v>0</v>
      </c>
      <c r="P4184" s="0" t="n">
        <f aca="false">COUNTIF(工作表2!$A$2:$A$248,A4184)</f>
        <v>0</v>
      </c>
      <c r="R4184" s="0" t="n">
        <f aca="false">D4184-IF(P4183=1,E4183,D4183)</f>
        <v>-29</v>
      </c>
      <c r="S4184" s="0" t="n">
        <f aca="false">I4183*R4184</f>
        <v>-29</v>
      </c>
      <c r="T4184" s="0" t="n">
        <f aca="false">T4183+R4184*U4183</f>
        <v>42126</v>
      </c>
      <c r="U4184" s="0" t="n">
        <f aca="false">INT(T4184*$Q$1/IF(P4184=1,E4184,D4184))*I4184</f>
        <v>-8</v>
      </c>
      <c r="V4184" s="0" t="n">
        <f aca="false">IF(P4184=1,ABS(U4184)+ABS(60),ABS(U4184-U4183))</f>
        <v>16</v>
      </c>
    </row>
    <row r="4185" customFormat="false" ht="15" hidden="false" customHeight="false" outlineLevel="0" collapsed="false">
      <c r="A4185" s="1" t="n">
        <v>42142</v>
      </c>
      <c r="B4185" s="2" t="n">
        <v>9606.1</v>
      </c>
      <c r="C4185" s="2" t="n">
        <v>91517</v>
      </c>
      <c r="D4185" s="2" t="n">
        <v>9598</v>
      </c>
      <c r="E4185" s="2" t="n">
        <v>9602</v>
      </c>
      <c r="F4185" s="3" t="n">
        <f aca="false">IF(P4185=1, E4185,D4185)/B4185-1</f>
        <v>-0.000843214207638887</v>
      </c>
      <c r="G4185" s="2" t="n">
        <f aca="false">AVERAGE(B4126:B4185)</f>
        <v>9643.74183333333</v>
      </c>
      <c r="H4185" s="2" t="n">
        <f aca="false">AVERAGE(C4126:C4185)</f>
        <v>97733.65</v>
      </c>
      <c r="I4185" s="2" t="n">
        <f aca="false">SIGN(C4185-H4185)</f>
        <v>-1</v>
      </c>
      <c r="J4185" s="2" t="n">
        <f aca="false">SIGN(F4185)</f>
        <v>-1</v>
      </c>
      <c r="K4185" s="0" t="n">
        <f aca="false">B4185-B4184</f>
        <v>26.6200000000008</v>
      </c>
      <c r="L4185" s="0" t="n">
        <f aca="false">I4184*K4185</f>
        <v>-26.6200000000008</v>
      </c>
      <c r="M4185" s="0" t="n">
        <f aca="false">M4184+K4185*N4184</f>
        <v>3417.02000000002</v>
      </c>
      <c r="N4185" s="0" t="n">
        <f aca="false">INT(M4185*$Q$1/B4185)*CHOOSE($L$1,I4185,J4185)</f>
        <v>-0</v>
      </c>
      <c r="O4185" s="0" t="n">
        <f aca="false">ABS(N4185-N4184)</f>
        <v>0</v>
      </c>
      <c r="P4185" s="0" t="n">
        <f aca="false">COUNTIF(工作表2!$A$2:$A$248,A4185)</f>
        <v>0</v>
      </c>
      <c r="R4185" s="0" t="n">
        <f aca="false">D4185-IF(P4184=1,E4184,D4184)</f>
        <v>23</v>
      </c>
      <c r="S4185" s="0" t="n">
        <f aca="false">I4184*R4185</f>
        <v>-23</v>
      </c>
      <c r="T4185" s="0" t="n">
        <f aca="false">T4184+R4185*U4184</f>
        <v>41942</v>
      </c>
      <c r="U4185" s="0" t="n">
        <f aca="false">INT(T4185*$Q$1/IF(P4185=1,E4185,D4185))*I4185</f>
        <v>-8</v>
      </c>
      <c r="V4185" s="0" t="n">
        <f aca="false">IF(P4185=1,ABS(U4185)+ABS(60),ABS(U4185-U4184))</f>
        <v>0</v>
      </c>
    </row>
    <row r="4186" customFormat="false" ht="15" hidden="false" customHeight="false" outlineLevel="0" collapsed="false">
      <c r="A4186" s="1" t="n">
        <v>42143</v>
      </c>
      <c r="B4186" s="2" t="n">
        <v>9716.77</v>
      </c>
      <c r="C4186" s="2" t="n">
        <v>106887</v>
      </c>
      <c r="D4186" s="2" t="n">
        <v>9702</v>
      </c>
      <c r="E4186" s="2" t="n">
        <v>9705</v>
      </c>
      <c r="F4186" s="3" t="n">
        <f aca="false">IF(P4186=1, E4186,D4186)/B4186-1</f>
        <v>-0.00152005244541142</v>
      </c>
      <c r="G4186" s="2" t="n">
        <f aca="false">AVERAGE(B4127:B4186)</f>
        <v>9649.12633333333</v>
      </c>
      <c r="H4186" s="2" t="n">
        <f aca="false">AVERAGE(C4127:C4186)</f>
        <v>98268.45</v>
      </c>
      <c r="I4186" s="2" t="n">
        <f aca="false">SIGN(C4186-H4186)</f>
        <v>1</v>
      </c>
      <c r="J4186" s="2" t="n">
        <f aca="false">SIGN(F4186)</f>
        <v>-1</v>
      </c>
      <c r="K4186" s="0" t="n">
        <f aca="false">B4186-B4185</f>
        <v>110.67</v>
      </c>
      <c r="L4186" s="0" t="n">
        <f aca="false">I4185*K4186</f>
        <v>-110.67</v>
      </c>
      <c r="M4186" s="0" t="n">
        <f aca="false">M4185+K4186*N4185</f>
        <v>3417.02000000002</v>
      </c>
      <c r="N4186" s="0" t="n">
        <f aca="false">INT(M4186*$Q$1/B4186)*CHOOSE($L$1,I4186,J4186)</f>
        <v>-0</v>
      </c>
      <c r="O4186" s="0" t="n">
        <f aca="false">ABS(N4186-N4185)</f>
        <v>0</v>
      </c>
      <c r="P4186" s="0" t="n">
        <f aca="false">COUNTIF(工作表2!$A$2:$A$248,A4186)</f>
        <v>0</v>
      </c>
      <c r="R4186" s="0" t="n">
        <f aca="false">D4186-IF(P4185=1,E4185,D4185)</f>
        <v>104</v>
      </c>
      <c r="S4186" s="0" t="n">
        <f aca="false">I4185*R4186</f>
        <v>-104</v>
      </c>
      <c r="T4186" s="0" t="n">
        <f aca="false">T4185+R4186*U4185</f>
        <v>41110</v>
      </c>
      <c r="U4186" s="0" t="n">
        <f aca="false">INT(T4186*$Q$1/IF(P4186=1,E4186,D4186))*I4186</f>
        <v>8</v>
      </c>
      <c r="V4186" s="0" t="n">
        <f aca="false">IF(P4186=1,ABS(U4186)+ABS(60),ABS(U4186-U4185))</f>
        <v>16</v>
      </c>
    </row>
    <row r="4187" customFormat="false" ht="15" hidden="false" customHeight="false" outlineLevel="0" collapsed="false">
      <c r="A4187" s="1" t="n">
        <v>42144</v>
      </c>
      <c r="B4187" s="2" t="n">
        <v>9685.31</v>
      </c>
      <c r="C4187" s="2" t="n">
        <v>97627</v>
      </c>
      <c r="D4187" s="2" t="n">
        <v>9668</v>
      </c>
      <c r="E4187" s="2" t="n">
        <v>9676</v>
      </c>
      <c r="F4187" s="3" t="n">
        <f aca="false">IF(P4187=1, E4187,D4187)/B4187-1</f>
        <v>-0.00096124956248167</v>
      </c>
      <c r="G4187" s="2" t="n">
        <f aca="false">AVERAGE(B4128:B4187)</f>
        <v>9652.8445</v>
      </c>
      <c r="H4187" s="2" t="n">
        <f aca="false">AVERAGE(C4128:C4187)</f>
        <v>98286.3833333333</v>
      </c>
      <c r="I4187" s="2" t="n">
        <f aca="false">SIGN(C4187-H4187)</f>
        <v>-1</v>
      </c>
      <c r="J4187" s="2" t="n">
        <f aca="false">SIGN(F4187)</f>
        <v>-1</v>
      </c>
      <c r="K4187" s="0" t="n">
        <f aca="false">B4187-B4186</f>
        <v>-31.4600000000009</v>
      </c>
      <c r="L4187" s="0" t="n">
        <f aca="false">I4186*K4187</f>
        <v>-31.4600000000009</v>
      </c>
      <c r="M4187" s="0" t="n">
        <f aca="false">M4186+K4187*N4186</f>
        <v>3417.02000000002</v>
      </c>
      <c r="N4187" s="0" t="n">
        <f aca="false">INT(M4187*$Q$1/B4187)*CHOOSE($L$1,I4187,J4187)</f>
        <v>-0</v>
      </c>
      <c r="O4187" s="0" t="n">
        <f aca="false">ABS(N4187-N4186)</f>
        <v>0</v>
      </c>
      <c r="P4187" s="0" t="n">
        <f aca="false">COUNTIF(工作表2!$A$2:$A$248,A4187)</f>
        <v>1</v>
      </c>
      <c r="R4187" s="0" t="n">
        <f aca="false">D4187-IF(P4186=1,E4186,D4186)</f>
        <v>-34</v>
      </c>
      <c r="S4187" s="0" t="n">
        <f aca="false">I4186*R4187</f>
        <v>-34</v>
      </c>
      <c r="T4187" s="0" t="n">
        <f aca="false">T4186+R4187*U4186</f>
        <v>40838</v>
      </c>
      <c r="U4187" s="0" t="n">
        <f aca="false">INT(T4187*$Q$1/IF(P4187=1,E4187,D4187))*I4187</f>
        <v>-8</v>
      </c>
      <c r="V4187" s="0" t="n">
        <f aca="false">IF(P4187=1,ABS(U4187)+ABS(60),ABS(U4187-U4186))</f>
        <v>68</v>
      </c>
    </row>
    <row r="4188" customFormat="false" ht="15" hidden="false" customHeight="false" outlineLevel="0" collapsed="false">
      <c r="A4188" s="1" t="n">
        <v>42145</v>
      </c>
      <c r="B4188" s="2" t="n">
        <v>9578.56</v>
      </c>
      <c r="C4188" s="2" t="n">
        <v>95999</v>
      </c>
      <c r="D4188" s="2" t="n">
        <v>9541</v>
      </c>
      <c r="E4188" s="2" t="n">
        <v>9419</v>
      </c>
      <c r="F4188" s="3" t="n">
        <f aca="false">IF(P4188=1, E4188,D4188)/B4188-1</f>
        <v>-0.00392125747502747</v>
      </c>
      <c r="G4188" s="2" t="n">
        <f aca="false">AVERAGE(B4129:B4188)</f>
        <v>9654.21533333333</v>
      </c>
      <c r="H4188" s="2" t="n">
        <f aca="false">AVERAGE(C4129:C4188)</f>
        <v>98631.4</v>
      </c>
      <c r="I4188" s="2" t="n">
        <f aca="false">SIGN(C4188-H4188)</f>
        <v>-1</v>
      </c>
      <c r="J4188" s="2" t="n">
        <f aca="false">SIGN(F4188)</f>
        <v>-1</v>
      </c>
      <c r="K4188" s="0" t="n">
        <f aca="false">B4188-B4187</f>
        <v>-106.75</v>
      </c>
      <c r="L4188" s="0" t="n">
        <f aca="false">I4187*K4188</f>
        <v>106.75</v>
      </c>
      <c r="M4188" s="0" t="n">
        <f aca="false">M4187+K4188*N4187</f>
        <v>3417.02000000002</v>
      </c>
      <c r="N4188" s="0" t="n">
        <f aca="false">INT(M4188*$Q$1/B4188)*CHOOSE($L$1,I4188,J4188)</f>
        <v>-0</v>
      </c>
      <c r="O4188" s="0" t="n">
        <f aca="false">ABS(N4188-N4187)</f>
        <v>0</v>
      </c>
      <c r="P4188" s="0" t="n">
        <f aca="false">COUNTIF(工作表2!$A$2:$A$248,A4188)</f>
        <v>0</v>
      </c>
      <c r="R4188" s="0" t="n">
        <f aca="false">D4188-IF(P4187=1,E4187,D4187)</f>
        <v>-135</v>
      </c>
      <c r="S4188" s="0" t="n">
        <f aca="false">I4187*R4188</f>
        <v>135</v>
      </c>
      <c r="T4188" s="0" t="n">
        <f aca="false">T4187+R4188*U4187</f>
        <v>41918</v>
      </c>
      <c r="U4188" s="0" t="n">
        <f aca="false">INT(T4188*$Q$1/IF(P4188=1,E4188,D4188))*I4188</f>
        <v>-8</v>
      </c>
      <c r="V4188" s="0" t="n">
        <f aca="false">IF(P4188=1,ABS(U4188)+ABS(60),ABS(U4188-U4187))</f>
        <v>0</v>
      </c>
    </row>
    <row r="4189" customFormat="false" ht="15" hidden="false" customHeight="false" outlineLevel="0" collapsed="false">
      <c r="A4189" s="1" t="n">
        <v>42146</v>
      </c>
      <c r="B4189" s="2" t="n">
        <v>9638.8</v>
      </c>
      <c r="C4189" s="2" t="n">
        <v>98794</v>
      </c>
      <c r="D4189" s="2" t="n">
        <v>9625</v>
      </c>
      <c r="E4189" s="2" t="n">
        <v>9500</v>
      </c>
      <c r="F4189" s="3" t="n">
        <f aca="false">IF(P4189=1, E4189,D4189)/B4189-1</f>
        <v>-0.00143171349130589</v>
      </c>
      <c r="G4189" s="2" t="n">
        <f aca="false">AVERAGE(B4130:B4189)</f>
        <v>9656.03683333334</v>
      </c>
      <c r="H4189" s="2" t="n">
        <f aca="false">AVERAGE(C4130:C4189)</f>
        <v>99009.1166666667</v>
      </c>
      <c r="I4189" s="2" t="n">
        <f aca="false">SIGN(C4189-H4189)</f>
        <v>-1</v>
      </c>
      <c r="J4189" s="2" t="n">
        <f aca="false">SIGN(F4189)</f>
        <v>-1</v>
      </c>
      <c r="K4189" s="0" t="n">
        <f aca="false">B4189-B4188</f>
        <v>60.2399999999998</v>
      </c>
      <c r="L4189" s="0" t="n">
        <f aca="false">I4188*K4189</f>
        <v>-60.2399999999998</v>
      </c>
      <c r="M4189" s="0" t="n">
        <f aca="false">M4188+K4189*N4188</f>
        <v>3417.02000000002</v>
      </c>
      <c r="N4189" s="0" t="n">
        <f aca="false">INT(M4189*$Q$1/B4189)*CHOOSE($L$1,I4189,J4189)</f>
        <v>-0</v>
      </c>
      <c r="O4189" s="0" t="n">
        <f aca="false">ABS(N4189-N4188)</f>
        <v>0</v>
      </c>
      <c r="P4189" s="0" t="n">
        <f aca="false">COUNTIF(工作表2!$A$2:$A$248,A4189)</f>
        <v>0</v>
      </c>
      <c r="R4189" s="0" t="n">
        <f aca="false">D4189-IF(P4188=1,E4188,D4188)</f>
        <v>84</v>
      </c>
      <c r="S4189" s="0" t="n">
        <f aca="false">I4188*R4189</f>
        <v>-84</v>
      </c>
      <c r="T4189" s="0" t="n">
        <f aca="false">T4188+R4189*U4188</f>
        <v>41246</v>
      </c>
      <c r="U4189" s="0" t="n">
        <f aca="false">INT(T4189*$Q$1/IF(P4189=1,E4189,D4189))*I4189</f>
        <v>-8</v>
      </c>
      <c r="V4189" s="0" t="n">
        <f aca="false">IF(P4189=1,ABS(U4189)+ABS(60),ABS(U4189-U4188))</f>
        <v>0</v>
      </c>
    </row>
    <row r="4190" customFormat="false" ht="15" hidden="false" customHeight="false" outlineLevel="0" collapsed="false">
      <c r="A4190" s="1" t="n">
        <v>42149</v>
      </c>
      <c r="B4190" s="2" t="n">
        <v>9645.17</v>
      </c>
      <c r="C4190" s="2" t="n">
        <v>76192</v>
      </c>
      <c r="D4190" s="2" t="n">
        <v>9630</v>
      </c>
      <c r="E4190" s="2" t="n">
        <v>9505</v>
      </c>
      <c r="F4190" s="3" t="n">
        <f aca="false">IF(P4190=1, E4190,D4190)/B4190-1</f>
        <v>-0.00157280794428716</v>
      </c>
      <c r="G4190" s="2" t="n">
        <f aca="false">AVERAGE(B4131:B4190)</f>
        <v>9656.30016666667</v>
      </c>
      <c r="H4190" s="2" t="n">
        <f aca="false">AVERAGE(C4131:C4190)</f>
        <v>98461.7166666667</v>
      </c>
      <c r="I4190" s="2" t="n">
        <f aca="false">SIGN(C4190-H4190)</f>
        <v>-1</v>
      </c>
      <c r="J4190" s="2" t="n">
        <f aca="false">SIGN(F4190)</f>
        <v>-1</v>
      </c>
      <c r="K4190" s="0" t="n">
        <f aca="false">B4190-B4189</f>
        <v>6.3700000000008</v>
      </c>
      <c r="L4190" s="0" t="n">
        <f aca="false">I4189*K4190</f>
        <v>-6.3700000000008</v>
      </c>
      <c r="M4190" s="0" t="n">
        <f aca="false">M4189+K4190*N4189</f>
        <v>3417.02000000002</v>
      </c>
      <c r="N4190" s="0" t="n">
        <f aca="false">INT(M4190*$Q$1/B4190)*CHOOSE($L$1,I4190,J4190)</f>
        <v>-0</v>
      </c>
      <c r="O4190" s="0" t="n">
        <f aca="false">ABS(N4190-N4189)</f>
        <v>0</v>
      </c>
      <c r="P4190" s="0" t="n">
        <f aca="false">COUNTIF(工作表2!$A$2:$A$248,A4190)</f>
        <v>0</v>
      </c>
      <c r="R4190" s="0" t="n">
        <f aca="false">D4190-IF(P4189=1,E4189,D4189)</f>
        <v>5</v>
      </c>
      <c r="S4190" s="0" t="n">
        <f aca="false">I4189*R4190</f>
        <v>-5</v>
      </c>
      <c r="T4190" s="0" t="n">
        <f aca="false">T4189+R4190*U4189</f>
        <v>41206</v>
      </c>
      <c r="U4190" s="0" t="n">
        <f aca="false">INT(T4190*$Q$1/IF(P4190=1,E4190,D4190))*I4190</f>
        <v>-8</v>
      </c>
      <c r="V4190" s="0" t="n">
        <f aca="false">IF(P4190=1,ABS(U4190)+ABS(60),ABS(U4190-U4189))</f>
        <v>0</v>
      </c>
    </row>
    <row r="4191" customFormat="false" ht="15" hidden="false" customHeight="false" outlineLevel="0" collapsed="false">
      <c r="A4191" s="1" t="n">
        <v>42150</v>
      </c>
      <c r="B4191" s="2" t="n">
        <v>9669.41</v>
      </c>
      <c r="C4191" s="2" t="n">
        <v>79149</v>
      </c>
      <c r="D4191" s="2" t="n">
        <v>9659</v>
      </c>
      <c r="E4191" s="2" t="n">
        <v>9533</v>
      </c>
      <c r="F4191" s="3" t="n">
        <f aca="false">IF(P4191=1, E4191,D4191)/B4191-1</f>
        <v>-0.0010765910226167</v>
      </c>
      <c r="G4191" s="2" t="n">
        <f aca="false">AVERAGE(B4132:B4191)</f>
        <v>9655.798</v>
      </c>
      <c r="H4191" s="2" t="n">
        <f aca="false">AVERAGE(C4132:C4191)</f>
        <v>98178.5166666667</v>
      </c>
      <c r="I4191" s="2" t="n">
        <f aca="false">SIGN(C4191-H4191)</f>
        <v>-1</v>
      </c>
      <c r="J4191" s="2" t="n">
        <f aca="false">SIGN(F4191)</f>
        <v>-1</v>
      </c>
      <c r="K4191" s="0" t="n">
        <f aca="false">B4191-B4190</f>
        <v>24.2399999999998</v>
      </c>
      <c r="L4191" s="0" t="n">
        <f aca="false">I4190*K4191</f>
        <v>-24.2399999999998</v>
      </c>
      <c r="M4191" s="0" t="n">
        <f aca="false">M4190+K4191*N4190</f>
        <v>3417.02000000002</v>
      </c>
      <c r="N4191" s="0" t="n">
        <f aca="false">INT(M4191*$Q$1/B4191)*CHOOSE($L$1,I4191,J4191)</f>
        <v>-0</v>
      </c>
      <c r="O4191" s="0" t="n">
        <f aca="false">ABS(N4191-N4190)</f>
        <v>0</v>
      </c>
      <c r="P4191" s="0" t="n">
        <f aca="false">COUNTIF(工作表2!$A$2:$A$248,A4191)</f>
        <v>0</v>
      </c>
      <c r="R4191" s="0" t="n">
        <f aca="false">D4191-IF(P4190=1,E4190,D4190)</f>
        <v>29</v>
      </c>
      <c r="S4191" s="0" t="n">
        <f aca="false">I4190*R4191</f>
        <v>-29</v>
      </c>
      <c r="T4191" s="0" t="n">
        <f aca="false">T4190+R4191*U4190</f>
        <v>40974</v>
      </c>
      <c r="U4191" s="0" t="n">
        <f aca="false">INT(T4191*$Q$1/IF(P4191=1,E4191,D4191))*I4191</f>
        <v>-8</v>
      </c>
      <c r="V4191" s="0" t="n">
        <f aca="false">IF(P4191=1,ABS(U4191)+ABS(60),ABS(U4191-U4190))</f>
        <v>0</v>
      </c>
    </row>
    <row r="4192" customFormat="false" ht="15" hidden="false" customHeight="false" outlineLevel="0" collapsed="false">
      <c r="A4192" s="1" t="n">
        <v>42151</v>
      </c>
      <c r="B4192" s="2" t="n">
        <v>9693.54</v>
      </c>
      <c r="C4192" s="2" t="n">
        <v>100800</v>
      </c>
      <c r="D4192" s="2" t="n">
        <v>9661</v>
      </c>
      <c r="E4192" s="2" t="n">
        <v>9535</v>
      </c>
      <c r="F4192" s="3" t="n">
        <f aca="false">IF(P4192=1, E4192,D4192)/B4192-1</f>
        <v>-0.00335687478465052</v>
      </c>
      <c r="G4192" s="2" t="n">
        <f aca="false">AVERAGE(B4133:B4192)</f>
        <v>9656.98866666667</v>
      </c>
      <c r="H4192" s="2" t="n">
        <f aca="false">AVERAGE(C4133:C4192)</f>
        <v>98282.8666666667</v>
      </c>
      <c r="I4192" s="2" t="n">
        <f aca="false">SIGN(C4192-H4192)</f>
        <v>1</v>
      </c>
      <c r="J4192" s="2" t="n">
        <f aca="false">SIGN(F4192)</f>
        <v>-1</v>
      </c>
      <c r="K4192" s="0" t="n">
        <f aca="false">B4192-B4191</f>
        <v>24.130000000001</v>
      </c>
      <c r="L4192" s="0" t="n">
        <f aca="false">I4191*K4192</f>
        <v>-24.130000000001</v>
      </c>
      <c r="M4192" s="0" t="n">
        <f aca="false">M4191+K4192*N4191</f>
        <v>3417.02000000002</v>
      </c>
      <c r="N4192" s="0" t="n">
        <f aca="false">INT(M4192*$Q$1/B4192)*CHOOSE($L$1,I4192,J4192)</f>
        <v>-0</v>
      </c>
      <c r="O4192" s="0" t="n">
        <f aca="false">ABS(N4192-N4191)</f>
        <v>0</v>
      </c>
      <c r="P4192" s="0" t="n">
        <f aca="false">COUNTIF(工作表2!$A$2:$A$248,A4192)</f>
        <v>0</v>
      </c>
      <c r="R4192" s="0" t="n">
        <f aca="false">D4192-IF(P4191=1,E4191,D4191)</f>
        <v>2</v>
      </c>
      <c r="S4192" s="0" t="n">
        <f aca="false">I4191*R4192</f>
        <v>-2</v>
      </c>
      <c r="T4192" s="0" t="n">
        <f aca="false">T4191+R4192*U4191</f>
        <v>40958</v>
      </c>
      <c r="U4192" s="0" t="n">
        <f aca="false">INT(T4192*$Q$1/IF(P4192=1,E4192,D4192))*I4192</f>
        <v>8</v>
      </c>
      <c r="V4192" s="0" t="n">
        <f aca="false">IF(P4192=1,ABS(U4192)+ABS(60),ABS(U4192-U4191))</f>
        <v>16</v>
      </c>
    </row>
    <row r="4193" customFormat="false" ht="15" hidden="false" customHeight="false" outlineLevel="0" collapsed="false">
      <c r="A4193" s="1" t="n">
        <v>42152</v>
      </c>
      <c r="B4193" s="2" t="n">
        <v>9712.84</v>
      </c>
      <c r="C4193" s="2" t="n">
        <v>112645</v>
      </c>
      <c r="D4193" s="2" t="n">
        <v>9731</v>
      </c>
      <c r="E4193" s="2" t="n">
        <v>9600</v>
      </c>
      <c r="F4193" s="3" t="n">
        <f aca="false">IF(P4193=1, E4193,D4193)/B4193-1</f>
        <v>0.00186969001857329</v>
      </c>
      <c r="G4193" s="2" t="n">
        <f aca="false">AVERAGE(B4134:B4193)</f>
        <v>9658.84666666667</v>
      </c>
      <c r="H4193" s="2" t="n">
        <f aca="false">AVERAGE(C4134:C4193)</f>
        <v>98641.7166666667</v>
      </c>
      <c r="I4193" s="2" t="n">
        <f aca="false">SIGN(C4193-H4193)</f>
        <v>1</v>
      </c>
      <c r="J4193" s="2" t="n">
        <f aca="false">SIGN(F4193)</f>
        <v>1</v>
      </c>
      <c r="K4193" s="0" t="n">
        <f aca="false">B4193-B4192</f>
        <v>19.2999999999993</v>
      </c>
      <c r="L4193" s="0" t="n">
        <f aca="false">I4192*K4193</f>
        <v>19.2999999999993</v>
      </c>
      <c r="M4193" s="0" t="n">
        <f aca="false">M4192+K4193*N4192</f>
        <v>3417.02000000002</v>
      </c>
      <c r="N4193" s="0" t="n">
        <f aca="false">INT(M4193*$Q$1/B4193)*CHOOSE($L$1,I4193,J4193)</f>
        <v>0</v>
      </c>
      <c r="O4193" s="0" t="n">
        <f aca="false">ABS(N4193-N4192)</f>
        <v>0</v>
      </c>
      <c r="P4193" s="0" t="n">
        <f aca="false">COUNTIF(工作表2!$A$2:$A$248,A4193)</f>
        <v>0</v>
      </c>
      <c r="R4193" s="0" t="n">
        <f aca="false">D4193-IF(P4192=1,E4192,D4192)</f>
        <v>70</v>
      </c>
      <c r="S4193" s="0" t="n">
        <f aca="false">I4192*R4193</f>
        <v>70</v>
      </c>
      <c r="T4193" s="0" t="n">
        <f aca="false">T4192+R4193*U4192</f>
        <v>41518</v>
      </c>
      <c r="U4193" s="0" t="n">
        <f aca="false">INT(T4193*$Q$1/IF(P4193=1,E4193,D4193))*I4193</f>
        <v>8</v>
      </c>
      <c r="V4193" s="0" t="n">
        <f aca="false">IF(P4193=1,ABS(U4193)+ABS(60),ABS(U4193-U4192))</f>
        <v>0</v>
      </c>
    </row>
    <row r="4194" customFormat="false" ht="15" hidden="false" customHeight="false" outlineLevel="0" collapsed="false">
      <c r="A4194" s="1" t="n">
        <v>42153</v>
      </c>
      <c r="B4194" s="2" t="n">
        <v>9701.07</v>
      </c>
      <c r="C4194" s="2" t="n">
        <v>140391</v>
      </c>
      <c r="D4194" s="2" t="n">
        <v>9703</v>
      </c>
      <c r="E4194" s="2" t="n">
        <v>9576</v>
      </c>
      <c r="F4194" s="3" t="n">
        <f aca="false">IF(P4194=1, E4194,D4194)/B4194-1</f>
        <v>0.000198947126450966</v>
      </c>
      <c r="G4194" s="2" t="n">
        <f aca="false">AVERAGE(B4135:B4194)</f>
        <v>9660.435</v>
      </c>
      <c r="H4194" s="2" t="n">
        <f aca="false">AVERAGE(C4135:C4194)</f>
        <v>99575.7666666667</v>
      </c>
      <c r="I4194" s="2" t="n">
        <f aca="false">SIGN(C4194-H4194)</f>
        <v>1</v>
      </c>
      <c r="J4194" s="2" t="n">
        <f aca="false">SIGN(F4194)</f>
        <v>1</v>
      </c>
      <c r="K4194" s="0" t="n">
        <f aca="false">B4194-B4193</f>
        <v>-11.7700000000004</v>
      </c>
      <c r="L4194" s="0" t="n">
        <f aca="false">I4193*K4194</f>
        <v>-11.7700000000004</v>
      </c>
      <c r="M4194" s="0" t="n">
        <f aca="false">M4193+K4194*N4193</f>
        <v>3417.02000000002</v>
      </c>
      <c r="N4194" s="0" t="n">
        <f aca="false">INT(M4194*$Q$1/B4194)*CHOOSE($L$1,I4194,J4194)</f>
        <v>0</v>
      </c>
      <c r="O4194" s="0" t="n">
        <f aca="false">ABS(N4194-N4193)</f>
        <v>0</v>
      </c>
      <c r="P4194" s="0" t="n">
        <f aca="false">COUNTIF(工作表2!$A$2:$A$248,A4194)</f>
        <v>0</v>
      </c>
      <c r="R4194" s="0" t="n">
        <f aca="false">D4194-IF(P4193=1,E4193,D4193)</f>
        <v>-28</v>
      </c>
      <c r="S4194" s="0" t="n">
        <f aca="false">I4193*R4194</f>
        <v>-28</v>
      </c>
      <c r="T4194" s="0" t="n">
        <f aca="false">T4193+R4194*U4193</f>
        <v>41294</v>
      </c>
      <c r="U4194" s="0" t="n">
        <f aca="false">INT(T4194*$Q$1/IF(P4194=1,E4194,D4194))*I4194</f>
        <v>8</v>
      </c>
      <c r="V4194" s="0" t="n">
        <f aca="false">IF(P4194=1,ABS(U4194)+ABS(60),ABS(U4194-U4193))</f>
        <v>0</v>
      </c>
    </row>
    <row r="4195" customFormat="false" ht="15" hidden="false" customHeight="false" outlineLevel="0" collapsed="false">
      <c r="A4195" s="1" t="n">
        <v>42156</v>
      </c>
      <c r="B4195" s="2" t="n">
        <v>9625.69</v>
      </c>
      <c r="C4195" s="2" t="n">
        <v>91238</v>
      </c>
      <c r="D4195" s="2" t="n">
        <v>9630</v>
      </c>
      <c r="E4195" s="2" t="n">
        <v>9509</v>
      </c>
      <c r="F4195" s="3" t="n">
        <f aca="false">IF(P4195=1, E4195,D4195)/B4195-1</f>
        <v>0.000447760108625905</v>
      </c>
      <c r="G4195" s="2" t="n">
        <f aca="false">AVERAGE(B4136:B4195)</f>
        <v>9660.501</v>
      </c>
      <c r="H4195" s="2" t="n">
        <f aca="false">AVERAGE(C4136:C4195)</f>
        <v>99692.65</v>
      </c>
      <c r="I4195" s="2" t="n">
        <f aca="false">SIGN(C4195-H4195)</f>
        <v>-1</v>
      </c>
      <c r="J4195" s="2" t="n">
        <f aca="false">SIGN(F4195)</f>
        <v>1</v>
      </c>
      <c r="K4195" s="0" t="n">
        <f aca="false">B4195-B4194</f>
        <v>-75.3799999999992</v>
      </c>
      <c r="L4195" s="0" t="n">
        <f aca="false">I4194*K4195</f>
        <v>-75.3799999999992</v>
      </c>
      <c r="M4195" s="0" t="n">
        <f aca="false">M4194+K4195*N4194</f>
        <v>3417.02000000002</v>
      </c>
      <c r="N4195" s="0" t="n">
        <f aca="false">INT(M4195*$Q$1/B4195)*CHOOSE($L$1,I4195,J4195)</f>
        <v>0</v>
      </c>
      <c r="O4195" s="0" t="n">
        <f aca="false">ABS(N4195-N4194)</f>
        <v>0</v>
      </c>
      <c r="P4195" s="0" t="n">
        <f aca="false">COUNTIF(工作表2!$A$2:$A$248,A4195)</f>
        <v>0</v>
      </c>
      <c r="R4195" s="0" t="n">
        <f aca="false">D4195-IF(P4194=1,E4194,D4194)</f>
        <v>-73</v>
      </c>
      <c r="S4195" s="0" t="n">
        <f aca="false">I4194*R4195</f>
        <v>-73</v>
      </c>
      <c r="T4195" s="0" t="n">
        <f aca="false">T4194+R4195*U4194</f>
        <v>40710</v>
      </c>
      <c r="U4195" s="0" t="n">
        <f aca="false">INT(T4195*$Q$1/IF(P4195=1,E4195,D4195))*I4195</f>
        <v>-8</v>
      </c>
      <c r="V4195" s="0" t="n">
        <f aca="false">IF(P4195=1,ABS(U4195)+ABS(60),ABS(U4195-U4194))</f>
        <v>16</v>
      </c>
    </row>
    <row r="4196" customFormat="false" ht="15" hidden="false" customHeight="false" outlineLevel="0" collapsed="false">
      <c r="A4196" s="1" t="n">
        <v>42157</v>
      </c>
      <c r="B4196" s="2" t="n">
        <v>9614.26</v>
      </c>
      <c r="C4196" s="2" t="n">
        <v>98815</v>
      </c>
      <c r="D4196" s="2" t="n">
        <v>9607</v>
      </c>
      <c r="E4196" s="2" t="n">
        <v>9479</v>
      </c>
      <c r="F4196" s="3" t="n">
        <f aca="false">IF(P4196=1, E4196,D4196)/B4196-1</f>
        <v>-0.000755128319808285</v>
      </c>
      <c r="G4196" s="2" t="n">
        <f aca="false">AVERAGE(B4137:B4196)</f>
        <v>9660.8205</v>
      </c>
      <c r="H4196" s="2" t="n">
        <f aca="false">AVERAGE(C4137:C4196)</f>
        <v>99931.6</v>
      </c>
      <c r="I4196" s="2" t="n">
        <f aca="false">SIGN(C4196-H4196)</f>
        <v>-1</v>
      </c>
      <c r="J4196" s="2" t="n">
        <f aca="false">SIGN(F4196)</f>
        <v>-1</v>
      </c>
      <c r="K4196" s="0" t="n">
        <f aca="false">B4196-B4195</f>
        <v>-11.4300000000003</v>
      </c>
      <c r="L4196" s="0" t="n">
        <f aca="false">I4195*K4196</f>
        <v>11.4300000000003</v>
      </c>
      <c r="M4196" s="0" t="n">
        <f aca="false">M4195+K4196*N4195</f>
        <v>3417.02000000002</v>
      </c>
      <c r="N4196" s="0" t="n">
        <f aca="false">INT(M4196*$Q$1/B4196)*CHOOSE($L$1,I4196,J4196)</f>
        <v>-0</v>
      </c>
      <c r="O4196" s="0" t="n">
        <f aca="false">ABS(N4196-N4195)</f>
        <v>0</v>
      </c>
      <c r="P4196" s="0" t="n">
        <f aca="false">COUNTIF(工作表2!$A$2:$A$248,A4196)</f>
        <v>0</v>
      </c>
      <c r="R4196" s="0" t="n">
        <f aca="false">D4196-IF(P4195=1,E4195,D4195)</f>
        <v>-23</v>
      </c>
      <c r="S4196" s="0" t="n">
        <f aca="false">I4195*R4196</f>
        <v>23</v>
      </c>
      <c r="T4196" s="0" t="n">
        <f aca="false">T4195+R4196*U4195</f>
        <v>40894</v>
      </c>
      <c r="U4196" s="0" t="n">
        <f aca="false">INT(T4196*$Q$1/IF(P4196=1,E4196,D4196))*I4196</f>
        <v>-8</v>
      </c>
      <c r="V4196" s="0" t="n">
        <f aca="false">IF(P4196=1,ABS(U4196)+ABS(60),ABS(U4196-U4195))</f>
        <v>0</v>
      </c>
    </row>
    <row r="4197" customFormat="false" ht="15" hidden="false" customHeight="false" outlineLevel="0" collapsed="false">
      <c r="A4197" s="1" t="n">
        <v>42158</v>
      </c>
      <c r="B4197" s="2" t="n">
        <v>9556.52</v>
      </c>
      <c r="C4197" s="2" t="n">
        <v>100934</v>
      </c>
      <c r="D4197" s="2" t="n">
        <v>9547</v>
      </c>
      <c r="E4197" s="2" t="n">
        <v>9423</v>
      </c>
      <c r="F4197" s="3" t="n">
        <f aca="false">IF(P4197=1, E4197,D4197)/B4197-1</f>
        <v>-0.000996178525237257</v>
      </c>
      <c r="G4197" s="2" t="n">
        <f aca="false">AVERAGE(B4138:B4197)</f>
        <v>9659.333</v>
      </c>
      <c r="H4197" s="2" t="n">
        <f aca="false">AVERAGE(C4138:C4197)</f>
        <v>100050.316666667</v>
      </c>
      <c r="I4197" s="2" t="n">
        <f aca="false">SIGN(C4197-H4197)</f>
        <v>1</v>
      </c>
      <c r="J4197" s="2" t="n">
        <f aca="false">SIGN(F4197)</f>
        <v>-1</v>
      </c>
      <c r="K4197" s="0" t="n">
        <f aca="false">B4197-B4196</f>
        <v>-57.7399999999998</v>
      </c>
      <c r="L4197" s="0" t="n">
        <f aca="false">I4196*K4197</f>
        <v>57.7399999999998</v>
      </c>
      <c r="M4197" s="0" t="n">
        <f aca="false">M4196+K4197*N4196</f>
        <v>3417.02000000002</v>
      </c>
      <c r="N4197" s="0" t="n">
        <f aca="false">INT(M4197*$Q$1/B4197)*CHOOSE($L$1,I4197,J4197)</f>
        <v>-0</v>
      </c>
      <c r="O4197" s="0" t="n">
        <f aca="false">ABS(N4197-N4196)</f>
        <v>0</v>
      </c>
      <c r="P4197" s="0" t="n">
        <f aca="false">COUNTIF(工作表2!$A$2:$A$248,A4197)</f>
        <v>0</v>
      </c>
      <c r="R4197" s="0" t="n">
        <f aca="false">D4197-IF(P4196=1,E4196,D4196)</f>
        <v>-60</v>
      </c>
      <c r="S4197" s="0" t="n">
        <f aca="false">I4196*R4197</f>
        <v>60</v>
      </c>
      <c r="T4197" s="0" t="n">
        <f aca="false">T4196+R4197*U4196</f>
        <v>41374</v>
      </c>
      <c r="U4197" s="0" t="n">
        <f aca="false">INT(T4197*$Q$1/IF(P4197=1,E4197,D4197))*I4197</f>
        <v>8</v>
      </c>
      <c r="V4197" s="0" t="n">
        <f aca="false">IF(P4197=1,ABS(U4197)+ABS(60),ABS(U4197-U4196))</f>
        <v>16</v>
      </c>
    </row>
    <row r="4198" customFormat="false" ht="15" hidden="false" customHeight="false" outlineLevel="0" collapsed="false">
      <c r="A4198" s="1" t="n">
        <v>42159</v>
      </c>
      <c r="B4198" s="2" t="n">
        <v>9348.63</v>
      </c>
      <c r="C4198" s="2" t="n">
        <v>135173</v>
      </c>
      <c r="D4198" s="2" t="n">
        <v>9312</v>
      </c>
      <c r="E4198" s="2" t="n">
        <v>9186</v>
      </c>
      <c r="F4198" s="3" t="n">
        <f aca="false">IF(P4198=1, E4198,D4198)/B4198-1</f>
        <v>-0.00391822117251395</v>
      </c>
      <c r="G4198" s="2" t="n">
        <f aca="false">AVERAGE(B4139:B4198)</f>
        <v>9655.7605</v>
      </c>
      <c r="H4198" s="2" t="n">
        <f aca="false">AVERAGE(C4139:C4198)</f>
        <v>100899.166666667</v>
      </c>
      <c r="I4198" s="2" t="n">
        <f aca="false">SIGN(C4198-H4198)</f>
        <v>1</v>
      </c>
      <c r="J4198" s="2" t="n">
        <f aca="false">SIGN(F4198)</f>
        <v>-1</v>
      </c>
      <c r="K4198" s="0" t="n">
        <f aca="false">B4198-B4197</f>
        <v>-207.890000000001</v>
      </c>
      <c r="L4198" s="0" t="n">
        <f aca="false">I4197*K4198</f>
        <v>-207.890000000001</v>
      </c>
      <c r="M4198" s="0" t="n">
        <f aca="false">M4197+K4198*N4197</f>
        <v>3417.02000000002</v>
      </c>
      <c r="N4198" s="0" t="n">
        <f aca="false">INT(M4198*$Q$1/B4198)*CHOOSE($L$1,I4198,J4198)</f>
        <v>-0</v>
      </c>
      <c r="O4198" s="0" t="n">
        <f aca="false">ABS(N4198-N4197)</f>
        <v>0</v>
      </c>
      <c r="P4198" s="0" t="n">
        <f aca="false">COUNTIF(工作表2!$A$2:$A$248,A4198)</f>
        <v>0</v>
      </c>
      <c r="R4198" s="0" t="n">
        <f aca="false">D4198-IF(P4197=1,E4197,D4197)</f>
        <v>-235</v>
      </c>
      <c r="S4198" s="0" t="n">
        <f aca="false">I4197*R4198</f>
        <v>-235</v>
      </c>
      <c r="T4198" s="0" t="n">
        <f aca="false">T4197+R4198*U4197</f>
        <v>39494</v>
      </c>
      <c r="U4198" s="0" t="n">
        <f aca="false">INT(T4198*$Q$1/IF(P4198=1,E4198,D4198))*I4198</f>
        <v>8</v>
      </c>
      <c r="V4198" s="0" t="n">
        <f aca="false">IF(P4198=1,ABS(U4198)+ABS(60),ABS(U4198-U4197))</f>
        <v>0</v>
      </c>
    </row>
    <row r="4199" customFormat="false" ht="15" hidden="false" customHeight="false" outlineLevel="0" collapsed="false">
      <c r="A4199" s="1" t="n">
        <v>42160</v>
      </c>
      <c r="B4199" s="2" t="n">
        <v>9340.13</v>
      </c>
      <c r="C4199" s="2" t="n">
        <v>110057</v>
      </c>
      <c r="D4199" s="2" t="n">
        <v>9308</v>
      </c>
      <c r="E4199" s="2" t="n">
        <v>9183</v>
      </c>
      <c r="F4199" s="3" t="n">
        <f aca="false">IF(P4199=1, E4199,D4199)/B4199-1</f>
        <v>-0.00343999494653702</v>
      </c>
      <c r="G4199" s="2" t="n">
        <f aca="false">AVERAGE(B4140:B4199)</f>
        <v>9652.48716666667</v>
      </c>
      <c r="H4199" s="2" t="n">
        <f aca="false">AVERAGE(C4140:C4199)</f>
        <v>101201.866666667</v>
      </c>
      <c r="I4199" s="2" t="n">
        <f aca="false">SIGN(C4199-H4199)</f>
        <v>1</v>
      </c>
      <c r="J4199" s="2" t="n">
        <f aca="false">SIGN(F4199)</f>
        <v>-1</v>
      </c>
      <c r="K4199" s="0" t="n">
        <f aca="false">B4199-B4198</f>
        <v>-8.5</v>
      </c>
      <c r="L4199" s="0" t="n">
        <f aca="false">I4198*K4199</f>
        <v>-8.5</v>
      </c>
      <c r="M4199" s="0" t="n">
        <f aca="false">M4198+K4199*N4198</f>
        <v>3417.02000000002</v>
      </c>
      <c r="N4199" s="0" t="n">
        <f aca="false">INT(M4199*$Q$1/B4199)*CHOOSE($L$1,I4199,J4199)</f>
        <v>-0</v>
      </c>
      <c r="O4199" s="0" t="n">
        <f aca="false">ABS(N4199-N4198)</f>
        <v>0</v>
      </c>
      <c r="P4199" s="0" t="n">
        <f aca="false">COUNTIF(工作表2!$A$2:$A$248,A4199)</f>
        <v>0</v>
      </c>
      <c r="R4199" s="0" t="n">
        <f aca="false">D4199-IF(P4198=1,E4198,D4198)</f>
        <v>-4</v>
      </c>
      <c r="S4199" s="0" t="n">
        <f aca="false">I4198*R4199</f>
        <v>-4</v>
      </c>
      <c r="T4199" s="0" t="n">
        <f aca="false">T4198+R4199*U4198</f>
        <v>39462</v>
      </c>
      <c r="U4199" s="0" t="n">
        <f aca="false">INT(T4199*$Q$1/IF(P4199=1,E4199,D4199))*I4199</f>
        <v>8</v>
      </c>
      <c r="V4199" s="0" t="n">
        <f aca="false">IF(P4199=1,ABS(U4199)+ABS(60),ABS(U4199-U4198))</f>
        <v>0</v>
      </c>
    </row>
    <row r="4200" customFormat="false" ht="15" hidden="false" customHeight="false" outlineLevel="0" collapsed="false">
      <c r="A4200" s="1" t="n">
        <v>42163</v>
      </c>
      <c r="B4200" s="2" t="n">
        <v>9368.43</v>
      </c>
      <c r="C4200" s="2" t="n">
        <v>95265</v>
      </c>
      <c r="D4200" s="2" t="n">
        <v>9348</v>
      </c>
      <c r="E4200" s="2" t="n">
        <v>9220</v>
      </c>
      <c r="F4200" s="3" t="n">
        <f aca="false">IF(P4200=1, E4200,D4200)/B4200-1</f>
        <v>-0.00218072825436066</v>
      </c>
      <c r="G4200" s="2" t="n">
        <f aca="false">AVERAGE(B4141:B4200)</f>
        <v>9649.908</v>
      </c>
      <c r="H4200" s="2" t="n">
        <f aca="false">AVERAGE(C4141:C4200)</f>
        <v>101189.533333333</v>
      </c>
      <c r="I4200" s="2" t="n">
        <f aca="false">SIGN(C4200-H4200)</f>
        <v>-1</v>
      </c>
      <c r="J4200" s="2" t="n">
        <f aca="false">SIGN(F4200)</f>
        <v>-1</v>
      </c>
      <c r="K4200" s="0" t="n">
        <f aca="false">B4200-B4199</f>
        <v>28.3000000000011</v>
      </c>
      <c r="L4200" s="0" t="n">
        <f aca="false">I4199*K4200</f>
        <v>28.3000000000011</v>
      </c>
      <c r="M4200" s="0" t="n">
        <f aca="false">M4199+K4200*N4199</f>
        <v>3417.02000000002</v>
      </c>
      <c r="N4200" s="0" t="n">
        <f aca="false">INT(M4200*$Q$1/B4200)*CHOOSE($L$1,I4200,J4200)</f>
        <v>-0</v>
      </c>
      <c r="O4200" s="0" t="n">
        <f aca="false">ABS(N4200-N4199)</f>
        <v>0</v>
      </c>
      <c r="P4200" s="0" t="n">
        <f aca="false">COUNTIF(工作表2!$A$2:$A$248,A4200)</f>
        <v>0</v>
      </c>
      <c r="R4200" s="0" t="n">
        <f aca="false">D4200-IF(P4199=1,E4199,D4199)</f>
        <v>40</v>
      </c>
      <c r="S4200" s="0" t="n">
        <f aca="false">I4199*R4200</f>
        <v>40</v>
      </c>
      <c r="T4200" s="0" t="n">
        <f aca="false">T4199+R4200*U4199</f>
        <v>39782</v>
      </c>
      <c r="U4200" s="0" t="n">
        <f aca="false">INT(T4200*$Q$1/IF(P4200=1,E4200,D4200))*I4200</f>
        <v>-8</v>
      </c>
      <c r="V4200" s="0" t="n">
        <f aca="false">IF(P4200=1,ABS(U4200)+ABS(60),ABS(U4200-U4199))</f>
        <v>16</v>
      </c>
    </row>
    <row r="4201" customFormat="false" ht="15" hidden="false" customHeight="false" outlineLevel="0" collapsed="false">
      <c r="A4201" s="1" t="n">
        <v>42164</v>
      </c>
      <c r="B4201" s="2" t="n">
        <v>9191.87</v>
      </c>
      <c r="C4201" s="2" t="n">
        <v>107746</v>
      </c>
      <c r="D4201" s="2" t="n">
        <v>9237</v>
      </c>
      <c r="E4201" s="2" t="n">
        <v>9113</v>
      </c>
      <c r="F4201" s="3" t="n">
        <f aca="false">IF(P4201=1, E4201,D4201)/B4201-1</f>
        <v>0.00490977352812849</v>
      </c>
      <c r="G4201" s="2" t="n">
        <f aca="false">AVERAGE(B4142:B4201)</f>
        <v>9643.1725</v>
      </c>
      <c r="H4201" s="2" t="n">
        <f aca="false">AVERAGE(C4142:C4201)</f>
        <v>101389.1</v>
      </c>
      <c r="I4201" s="2" t="n">
        <f aca="false">SIGN(C4201-H4201)</f>
        <v>1</v>
      </c>
      <c r="J4201" s="2" t="n">
        <f aca="false">SIGN(F4201)</f>
        <v>1</v>
      </c>
      <c r="K4201" s="0" t="n">
        <f aca="false">B4201-B4200</f>
        <v>-176.56</v>
      </c>
      <c r="L4201" s="0" t="n">
        <f aca="false">I4200*K4201</f>
        <v>176.56</v>
      </c>
      <c r="M4201" s="0" t="n">
        <f aca="false">M4200+K4201*N4200</f>
        <v>3417.02000000002</v>
      </c>
      <c r="N4201" s="0" t="n">
        <f aca="false">INT(M4201*$Q$1/B4201)*CHOOSE($L$1,I4201,J4201)</f>
        <v>0</v>
      </c>
      <c r="O4201" s="0" t="n">
        <f aca="false">ABS(N4201-N4200)</f>
        <v>0</v>
      </c>
      <c r="P4201" s="0" t="n">
        <f aca="false">COUNTIF(工作表2!$A$2:$A$248,A4201)</f>
        <v>0</v>
      </c>
      <c r="R4201" s="0" t="n">
        <f aca="false">D4201-IF(P4200=1,E4200,D4200)</f>
        <v>-111</v>
      </c>
      <c r="S4201" s="0" t="n">
        <f aca="false">I4200*R4201</f>
        <v>111</v>
      </c>
      <c r="T4201" s="0" t="n">
        <f aca="false">T4200+R4201*U4200</f>
        <v>40670</v>
      </c>
      <c r="U4201" s="0" t="n">
        <f aca="false">INT(T4201*$Q$1/IF(P4201=1,E4201,D4201))*I4201</f>
        <v>8</v>
      </c>
      <c r="V4201" s="0" t="n">
        <f aca="false">IF(P4201=1,ABS(U4201)+ABS(60),ABS(U4201-U4200))</f>
        <v>16</v>
      </c>
    </row>
    <row r="4202" customFormat="false" ht="15" hidden="false" customHeight="false" outlineLevel="0" collapsed="false">
      <c r="A4202" s="1" t="n">
        <v>42165</v>
      </c>
      <c r="B4202" s="2" t="n">
        <v>9298.5</v>
      </c>
      <c r="C4202" s="2" t="n">
        <v>98044</v>
      </c>
      <c r="D4202" s="2" t="n">
        <v>9284</v>
      </c>
      <c r="E4202" s="2" t="n">
        <v>9158</v>
      </c>
      <c r="F4202" s="3" t="n">
        <f aca="false">IF(P4202=1, E4202,D4202)/B4202-1</f>
        <v>-0.00155939129967198</v>
      </c>
      <c r="G4202" s="2" t="n">
        <f aca="false">AVERAGE(B4143:B4202)</f>
        <v>9638.49166666667</v>
      </c>
      <c r="H4202" s="2" t="n">
        <f aca="false">AVERAGE(C4143:C4202)</f>
        <v>101598.35</v>
      </c>
      <c r="I4202" s="2" t="n">
        <f aca="false">SIGN(C4202-H4202)</f>
        <v>-1</v>
      </c>
      <c r="J4202" s="2" t="n">
        <f aca="false">SIGN(F4202)</f>
        <v>-1</v>
      </c>
      <c r="K4202" s="0" t="n">
        <f aca="false">B4202-B4201</f>
        <v>106.629999999999</v>
      </c>
      <c r="L4202" s="0" t="n">
        <f aca="false">I4201*K4202</f>
        <v>106.629999999999</v>
      </c>
      <c r="M4202" s="0" t="n">
        <f aca="false">M4201+K4202*N4201</f>
        <v>3417.02000000002</v>
      </c>
      <c r="N4202" s="0" t="n">
        <f aca="false">INT(M4202*$Q$1/B4202)*CHOOSE($L$1,I4202,J4202)</f>
        <v>-0</v>
      </c>
      <c r="O4202" s="0" t="n">
        <f aca="false">ABS(N4202-N4201)</f>
        <v>0</v>
      </c>
      <c r="P4202" s="0" t="n">
        <f aca="false">COUNTIF(工作表2!$A$2:$A$248,A4202)</f>
        <v>0</v>
      </c>
      <c r="R4202" s="0" t="n">
        <f aca="false">D4202-IF(P4201=1,E4201,D4201)</f>
        <v>47</v>
      </c>
      <c r="S4202" s="0" t="n">
        <f aca="false">I4201*R4202</f>
        <v>47</v>
      </c>
      <c r="T4202" s="0" t="n">
        <f aca="false">T4201+R4202*U4201</f>
        <v>41046</v>
      </c>
      <c r="U4202" s="0" t="n">
        <f aca="false">INT(T4202*$Q$1/IF(P4202=1,E4202,D4202))*I4202</f>
        <v>-8</v>
      </c>
      <c r="V4202" s="0" t="n">
        <f aca="false">IF(P4202=1,ABS(U4202)+ABS(60),ABS(U4202-U4201))</f>
        <v>16</v>
      </c>
    </row>
    <row r="4203" customFormat="false" ht="15" hidden="false" customHeight="false" outlineLevel="0" collapsed="false">
      <c r="A4203" s="1" t="n">
        <v>42166</v>
      </c>
      <c r="B4203" s="2" t="n">
        <v>9302.49</v>
      </c>
      <c r="C4203" s="2" t="n">
        <v>97357</v>
      </c>
      <c r="D4203" s="2" t="n">
        <v>9288</v>
      </c>
      <c r="E4203" s="2" t="n">
        <v>9161</v>
      </c>
      <c r="F4203" s="3" t="n">
        <f aca="false">IF(P4203=1, E4203,D4203)/B4203-1</f>
        <v>-0.001557647468581</v>
      </c>
      <c r="G4203" s="2" t="n">
        <f aca="false">AVERAGE(B4144:B4203)</f>
        <v>9634.98466666666</v>
      </c>
      <c r="H4203" s="2" t="n">
        <f aca="false">AVERAGE(C4144:C4203)</f>
        <v>101869.816666667</v>
      </c>
      <c r="I4203" s="2" t="n">
        <f aca="false">SIGN(C4203-H4203)</f>
        <v>-1</v>
      </c>
      <c r="J4203" s="2" t="n">
        <f aca="false">SIGN(F4203)</f>
        <v>-1</v>
      </c>
      <c r="K4203" s="0" t="n">
        <f aca="false">B4203-B4202</f>
        <v>3.98999999999978</v>
      </c>
      <c r="L4203" s="0" t="n">
        <f aca="false">I4202*K4203</f>
        <v>-3.98999999999978</v>
      </c>
      <c r="M4203" s="0" t="n">
        <f aca="false">M4202+K4203*N4202</f>
        <v>3417.02000000002</v>
      </c>
      <c r="N4203" s="0" t="n">
        <f aca="false">INT(M4203*$Q$1/B4203)*CHOOSE($L$1,I4203,J4203)</f>
        <v>-0</v>
      </c>
      <c r="O4203" s="0" t="n">
        <f aca="false">ABS(N4203-N4202)</f>
        <v>0</v>
      </c>
      <c r="P4203" s="0" t="n">
        <f aca="false">COUNTIF(工作表2!$A$2:$A$248,A4203)</f>
        <v>0</v>
      </c>
      <c r="R4203" s="0" t="n">
        <f aca="false">D4203-IF(P4202=1,E4202,D4202)</f>
        <v>4</v>
      </c>
      <c r="S4203" s="0" t="n">
        <f aca="false">I4202*R4203</f>
        <v>-4</v>
      </c>
      <c r="T4203" s="0" t="n">
        <f aca="false">T4202+R4203*U4202</f>
        <v>41014</v>
      </c>
      <c r="U4203" s="0" t="n">
        <f aca="false">INT(T4203*$Q$1/IF(P4203=1,E4203,D4203))*I4203</f>
        <v>-8</v>
      </c>
      <c r="V4203" s="0" t="n">
        <f aca="false">IF(P4203=1,ABS(U4203)+ABS(60),ABS(U4203-U4202))</f>
        <v>0</v>
      </c>
    </row>
    <row r="4204" customFormat="false" ht="15" hidden="false" customHeight="false" outlineLevel="0" collapsed="false">
      <c r="A4204" s="1" t="n">
        <v>42167</v>
      </c>
      <c r="B4204" s="2" t="n">
        <v>9301.93</v>
      </c>
      <c r="C4204" s="2" t="n">
        <v>81738</v>
      </c>
      <c r="D4204" s="2" t="n">
        <v>9267</v>
      </c>
      <c r="E4204" s="2" t="n">
        <v>9140</v>
      </c>
      <c r="F4204" s="3" t="n">
        <f aca="false">IF(P4204=1, E4204,D4204)/B4204-1</f>
        <v>-0.00375513468710265</v>
      </c>
      <c r="G4204" s="2" t="n">
        <f aca="false">AVERAGE(B4145:B4204)</f>
        <v>9631.02616666667</v>
      </c>
      <c r="H4204" s="2" t="n">
        <f aca="false">AVERAGE(C4145:C4204)</f>
        <v>101613.883333333</v>
      </c>
      <c r="I4204" s="2" t="n">
        <f aca="false">SIGN(C4204-H4204)</f>
        <v>-1</v>
      </c>
      <c r="J4204" s="2" t="n">
        <f aca="false">SIGN(F4204)</f>
        <v>-1</v>
      </c>
      <c r="K4204" s="0" t="n">
        <f aca="false">B4204-B4203</f>
        <v>-0.559999999999491</v>
      </c>
      <c r="L4204" s="0" t="n">
        <f aca="false">I4203*K4204</f>
        <v>0.559999999999491</v>
      </c>
      <c r="M4204" s="0" t="n">
        <f aca="false">M4203+K4204*N4203</f>
        <v>3417.02000000002</v>
      </c>
      <c r="N4204" s="0" t="n">
        <f aca="false">INT(M4204*$Q$1/B4204)*CHOOSE($L$1,I4204,J4204)</f>
        <v>-0</v>
      </c>
      <c r="O4204" s="0" t="n">
        <f aca="false">ABS(N4204-N4203)</f>
        <v>0</v>
      </c>
      <c r="P4204" s="0" t="n">
        <f aca="false">COUNTIF(工作表2!$A$2:$A$248,A4204)</f>
        <v>0</v>
      </c>
      <c r="R4204" s="0" t="n">
        <f aca="false">D4204-IF(P4203=1,E4203,D4203)</f>
        <v>-21</v>
      </c>
      <c r="S4204" s="0" t="n">
        <f aca="false">I4203*R4204</f>
        <v>21</v>
      </c>
      <c r="T4204" s="0" t="n">
        <f aca="false">T4203+R4204*U4203</f>
        <v>41182</v>
      </c>
      <c r="U4204" s="0" t="n">
        <f aca="false">INT(T4204*$Q$1/IF(P4204=1,E4204,D4204))*I4204</f>
        <v>-8</v>
      </c>
      <c r="V4204" s="0" t="n">
        <f aca="false">IF(P4204=1,ABS(U4204)+ABS(60),ABS(U4204-U4203))</f>
        <v>0</v>
      </c>
    </row>
    <row r="4205" customFormat="false" ht="15" hidden="false" customHeight="false" outlineLevel="0" collapsed="false">
      <c r="A4205" s="1" t="n">
        <v>42170</v>
      </c>
      <c r="B4205" s="2" t="n">
        <v>9259.48</v>
      </c>
      <c r="C4205" s="2" t="n">
        <v>74573</v>
      </c>
      <c r="D4205" s="2" t="n">
        <v>9244</v>
      </c>
      <c r="E4205" s="2" t="n">
        <v>9108</v>
      </c>
      <c r="F4205" s="3" t="n">
        <f aca="false">IF(P4205=1, E4205,D4205)/B4205-1</f>
        <v>-0.00167180014428447</v>
      </c>
      <c r="G4205" s="2" t="n">
        <f aca="false">AVERAGE(B4146:B4205)</f>
        <v>9624.46033333333</v>
      </c>
      <c r="H4205" s="2" t="n">
        <f aca="false">AVERAGE(C4146:C4205)</f>
        <v>101110.666666667</v>
      </c>
      <c r="I4205" s="2" t="n">
        <f aca="false">SIGN(C4205-H4205)</f>
        <v>-1</v>
      </c>
      <c r="J4205" s="2" t="n">
        <f aca="false">SIGN(F4205)</f>
        <v>-1</v>
      </c>
      <c r="K4205" s="0" t="n">
        <f aca="false">B4205-B4204</f>
        <v>-42.4500000000007</v>
      </c>
      <c r="L4205" s="0" t="n">
        <f aca="false">I4204*K4205</f>
        <v>42.4500000000007</v>
      </c>
      <c r="M4205" s="0" t="n">
        <f aca="false">M4204+K4205*N4204</f>
        <v>3417.02000000002</v>
      </c>
      <c r="N4205" s="0" t="n">
        <f aca="false">INT(M4205*$Q$1/B4205)*CHOOSE($L$1,I4205,J4205)</f>
        <v>-0</v>
      </c>
      <c r="O4205" s="0" t="n">
        <f aca="false">ABS(N4205-N4204)</f>
        <v>0</v>
      </c>
      <c r="P4205" s="0" t="n">
        <f aca="false">COUNTIF(工作表2!$A$2:$A$248,A4205)</f>
        <v>0</v>
      </c>
      <c r="R4205" s="0" t="n">
        <f aca="false">D4205-IF(P4204=1,E4204,D4204)</f>
        <v>-23</v>
      </c>
      <c r="S4205" s="0" t="n">
        <f aca="false">I4204*R4205</f>
        <v>23</v>
      </c>
      <c r="T4205" s="0" t="n">
        <f aca="false">T4204+R4205*U4204</f>
        <v>41366</v>
      </c>
      <c r="U4205" s="0" t="n">
        <f aca="false">INT(T4205*$Q$1/IF(P4205=1,E4205,D4205))*I4205</f>
        <v>-8</v>
      </c>
      <c r="V4205" s="0" t="n">
        <f aca="false">IF(P4205=1,ABS(U4205)+ABS(60),ABS(U4205-U4204))</f>
        <v>0</v>
      </c>
    </row>
    <row r="4206" customFormat="false" ht="15" hidden="false" customHeight="false" outlineLevel="0" collapsed="false">
      <c r="A4206" s="1" t="n">
        <v>42171</v>
      </c>
      <c r="B4206" s="2" t="n">
        <v>9212.78</v>
      </c>
      <c r="C4206" s="2" t="n">
        <v>78388</v>
      </c>
      <c r="D4206" s="2" t="n">
        <v>9215</v>
      </c>
      <c r="E4206" s="2" t="n">
        <v>9040</v>
      </c>
      <c r="F4206" s="3" t="n">
        <f aca="false">IF(P4206=1, E4206,D4206)/B4206-1</f>
        <v>0.000240969609607511</v>
      </c>
      <c r="G4206" s="2" t="n">
        <f aca="false">AVERAGE(B4147:B4206)</f>
        <v>9615.72783333333</v>
      </c>
      <c r="H4206" s="2" t="n">
        <f aca="false">AVERAGE(C4147:C4206)</f>
        <v>100471.383333333</v>
      </c>
      <c r="I4206" s="2" t="n">
        <f aca="false">SIGN(C4206-H4206)</f>
        <v>-1</v>
      </c>
      <c r="J4206" s="2" t="n">
        <f aca="false">SIGN(F4206)</f>
        <v>1</v>
      </c>
      <c r="K4206" s="0" t="n">
        <f aca="false">B4206-B4205</f>
        <v>-46.6999999999989</v>
      </c>
      <c r="L4206" s="0" t="n">
        <f aca="false">I4205*K4206</f>
        <v>46.6999999999989</v>
      </c>
      <c r="M4206" s="0" t="n">
        <f aca="false">M4205+K4206*N4205</f>
        <v>3417.02000000002</v>
      </c>
      <c r="N4206" s="0" t="n">
        <f aca="false">INT(M4206*$Q$1/B4206)*CHOOSE($L$1,I4206,J4206)</f>
        <v>0</v>
      </c>
      <c r="O4206" s="0" t="n">
        <f aca="false">ABS(N4206-N4205)</f>
        <v>0</v>
      </c>
      <c r="P4206" s="0" t="n">
        <f aca="false">COUNTIF(工作表2!$A$2:$A$248,A4206)</f>
        <v>0</v>
      </c>
      <c r="R4206" s="0" t="n">
        <f aca="false">D4206-IF(P4205=1,E4205,D4205)</f>
        <v>-29</v>
      </c>
      <c r="S4206" s="0" t="n">
        <f aca="false">I4205*R4206</f>
        <v>29</v>
      </c>
      <c r="T4206" s="0" t="n">
        <f aca="false">T4205+R4206*U4205</f>
        <v>41598</v>
      </c>
      <c r="U4206" s="0" t="n">
        <f aca="false">INT(T4206*$Q$1/IF(P4206=1,E4206,D4206))*I4206</f>
        <v>-9</v>
      </c>
      <c r="V4206" s="0" t="n">
        <f aca="false">IF(P4206=1,ABS(U4206)+ABS(60),ABS(U4206-U4205))</f>
        <v>1</v>
      </c>
    </row>
    <row r="4207" customFormat="false" ht="15" hidden="false" customHeight="false" outlineLevel="0" collapsed="false">
      <c r="A4207" s="1" t="n">
        <v>42172</v>
      </c>
      <c r="B4207" s="2" t="n">
        <v>9189.83</v>
      </c>
      <c r="C4207" s="2" t="n">
        <v>91598</v>
      </c>
      <c r="D4207" s="2" t="n">
        <v>9182</v>
      </c>
      <c r="E4207" s="2" t="n">
        <v>9054</v>
      </c>
      <c r="F4207" s="3" t="n">
        <f aca="false">IF(P4207=1, E4207,D4207)/B4207-1</f>
        <v>-0.0147804692796276</v>
      </c>
      <c r="G4207" s="2" t="n">
        <f aca="false">AVERAGE(B4148:B4207)</f>
        <v>9606.39683333333</v>
      </c>
      <c r="H4207" s="2" t="n">
        <f aca="false">AVERAGE(C4148:C4207)</f>
        <v>99977.95</v>
      </c>
      <c r="I4207" s="2" t="n">
        <f aca="false">SIGN(C4207-H4207)</f>
        <v>-1</v>
      </c>
      <c r="J4207" s="2" t="n">
        <f aca="false">SIGN(F4207)</f>
        <v>-1</v>
      </c>
      <c r="K4207" s="0" t="n">
        <f aca="false">B4207-B4206</f>
        <v>-22.9500000000007</v>
      </c>
      <c r="L4207" s="0" t="n">
        <f aca="false">I4206*K4207</f>
        <v>22.9500000000007</v>
      </c>
      <c r="M4207" s="0" t="n">
        <f aca="false">M4206+K4207*N4206</f>
        <v>3417.02000000002</v>
      </c>
      <c r="N4207" s="0" t="n">
        <f aca="false">INT(M4207*$Q$1/B4207)*CHOOSE($L$1,I4207,J4207)</f>
        <v>-0</v>
      </c>
      <c r="O4207" s="0" t="n">
        <f aca="false">ABS(N4207-N4206)</f>
        <v>0</v>
      </c>
      <c r="P4207" s="0" t="n">
        <f aca="false">COUNTIF(工作表2!$A$2:$A$248,A4207)</f>
        <v>1</v>
      </c>
      <c r="R4207" s="0" t="n">
        <f aca="false">D4207-IF(P4206=1,E4206,D4206)</f>
        <v>-33</v>
      </c>
      <c r="S4207" s="0" t="n">
        <f aca="false">I4206*R4207</f>
        <v>33</v>
      </c>
      <c r="T4207" s="0" t="n">
        <f aca="false">T4206+R4207*U4206</f>
        <v>41895</v>
      </c>
      <c r="U4207" s="0" t="n">
        <f aca="false">INT(T4207*$Q$1/IF(P4207=1,E4207,D4207))*I4207</f>
        <v>-9</v>
      </c>
      <c r="V4207" s="0" t="n">
        <f aca="false">IF(P4207=1,ABS(U4207)+ABS(60),ABS(U4207-U4206))</f>
        <v>69</v>
      </c>
    </row>
    <row r="4208" customFormat="false" ht="15" hidden="false" customHeight="false" outlineLevel="0" collapsed="false">
      <c r="A4208" s="1" t="n">
        <v>42173</v>
      </c>
      <c r="B4208" s="2" t="n">
        <v>9218.37</v>
      </c>
      <c r="C4208" s="2" t="n">
        <v>81540</v>
      </c>
      <c r="D4208" s="2" t="n">
        <v>9049</v>
      </c>
      <c r="E4208" s="2" t="n">
        <v>8919</v>
      </c>
      <c r="F4208" s="3" t="n">
        <f aca="false">IF(P4208=1, E4208,D4208)/B4208-1</f>
        <v>-0.0183730963283097</v>
      </c>
      <c r="G4208" s="2" t="n">
        <f aca="false">AVERAGE(B4149:B4208)</f>
        <v>9597.4015</v>
      </c>
      <c r="H4208" s="2" t="n">
        <f aca="false">AVERAGE(C4149:C4208)</f>
        <v>99605.4333333333</v>
      </c>
      <c r="I4208" s="2" t="n">
        <f aca="false">SIGN(C4208-H4208)</f>
        <v>-1</v>
      </c>
      <c r="J4208" s="2" t="n">
        <f aca="false">SIGN(F4208)</f>
        <v>-1</v>
      </c>
      <c r="K4208" s="0" t="n">
        <f aca="false">B4208-B4207</f>
        <v>28.5400000000009</v>
      </c>
      <c r="L4208" s="0" t="n">
        <f aca="false">I4207*K4208</f>
        <v>-28.5400000000009</v>
      </c>
      <c r="M4208" s="0" t="n">
        <f aca="false">M4207+K4208*N4207</f>
        <v>3417.02000000002</v>
      </c>
      <c r="N4208" s="0" t="n">
        <f aca="false">INT(M4208*$Q$1/B4208)*CHOOSE($L$1,I4208,J4208)</f>
        <v>-0</v>
      </c>
      <c r="O4208" s="0" t="n">
        <f aca="false">ABS(N4208-N4207)</f>
        <v>0</v>
      </c>
      <c r="P4208" s="0" t="n">
        <f aca="false">COUNTIF(工作表2!$A$2:$A$248,A4208)</f>
        <v>0</v>
      </c>
      <c r="R4208" s="0" t="n">
        <f aca="false">D4208-IF(P4207=1,E4207,D4207)</f>
        <v>-5</v>
      </c>
      <c r="S4208" s="0" t="n">
        <f aca="false">I4207*R4208</f>
        <v>5</v>
      </c>
      <c r="T4208" s="0" t="n">
        <f aca="false">T4207+R4208*U4207</f>
        <v>41940</v>
      </c>
      <c r="U4208" s="0" t="n">
        <f aca="false">INT(T4208*$Q$1/IF(P4208=1,E4208,D4208))*I4208</f>
        <v>-9</v>
      </c>
      <c r="V4208" s="0" t="n">
        <f aca="false">IF(P4208=1,ABS(U4208)+ABS(60),ABS(U4208-U4207))</f>
        <v>0</v>
      </c>
    </row>
    <row r="4209" customFormat="false" ht="15" hidden="false" customHeight="false" outlineLevel="0" collapsed="false">
      <c r="A4209" s="1" t="n">
        <v>42177</v>
      </c>
      <c r="B4209" s="2" t="n">
        <v>9341.77</v>
      </c>
      <c r="C4209" s="2" t="n">
        <v>89299</v>
      </c>
      <c r="D4209" s="2" t="n">
        <v>9182</v>
      </c>
      <c r="E4209" s="2" t="n">
        <v>9038</v>
      </c>
      <c r="F4209" s="3" t="n">
        <f aca="false">IF(P4209=1, E4209,D4209)/B4209-1</f>
        <v>-0.0171027546171657</v>
      </c>
      <c r="G4209" s="2" t="n">
        <f aca="false">AVERAGE(B4150:B4209)</f>
        <v>9590.90333333333</v>
      </c>
      <c r="H4209" s="2" t="n">
        <f aca="false">AVERAGE(C4150:C4209)</f>
        <v>99506.4833333333</v>
      </c>
      <c r="I4209" s="2" t="n">
        <f aca="false">SIGN(C4209-H4209)</f>
        <v>-1</v>
      </c>
      <c r="J4209" s="2" t="n">
        <f aca="false">SIGN(F4209)</f>
        <v>-1</v>
      </c>
      <c r="K4209" s="0" t="n">
        <f aca="false">B4209-B4208</f>
        <v>123.4</v>
      </c>
      <c r="L4209" s="0" t="n">
        <f aca="false">I4208*K4209</f>
        <v>-123.4</v>
      </c>
      <c r="M4209" s="0" t="n">
        <f aca="false">M4208+K4209*N4208</f>
        <v>3417.02000000002</v>
      </c>
      <c r="N4209" s="0" t="n">
        <f aca="false">INT(M4209*$Q$1/B4209)*CHOOSE($L$1,I4209,J4209)</f>
        <v>-0</v>
      </c>
      <c r="O4209" s="0" t="n">
        <f aca="false">ABS(N4209-N4208)</f>
        <v>0</v>
      </c>
      <c r="P4209" s="0" t="n">
        <f aca="false">COUNTIF(工作表2!$A$2:$A$248,A4209)</f>
        <v>0</v>
      </c>
      <c r="R4209" s="0" t="n">
        <f aca="false">D4209-IF(P4208=1,E4208,D4208)</f>
        <v>133</v>
      </c>
      <c r="S4209" s="0" t="n">
        <f aca="false">I4208*R4209</f>
        <v>-133</v>
      </c>
      <c r="T4209" s="0" t="n">
        <f aca="false">T4208+R4209*U4208</f>
        <v>40743</v>
      </c>
      <c r="U4209" s="0" t="n">
        <f aca="false">INT(T4209*$Q$1/IF(P4209=1,E4209,D4209))*I4209</f>
        <v>-8</v>
      </c>
      <c r="V4209" s="0" t="n">
        <f aca="false">IF(P4209=1,ABS(U4209)+ABS(60),ABS(U4209-U4208))</f>
        <v>1</v>
      </c>
    </row>
    <row r="4210" customFormat="false" ht="15" hidden="false" customHeight="false" outlineLevel="0" collapsed="false">
      <c r="A4210" s="1" t="n">
        <v>42178</v>
      </c>
      <c r="B4210" s="2" t="n">
        <v>9391.14</v>
      </c>
      <c r="C4210" s="2" t="n">
        <v>99733</v>
      </c>
      <c r="D4210" s="2" t="n">
        <v>9231</v>
      </c>
      <c r="E4210" s="2" t="n">
        <v>9085</v>
      </c>
      <c r="F4210" s="3" t="n">
        <f aca="false">IF(P4210=1, E4210,D4210)/B4210-1</f>
        <v>-0.0170522428586944</v>
      </c>
      <c r="G4210" s="2" t="n">
        <f aca="false">AVERAGE(B4151:B4210)</f>
        <v>9586.29183333333</v>
      </c>
      <c r="H4210" s="2" t="n">
        <f aca="false">AVERAGE(C4151:C4210)</f>
        <v>99591.3166666667</v>
      </c>
      <c r="I4210" s="2" t="n">
        <f aca="false">SIGN(C4210-H4210)</f>
        <v>1</v>
      </c>
      <c r="J4210" s="2" t="n">
        <f aca="false">SIGN(F4210)</f>
        <v>-1</v>
      </c>
      <c r="K4210" s="0" t="n">
        <f aca="false">B4210-B4209</f>
        <v>49.369999999999</v>
      </c>
      <c r="L4210" s="0" t="n">
        <f aca="false">I4209*K4210</f>
        <v>-49.369999999999</v>
      </c>
      <c r="M4210" s="0" t="n">
        <f aca="false">M4209+K4210*N4209</f>
        <v>3417.02000000002</v>
      </c>
      <c r="N4210" s="0" t="n">
        <f aca="false">INT(M4210*$Q$1/B4210)*CHOOSE($L$1,I4210,J4210)</f>
        <v>-0</v>
      </c>
      <c r="O4210" s="0" t="n">
        <f aca="false">ABS(N4210-N4209)</f>
        <v>0</v>
      </c>
      <c r="P4210" s="0" t="n">
        <f aca="false">COUNTIF(工作表2!$A$2:$A$248,A4210)</f>
        <v>0</v>
      </c>
      <c r="R4210" s="0" t="n">
        <f aca="false">D4210-IF(P4209=1,E4209,D4209)</f>
        <v>49</v>
      </c>
      <c r="S4210" s="0" t="n">
        <f aca="false">I4209*R4210</f>
        <v>-49</v>
      </c>
      <c r="T4210" s="0" t="n">
        <f aca="false">T4209+R4210*U4209</f>
        <v>40351</v>
      </c>
      <c r="U4210" s="0" t="n">
        <f aca="false">INT(T4210*$Q$1/IF(P4210=1,E4210,D4210))*I4210</f>
        <v>8</v>
      </c>
      <c r="V4210" s="0" t="n">
        <f aca="false">IF(P4210=1,ABS(U4210)+ABS(60),ABS(U4210-U4209))</f>
        <v>16</v>
      </c>
    </row>
    <row r="4211" customFormat="false" ht="15" hidden="false" customHeight="false" outlineLevel="0" collapsed="false">
      <c r="A4211" s="1" t="n">
        <v>42179</v>
      </c>
      <c r="B4211" s="2" t="n">
        <v>9397.31</v>
      </c>
      <c r="C4211" s="2" t="n">
        <v>77737</v>
      </c>
      <c r="D4211" s="2" t="n">
        <v>9247</v>
      </c>
      <c r="E4211" s="2" t="n">
        <v>9103</v>
      </c>
      <c r="F4211" s="3" t="n">
        <f aca="false">IF(P4211=1, E4211,D4211)/B4211-1</f>
        <v>-0.0159950028252766</v>
      </c>
      <c r="G4211" s="2" t="n">
        <f aca="false">AVERAGE(B4152:B4211)</f>
        <v>9582.595</v>
      </c>
      <c r="H4211" s="2" t="n">
        <f aca="false">AVERAGE(C4152:C4211)</f>
        <v>98967.2833333333</v>
      </c>
      <c r="I4211" s="2" t="n">
        <f aca="false">SIGN(C4211-H4211)</f>
        <v>-1</v>
      </c>
      <c r="J4211" s="2" t="n">
        <f aca="false">SIGN(F4211)</f>
        <v>-1</v>
      </c>
      <c r="K4211" s="0" t="n">
        <f aca="false">B4211-B4210</f>
        <v>6.17000000000007</v>
      </c>
      <c r="L4211" s="0" t="n">
        <f aca="false">I4210*K4211</f>
        <v>6.17000000000007</v>
      </c>
      <c r="M4211" s="0" t="n">
        <f aca="false">M4210+K4211*N4210</f>
        <v>3417.02000000002</v>
      </c>
      <c r="N4211" s="0" t="n">
        <f aca="false">INT(M4211*$Q$1/B4211)*CHOOSE($L$1,I4211,J4211)</f>
        <v>-0</v>
      </c>
      <c r="O4211" s="0" t="n">
        <f aca="false">ABS(N4211-N4210)</f>
        <v>0</v>
      </c>
      <c r="P4211" s="0" t="n">
        <f aca="false">COUNTIF(工作表2!$A$2:$A$248,A4211)</f>
        <v>0</v>
      </c>
      <c r="R4211" s="0" t="n">
        <f aca="false">D4211-IF(P4210=1,E4210,D4210)</f>
        <v>16</v>
      </c>
      <c r="S4211" s="0" t="n">
        <f aca="false">I4210*R4211</f>
        <v>16</v>
      </c>
      <c r="T4211" s="0" t="n">
        <f aca="false">T4210+R4211*U4210</f>
        <v>40479</v>
      </c>
      <c r="U4211" s="0" t="n">
        <f aca="false">INT(T4211*$Q$1/IF(P4211=1,E4211,D4211))*I4211</f>
        <v>-8</v>
      </c>
      <c r="V4211" s="0" t="n">
        <f aca="false">IF(P4211=1,ABS(U4211)+ABS(60),ABS(U4211-U4210))</f>
        <v>16</v>
      </c>
    </row>
    <row r="4212" customFormat="false" ht="15" hidden="false" customHeight="false" outlineLevel="0" collapsed="false">
      <c r="A4212" s="1" t="n">
        <v>42180</v>
      </c>
      <c r="B4212" s="2" t="n">
        <v>9476.34</v>
      </c>
      <c r="C4212" s="2" t="n">
        <v>101291</v>
      </c>
      <c r="D4212" s="2" t="n">
        <v>9340</v>
      </c>
      <c r="E4212" s="2" t="n">
        <v>9208</v>
      </c>
      <c r="F4212" s="3" t="n">
        <f aca="false">IF(P4212=1, E4212,D4212)/B4212-1</f>
        <v>-0.0143874111735122</v>
      </c>
      <c r="G4212" s="2" t="n">
        <f aca="false">AVERAGE(B4153:B4212)</f>
        <v>9582.13866666667</v>
      </c>
      <c r="H4212" s="2" t="n">
        <f aca="false">AVERAGE(C4153:C4212)</f>
        <v>98799.6</v>
      </c>
      <c r="I4212" s="2" t="n">
        <f aca="false">SIGN(C4212-H4212)</f>
        <v>1</v>
      </c>
      <c r="J4212" s="2" t="n">
        <f aca="false">SIGN(F4212)</f>
        <v>-1</v>
      </c>
      <c r="K4212" s="0" t="n">
        <f aca="false">B4212-B4211</f>
        <v>79.0300000000007</v>
      </c>
      <c r="L4212" s="0" t="n">
        <f aca="false">I4211*K4212</f>
        <v>-79.0300000000007</v>
      </c>
      <c r="M4212" s="0" t="n">
        <f aca="false">M4211+K4212*N4211</f>
        <v>3417.02000000002</v>
      </c>
      <c r="N4212" s="0" t="n">
        <f aca="false">INT(M4212*$Q$1/B4212)*CHOOSE($L$1,I4212,J4212)</f>
        <v>-0</v>
      </c>
      <c r="O4212" s="0" t="n">
        <f aca="false">ABS(N4212-N4211)</f>
        <v>0</v>
      </c>
      <c r="P4212" s="0" t="n">
        <f aca="false">COUNTIF(工作表2!$A$2:$A$248,A4212)</f>
        <v>0</v>
      </c>
      <c r="R4212" s="0" t="n">
        <f aca="false">D4212-IF(P4211=1,E4211,D4211)</f>
        <v>93</v>
      </c>
      <c r="S4212" s="0" t="n">
        <f aca="false">I4211*R4212</f>
        <v>-93</v>
      </c>
      <c r="T4212" s="0" t="n">
        <f aca="false">T4211+R4212*U4211</f>
        <v>39735</v>
      </c>
      <c r="U4212" s="0" t="n">
        <f aca="false">INT(T4212*$Q$1/IF(P4212=1,E4212,D4212))*I4212</f>
        <v>8</v>
      </c>
      <c r="V4212" s="0" t="n">
        <f aca="false">IF(P4212=1,ABS(U4212)+ABS(60),ABS(U4212-U4211))</f>
        <v>16</v>
      </c>
    </row>
    <row r="4213" customFormat="false" ht="15" hidden="false" customHeight="false" outlineLevel="0" collapsed="false">
      <c r="A4213" s="1" t="n">
        <v>42181</v>
      </c>
      <c r="B4213" s="2" t="n">
        <v>9462.57</v>
      </c>
      <c r="C4213" s="2" t="n">
        <v>83589</v>
      </c>
      <c r="D4213" s="2" t="n">
        <v>9321</v>
      </c>
      <c r="E4213" s="2" t="n">
        <v>9193</v>
      </c>
      <c r="F4213" s="3" t="n">
        <f aca="false">IF(P4213=1, E4213,D4213)/B4213-1</f>
        <v>-0.0149610518072786</v>
      </c>
      <c r="G4213" s="2" t="n">
        <f aca="false">AVERAGE(B4154:B4213)</f>
        <v>9581.15033333333</v>
      </c>
      <c r="H4213" s="2" t="n">
        <f aca="false">AVERAGE(C4154:C4213)</f>
        <v>98690.1666666667</v>
      </c>
      <c r="I4213" s="2" t="n">
        <f aca="false">SIGN(C4213-H4213)</f>
        <v>-1</v>
      </c>
      <c r="J4213" s="2" t="n">
        <f aca="false">SIGN(F4213)</f>
        <v>-1</v>
      </c>
      <c r="K4213" s="0" t="n">
        <f aca="false">B4213-B4212</f>
        <v>-13.7700000000004</v>
      </c>
      <c r="L4213" s="0" t="n">
        <f aca="false">I4212*K4213</f>
        <v>-13.7700000000004</v>
      </c>
      <c r="M4213" s="0" t="n">
        <f aca="false">M4212+K4213*N4212</f>
        <v>3417.02000000002</v>
      </c>
      <c r="N4213" s="0" t="n">
        <f aca="false">INT(M4213*$Q$1/B4213)*CHOOSE($L$1,I4213,J4213)</f>
        <v>-0</v>
      </c>
      <c r="O4213" s="0" t="n">
        <f aca="false">ABS(N4213-N4212)</f>
        <v>0</v>
      </c>
      <c r="P4213" s="0" t="n">
        <f aca="false">COUNTIF(工作表2!$A$2:$A$248,A4213)</f>
        <v>0</v>
      </c>
      <c r="R4213" s="0" t="n">
        <f aca="false">D4213-IF(P4212=1,E4212,D4212)</f>
        <v>-19</v>
      </c>
      <c r="S4213" s="0" t="n">
        <f aca="false">I4212*R4213</f>
        <v>-19</v>
      </c>
      <c r="T4213" s="0" t="n">
        <f aca="false">T4212+R4213*U4212</f>
        <v>39583</v>
      </c>
      <c r="U4213" s="0" t="n">
        <f aca="false">INT(T4213*$Q$1/IF(P4213=1,E4213,D4213))*I4213</f>
        <v>-8</v>
      </c>
      <c r="V4213" s="0" t="n">
        <f aca="false">IF(P4213=1,ABS(U4213)+ABS(60),ABS(U4213-U4212))</f>
        <v>16</v>
      </c>
    </row>
    <row r="4214" customFormat="false" ht="15" hidden="false" customHeight="false" outlineLevel="0" collapsed="false">
      <c r="A4214" s="1" t="n">
        <v>42184</v>
      </c>
      <c r="B4214" s="2" t="n">
        <v>9236.1</v>
      </c>
      <c r="C4214" s="2" t="n">
        <v>93334</v>
      </c>
      <c r="D4214" s="2" t="n">
        <v>9138</v>
      </c>
      <c r="E4214" s="2" t="n">
        <v>9001</v>
      </c>
      <c r="F4214" s="3" t="n">
        <f aca="false">IF(P4214=1, E4214,D4214)/B4214-1</f>
        <v>-0.010621366161042</v>
      </c>
      <c r="G4214" s="2" t="n">
        <f aca="false">AVERAGE(B4155:B4214)</f>
        <v>9575.31133333333</v>
      </c>
      <c r="H4214" s="2" t="n">
        <f aca="false">AVERAGE(C4155:C4214)</f>
        <v>98489.8666666667</v>
      </c>
      <c r="I4214" s="2" t="n">
        <f aca="false">SIGN(C4214-H4214)</f>
        <v>-1</v>
      </c>
      <c r="J4214" s="2" t="n">
        <f aca="false">SIGN(F4214)</f>
        <v>-1</v>
      </c>
      <c r="K4214" s="0" t="n">
        <f aca="false">B4214-B4213</f>
        <v>-226.469999999999</v>
      </c>
      <c r="L4214" s="0" t="n">
        <f aca="false">I4213*K4214</f>
        <v>226.469999999999</v>
      </c>
      <c r="M4214" s="0" t="n">
        <f aca="false">M4213+K4214*N4213</f>
        <v>3417.02000000002</v>
      </c>
      <c r="N4214" s="0" t="n">
        <f aca="false">INT(M4214*$Q$1/B4214)*CHOOSE($L$1,I4214,J4214)</f>
        <v>-0</v>
      </c>
      <c r="O4214" s="0" t="n">
        <f aca="false">ABS(N4214-N4213)</f>
        <v>0</v>
      </c>
      <c r="P4214" s="0" t="n">
        <f aca="false">COUNTIF(工作表2!$A$2:$A$248,A4214)</f>
        <v>0</v>
      </c>
      <c r="R4214" s="0" t="n">
        <f aca="false">D4214-IF(P4213=1,E4213,D4213)</f>
        <v>-183</v>
      </c>
      <c r="S4214" s="0" t="n">
        <f aca="false">I4213*R4214</f>
        <v>183</v>
      </c>
      <c r="T4214" s="0" t="n">
        <f aca="false">T4213+R4214*U4213</f>
        <v>41047</v>
      </c>
      <c r="U4214" s="0" t="n">
        <f aca="false">INT(T4214*$Q$1/IF(P4214=1,E4214,D4214))*I4214</f>
        <v>-8</v>
      </c>
      <c r="V4214" s="0" t="n">
        <f aca="false">IF(P4214=1,ABS(U4214)+ABS(60),ABS(U4214-U4213))</f>
        <v>0</v>
      </c>
    </row>
    <row r="4215" customFormat="false" ht="15" hidden="false" customHeight="false" outlineLevel="0" collapsed="false">
      <c r="A4215" s="1" t="n">
        <v>42185</v>
      </c>
      <c r="B4215" s="2" t="n">
        <v>9323.02</v>
      </c>
      <c r="C4215" s="2" t="n">
        <v>91075</v>
      </c>
      <c r="D4215" s="2" t="n">
        <v>9212</v>
      </c>
      <c r="E4215" s="2" t="n">
        <v>9070</v>
      </c>
      <c r="F4215" s="3" t="n">
        <f aca="false">IF(P4215=1, E4215,D4215)/B4215-1</f>
        <v>-0.0119081585151593</v>
      </c>
      <c r="G4215" s="2" t="n">
        <f aca="false">AVERAGE(B4156:B4215)</f>
        <v>9572.234</v>
      </c>
      <c r="H4215" s="2" t="n">
        <f aca="false">AVERAGE(C4156:C4215)</f>
        <v>98580</v>
      </c>
      <c r="I4215" s="2" t="n">
        <f aca="false">SIGN(C4215-H4215)</f>
        <v>-1</v>
      </c>
      <c r="J4215" s="2" t="n">
        <f aca="false">SIGN(F4215)</f>
        <v>-1</v>
      </c>
      <c r="K4215" s="0" t="n">
        <f aca="false">B4215-B4214</f>
        <v>86.9200000000001</v>
      </c>
      <c r="L4215" s="0" t="n">
        <f aca="false">I4214*K4215</f>
        <v>-86.9200000000001</v>
      </c>
      <c r="M4215" s="0" t="n">
        <f aca="false">M4214+K4215*N4214</f>
        <v>3417.02000000002</v>
      </c>
      <c r="N4215" s="0" t="n">
        <f aca="false">INT(M4215*$Q$1/B4215)*CHOOSE($L$1,I4215,J4215)</f>
        <v>-0</v>
      </c>
      <c r="O4215" s="0" t="n">
        <f aca="false">ABS(N4215-N4214)</f>
        <v>0</v>
      </c>
      <c r="P4215" s="0" t="n">
        <f aca="false">COUNTIF(工作表2!$A$2:$A$248,A4215)</f>
        <v>0</v>
      </c>
      <c r="R4215" s="0" t="n">
        <f aca="false">D4215-IF(P4214=1,E4214,D4214)</f>
        <v>74</v>
      </c>
      <c r="S4215" s="0" t="n">
        <f aca="false">I4214*R4215</f>
        <v>-74</v>
      </c>
      <c r="T4215" s="0" t="n">
        <f aca="false">T4214+R4215*U4214</f>
        <v>40455</v>
      </c>
      <c r="U4215" s="0" t="n">
        <f aca="false">INT(T4215*$Q$1/IF(P4215=1,E4215,D4215))*I4215</f>
        <v>-8</v>
      </c>
      <c r="V4215" s="0" t="n">
        <f aca="false">IF(P4215=1,ABS(U4215)+ABS(60),ABS(U4215-U4214))</f>
        <v>0</v>
      </c>
    </row>
    <row r="4216" customFormat="false" ht="15" hidden="false" customHeight="false" outlineLevel="0" collapsed="false">
      <c r="A4216" s="1" t="n">
        <v>42186</v>
      </c>
      <c r="B4216" s="2" t="n">
        <v>9375.23</v>
      </c>
      <c r="C4216" s="2" t="n">
        <v>85969</v>
      </c>
      <c r="D4216" s="2" t="n">
        <v>9294</v>
      </c>
      <c r="E4216" s="2" t="n">
        <v>9153</v>
      </c>
      <c r="F4216" s="3" t="n">
        <f aca="false">IF(P4216=1, E4216,D4216)/B4216-1</f>
        <v>-0.00866432076866375</v>
      </c>
      <c r="G4216" s="2" t="n">
        <f aca="false">AVERAGE(B4157:B4216)</f>
        <v>9568.4825</v>
      </c>
      <c r="H4216" s="2" t="n">
        <f aca="false">AVERAGE(C4157:C4216)</f>
        <v>98472.4</v>
      </c>
      <c r="I4216" s="2" t="n">
        <f aca="false">SIGN(C4216-H4216)</f>
        <v>-1</v>
      </c>
      <c r="J4216" s="2" t="n">
        <f aca="false">SIGN(F4216)</f>
        <v>-1</v>
      </c>
      <c r="K4216" s="0" t="n">
        <f aca="false">B4216-B4215</f>
        <v>52.2099999999991</v>
      </c>
      <c r="L4216" s="0" t="n">
        <f aca="false">I4215*K4216</f>
        <v>-52.2099999999991</v>
      </c>
      <c r="M4216" s="0" t="n">
        <f aca="false">M4215+K4216*N4215</f>
        <v>3417.02000000002</v>
      </c>
      <c r="N4216" s="0" t="n">
        <f aca="false">INT(M4216*$Q$1/B4216)*CHOOSE($L$1,I4216,J4216)</f>
        <v>-0</v>
      </c>
      <c r="O4216" s="0" t="n">
        <f aca="false">ABS(N4216-N4215)</f>
        <v>0</v>
      </c>
      <c r="P4216" s="0" t="n">
        <f aca="false">COUNTIF(工作表2!$A$2:$A$248,A4216)</f>
        <v>0</v>
      </c>
      <c r="R4216" s="0" t="n">
        <f aca="false">D4216-IF(P4215=1,E4215,D4215)</f>
        <v>82</v>
      </c>
      <c r="S4216" s="0" t="n">
        <f aca="false">I4215*R4216</f>
        <v>-82</v>
      </c>
      <c r="T4216" s="0" t="n">
        <f aca="false">T4215+R4216*U4215</f>
        <v>39799</v>
      </c>
      <c r="U4216" s="0" t="n">
        <f aca="false">INT(T4216*$Q$1/IF(P4216=1,E4216,D4216))*I4216</f>
        <v>-8</v>
      </c>
      <c r="V4216" s="0" t="n">
        <f aca="false">IF(P4216=1,ABS(U4216)+ABS(60),ABS(U4216-U4215))</f>
        <v>0</v>
      </c>
    </row>
    <row r="4217" customFormat="false" ht="15" hidden="false" customHeight="false" outlineLevel="0" collapsed="false">
      <c r="A4217" s="1" t="n">
        <v>42187</v>
      </c>
      <c r="B4217" s="2" t="n">
        <v>9379.24</v>
      </c>
      <c r="C4217" s="2" t="n">
        <v>84731</v>
      </c>
      <c r="D4217" s="2" t="n">
        <v>9277</v>
      </c>
      <c r="E4217" s="2" t="n">
        <v>9133</v>
      </c>
      <c r="F4217" s="3" t="n">
        <f aca="false">IF(P4217=1, E4217,D4217)/B4217-1</f>
        <v>-0.010900669990319</v>
      </c>
      <c r="G4217" s="2" t="n">
        <f aca="false">AVERAGE(B4158:B4217)</f>
        <v>9564.10483333333</v>
      </c>
      <c r="H4217" s="2" t="n">
        <f aca="false">AVERAGE(C4158:C4217)</f>
        <v>98374.9</v>
      </c>
      <c r="I4217" s="2" t="n">
        <f aca="false">SIGN(C4217-H4217)</f>
        <v>-1</v>
      </c>
      <c r="J4217" s="2" t="n">
        <f aca="false">SIGN(F4217)</f>
        <v>-1</v>
      </c>
      <c r="K4217" s="0" t="n">
        <f aca="false">B4217-B4216</f>
        <v>4.01000000000022</v>
      </c>
      <c r="L4217" s="0" t="n">
        <f aca="false">I4216*K4217</f>
        <v>-4.01000000000022</v>
      </c>
      <c r="M4217" s="0" t="n">
        <f aca="false">M4216+K4217*N4216</f>
        <v>3417.02000000002</v>
      </c>
      <c r="N4217" s="0" t="n">
        <f aca="false">INT(M4217*$Q$1/B4217)*CHOOSE($L$1,I4217,J4217)</f>
        <v>-0</v>
      </c>
      <c r="O4217" s="0" t="n">
        <f aca="false">ABS(N4217-N4216)</f>
        <v>0</v>
      </c>
      <c r="P4217" s="0" t="n">
        <f aca="false">COUNTIF(工作表2!$A$2:$A$248,A4217)</f>
        <v>0</v>
      </c>
      <c r="R4217" s="0" t="n">
        <f aca="false">D4217-IF(P4216=1,E4216,D4216)</f>
        <v>-17</v>
      </c>
      <c r="S4217" s="0" t="n">
        <f aca="false">I4216*R4217</f>
        <v>17</v>
      </c>
      <c r="T4217" s="0" t="n">
        <f aca="false">T4216+R4217*U4216</f>
        <v>39935</v>
      </c>
      <c r="U4217" s="0" t="n">
        <f aca="false">INT(T4217*$Q$1/IF(P4217=1,E4217,D4217))*I4217</f>
        <v>-8</v>
      </c>
      <c r="V4217" s="0" t="n">
        <f aca="false">IF(P4217=1,ABS(U4217)+ABS(60),ABS(U4217-U4216))</f>
        <v>0</v>
      </c>
    </row>
    <row r="4218" customFormat="false" ht="15" hidden="false" customHeight="false" outlineLevel="0" collapsed="false">
      <c r="A4218" s="1" t="n">
        <v>42188</v>
      </c>
      <c r="B4218" s="2" t="n">
        <v>9358.23</v>
      </c>
      <c r="C4218" s="2" t="n">
        <v>82280</v>
      </c>
      <c r="D4218" s="2" t="n">
        <v>9304</v>
      </c>
      <c r="E4218" s="2" t="n">
        <v>9158</v>
      </c>
      <c r="F4218" s="3" t="n">
        <f aca="false">IF(P4218=1, E4218,D4218)/B4218-1</f>
        <v>-0.00579489924911014</v>
      </c>
      <c r="G4218" s="2" t="n">
        <f aca="false">AVERAGE(B4159:B4218)</f>
        <v>9560.5425</v>
      </c>
      <c r="H4218" s="2" t="n">
        <f aca="false">AVERAGE(C4159:C4218)</f>
        <v>98213.15</v>
      </c>
      <c r="I4218" s="2" t="n">
        <f aca="false">SIGN(C4218-H4218)</f>
        <v>-1</v>
      </c>
      <c r="J4218" s="2" t="n">
        <f aca="false">SIGN(F4218)</f>
        <v>-1</v>
      </c>
      <c r="K4218" s="0" t="n">
        <f aca="false">B4218-B4217</f>
        <v>-21.0100000000002</v>
      </c>
      <c r="L4218" s="0" t="n">
        <f aca="false">I4217*K4218</f>
        <v>21.0100000000002</v>
      </c>
      <c r="M4218" s="0" t="n">
        <f aca="false">M4217+K4218*N4217</f>
        <v>3417.02000000002</v>
      </c>
      <c r="N4218" s="0" t="n">
        <f aca="false">INT(M4218*$Q$1/B4218)*CHOOSE($L$1,I4218,J4218)</f>
        <v>-0</v>
      </c>
      <c r="O4218" s="0" t="n">
        <f aca="false">ABS(N4218-N4217)</f>
        <v>0</v>
      </c>
      <c r="P4218" s="0" t="n">
        <f aca="false">COUNTIF(工作表2!$A$2:$A$248,A4218)</f>
        <v>0</v>
      </c>
      <c r="R4218" s="0" t="n">
        <f aca="false">D4218-IF(P4217=1,E4217,D4217)</f>
        <v>27</v>
      </c>
      <c r="S4218" s="0" t="n">
        <f aca="false">I4217*R4218</f>
        <v>-27</v>
      </c>
      <c r="T4218" s="0" t="n">
        <f aca="false">T4217+R4218*U4217</f>
        <v>39719</v>
      </c>
      <c r="U4218" s="0" t="n">
        <f aca="false">INT(T4218*$Q$1/IF(P4218=1,E4218,D4218))*I4218</f>
        <v>-8</v>
      </c>
      <c r="V4218" s="0" t="n">
        <f aca="false">IF(P4218=1,ABS(U4218)+ABS(60),ABS(U4218-U4217))</f>
        <v>0</v>
      </c>
    </row>
    <row r="4219" customFormat="false" ht="15" hidden="false" customHeight="false" outlineLevel="0" collapsed="false">
      <c r="A4219" s="1" t="n">
        <v>42191</v>
      </c>
      <c r="B4219" s="2" t="n">
        <v>9255.96</v>
      </c>
      <c r="C4219" s="2" t="n">
        <v>81531</v>
      </c>
      <c r="D4219" s="2" t="n">
        <v>9197</v>
      </c>
      <c r="E4219" s="2" t="n">
        <v>9053</v>
      </c>
      <c r="F4219" s="3" t="n">
        <f aca="false">IF(P4219=1, E4219,D4219)/B4219-1</f>
        <v>-0.00636994974049143</v>
      </c>
      <c r="G4219" s="2" t="n">
        <f aca="false">AVERAGE(B4160:B4219)</f>
        <v>9555.34116666666</v>
      </c>
      <c r="H4219" s="2" t="n">
        <f aca="false">AVERAGE(C4160:C4219)</f>
        <v>97904.4</v>
      </c>
      <c r="I4219" s="2" t="n">
        <f aca="false">SIGN(C4219-H4219)</f>
        <v>-1</v>
      </c>
      <c r="J4219" s="2" t="n">
        <f aca="false">SIGN(F4219)</f>
        <v>-1</v>
      </c>
      <c r="K4219" s="0" t="n">
        <f aca="false">B4219-B4218</f>
        <v>-102.27</v>
      </c>
      <c r="L4219" s="0" t="n">
        <f aca="false">I4218*K4219</f>
        <v>102.27</v>
      </c>
      <c r="M4219" s="0" t="n">
        <f aca="false">M4218+K4219*N4218</f>
        <v>3417.02000000002</v>
      </c>
      <c r="N4219" s="0" t="n">
        <f aca="false">INT(M4219*$Q$1/B4219)*CHOOSE($L$1,I4219,J4219)</f>
        <v>-0</v>
      </c>
      <c r="O4219" s="0" t="n">
        <f aca="false">ABS(N4219-N4218)</f>
        <v>0</v>
      </c>
      <c r="P4219" s="0" t="n">
        <f aca="false">COUNTIF(工作表2!$A$2:$A$248,A4219)</f>
        <v>0</v>
      </c>
      <c r="R4219" s="0" t="n">
        <f aca="false">D4219-IF(P4218=1,E4218,D4218)</f>
        <v>-107</v>
      </c>
      <c r="S4219" s="0" t="n">
        <f aca="false">I4218*R4219</f>
        <v>107</v>
      </c>
      <c r="T4219" s="0" t="n">
        <f aca="false">T4218+R4219*U4218</f>
        <v>40575</v>
      </c>
      <c r="U4219" s="0" t="n">
        <f aca="false">INT(T4219*$Q$1/IF(P4219=1,E4219,D4219))*I4219</f>
        <v>-8</v>
      </c>
      <c r="V4219" s="0" t="n">
        <f aca="false">IF(P4219=1,ABS(U4219)+ABS(60),ABS(U4219-U4218))</f>
        <v>0</v>
      </c>
    </row>
    <row r="4220" customFormat="false" ht="15" hidden="false" customHeight="false" outlineLevel="0" collapsed="false">
      <c r="A4220" s="1" t="n">
        <v>42192</v>
      </c>
      <c r="B4220" s="2" t="n">
        <v>9250.16</v>
      </c>
      <c r="C4220" s="2" t="n">
        <v>90979</v>
      </c>
      <c r="D4220" s="2" t="n">
        <v>9242</v>
      </c>
      <c r="E4220" s="2" t="n">
        <v>9106</v>
      </c>
      <c r="F4220" s="3" t="n">
        <f aca="false">IF(P4220=1, E4220,D4220)/B4220-1</f>
        <v>-0.000882146903404935</v>
      </c>
      <c r="G4220" s="2" t="n">
        <f aca="false">AVERAGE(B4161:B4220)</f>
        <v>9549.2155</v>
      </c>
      <c r="H4220" s="2" t="n">
        <f aca="false">AVERAGE(C4161:C4220)</f>
        <v>97901.0833333333</v>
      </c>
      <c r="I4220" s="2" t="n">
        <f aca="false">SIGN(C4220-H4220)</f>
        <v>-1</v>
      </c>
      <c r="J4220" s="2" t="n">
        <f aca="false">SIGN(F4220)</f>
        <v>-1</v>
      </c>
      <c r="K4220" s="0" t="n">
        <f aca="false">B4220-B4219</f>
        <v>-5.79999999999927</v>
      </c>
      <c r="L4220" s="0" t="n">
        <f aca="false">I4219*K4220</f>
        <v>5.79999999999927</v>
      </c>
      <c r="M4220" s="0" t="n">
        <f aca="false">M4219+K4220*N4219</f>
        <v>3417.02000000002</v>
      </c>
      <c r="N4220" s="0" t="n">
        <f aca="false">INT(M4220*$Q$1/B4220)*CHOOSE($L$1,I4220,J4220)</f>
        <v>-0</v>
      </c>
      <c r="O4220" s="0" t="n">
        <f aca="false">ABS(N4220-N4219)</f>
        <v>0</v>
      </c>
      <c r="P4220" s="0" t="n">
        <f aca="false">COUNTIF(工作表2!$A$2:$A$248,A4220)</f>
        <v>0</v>
      </c>
      <c r="R4220" s="0" t="n">
        <f aca="false">D4220-IF(P4219=1,E4219,D4219)</f>
        <v>45</v>
      </c>
      <c r="S4220" s="0" t="n">
        <f aca="false">I4219*R4220</f>
        <v>-45</v>
      </c>
      <c r="T4220" s="0" t="n">
        <f aca="false">T4219+R4220*U4219</f>
        <v>40215</v>
      </c>
      <c r="U4220" s="0" t="n">
        <f aca="false">INT(T4220*$Q$1/IF(P4220=1,E4220,D4220))*I4220</f>
        <v>-8</v>
      </c>
      <c r="V4220" s="0" t="n">
        <f aca="false">IF(P4220=1,ABS(U4220)+ABS(60),ABS(U4220-U4219))</f>
        <v>0</v>
      </c>
    </row>
    <row r="4221" customFormat="false" ht="15" hidden="false" customHeight="false" outlineLevel="0" collapsed="false">
      <c r="A4221" s="1" t="n">
        <v>42193</v>
      </c>
      <c r="B4221" s="2" t="n">
        <v>8976.11</v>
      </c>
      <c r="C4221" s="2" t="n">
        <v>141792</v>
      </c>
      <c r="D4221" s="2" t="n">
        <v>8943</v>
      </c>
      <c r="E4221" s="2" t="n">
        <v>8812</v>
      </c>
      <c r="F4221" s="3" t="n">
        <f aca="false">IF(P4221=1, E4221,D4221)/B4221-1</f>
        <v>-0.00368868028578084</v>
      </c>
      <c r="G4221" s="2" t="n">
        <f aca="false">AVERAGE(B4162:B4221)</f>
        <v>9537.70866666667</v>
      </c>
      <c r="H4221" s="2" t="n">
        <f aca="false">AVERAGE(C4162:C4221)</f>
        <v>98888.5166666667</v>
      </c>
      <c r="I4221" s="2" t="n">
        <f aca="false">SIGN(C4221-H4221)</f>
        <v>1</v>
      </c>
      <c r="J4221" s="2" t="n">
        <f aca="false">SIGN(F4221)</f>
        <v>-1</v>
      </c>
      <c r="K4221" s="0" t="n">
        <f aca="false">B4221-B4220</f>
        <v>-274.049999999999</v>
      </c>
      <c r="L4221" s="0" t="n">
        <f aca="false">I4220*K4221</f>
        <v>274.049999999999</v>
      </c>
      <c r="M4221" s="0" t="n">
        <f aca="false">M4220+K4221*N4220</f>
        <v>3417.02000000002</v>
      </c>
      <c r="N4221" s="0" t="n">
        <f aca="false">INT(M4221*$Q$1/B4221)*CHOOSE($L$1,I4221,J4221)</f>
        <v>-0</v>
      </c>
      <c r="O4221" s="0" t="n">
        <f aca="false">ABS(N4221-N4220)</f>
        <v>0</v>
      </c>
      <c r="P4221" s="0" t="n">
        <f aca="false">COUNTIF(工作表2!$A$2:$A$248,A4221)</f>
        <v>0</v>
      </c>
      <c r="R4221" s="0" t="n">
        <f aca="false">D4221-IF(P4220=1,E4220,D4220)</f>
        <v>-299</v>
      </c>
      <c r="S4221" s="0" t="n">
        <f aca="false">I4220*R4221</f>
        <v>299</v>
      </c>
      <c r="T4221" s="0" t="n">
        <f aca="false">T4220+R4221*U4220</f>
        <v>42607</v>
      </c>
      <c r="U4221" s="0" t="n">
        <f aca="false">INT(T4221*$Q$1/IF(P4221=1,E4221,D4221))*I4221</f>
        <v>9</v>
      </c>
      <c r="V4221" s="0" t="n">
        <f aca="false">IF(P4221=1,ABS(U4221)+ABS(60),ABS(U4221-U4220))</f>
        <v>17</v>
      </c>
    </row>
    <row r="4222" customFormat="false" ht="15" hidden="false" customHeight="false" outlineLevel="0" collapsed="false">
      <c r="A4222" s="1" t="n">
        <v>42194</v>
      </c>
      <c r="B4222" s="2" t="n">
        <v>8914.13</v>
      </c>
      <c r="C4222" s="2" t="n">
        <v>129001</v>
      </c>
      <c r="D4222" s="2" t="n">
        <v>8873</v>
      </c>
      <c r="E4222" s="2" t="n">
        <v>8741</v>
      </c>
      <c r="F4222" s="3" t="n">
        <f aca="false">IF(P4222=1, E4222,D4222)/B4222-1</f>
        <v>-0.00461402290520774</v>
      </c>
      <c r="G4222" s="2" t="n">
        <f aca="false">AVERAGE(B4163:B4222)</f>
        <v>9525.57383333333</v>
      </c>
      <c r="H4222" s="2" t="n">
        <f aca="false">AVERAGE(C4163:C4222)</f>
        <v>99525.5833333333</v>
      </c>
      <c r="I4222" s="2" t="n">
        <f aca="false">SIGN(C4222-H4222)</f>
        <v>1</v>
      </c>
      <c r="J4222" s="2" t="n">
        <f aca="false">SIGN(F4222)</f>
        <v>-1</v>
      </c>
      <c r="K4222" s="0" t="n">
        <f aca="false">B4222-B4221</f>
        <v>-61.9800000000014</v>
      </c>
      <c r="L4222" s="0" t="n">
        <f aca="false">I4221*K4222</f>
        <v>-61.9800000000014</v>
      </c>
      <c r="M4222" s="0" t="n">
        <f aca="false">M4221+K4222*N4221</f>
        <v>3417.02000000002</v>
      </c>
      <c r="N4222" s="0" t="n">
        <f aca="false">INT(M4222*$Q$1/B4222)*CHOOSE($L$1,I4222,J4222)</f>
        <v>-0</v>
      </c>
      <c r="O4222" s="0" t="n">
        <f aca="false">ABS(N4222-N4221)</f>
        <v>0</v>
      </c>
      <c r="P4222" s="0" t="n">
        <f aca="false">COUNTIF(工作表2!$A$2:$A$248,A4222)</f>
        <v>0</v>
      </c>
      <c r="R4222" s="0" t="n">
        <f aca="false">D4222-IF(P4221=1,E4221,D4221)</f>
        <v>-70</v>
      </c>
      <c r="S4222" s="0" t="n">
        <f aca="false">I4221*R4222</f>
        <v>-70</v>
      </c>
      <c r="T4222" s="0" t="n">
        <f aca="false">T4221+R4222*U4221</f>
        <v>41977</v>
      </c>
      <c r="U4222" s="0" t="n">
        <f aca="false">INT(T4222*$Q$1/IF(P4222=1,E4222,D4222))*I4222</f>
        <v>9</v>
      </c>
      <c r="V4222" s="0" t="n">
        <f aca="false">IF(P4222=1,ABS(U4222)+ABS(60),ABS(U4222-U4221))</f>
        <v>0</v>
      </c>
    </row>
    <row r="4223" customFormat="false" ht="15" hidden="false" customHeight="false" outlineLevel="0" collapsed="false">
      <c r="A4223" s="1" t="n">
        <v>42198</v>
      </c>
      <c r="B4223" s="2" t="n">
        <v>9033.92</v>
      </c>
      <c r="C4223" s="2" t="n">
        <v>102446</v>
      </c>
      <c r="D4223" s="2" t="n">
        <v>8994</v>
      </c>
      <c r="E4223" s="2" t="n">
        <v>8858</v>
      </c>
      <c r="F4223" s="3" t="n">
        <f aca="false">IF(P4223=1, E4223,D4223)/B4223-1</f>
        <v>-0.00441890120789201</v>
      </c>
      <c r="G4223" s="2" t="n">
        <f aca="false">AVERAGE(B4164:B4223)</f>
        <v>9517.13816666667</v>
      </c>
      <c r="H4223" s="2" t="n">
        <f aca="false">AVERAGE(C4164:C4223)</f>
        <v>99347.1166666667</v>
      </c>
      <c r="I4223" s="2" t="n">
        <f aca="false">SIGN(C4223-H4223)</f>
        <v>1</v>
      </c>
      <c r="J4223" s="2" t="n">
        <f aca="false">SIGN(F4223)</f>
        <v>-1</v>
      </c>
      <c r="K4223" s="0" t="n">
        <f aca="false">B4223-B4222</f>
        <v>119.790000000001</v>
      </c>
      <c r="L4223" s="0" t="n">
        <f aca="false">I4222*K4223</f>
        <v>119.790000000001</v>
      </c>
      <c r="M4223" s="0" t="n">
        <f aca="false">M4222+K4223*N4222</f>
        <v>3417.02000000002</v>
      </c>
      <c r="N4223" s="0" t="n">
        <f aca="false">INT(M4223*$Q$1/B4223)*CHOOSE($L$1,I4223,J4223)</f>
        <v>-0</v>
      </c>
      <c r="O4223" s="0" t="n">
        <f aca="false">ABS(N4223-N4222)</f>
        <v>0</v>
      </c>
      <c r="P4223" s="0" t="n">
        <f aca="false">COUNTIF(工作表2!$A$2:$A$248,A4223)</f>
        <v>0</v>
      </c>
      <c r="R4223" s="0" t="n">
        <f aca="false">D4223-IF(P4222=1,E4222,D4222)</f>
        <v>121</v>
      </c>
      <c r="S4223" s="0" t="n">
        <f aca="false">I4222*R4223</f>
        <v>121</v>
      </c>
      <c r="T4223" s="0" t="n">
        <f aca="false">T4222+R4223*U4222</f>
        <v>43066</v>
      </c>
      <c r="U4223" s="0" t="n">
        <f aca="false">INT(T4223*$Q$1/IF(P4223=1,E4223,D4223))*I4223</f>
        <v>9</v>
      </c>
      <c r="V4223" s="0" t="n">
        <f aca="false">IF(P4223=1,ABS(U4223)+ABS(60),ABS(U4223-U4222))</f>
        <v>0</v>
      </c>
    </row>
    <row r="4224" customFormat="false" ht="15" hidden="false" customHeight="false" outlineLevel="0" collapsed="false">
      <c r="A4224" s="1" t="n">
        <v>42199</v>
      </c>
      <c r="B4224" s="2" t="n">
        <v>9041.76</v>
      </c>
      <c r="C4224" s="2" t="n">
        <v>99911</v>
      </c>
      <c r="D4224" s="2" t="n">
        <v>8984</v>
      </c>
      <c r="E4224" s="2" t="n">
        <v>8848</v>
      </c>
      <c r="F4224" s="3" t="n">
        <f aca="false">IF(P4224=1, E4224,D4224)/B4224-1</f>
        <v>-0.0063881368229195</v>
      </c>
      <c r="G4224" s="2" t="n">
        <f aca="false">AVERAGE(B4165:B4224)</f>
        <v>9506.88633333334</v>
      </c>
      <c r="H4224" s="2" t="n">
        <f aca="false">AVERAGE(C4165:C4224)</f>
        <v>99336.4333333333</v>
      </c>
      <c r="I4224" s="2" t="n">
        <f aca="false">SIGN(C4224-H4224)</f>
        <v>1</v>
      </c>
      <c r="J4224" s="2" t="n">
        <f aca="false">SIGN(F4224)</f>
        <v>-1</v>
      </c>
      <c r="K4224" s="0" t="n">
        <f aca="false">B4224-B4223</f>
        <v>7.84000000000015</v>
      </c>
      <c r="L4224" s="0" t="n">
        <f aca="false">I4223*K4224</f>
        <v>7.84000000000015</v>
      </c>
      <c r="M4224" s="0" t="n">
        <f aca="false">M4223+K4224*N4223</f>
        <v>3417.02000000002</v>
      </c>
      <c r="N4224" s="0" t="n">
        <f aca="false">INT(M4224*$Q$1/B4224)*CHOOSE($L$1,I4224,J4224)</f>
        <v>-0</v>
      </c>
      <c r="O4224" s="0" t="n">
        <f aca="false">ABS(N4224-N4223)</f>
        <v>0</v>
      </c>
      <c r="P4224" s="0" t="n">
        <f aca="false">COUNTIF(工作表2!$A$2:$A$248,A4224)</f>
        <v>0</v>
      </c>
      <c r="R4224" s="0" t="n">
        <f aca="false">D4224-IF(P4223=1,E4223,D4223)</f>
        <v>-10</v>
      </c>
      <c r="S4224" s="0" t="n">
        <f aca="false">I4223*R4224</f>
        <v>-10</v>
      </c>
      <c r="T4224" s="0" t="n">
        <f aca="false">T4223+R4224*U4223</f>
        <v>42976</v>
      </c>
      <c r="U4224" s="0" t="n">
        <f aca="false">INT(T4224*$Q$1/IF(P4224=1,E4224,D4224))*I4224</f>
        <v>9</v>
      </c>
      <c r="V4224" s="0" t="n">
        <f aca="false">IF(P4224=1,ABS(U4224)+ABS(60),ABS(U4224-U4223))</f>
        <v>0</v>
      </c>
    </row>
    <row r="4225" customFormat="false" ht="15" hidden="false" customHeight="false" outlineLevel="0" collapsed="false">
      <c r="A4225" s="1" t="n">
        <v>42200</v>
      </c>
      <c r="B4225" s="2" t="n">
        <v>9054.2</v>
      </c>
      <c r="C4225" s="2" t="n">
        <v>82306</v>
      </c>
      <c r="D4225" s="2" t="n">
        <v>9030</v>
      </c>
      <c r="E4225" s="2" t="n">
        <v>8890</v>
      </c>
      <c r="F4225" s="3" t="n">
        <f aca="false">IF(P4225=1, E4225,D4225)/B4225-1</f>
        <v>-0.0181352300589782</v>
      </c>
      <c r="G4225" s="2" t="n">
        <f aca="false">AVERAGE(B4166:B4225)</f>
        <v>9498.27416666667</v>
      </c>
      <c r="H4225" s="2" t="n">
        <f aca="false">AVERAGE(C4166:C4225)</f>
        <v>99079.8333333333</v>
      </c>
      <c r="I4225" s="2" t="n">
        <f aca="false">SIGN(C4225-H4225)</f>
        <v>-1</v>
      </c>
      <c r="J4225" s="2" t="n">
        <f aca="false">SIGN(F4225)</f>
        <v>-1</v>
      </c>
      <c r="K4225" s="0" t="n">
        <f aca="false">B4225-B4224</f>
        <v>12.4400000000005</v>
      </c>
      <c r="L4225" s="0" t="n">
        <f aca="false">I4224*K4225</f>
        <v>12.4400000000005</v>
      </c>
      <c r="M4225" s="0" t="n">
        <f aca="false">M4224+K4225*N4224</f>
        <v>3417.02000000002</v>
      </c>
      <c r="N4225" s="0" t="n">
        <f aca="false">INT(M4225*$Q$1/B4225)*CHOOSE($L$1,I4225,J4225)</f>
        <v>-0</v>
      </c>
      <c r="O4225" s="0" t="n">
        <f aca="false">ABS(N4225-N4224)</f>
        <v>0</v>
      </c>
      <c r="P4225" s="0" t="n">
        <f aca="false">COUNTIF(工作表2!$A$2:$A$248,A4225)</f>
        <v>1</v>
      </c>
      <c r="R4225" s="0" t="n">
        <f aca="false">D4225-IF(P4224=1,E4224,D4224)</f>
        <v>46</v>
      </c>
      <c r="S4225" s="0" t="n">
        <f aca="false">I4224*R4225</f>
        <v>46</v>
      </c>
      <c r="T4225" s="0" t="n">
        <f aca="false">T4224+R4225*U4224</f>
        <v>43390</v>
      </c>
      <c r="U4225" s="0" t="n">
        <f aca="false">INT(T4225*$Q$1/IF(P4225=1,E4225,D4225))*I4225</f>
        <v>-9</v>
      </c>
      <c r="V4225" s="0" t="n">
        <f aca="false">IF(P4225=1,ABS(U4225)+ABS(60),ABS(U4225-U4224))</f>
        <v>69</v>
      </c>
    </row>
    <row r="4226" customFormat="false" ht="15" hidden="false" customHeight="false" outlineLevel="0" collapsed="false">
      <c r="A4226" s="1" t="n">
        <v>42201</v>
      </c>
      <c r="B4226" s="2" t="n">
        <v>9042.21</v>
      </c>
      <c r="C4226" s="2" t="n">
        <v>76583</v>
      </c>
      <c r="D4226" s="2" t="n">
        <v>8918</v>
      </c>
      <c r="E4226" s="2" t="n">
        <v>8872</v>
      </c>
      <c r="F4226" s="3" t="n">
        <f aca="false">IF(P4226=1, E4226,D4226)/B4226-1</f>
        <v>-0.01373668605352</v>
      </c>
      <c r="G4226" s="2" t="n">
        <f aca="false">AVERAGE(B4167:B4226)</f>
        <v>9489.7635</v>
      </c>
      <c r="H4226" s="2" t="n">
        <f aca="false">AVERAGE(C4167:C4226)</f>
        <v>98922.4833333333</v>
      </c>
      <c r="I4226" s="2" t="n">
        <f aca="false">SIGN(C4226-H4226)</f>
        <v>-1</v>
      </c>
      <c r="J4226" s="2" t="n">
        <f aca="false">SIGN(F4226)</f>
        <v>-1</v>
      </c>
      <c r="K4226" s="0" t="n">
        <f aca="false">B4226-B4225</f>
        <v>-11.9900000000016</v>
      </c>
      <c r="L4226" s="0" t="n">
        <f aca="false">I4225*K4226</f>
        <v>11.9900000000016</v>
      </c>
      <c r="M4226" s="0" t="n">
        <f aca="false">M4225+K4226*N4225</f>
        <v>3417.02000000002</v>
      </c>
      <c r="N4226" s="0" t="n">
        <f aca="false">INT(M4226*$Q$1/B4226)*CHOOSE($L$1,I4226,J4226)</f>
        <v>-0</v>
      </c>
      <c r="O4226" s="0" t="n">
        <f aca="false">ABS(N4226-N4225)</f>
        <v>0</v>
      </c>
      <c r="P4226" s="0" t="n">
        <f aca="false">COUNTIF(工作表2!$A$2:$A$248,A4226)</f>
        <v>0</v>
      </c>
      <c r="R4226" s="0" t="n">
        <f aca="false">D4226-IF(P4225=1,E4225,D4225)</f>
        <v>28</v>
      </c>
      <c r="S4226" s="0" t="n">
        <f aca="false">I4225*R4226</f>
        <v>-28</v>
      </c>
      <c r="T4226" s="0" t="n">
        <f aca="false">T4225+R4226*U4225</f>
        <v>43138</v>
      </c>
      <c r="U4226" s="0" t="n">
        <f aca="false">INT(T4226*$Q$1/IF(P4226=1,E4226,D4226))*I4226</f>
        <v>-9</v>
      </c>
      <c r="V4226" s="0" t="n">
        <f aca="false">IF(P4226=1,ABS(U4226)+ABS(60),ABS(U4226-U4225))</f>
        <v>0</v>
      </c>
    </row>
    <row r="4227" customFormat="false" ht="15" hidden="false" customHeight="false" outlineLevel="0" collapsed="false">
      <c r="A4227" s="1" t="n">
        <v>42202</v>
      </c>
      <c r="B4227" s="2" t="n">
        <v>9045.98</v>
      </c>
      <c r="C4227" s="2" t="n">
        <v>75804</v>
      </c>
      <c r="D4227" s="2" t="n">
        <v>8912</v>
      </c>
      <c r="E4227" s="2" t="n">
        <v>8869</v>
      </c>
      <c r="F4227" s="3" t="n">
        <f aca="false">IF(P4227=1, E4227,D4227)/B4227-1</f>
        <v>-0.0148109989188567</v>
      </c>
      <c r="G4227" s="2" t="n">
        <f aca="false">AVERAGE(B4168:B4227)</f>
        <v>9481.63016666667</v>
      </c>
      <c r="H4227" s="2" t="n">
        <f aca="false">AVERAGE(C4168:C4227)</f>
        <v>98650.5</v>
      </c>
      <c r="I4227" s="2" t="n">
        <f aca="false">SIGN(C4227-H4227)</f>
        <v>-1</v>
      </c>
      <c r="J4227" s="2" t="n">
        <f aca="false">SIGN(F4227)</f>
        <v>-1</v>
      </c>
      <c r="K4227" s="0" t="n">
        <f aca="false">B4227-B4226</f>
        <v>3.77000000000044</v>
      </c>
      <c r="L4227" s="0" t="n">
        <f aca="false">I4226*K4227</f>
        <v>-3.77000000000044</v>
      </c>
      <c r="M4227" s="0" t="n">
        <f aca="false">M4226+K4227*N4226</f>
        <v>3417.02000000002</v>
      </c>
      <c r="N4227" s="0" t="n">
        <f aca="false">INT(M4227*$Q$1/B4227)*CHOOSE($L$1,I4227,J4227)</f>
        <v>-0</v>
      </c>
      <c r="O4227" s="0" t="n">
        <f aca="false">ABS(N4227-N4226)</f>
        <v>0</v>
      </c>
      <c r="P4227" s="0" t="n">
        <f aca="false">COUNTIF(工作表2!$A$2:$A$248,A4227)</f>
        <v>0</v>
      </c>
      <c r="R4227" s="0" t="n">
        <f aca="false">D4227-IF(P4226=1,E4226,D4226)</f>
        <v>-6</v>
      </c>
      <c r="S4227" s="0" t="n">
        <f aca="false">I4226*R4227</f>
        <v>6</v>
      </c>
      <c r="T4227" s="0" t="n">
        <f aca="false">T4226+R4227*U4226</f>
        <v>43192</v>
      </c>
      <c r="U4227" s="0" t="n">
        <f aca="false">INT(T4227*$Q$1/IF(P4227=1,E4227,D4227))*I4227</f>
        <v>-9</v>
      </c>
      <c r="V4227" s="0" t="n">
        <f aca="false">IF(P4227=1,ABS(U4227)+ABS(60),ABS(U4227-U4226))</f>
        <v>0</v>
      </c>
    </row>
    <row r="4228" customFormat="false" ht="15" hidden="false" customHeight="false" outlineLevel="0" collapsed="false">
      <c r="A4228" s="1" t="n">
        <v>42205</v>
      </c>
      <c r="B4228" s="2" t="n">
        <v>8975</v>
      </c>
      <c r="C4228" s="2" t="n">
        <v>81152</v>
      </c>
      <c r="D4228" s="2" t="n">
        <v>8851</v>
      </c>
      <c r="E4228" s="2" t="n">
        <v>8809</v>
      </c>
      <c r="F4228" s="3" t="n">
        <f aca="false">IF(P4228=1, E4228,D4228)/B4228-1</f>
        <v>-0.013816155988858</v>
      </c>
      <c r="G4228" s="2" t="n">
        <f aca="false">AVERAGE(B4169:B4228)</f>
        <v>9470.99683333333</v>
      </c>
      <c r="H4228" s="2" t="n">
        <f aca="false">AVERAGE(C4169:C4228)</f>
        <v>98296.4833333333</v>
      </c>
      <c r="I4228" s="2" t="n">
        <f aca="false">SIGN(C4228-H4228)</f>
        <v>-1</v>
      </c>
      <c r="J4228" s="2" t="n">
        <f aca="false">SIGN(F4228)</f>
        <v>-1</v>
      </c>
      <c r="K4228" s="0" t="n">
        <f aca="false">B4228-B4227</f>
        <v>-70.9799999999996</v>
      </c>
      <c r="L4228" s="0" t="n">
        <f aca="false">I4227*K4228</f>
        <v>70.9799999999996</v>
      </c>
      <c r="M4228" s="0" t="n">
        <f aca="false">M4227+K4228*N4227</f>
        <v>3417.02000000002</v>
      </c>
      <c r="N4228" s="0" t="n">
        <f aca="false">INT(M4228*$Q$1/B4228)*CHOOSE($L$1,I4228,J4228)</f>
        <v>-0</v>
      </c>
      <c r="O4228" s="0" t="n">
        <f aca="false">ABS(N4228-N4227)</f>
        <v>0</v>
      </c>
      <c r="P4228" s="0" t="n">
        <f aca="false">COUNTIF(工作表2!$A$2:$A$248,A4228)</f>
        <v>0</v>
      </c>
      <c r="R4228" s="0" t="n">
        <f aca="false">D4228-IF(P4227=1,E4227,D4227)</f>
        <v>-61</v>
      </c>
      <c r="S4228" s="0" t="n">
        <f aca="false">I4227*R4228</f>
        <v>61</v>
      </c>
      <c r="T4228" s="0" t="n">
        <f aca="false">T4227+R4228*U4227</f>
        <v>43741</v>
      </c>
      <c r="U4228" s="0" t="n">
        <f aca="false">INT(T4228*$Q$1/IF(P4228=1,E4228,D4228))*I4228</f>
        <v>-9</v>
      </c>
      <c r="V4228" s="0" t="n">
        <f aca="false">IF(P4228=1,ABS(U4228)+ABS(60),ABS(U4228-U4227))</f>
        <v>0</v>
      </c>
    </row>
    <row r="4229" customFormat="false" ht="15" hidden="false" customHeight="false" outlineLevel="0" collapsed="false">
      <c r="A4229" s="1" t="n">
        <v>42206</v>
      </c>
      <c r="B4229" s="2" t="n">
        <v>9005.96</v>
      </c>
      <c r="C4229" s="2" t="n">
        <v>71645</v>
      </c>
      <c r="D4229" s="2" t="n">
        <v>8936</v>
      </c>
      <c r="E4229" s="2" t="n">
        <v>8893</v>
      </c>
      <c r="F4229" s="3" t="n">
        <f aca="false">IF(P4229=1, E4229,D4229)/B4229-1</f>
        <v>-0.00776818906590737</v>
      </c>
      <c r="G4229" s="2" t="n">
        <f aca="false">AVERAGE(B4170:B4229)</f>
        <v>9457.80466666667</v>
      </c>
      <c r="H4229" s="2" t="n">
        <f aca="false">AVERAGE(C4170:C4229)</f>
        <v>97104.4</v>
      </c>
      <c r="I4229" s="2" t="n">
        <f aca="false">SIGN(C4229-H4229)</f>
        <v>-1</v>
      </c>
      <c r="J4229" s="2" t="n">
        <f aca="false">SIGN(F4229)</f>
        <v>-1</v>
      </c>
      <c r="K4229" s="0" t="n">
        <f aca="false">B4229-B4228</f>
        <v>30.9599999999991</v>
      </c>
      <c r="L4229" s="0" t="n">
        <f aca="false">I4228*K4229</f>
        <v>-30.9599999999991</v>
      </c>
      <c r="M4229" s="0" t="n">
        <f aca="false">M4228+K4229*N4228</f>
        <v>3417.02000000002</v>
      </c>
      <c r="N4229" s="0" t="n">
        <f aca="false">INT(M4229*$Q$1/B4229)*CHOOSE($L$1,I4229,J4229)</f>
        <v>-0</v>
      </c>
      <c r="O4229" s="0" t="n">
        <f aca="false">ABS(N4229-N4228)</f>
        <v>0</v>
      </c>
      <c r="P4229" s="0" t="n">
        <f aca="false">COUNTIF(工作表2!$A$2:$A$248,A4229)</f>
        <v>0</v>
      </c>
      <c r="R4229" s="0" t="n">
        <f aca="false">D4229-IF(P4228=1,E4228,D4228)</f>
        <v>85</v>
      </c>
      <c r="S4229" s="0" t="n">
        <f aca="false">I4228*R4229</f>
        <v>-85</v>
      </c>
      <c r="T4229" s="0" t="n">
        <f aca="false">T4228+R4229*U4228</f>
        <v>42976</v>
      </c>
      <c r="U4229" s="0" t="n">
        <f aca="false">INT(T4229*$Q$1/IF(P4229=1,E4229,D4229))*I4229</f>
        <v>-9</v>
      </c>
      <c r="V4229" s="0" t="n">
        <f aca="false">IF(P4229=1,ABS(U4229)+ABS(60),ABS(U4229-U4228))</f>
        <v>0</v>
      </c>
    </row>
    <row r="4230" customFormat="false" ht="15" hidden="false" customHeight="false" outlineLevel="0" collapsed="false">
      <c r="A4230" s="1" t="n">
        <v>42207</v>
      </c>
      <c r="B4230" s="2" t="n">
        <v>8918.7</v>
      </c>
      <c r="C4230" s="2" t="n">
        <v>77923</v>
      </c>
      <c r="D4230" s="2" t="n">
        <v>8815</v>
      </c>
      <c r="E4230" s="2" t="n">
        <v>8771</v>
      </c>
      <c r="F4230" s="3" t="n">
        <f aca="false">IF(P4230=1, E4230,D4230)/B4230-1</f>
        <v>-0.0116272550932311</v>
      </c>
      <c r="G4230" s="2" t="n">
        <f aca="false">AVERAGE(B4171:B4230)</f>
        <v>9441.22833333333</v>
      </c>
      <c r="H4230" s="2" t="n">
        <f aca="false">AVERAGE(C4171:C4230)</f>
        <v>95659.0166666667</v>
      </c>
      <c r="I4230" s="2" t="n">
        <f aca="false">SIGN(C4230-H4230)</f>
        <v>-1</v>
      </c>
      <c r="J4230" s="2" t="n">
        <f aca="false">SIGN(F4230)</f>
        <v>-1</v>
      </c>
      <c r="K4230" s="0" t="n">
        <f aca="false">B4230-B4229</f>
        <v>-87.2599999999984</v>
      </c>
      <c r="L4230" s="0" t="n">
        <f aca="false">I4229*K4230</f>
        <v>87.2599999999984</v>
      </c>
      <c r="M4230" s="0" t="n">
        <f aca="false">M4229+K4230*N4229</f>
        <v>3417.02000000002</v>
      </c>
      <c r="N4230" s="0" t="n">
        <f aca="false">INT(M4230*$Q$1/B4230)*CHOOSE($L$1,I4230,J4230)</f>
        <v>-0</v>
      </c>
      <c r="O4230" s="0" t="n">
        <f aca="false">ABS(N4230-N4229)</f>
        <v>0</v>
      </c>
      <c r="P4230" s="0" t="n">
        <f aca="false">COUNTIF(工作表2!$A$2:$A$248,A4230)</f>
        <v>0</v>
      </c>
      <c r="R4230" s="0" t="n">
        <f aca="false">D4230-IF(P4229=1,E4229,D4229)</f>
        <v>-121</v>
      </c>
      <c r="S4230" s="0" t="n">
        <f aca="false">I4229*R4230</f>
        <v>121</v>
      </c>
      <c r="T4230" s="0" t="n">
        <f aca="false">T4229+R4230*U4229</f>
        <v>44065</v>
      </c>
      <c r="U4230" s="0" t="n">
        <f aca="false">INT(T4230*$Q$1/IF(P4230=1,E4230,D4230))*I4230</f>
        <v>-9</v>
      </c>
      <c r="V4230" s="0" t="n">
        <f aca="false">IF(P4230=1,ABS(U4230)+ABS(60),ABS(U4230-U4229))</f>
        <v>0</v>
      </c>
    </row>
    <row r="4231" customFormat="false" ht="15" hidden="false" customHeight="false" outlineLevel="0" collapsed="false">
      <c r="A4231" s="1" t="n">
        <v>42208</v>
      </c>
      <c r="B4231" s="2" t="n">
        <v>8791.12</v>
      </c>
      <c r="C4231" s="2" t="n">
        <v>101118</v>
      </c>
      <c r="D4231" s="2" t="n">
        <v>8755</v>
      </c>
      <c r="E4231" s="2" t="n">
        <v>8710</v>
      </c>
      <c r="F4231" s="3" t="n">
        <f aca="false">IF(P4231=1, E4231,D4231)/B4231-1</f>
        <v>-0.00410869149778426</v>
      </c>
      <c r="G4231" s="2" t="n">
        <f aca="false">AVERAGE(B4172:B4231)</f>
        <v>9421.52833333333</v>
      </c>
      <c r="H4231" s="2" t="n">
        <f aca="false">AVERAGE(C4172:C4231)</f>
        <v>95175</v>
      </c>
      <c r="I4231" s="2" t="n">
        <f aca="false">SIGN(C4231-H4231)</f>
        <v>1</v>
      </c>
      <c r="J4231" s="2" t="n">
        <f aca="false">SIGN(F4231)</f>
        <v>-1</v>
      </c>
      <c r="K4231" s="0" t="n">
        <f aca="false">B4231-B4230</f>
        <v>-127.58</v>
      </c>
      <c r="L4231" s="0" t="n">
        <f aca="false">I4230*K4231</f>
        <v>127.58</v>
      </c>
      <c r="M4231" s="0" t="n">
        <f aca="false">M4230+K4231*N4230</f>
        <v>3417.02000000002</v>
      </c>
      <c r="N4231" s="0" t="n">
        <f aca="false">INT(M4231*$Q$1/B4231)*CHOOSE($L$1,I4231,J4231)</f>
        <v>-0</v>
      </c>
      <c r="O4231" s="0" t="n">
        <f aca="false">ABS(N4231-N4230)</f>
        <v>0</v>
      </c>
      <c r="P4231" s="0" t="n">
        <f aca="false">COUNTIF(工作表2!$A$2:$A$248,A4231)</f>
        <v>0</v>
      </c>
      <c r="R4231" s="0" t="n">
        <f aca="false">D4231-IF(P4230=1,E4230,D4230)</f>
        <v>-60</v>
      </c>
      <c r="S4231" s="0" t="n">
        <f aca="false">I4230*R4231</f>
        <v>60</v>
      </c>
      <c r="T4231" s="0" t="n">
        <f aca="false">T4230+R4231*U4230</f>
        <v>44605</v>
      </c>
      <c r="U4231" s="0" t="n">
        <f aca="false">INT(T4231*$Q$1/IF(P4231=1,E4231,D4231))*I4231</f>
        <v>10</v>
      </c>
      <c r="V4231" s="0" t="n">
        <f aca="false">IF(P4231=1,ABS(U4231)+ABS(60),ABS(U4231-U4230))</f>
        <v>19</v>
      </c>
    </row>
    <row r="4232" customFormat="false" ht="15" hidden="false" customHeight="false" outlineLevel="0" collapsed="false">
      <c r="A4232" s="1" t="n">
        <v>42209</v>
      </c>
      <c r="B4232" s="2" t="n">
        <v>8767.86</v>
      </c>
      <c r="C4232" s="2" t="n">
        <v>75921</v>
      </c>
      <c r="D4232" s="2" t="n">
        <v>8684</v>
      </c>
      <c r="E4232" s="2" t="n">
        <v>8640</v>
      </c>
      <c r="F4232" s="3" t="n">
        <f aca="false">IF(P4232=1, E4232,D4232)/B4232-1</f>
        <v>-0.00956447753499723</v>
      </c>
      <c r="G4232" s="2" t="n">
        <f aca="false">AVERAGE(B4173:B4232)</f>
        <v>9401.71216666667</v>
      </c>
      <c r="H4232" s="2" t="n">
        <f aca="false">AVERAGE(C4173:C4232)</f>
        <v>94496.35</v>
      </c>
      <c r="I4232" s="2" t="n">
        <f aca="false">SIGN(C4232-H4232)</f>
        <v>-1</v>
      </c>
      <c r="J4232" s="2" t="n">
        <f aca="false">SIGN(F4232)</f>
        <v>-1</v>
      </c>
      <c r="K4232" s="0" t="n">
        <f aca="false">B4232-B4231</f>
        <v>-23.2600000000002</v>
      </c>
      <c r="L4232" s="0" t="n">
        <f aca="false">I4231*K4232</f>
        <v>-23.2600000000002</v>
      </c>
      <c r="M4232" s="0" t="n">
        <f aca="false">M4231+K4232*N4231</f>
        <v>3417.02000000002</v>
      </c>
      <c r="N4232" s="0" t="n">
        <f aca="false">INT(M4232*$Q$1/B4232)*CHOOSE($L$1,I4232,J4232)</f>
        <v>-0</v>
      </c>
      <c r="O4232" s="0" t="n">
        <f aca="false">ABS(N4232-N4231)</f>
        <v>0</v>
      </c>
      <c r="P4232" s="0" t="n">
        <f aca="false">COUNTIF(工作表2!$A$2:$A$248,A4232)</f>
        <v>0</v>
      </c>
      <c r="R4232" s="0" t="n">
        <f aca="false">D4232-IF(P4231=1,E4231,D4231)</f>
        <v>-71</v>
      </c>
      <c r="S4232" s="0" t="n">
        <f aca="false">I4231*R4232</f>
        <v>-71</v>
      </c>
      <c r="T4232" s="0" t="n">
        <f aca="false">T4231+R4232*U4231</f>
        <v>43895</v>
      </c>
      <c r="U4232" s="0" t="n">
        <f aca="false">INT(T4232*$Q$1/IF(P4232=1,E4232,D4232))*I4232</f>
        <v>-10</v>
      </c>
      <c r="V4232" s="0" t="n">
        <f aca="false">IF(P4232=1,ABS(U4232)+ABS(60),ABS(U4232-U4231))</f>
        <v>20</v>
      </c>
    </row>
    <row r="4233" customFormat="false" ht="15" hidden="false" customHeight="false" outlineLevel="0" collapsed="false">
      <c r="A4233" s="1" t="n">
        <v>42212</v>
      </c>
      <c r="B4233" s="2" t="n">
        <v>8556.68</v>
      </c>
      <c r="C4233" s="2" t="n">
        <v>95640</v>
      </c>
      <c r="D4233" s="2" t="n">
        <v>8522</v>
      </c>
      <c r="E4233" s="2" t="n">
        <v>8481</v>
      </c>
      <c r="F4233" s="3" t="n">
        <f aca="false">IF(P4233=1, E4233,D4233)/B4233-1</f>
        <v>-0.00405297381694769</v>
      </c>
      <c r="G4233" s="2" t="n">
        <f aca="false">AVERAGE(B4174:B4233)</f>
        <v>9380.093</v>
      </c>
      <c r="H4233" s="2" t="n">
        <f aca="false">AVERAGE(C4174:C4233)</f>
        <v>94194.3166666667</v>
      </c>
      <c r="I4233" s="2" t="n">
        <f aca="false">SIGN(C4233-H4233)</f>
        <v>1</v>
      </c>
      <c r="J4233" s="2" t="n">
        <f aca="false">SIGN(F4233)</f>
        <v>-1</v>
      </c>
      <c r="K4233" s="0" t="n">
        <f aca="false">B4233-B4232</f>
        <v>-211.18</v>
      </c>
      <c r="L4233" s="0" t="n">
        <f aca="false">I4232*K4233</f>
        <v>211.18</v>
      </c>
      <c r="M4233" s="0" t="n">
        <f aca="false">M4232+K4233*N4232</f>
        <v>3417.02000000002</v>
      </c>
      <c r="N4233" s="0" t="n">
        <f aca="false">INT(M4233*$Q$1/B4233)*CHOOSE($L$1,I4233,J4233)</f>
        <v>-0</v>
      </c>
      <c r="O4233" s="0" t="n">
        <f aca="false">ABS(N4233-N4232)</f>
        <v>0</v>
      </c>
      <c r="P4233" s="0" t="n">
        <f aca="false">COUNTIF(工作表2!$A$2:$A$248,A4233)</f>
        <v>0</v>
      </c>
      <c r="R4233" s="0" t="n">
        <f aca="false">D4233-IF(P4232=1,E4232,D4232)</f>
        <v>-162</v>
      </c>
      <c r="S4233" s="0" t="n">
        <f aca="false">I4232*R4233</f>
        <v>162</v>
      </c>
      <c r="T4233" s="0" t="n">
        <f aca="false">T4232+R4233*U4232</f>
        <v>45515</v>
      </c>
      <c r="U4233" s="0" t="n">
        <f aca="false">INT(T4233*$Q$1/IF(P4233=1,E4233,D4233))*I4233</f>
        <v>10</v>
      </c>
      <c r="V4233" s="0" t="n">
        <f aca="false">IF(P4233=1,ABS(U4233)+ABS(60),ABS(U4233-U4232))</f>
        <v>20</v>
      </c>
    </row>
    <row r="4234" customFormat="false" ht="15" hidden="false" customHeight="false" outlineLevel="0" collapsed="false">
      <c r="A4234" s="1" t="n">
        <v>42213</v>
      </c>
      <c r="B4234" s="2" t="n">
        <v>8582.49</v>
      </c>
      <c r="C4234" s="2" t="n">
        <v>98676</v>
      </c>
      <c r="D4234" s="2" t="n">
        <v>8541</v>
      </c>
      <c r="E4234" s="2" t="n">
        <v>8499</v>
      </c>
      <c r="F4234" s="3" t="n">
        <f aca="false">IF(P4234=1, E4234,D4234)/B4234-1</f>
        <v>-0.00483426138568177</v>
      </c>
      <c r="G4234" s="2" t="n">
        <f aca="false">AVERAGE(B4175:B4234)</f>
        <v>9359.467</v>
      </c>
      <c r="H4234" s="2" t="n">
        <f aca="false">AVERAGE(C4175:C4234)</f>
        <v>93964.2333333333</v>
      </c>
      <c r="I4234" s="2" t="n">
        <f aca="false">SIGN(C4234-H4234)</f>
        <v>1</v>
      </c>
      <c r="J4234" s="2" t="n">
        <f aca="false">SIGN(F4234)</f>
        <v>-1</v>
      </c>
      <c r="K4234" s="0" t="n">
        <f aca="false">B4234-B4233</f>
        <v>25.8099999999995</v>
      </c>
      <c r="L4234" s="0" t="n">
        <f aca="false">I4233*K4234</f>
        <v>25.8099999999995</v>
      </c>
      <c r="M4234" s="0" t="n">
        <f aca="false">M4233+K4234*N4233</f>
        <v>3417.02000000002</v>
      </c>
      <c r="N4234" s="0" t="n">
        <f aca="false">INT(M4234*$Q$1/B4234)*CHOOSE($L$1,I4234,J4234)</f>
        <v>-0</v>
      </c>
      <c r="O4234" s="0" t="n">
        <f aca="false">ABS(N4234-N4233)</f>
        <v>0</v>
      </c>
      <c r="P4234" s="0" t="n">
        <f aca="false">COUNTIF(工作表2!$A$2:$A$248,A4234)</f>
        <v>0</v>
      </c>
      <c r="R4234" s="0" t="n">
        <f aca="false">D4234-IF(P4233=1,E4233,D4233)</f>
        <v>19</v>
      </c>
      <c r="S4234" s="0" t="n">
        <f aca="false">I4233*R4234</f>
        <v>19</v>
      </c>
      <c r="T4234" s="0" t="n">
        <f aca="false">T4233+R4234*U4233</f>
        <v>45705</v>
      </c>
      <c r="U4234" s="0" t="n">
        <f aca="false">INT(T4234*$Q$1/IF(P4234=1,E4234,D4234))*I4234</f>
        <v>10</v>
      </c>
      <c r="V4234" s="0" t="n">
        <f aca="false">IF(P4234=1,ABS(U4234)+ABS(60),ABS(U4234-U4233))</f>
        <v>0</v>
      </c>
    </row>
    <row r="4235" customFormat="false" ht="15" hidden="false" customHeight="false" outlineLevel="0" collapsed="false">
      <c r="A4235" s="1" t="n">
        <v>42214</v>
      </c>
      <c r="B4235" s="2" t="n">
        <v>8563.48</v>
      </c>
      <c r="C4235" s="2" t="n">
        <v>88845</v>
      </c>
      <c r="D4235" s="2" t="n">
        <v>8484</v>
      </c>
      <c r="E4235" s="2" t="n">
        <v>8444</v>
      </c>
      <c r="F4235" s="3" t="n">
        <f aca="false">IF(P4235=1, E4235,D4235)/B4235-1</f>
        <v>-0.00928127350095986</v>
      </c>
      <c r="G4235" s="2" t="n">
        <f aca="false">AVERAGE(B4176:B4235)</f>
        <v>9338.10766666667</v>
      </c>
      <c r="H4235" s="2" t="n">
        <f aca="false">AVERAGE(C4176:C4235)</f>
        <v>93807.95</v>
      </c>
      <c r="I4235" s="2" t="n">
        <f aca="false">SIGN(C4235-H4235)</f>
        <v>-1</v>
      </c>
      <c r="J4235" s="2" t="n">
        <f aca="false">SIGN(F4235)</f>
        <v>-1</v>
      </c>
      <c r="K4235" s="0" t="n">
        <f aca="false">B4235-B4234</f>
        <v>-19.0100000000002</v>
      </c>
      <c r="L4235" s="0" t="n">
        <f aca="false">I4234*K4235</f>
        <v>-19.0100000000002</v>
      </c>
      <c r="M4235" s="0" t="n">
        <f aca="false">M4234+K4235*N4234</f>
        <v>3417.02000000002</v>
      </c>
      <c r="N4235" s="0" t="n">
        <f aca="false">INT(M4235*$Q$1/B4235)*CHOOSE($L$1,I4235,J4235)</f>
        <v>-0</v>
      </c>
      <c r="O4235" s="0" t="n">
        <f aca="false">ABS(N4235-N4234)</f>
        <v>0</v>
      </c>
      <c r="P4235" s="0" t="n">
        <f aca="false">COUNTIF(工作表2!$A$2:$A$248,A4235)</f>
        <v>0</v>
      </c>
      <c r="R4235" s="0" t="n">
        <f aca="false">D4235-IF(P4234=1,E4234,D4234)</f>
        <v>-57</v>
      </c>
      <c r="S4235" s="0" t="n">
        <f aca="false">I4234*R4235</f>
        <v>-57</v>
      </c>
      <c r="T4235" s="0" t="n">
        <f aca="false">T4234+R4235*U4234</f>
        <v>45135</v>
      </c>
      <c r="U4235" s="0" t="n">
        <f aca="false">INT(T4235*$Q$1/IF(P4235=1,E4235,D4235))*I4235</f>
        <v>-10</v>
      </c>
      <c r="V4235" s="0" t="n">
        <f aca="false">IF(P4235=1,ABS(U4235)+ABS(60),ABS(U4235-U4234))</f>
        <v>20</v>
      </c>
    </row>
    <row r="4236" customFormat="false" ht="15" hidden="false" customHeight="false" outlineLevel="0" collapsed="false">
      <c r="A4236" s="1" t="n">
        <v>42215</v>
      </c>
      <c r="B4236" s="2" t="n">
        <v>8651.49</v>
      </c>
      <c r="C4236" s="2" t="n">
        <v>87435</v>
      </c>
      <c r="D4236" s="2" t="n">
        <v>8610</v>
      </c>
      <c r="E4236" s="2" t="n">
        <v>8559</v>
      </c>
      <c r="F4236" s="3" t="n">
        <f aca="false">IF(P4236=1, E4236,D4236)/B4236-1</f>
        <v>-0.00479570571080812</v>
      </c>
      <c r="G4236" s="2" t="n">
        <f aca="false">AVERAGE(B4177:B4236)</f>
        <v>9318.63033333333</v>
      </c>
      <c r="H4236" s="2" t="n">
        <f aca="false">AVERAGE(C4177:C4236)</f>
        <v>93745.9333333333</v>
      </c>
      <c r="I4236" s="2" t="n">
        <f aca="false">SIGN(C4236-H4236)</f>
        <v>-1</v>
      </c>
      <c r="J4236" s="2" t="n">
        <f aca="false">SIGN(F4236)</f>
        <v>-1</v>
      </c>
      <c r="K4236" s="0" t="n">
        <f aca="false">B4236-B4235</f>
        <v>88.0100000000002</v>
      </c>
      <c r="L4236" s="0" t="n">
        <f aca="false">I4235*K4236</f>
        <v>-88.0100000000002</v>
      </c>
      <c r="M4236" s="0" t="n">
        <f aca="false">M4235+K4236*N4235</f>
        <v>3417.02000000002</v>
      </c>
      <c r="N4236" s="0" t="n">
        <f aca="false">INT(M4236*$Q$1/B4236)*CHOOSE($L$1,I4236,J4236)</f>
        <v>-0</v>
      </c>
      <c r="O4236" s="0" t="n">
        <f aca="false">ABS(N4236-N4235)</f>
        <v>0</v>
      </c>
      <c r="P4236" s="0" t="n">
        <f aca="false">COUNTIF(工作表2!$A$2:$A$248,A4236)</f>
        <v>0</v>
      </c>
      <c r="R4236" s="0" t="n">
        <f aca="false">D4236-IF(P4235=1,E4235,D4235)</f>
        <v>126</v>
      </c>
      <c r="S4236" s="0" t="n">
        <f aca="false">I4235*R4236</f>
        <v>-126</v>
      </c>
      <c r="T4236" s="0" t="n">
        <f aca="false">T4235+R4236*U4235</f>
        <v>43875</v>
      </c>
      <c r="U4236" s="0" t="n">
        <f aca="false">INT(T4236*$Q$1/IF(P4236=1,E4236,D4236))*I4236</f>
        <v>-10</v>
      </c>
      <c r="V4236" s="0" t="n">
        <f aca="false">IF(P4236=1,ABS(U4236)+ABS(60),ABS(U4236-U4235))</f>
        <v>0</v>
      </c>
    </row>
    <row r="4237" customFormat="false" ht="15" hidden="false" customHeight="false" outlineLevel="0" collapsed="false">
      <c r="A4237" s="1" t="n">
        <v>42216</v>
      </c>
      <c r="B4237" s="2" t="n">
        <v>8665.34</v>
      </c>
      <c r="C4237" s="2" t="n">
        <v>85899</v>
      </c>
      <c r="D4237" s="2" t="n">
        <v>8570</v>
      </c>
      <c r="E4237" s="2" t="n">
        <v>8526</v>
      </c>
      <c r="F4237" s="3" t="n">
        <f aca="false">IF(P4237=1, E4237,D4237)/B4237-1</f>
        <v>-0.0110024534524901</v>
      </c>
      <c r="G4237" s="2" t="n">
        <f aca="false">AVERAGE(B4178:B4237)</f>
        <v>9299.416</v>
      </c>
      <c r="H4237" s="2" t="n">
        <f aca="false">AVERAGE(C4178:C4237)</f>
        <v>93571.6166666667</v>
      </c>
      <c r="I4237" s="2" t="n">
        <f aca="false">SIGN(C4237-H4237)</f>
        <v>-1</v>
      </c>
      <c r="J4237" s="2" t="n">
        <f aca="false">SIGN(F4237)</f>
        <v>-1</v>
      </c>
      <c r="K4237" s="0" t="n">
        <f aca="false">B4237-B4236</f>
        <v>13.8500000000004</v>
      </c>
      <c r="L4237" s="0" t="n">
        <f aca="false">I4236*K4237</f>
        <v>-13.8500000000004</v>
      </c>
      <c r="M4237" s="0" t="n">
        <f aca="false">M4236+K4237*N4236</f>
        <v>3417.02000000002</v>
      </c>
      <c r="N4237" s="0" t="n">
        <f aca="false">INT(M4237*$Q$1/B4237)*CHOOSE($L$1,I4237,J4237)</f>
        <v>-0</v>
      </c>
      <c r="O4237" s="0" t="n">
        <f aca="false">ABS(N4237-N4236)</f>
        <v>0</v>
      </c>
      <c r="P4237" s="0" t="n">
        <f aca="false">COUNTIF(工作表2!$A$2:$A$248,A4237)</f>
        <v>0</v>
      </c>
      <c r="R4237" s="0" t="n">
        <f aca="false">D4237-IF(P4236=1,E4236,D4236)</f>
        <v>-40</v>
      </c>
      <c r="S4237" s="0" t="n">
        <f aca="false">I4236*R4237</f>
        <v>40</v>
      </c>
      <c r="T4237" s="0" t="n">
        <f aca="false">T4236+R4237*U4236</f>
        <v>44275</v>
      </c>
      <c r="U4237" s="0" t="n">
        <f aca="false">INT(T4237*$Q$1/IF(P4237=1,E4237,D4237))*I4237</f>
        <v>-10</v>
      </c>
      <c r="V4237" s="0" t="n">
        <f aca="false">IF(P4237=1,ABS(U4237)+ABS(60),ABS(U4237-U4236))</f>
        <v>0</v>
      </c>
    </row>
    <row r="4238" customFormat="false" ht="15" hidden="false" customHeight="false" outlineLevel="0" collapsed="false">
      <c r="A4238" s="1" t="n">
        <v>42219</v>
      </c>
      <c r="B4238" s="2" t="n">
        <v>8524.41</v>
      </c>
      <c r="C4238" s="2" t="n">
        <v>78199</v>
      </c>
      <c r="D4238" s="2" t="n">
        <v>8452</v>
      </c>
      <c r="E4238" s="2" t="n">
        <v>8408</v>
      </c>
      <c r="F4238" s="3" t="n">
        <f aca="false">IF(P4238=1, E4238,D4238)/B4238-1</f>
        <v>-0.00849442952650092</v>
      </c>
      <c r="G4238" s="2" t="n">
        <f aca="false">AVERAGE(B4179:B4238)</f>
        <v>9279.75433333334</v>
      </c>
      <c r="H4238" s="2" t="n">
        <f aca="false">AVERAGE(C4179:C4238)</f>
        <v>93302.5</v>
      </c>
      <c r="I4238" s="2" t="n">
        <f aca="false">SIGN(C4238-H4238)</f>
        <v>-1</v>
      </c>
      <c r="J4238" s="2" t="n">
        <f aca="false">SIGN(F4238)</f>
        <v>-1</v>
      </c>
      <c r="K4238" s="0" t="n">
        <f aca="false">B4238-B4237</f>
        <v>-140.93</v>
      </c>
      <c r="L4238" s="0" t="n">
        <f aca="false">I4237*K4238</f>
        <v>140.93</v>
      </c>
      <c r="M4238" s="0" t="n">
        <f aca="false">M4237+K4238*N4237</f>
        <v>3417.02000000002</v>
      </c>
      <c r="N4238" s="0" t="n">
        <f aca="false">INT(M4238*$Q$1/B4238)*CHOOSE($L$1,I4238,J4238)</f>
        <v>-0</v>
      </c>
      <c r="O4238" s="0" t="n">
        <f aca="false">ABS(N4238-N4237)</f>
        <v>0</v>
      </c>
      <c r="P4238" s="0" t="n">
        <f aca="false">COUNTIF(工作表2!$A$2:$A$248,A4238)</f>
        <v>0</v>
      </c>
      <c r="R4238" s="0" t="n">
        <f aca="false">D4238-IF(P4237=1,E4237,D4237)</f>
        <v>-118</v>
      </c>
      <c r="S4238" s="0" t="n">
        <f aca="false">I4237*R4238</f>
        <v>118</v>
      </c>
      <c r="T4238" s="0" t="n">
        <f aca="false">T4237+R4238*U4237</f>
        <v>45455</v>
      </c>
      <c r="U4238" s="0" t="n">
        <f aca="false">INT(T4238*$Q$1/IF(P4238=1,E4238,D4238))*I4238</f>
        <v>-10</v>
      </c>
      <c r="V4238" s="0" t="n">
        <f aca="false">IF(P4238=1,ABS(U4238)+ABS(60),ABS(U4238-U4237))</f>
        <v>0</v>
      </c>
    </row>
    <row r="4239" customFormat="false" ht="15" hidden="false" customHeight="false" outlineLevel="0" collapsed="false">
      <c r="A4239" s="1" t="n">
        <v>42220</v>
      </c>
      <c r="B4239" s="2" t="n">
        <v>8510.86</v>
      </c>
      <c r="C4239" s="2" t="n">
        <v>99645</v>
      </c>
      <c r="D4239" s="2" t="n">
        <v>8465</v>
      </c>
      <c r="E4239" s="2" t="n">
        <v>8416</v>
      </c>
      <c r="F4239" s="3" t="n">
        <f aca="false">IF(P4239=1, E4239,D4239)/B4239-1</f>
        <v>-0.0053884096319291</v>
      </c>
      <c r="G4239" s="2" t="n">
        <f aca="false">AVERAGE(B4180:B4239)</f>
        <v>9260.06866666667</v>
      </c>
      <c r="H4239" s="2" t="n">
        <f aca="false">AVERAGE(C4180:C4239)</f>
        <v>93561.0833333333</v>
      </c>
      <c r="I4239" s="2" t="n">
        <f aca="false">SIGN(C4239-H4239)</f>
        <v>1</v>
      </c>
      <c r="J4239" s="2" t="n">
        <f aca="false">SIGN(F4239)</f>
        <v>-1</v>
      </c>
      <c r="K4239" s="0" t="n">
        <f aca="false">B4239-B4238</f>
        <v>-13.5499999999993</v>
      </c>
      <c r="L4239" s="0" t="n">
        <f aca="false">I4238*K4239</f>
        <v>13.5499999999993</v>
      </c>
      <c r="M4239" s="0" t="n">
        <f aca="false">M4238+K4239*N4238</f>
        <v>3417.02000000002</v>
      </c>
      <c r="N4239" s="0" t="n">
        <f aca="false">INT(M4239*$Q$1/B4239)*CHOOSE($L$1,I4239,J4239)</f>
        <v>-0</v>
      </c>
      <c r="O4239" s="0" t="n">
        <f aca="false">ABS(N4239-N4238)</f>
        <v>0</v>
      </c>
      <c r="P4239" s="0" t="n">
        <f aca="false">COUNTIF(工作表2!$A$2:$A$248,A4239)</f>
        <v>0</v>
      </c>
      <c r="R4239" s="0" t="n">
        <f aca="false">D4239-IF(P4238=1,E4238,D4238)</f>
        <v>13</v>
      </c>
      <c r="S4239" s="0" t="n">
        <f aca="false">I4238*R4239</f>
        <v>-13</v>
      </c>
      <c r="T4239" s="0" t="n">
        <f aca="false">T4238+R4239*U4238</f>
        <v>45325</v>
      </c>
      <c r="U4239" s="0" t="n">
        <f aca="false">INT(T4239*$Q$1/IF(P4239=1,E4239,D4239))*I4239</f>
        <v>10</v>
      </c>
      <c r="V4239" s="0" t="n">
        <f aca="false">IF(P4239=1,ABS(U4239)+ABS(60),ABS(U4239-U4238))</f>
        <v>20</v>
      </c>
    </row>
    <row r="4240" customFormat="false" ht="15" hidden="false" customHeight="false" outlineLevel="0" collapsed="false">
      <c r="A4240" s="1" t="n">
        <v>42221</v>
      </c>
      <c r="B4240" s="2" t="n">
        <v>8542.27</v>
      </c>
      <c r="C4240" s="2" t="n">
        <v>85607</v>
      </c>
      <c r="D4240" s="2" t="n">
        <v>8523</v>
      </c>
      <c r="E4240" s="2" t="n">
        <v>8476</v>
      </c>
      <c r="F4240" s="3" t="n">
        <f aca="false">IF(P4240=1, E4240,D4240)/B4240-1</f>
        <v>-0.00225584066062068</v>
      </c>
      <c r="G4240" s="2" t="n">
        <f aca="false">AVERAGE(B4181:B4240)</f>
        <v>9241.37783333333</v>
      </c>
      <c r="H4240" s="2" t="n">
        <f aca="false">AVERAGE(C4181:C4240)</f>
        <v>93391.85</v>
      </c>
      <c r="I4240" s="2" t="n">
        <f aca="false">SIGN(C4240-H4240)</f>
        <v>-1</v>
      </c>
      <c r="J4240" s="2" t="n">
        <f aca="false">SIGN(F4240)</f>
        <v>-1</v>
      </c>
      <c r="K4240" s="0" t="n">
        <f aca="false">B4240-B4239</f>
        <v>31.4099999999999</v>
      </c>
      <c r="L4240" s="0" t="n">
        <f aca="false">I4239*K4240</f>
        <v>31.4099999999999</v>
      </c>
      <c r="M4240" s="0" t="n">
        <f aca="false">M4239+K4240*N4239</f>
        <v>3417.02000000002</v>
      </c>
      <c r="N4240" s="0" t="n">
        <f aca="false">INT(M4240*$Q$1/B4240)*CHOOSE($L$1,I4240,J4240)</f>
        <v>-0</v>
      </c>
      <c r="O4240" s="0" t="n">
        <f aca="false">ABS(N4240-N4239)</f>
        <v>0</v>
      </c>
      <c r="P4240" s="0" t="n">
        <f aca="false">COUNTIF(工作表2!$A$2:$A$248,A4240)</f>
        <v>0</v>
      </c>
      <c r="R4240" s="0" t="n">
        <f aca="false">D4240-IF(P4239=1,E4239,D4239)</f>
        <v>58</v>
      </c>
      <c r="S4240" s="0" t="n">
        <f aca="false">I4239*R4240</f>
        <v>58</v>
      </c>
      <c r="T4240" s="0" t="n">
        <f aca="false">T4239+R4240*U4239</f>
        <v>45905</v>
      </c>
      <c r="U4240" s="0" t="n">
        <f aca="false">INT(T4240*$Q$1/IF(P4240=1,E4240,D4240))*I4240</f>
        <v>-10</v>
      </c>
      <c r="V4240" s="0" t="n">
        <f aca="false">IF(P4240=1,ABS(U4240)+ABS(60),ABS(U4240-U4239))</f>
        <v>20</v>
      </c>
    </row>
    <row r="4241" customFormat="false" ht="15" hidden="false" customHeight="false" outlineLevel="0" collapsed="false">
      <c r="A4241" s="1" t="n">
        <v>42222</v>
      </c>
      <c r="B4241" s="2" t="n">
        <v>8449.56</v>
      </c>
      <c r="C4241" s="2" t="n">
        <v>89084</v>
      </c>
      <c r="D4241" s="2" t="n">
        <v>8390</v>
      </c>
      <c r="E4241" s="2" t="n">
        <v>8347</v>
      </c>
      <c r="F4241" s="3" t="n">
        <f aca="false">IF(P4241=1, E4241,D4241)/B4241-1</f>
        <v>-0.00704888775273504</v>
      </c>
      <c r="G4241" s="2" t="n">
        <f aca="false">AVERAGE(B4182:B4241)</f>
        <v>9220.85833333333</v>
      </c>
      <c r="H4241" s="2" t="n">
        <f aca="false">AVERAGE(C4182:C4241)</f>
        <v>93416.5833333333</v>
      </c>
      <c r="I4241" s="2" t="n">
        <f aca="false">SIGN(C4241-H4241)</f>
        <v>-1</v>
      </c>
      <c r="J4241" s="2" t="n">
        <f aca="false">SIGN(F4241)</f>
        <v>-1</v>
      </c>
      <c r="K4241" s="0" t="n">
        <f aca="false">B4241-B4240</f>
        <v>-92.710000000001</v>
      </c>
      <c r="L4241" s="0" t="n">
        <f aca="false">I4240*K4241</f>
        <v>92.710000000001</v>
      </c>
      <c r="M4241" s="0" t="n">
        <f aca="false">M4240+K4241*N4240</f>
        <v>3417.02000000002</v>
      </c>
      <c r="N4241" s="0" t="n">
        <f aca="false">INT(M4241*$Q$1/B4241)*CHOOSE($L$1,I4241,J4241)</f>
        <v>-0</v>
      </c>
      <c r="O4241" s="0" t="n">
        <f aca="false">ABS(N4241-N4240)</f>
        <v>0</v>
      </c>
      <c r="P4241" s="0" t="n">
        <f aca="false">COUNTIF(工作表2!$A$2:$A$248,A4241)</f>
        <v>0</v>
      </c>
      <c r="R4241" s="0" t="n">
        <f aca="false">D4241-IF(P4240=1,E4240,D4240)</f>
        <v>-133</v>
      </c>
      <c r="S4241" s="0" t="n">
        <f aca="false">I4240*R4241</f>
        <v>133</v>
      </c>
      <c r="T4241" s="0" t="n">
        <f aca="false">T4240+R4241*U4240</f>
        <v>47235</v>
      </c>
      <c r="U4241" s="0" t="n">
        <f aca="false">INT(T4241*$Q$1/IF(P4241=1,E4241,D4241))*I4241</f>
        <v>-11</v>
      </c>
      <c r="V4241" s="0" t="n">
        <f aca="false">IF(P4241=1,ABS(U4241)+ABS(60),ABS(U4241-U4240))</f>
        <v>1</v>
      </c>
    </row>
    <row r="4242" customFormat="false" ht="15" hidden="false" customHeight="false" outlineLevel="0" collapsed="false">
      <c r="A4242" s="1" t="n">
        <v>42223</v>
      </c>
      <c r="B4242" s="2" t="n">
        <v>8442.29</v>
      </c>
      <c r="C4242" s="2" t="n">
        <v>75437</v>
      </c>
      <c r="D4242" s="2" t="n">
        <v>8389</v>
      </c>
      <c r="E4242" s="2" t="n">
        <v>8339</v>
      </c>
      <c r="F4242" s="3" t="n">
        <f aca="false">IF(P4242=1, E4242,D4242)/B4242-1</f>
        <v>-0.00631226835372878</v>
      </c>
      <c r="G4242" s="2" t="n">
        <f aca="false">AVERAGE(B4183:B4242)</f>
        <v>9199.49466666667</v>
      </c>
      <c r="H4242" s="2" t="n">
        <f aca="false">AVERAGE(C4183:C4242)</f>
        <v>93097.0833333333</v>
      </c>
      <c r="I4242" s="2" t="n">
        <f aca="false">SIGN(C4242-H4242)</f>
        <v>-1</v>
      </c>
      <c r="J4242" s="2" t="n">
        <f aca="false">SIGN(F4242)</f>
        <v>-1</v>
      </c>
      <c r="K4242" s="0" t="n">
        <f aca="false">B4242-B4241</f>
        <v>-7.26999999999862</v>
      </c>
      <c r="L4242" s="0" t="n">
        <f aca="false">I4241*K4242</f>
        <v>7.26999999999862</v>
      </c>
      <c r="M4242" s="0" t="n">
        <f aca="false">M4241+K4242*N4241</f>
        <v>3417.02000000002</v>
      </c>
      <c r="N4242" s="0" t="n">
        <f aca="false">INT(M4242*$Q$1/B4242)*CHOOSE($L$1,I4242,J4242)</f>
        <v>-0</v>
      </c>
      <c r="O4242" s="0" t="n">
        <f aca="false">ABS(N4242-N4241)</f>
        <v>0</v>
      </c>
      <c r="P4242" s="0" t="n">
        <f aca="false">COUNTIF(工作表2!$A$2:$A$248,A4242)</f>
        <v>0</v>
      </c>
      <c r="R4242" s="0" t="n">
        <f aca="false">D4242-IF(P4241=1,E4241,D4241)</f>
        <v>-1</v>
      </c>
      <c r="S4242" s="0" t="n">
        <f aca="false">I4241*R4242</f>
        <v>1</v>
      </c>
      <c r="T4242" s="0" t="n">
        <f aca="false">T4241+R4242*U4241</f>
        <v>47246</v>
      </c>
      <c r="U4242" s="0" t="n">
        <f aca="false">INT(T4242*$Q$1/IF(P4242=1,E4242,D4242))*I4242</f>
        <v>-11</v>
      </c>
      <c r="V4242" s="0" t="n">
        <f aca="false">IF(P4242=1,ABS(U4242)+ABS(60),ABS(U4242-U4241))</f>
        <v>0</v>
      </c>
    </row>
    <row r="4243" customFormat="false" ht="15" hidden="false" customHeight="false" outlineLevel="0" collapsed="false">
      <c r="A4243" s="1" t="n">
        <v>42226</v>
      </c>
      <c r="B4243" s="2" t="n">
        <v>8466.84</v>
      </c>
      <c r="C4243" s="2" t="n">
        <v>78291</v>
      </c>
      <c r="D4243" s="2" t="n">
        <v>8445</v>
      </c>
      <c r="E4243" s="2" t="n">
        <v>8392</v>
      </c>
      <c r="F4243" s="3" t="n">
        <f aca="false">IF(P4243=1, E4243,D4243)/B4243-1</f>
        <v>-0.00257947475091058</v>
      </c>
      <c r="G4243" s="2" t="n">
        <f aca="false">AVERAGE(B4184:B4243)</f>
        <v>9180.42816666667</v>
      </c>
      <c r="H4243" s="2" t="n">
        <f aca="false">AVERAGE(C4184:C4243)</f>
        <v>92772.6666666667</v>
      </c>
      <c r="I4243" s="2" t="n">
        <f aca="false">SIGN(C4243-H4243)</f>
        <v>-1</v>
      </c>
      <c r="J4243" s="2" t="n">
        <f aca="false">SIGN(F4243)</f>
        <v>-1</v>
      </c>
      <c r="K4243" s="0" t="n">
        <f aca="false">B4243-B4242</f>
        <v>24.5499999999993</v>
      </c>
      <c r="L4243" s="0" t="n">
        <f aca="false">I4242*K4243</f>
        <v>-24.5499999999993</v>
      </c>
      <c r="M4243" s="0" t="n">
        <f aca="false">M4242+K4243*N4242</f>
        <v>3417.02000000002</v>
      </c>
      <c r="N4243" s="0" t="n">
        <f aca="false">INT(M4243*$Q$1/B4243)*CHOOSE($L$1,I4243,J4243)</f>
        <v>-0</v>
      </c>
      <c r="O4243" s="0" t="n">
        <f aca="false">ABS(N4243-N4242)</f>
        <v>0</v>
      </c>
      <c r="P4243" s="0" t="n">
        <f aca="false">COUNTIF(工作表2!$A$2:$A$248,A4243)</f>
        <v>0</v>
      </c>
      <c r="R4243" s="0" t="n">
        <f aca="false">D4243-IF(P4242=1,E4242,D4242)</f>
        <v>56</v>
      </c>
      <c r="S4243" s="0" t="n">
        <f aca="false">I4242*R4243</f>
        <v>-56</v>
      </c>
      <c r="T4243" s="0" t="n">
        <f aca="false">T4242+R4243*U4242</f>
        <v>46630</v>
      </c>
      <c r="U4243" s="0" t="n">
        <f aca="false">INT(T4243*$Q$1/IF(P4243=1,E4243,D4243))*I4243</f>
        <v>-11</v>
      </c>
      <c r="V4243" s="0" t="n">
        <f aca="false">IF(P4243=1,ABS(U4243)+ABS(60),ABS(U4243-U4242))</f>
        <v>0</v>
      </c>
    </row>
    <row r="4244" customFormat="false" ht="15" hidden="false" customHeight="false" outlineLevel="0" collapsed="false">
      <c r="A4244" s="1" t="n">
        <v>42227</v>
      </c>
      <c r="B4244" s="2" t="n">
        <v>8394.14</v>
      </c>
      <c r="C4244" s="2" t="n">
        <v>99684</v>
      </c>
      <c r="D4244" s="2" t="n">
        <v>8360</v>
      </c>
      <c r="E4244" s="2" t="n">
        <v>8311</v>
      </c>
      <c r="F4244" s="3" t="n">
        <f aca="false">IF(P4244=1, E4244,D4244)/B4244-1</f>
        <v>-0.00406712301677115</v>
      </c>
      <c r="G4244" s="2" t="n">
        <f aca="false">AVERAGE(B4185:B4244)</f>
        <v>9160.6725</v>
      </c>
      <c r="H4244" s="2" t="n">
        <f aca="false">AVERAGE(C4185:C4244)</f>
        <v>93034.3166666667</v>
      </c>
      <c r="I4244" s="2" t="n">
        <f aca="false">SIGN(C4244-H4244)</f>
        <v>1</v>
      </c>
      <c r="J4244" s="2" t="n">
        <f aca="false">SIGN(F4244)</f>
        <v>-1</v>
      </c>
      <c r="K4244" s="0" t="n">
        <f aca="false">B4244-B4243</f>
        <v>-72.7000000000007</v>
      </c>
      <c r="L4244" s="0" t="n">
        <f aca="false">I4243*K4244</f>
        <v>72.7000000000007</v>
      </c>
      <c r="M4244" s="0" t="n">
        <f aca="false">M4243+K4244*N4243</f>
        <v>3417.02000000002</v>
      </c>
      <c r="N4244" s="0" t="n">
        <f aca="false">INT(M4244*$Q$1/B4244)*CHOOSE($L$1,I4244,J4244)</f>
        <v>-0</v>
      </c>
      <c r="O4244" s="0" t="n">
        <f aca="false">ABS(N4244-N4243)</f>
        <v>0</v>
      </c>
      <c r="P4244" s="0" t="n">
        <f aca="false">COUNTIF(工作表2!$A$2:$A$248,A4244)</f>
        <v>0</v>
      </c>
      <c r="R4244" s="0" t="n">
        <f aca="false">D4244-IF(P4243=1,E4243,D4243)</f>
        <v>-85</v>
      </c>
      <c r="S4244" s="0" t="n">
        <f aca="false">I4243*R4244</f>
        <v>85</v>
      </c>
      <c r="T4244" s="0" t="n">
        <f aca="false">T4243+R4244*U4243</f>
        <v>47565</v>
      </c>
      <c r="U4244" s="0" t="n">
        <f aca="false">INT(T4244*$Q$1/IF(P4244=1,E4244,D4244))*I4244</f>
        <v>11</v>
      </c>
      <c r="V4244" s="0" t="n">
        <f aca="false">IF(P4244=1,ABS(U4244)+ABS(60),ABS(U4244-U4243))</f>
        <v>22</v>
      </c>
    </row>
    <row r="4245" customFormat="false" ht="15" hidden="false" customHeight="false" outlineLevel="0" collapsed="false">
      <c r="A4245" s="1" t="n">
        <v>42228</v>
      </c>
      <c r="B4245" s="2" t="n">
        <v>8283.38</v>
      </c>
      <c r="C4245" s="2" t="n">
        <v>95452</v>
      </c>
      <c r="D4245" s="2" t="n">
        <v>8299</v>
      </c>
      <c r="E4245" s="2" t="n">
        <v>8259</v>
      </c>
      <c r="F4245" s="3" t="n">
        <f aca="false">IF(P4245=1, E4245,D4245)/B4245-1</f>
        <v>0.00188570366203189</v>
      </c>
      <c r="G4245" s="2" t="n">
        <f aca="false">AVERAGE(B4186:B4245)</f>
        <v>9138.62716666667</v>
      </c>
      <c r="H4245" s="2" t="n">
        <f aca="false">AVERAGE(C4186:C4245)</f>
        <v>93099.9</v>
      </c>
      <c r="I4245" s="2" t="n">
        <f aca="false">SIGN(C4245-H4245)</f>
        <v>1</v>
      </c>
      <c r="J4245" s="2" t="n">
        <f aca="false">SIGN(F4245)</f>
        <v>1</v>
      </c>
      <c r="K4245" s="0" t="n">
        <f aca="false">B4245-B4244</f>
        <v>-110.76</v>
      </c>
      <c r="L4245" s="0" t="n">
        <f aca="false">I4244*K4245</f>
        <v>-110.76</v>
      </c>
      <c r="M4245" s="0" t="n">
        <f aca="false">M4244+K4245*N4244</f>
        <v>3417.02000000002</v>
      </c>
      <c r="N4245" s="0" t="n">
        <f aca="false">INT(M4245*$Q$1/B4245)*CHOOSE($L$1,I4245,J4245)</f>
        <v>0</v>
      </c>
      <c r="O4245" s="0" t="n">
        <f aca="false">ABS(N4245-N4244)</f>
        <v>0</v>
      </c>
      <c r="P4245" s="0" t="n">
        <f aca="false">COUNTIF(工作表2!$A$2:$A$248,A4245)</f>
        <v>0</v>
      </c>
      <c r="R4245" s="0" t="n">
        <f aca="false">D4245-IF(P4244=1,E4244,D4244)</f>
        <v>-61</v>
      </c>
      <c r="S4245" s="0" t="n">
        <f aca="false">I4244*R4245</f>
        <v>-61</v>
      </c>
      <c r="T4245" s="0" t="n">
        <f aca="false">T4244+R4245*U4244</f>
        <v>46894</v>
      </c>
      <c r="U4245" s="0" t="n">
        <f aca="false">INT(T4245*$Q$1/IF(P4245=1,E4245,D4245))*I4245</f>
        <v>11</v>
      </c>
      <c r="V4245" s="0" t="n">
        <f aca="false">IF(P4245=1,ABS(U4245)+ABS(60),ABS(U4245-U4244))</f>
        <v>0</v>
      </c>
    </row>
    <row r="4246" customFormat="false" ht="15" hidden="false" customHeight="false" outlineLevel="0" collapsed="false">
      <c r="A4246" s="1" t="n">
        <v>42229</v>
      </c>
      <c r="B4246" s="2" t="n">
        <v>8311.74</v>
      </c>
      <c r="C4246" s="2" t="n">
        <v>87414</v>
      </c>
      <c r="D4246" s="2" t="n">
        <v>8306</v>
      </c>
      <c r="E4246" s="2" t="n">
        <v>8265</v>
      </c>
      <c r="F4246" s="3" t="n">
        <f aca="false">IF(P4246=1, E4246,D4246)/B4246-1</f>
        <v>-0.000690589455396795</v>
      </c>
      <c r="G4246" s="2" t="n">
        <f aca="false">AVERAGE(B4187:B4246)</f>
        <v>9115.21</v>
      </c>
      <c r="H4246" s="2" t="n">
        <f aca="false">AVERAGE(C4187:C4246)</f>
        <v>92775.35</v>
      </c>
      <c r="I4246" s="2" t="n">
        <f aca="false">SIGN(C4246-H4246)</f>
        <v>-1</v>
      </c>
      <c r="J4246" s="2" t="n">
        <f aca="false">SIGN(F4246)</f>
        <v>-1</v>
      </c>
      <c r="K4246" s="0" t="n">
        <f aca="false">B4246-B4245</f>
        <v>28.3600000000006</v>
      </c>
      <c r="L4246" s="0" t="n">
        <f aca="false">I4245*K4246</f>
        <v>28.3600000000006</v>
      </c>
      <c r="M4246" s="0" t="n">
        <f aca="false">M4245+K4246*N4245</f>
        <v>3417.02000000002</v>
      </c>
      <c r="N4246" s="0" t="n">
        <f aca="false">INT(M4246*$Q$1/B4246)*CHOOSE($L$1,I4246,J4246)</f>
        <v>-0</v>
      </c>
      <c r="O4246" s="0" t="n">
        <f aca="false">ABS(N4246-N4245)</f>
        <v>0</v>
      </c>
      <c r="P4246" s="0" t="n">
        <f aca="false">COUNTIF(工作表2!$A$2:$A$248,A4246)</f>
        <v>0</v>
      </c>
      <c r="R4246" s="0" t="n">
        <f aca="false">D4246-IF(P4245=1,E4245,D4245)</f>
        <v>7</v>
      </c>
      <c r="S4246" s="0" t="n">
        <f aca="false">I4245*R4246</f>
        <v>7</v>
      </c>
      <c r="T4246" s="0" t="n">
        <f aca="false">T4245+R4246*U4245</f>
        <v>46971</v>
      </c>
      <c r="U4246" s="0" t="n">
        <f aca="false">INT(T4246*$Q$1/IF(P4246=1,E4246,D4246))*I4246</f>
        <v>-11</v>
      </c>
      <c r="V4246" s="0" t="n">
        <f aca="false">IF(P4246=1,ABS(U4246)+ABS(60),ABS(U4246-U4245))</f>
        <v>22</v>
      </c>
    </row>
    <row r="4247" customFormat="false" ht="15" hidden="false" customHeight="false" outlineLevel="0" collapsed="false">
      <c r="A4247" s="1" t="n">
        <v>42230</v>
      </c>
      <c r="B4247" s="2" t="n">
        <v>8305.64</v>
      </c>
      <c r="C4247" s="2" t="n">
        <v>71968</v>
      </c>
      <c r="D4247" s="2" t="n">
        <v>8325</v>
      </c>
      <c r="E4247" s="2" t="n">
        <v>8279</v>
      </c>
      <c r="F4247" s="3" t="n">
        <f aca="false">IF(P4247=1, E4247,D4247)/B4247-1</f>
        <v>0.0023309462004133</v>
      </c>
      <c r="G4247" s="2" t="n">
        <f aca="false">AVERAGE(B4188:B4247)</f>
        <v>9092.2155</v>
      </c>
      <c r="H4247" s="2" t="n">
        <f aca="false">AVERAGE(C4188:C4247)</f>
        <v>92347.7</v>
      </c>
      <c r="I4247" s="2" t="n">
        <f aca="false">SIGN(C4247-H4247)</f>
        <v>-1</v>
      </c>
      <c r="J4247" s="2" t="n">
        <f aca="false">SIGN(F4247)</f>
        <v>1</v>
      </c>
      <c r="K4247" s="0" t="n">
        <f aca="false">B4247-B4246</f>
        <v>-6.10000000000036</v>
      </c>
      <c r="L4247" s="0" t="n">
        <f aca="false">I4246*K4247</f>
        <v>6.10000000000036</v>
      </c>
      <c r="M4247" s="0" t="n">
        <f aca="false">M4246+K4247*N4246</f>
        <v>3417.02000000002</v>
      </c>
      <c r="N4247" s="0" t="n">
        <f aca="false">INT(M4247*$Q$1/B4247)*CHOOSE($L$1,I4247,J4247)</f>
        <v>0</v>
      </c>
      <c r="O4247" s="0" t="n">
        <f aca="false">ABS(N4247-N4246)</f>
        <v>0</v>
      </c>
      <c r="P4247" s="0" t="n">
        <f aca="false">COUNTIF(工作表2!$A$2:$A$248,A4247)</f>
        <v>0</v>
      </c>
      <c r="R4247" s="0" t="n">
        <f aca="false">D4247-IF(P4246=1,E4246,D4246)</f>
        <v>19</v>
      </c>
      <c r="S4247" s="0" t="n">
        <f aca="false">I4246*R4247</f>
        <v>-19</v>
      </c>
      <c r="T4247" s="0" t="n">
        <f aca="false">T4246+R4247*U4246</f>
        <v>46762</v>
      </c>
      <c r="U4247" s="0" t="n">
        <f aca="false">INT(T4247*$Q$1/IF(P4247=1,E4247,D4247))*I4247</f>
        <v>-11</v>
      </c>
      <c r="V4247" s="0" t="n">
        <f aca="false">IF(P4247=1,ABS(U4247)+ABS(60),ABS(U4247-U4246))</f>
        <v>0</v>
      </c>
    </row>
    <row r="4248" customFormat="false" ht="15" hidden="false" customHeight="false" outlineLevel="0" collapsed="false">
      <c r="A4248" s="1" t="n">
        <v>42233</v>
      </c>
      <c r="B4248" s="2" t="n">
        <v>8213.42</v>
      </c>
      <c r="C4248" s="2" t="n">
        <v>68679</v>
      </c>
      <c r="D4248" s="2" t="n">
        <v>8238</v>
      </c>
      <c r="E4248" s="2" t="n">
        <v>8195</v>
      </c>
      <c r="F4248" s="3" t="n">
        <f aca="false">IF(P4248=1, E4248,D4248)/B4248-1</f>
        <v>0.00299266322676783</v>
      </c>
      <c r="G4248" s="2" t="n">
        <f aca="false">AVERAGE(B4189:B4248)</f>
        <v>9069.46316666667</v>
      </c>
      <c r="H4248" s="2" t="n">
        <f aca="false">AVERAGE(C4189:C4248)</f>
        <v>91892.3666666667</v>
      </c>
      <c r="I4248" s="2" t="n">
        <f aca="false">SIGN(C4248-H4248)</f>
        <v>-1</v>
      </c>
      <c r="J4248" s="2" t="n">
        <f aca="false">SIGN(F4248)</f>
        <v>1</v>
      </c>
      <c r="K4248" s="0" t="n">
        <f aca="false">B4248-B4247</f>
        <v>-92.2199999999993</v>
      </c>
      <c r="L4248" s="0" t="n">
        <f aca="false">I4247*K4248</f>
        <v>92.2199999999993</v>
      </c>
      <c r="M4248" s="0" t="n">
        <f aca="false">M4247+K4248*N4247</f>
        <v>3417.02000000002</v>
      </c>
      <c r="N4248" s="0" t="n">
        <f aca="false">INT(M4248*$Q$1/B4248)*CHOOSE($L$1,I4248,J4248)</f>
        <v>0</v>
      </c>
      <c r="O4248" s="0" t="n">
        <f aca="false">ABS(N4248-N4247)</f>
        <v>0</v>
      </c>
      <c r="P4248" s="0" t="n">
        <f aca="false">COUNTIF(工作表2!$A$2:$A$248,A4248)</f>
        <v>0</v>
      </c>
      <c r="R4248" s="0" t="n">
        <f aca="false">D4248-IF(P4247=1,E4247,D4247)</f>
        <v>-87</v>
      </c>
      <c r="S4248" s="0" t="n">
        <f aca="false">I4247*R4248</f>
        <v>87</v>
      </c>
      <c r="T4248" s="0" t="n">
        <f aca="false">T4247+R4248*U4247</f>
        <v>47719</v>
      </c>
      <c r="U4248" s="0" t="n">
        <f aca="false">INT(T4248*$Q$1/IF(P4248=1,E4248,D4248))*I4248</f>
        <v>-11</v>
      </c>
      <c r="V4248" s="0" t="n">
        <f aca="false">IF(P4248=1,ABS(U4248)+ABS(60),ABS(U4248-U4247))</f>
        <v>0</v>
      </c>
    </row>
    <row r="4249" customFormat="false" ht="15" hidden="false" customHeight="false" outlineLevel="0" collapsed="false">
      <c r="A4249" s="1" t="n">
        <v>42234</v>
      </c>
      <c r="B4249" s="2" t="n">
        <v>8177.22</v>
      </c>
      <c r="C4249" s="2" t="n">
        <v>74489</v>
      </c>
      <c r="D4249" s="2" t="n">
        <v>8171</v>
      </c>
      <c r="E4249" s="2" t="n">
        <v>8123</v>
      </c>
      <c r="F4249" s="3" t="n">
        <f aca="false">IF(P4249=1, E4249,D4249)/B4249-1</f>
        <v>-0.000760649707357786</v>
      </c>
      <c r="G4249" s="2" t="n">
        <f aca="false">AVERAGE(B4190:B4249)</f>
        <v>9045.1035</v>
      </c>
      <c r="H4249" s="2" t="n">
        <f aca="false">AVERAGE(C4190:C4249)</f>
        <v>91487.2833333333</v>
      </c>
      <c r="I4249" s="2" t="n">
        <f aca="false">SIGN(C4249-H4249)</f>
        <v>-1</v>
      </c>
      <c r="J4249" s="2" t="n">
        <f aca="false">SIGN(F4249)</f>
        <v>-1</v>
      </c>
      <c r="K4249" s="0" t="n">
        <f aca="false">B4249-B4248</f>
        <v>-36.1999999999998</v>
      </c>
      <c r="L4249" s="0" t="n">
        <f aca="false">I4248*K4249</f>
        <v>36.1999999999998</v>
      </c>
      <c r="M4249" s="0" t="n">
        <f aca="false">M4248+K4249*N4248</f>
        <v>3417.02000000002</v>
      </c>
      <c r="N4249" s="0" t="n">
        <f aca="false">INT(M4249*$Q$1/B4249)*CHOOSE($L$1,I4249,J4249)</f>
        <v>-0</v>
      </c>
      <c r="O4249" s="0" t="n">
        <f aca="false">ABS(N4249-N4248)</f>
        <v>0</v>
      </c>
      <c r="P4249" s="0" t="n">
        <f aca="false">COUNTIF(工作表2!$A$2:$A$248,A4249)</f>
        <v>0</v>
      </c>
      <c r="R4249" s="0" t="n">
        <f aca="false">D4249-IF(P4248=1,E4248,D4248)</f>
        <v>-67</v>
      </c>
      <c r="S4249" s="0" t="n">
        <f aca="false">I4248*R4249</f>
        <v>67</v>
      </c>
      <c r="T4249" s="0" t="n">
        <f aca="false">T4248+R4249*U4248</f>
        <v>48456</v>
      </c>
      <c r="U4249" s="0" t="n">
        <f aca="false">INT(T4249*$Q$1/IF(P4249=1,E4249,D4249))*I4249</f>
        <v>-11</v>
      </c>
      <c r="V4249" s="0" t="n">
        <f aca="false">IF(P4249=1,ABS(U4249)+ABS(60),ABS(U4249-U4248))</f>
        <v>0</v>
      </c>
    </row>
    <row r="4250" customFormat="false" ht="15" hidden="false" customHeight="false" outlineLevel="0" collapsed="false">
      <c r="A4250" s="1" t="n">
        <v>42235</v>
      </c>
      <c r="B4250" s="2" t="n">
        <v>8021.84</v>
      </c>
      <c r="C4250" s="2" t="n">
        <v>98644</v>
      </c>
      <c r="D4250" s="2" t="n">
        <v>8002</v>
      </c>
      <c r="E4250" s="2" t="n">
        <v>7972</v>
      </c>
      <c r="F4250" s="3" t="n">
        <f aca="false">IF(P4250=1, E4250,D4250)/B4250-1</f>
        <v>-0.00621303840515397</v>
      </c>
      <c r="G4250" s="2" t="n">
        <f aca="false">AVERAGE(B4191:B4250)</f>
        <v>9018.048</v>
      </c>
      <c r="H4250" s="2" t="n">
        <f aca="false">AVERAGE(C4191:C4250)</f>
        <v>91861.4833333333</v>
      </c>
      <c r="I4250" s="2" t="n">
        <f aca="false">SIGN(C4250-H4250)</f>
        <v>1</v>
      </c>
      <c r="J4250" s="2" t="n">
        <f aca="false">SIGN(F4250)</f>
        <v>-1</v>
      </c>
      <c r="K4250" s="0" t="n">
        <f aca="false">B4250-B4249</f>
        <v>-155.38</v>
      </c>
      <c r="L4250" s="0" t="n">
        <f aca="false">I4249*K4250</f>
        <v>155.38</v>
      </c>
      <c r="M4250" s="0" t="n">
        <f aca="false">M4249+K4250*N4249</f>
        <v>3417.02000000002</v>
      </c>
      <c r="N4250" s="0" t="n">
        <f aca="false">INT(M4250*$Q$1/B4250)*CHOOSE($L$1,I4250,J4250)</f>
        <v>-0</v>
      </c>
      <c r="O4250" s="0" t="n">
        <f aca="false">ABS(N4250-N4249)</f>
        <v>0</v>
      </c>
      <c r="P4250" s="0" t="n">
        <f aca="false">COUNTIF(工作表2!$A$2:$A$248,A4250)</f>
        <v>1</v>
      </c>
      <c r="R4250" s="0" t="n">
        <f aca="false">D4250-IF(P4249=1,E4249,D4249)</f>
        <v>-169</v>
      </c>
      <c r="S4250" s="0" t="n">
        <f aca="false">I4249*R4250</f>
        <v>169</v>
      </c>
      <c r="T4250" s="0" t="n">
        <f aca="false">T4249+R4250*U4249</f>
        <v>50315</v>
      </c>
      <c r="U4250" s="0" t="n">
        <f aca="false">INT(T4250*$Q$1/IF(P4250=1,E4250,D4250))*I4250</f>
        <v>12</v>
      </c>
      <c r="V4250" s="0" t="n">
        <f aca="false">IF(P4250=1,ABS(U4250)+ABS(60),ABS(U4250-U4249))</f>
        <v>72</v>
      </c>
    </row>
    <row r="4251" customFormat="false" ht="15" hidden="false" customHeight="false" outlineLevel="0" collapsed="false">
      <c r="A4251" s="1" t="n">
        <v>42236</v>
      </c>
      <c r="B4251" s="2" t="n">
        <v>8029.81</v>
      </c>
      <c r="C4251" s="2" t="n">
        <v>87981</v>
      </c>
      <c r="D4251" s="2" t="n">
        <v>7976</v>
      </c>
      <c r="E4251" s="2" t="n">
        <v>7967</v>
      </c>
      <c r="F4251" s="3" t="n">
        <f aca="false">IF(P4251=1, E4251,D4251)/B4251-1</f>
        <v>-0.00670127935779308</v>
      </c>
      <c r="G4251" s="2" t="n">
        <f aca="false">AVERAGE(B4192:B4251)</f>
        <v>8990.72133333333</v>
      </c>
      <c r="H4251" s="2" t="n">
        <f aca="false">AVERAGE(C4192:C4251)</f>
        <v>92008.6833333333</v>
      </c>
      <c r="I4251" s="2" t="n">
        <f aca="false">SIGN(C4251-H4251)</f>
        <v>-1</v>
      </c>
      <c r="J4251" s="2" t="n">
        <f aca="false">SIGN(F4251)</f>
        <v>-1</v>
      </c>
      <c r="K4251" s="0" t="n">
        <f aca="false">B4251-B4250</f>
        <v>7.97000000000025</v>
      </c>
      <c r="L4251" s="0" t="n">
        <f aca="false">I4250*K4251</f>
        <v>7.97000000000025</v>
      </c>
      <c r="M4251" s="0" t="n">
        <f aca="false">M4250+K4251*N4250</f>
        <v>3417.02000000002</v>
      </c>
      <c r="N4251" s="0" t="n">
        <f aca="false">INT(M4251*$Q$1/B4251)*CHOOSE($L$1,I4251,J4251)</f>
        <v>-0</v>
      </c>
      <c r="O4251" s="0" t="n">
        <f aca="false">ABS(N4251-N4250)</f>
        <v>0</v>
      </c>
      <c r="P4251" s="0" t="n">
        <f aca="false">COUNTIF(工作表2!$A$2:$A$248,A4251)</f>
        <v>0</v>
      </c>
      <c r="R4251" s="0" t="n">
        <f aca="false">D4251-IF(P4250=1,E4250,D4250)</f>
        <v>4</v>
      </c>
      <c r="S4251" s="0" t="n">
        <f aca="false">I4250*R4251</f>
        <v>4</v>
      </c>
      <c r="T4251" s="0" t="n">
        <f aca="false">T4250+R4251*U4250</f>
        <v>50363</v>
      </c>
      <c r="U4251" s="0" t="n">
        <f aca="false">INT(T4251*$Q$1/IF(P4251=1,E4251,D4251))*I4251</f>
        <v>-12</v>
      </c>
      <c r="V4251" s="0" t="n">
        <f aca="false">IF(P4251=1,ABS(U4251)+ABS(60),ABS(U4251-U4250))</f>
        <v>24</v>
      </c>
    </row>
    <row r="4252" customFormat="false" ht="15" hidden="false" customHeight="false" outlineLevel="0" collapsed="false">
      <c r="A4252" s="1" t="n">
        <v>42237</v>
      </c>
      <c r="B4252" s="2" t="n">
        <v>7786.92</v>
      </c>
      <c r="C4252" s="2" t="n">
        <v>101637</v>
      </c>
      <c r="D4252" s="2" t="n">
        <v>7746</v>
      </c>
      <c r="E4252" s="2" t="n">
        <v>7739</v>
      </c>
      <c r="F4252" s="3" t="n">
        <f aca="false">IF(P4252=1, E4252,D4252)/B4252-1</f>
        <v>-0.00525496601994113</v>
      </c>
      <c r="G4252" s="2" t="n">
        <f aca="false">AVERAGE(B4193:B4252)</f>
        <v>8958.94433333334</v>
      </c>
      <c r="H4252" s="2" t="n">
        <f aca="false">AVERAGE(C4193:C4252)</f>
        <v>92022.6333333333</v>
      </c>
      <c r="I4252" s="2" t="n">
        <f aca="false">SIGN(C4252-H4252)</f>
        <v>1</v>
      </c>
      <c r="J4252" s="2" t="n">
        <f aca="false">SIGN(F4252)</f>
        <v>-1</v>
      </c>
      <c r="K4252" s="0" t="n">
        <f aca="false">B4252-B4251</f>
        <v>-242.89</v>
      </c>
      <c r="L4252" s="0" t="n">
        <f aca="false">I4251*K4252</f>
        <v>242.89</v>
      </c>
      <c r="M4252" s="0" t="n">
        <f aca="false">M4251+K4252*N4251</f>
        <v>3417.02000000002</v>
      </c>
      <c r="N4252" s="0" t="n">
        <f aca="false">INT(M4252*$Q$1/B4252)*CHOOSE($L$1,I4252,J4252)</f>
        <v>-0</v>
      </c>
      <c r="O4252" s="0" t="n">
        <f aca="false">ABS(N4252-N4251)</f>
        <v>0</v>
      </c>
      <c r="P4252" s="0" t="n">
        <f aca="false">COUNTIF(工作表2!$A$2:$A$248,A4252)</f>
        <v>0</v>
      </c>
      <c r="R4252" s="0" t="n">
        <f aca="false">D4252-IF(P4251=1,E4251,D4251)</f>
        <v>-230</v>
      </c>
      <c r="S4252" s="0" t="n">
        <f aca="false">I4251*R4252</f>
        <v>230</v>
      </c>
      <c r="T4252" s="0" t="n">
        <f aca="false">T4251+R4252*U4251</f>
        <v>53123</v>
      </c>
      <c r="U4252" s="0" t="n">
        <f aca="false">INT(T4252*$Q$1/IF(P4252=1,E4252,D4252))*I4252</f>
        <v>13</v>
      </c>
      <c r="V4252" s="0" t="n">
        <f aca="false">IF(P4252=1,ABS(U4252)+ABS(60),ABS(U4252-U4251))</f>
        <v>25</v>
      </c>
    </row>
    <row r="4253" customFormat="false" ht="15" hidden="false" customHeight="false" outlineLevel="0" collapsed="false">
      <c r="A4253" s="1" t="n">
        <v>42240</v>
      </c>
      <c r="B4253" s="2" t="n">
        <v>7410.34</v>
      </c>
      <c r="C4253" s="2" t="n">
        <v>144886</v>
      </c>
      <c r="D4253" s="2" t="n">
        <v>7340</v>
      </c>
      <c r="E4253" s="2" t="n">
        <v>7321</v>
      </c>
      <c r="F4253" s="3" t="n">
        <f aca="false">IF(P4253=1, E4253,D4253)/B4253-1</f>
        <v>-0.00949214206095805</v>
      </c>
      <c r="G4253" s="2" t="n">
        <f aca="false">AVERAGE(B4194:B4253)</f>
        <v>8920.56933333333</v>
      </c>
      <c r="H4253" s="2" t="n">
        <f aca="false">AVERAGE(C4194:C4253)</f>
        <v>92559.9833333333</v>
      </c>
      <c r="I4253" s="2" t="n">
        <f aca="false">SIGN(C4253-H4253)</f>
        <v>1</v>
      </c>
      <c r="J4253" s="2" t="n">
        <f aca="false">SIGN(F4253)</f>
        <v>-1</v>
      </c>
      <c r="K4253" s="0" t="n">
        <f aca="false">B4253-B4252</f>
        <v>-376.58</v>
      </c>
      <c r="L4253" s="0" t="n">
        <f aca="false">I4252*K4253</f>
        <v>-376.58</v>
      </c>
      <c r="M4253" s="0" t="n">
        <f aca="false">M4252+K4253*N4252</f>
        <v>3417.02000000002</v>
      </c>
      <c r="N4253" s="0" t="n">
        <f aca="false">INT(M4253*$Q$1/B4253)*CHOOSE($L$1,I4253,J4253)</f>
        <v>-0</v>
      </c>
      <c r="O4253" s="0" t="n">
        <f aca="false">ABS(N4253-N4252)</f>
        <v>0</v>
      </c>
      <c r="P4253" s="0" t="n">
        <f aca="false">COUNTIF(工作表2!$A$2:$A$248,A4253)</f>
        <v>0</v>
      </c>
      <c r="R4253" s="0" t="n">
        <f aca="false">D4253-IF(P4252=1,E4252,D4252)</f>
        <v>-406</v>
      </c>
      <c r="S4253" s="0" t="n">
        <f aca="false">I4252*R4253</f>
        <v>-406</v>
      </c>
      <c r="T4253" s="0" t="n">
        <f aca="false">T4252+R4253*U4252</f>
        <v>47845</v>
      </c>
      <c r="U4253" s="0" t="n">
        <f aca="false">INT(T4253*$Q$1/IF(P4253=1,E4253,D4253))*I4253</f>
        <v>13</v>
      </c>
      <c r="V4253" s="0" t="n">
        <f aca="false">IF(P4253=1,ABS(U4253)+ABS(60),ABS(U4253-U4252))</f>
        <v>0</v>
      </c>
    </row>
    <row r="4254" customFormat="false" ht="15" hidden="false" customHeight="false" outlineLevel="0" collapsed="false">
      <c r="A4254" s="1" t="n">
        <v>42241</v>
      </c>
      <c r="B4254" s="2" t="n">
        <v>7675.64</v>
      </c>
      <c r="C4254" s="2" t="n">
        <v>120515</v>
      </c>
      <c r="D4254" s="2" t="n">
        <v>7577</v>
      </c>
      <c r="E4254" s="2" t="n">
        <v>7566</v>
      </c>
      <c r="F4254" s="3" t="n">
        <f aca="false">IF(P4254=1, E4254,D4254)/B4254-1</f>
        <v>-0.0128510456457052</v>
      </c>
      <c r="G4254" s="2" t="n">
        <f aca="false">AVERAGE(B4195:B4254)</f>
        <v>8886.81216666667</v>
      </c>
      <c r="H4254" s="2" t="n">
        <f aca="false">AVERAGE(C4195:C4254)</f>
        <v>92228.7166666667</v>
      </c>
      <c r="I4254" s="2" t="n">
        <f aca="false">SIGN(C4254-H4254)</f>
        <v>1</v>
      </c>
      <c r="J4254" s="2" t="n">
        <f aca="false">SIGN(F4254)</f>
        <v>-1</v>
      </c>
      <c r="K4254" s="0" t="n">
        <f aca="false">B4254-B4253</f>
        <v>265.3</v>
      </c>
      <c r="L4254" s="0" t="n">
        <f aca="false">I4253*K4254</f>
        <v>265.3</v>
      </c>
      <c r="M4254" s="0" t="n">
        <f aca="false">M4253+K4254*N4253</f>
        <v>3417.02000000002</v>
      </c>
      <c r="N4254" s="0" t="n">
        <f aca="false">INT(M4254*$Q$1/B4254)*CHOOSE($L$1,I4254,J4254)</f>
        <v>-0</v>
      </c>
      <c r="O4254" s="0" t="n">
        <f aca="false">ABS(N4254-N4253)</f>
        <v>0</v>
      </c>
      <c r="P4254" s="0" t="n">
        <f aca="false">COUNTIF(工作表2!$A$2:$A$248,A4254)</f>
        <v>0</v>
      </c>
      <c r="R4254" s="0" t="n">
        <f aca="false">D4254-IF(P4253=1,E4253,D4253)</f>
        <v>237</v>
      </c>
      <c r="S4254" s="0" t="n">
        <f aca="false">I4253*R4254</f>
        <v>237</v>
      </c>
      <c r="T4254" s="0" t="n">
        <f aca="false">T4253+R4254*U4253</f>
        <v>50926</v>
      </c>
      <c r="U4254" s="0" t="n">
        <f aca="false">INT(T4254*$Q$1/IF(P4254=1,E4254,D4254))*I4254</f>
        <v>13</v>
      </c>
      <c r="V4254" s="0" t="n">
        <f aca="false">IF(P4254=1,ABS(U4254)+ABS(60),ABS(U4254-U4253))</f>
        <v>0</v>
      </c>
    </row>
    <row r="4255" customFormat="false" ht="15" hidden="false" customHeight="false" outlineLevel="0" collapsed="false">
      <c r="A4255" s="1" t="n">
        <v>42242</v>
      </c>
      <c r="B4255" s="2" t="n">
        <v>7715.59</v>
      </c>
      <c r="C4255" s="2" t="n">
        <v>109292</v>
      </c>
      <c r="D4255" s="2" t="n">
        <v>7607</v>
      </c>
      <c r="E4255" s="2" t="n">
        <v>7590</v>
      </c>
      <c r="F4255" s="3" t="n">
        <f aca="false">IF(P4255=1, E4255,D4255)/B4255-1</f>
        <v>-0.0140741019157317</v>
      </c>
      <c r="G4255" s="2" t="n">
        <f aca="false">AVERAGE(B4196:B4255)</f>
        <v>8854.97716666667</v>
      </c>
      <c r="H4255" s="2" t="n">
        <f aca="false">AVERAGE(C4196:C4255)</f>
        <v>92529.6166666667</v>
      </c>
      <c r="I4255" s="2" t="n">
        <f aca="false">SIGN(C4255-H4255)</f>
        <v>1</v>
      </c>
      <c r="J4255" s="2" t="n">
        <f aca="false">SIGN(F4255)</f>
        <v>-1</v>
      </c>
      <c r="K4255" s="0" t="n">
        <f aca="false">B4255-B4254</f>
        <v>39.9499999999998</v>
      </c>
      <c r="L4255" s="0" t="n">
        <f aca="false">I4254*K4255</f>
        <v>39.9499999999998</v>
      </c>
      <c r="M4255" s="0" t="n">
        <f aca="false">M4254+K4255*N4254</f>
        <v>3417.02000000002</v>
      </c>
      <c r="N4255" s="0" t="n">
        <f aca="false">INT(M4255*$Q$1/B4255)*CHOOSE($L$1,I4255,J4255)</f>
        <v>-0</v>
      </c>
      <c r="O4255" s="0" t="n">
        <f aca="false">ABS(N4255-N4254)</f>
        <v>0</v>
      </c>
      <c r="P4255" s="0" t="n">
        <f aca="false">COUNTIF(工作表2!$A$2:$A$248,A4255)</f>
        <v>0</v>
      </c>
      <c r="R4255" s="0" t="n">
        <f aca="false">D4255-IF(P4254=1,E4254,D4254)</f>
        <v>30</v>
      </c>
      <c r="S4255" s="0" t="n">
        <f aca="false">I4254*R4255</f>
        <v>30</v>
      </c>
      <c r="T4255" s="0" t="n">
        <f aca="false">T4254+R4255*U4254</f>
        <v>51316</v>
      </c>
      <c r="U4255" s="0" t="n">
        <f aca="false">INT(T4255*$Q$1/IF(P4255=1,E4255,D4255))*I4255</f>
        <v>13</v>
      </c>
      <c r="V4255" s="0" t="n">
        <f aca="false">IF(P4255=1,ABS(U4255)+ABS(60),ABS(U4255-U4254))</f>
        <v>0</v>
      </c>
    </row>
    <row r="4256" customFormat="false" ht="15" hidden="false" customHeight="false" outlineLevel="0" collapsed="false">
      <c r="A4256" s="1" t="n">
        <v>42243</v>
      </c>
      <c r="B4256" s="2" t="n">
        <v>7824.55</v>
      </c>
      <c r="C4256" s="2" t="n">
        <v>109223</v>
      </c>
      <c r="D4256" s="2" t="n">
        <v>7680</v>
      </c>
      <c r="E4256" s="2" t="n">
        <v>7664</v>
      </c>
      <c r="F4256" s="3" t="n">
        <f aca="false">IF(P4256=1, E4256,D4256)/B4256-1</f>
        <v>-0.0184739058476207</v>
      </c>
      <c r="G4256" s="2" t="n">
        <f aca="false">AVERAGE(B4197:B4256)</f>
        <v>8825.14866666667</v>
      </c>
      <c r="H4256" s="2" t="n">
        <f aca="false">AVERAGE(C4197:C4256)</f>
        <v>92703.0833333333</v>
      </c>
      <c r="I4256" s="2" t="n">
        <f aca="false">SIGN(C4256-H4256)</f>
        <v>1</v>
      </c>
      <c r="J4256" s="2" t="n">
        <f aca="false">SIGN(F4256)</f>
        <v>-1</v>
      </c>
      <c r="K4256" s="0" t="n">
        <f aca="false">B4256-B4255</f>
        <v>108.96</v>
      </c>
      <c r="L4256" s="0" t="n">
        <f aca="false">I4255*K4256</f>
        <v>108.96</v>
      </c>
      <c r="M4256" s="0" t="n">
        <f aca="false">M4255+K4256*N4255</f>
        <v>3417.02000000002</v>
      </c>
      <c r="N4256" s="0" t="n">
        <f aca="false">INT(M4256*$Q$1/B4256)*CHOOSE($L$1,I4256,J4256)</f>
        <v>-0</v>
      </c>
      <c r="O4256" s="0" t="n">
        <f aca="false">ABS(N4256-N4255)</f>
        <v>0</v>
      </c>
      <c r="P4256" s="0" t="n">
        <f aca="false">COUNTIF(工作表2!$A$2:$A$248,A4256)</f>
        <v>0</v>
      </c>
      <c r="R4256" s="0" t="n">
        <f aca="false">D4256-IF(P4255=1,E4255,D4255)</f>
        <v>73</v>
      </c>
      <c r="S4256" s="0" t="n">
        <f aca="false">I4255*R4256</f>
        <v>73</v>
      </c>
      <c r="T4256" s="0" t="n">
        <f aca="false">T4255+R4256*U4255</f>
        <v>52265</v>
      </c>
      <c r="U4256" s="0" t="n">
        <f aca="false">INT(T4256*$Q$1/IF(P4256=1,E4256,D4256))*I4256</f>
        <v>13</v>
      </c>
      <c r="V4256" s="0" t="n">
        <f aca="false">IF(P4256=1,ABS(U4256)+ABS(60),ABS(U4256-U4255))</f>
        <v>0</v>
      </c>
    </row>
    <row r="4257" customFormat="false" ht="15" hidden="false" customHeight="false" outlineLevel="0" collapsed="false">
      <c r="A4257" s="1" t="n">
        <v>42244</v>
      </c>
      <c r="B4257" s="2" t="n">
        <v>8019.18</v>
      </c>
      <c r="C4257" s="2" t="n">
        <v>103827</v>
      </c>
      <c r="D4257" s="2" t="n">
        <v>7876</v>
      </c>
      <c r="E4257" s="2" t="n">
        <v>7855</v>
      </c>
      <c r="F4257" s="3" t="n">
        <f aca="false">IF(P4257=1, E4257,D4257)/B4257-1</f>
        <v>-0.0178546933726391</v>
      </c>
      <c r="G4257" s="2" t="n">
        <f aca="false">AVERAGE(B4198:B4257)</f>
        <v>8799.52633333333</v>
      </c>
      <c r="H4257" s="2" t="n">
        <f aca="false">AVERAGE(C4198:C4257)</f>
        <v>92751.3</v>
      </c>
      <c r="I4257" s="2" t="n">
        <f aca="false">SIGN(C4257-H4257)</f>
        <v>1</v>
      </c>
      <c r="J4257" s="2" t="n">
        <f aca="false">SIGN(F4257)</f>
        <v>-1</v>
      </c>
      <c r="K4257" s="0" t="n">
        <f aca="false">B4257-B4256</f>
        <v>194.63</v>
      </c>
      <c r="L4257" s="0" t="n">
        <f aca="false">I4256*K4257</f>
        <v>194.63</v>
      </c>
      <c r="M4257" s="0" t="n">
        <f aca="false">M4256+K4257*N4256</f>
        <v>3417.02000000002</v>
      </c>
      <c r="N4257" s="0" t="n">
        <f aca="false">INT(M4257*$Q$1/B4257)*CHOOSE($L$1,I4257,J4257)</f>
        <v>-0</v>
      </c>
      <c r="O4257" s="0" t="n">
        <f aca="false">ABS(N4257-N4256)</f>
        <v>0</v>
      </c>
      <c r="P4257" s="0" t="n">
        <f aca="false">COUNTIF(工作表2!$A$2:$A$248,A4257)</f>
        <v>0</v>
      </c>
      <c r="R4257" s="0" t="n">
        <f aca="false">D4257-IF(P4256=1,E4256,D4256)</f>
        <v>196</v>
      </c>
      <c r="S4257" s="0" t="n">
        <f aca="false">I4256*R4257</f>
        <v>196</v>
      </c>
      <c r="T4257" s="0" t="n">
        <f aca="false">T4256+R4257*U4256</f>
        <v>54813</v>
      </c>
      <c r="U4257" s="0" t="n">
        <f aca="false">INT(T4257*$Q$1/IF(P4257=1,E4257,D4257))*I4257</f>
        <v>13</v>
      </c>
      <c r="V4257" s="0" t="n">
        <f aca="false">IF(P4257=1,ABS(U4257)+ABS(60),ABS(U4257-U4256))</f>
        <v>0</v>
      </c>
    </row>
    <row r="4258" customFormat="false" ht="15" hidden="false" customHeight="false" outlineLevel="0" collapsed="false">
      <c r="A4258" s="1" t="n">
        <v>42247</v>
      </c>
      <c r="B4258" s="2" t="n">
        <v>8174.92</v>
      </c>
      <c r="C4258" s="2" t="n">
        <v>101207</v>
      </c>
      <c r="D4258" s="2" t="n">
        <v>7969</v>
      </c>
      <c r="E4258" s="2" t="n">
        <v>7930</v>
      </c>
      <c r="F4258" s="3" t="n">
        <f aca="false">IF(P4258=1, E4258,D4258)/B4258-1</f>
        <v>-0.0251892373258699</v>
      </c>
      <c r="G4258" s="2" t="n">
        <f aca="false">AVERAGE(B4199:B4258)</f>
        <v>8779.9645</v>
      </c>
      <c r="H4258" s="2" t="n">
        <f aca="false">AVERAGE(C4199:C4258)</f>
        <v>92185.2</v>
      </c>
      <c r="I4258" s="2" t="n">
        <f aca="false">SIGN(C4258-H4258)</f>
        <v>1</v>
      </c>
      <c r="J4258" s="2" t="n">
        <f aca="false">SIGN(F4258)</f>
        <v>-1</v>
      </c>
      <c r="K4258" s="0" t="n">
        <f aca="false">B4258-B4257</f>
        <v>155.74</v>
      </c>
      <c r="L4258" s="0" t="n">
        <f aca="false">I4257*K4258</f>
        <v>155.74</v>
      </c>
      <c r="M4258" s="0" t="n">
        <f aca="false">M4257+K4258*N4257</f>
        <v>3417.02000000002</v>
      </c>
      <c r="N4258" s="0" t="n">
        <f aca="false">INT(M4258*$Q$1/B4258)*CHOOSE($L$1,I4258,J4258)</f>
        <v>-0</v>
      </c>
      <c r="O4258" s="0" t="n">
        <f aca="false">ABS(N4258-N4257)</f>
        <v>0</v>
      </c>
      <c r="P4258" s="0" t="n">
        <f aca="false">COUNTIF(工作表2!$A$2:$A$248,A4258)</f>
        <v>0</v>
      </c>
      <c r="R4258" s="0" t="n">
        <f aca="false">D4258-IF(P4257=1,E4257,D4257)</f>
        <v>93</v>
      </c>
      <c r="S4258" s="0" t="n">
        <f aca="false">I4257*R4258</f>
        <v>93</v>
      </c>
      <c r="T4258" s="0" t="n">
        <f aca="false">T4257+R4258*U4257</f>
        <v>56022</v>
      </c>
      <c r="U4258" s="0" t="n">
        <f aca="false">INT(T4258*$Q$1/IF(P4258=1,E4258,D4258))*I4258</f>
        <v>14</v>
      </c>
      <c r="V4258" s="0" t="n">
        <f aca="false">IF(P4258=1,ABS(U4258)+ABS(60),ABS(U4258-U4257))</f>
        <v>1</v>
      </c>
    </row>
    <row r="4259" customFormat="false" ht="15" hidden="false" customHeight="false" outlineLevel="0" collapsed="false">
      <c r="A4259" s="1" t="n">
        <v>42248</v>
      </c>
      <c r="B4259" s="2" t="n">
        <v>8017.56</v>
      </c>
      <c r="C4259" s="2" t="n">
        <v>84320</v>
      </c>
      <c r="D4259" s="2" t="n">
        <v>7834</v>
      </c>
      <c r="E4259" s="2" t="n">
        <v>7788</v>
      </c>
      <c r="F4259" s="3" t="n">
        <f aca="false">IF(P4259=1, E4259,D4259)/B4259-1</f>
        <v>-0.0228947460324588</v>
      </c>
      <c r="G4259" s="2" t="n">
        <f aca="false">AVERAGE(B4200:B4259)</f>
        <v>8757.92166666667</v>
      </c>
      <c r="H4259" s="2" t="n">
        <f aca="false">AVERAGE(C4200:C4259)</f>
        <v>91756.25</v>
      </c>
      <c r="I4259" s="2" t="n">
        <f aca="false">SIGN(C4259-H4259)</f>
        <v>-1</v>
      </c>
      <c r="J4259" s="2" t="n">
        <f aca="false">SIGN(F4259)</f>
        <v>-1</v>
      </c>
      <c r="K4259" s="0" t="n">
        <f aca="false">B4259-B4258</f>
        <v>-157.36</v>
      </c>
      <c r="L4259" s="0" t="n">
        <f aca="false">I4258*K4259</f>
        <v>-157.36</v>
      </c>
      <c r="M4259" s="0" t="n">
        <f aca="false">M4258+K4259*N4258</f>
        <v>3417.02000000002</v>
      </c>
      <c r="N4259" s="0" t="n">
        <f aca="false">INT(M4259*$Q$1/B4259)*CHOOSE($L$1,I4259,J4259)</f>
        <v>-0</v>
      </c>
      <c r="O4259" s="0" t="n">
        <f aca="false">ABS(N4259-N4258)</f>
        <v>0</v>
      </c>
      <c r="P4259" s="0" t="n">
        <f aca="false">COUNTIF(工作表2!$A$2:$A$248,A4259)</f>
        <v>0</v>
      </c>
      <c r="R4259" s="0" t="n">
        <f aca="false">D4259-IF(P4258=1,E4258,D4258)</f>
        <v>-135</v>
      </c>
      <c r="S4259" s="0" t="n">
        <f aca="false">I4258*R4259</f>
        <v>-135</v>
      </c>
      <c r="T4259" s="0" t="n">
        <f aca="false">T4258+R4259*U4258</f>
        <v>54132</v>
      </c>
      <c r="U4259" s="0" t="n">
        <f aca="false">INT(T4259*$Q$1/IF(P4259=1,E4259,D4259))*I4259</f>
        <v>-13</v>
      </c>
      <c r="V4259" s="0" t="n">
        <f aca="false">IF(P4259=1,ABS(U4259)+ABS(60),ABS(U4259-U4258))</f>
        <v>27</v>
      </c>
    </row>
    <row r="4260" customFormat="false" ht="15" hidden="false" customHeight="false" outlineLevel="0" collapsed="false">
      <c r="A4260" s="1" t="n">
        <v>42249</v>
      </c>
      <c r="B4260" s="2" t="n">
        <v>8035.29</v>
      </c>
      <c r="C4260" s="2" t="n">
        <v>90762</v>
      </c>
      <c r="D4260" s="2" t="n">
        <v>7945</v>
      </c>
      <c r="E4260" s="2" t="n">
        <v>7889</v>
      </c>
      <c r="F4260" s="3" t="n">
        <f aca="false">IF(P4260=1, E4260,D4260)/B4260-1</f>
        <v>-0.0112366821857083</v>
      </c>
      <c r="G4260" s="2" t="n">
        <f aca="false">AVERAGE(B4201:B4260)</f>
        <v>8735.70266666667</v>
      </c>
      <c r="H4260" s="2" t="n">
        <f aca="false">AVERAGE(C4201:C4260)</f>
        <v>91681.2</v>
      </c>
      <c r="I4260" s="2" t="n">
        <f aca="false">SIGN(C4260-H4260)</f>
        <v>-1</v>
      </c>
      <c r="J4260" s="2" t="n">
        <f aca="false">SIGN(F4260)</f>
        <v>-1</v>
      </c>
      <c r="K4260" s="0" t="n">
        <f aca="false">B4260-B4259</f>
        <v>17.7299999999996</v>
      </c>
      <c r="L4260" s="0" t="n">
        <f aca="false">I4259*K4260</f>
        <v>-17.7299999999996</v>
      </c>
      <c r="M4260" s="0" t="n">
        <f aca="false">M4259+K4260*N4259</f>
        <v>3417.02000000002</v>
      </c>
      <c r="N4260" s="0" t="n">
        <f aca="false">INT(M4260*$Q$1/B4260)*CHOOSE($L$1,I4260,J4260)</f>
        <v>-0</v>
      </c>
      <c r="O4260" s="0" t="n">
        <f aca="false">ABS(N4260-N4259)</f>
        <v>0</v>
      </c>
      <c r="P4260" s="0" t="n">
        <f aca="false">COUNTIF(工作表2!$A$2:$A$248,A4260)</f>
        <v>0</v>
      </c>
      <c r="R4260" s="0" t="n">
        <f aca="false">D4260-IF(P4259=1,E4259,D4259)</f>
        <v>111</v>
      </c>
      <c r="S4260" s="0" t="n">
        <f aca="false">I4259*R4260</f>
        <v>-111</v>
      </c>
      <c r="T4260" s="0" t="n">
        <f aca="false">T4259+R4260*U4259</f>
        <v>52689</v>
      </c>
      <c r="U4260" s="0" t="n">
        <f aca="false">INT(T4260*$Q$1/IF(P4260=1,E4260,D4260))*I4260</f>
        <v>-13</v>
      </c>
      <c r="V4260" s="0" t="n">
        <f aca="false">IF(P4260=1,ABS(U4260)+ABS(60),ABS(U4260-U4259))</f>
        <v>0</v>
      </c>
    </row>
    <row r="4261" customFormat="false" ht="15" hidden="false" customHeight="false" outlineLevel="0" collapsed="false">
      <c r="A4261" s="1" t="n">
        <v>42250</v>
      </c>
      <c r="B4261" s="2" t="n">
        <v>8095.95</v>
      </c>
      <c r="C4261" s="2" t="n">
        <v>85647</v>
      </c>
      <c r="D4261" s="2" t="n">
        <v>7977</v>
      </c>
      <c r="E4261" s="2" t="n">
        <v>7923</v>
      </c>
      <c r="F4261" s="3" t="n">
        <f aca="false">IF(P4261=1, E4261,D4261)/B4261-1</f>
        <v>-0.0146925314509107</v>
      </c>
      <c r="G4261" s="2" t="n">
        <f aca="false">AVERAGE(B4202:B4261)</f>
        <v>8717.43733333333</v>
      </c>
      <c r="H4261" s="2" t="n">
        <f aca="false">AVERAGE(C4202:C4261)</f>
        <v>91312.8833333333</v>
      </c>
      <c r="I4261" s="2" t="n">
        <f aca="false">SIGN(C4261-H4261)</f>
        <v>-1</v>
      </c>
      <c r="J4261" s="2" t="n">
        <f aca="false">SIGN(F4261)</f>
        <v>-1</v>
      </c>
      <c r="K4261" s="0" t="n">
        <f aca="false">B4261-B4260</f>
        <v>60.6599999999999</v>
      </c>
      <c r="L4261" s="0" t="n">
        <f aca="false">I4260*K4261</f>
        <v>-60.6599999999999</v>
      </c>
      <c r="M4261" s="0" t="n">
        <f aca="false">M4260+K4261*N4260</f>
        <v>3417.02000000002</v>
      </c>
      <c r="N4261" s="0" t="n">
        <f aca="false">INT(M4261*$Q$1/B4261)*CHOOSE($L$1,I4261,J4261)</f>
        <v>-0</v>
      </c>
      <c r="O4261" s="0" t="n">
        <f aca="false">ABS(N4261-N4260)</f>
        <v>0</v>
      </c>
      <c r="P4261" s="0" t="n">
        <f aca="false">COUNTIF(工作表2!$A$2:$A$248,A4261)</f>
        <v>0</v>
      </c>
      <c r="R4261" s="0" t="n">
        <f aca="false">D4261-IF(P4260=1,E4260,D4260)</f>
        <v>32</v>
      </c>
      <c r="S4261" s="0" t="n">
        <f aca="false">I4260*R4261</f>
        <v>-32</v>
      </c>
      <c r="T4261" s="0" t="n">
        <f aca="false">T4260+R4261*U4260</f>
        <v>52273</v>
      </c>
      <c r="U4261" s="0" t="n">
        <f aca="false">INT(T4261*$Q$1/IF(P4261=1,E4261,D4261))*I4261</f>
        <v>-13</v>
      </c>
      <c r="V4261" s="0" t="n">
        <f aca="false">IF(P4261=1,ABS(U4261)+ABS(60),ABS(U4261-U4260))</f>
        <v>0</v>
      </c>
    </row>
    <row r="4262" customFormat="false" ht="15" hidden="false" customHeight="false" outlineLevel="0" collapsed="false">
      <c r="A4262" s="1" t="n">
        <v>42251</v>
      </c>
      <c r="B4262" s="2" t="n">
        <v>8000.6</v>
      </c>
      <c r="C4262" s="2" t="n">
        <v>82291</v>
      </c>
      <c r="D4262" s="2" t="n">
        <v>7890</v>
      </c>
      <c r="E4262" s="2" t="n">
        <v>7836</v>
      </c>
      <c r="F4262" s="3" t="n">
        <f aca="false">IF(P4262=1, E4262,D4262)/B4262-1</f>
        <v>-0.0138239632027598</v>
      </c>
      <c r="G4262" s="2" t="n">
        <f aca="false">AVERAGE(B4203:B4262)</f>
        <v>8695.80566666667</v>
      </c>
      <c r="H4262" s="2" t="n">
        <f aca="false">AVERAGE(C4203:C4262)</f>
        <v>91050.3333333333</v>
      </c>
      <c r="I4262" s="2" t="n">
        <f aca="false">SIGN(C4262-H4262)</f>
        <v>-1</v>
      </c>
      <c r="J4262" s="2" t="n">
        <f aca="false">SIGN(F4262)</f>
        <v>-1</v>
      </c>
      <c r="K4262" s="0" t="n">
        <f aca="false">B4262-B4261</f>
        <v>-95.3499999999995</v>
      </c>
      <c r="L4262" s="0" t="n">
        <f aca="false">I4261*K4262</f>
        <v>95.3499999999995</v>
      </c>
      <c r="M4262" s="0" t="n">
        <f aca="false">M4261+K4262*N4261</f>
        <v>3417.02000000002</v>
      </c>
      <c r="N4262" s="0" t="n">
        <f aca="false">INT(M4262*$Q$1/B4262)*CHOOSE($L$1,I4262,J4262)</f>
        <v>-0</v>
      </c>
      <c r="O4262" s="0" t="n">
        <f aca="false">ABS(N4262-N4261)</f>
        <v>0</v>
      </c>
      <c r="P4262" s="0" t="n">
        <f aca="false">COUNTIF(工作表2!$A$2:$A$248,A4262)</f>
        <v>0</v>
      </c>
      <c r="R4262" s="0" t="n">
        <f aca="false">D4262-IF(P4261=1,E4261,D4261)</f>
        <v>-87</v>
      </c>
      <c r="S4262" s="0" t="n">
        <f aca="false">I4261*R4262</f>
        <v>87</v>
      </c>
      <c r="T4262" s="0" t="n">
        <f aca="false">T4261+R4262*U4261</f>
        <v>53404</v>
      </c>
      <c r="U4262" s="0" t="n">
        <f aca="false">INT(T4262*$Q$1/IF(P4262=1,E4262,D4262))*I4262</f>
        <v>-13</v>
      </c>
      <c r="V4262" s="0" t="n">
        <f aca="false">IF(P4262=1,ABS(U4262)+ABS(60),ABS(U4262-U4261))</f>
        <v>0</v>
      </c>
    </row>
    <row r="4263" customFormat="false" ht="15" hidden="false" customHeight="false" outlineLevel="0" collapsed="false">
      <c r="A4263" s="1" t="n">
        <v>42254</v>
      </c>
      <c r="B4263" s="2" t="n">
        <v>7986.56</v>
      </c>
      <c r="C4263" s="2" t="n">
        <v>67694</v>
      </c>
      <c r="D4263" s="2" t="n">
        <v>7932</v>
      </c>
      <c r="E4263" s="2" t="n">
        <v>7881</v>
      </c>
      <c r="F4263" s="3" t="n">
        <f aca="false">IF(P4263=1, E4263,D4263)/B4263-1</f>
        <v>-0.00683147688116037</v>
      </c>
      <c r="G4263" s="2" t="n">
        <f aca="false">AVERAGE(B4204:B4263)</f>
        <v>8673.8735</v>
      </c>
      <c r="H4263" s="2" t="n">
        <f aca="false">AVERAGE(C4204:C4263)</f>
        <v>90555.95</v>
      </c>
      <c r="I4263" s="2" t="n">
        <f aca="false">SIGN(C4263-H4263)</f>
        <v>-1</v>
      </c>
      <c r="J4263" s="2" t="n">
        <f aca="false">SIGN(F4263)</f>
        <v>-1</v>
      </c>
      <c r="K4263" s="0" t="n">
        <f aca="false">B4263-B4262</f>
        <v>-14.04</v>
      </c>
      <c r="L4263" s="0" t="n">
        <f aca="false">I4262*K4263</f>
        <v>14.04</v>
      </c>
      <c r="M4263" s="0" t="n">
        <f aca="false">M4262+K4263*N4262</f>
        <v>3417.02000000002</v>
      </c>
      <c r="N4263" s="0" t="n">
        <f aca="false">INT(M4263*$Q$1/B4263)*CHOOSE($L$1,I4263,J4263)</f>
        <v>-0</v>
      </c>
      <c r="O4263" s="0" t="n">
        <f aca="false">ABS(N4263-N4262)</f>
        <v>0</v>
      </c>
      <c r="P4263" s="0" t="n">
        <f aca="false">COUNTIF(工作表2!$A$2:$A$248,A4263)</f>
        <v>0</v>
      </c>
      <c r="R4263" s="0" t="n">
        <f aca="false">D4263-IF(P4262=1,E4262,D4262)</f>
        <v>42</v>
      </c>
      <c r="S4263" s="0" t="n">
        <f aca="false">I4262*R4263</f>
        <v>-42</v>
      </c>
      <c r="T4263" s="0" t="n">
        <f aca="false">T4262+R4263*U4262</f>
        <v>52858</v>
      </c>
      <c r="U4263" s="0" t="n">
        <f aca="false">INT(T4263*$Q$1/IF(P4263=1,E4263,D4263))*I4263</f>
        <v>-13</v>
      </c>
      <c r="V4263" s="0" t="n">
        <f aca="false">IF(P4263=1,ABS(U4263)+ABS(60),ABS(U4263-U4262))</f>
        <v>0</v>
      </c>
    </row>
    <row r="4264" customFormat="false" ht="15" hidden="false" customHeight="false" outlineLevel="0" collapsed="false">
      <c r="A4264" s="1" t="n">
        <v>42255</v>
      </c>
      <c r="B4264" s="2" t="n">
        <v>8001.5</v>
      </c>
      <c r="C4264" s="2" t="n">
        <v>66123</v>
      </c>
      <c r="D4264" s="2" t="n">
        <v>7976</v>
      </c>
      <c r="E4264" s="2" t="n">
        <v>7924</v>
      </c>
      <c r="F4264" s="3" t="n">
        <f aca="false">IF(P4264=1, E4264,D4264)/B4264-1</f>
        <v>-0.00318690245578956</v>
      </c>
      <c r="G4264" s="2" t="n">
        <f aca="false">AVERAGE(B4205:B4264)</f>
        <v>8652.19966666667</v>
      </c>
      <c r="H4264" s="2" t="n">
        <f aca="false">AVERAGE(C4205:C4264)</f>
        <v>90295.7</v>
      </c>
      <c r="I4264" s="2" t="n">
        <f aca="false">SIGN(C4264-H4264)</f>
        <v>-1</v>
      </c>
      <c r="J4264" s="2" t="n">
        <f aca="false">SIGN(F4264)</f>
        <v>-1</v>
      </c>
      <c r="K4264" s="0" t="n">
        <f aca="false">B4264-B4263</f>
        <v>14.9399999999996</v>
      </c>
      <c r="L4264" s="0" t="n">
        <f aca="false">I4263*K4264</f>
        <v>-14.9399999999996</v>
      </c>
      <c r="M4264" s="0" t="n">
        <f aca="false">M4263+K4264*N4263</f>
        <v>3417.02000000002</v>
      </c>
      <c r="N4264" s="0" t="n">
        <f aca="false">INT(M4264*$Q$1/B4264)*CHOOSE($L$1,I4264,J4264)</f>
        <v>-0</v>
      </c>
      <c r="O4264" s="0" t="n">
        <f aca="false">ABS(N4264-N4263)</f>
        <v>0</v>
      </c>
      <c r="P4264" s="0" t="n">
        <f aca="false">COUNTIF(工作表2!$A$2:$A$248,A4264)</f>
        <v>0</v>
      </c>
      <c r="R4264" s="0" t="n">
        <f aca="false">D4264-IF(P4263=1,E4263,D4263)</f>
        <v>44</v>
      </c>
      <c r="S4264" s="0" t="n">
        <f aca="false">I4263*R4264</f>
        <v>-44</v>
      </c>
      <c r="T4264" s="0" t="n">
        <f aca="false">T4263+R4264*U4263</f>
        <v>52286</v>
      </c>
      <c r="U4264" s="0" t="n">
        <f aca="false">INT(T4264*$Q$1/IF(P4264=1,E4264,D4264))*I4264</f>
        <v>-13</v>
      </c>
      <c r="V4264" s="0" t="n">
        <f aca="false">IF(P4264=1,ABS(U4264)+ABS(60),ABS(U4264-U4263))</f>
        <v>0</v>
      </c>
    </row>
    <row r="4265" customFormat="false" ht="15" hidden="false" customHeight="false" outlineLevel="0" collapsed="false">
      <c r="A4265" s="1" t="n">
        <v>42256</v>
      </c>
      <c r="B4265" s="2" t="n">
        <v>8286.92</v>
      </c>
      <c r="C4265" s="2" t="n">
        <v>118045</v>
      </c>
      <c r="D4265" s="2" t="n">
        <v>8332</v>
      </c>
      <c r="E4265" s="2" t="n">
        <v>8307</v>
      </c>
      <c r="F4265" s="3" t="n">
        <f aca="false">IF(P4265=1, E4265,D4265)/B4265-1</f>
        <v>0.00543989805621381</v>
      </c>
      <c r="G4265" s="2" t="n">
        <f aca="false">AVERAGE(B4206:B4265)</f>
        <v>8635.99033333333</v>
      </c>
      <c r="H4265" s="2" t="n">
        <f aca="false">AVERAGE(C4206:C4265)</f>
        <v>91020.2333333333</v>
      </c>
      <c r="I4265" s="2" t="n">
        <f aca="false">SIGN(C4265-H4265)</f>
        <v>1</v>
      </c>
      <c r="J4265" s="2" t="n">
        <f aca="false">SIGN(F4265)</f>
        <v>1</v>
      </c>
      <c r="K4265" s="0" t="n">
        <f aca="false">B4265-B4264</f>
        <v>285.42</v>
      </c>
      <c r="L4265" s="0" t="n">
        <f aca="false">I4264*K4265</f>
        <v>-285.42</v>
      </c>
      <c r="M4265" s="0" t="n">
        <f aca="false">M4264+K4265*N4264</f>
        <v>3417.02000000002</v>
      </c>
      <c r="N4265" s="0" t="n">
        <f aca="false">INT(M4265*$Q$1/B4265)*CHOOSE($L$1,I4265,J4265)</f>
        <v>0</v>
      </c>
      <c r="O4265" s="0" t="n">
        <f aca="false">ABS(N4265-N4264)</f>
        <v>0</v>
      </c>
      <c r="P4265" s="0" t="n">
        <f aca="false">COUNTIF(工作表2!$A$2:$A$248,A4265)</f>
        <v>0</v>
      </c>
      <c r="R4265" s="0" t="n">
        <f aca="false">D4265-IF(P4264=1,E4264,D4264)</f>
        <v>356</v>
      </c>
      <c r="S4265" s="0" t="n">
        <f aca="false">I4264*R4265</f>
        <v>-356</v>
      </c>
      <c r="T4265" s="0" t="n">
        <f aca="false">T4264+R4265*U4264</f>
        <v>47658</v>
      </c>
      <c r="U4265" s="0" t="n">
        <f aca="false">INT(T4265*$Q$1/IF(P4265=1,E4265,D4265))*I4265</f>
        <v>11</v>
      </c>
      <c r="V4265" s="0" t="n">
        <f aca="false">IF(P4265=1,ABS(U4265)+ABS(60),ABS(U4265-U4264))</f>
        <v>24</v>
      </c>
    </row>
    <row r="4266" customFormat="false" ht="15" hidden="false" customHeight="false" outlineLevel="0" collapsed="false">
      <c r="A4266" s="1" t="n">
        <v>42257</v>
      </c>
      <c r="B4266" s="2" t="n">
        <v>8268.68</v>
      </c>
      <c r="C4266" s="2" t="n">
        <v>85074</v>
      </c>
      <c r="D4266" s="2" t="n">
        <v>8262</v>
      </c>
      <c r="E4266" s="2" t="n">
        <v>8242</v>
      </c>
      <c r="F4266" s="3" t="n">
        <f aca="false">IF(P4266=1, E4266,D4266)/B4266-1</f>
        <v>-0.000807867761238867</v>
      </c>
      <c r="G4266" s="2" t="n">
        <f aca="false">AVERAGE(B4207:B4266)</f>
        <v>8620.25533333333</v>
      </c>
      <c r="H4266" s="2" t="n">
        <f aca="false">AVERAGE(C4207:C4266)</f>
        <v>91131.6666666667</v>
      </c>
      <c r="I4266" s="2" t="n">
        <f aca="false">SIGN(C4266-H4266)</f>
        <v>-1</v>
      </c>
      <c r="J4266" s="2" t="n">
        <f aca="false">SIGN(F4266)</f>
        <v>-1</v>
      </c>
      <c r="K4266" s="0" t="n">
        <f aca="false">B4266-B4265</f>
        <v>-18.2399999999998</v>
      </c>
      <c r="L4266" s="0" t="n">
        <f aca="false">I4265*K4266</f>
        <v>-18.2399999999998</v>
      </c>
      <c r="M4266" s="0" t="n">
        <f aca="false">M4265+K4266*N4265</f>
        <v>3417.02000000002</v>
      </c>
      <c r="N4266" s="0" t="n">
        <f aca="false">INT(M4266*$Q$1/B4266)*CHOOSE($L$1,I4266,J4266)</f>
        <v>-0</v>
      </c>
      <c r="O4266" s="0" t="n">
        <f aca="false">ABS(N4266-N4265)</f>
        <v>0</v>
      </c>
      <c r="P4266" s="0" t="n">
        <f aca="false">COUNTIF(工作表2!$A$2:$A$248,A4266)</f>
        <v>0</v>
      </c>
      <c r="R4266" s="0" t="n">
        <f aca="false">D4266-IF(P4265=1,E4265,D4265)</f>
        <v>-70</v>
      </c>
      <c r="S4266" s="0" t="n">
        <f aca="false">I4265*R4266</f>
        <v>-70</v>
      </c>
      <c r="T4266" s="0" t="n">
        <f aca="false">T4265+R4266*U4265</f>
        <v>46888</v>
      </c>
      <c r="U4266" s="0" t="n">
        <f aca="false">INT(T4266*$Q$1/IF(P4266=1,E4266,D4266))*I4266</f>
        <v>-11</v>
      </c>
      <c r="V4266" s="0" t="n">
        <f aca="false">IF(P4266=1,ABS(U4266)+ABS(60),ABS(U4266-U4265))</f>
        <v>22</v>
      </c>
    </row>
    <row r="4267" customFormat="false" ht="15" hidden="false" customHeight="false" outlineLevel="0" collapsed="false">
      <c r="A4267" s="1" t="n">
        <v>42258</v>
      </c>
      <c r="B4267" s="2" t="n">
        <v>8305.82</v>
      </c>
      <c r="C4267" s="2" t="n">
        <v>79491</v>
      </c>
      <c r="D4267" s="2" t="n">
        <v>8263</v>
      </c>
      <c r="E4267" s="2" t="n">
        <v>8244</v>
      </c>
      <c r="F4267" s="3" t="n">
        <f aca="false">IF(P4267=1, E4267,D4267)/B4267-1</f>
        <v>-0.00515542113843059</v>
      </c>
      <c r="G4267" s="2" t="n">
        <f aca="false">AVERAGE(B4208:B4267)</f>
        <v>8605.52183333333</v>
      </c>
      <c r="H4267" s="2" t="n">
        <f aca="false">AVERAGE(C4208:C4267)</f>
        <v>90929.8833333333</v>
      </c>
      <c r="I4267" s="2" t="n">
        <f aca="false">SIGN(C4267-H4267)</f>
        <v>-1</v>
      </c>
      <c r="J4267" s="2" t="n">
        <f aca="false">SIGN(F4267)</f>
        <v>-1</v>
      </c>
      <c r="K4267" s="0" t="n">
        <f aca="false">B4267-B4266</f>
        <v>37.1399999999994</v>
      </c>
      <c r="L4267" s="0" t="n">
        <f aca="false">I4266*K4267</f>
        <v>-37.1399999999994</v>
      </c>
      <c r="M4267" s="0" t="n">
        <f aca="false">M4266+K4267*N4266</f>
        <v>3417.02000000002</v>
      </c>
      <c r="N4267" s="0" t="n">
        <f aca="false">INT(M4267*$Q$1/B4267)*CHOOSE($L$1,I4267,J4267)</f>
        <v>-0</v>
      </c>
      <c r="O4267" s="0" t="n">
        <f aca="false">ABS(N4267-N4266)</f>
        <v>0</v>
      </c>
      <c r="P4267" s="0" t="n">
        <f aca="false">COUNTIF(工作表2!$A$2:$A$248,A4267)</f>
        <v>0</v>
      </c>
      <c r="R4267" s="0" t="n">
        <f aca="false">D4267-IF(P4266=1,E4266,D4266)</f>
        <v>1</v>
      </c>
      <c r="S4267" s="0" t="n">
        <f aca="false">I4266*R4267</f>
        <v>-1</v>
      </c>
      <c r="T4267" s="0" t="n">
        <f aca="false">T4266+R4267*U4266</f>
        <v>46877</v>
      </c>
      <c r="U4267" s="0" t="n">
        <f aca="false">INT(T4267*$Q$1/IF(P4267=1,E4267,D4267))*I4267</f>
        <v>-11</v>
      </c>
      <c r="V4267" s="0" t="n">
        <f aca="false">IF(P4267=1,ABS(U4267)+ABS(60),ABS(U4267-U4266))</f>
        <v>0</v>
      </c>
    </row>
    <row r="4268" customFormat="false" ht="15" hidden="false" customHeight="false" outlineLevel="0" collapsed="false">
      <c r="A4268" s="1" t="n">
        <v>42261</v>
      </c>
      <c r="B4268" s="2" t="n">
        <v>8307.29</v>
      </c>
      <c r="C4268" s="2" t="n">
        <v>76355</v>
      </c>
      <c r="D4268" s="2" t="n">
        <v>8273</v>
      </c>
      <c r="E4268" s="2" t="n">
        <v>8253</v>
      </c>
      <c r="F4268" s="3" t="n">
        <f aca="false">IF(P4268=1, E4268,D4268)/B4268-1</f>
        <v>-0.00412769988768913</v>
      </c>
      <c r="G4268" s="2" t="n">
        <f aca="false">AVERAGE(B4209:B4268)</f>
        <v>8590.33716666667</v>
      </c>
      <c r="H4268" s="2" t="n">
        <f aca="false">AVERAGE(C4209:C4268)</f>
        <v>90843.4666666667</v>
      </c>
      <c r="I4268" s="2" t="n">
        <f aca="false">SIGN(C4268-H4268)</f>
        <v>-1</v>
      </c>
      <c r="J4268" s="2" t="n">
        <f aca="false">SIGN(F4268)</f>
        <v>-1</v>
      </c>
      <c r="K4268" s="0" t="n">
        <f aca="false">B4268-B4267</f>
        <v>1.47000000000116</v>
      </c>
      <c r="L4268" s="0" t="n">
        <f aca="false">I4267*K4268</f>
        <v>-1.47000000000116</v>
      </c>
      <c r="M4268" s="0" t="n">
        <f aca="false">M4267+K4268*N4267</f>
        <v>3417.02000000002</v>
      </c>
      <c r="N4268" s="0" t="n">
        <f aca="false">INT(M4268*$Q$1/B4268)*CHOOSE($L$1,I4268,J4268)</f>
        <v>-0</v>
      </c>
      <c r="O4268" s="0" t="n">
        <f aca="false">ABS(N4268-N4267)</f>
        <v>0</v>
      </c>
      <c r="P4268" s="0" t="n">
        <f aca="false">COUNTIF(工作表2!$A$2:$A$248,A4268)</f>
        <v>0</v>
      </c>
      <c r="R4268" s="0" t="n">
        <f aca="false">D4268-IF(P4267=1,E4267,D4267)</f>
        <v>10</v>
      </c>
      <c r="S4268" s="0" t="n">
        <f aca="false">I4267*R4268</f>
        <v>-10</v>
      </c>
      <c r="T4268" s="0" t="n">
        <f aca="false">T4267+R4268*U4267</f>
        <v>46767</v>
      </c>
      <c r="U4268" s="0" t="n">
        <f aca="false">INT(T4268*$Q$1/IF(P4268=1,E4268,D4268))*I4268</f>
        <v>-11</v>
      </c>
      <c r="V4268" s="0" t="n">
        <f aca="false">IF(P4268=1,ABS(U4268)+ABS(60),ABS(U4268-U4267))</f>
        <v>0</v>
      </c>
    </row>
    <row r="4269" customFormat="false" ht="15" hidden="false" customHeight="false" outlineLevel="0" collapsed="false">
      <c r="A4269" s="1" t="n">
        <v>42262</v>
      </c>
      <c r="B4269" s="2" t="n">
        <v>8259.99</v>
      </c>
      <c r="C4269" s="2" t="n">
        <v>68588</v>
      </c>
      <c r="D4269" s="2" t="n">
        <v>8237</v>
      </c>
      <c r="E4269" s="2" t="n">
        <v>8193</v>
      </c>
      <c r="F4269" s="3" t="n">
        <f aca="false">IF(P4269=1, E4269,D4269)/B4269-1</f>
        <v>-0.00278329634781638</v>
      </c>
      <c r="G4269" s="2" t="n">
        <f aca="false">AVERAGE(B4210:B4269)</f>
        <v>8572.3075</v>
      </c>
      <c r="H4269" s="2" t="n">
        <f aca="false">AVERAGE(C4210:C4269)</f>
        <v>90498.2833333333</v>
      </c>
      <c r="I4269" s="2" t="n">
        <f aca="false">SIGN(C4269-H4269)</f>
        <v>-1</v>
      </c>
      <c r="J4269" s="2" t="n">
        <f aca="false">SIGN(F4269)</f>
        <v>-1</v>
      </c>
      <c r="K4269" s="0" t="n">
        <f aca="false">B4269-B4268</f>
        <v>-47.3000000000011</v>
      </c>
      <c r="L4269" s="0" t="n">
        <f aca="false">I4268*K4269</f>
        <v>47.3000000000011</v>
      </c>
      <c r="M4269" s="0" t="n">
        <f aca="false">M4268+K4269*N4268</f>
        <v>3417.02000000002</v>
      </c>
      <c r="N4269" s="0" t="n">
        <f aca="false">INT(M4269*$Q$1/B4269)*CHOOSE($L$1,I4269,J4269)</f>
        <v>-0</v>
      </c>
      <c r="O4269" s="0" t="n">
        <f aca="false">ABS(N4269-N4268)</f>
        <v>0</v>
      </c>
      <c r="P4269" s="0" t="n">
        <f aca="false">COUNTIF(工作表2!$A$2:$A$248,A4269)</f>
        <v>0</v>
      </c>
      <c r="R4269" s="0" t="n">
        <f aca="false">D4269-IF(P4268=1,E4268,D4268)</f>
        <v>-36</v>
      </c>
      <c r="S4269" s="0" t="n">
        <f aca="false">I4268*R4269</f>
        <v>36</v>
      </c>
      <c r="T4269" s="0" t="n">
        <f aca="false">T4268+R4269*U4268</f>
        <v>47163</v>
      </c>
      <c r="U4269" s="0" t="n">
        <f aca="false">INT(T4269*$Q$1/IF(P4269=1,E4269,D4269))*I4269</f>
        <v>-11</v>
      </c>
      <c r="V4269" s="0" t="n">
        <f aca="false">IF(P4269=1,ABS(U4269)+ABS(60),ABS(U4269-U4268))</f>
        <v>0</v>
      </c>
    </row>
    <row r="4270" customFormat="false" ht="15" hidden="false" customHeight="false" outlineLevel="0" collapsed="false">
      <c r="A4270" s="1" t="n">
        <v>42263</v>
      </c>
      <c r="B4270" s="2" t="n">
        <v>8333.29</v>
      </c>
      <c r="C4270" s="2" t="n">
        <v>80417</v>
      </c>
      <c r="D4270" s="2" t="n">
        <v>8318</v>
      </c>
      <c r="E4270" s="2" t="n">
        <v>8278</v>
      </c>
      <c r="F4270" s="3" t="n">
        <f aca="false">IF(P4270=1, E4270,D4270)/B4270-1</f>
        <v>-0.00663483450113955</v>
      </c>
      <c r="G4270" s="2" t="n">
        <f aca="false">AVERAGE(B4211:B4270)</f>
        <v>8554.67666666666</v>
      </c>
      <c r="H4270" s="2" t="n">
        <f aca="false">AVERAGE(C4211:C4270)</f>
        <v>90176.35</v>
      </c>
      <c r="I4270" s="2" t="n">
        <f aca="false">SIGN(C4270-H4270)</f>
        <v>-1</v>
      </c>
      <c r="J4270" s="2" t="n">
        <f aca="false">SIGN(F4270)</f>
        <v>-1</v>
      </c>
      <c r="K4270" s="0" t="n">
        <f aca="false">B4270-B4269</f>
        <v>73.3000000000011</v>
      </c>
      <c r="L4270" s="0" t="n">
        <f aca="false">I4269*K4270</f>
        <v>-73.3000000000011</v>
      </c>
      <c r="M4270" s="0" t="n">
        <f aca="false">M4269+K4270*N4269</f>
        <v>3417.02000000002</v>
      </c>
      <c r="N4270" s="0" t="n">
        <f aca="false">INT(M4270*$Q$1/B4270)*CHOOSE($L$1,I4270,J4270)</f>
        <v>-0</v>
      </c>
      <c r="O4270" s="0" t="n">
        <f aca="false">ABS(N4270-N4269)</f>
        <v>0</v>
      </c>
      <c r="P4270" s="0" t="n">
        <f aca="false">COUNTIF(工作表2!$A$2:$A$248,A4270)</f>
        <v>1</v>
      </c>
      <c r="R4270" s="0" t="n">
        <f aca="false">D4270-IF(P4269=1,E4269,D4269)</f>
        <v>81</v>
      </c>
      <c r="S4270" s="0" t="n">
        <f aca="false">I4269*R4270</f>
        <v>-81</v>
      </c>
      <c r="T4270" s="0" t="n">
        <f aca="false">T4269+R4270*U4269</f>
        <v>46272</v>
      </c>
      <c r="U4270" s="0" t="n">
        <f aca="false">INT(T4270*$Q$1/IF(P4270=1,E4270,D4270))*I4270</f>
        <v>-11</v>
      </c>
      <c r="V4270" s="0" t="n">
        <f aca="false">IF(P4270=1,ABS(U4270)+ABS(60),ABS(U4270-U4269))</f>
        <v>71</v>
      </c>
    </row>
    <row r="4271" customFormat="false" ht="15" hidden="false" customHeight="false" outlineLevel="0" collapsed="false">
      <c r="A4271" s="1" t="n">
        <v>42264</v>
      </c>
      <c r="B4271" s="2" t="n">
        <v>8445.5</v>
      </c>
      <c r="C4271" s="2" t="n">
        <v>97738</v>
      </c>
      <c r="D4271" s="2" t="n">
        <v>8437</v>
      </c>
      <c r="E4271" s="2" t="n">
        <v>8424</v>
      </c>
      <c r="F4271" s="3" t="n">
        <f aca="false">IF(P4271=1, E4271,D4271)/B4271-1</f>
        <v>-0.00100645314072578</v>
      </c>
      <c r="G4271" s="2" t="n">
        <f aca="false">AVERAGE(B4212:B4271)</f>
        <v>8538.81316666667</v>
      </c>
      <c r="H4271" s="2" t="n">
        <f aca="false">AVERAGE(C4212:C4271)</f>
        <v>90509.7</v>
      </c>
      <c r="I4271" s="2" t="n">
        <f aca="false">SIGN(C4271-H4271)</f>
        <v>1</v>
      </c>
      <c r="J4271" s="2" t="n">
        <f aca="false">SIGN(F4271)</f>
        <v>-1</v>
      </c>
      <c r="K4271" s="0" t="n">
        <f aca="false">B4271-B4270</f>
        <v>112.209999999999</v>
      </c>
      <c r="L4271" s="0" t="n">
        <f aca="false">I4270*K4271</f>
        <v>-112.209999999999</v>
      </c>
      <c r="M4271" s="0" t="n">
        <f aca="false">M4270+K4271*N4270</f>
        <v>3417.02000000002</v>
      </c>
      <c r="N4271" s="0" t="n">
        <f aca="false">INT(M4271*$Q$1/B4271)*CHOOSE($L$1,I4271,J4271)</f>
        <v>-0</v>
      </c>
      <c r="O4271" s="0" t="n">
        <f aca="false">ABS(N4271-N4270)</f>
        <v>0</v>
      </c>
      <c r="P4271" s="0" t="n">
        <f aca="false">COUNTIF(工作表2!$A$2:$A$248,A4271)</f>
        <v>0</v>
      </c>
      <c r="R4271" s="0" t="n">
        <f aca="false">D4271-IF(P4270=1,E4270,D4270)</f>
        <v>159</v>
      </c>
      <c r="S4271" s="0" t="n">
        <f aca="false">I4270*R4271</f>
        <v>-159</v>
      </c>
      <c r="T4271" s="0" t="n">
        <f aca="false">T4270+R4271*U4270</f>
        <v>44523</v>
      </c>
      <c r="U4271" s="0" t="n">
        <f aca="false">INT(T4271*$Q$1/IF(P4271=1,E4271,D4271))*I4271</f>
        <v>10</v>
      </c>
      <c r="V4271" s="0" t="n">
        <f aca="false">IF(P4271=1,ABS(U4271)+ABS(60),ABS(U4271-U4270))</f>
        <v>21</v>
      </c>
    </row>
    <row r="4272" customFormat="false" ht="15" hidden="false" customHeight="false" outlineLevel="0" collapsed="false">
      <c r="A4272" s="1" t="n">
        <v>42265</v>
      </c>
      <c r="B4272" s="2" t="n">
        <v>8462.14</v>
      </c>
      <c r="C4272" s="2" t="n">
        <v>94309</v>
      </c>
      <c r="D4272" s="2" t="n">
        <v>8437</v>
      </c>
      <c r="E4272" s="2" t="n">
        <v>8424</v>
      </c>
      <c r="F4272" s="3" t="n">
        <f aca="false">IF(P4272=1, E4272,D4272)/B4272-1</f>
        <v>-0.00297087970655174</v>
      </c>
      <c r="G4272" s="2" t="n">
        <f aca="false">AVERAGE(B4213:B4272)</f>
        <v>8521.90983333333</v>
      </c>
      <c r="H4272" s="2" t="n">
        <f aca="false">AVERAGE(C4213:C4272)</f>
        <v>90393.3333333333</v>
      </c>
      <c r="I4272" s="2" t="n">
        <f aca="false">SIGN(C4272-H4272)</f>
        <v>1</v>
      </c>
      <c r="J4272" s="2" t="n">
        <f aca="false">SIGN(F4272)</f>
        <v>-1</v>
      </c>
      <c r="K4272" s="0" t="n">
        <f aca="false">B4272-B4271</f>
        <v>16.6399999999994</v>
      </c>
      <c r="L4272" s="0" t="n">
        <f aca="false">I4271*K4272</f>
        <v>16.6399999999994</v>
      </c>
      <c r="M4272" s="0" t="n">
        <f aca="false">M4271+K4272*N4271</f>
        <v>3417.02000000002</v>
      </c>
      <c r="N4272" s="0" t="n">
        <f aca="false">INT(M4272*$Q$1/B4272)*CHOOSE($L$1,I4272,J4272)</f>
        <v>-0</v>
      </c>
      <c r="O4272" s="0" t="n">
        <f aca="false">ABS(N4272-N4271)</f>
        <v>0</v>
      </c>
      <c r="P4272" s="0" t="n">
        <f aca="false">COUNTIF(工作表2!$A$2:$A$248,A4272)</f>
        <v>0</v>
      </c>
      <c r="R4272" s="0" t="n">
        <f aca="false">D4272-IF(P4271=1,E4271,D4271)</f>
        <v>0</v>
      </c>
      <c r="S4272" s="0" t="n">
        <f aca="false">I4271*R4272</f>
        <v>0</v>
      </c>
      <c r="T4272" s="0" t="n">
        <f aca="false">T4271+R4272*U4271</f>
        <v>44523</v>
      </c>
      <c r="U4272" s="0" t="n">
        <f aca="false">INT(T4272*$Q$1/IF(P4272=1,E4272,D4272))*I4272</f>
        <v>10</v>
      </c>
      <c r="V4272" s="0" t="n">
        <f aca="false">IF(P4272=1,ABS(U4272)+ABS(60),ABS(U4272-U4271))</f>
        <v>0</v>
      </c>
    </row>
    <row r="4273" customFormat="false" ht="15" hidden="false" customHeight="false" outlineLevel="0" collapsed="false">
      <c r="A4273" s="1" t="n">
        <v>42268</v>
      </c>
      <c r="B4273" s="2" t="n">
        <v>8307.04</v>
      </c>
      <c r="C4273" s="2" t="n">
        <v>75670</v>
      </c>
      <c r="D4273" s="2" t="n">
        <v>8270</v>
      </c>
      <c r="E4273" s="2" t="n">
        <v>8251</v>
      </c>
      <c r="F4273" s="3" t="n">
        <f aca="false">IF(P4273=1, E4273,D4273)/B4273-1</f>
        <v>-0.00445886862227707</v>
      </c>
      <c r="G4273" s="2" t="n">
        <f aca="false">AVERAGE(B4214:B4273)</f>
        <v>8502.651</v>
      </c>
      <c r="H4273" s="2" t="n">
        <f aca="false">AVERAGE(C4214:C4273)</f>
        <v>90261.35</v>
      </c>
      <c r="I4273" s="2" t="n">
        <f aca="false">SIGN(C4273-H4273)</f>
        <v>-1</v>
      </c>
      <c r="J4273" s="2" t="n">
        <f aca="false">SIGN(F4273)</f>
        <v>-1</v>
      </c>
      <c r="K4273" s="0" t="n">
        <f aca="false">B4273-B4272</f>
        <v>-155.099999999999</v>
      </c>
      <c r="L4273" s="0" t="n">
        <f aca="false">I4272*K4273</f>
        <v>-155.099999999999</v>
      </c>
      <c r="M4273" s="0" t="n">
        <f aca="false">M4272+K4273*N4272</f>
        <v>3417.02000000002</v>
      </c>
      <c r="N4273" s="0" t="n">
        <f aca="false">INT(M4273*$Q$1/B4273)*CHOOSE($L$1,I4273,J4273)</f>
        <v>-0</v>
      </c>
      <c r="O4273" s="0" t="n">
        <f aca="false">ABS(N4273-N4272)</f>
        <v>0</v>
      </c>
      <c r="P4273" s="0" t="n">
        <f aca="false">COUNTIF(工作表2!$A$2:$A$248,A4273)</f>
        <v>0</v>
      </c>
      <c r="R4273" s="0" t="n">
        <f aca="false">D4273-IF(P4272=1,E4272,D4272)</f>
        <v>-167</v>
      </c>
      <c r="S4273" s="0" t="n">
        <f aca="false">I4272*R4273</f>
        <v>-167</v>
      </c>
      <c r="T4273" s="0" t="n">
        <f aca="false">T4272+R4273*U4272</f>
        <v>42853</v>
      </c>
      <c r="U4273" s="0" t="n">
        <f aca="false">INT(T4273*$Q$1/IF(P4273=1,E4273,D4273))*I4273</f>
        <v>-10</v>
      </c>
      <c r="V4273" s="0" t="n">
        <f aca="false">IF(P4273=1,ABS(U4273)+ABS(60),ABS(U4273-U4272))</f>
        <v>20</v>
      </c>
    </row>
    <row r="4274" customFormat="false" ht="15" hidden="false" customHeight="false" outlineLevel="0" collapsed="false">
      <c r="A4274" s="1" t="n">
        <v>42269</v>
      </c>
      <c r="B4274" s="2" t="n">
        <v>8365.92</v>
      </c>
      <c r="C4274" s="2" t="n">
        <v>69267</v>
      </c>
      <c r="D4274" s="2" t="n">
        <v>8330</v>
      </c>
      <c r="E4274" s="2" t="n">
        <v>8312</v>
      </c>
      <c r="F4274" s="3" t="n">
        <f aca="false">IF(P4274=1, E4274,D4274)/B4274-1</f>
        <v>-0.00429361026641417</v>
      </c>
      <c r="G4274" s="2" t="n">
        <f aca="false">AVERAGE(B4215:B4274)</f>
        <v>8488.148</v>
      </c>
      <c r="H4274" s="2" t="n">
        <f aca="false">AVERAGE(C4215:C4274)</f>
        <v>89860.2333333333</v>
      </c>
      <c r="I4274" s="2" t="n">
        <f aca="false">SIGN(C4274-H4274)</f>
        <v>-1</v>
      </c>
      <c r="J4274" s="2" t="n">
        <f aca="false">SIGN(F4274)</f>
        <v>-1</v>
      </c>
      <c r="K4274" s="0" t="n">
        <f aca="false">B4274-B4273</f>
        <v>58.8799999999992</v>
      </c>
      <c r="L4274" s="0" t="n">
        <f aca="false">I4273*K4274</f>
        <v>-58.8799999999992</v>
      </c>
      <c r="M4274" s="0" t="n">
        <f aca="false">M4273+K4274*N4273</f>
        <v>3417.02000000002</v>
      </c>
      <c r="N4274" s="0" t="n">
        <f aca="false">INT(M4274*$Q$1/B4274)*CHOOSE($L$1,I4274,J4274)</f>
        <v>-0</v>
      </c>
      <c r="O4274" s="0" t="n">
        <f aca="false">ABS(N4274-N4273)</f>
        <v>0</v>
      </c>
      <c r="P4274" s="0" t="n">
        <f aca="false">COUNTIF(工作表2!$A$2:$A$248,A4274)</f>
        <v>0</v>
      </c>
      <c r="R4274" s="0" t="n">
        <f aca="false">D4274-IF(P4273=1,E4273,D4273)</f>
        <v>60</v>
      </c>
      <c r="S4274" s="0" t="n">
        <f aca="false">I4273*R4274</f>
        <v>-60</v>
      </c>
      <c r="T4274" s="0" t="n">
        <f aca="false">T4273+R4274*U4273</f>
        <v>42253</v>
      </c>
      <c r="U4274" s="0" t="n">
        <f aca="false">INT(T4274*$Q$1/IF(P4274=1,E4274,D4274))*I4274</f>
        <v>-10</v>
      </c>
      <c r="V4274" s="0" t="n">
        <f aca="false">IF(P4274=1,ABS(U4274)+ABS(60),ABS(U4274-U4273))</f>
        <v>0</v>
      </c>
    </row>
    <row r="4275" customFormat="false" ht="15" hidden="false" customHeight="false" outlineLevel="0" collapsed="false">
      <c r="A4275" s="1" t="n">
        <v>42270</v>
      </c>
      <c r="B4275" s="2" t="n">
        <v>8193.42</v>
      </c>
      <c r="C4275" s="2" t="n">
        <v>79760</v>
      </c>
      <c r="D4275" s="2" t="n">
        <v>8140</v>
      </c>
      <c r="E4275" s="2" t="n">
        <v>8121</v>
      </c>
      <c r="F4275" s="3" t="n">
        <f aca="false">IF(P4275=1, E4275,D4275)/B4275-1</f>
        <v>-0.00651986594120646</v>
      </c>
      <c r="G4275" s="2" t="n">
        <f aca="false">AVERAGE(B4216:B4275)</f>
        <v>8469.32133333333</v>
      </c>
      <c r="H4275" s="2" t="n">
        <f aca="false">AVERAGE(C4216:C4275)</f>
        <v>89671.65</v>
      </c>
      <c r="I4275" s="2" t="n">
        <f aca="false">SIGN(C4275-H4275)</f>
        <v>-1</v>
      </c>
      <c r="J4275" s="2" t="n">
        <f aca="false">SIGN(F4275)</f>
        <v>-1</v>
      </c>
      <c r="K4275" s="0" t="n">
        <f aca="false">B4275-B4274</f>
        <v>-172.5</v>
      </c>
      <c r="L4275" s="0" t="n">
        <f aca="false">I4274*K4275</f>
        <v>172.5</v>
      </c>
      <c r="M4275" s="0" t="n">
        <f aca="false">M4274+K4275*N4274</f>
        <v>3417.02000000002</v>
      </c>
      <c r="N4275" s="0" t="n">
        <f aca="false">INT(M4275*$Q$1/B4275)*CHOOSE($L$1,I4275,J4275)</f>
        <v>-0</v>
      </c>
      <c r="O4275" s="0" t="n">
        <f aca="false">ABS(N4275-N4274)</f>
        <v>0</v>
      </c>
      <c r="P4275" s="0" t="n">
        <f aca="false">COUNTIF(工作表2!$A$2:$A$248,A4275)</f>
        <v>0</v>
      </c>
      <c r="R4275" s="0" t="n">
        <f aca="false">D4275-IF(P4274=1,E4274,D4274)</f>
        <v>-190</v>
      </c>
      <c r="S4275" s="0" t="n">
        <f aca="false">I4274*R4275</f>
        <v>190</v>
      </c>
      <c r="T4275" s="0" t="n">
        <f aca="false">T4274+R4275*U4274</f>
        <v>44153</v>
      </c>
      <c r="U4275" s="0" t="n">
        <f aca="false">INT(T4275*$Q$1/IF(P4275=1,E4275,D4275))*I4275</f>
        <v>-10</v>
      </c>
      <c r="V4275" s="0" t="n">
        <f aca="false">IF(P4275=1,ABS(U4275)+ABS(60),ABS(U4275-U4274))</f>
        <v>0</v>
      </c>
    </row>
    <row r="4276" customFormat="false" ht="15" hidden="false" customHeight="false" outlineLevel="0" collapsed="false">
      <c r="A4276" s="1" t="n">
        <v>42271</v>
      </c>
      <c r="B4276" s="2" t="n">
        <v>8123.1</v>
      </c>
      <c r="C4276" s="2" t="n">
        <v>82005</v>
      </c>
      <c r="D4276" s="2" t="n">
        <v>8091</v>
      </c>
      <c r="E4276" s="2" t="n">
        <v>8070</v>
      </c>
      <c r="F4276" s="3" t="n">
        <f aca="false">IF(P4276=1, E4276,D4276)/B4276-1</f>
        <v>-0.0039516933190531</v>
      </c>
      <c r="G4276" s="2" t="n">
        <f aca="false">AVERAGE(B4217:B4276)</f>
        <v>8448.4525</v>
      </c>
      <c r="H4276" s="2" t="n">
        <f aca="false">AVERAGE(C4217:C4276)</f>
        <v>89605.5833333333</v>
      </c>
      <c r="I4276" s="2" t="n">
        <f aca="false">SIGN(C4276-H4276)</f>
        <v>-1</v>
      </c>
      <c r="J4276" s="2" t="n">
        <f aca="false">SIGN(F4276)</f>
        <v>-1</v>
      </c>
      <c r="K4276" s="0" t="n">
        <f aca="false">B4276-B4275</f>
        <v>-70.3199999999997</v>
      </c>
      <c r="L4276" s="0" t="n">
        <f aca="false">I4275*K4276</f>
        <v>70.3199999999997</v>
      </c>
      <c r="M4276" s="0" t="n">
        <f aca="false">M4275+K4276*N4275</f>
        <v>3417.02000000002</v>
      </c>
      <c r="N4276" s="0" t="n">
        <f aca="false">INT(M4276*$Q$1/B4276)*CHOOSE($L$1,I4276,J4276)</f>
        <v>-0</v>
      </c>
      <c r="O4276" s="0" t="n">
        <f aca="false">ABS(N4276-N4275)</f>
        <v>0</v>
      </c>
      <c r="P4276" s="0" t="n">
        <f aca="false">COUNTIF(工作表2!$A$2:$A$248,A4276)</f>
        <v>0</v>
      </c>
      <c r="R4276" s="0" t="n">
        <f aca="false">D4276-IF(P4275=1,E4275,D4275)</f>
        <v>-49</v>
      </c>
      <c r="S4276" s="0" t="n">
        <f aca="false">I4275*R4276</f>
        <v>49</v>
      </c>
      <c r="T4276" s="0" t="n">
        <f aca="false">T4275+R4276*U4275</f>
        <v>44643</v>
      </c>
      <c r="U4276" s="0" t="n">
        <f aca="false">INT(T4276*$Q$1/IF(P4276=1,E4276,D4276))*I4276</f>
        <v>-11</v>
      </c>
      <c r="V4276" s="0" t="n">
        <f aca="false">IF(P4276=1,ABS(U4276)+ABS(60),ABS(U4276-U4275))</f>
        <v>1</v>
      </c>
    </row>
    <row r="4277" customFormat="false" ht="15" hidden="false" customHeight="false" outlineLevel="0" collapsed="false">
      <c r="A4277" s="1" t="n">
        <v>42272</v>
      </c>
      <c r="B4277" s="2" t="n">
        <v>8132.35</v>
      </c>
      <c r="C4277" s="2" t="n">
        <v>70709</v>
      </c>
      <c r="D4277" s="2" t="n">
        <v>8120</v>
      </c>
      <c r="E4277" s="2" t="n">
        <v>8105</v>
      </c>
      <c r="F4277" s="3" t="n">
        <f aca="false">IF(P4277=1, E4277,D4277)/B4277-1</f>
        <v>-0.00151862622735133</v>
      </c>
      <c r="G4277" s="2" t="n">
        <f aca="false">AVERAGE(B4218:B4277)</f>
        <v>8427.671</v>
      </c>
      <c r="H4277" s="2" t="n">
        <f aca="false">AVERAGE(C4218:C4277)</f>
        <v>89371.8833333333</v>
      </c>
      <c r="I4277" s="2" t="n">
        <f aca="false">SIGN(C4277-H4277)</f>
        <v>-1</v>
      </c>
      <c r="J4277" s="2" t="n">
        <f aca="false">SIGN(F4277)</f>
        <v>-1</v>
      </c>
      <c r="K4277" s="0" t="n">
        <f aca="false">B4277-B4276</f>
        <v>9.25</v>
      </c>
      <c r="L4277" s="0" t="n">
        <f aca="false">I4276*K4277</f>
        <v>-9.25</v>
      </c>
      <c r="M4277" s="0" t="n">
        <f aca="false">M4276+K4277*N4276</f>
        <v>3417.02000000002</v>
      </c>
      <c r="N4277" s="0" t="n">
        <f aca="false">INT(M4277*$Q$1/B4277)*CHOOSE($L$1,I4277,J4277)</f>
        <v>-0</v>
      </c>
      <c r="O4277" s="0" t="n">
        <f aca="false">ABS(N4277-N4276)</f>
        <v>0</v>
      </c>
      <c r="P4277" s="0" t="n">
        <f aca="false">COUNTIF(工作表2!$A$2:$A$248,A4277)</f>
        <v>0</v>
      </c>
      <c r="R4277" s="0" t="n">
        <f aca="false">D4277-IF(P4276=1,E4276,D4276)</f>
        <v>29</v>
      </c>
      <c r="S4277" s="0" t="n">
        <f aca="false">I4276*R4277</f>
        <v>-29</v>
      </c>
      <c r="T4277" s="0" t="n">
        <f aca="false">T4276+R4277*U4276</f>
        <v>44324</v>
      </c>
      <c r="U4277" s="0" t="n">
        <f aca="false">INT(T4277*$Q$1/IF(P4277=1,E4277,D4277))*I4277</f>
        <v>-10</v>
      </c>
      <c r="V4277" s="0" t="n">
        <f aca="false">IF(P4277=1,ABS(U4277)+ABS(60),ABS(U4277-U4276))</f>
        <v>1</v>
      </c>
    </row>
    <row r="4278" customFormat="false" ht="15" hidden="false" customHeight="false" outlineLevel="0" collapsed="false">
      <c r="A4278" s="1" t="n">
        <v>42277</v>
      </c>
      <c r="B4278" s="2" t="n">
        <v>8181.24</v>
      </c>
      <c r="C4278" s="2" t="n">
        <v>102231</v>
      </c>
      <c r="D4278" s="2" t="n">
        <v>8135</v>
      </c>
      <c r="E4278" s="2" t="n">
        <v>8119</v>
      </c>
      <c r="F4278" s="3" t="n">
        <f aca="false">IF(P4278=1, E4278,D4278)/B4278-1</f>
        <v>-0.00565195496037274</v>
      </c>
      <c r="G4278" s="2" t="n">
        <f aca="false">AVERAGE(B4219:B4278)</f>
        <v>8408.0545</v>
      </c>
      <c r="H4278" s="2" t="n">
        <f aca="false">AVERAGE(C4219:C4278)</f>
        <v>89704.4</v>
      </c>
      <c r="I4278" s="2" t="n">
        <f aca="false">SIGN(C4278-H4278)</f>
        <v>1</v>
      </c>
      <c r="J4278" s="2" t="n">
        <f aca="false">SIGN(F4278)</f>
        <v>-1</v>
      </c>
      <c r="K4278" s="0" t="n">
        <f aca="false">B4278-B4277</f>
        <v>48.8899999999994</v>
      </c>
      <c r="L4278" s="0" t="n">
        <f aca="false">I4277*K4278</f>
        <v>-48.8899999999994</v>
      </c>
      <c r="M4278" s="0" t="n">
        <f aca="false">M4277+K4278*N4277</f>
        <v>3417.02000000002</v>
      </c>
      <c r="N4278" s="0" t="n">
        <f aca="false">INT(M4278*$Q$1/B4278)*CHOOSE($L$1,I4278,J4278)</f>
        <v>-0</v>
      </c>
      <c r="O4278" s="0" t="n">
        <f aca="false">ABS(N4278-N4277)</f>
        <v>0</v>
      </c>
      <c r="P4278" s="0" t="n">
        <f aca="false">COUNTIF(工作表2!$A$2:$A$248,A4278)</f>
        <v>0</v>
      </c>
      <c r="R4278" s="0" t="n">
        <f aca="false">D4278-IF(P4277=1,E4277,D4277)</f>
        <v>15</v>
      </c>
      <c r="S4278" s="0" t="n">
        <f aca="false">I4277*R4278</f>
        <v>-15</v>
      </c>
      <c r="T4278" s="0" t="n">
        <f aca="false">T4277+R4278*U4277</f>
        <v>44174</v>
      </c>
      <c r="U4278" s="0" t="n">
        <f aca="false">INT(T4278*$Q$1/IF(P4278=1,E4278,D4278))*I4278</f>
        <v>10</v>
      </c>
      <c r="V4278" s="0" t="n">
        <f aca="false">IF(P4278=1,ABS(U4278)+ABS(60),ABS(U4278-U4277))</f>
        <v>20</v>
      </c>
    </row>
    <row r="4279" customFormat="false" ht="15" hidden="false" customHeight="false" outlineLevel="0" collapsed="false">
      <c r="A4279" s="1" t="n">
        <v>42278</v>
      </c>
      <c r="B4279" s="2" t="n">
        <v>8295.94</v>
      </c>
      <c r="C4279" s="2" t="n">
        <v>87824</v>
      </c>
      <c r="D4279" s="2" t="n">
        <v>8309</v>
      </c>
      <c r="E4279" s="2" t="n">
        <v>8292</v>
      </c>
      <c r="F4279" s="3" t="n">
        <f aca="false">IF(P4279=1, E4279,D4279)/B4279-1</f>
        <v>0.00157426403758931</v>
      </c>
      <c r="G4279" s="2" t="n">
        <f aca="false">AVERAGE(B4220:B4279)</f>
        <v>8392.05416666666</v>
      </c>
      <c r="H4279" s="2" t="n">
        <f aca="false">AVERAGE(C4220:C4279)</f>
        <v>89809.2833333334</v>
      </c>
      <c r="I4279" s="2" t="n">
        <f aca="false">SIGN(C4279-H4279)</f>
        <v>-1</v>
      </c>
      <c r="J4279" s="2" t="n">
        <f aca="false">SIGN(F4279)</f>
        <v>1</v>
      </c>
      <c r="K4279" s="0" t="n">
        <f aca="false">B4279-B4278</f>
        <v>114.700000000001</v>
      </c>
      <c r="L4279" s="0" t="n">
        <f aca="false">I4278*K4279</f>
        <v>114.700000000001</v>
      </c>
      <c r="M4279" s="0" t="n">
        <f aca="false">M4278+K4279*N4278</f>
        <v>3417.02000000002</v>
      </c>
      <c r="N4279" s="0" t="n">
        <f aca="false">INT(M4279*$Q$1/B4279)*CHOOSE($L$1,I4279,J4279)</f>
        <v>0</v>
      </c>
      <c r="O4279" s="0" t="n">
        <f aca="false">ABS(N4279-N4278)</f>
        <v>0</v>
      </c>
      <c r="P4279" s="0" t="n">
        <f aca="false">COUNTIF(工作表2!$A$2:$A$248,A4279)</f>
        <v>0</v>
      </c>
      <c r="R4279" s="0" t="n">
        <f aca="false">D4279-IF(P4278=1,E4278,D4278)</f>
        <v>174</v>
      </c>
      <c r="S4279" s="0" t="n">
        <f aca="false">I4278*R4279</f>
        <v>174</v>
      </c>
      <c r="T4279" s="0" t="n">
        <f aca="false">T4278+R4279*U4278</f>
        <v>45914</v>
      </c>
      <c r="U4279" s="0" t="n">
        <f aca="false">INT(T4279*$Q$1/IF(P4279=1,E4279,D4279))*I4279</f>
        <v>-11</v>
      </c>
      <c r="V4279" s="0" t="n">
        <f aca="false">IF(P4279=1,ABS(U4279)+ABS(60),ABS(U4279-U4278))</f>
        <v>21</v>
      </c>
    </row>
    <row r="4280" customFormat="false" ht="15" hidden="false" customHeight="false" outlineLevel="0" collapsed="false">
      <c r="A4280" s="1" t="n">
        <v>42279</v>
      </c>
      <c r="B4280" s="2" t="n">
        <v>8305.03</v>
      </c>
      <c r="C4280" s="2" t="n">
        <v>73586</v>
      </c>
      <c r="D4280" s="2" t="n">
        <v>8277</v>
      </c>
      <c r="E4280" s="2" t="n">
        <v>8265</v>
      </c>
      <c r="F4280" s="3" t="n">
        <f aca="false">IF(P4280=1, E4280,D4280)/B4280-1</f>
        <v>-0.00337506306419133</v>
      </c>
      <c r="G4280" s="2" t="n">
        <f aca="false">AVERAGE(B4221:B4280)</f>
        <v>8376.302</v>
      </c>
      <c r="H4280" s="2" t="n">
        <f aca="false">AVERAGE(C4221:C4280)</f>
        <v>89519.4</v>
      </c>
      <c r="I4280" s="2" t="n">
        <f aca="false">SIGN(C4280-H4280)</f>
        <v>-1</v>
      </c>
      <c r="J4280" s="2" t="n">
        <f aca="false">SIGN(F4280)</f>
        <v>-1</v>
      </c>
      <c r="K4280" s="0" t="n">
        <f aca="false">B4280-B4279</f>
        <v>9.09000000000015</v>
      </c>
      <c r="L4280" s="0" t="n">
        <f aca="false">I4279*K4280</f>
        <v>-9.09000000000015</v>
      </c>
      <c r="M4280" s="0" t="n">
        <f aca="false">M4279+K4280*N4279</f>
        <v>3417.02000000002</v>
      </c>
      <c r="N4280" s="0" t="n">
        <f aca="false">INT(M4280*$Q$1/B4280)*CHOOSE($L$1,I4280,J4280)</f>
        <v>-0</v>
      </c>
      <c r="O4280" s="0" t="n">
        <f aca="false">ABS(N4280-N4279)</f>
        <v>0</v>
      </c>
      <c r="P4280" s="0" t="n">
        <f aca="false">COUNTIF(工作表2!$A$2:$A$248,A4280)</f>
        <v>0</v>
      </c>
      <c r="R4280" s="0" t="n">
        <f aca="false">D4280-IF(P4279=1,E4279,D4279)</f>
        <v>-32</v>
      </c>
      <c r="S4280" s="0" t="n">
        <f aca="false">I4279*R4280</f>
        <v>32</v>
      </c>
      <c r="T4280" s="0" t="n">
        <f aca="false">T4279+R4280*U4279</f>
        <v>46266</v>
      </c>
      <c r="U4280" s="0" t="n">
        <f aca="false">INT(T4280*$Q$1/IF(P4280=1,E4280,D4280))*I4280</f>
        <v>-11</v>
      </c>
      <c r="V4280" s="0" t="n">
        <f aca="false">IF(P4280=1,ABS(U4280)+ABS(60),ABS(U4280-U4279))</f>
        <v>0</v>
      </c>
    </row>
    <row r="4281" customFormat="false" ht="15" hidden="false" customHeight="false" outlineLevel="0" collapsed="false">
      <c r="A4281" s="1" t="n">
        <v>42282</v>
      </c>
      <c r="B4281" s="2" t="n">
        <v>8352.36</v>
      </c>
      <c r="C4281" s="2" t="n">
        <v>82999</v>
      </c>
      <c r="D4281" s="2" t="n">
        <v>8335</v>
      </c>
      <c r="E4281" s="2" t="n">
        <v>8320</v>
      </c>
      <c r="F4281" s="3" t="n">
        <f aca="false">IF(P4281=1, E4281,D4281)/B4281-1</f>
        <v>-0.0020784544727479</v>
      </c>
      <c r="G4281" s="2" t="n">
        <f aca="false">AVERAGE(B4222:B4281)</f>
        <v>8365.90616666666</v>
      </c>
      <c r="H4281" s="2" t="n">
        <f aca="false">AVERAGE(C4222:C4281)</f>
        <v>88539.5166666667</v>
      </c>
      <c r="I4281" s="2" t="n">
        <f aca="false">SIGN(C4281-H4281)</f>
        <v>-1</v>
      </c>
      <c r="J4281" s="2" t="n">
        <f aca="false">SIGN(F4281)</f>
        <v>-1</v>
      </c>
      <c r="K4281" s="0" t="n">
        <f aca="false">B4281-B4280</f>
        <v>47.3299999999999</v>
      </c>
      <c r="L4281" s="0" t="n">
        <f aca="false">I4280*K4281</f>
        <v>-47.3299999999999</v>
      </c>
      <c r="M4281" s="0" t="n">
        <f aca="false">M4280+K4281*N4280</f>
        <v>3417.02000000002</v>
      </c>
      <c r="N4281" s="0" t="n">
        <f aca="false">INT(M4281*$Q$1/B4281)*CHOOSE($L$1,I4281,J4281)</f>
        <v>-0</v>
      </c>
      <c r="O4281" s="0" t="n">
        <f aca="false">ABS(N4281-N4280)</f>
        <v>0</v>
      </c>
      <c r="P4281" s="0" t="n">
        <f aca="false">COUNTIF(工作表2!$A$2:$A$248,A4281)</f>
        <v>0</v>
      </c>
      <c r="R4281" s="0" t="n">
        <f aca="false">D4281-IF(P4280=1,E4280,D4280)</f>
        <v>58</v>
      </c>
      <c r="S4281" s="0" t="n">
        <f aca="false">I4280*R4281</f>
        <v>-58</v>
      </c>
      <c r="T4281" s="0" t="n">
        <f aca="false">T4280+R4281*U4280</f>
        <v>45628</v>
      </c>
      <c r="U4281" s="0" t="n">
        <f aca="false">INT(T4281*$Q$1/IF(P4281=1,E4281,D4281))*I4281</f>
        <v>-10</v>
      </c>
      <c r="V4281" s="0" t="n">
        <f aca="false">IF(P4281=1,ABS(U4281)+ABS(60),ABS(U4281-U4280))</f>
        <v>1</v>
      </c>
    </row>
    <row r="4282" customFormat="false" ht="15" hidden="false" customHeight="false" outlineLevel="0" collapsed="false">
      <c r="A4282" s="1" t="n">
        <v>42283</v>
      </c>
      <c r="B4282" s="2" t="n">
        <v>8394.1</v>
      </c>
      <c r="C4282" s="2" t="n">
        <v>99620</v>
      </c>
      <c r="D4282" s="2" t="n">
        <v>8370</v>
      </c>
      <c r="E4282" s="2" t="n">
        <v>8358</v>
      </c>
      <c r="F4282" s="3" t="n">
        <f aca="false">IF(P4282=1, E4282,D4282)/B4282-1</f>
        <v>-0.00287106419985472</v>
      </c>
      <c r="G4282" s="2" t="n">
        <f aca="false">AVERAGE(B4223:B4282)</f>
        <v>8357.239</v>
      </c>
      <c r="H4282" s="2" t="n">
        <f aca="false">AVERAGE(C4223:C4282)</f>
        <v>88049.8333333333</v>
      </c>
      <c r="I4282" s="2" t="n">
        <f aca="false">SIGN(C4282-H4282)</f>
        <v>1</v>
      </c>
      <c r="J4282" s="2" t="n">
        <f aca="false">SIGN(F4282)</f>
        <v>-1</v>
      </c>
      <c r="K4282" s="0" t="n">
        <f aca="false">B4282-B4281</f>
        <v>41.7399999999998</v>
      </c>
      <c r="L4282" s="0" t="n">
        <f aca="false">I4281*K4282</f>
        <v>-41.7399999999998</v>
      </c>
      <c r="M4282" s="0" t="n">
        <f aca="false">M4281+K4282*N4281</f>
        <v>3417.02000000002</v>
      </c>
      <c r="N4282" s="0" t="n">
        <f aca="false">INT(M4282*$Q$1/B4282)*CHOOSE($L$1,I4282,J4282)</f>
        <v>-0</v>
      </c>
      <c r="O4282" s="0" t="n">
        <f aca="false">ABS(N4282-N4281)</f>
        <v>0</v>
      </c>
      <c r="P4282" s="0" t="n">
        <f aca="false">COUNTIF(工作表2!$A$2:$A$248,A4282)</f>
        <v>0</v>
      </c>
      <c r="R4282" s="0" t="n">
        <f aca="false">D4282-IF(P4281=1,E4281,D4281)</f>
        <v>35</v>
      </c>
      <c r="S4282" s="0" t="n">
        <f aca="false">I4281*R4282</f>
        <v>-35</v>
      </c>
      <c r="T4282" s="0" t="n">
        <f aca="false">T4281+R4282*U4281</f>
        <v>45278</v>
      </c>
      <c r="U4282" s="0" t="n">
        <f aca="false">INT(T4282*$Q$1/IF(P4282=1,E4282,D4282))*I4282</f>
        <v>10</v>
      </c>
      <c r="V4282" s="0" t="n">
        <f aca="false">IF(P4282=1,ABS(U4282)+ABS(60),ABS(U4282-U4281))</f>
        <v>20</v>
      </c>
    </row>
    <row r="4283" customFormat="false" ht="15" hidden="false" customHeight="false" outlineLevel="0" collapsed="false">
      <c r="A4283" s="1" t="n">
        <v>42284</v>
      </c>
      <c r="B4283" s="2" t="n">
        <v>8495.23</v>
      </c>
      <c r="C4283" s="2" t="n">
        <v>93667</v>
      </c>
      <c r="D4283" s="2" t="n">
        <v>8492</v>
      </c>
      <c r="E4283" s="2" t="n">
        <v>8478</v>
      </c>
      <c r="F4283" s="3" t="n">
        <f aca="false">IF(P4283=1, E4283,D4283)/B4283-1</f>
        <v>-0.000380213366795168</v>
      </c>
      <c r="G4283" s="2" t="n">
        <f aca="false">AVERAGE(B4224:B4283)</f>
        <v>8348.26083333333</v>
      </c>
      <c r="H4283" s="2" t="n">
        <f aca="false">AVERAGE(C4224:C4283)</f>
        <v>87903.5166666667</v>
      </c>
      <c r="I4283" s="2" t="n">
        <f aca="false">SIGN(C4283-H4283)</f>
        <v>1</v>
      </c>
      <c r="J4283" s="2" t="n">
        <f aca="false">SIGN(F4283)</f>
        <v>-1</v>
      </c>
      <c r="K4283" s="0" t="n">
        <f aca="false">B4283-B4282</f>
        <v>101.129999999999</v>
      </c>
      <c r="L4283" s="0" t="n">
        <f aca="false">I4282*K4283</f>
        <v>101.129999999999</v>
      </c>
      <c r="M4283" s="0" t="n">
        <f aca="false">M4282+K4283*N4282</f>
        <v>3417.02000000002</v>
      </c>
      <c r="N4283" s="0" t="n">
        <f aca="false">INT(M4283*$Q$1/B4283)*CHOOSE($L$1,I4283,J4283)</f>
        <v>-0</v>
      </c>
      <c r="O4283" s="0" t="n">
        <f aca="false">ABS(N4283-N4282)</f>
        <v>0</v>
      </c>
      <c r="P4283" s="0" t="n">
        <f aca="false">COUNTIF(工作表2!$A$2:$A$248,A4283)</f>
        <v>0</v>
      </c>
      <c r="R4283" s="0" t="n">
        <f aca="false">D4283-IF(P4282=1,E4282,D4282)</f>
        <v>122</v>
      </c>
      <c r="S4283" s="0" t="n">
        <f aca="false">I4282*R4283</f>
        <v>122</v>
      </c>
      <c r="T4283" s="0" t="n">
        <f aca="false">T4282+R4283*U4282</f>
        <v>46498</v>
      </c>
      <c r="U4283" s="0" t="n">
        <f aca="false">INT(T4283*$Q$1/IF(P4283=1,E4283,D4283))*I4283</f>
        <v>10</v>
      </c>
      <c r="V4283" s="0" t="n">
        <f aca="false">IF(P4283=1,ABS(U4283)+ABS(60),ABS(U4283-U4282))</f>
        <v>0</v>
      </c>
    </row>
    <row r="4284" customFormat="false" ht="15" hidden="false" customHeight="false" outlineLevel="0" collapsed="false">
      <c r="A4284" s="1" t="n">
        <v>42285</v>
      </c>
      <c r="B4284" s="2" t="n">
        <v>8445.96</v>
      </c>
      <c r="C4284" s="2" t="n">
        <v>96378</v>
      </c>
      <c r="D4284" s="2" t="n">
        <v>8441</v>
      </c>
      <c r="E4284" s="2" t="n">
        <v>8433</v>
      </c>
      <c r="F4284" s="3" t="n">
        <f aca="false">IF(P4284=1, E4284,D4284)/B4284-1</f>
        <v>-0.000587263022794216</v>
      </c>
      <c r="G4284" s="2" t="n">
        <f aca="false">AVERAGE(B4225:B4284)</f>
        <v>8338.33083333333</v>
      </c>
      <c r="H4284" s="2" t="n">
        <f aca="false">AVERAGE(C4225:C4284)</f>
        <v>87844.6333333333</v>
      </c>
      <c r="I4284" s="2" t="n">
        <f aca="false">SIGN(C4284-H4284)</f>
        <v>1</v>
      </c>
      <c r="J4284" s="2" t="n">
        <f aca="false">SIGN(F4284)</f>
        <v>-1</v>
      </c>
      <c r="K4284" s="0" t="n">
        <f aca="false">B4284-B4283</f>
        <v>-49.2700000000004</v>
      </c>
      <c r="L4284" s="0" t="n">
        <f aca="false">I4283*K4284</f>
        <v>-49.2700000000004</v>
      </c>
      <c r="M4284" s="0" t="n">
        <f aca="false">M4283+K4284*N4283</f>
        <v>3417.02000000002</v>
      </c>
      <c r="N4284" s="0" t="n">
        <f aca="false">INT(M4284*$Q$1/B4284)*CHOOSE($L$1,I4284,J4284)</f>
        <v>-0</v>
      </c>
      <c r="O4284" s="0" t="n">
        <f aca="false">ABS(N4284-N4283)</f>
        <v>0</v>
      </c>
      <c r="P4284" s="0" t="n">
        <f aca="false">COUNTIF(工作表2!$A$2:$A$248,A4284)</f>
        <v>0</v>
      </c>
      <c r="R4284" s="0" t="n">
        <f aca="false">D4284-IF(P4283=1,E4283,D4283)</f>
        <v>-51</v>
      </c>
      <c r="S4284" s="0" t="n">
        <f aca="false">I4283*R4284</f>
        <v>-51</v>
      </c>
      <c r="T4284" s="0" t="n">
        <f aca="false">T4283+R4284*U4283</f>
        <v>45988</v>
      </c>
      <c r="U4284" s="0" t="n">
        <f aca="false">INT(T4284*$Q$1/IF(P4284=1,E4284,D4284))*I4284</f>
        <v>10</v>
      </c>
      <c r="V4284" s="0" t="n">
        <f aca="false">IF(P4284=1,ABS(U4284)+ABS(60),ABS(U4284-U4283))</f>
        <v>0</v>
      </c>
    </row>
    <row r="4285" customFormat="false" ht="15" hidden="false" customHeight="false" outlineLevel="0" collapsed="false">
      <c r="A4285" s="1" t="n">
        <v>42289</v>
      </c>
      <c r="B4285" s="2" t="n">
        <v>8573.72</v>
      </c>
      <c r="C4285" s="2" t="n">
        <v>99863</v>
      </c>
      <c r="D4285" s="2" t="n">
        <v>8552</v>
      </c>
      <c r="E4285" s="2" t="n">
        <v>8539</v>
      </c>
      <c r="F4285" s="3" t="n">
        <f aca="false">IF(P4285=1, E4285,D4285)/B4285-1</f>
        <v>-0.00253332275838247</v>
      </c>
      <c r="G4285" s="2" t="n">
        <f aca="false">AVERAGE(B4226:B4285)</f>
        <v>8330.32283333333</v>
      </c>
      <c r="H4285" s="2" t="n">
        <f aca="false">AVERAGE(C4226:C4285)</f>
        <v>88137.25</v>
      </c>
      <c r="I4285" s="2" t="n">
        <f aca="false">SIGN(C4285-H4285)</f>
        <v>1</v>
      </c>
      <c r="J4285" s="2" t="n">
        <f aca="false">SIGN(F4285)</f>
        <v>-1</v>
      </c>
      <c r="K4285" s="0" t="n">
        <f aca="false">B4285-B4284</f>
        <v>127.76</v>
      </c>
      <c r="L4285" s="0" t="n">
        <f aca="false">I4284*K4285</f>
        <v>127.76</v>
      </c>
      <c r="M4285" s="0" t="n">
        <f aca="false">M4284+K4285*N4284</f>
        <v>3417.02000000002</v>
      </c>
      <c r="N4285" s="0" t="n">
        <f aca="false">INT(M4285*$Q$1/B4285)*CHOOSE($L$1,I4285,J4285)</f>
        <v>-0</v>
      </c>
      <c r="O4285" s="0" t="n">
        <f aca="false">ABS(N4285-N4284)</f>
        <v>0</v>
      </c>
      <c r="P4285" s="0" t="n">
        <f aca="false">COUNTIF(工作表2!$A$2:$A$248,A4285)</f>
        <v>0</v>
      </c>
      <c r="R4285" s="0" t="n">
        <f aca="false">D4285-IF(P4284=1,E4284,D4284)</f>
        <v>111</v>
      </c>
      <c r="S4285" s="0" t="n">
        <f aca="false">I4284*R4285</f>
        <v>111</v>
      </c>
      <c r="T4285" s="0" t="n">
        <f aca="false">T4284+R4285*U4284</f>
        <v>47098</v>
      </c>
      <c r="U4285" s="0" t="n">
        <f aca="false">INT(T4285*$Q$1/IF(P4285=1,E4285,D4285))*I4285</f>
        <v>11</v>
      </c>
      <c r="V4285" s="0" t="n">
        <f aca="false">IF(P4285=1,ABS(U4285)+ABS(60),ABS(U4285-U4284))</f>
        <v>1</v>
      </c>
    </row>
    <row r="4286" customFormat="false" ht="15" hidden="false" customHeight="false" outlineLevel="0" collapsed="false">
      <c r="A4286" s="1" t="n">
        <v>42290</v>
      </c>
      <c r="B4286" s="2" t="n">
        <v>8567.92</v>
      </c>
      <c r="C4286" s="2" t="n">
        <v>89226</v>
      </c>
      <c r="D4286" s="2" t="n">
        <v>8553</v>
      </c>
      <c r="E4286" s="2" t="n">
        <v>8540</v>
      </c>
      <c r="F4286" s="3" t="n">
        <f aca="false">IF(P4286=1, E4286,D4286)/B4286-1</f>
        <v>-0.00174137947133024</v>
      </c>
      <c r="G4286" s="2" t="n">
        <f aca="false">AVERAGE(B4227:B4286)</f>
        <v>8322.418</v>
      </c>
      <c r="H4286" s="2" t="n">
        <f aca="false">AVERAGE(C4227:C4286)</f>
        <v>88347.9666666667</v>
      </c>
      <c r="I4286" s="2" t="n">
        <f aca="false">SIGN(C4286-H4286)</f>
        <v>1</v>
      </c>
      <c r="J4286" s="2" t="n">
        <f aca="false">SIGN(F4286)</f>
        <v>-1</v>
      </c>
      <c r="K4286" s="0" t="n">
        <f aca="false">B4286-B4285</f>
        <v>-5.79999999999927</v>
      </c>
      <c r="L4286" s="0" t="n">
        <f aca="false">I4285*K4286</f>
        <v>-5.79999999999927</v>
      </c>
      <c r="M4286" s="0" t="n">
        <f aca="false">M4285+K4286*N4285</f>
        <v>3417.02000000002</v>
      </c>
      <c r="N4286" s="0" t="n">
        <f aca="false">INT(M4286*$Q$1/B4286)*CHOOSE($L$1,I4286,J4286)</f>
        <v>-0</v>
      </c>
      <c r="O4286" s="0" t="n">
        <f aca="false">ABS(N4286-N4285)</f>
        <v>0</v>
      </c>
      <c r="P4286" s="0" t="n">
        <f aca="false">COUNTIF(工作表2!$A$2:$A$248,A4286)</f>
        <v>0</v>
      </c>
      <c r="R4286" s="0" t="n">
        <f aca="false">D4286-IF(P4285=1,E4285,D4285)</f>
        <v>1</v>
      </c>
      <c r="S4286" s="0" t="n">
        <f aca="false">I4285*R4286</f>
        <v>1</v>
      </c>
      <c r="T4286" s="0" t="n">
        <f aca="false">T4285+R4286*U4285</f>
        <v>47109</v>
      </c>
      <c r="U4286" s="0" t="n">
        <f aca="false">INT(T4286*$Q$1/IF(P4286=1,E4286,D4286))*I4286</f>
        <v>11</v>
      </c>
      <c r="V4286" s="0" t="n">
        <f aca="false">IF(P4286=1,ABS(U4286)+ABS(60),ABS(U4286-U4285))</f>
        <v>0</v>
      </c>
    </row>
    <row r="4287" customFormat="false" ht="15" hidden="false" customHeight="false" outlineLevel="0" collapsed="false">
      <c r="A4287" s="1" t="n">
        <v>42291</v>
      </c>
      <c r="B4287" s="2" t="n">
        <v>8522.51</v>
      </c>
      <c r="C4287" s="2" t="n">
        <v>80463</v>
      </c>
      <c r="D4287" s="2" t="n">
        <v>8519</v>
      </c>
      <c r="E4287" s="2" t="n">
        <v>8507</v>
      </c>
      <c r="F4287" s="3" t="n">
        <f aca="false">IF(P4287=1, E4287,D4287)/B4287-1</f>
        <v>-0.000411850499442146</v>
      </c>
      <c r="G4287" s="2" t="n">
        <f aca="false">AVERAGE(B4228:B4287)</f>
        <v>8313.6935</v>
      </c>
      <c r="H4287" s="2" t="n">
        <f aca="false">AVERAGE(C4228:C4287)</f>
        <v>88425.6166666667</v>
      </c>
      <c r="I4287" s="2" t="n">
        <f aca="false">SIGN(C4287-H4287)</f>
        <v>-1</v>
      </c>
      <c r="J4287" s="2" t="n">
        <f aca="false">SIGN(F4287)</f>
        <v>-1</v>
      </c>
      <c r="K4287" s="0" t="n">
        <f aca="false">B4287-B4286</f>
        <v>-45.4099999999999</v>
      </c>
      <c r="L4287" s="0" t="n">
        <f aca="false">I4286*K4287</f>
        <v>-45.4099999999999</v>
      </c>
      <c r="M4287" s="0" t="n">
        <f aca="false">M4286+K4287*N4286</f>
        <v>3417.02000000002</v>
      </c>
      <c r="N4287" s="0" t="n">
        <f aca="false">INT(M4287*$Q$1/B4287)*CHOOSE($L$1,I4287,J4287)</f>
        <v>-0</v>
      </c>
      <c r="O4287" s="0" t="n">
        <f aca="false">ABS(N4287-N4286)</f>
        <v>0</v>
      </c>
      <c r="P4287" s="0" t="n">
        <f aca="false">COUNTIF(工作表2!$A$2:$A$248,A4287)</f>
        <v>0</v>
      </c>
      <c r="R4287" s="0" t="n">
        <f aca="false">D4287-IF(P4286=1,E4286,D4286)</f>
        <v>-34</v>
      </c>
      <c r="S4287" s="0" t="n">
        <f aca="false">I4286*R4287</f>
        <v>-34</v>
      </c>
      <c r="T4287" s="0" t="n">
        <f aca="false">T4286+R4287*U4286</f>
        <v>46735</v>
      </c>
      <c r="U4287" s="0" t="n">
        <f aca="false">INT(T4287*$Q$1/IF(P4287=1,E4287,D4287))*I4287</f>
        <v>-10</v>
      </c>
      <c r="V4287" s="0" t="n">
        <f aca="false">IF(P4287=1,ABS(U4287)+ABS(60),ABS(U4287-U4286))</f>
        <v>21</v>
      </c>
    </row>
    <row r="4288" customFormat="false" ht="15" hidden="false" customHeight="false" outlineLevel="0" collapsed="false">
      <c r="A4288" s="1" t="n">
        <v>42292</v>
      </c>
      <c r="B4288" s="2" t="n">
        <v>8601.52</v>
      </c>
      <c r="C4288" s="2" t="n">
        <v>91564</v>
      </c>
      <c r="D4288" s="2" t="n">
        <v>8608</v>
      </c>
      <c r="E4288" s="2" t="n">
        <v>8596</v>
      </c>
      <c r="F4288" s="3" t="n">
        <f aca="false">IF(P4288=1, E4288,D4288)/B4288-1</f>
        <v>0.000753355220937557</v>
      </c>
      <c r="G4288" s="2" t="n">
        <f aca="false">AVERAGE(B4229:B4288)</f>
        <v>8307.46883333333</v>
      </c>
      <c r="H4288" s="2" t="n">
        <f aca="false">AVERAGE(C4229:C4288)</f>
        <v>88599.15</v>
      </c>
      <c r="I4288" s="2" t="n">
        <f aca="false">SIGN(C4288-H4288)</f>
        <v>1</v>
      </c>
      <c r="J4288" s="2" t="n">
        <f aca="false">SIGN(F4288)</f>
        <v>1</v>
      </c>
      <c r="K4288" s="0" t="n">
        <f aca="false">B4288-B4287</f>
        <v>79.0100000000002</v>
      </c>
      <c r="L4288" s="0" t="n">
        <f aca="false">I4287*K4288</f>
        <v>-79.0100000000002</v>
      </c>
      <c r="M4288" s="0" t="n">
        <f aca="false">M4287+K4288*N4287</f>
        <v>3417.02000000002</v>
      </c>
      <c r="N4288" s="0" t="n">
        <f aca="false">INT(M4288*$Q$1/B4288)*CHOOSE($L$1,I4288,J4288)</f>
        <v>0</v>
      </c>
      <c r="O4288" s="0" t="n">
        <f aca="false">ABS(N4288-N4287)</f>
        <v>0</v>
      </c>
      <c r="P4288" s="0" t="n">
        <f aca="false">COUNTIF(工作表2!$A$2:$A$248,A4288)</f>
        <v>0</v>
      </c>
      <c r="R4288" s="0" t="n">
        <f aca="false">D4288-IF(P4287=1,E4287,D4287)</f>
        <v>89</v>
      </c>
      <c r="S4288" s="0" t="n">
        <f aca="false">I4287*R4288</f>
        <v>-89</v>
      </c>
      <c r="T4288" s="0" t="n">
        <f aca="false">T4287+R4288*U4287</f>
        <v>45845</v>
      </c>
      <c r="U4288" s="0" t="n">
        <f aca="false">INT(T4288*$Q$1/IF(P4288=1,E4288,D4288))*I4288</f>
        <v>10</v>
      </c>
      <c r="V4288" s="0" t="n">
        <f aca="false">IF(P4288=1,ABS(U4288)+ABS(60),ABS(U4288-U4287))</f>
        <v>20</v>
      </c>
    </row>
    <row r="4289" customFormat="false" ht="15" hidden="false" customHeight="false" outlineLevel="0" collapsed="false">
      <c r="A4289" s="1" t="n">
        <v>42293</v>
      </c>
      <c r="B4289" s="2" t="n">
        <v>8604.95</v>
      </c>
      <c r="C4289" s="2" t="n">
        <v>94037</v>
      </c>
      <c r="D4289" s="2" t="n">
        <v>8607</v>
      </c>
      <c r="E4289" s="2" t="n">
        <v>8596</v>
      </c>
      <c r="F4289" s="3" t="n">
        <f aca="false">IF(P4289=1, E4289,D4289)/B4289-1</f>
        <v>0.000238234969407003</v>
      </c>
      <c r="G4289" s="2" t="n">
        <f aca="false">AVERAGE(B4230:B4289)</f>
        <v>8300.78533333333</v>
      </c>
      <c r="H4289" s="2" t="n">
        <f aca="false">AVERAGE(C4230:C4289)</f>
        <v>88972.35</v>
      </c>
      <c r="I4289" s="2" t="n">
        <f aca="false">SIGN(C4289-H4289)</f>
        <v>1</v>
      </c>
      <c r="J4289" s="2" t="n">
        <f aca="false">SIGN(F4289)</f>
        <v>1</v>
      </c>
      <c r="K4289" s="0" t="n">
        <f aca="false">B4289-B4288</f>
        <v>3.43000000000029</v>
      </c>
      <c r="L4289" s="0" t="n">
        <f aca="false">I4288*K4289</f>
        <v>3.43000000000029</v>
      </c>
      <c r="M4289" s="0" t="n">
        <f aca="false">M4288+K4289*N4288</f>
        <v>3417.02000000002</v>
      </c>
      <c r="N4289" s="0" t="n">
        <f aca="false">INT(M4289*$Q$1/B4289)*CHOOSE($L$1,I4289,J4289)</f>
        <v>0</v>
      </c>
      <c r="O4289" s="0" t="n">
        <f aca="false">ABS(N4289-N4288)</f>
        <v>0</v>
      </c>
      <c r="P4289" s="0" t="n">
        <f aca="false">COUNTIF(工作表2!$A$2:$A$248,A4289)</f>
        <v>0</v>
      </c>
      <c r="R4289" s="0" t="n">
        <f aca="false">D4289-IF(P4288=1,E4288,D4288)</f>
        <v>-1</v>
      </c>
      <c r="S4289" s="0" t="n">
        <f aca="false">I4288*R4289</f>
        <v>-1</v>
      </c>
      <c r="T4289" s="0" t="n">
        <f aca="false">T4288+R4289*U4288</f>
        <v>45835</v>
      </c>
      <c r="U4289" s="0" t="n">
        <f aca="false">INT(T4289*$Q$1/IF(P4289=1,E4289,D4289))*I4289</f>
        <v>10</v>
      </c>
      <c r="V4289" s="0" t="n">
        <f aca="false">IF(P4289=1,ABS(U4289)+ABS(60),ABS(U4289-U4288))</f>
        <v>0</v>
      </c>
    </row>
    <row r="4290" customFormat="false" ht="15" hidden="false" customHeight="false" outlineLevel="0" collapsed="false">
      <c r="A4290" s="1" t="n">
        <v>42296</v>
      </c>
      <c r="B4290" s="2" t="n">
        <v>8631.5</v>
      </c>
      <c r="C4290" s="2" t="n">
        <v>80286</v>
      </c>
      <c r="D4290" s="2" t="n">
        <v>8624</v>
      </c>
      <c r="E4290" s="2" t="n">
        <v>8621</v>
      </c>
      <c r="F4290" s="3" t="n">
        <f aca="false">IF(P4290=1, E4290,D4290)/B4290-1</f>
        <v>-0.000868910386375488</v>
      </c>
      <c r="G4290" s="2" t="n">
        <f aca="false">AVERAGE(B4231:B4290)</f>
        <v>8295.99866666666</v>
      </c>
      <c r="H4290" s="2" t="n">
        <f aca="false">AVERAGE(C4231:C4290)</f>
        <v>89011.7333333333</v>
      </c>
      <c r="I4290" s="2" t="n">
        <f aca="false">SIGN(C4290-H4290)</f>
        <v>-1</v>
      </c>
      <c r="J4290" s="2" t="n">
        <f aca="false">SIGN(F4290)</f>
        <v>-1</v>
      </c>
      <c r="K4290" s="0" t="n">
        <f aca="false">B4290-B4289</f>
        <v>26.5499999999993</v>
      </c>
      <c r="L4290" s="0" t="n">
        <f aca="false">I4289*K4290</f>
        <v>26.5499999999993</v>
      </c>
      <c r="M4290" s="0" t="n">
        <f aca="false">M4289+K4290*N4289</f>
        <v>3417.02000000002</v>
      </c>
      <c r="N4290" s="0" t="n">
        <f aca="false">INT(M4290*$Q$1/B4290)*CHOOSE($L$1,I4290,J4290)</f>
        <v>-0</v>
      </c>
      <c r="O4290" s="0" t="n">
        <f aca="false">ABS(N4290-N4289)</f>
        <v>0</v>
      </c>
      <c r="P4290" s="0" t="n">
        <f aca="false">COUNTIF(工作表2!$A$2:$A$248,A4290)</f>
        <v>0</v>
      </c>
      <c r="R4290" s="0" t="n">
        <f aca="false">D4290-IF(P4289=1,E4289,D4289)</f>
        <v>17</v>
      </c>
      <c r="S4290" s="0" t="n">
        <f aca="false">I4289*R4290</f>
        <v>17</v>
      </c>
      <c r="T4290" s="0" t="n">
        <f aca="false">T4289+R4290*U4289</f>
        <v>46005</v>
      </c>
      <c r="U4290" s="0" t="n">
        <f aca="false">INT(T4290*$Q$1/IF(P4290=1,E4290,D4290))*I4290</f>
        <v>-10</v>
      </c>
      <c r="V4290" s="0" t="n">
        <f aca="false">IF(P4290=1,ABS(U4290)+ABS(60),ABS(U4290-U4289))</f>
        <v>20</v>
      </c>
    </row>
    <row r="4291" customFormat="false" ht="15" hidden="false" customHeight="false" outlineLevel="0" collapsed="false">
      <c r="A4291" s="1" t="n">
        <v>42297</v>
      </c>
      <c r="B4291" s="2" t="n">
        <v>8653.6</v>
      </c>
      <c r="C4291" s="2" t="n">
        <v>81829</v>
      </c>
      <c r="D4291" s="2" t="n">
        <v>8659</v>
      </c>
      <c r="E4291" s="2" t="n">
        <v>8655</v>
      </c>
      <c r="F4291" s="3" t="n">
        <f aca="false">IF(P4291=1, E4291,D4291)/B4291-1</f>
        <v>0.000624017749838224</v>
      </c>
      <c r="G4291" s="2" t="n">
        <f aca="false">AVERAGE(B4232:B4291)</f>
        <v>8293.70666666666</v>
      </c>
      <c r="H4291" s="2" t="n">
        <f aca="false">AVERAGE(C4232:C4291)</f>
        <v>88690.25</v>
      </c>
      <c r="I4291" s="2" t="n">
        <f aca="false">SIGN(C4291-H4291)</f>
        <v>-1</v>
      </c>
      <c r="J4291" s="2" t="n">
        <f aca="false">SIGN(F4291)</f>
        <v>1</v>
      </c>
      <c r="K4291" s="0" t="n">
        <f aca="false">B4291-B4290</f>
        <v>22.1000000000004</v>
      </c>
      <c r="L4291" s="0" t="n">
        <f aca="false">I4290*K4291</f>
        <v>-22.1000000000004</v>
      </c>
      <c r="M4291" s="0" t="n">
        <f aca="false">M4290+K4291*N4290</f>
        <v>3417.02000000002</v>
      </c>
      <c r="N4291" s="0" t="n">
        <f aca="false">INT(M4291*$Q$1/B4291)*CHOOSE($L$1,I4291,J4291)</f>
        <v>0</v>
      </c>
      <c r="O4291" s="0" t="n">
        <f aca="false">ABS(N4291-N4290)</f>
        <v>0</v>
      </c>
      <c r="P4291" s="0" t="n">
        <f aca="false">COUNTIF(工作表2!$A$2:$A$248,A4291)</f>
        <v>0</v>
      </c>
      <c r="R4291" s="0" t="n">
        <f aca="false">D4291-IF(P4290=1,E4290,D4290)</f>
        <v>35</v>
      </c>
      <c r="S4291" s="0" t="n">
        <f aca="false">I4290*R4291</f>
        <v>-35</v>
      </c>
      <c r="T4291" s="0" t="n">
        <f aca="false">T4290+R4291*U4290</f>
        <v>45655</v>
      </c>
      <c r="U4291" s="0" t="n">
        <f aca="false">INT(T4291*$Q$1/IF(P4291=1,E4291,D4291))*I4291</f>
        <v>-10</v>
      </c>
      <c r="V4291" s="0" t="n">
        <f aca="false">IF(P4291=1,ABS(U4291)+ABS(60),ABS(U4291-U4290))</f>
        <v>0</v>
      </c>
    </row>
    <row r="4292" customFormat="false" ht="15" hidden="false" customHeight="false" outlineLevel="0" collapsed="false">
      <c r="A4292" s="1" t="n">
        <v>42298</v>
      </c>
      <c r="B4292" s="2" t="n">
        <v>8609.23</v>
      </c>
      <c r="C4292" s="2" t="n">
        <v>87959</v>
      </c>
      <c r="D4292" s="2" t="n">
        <v>8617</v>
      </c>
      <c r="E4292" s="2" t="n">
        <v>8609</v>
      </c>
      <c r="F4292" s="3" t="n">
        <f aca="false">IF(P4292=1, E4292,D4292)/B4292-1</f>
        <v>-2.67155134663355E-005</v>
      </c>
      <c r="G4292" s="2" t="n">
        <f aca="false">AVERAGE(B4233:B4292)</f>
        <v>8291.06283333333</v>
      </c>
      <c r="H4292" s="2" t="n">
        <f aca="false">AVERAGE(C4233:C4292)</f>
        <v>88890.8833333333</v>
      </c>
      <c r="I4292" s="2" t="n">
        <f aca="false">SIGN(C4292-H4292)</f>
        <v>-1</v>
      </c>
      <c r="J4292" s="2" t="n">
        <f aca="false">SIGN(F4292)</f>
        <v>-1</v>
      </c>
      <c r="K4292" s="0" t="n">
        <f aca="false">B4292-B4291</f>
        <v>-44.3700000000008</v>
      </c>
      <c r="L4292" s="0" t="n">
        <f aca="false">I4291*K4292</f>
        <v>44.3700000000008</v>
      </c>
      <c r="M4292" s="0" t="n">
        <f aca="false">M4291+K4292*N4291</f>
        <v>3417.02000000002</v>
      </c>
      <c r="N4292" s="0" t="n">
        <f aca="false">INT(M4292*$Q$1/B4292)*CHOOSE($L$1,I4292,J4292)</f>
        <v>-0</v>
      </c>
      <c r="O4292" s="0" t="n">
        <f aca="false">ABS(N4292-N4291)</f>
        <v>0</v>
      </c>
      <c r="P4292" s="0" t="n">
        <f aca="false">COUNTIF(工作表2!$A$2:$A$248,A4292)</f>
        <v>1</v>
      </c>
      <c r="R4292" s="0" t="n">
        <f aca="false">D4292-IF(P4291=1,E4291,D4291)</f>
        <v>-42</v>
      </c>
      <c r="S4292" s="0" t="n">
        <f aca="false">I4291*R4292</f>
        <v>42</v>
      </c>
      <c r="T4292" s="0" t="n">
        <f aca="false">T4291+R4292*U4291</f>
        <v>46075</v>
      </c>
      <c r="U4292" s="0" t="n">
        <f aca="false">INT(T4292*$Q$1/IF(P4292=1,E4292,D4292))*I4292</f>
        <v>-10</v>
      </c>
      <c r="V4292" s="0" t="n">
        <f aca="false">IF(P4292=1,ABS(U4292)+ABS(60),ABS(U4292-U4291))</f>
        <v>70</v>
      </c>
    </row>
    <row r="4293" customFormat="false" ht="15" hidden="false" customHeight="false" outlineLevel="0" collapsed="false">
      <c r="A4293" s="1" t="n">
        <v>42299</v>
      </c>
      <c r="B4293" s="2" t="n">
        <v>8608.46</v>
      </c>
      <c r="C4293" s="2" t="n">
        <v>75343</v>
      </c>
      <c r="D4293" s="2" t="n">
        <v>8595</v>
      </c>
      <c r="E4293" s="2" t="n">
        <v>8590</v>
      </c>
      <c r="F4293" s="3" t="n">
        <f aca="false">IF(P4293=1, E4293,D4293)/B4293-1</f>
        <v>-0.00156357815451302</v>
      </c>
      <c r="G4293" s="2" t="n">
        <f aca="false">AVERAGE(B4234:B4293)</f>
        <v>8291.92583333333</v>
      </c>
      <c r="H4293" s="2" t="n">
        <f aca="false">AVERAGE(C4234:C4293)</f>
        <v>88552.6</v>
      </c>
      <c r="I4293" s="2" t="n">
        <f aca="false">SIGN(C4293-H4293)</f>
        <v>-1</v>
      </c>
      <c r="J4293" s="2" t="n">
        <f aca="false">SIGN(F4293)</f>
        <v>-1</v>
      </c>
      <c r="K4293" s="0" t="n">
        <f aca="false">B4293-B4292</f>
        <v>-0.770000000000437</v>
      </c>
      <c r="L4293" s="0" t="n">
        <f aca="false">I4292*K4293</f>
        <v>0.770000000000437</v>
      </c>
      <c r="M4293" s="0" t="n">
        <f aca="false">M4292+K4293*N4292</f>
        <v>3417.02000000002</v>
      </c>
      <c r="N4293" s="0" t="n">
        <f aca="false">INT(M4293*$Q$1/B4293)*CHOOSE($L$1,I4293,J4293)</f>
        <v>-0</v>
      </c>
      <c r="O4293" s="0" t="n">
        <f aca="false">ABS(N4293-N4292)</f>
        <v>0</v>
      </c>
      <c r="P4293" s="0" t="n">
        <f aca="false">COUNTIF(工作表2!$A$2:$A$248,A4293)</f>
        <v>0</v>
      </c>
      <c r="R4293" s="0" t="n">
        <f aca="false">D4293-IF(P4292=1,E4292,D4292)</f>
        <v>-14</v>
      </c>
      <c r="S4293" s="0" t="n">
        <f aca="false">I4292*R4293</f>
        <v>14</v>
      </c>
      <c r="T4293" s="0" t="n">
        <f aca="false">T4292+R4293*U4292</f>
        <v>46215</v>
      </c>
      <c r="U4293" s="0" t="n">
        <f aca="false">INT(T4293*$Q$1/IF(P4293=1,E4293,D4293))*I4293</f>
        <v>-10</v>
      </c>
      <c r="V4293" s="0" t="n">
        <f aca="false">IF(P4293=1,ABS(U4293)+ABS(60),ABS(U4293-U4292))</f>
        <v>0</v>
      </c>
    </row>
    <row r="4294" customFormat="false" ht="15" hidden="false" customHeight="false" outlineLevel="0" collapsed="false">
      <c r="A4294" s="1" t="n">
        <v>42300</v>
      </c>
      <c r="B4294" s="2" t="n">
        <v>8673.81</v>
      </c>
      <c r="C4294" s="2" t="n">
        <v>92006</v>
      </c>
      <c r="D4294" s="2" t="n">
        <v>8692</v>
      </c>
      <c r="E4294" s="2" t="n">
        <v>8688</v>
      </c>
      <c r="F4294" s="3" t="n">
        <f aca="false">IF(P4294=1, E4294,D4294)/B4294-1</f>
        <v>0.00209711764495646</v>
      </c>
      <c r="G4294" s="2" t="n">
        <f aca="false">AVERAGE(B4235:B4294)</f>
        <v>8293.44783333333</v>
      </c>
      <c r="H4294" s="2" t="n">
        <f aca="false">AVERAGE(C4235:C4294)</f>
        <v>88441.4333333333</v>
      </c>
      <c r="I4294" s="2" t="n">
        <f aca="false">SIGN(C4294-H4294)</f>
        <v>1</v>
      </c>
      <c r="J4294" s="2" t="n">
        <f aca="false">SIGN(F4294)</f>
        <v>1</v>
      </c>
      <c r="K4294" s="0" t="n">
        <f aca="false">B4294-B4293</f>
        <v>65.3500000000004</v>
      </c>
      <c r="L4294" s="0" t="n">
        <f aca="false">I4293*K4294</f>
        <v>-65.3500000000004</v>
      </c>
      <c r="M4294" s="0" t="n">
        <f aca="false">M4293+K4294*N4293</f>
        <v>3417.02000000002</v>
      </c>
      <c r="N4294" s="0" t="n">
        <f aca="false">INT(M4294*$Q$1/B4294)*CHOOSE($L$1,I4294,J4294)</f>
        <v>0</v>
      </c>
      <c r="O4294" s="0" t="n">
        <f aca="false">ABS(N4294-N4293)</f>
        <v>0</v>
      </c>
      <c r="P4294" s="0" t="n">
        <f aca="false">COUNTIF(工作表2!$A$2:$A$248,A4294)</f>
        <v>0</v>
      </c>
      <c r="R4294" s="0" t="n">
        <f aca="false">D4294-IF(P4293=1,E4293,D4293)</f>
        <v>97</v>
      </c>
      <c r="S4294" s="0" t="n">
        <f aca="false">I4293*R4294</f>
        <v>-97</v>
      </c>
      <c r="T4294" s="0" t="n">
        <f aca="false">T4293+R4294*U4293</f>
        <v>45245</v>
      </c>
      <c r="U4294" s="0" t="n">
        <f aca="false">INT(T4294*$Q$1/IF(P4294=1,E4294,D4294))*I4294</f>
        <v>10</v>
      </c>
      <c r="V4294" s="0" t="n">
        <f aca="false">IF(P4294=1,ABS(U4294)+ABS(60),ABS(U4294-U4293))</f>
        <v>20</v>
      </c>
    </row>
    <row r="4295" customFormat="false" ht="15" hidden="false" customHeight="false" outlineLevel="0" collapsed="false">
      <c r="A4295" s="1" t="n">
        <v>42303</v>
      </c>
      <c r="B4295" s="2" t="n">
        <v>8745.36</v>
      </c>
      <c r="C4295" s="2" t="n">
        <v>84413</v>
      </c>
      <c r="D4295" s="2" t="n">
        <v>8736</v>
      </c>
      <c r="E4295" s="2" t="n">
        <v>8733</v>
      </c>
      <c r="F4295" s="3" t="n">
        <f aca="false">IF(P4295=1, E4295,D4295)/B4295-1</f>
        <v>-0.00107028184088487</v>
      </c>
      <c r="G4295" s="2" t="n">
        <f aca="false">AVERAGE(B4236:B4295)</f>
        <v>8296.47916666666</v>
      </c>
      <c r="H4295" s="2" t="n">
        <f aca="false">AVERAGE(C4236:C4295)</f>
        <v>88367.5666666667</v>
      </c>
      <c r="I4295" s="2" t="n">
        <f aca="false">SIGN(C4295-H4295)</f>
        <v>-1</v>
      </c>
      <c r="J4295" s="2" t="n">
        <f aca="false">SIGN(F4295)</f>
        <v>-1</v>
      </c>
      <c r="K4295" s="0" t="n">
        <f aca="false">B4295-B4294</f>
        <v>71.5500000000011</v>
      </c>
      <c r="L4295" s="0" t="n">
        <f aca="false">I4294*K4295</f>
        <v>71.5500000000011</v>
      </c>
      <c r="M4295" s="0" t="n">
        <f aca="false">M4294+K4295*N4294</f>
        <v>3417.02000000002</v>
      </c>
      <c r="N4295" s="0" t="n">
        <f aca="false">INT(M4295*$Q$1/B4295)*CHOOSE($L$1,I4295,J4295)</f>
        <v>-0</v>
      </c>
      <c r="O4295" s="0" t="n">
        <f aca="false">ABS(N4295-N4294)</f>
        <v>0</v>
      </c>
      <c r="P4295" s="0" t="n">
        <f aca="false">COUNTIF(工作表2!$A$2:$A$248,A4295)</f>
        <v>0</v>
      </c>
      <c r="R4295" s="0" t="n">
        <f aca="false">D4295-IF(P4294=1,E4294,D4294)</f>
        <v>44</v>
      </c>
      <c r="S4295" s="0" t="n">
        <f aca="false">I4294*R4295</f>
        <v>44</v>
      </c>
      <c r="T4295" s="0" t="n">
        <f aca="false">T4294+R4295*U4294</f>
        <v>45685</v>
      </c>
      <c r="U4295" s="0" t="n">
        <f aca="false">INT(T4295*$Q$1/IF(P4295=1,E4295,D4295))*I4295</f>
        <v>-10</v>
      </c>
      <c r="V4295" s="0" t="n">
        <f aca="false">IF(P4295=1,ABS(U4295)+ABS(60),ABS(U4295-U4294))</f>
        <v>20</v>
      </c>
    </row>
    <row r="4296" customFormat="false" ht="15" hidden="false" customHeight="false" outlineLevel="0" collapsed="false">
      <c r="A4296" s="1" t="n">
        <v>42304</v>
      </c>
      <c r="B4296" s="2" t="n">
        <v>8701.32</v>
      </c>
      <c r="C4296" s="2" t="n">
        <v>88113</v>
      </c>
      <c r="D4296" s="2" t="n">
        <v>8691</v>
      </c>
      <c r="E4296" s="2" t="n">
        <v>8692</v>
      </c>
      <c r="F4296" s="3" t="n">
        <f aca="false">IF(P4296=1, E4296,D4296)/B4296-1</f>
        <v>-0.00118602694763548</v>
      </c>
      <c r="G4296" s="2" t="n">
        <f aca="false">AVERAGE(B4237:B4296)</f>
        <v>8297.30966666666</v>
      </c>
      <c r="H4296" s="2" t="n">
        <f aca="false">AVERAGE(C4237:C4296)</f>
        <v>88378.8666666667</v>
      </c>
      <c r="I4296" s="2" t="n">
        <f aca="false">SIGN(C4296-H4296)</f>
        <v>-1</v>
      </c>
      <c r="J4296" s="2" t="n">
        <f aca="false">SIGN(F4296)</f>
        <v>-1</v>
      </c>
      <c r="K4296" s="0" t="n">
        <f aca="false">B4296-B4295</f>
        <v>-44.0400000000009</v>
      </c>
      <c r="L4296" s="0" t="n">
        <f aca="false">I4295*K4296</f>
        <v>44.0400000000009</v>
      </c>
      <c r="M4296" s="0" t="n">
        <f aca="false">M4295+K4296*N4295</f>
        <v>3417.02000000002</v>
      </c>
      <c r="N4296" s="0" t="n">
        <f aca="false">INT(M4296*$Q$1/B4296)*CHOOSE($L$1,I4296,J4296)</f>
        <v>-0</v>
      </c>
      <c r="O4296" s="0" t="n">
        <f aca="false">ABS(N4296-N4295)</f>
        <v>0</v>
      </c>
      <c r="P4296" s="0" t="n">
        <f aca="false">COUNTIF(工作表2!$A$2:$A$248,A4296)</f>
        <v>0</v>
      </c>
      <c r="R4296" s="0" t="n">
        <f aca="false">D4296-IF(P4295=1,E4295,D4295)</f>
        <v>-45</v>
      </c>
      <c r="S4296" s="0" t="n">
        <f aca="false">I4295*R4296</f>
        <v>45</v>
      </c>
      <c r="T4296" s="0" t="n">
        <f aca="false">T4295+R4296*U4295</f>
        <v>46135</v>
      </c>
      <c r="U4296" s="0" t="n">
        <f aca="false">INT(T4296*$Q$1/IF(P4296=1,E4296,D4296))*I4296</f>
        <v>-10</v>
      </c>
      <c r="V4296" s="0" t="n">
        <f aca="false">IF(P4296=1,ABS(U4296)+ABS(60),ABS(U4296-U4295))</f>
        <v>0</v>
      </c>
    </row>
    <row r="4297" customFormat="false" ht="15" hidden="false" customHeight="false" outlineLevel="0" collapsed="false">
      <c r="A4297" s="1" t="n">
        <v>42305</v>
      </c>
      <c r="B4297" s="2" t="n">
        <v>8665.99</v>
      </c>
      <c r="C4297" s="2" t="n">
        <v>80245</v>
      </c>
      <c r="D4297" s="2" t="n">
        <v>8638</v>
      </c>
      <c r="E4297" s="2" t="n">
        <v>8638</v>
      </c>
      <c r="F4297" s="3" t="n">
        <f aca="false">IF(P4297=1, E4297,D4297)/B4297-1</f>
        <v>-0.00322986756273658</v>
      </c>
      <c r="G4297" s="2" t="n">
        <f aca="false">AVERAGE(B4238:B4297)</f>
        <v>8297.3205</v>
      </c>
      <c r="H4297" s="2" t="n">
        <f aca="false">AVERAGE(C4238:C4297)</f>
        <v>88284.6333333333</v>
      </c>
      <c r="I4297" s="2" t="n">
        <f aca="false">SIGN(C4297-H4297)</f>
        <v>-1</v>
      </c>
      <c r="J4297" s="2" t="n">
        <f aca="false">SIGN(F4297)</f>
        <v>-1</v>
      </c>
      <c r="K4297" s="0" t="n">
        <f aca="false">B4297-B4296</f>
        <v>-35.3299999999999</v>
      </c>
      <c r="L4297" s="0" t="n">
        <f aca="false">I4296*K4297</f>
        <v>35.3299999999999</v>
      </c>
      <c r="M4297" s="0" t="n">
        <f aca="false">M4296+K4297*N4296</f>
        <v>3417.02000000002</v>
      </c>
      <c r="N4297" s="0" t="n">
        <f aca="false">INT(M4297*$Q$1/B4297)*CHOOSE($L$1,I4297,J4297)</f>
        <v>-0</v>
      </c>
      <c r="O4297" s="0" t="n">
        <f aca="false">ABS(N4297-N4296)</f>
        <v>0</v>
      </c>
      <c r="P4297" s="0" t="n">
        <f aca="false">COUNTIF(工作表2!$A$2:$A$248,A4297)</f>
        <v>0</v>
      </c>
      <c r="R4297" s="0" t="n">
        <f aca="false">D4297-IF(P4296=1,E4296,D4296)</f>
        <v>-53</v>
      </c>
      <c r="S4297" s="0" t="n">
        <f aca="false">I4296*R4297</f>
        <v>53</v>
      </c>
      <c r="T4297" s="0" t="n">
        <f aca="false">T4296+R4297*U4296</f>
        <v>46665</v>
      </c>
      <c r="U4297" s="0" t="n">
        <f aca="false">INT(T4297*$Q$1/IF(P4297=1,E4297,D4297))*I4297</f>
        <v>-10</v>
      </c>
      <c r="V4297" s="0" t="n">
        <f aca="false">IF(P4297=1,ABS(U4297)+ABS(60),ABS(U4297-U4296))</f>
        <v>0</v>
      </c>
    </row>
    <row r="4298" customFormat="false" ht="15" hidden="false" customHeight="false" outlineLevel="0" collapsed="false">
      <c r="A4298" s="1" t="n">
        <v>42306</v>
      </c>
      <c r="B4298" s="2" t="n">
        <v>8571.08</v>
      </c>
      <c r="C4298" s="2" t="n">
        <v>85310</v>
      </c>
      <c r="D4298" s="2" t="n">
        <v>8550</v>
      </c>
      <c r="E4298" s="2" t="n">
        <v>8547</v>
      </c>
      <c r="F4298" s="3" t="n">
        <f aca="false">IF(P4298=1, E4298,D4298)/B4298-1</f>
        <v>-0.00245943335028953</v>
      </c>
      <c r="G4298" s="2" t="n">
        <f aca="false">AVERAGE(B4239:B4298)</f>
        <v>8298.09833333333</v>
      </c>
      <c r="H4298" s="2" t="n">
        <f aca="false">AVERAGE(C4239:C4298)</f>
        <v>88403.15</v>
      </c>
      <c r="I4298" s="2" t="n">
        <f aca="false">SIGN(C4298-H4298)</f>
        <v>-1</v>
      </c>
      <c r="J4298" s="2" t="n">
        <f aca="false">SIGN(F4298)</f>
        <v>-1</v>
      </c>
      <c r="K4298" s="0" t="n">
        <f aca="false">B4298-B4297</f>
        <v>-94.9099999999999</v>
      </c>
      <c r="L4298" s="0" t="n">
        <f aca="false">I4297*K4298</f>
        <v>94.9099999999999</v>
      </c>
      <c r="M4298" s="0" t="n">
        <f aca="false">M4297+K4298*N4297</f>
        <v>3417.02000000002</v>
      </c>
      <c r="N4298" s="0" t="n">
        <f aca="false">INT(M4298*$Q$1/B4298)*CHOOSE($L$1,I4298,J4298)</f>
        <v>-0</v>
      </c>
      <c r="O4298" s="0" t="n">
        <f aca="false">ABS(N4298-N4297)</f>
        <v>0</v>
      </c>
      <c r="P4298" s="0" t="n">
        <f aca="false">COUNTIF(工作表2!$A$2:$A$248,A4298)</f>
        <v>0</v>
      </c>
      <c r="R4298" s="0" t="n">
        <f aca="false">D4298-IF(P4297=1,E4297,D4297)</f>
        <v>-88</v>
      </c>
      <c r="S4298" s="0" t="n">
        <f aca="false">I4297*R4298</f>
        <v>88</v>
      </c>
      <c r="T4298" s="0" t="n">
        <f aca="false">T4297+R4298*U4297</f>
        <v>47545</v>
      </c>
      <c r="U4298" s="0" t="n">
        <f aca="false">INT(T4298*$Q$1/IF(P4298=1,E4298,D4298))*I4298</f>
        <v>-11</v>
      </c>
      <c r="V4298" s="0" t="n">
        <f aca="false">IF(P4298=1,ABS(U4298)+ABS(60),ABS(U4298-U4297))</f>
        <v>1</v>
      </c>
    </row>
    <row r="4299" customFormat="false" ht="15" hidden="false" customHeight="false" outlineLevel="0" collapsed="false">
      <c r="A4299" s="1" t="n">
        <v>42307</v>
      </c>
      <c r="B4299" s="2" t="n">
        <v>8554.31</v>
      </c>
      <c r="C4299" s="2" t="n">
        <v>86371</v>
      </c>
      <c r="D4299" s="2" t="n">
        <v>8568</v>
      </c>
      <c r="E4299" s="2" t="n">
        <v>8569</v>
      </c>
      <c r="F4299" s="3" t="n">
        <f aca="false">IF(P4299=1, E4299,D4299)/B4299-1</f>
        <v>0.00160036285802123</v>
      </c>
      <c r="G4299" s="2" t="n">
        <f aca="false">AVERAGE(B4240:B4299)</f>
        <v>8298.8225</v>
      </c>
      <c r="H4299" s="2" t="n">
        <f aca="false">AVERAGE(C4240:C4299)</f>
        <v>88181.9166666667</v>
      </c>
      <c r="I4299" s="2" t="n">
        <f aca="false">SIGN(C4299-H4299)</f>
        <v>-1</v>
      </c>
      <c r="J4299" s="2" t="n">
        <f aca="false">SIGN(F4299)</f>
        <v>1</v>
      </c>
      <c r="K4299" s="0" t="n">
        <f aca="false">B4299-B4298</f>
        <v>-16.7700000000004</v>
      </c>
      <c r="L4299" s="0" t="n">
        <f aca="false">I4298*K4299</f>
        <v>16.7700000000004</v>
      </c>
      <c r="M4299" s="0" t="n">
        <f aca="false">M4298+K4299*N4298</f>
        <v>3417.02000000002</v>
      </c>
      <c r="N4299" s="0" t="n">
        <f aca="false">INT(M4299*$Q$1/B4299)*CHOOSE($L$1,I4299,J4299)</f>
        <v>0</v>
      </c>
      <c r="O4299" s="0" t="n">
        <f aca="false">ABS(N4299-N4298)</f>
        <v>0</v>
      </c>
      <c r="P4299" s="0" t="n">
        <f aca="false">COUNTIF(工作表2!$A$2:$A$248,A4299)</f>
        <v>0</v>
      </c>
      <c r="R4299" s="0" t="n">
        <f aca="false">D4299-IF(P4298=1,E4298,D4298)</f>
        <v>18</v>
      </c>
      <c r="S4299" s="0" t="n">
        <f aca="false">I4298*R4299</f>
        <v>-18</v>
      </c>
      <c r="T4299" s="0" t="n">
        <f aca="false">T4298+R4299*U4298</f>
        <v>47347</v>
      </c>
      <c r="U4299" s="0" t="n">
        <f aca="false">INT(T4299*$Q$1/IF(P4299=1,E4299,D4299))*I4299</f>
        <v>-11</v>
      </c>
      <c r="V4299" s="0" t="n">
        <f aca="false">IF(P4299=1,ABS(U4299)+ABS(60),ABS(U4299-U4298))</f>
        <v>0</v>
      </c>
    </row>
    <row r="4300" customFormat="false" ht="15" hidden="false" customHeight="false" outlineLevel="0" collapsed="false">
      <c r="A4300" s="1" t="n">
        <v>42310</v>
      </c>
      <c r="B4300" s="2" t="n">
        <v>8614.77</v>
      </c>
      <c r="C4300" s="2" t="n">
        <v>77736</v>
      </c>
      <c r="D4300" s="2" t="n">
        <v>8583</v>
      </c>
      <c r="E4300" s="2" t="n">
        <v>8585</v>
      </c>
      <c r="F4300" s="3" t="n">
        <f aca="false">IF(P4300=1, E4300,D4300)/B4300-1</f>
        <v>-0.00368785237446856</v>
      </c>
      <c r="G4300" s="2" t="n">
        <f aca="false">AVERAGE(B4241:B4300)</f>
        <v>8300.03083333333</v>
      </c>
      <c r="H4300" s="2" t="n">
        <f aca="false">AVERAGE(C4241:C4300)</f>
        <v>88050.7333333333</v>
      </c>
      <c r="I4300" s="2" t="n">
        <f aca="false">SIGN(C4300-H4300)</f>
        <v>-1</v>
      </c>
      <c r="J4300" s="2" t="n">
        <f aca="false">SIGN(F4300)</f>
        <v>-1</v>
      </c>
      <c r="K4300" s="0" t="n">
        <f aca="false">B4300-B4299</f>
        <v>60.4600000000009</v>
      </c>
      <c r="L4300" s="0" t="n">
        <f aca="false">I4299*K4300</f>
        <v>-60.4600000000009</v>
      </c>
      <c r="M4300" s="0" t="n">
        <f aca="false">M4299+K4300*N4299</f>
        <v>3417.02000000002</v>
      </c>
      <c r="N4300" s="0" t="n">
        <f aca="false">INT(M4300*$Q$1/B4300)*CHOOSE($L$1,I4300,J4300)</f>
        <v>-0</v>
      </c>
      <c r="O4300" s="0" t="n">
        <f aca="false">ABS(N4300-N4299)</f>
        <v>0</v>
      </c>
      <c r="P4300" s="0" t="n">
        <f aca="false">COUNTIF(工作表2!$A$2:$A$248,A4300)</f>
        <v>0</v>
      </c>
      <c r="R4300" s="0" t="n">
        <f aca="false">D4300-IF(P4299=1,E4299,D4299)</f>
        <v>15</v>
      </c>
      <c r="S4300" s="0" t="n">
        <f aca="false">I4299*R4300</f>
        <v>-15</v>
      </c>
      <c r="T4300" s="0" t="n">
        <f aca="false">T4299+R4300*U4299</f>
        <v>47182</v>
      </c>
      <c r="U4300" s="0" t="n">
        <f aca="false">INT(T4300*$Q$1/IF(P4300=1,E4300,D4300))*I4300</f>
        <v>-10</v>
      </c>
      <c r="V4300" s="0" t="n">
        <f aca="false">IF(P4300=1,ABS(U4300)+ABS(60),ABS(U4300-U4299))</f>
        <v>1</v>
      </c>
    </row>
    <row r="4301" customFormat="false" ht="15" hidden="false" customHeight="false" outlineLevel="0" collapsed="false">
      <c r="A4301" s="1" t="n">
        <v>42311</v>
      </c>
      <c r="B4301" s="2" t="n">
        <v>8713.19</v>
      </c>
      <c r="C4301" s="2" t="n">
        <v>96459</v>
      </c>
      <c r="D4301" s="2" t="n">
        <v>8721</v>
      </c>
      <c r="E4301" s="2" t="n">
        <v>8722</v>
      </c>
      <c r="F4301" s="3" t="n">
        <f aca="false">IF(P4301=1, E4301,D4301)/B4301-1</f>
        <v>0.000896342212209245</v>
      </c>
      <c r="G4301" s="2" t="n">
        <f aca="false">AVERAGE(B4242:B4301)</f>
        <v>8304.42466666667</v>
      </c>
      <c r="H4301" s="2" t="n">
        <f aca="false">AVERAGE(C4242:C4301)</f>
        <v>88173.65</v>
      </c>
      <c r="I4301" s="2" t="n">
        <f aca="false">SIGN(C4301-H4301)</f>
        <v>1</v>
      </c>
      <c r="J4301" s="2" t="n">
        <f aca="false">SIGN(F4301)</f>
        <v>1</v>
      </c>
      <c r="K4301" s="0" t="n">
        <f aca="false">B4301-B4300</f>
        <v>98.4200000000001</v>
      </c>
      <c r="L4301" s="0" t="n">
        <f aca="false">I4300*K4301</f>
        <v>-98.4200000000001</v>
      </c>
      <c r="M4301" s="0" t="n">
        <f aca="false">M4300+K4301*N4300</f>
        <v>3417.02000000002</v>
      </c>
      <c r="N4301" s="0" t="n">
        <f aca="false">INT(M4301*$Q$1/B4301)*CHOOSE($L$1,I4301,J4301)</f>
        <v>0</v>
      </c>
      <c r="O4301" s="0" t="n">
        <f aca="false">ABS(N4301-N4300)</f>
        <v>0</v>
      </c>
      <c r="P4301" s="0" t="n">
        <f aca="false">COUNTIF(工作表2!$A$2:$A$248,A4301)</f>
        <v>0</v>
      </c>
      <c r="R4301" s="0" t="n">
        <f aca="false">D4301-IF(P4300=1,E4300,D4300)</f>
        <v>138</v>
      </c>
      <c r="S4301" s="0" t="n">
        <f aca="false">I4300*R4301</f>
        <v>-138</v>
      </c>
      <c r="T4301" s="0" t="n">
        <f aca="false">T4300+R4301*U4300</f>
        <v>45802</v>
      </c>
      <c r="U4301" s="0" t="n">
        <f aca="false">INT(T4301*$Q$1/IF(P4301=1,E4301,D4301))*I4301</f>
        <v>10</v>
      </c>
      <c r="V4301" s="0" t="n">
        <f aca="false">IF(P4301=1,ABS(U4301)+ABS(60),ABS(U4301-U4300))</f>
        <v>20</v>
      </c>
    </row>
    <row r="4302" customFormat="false" ht="15" hidden="false" customHeight="false" outlineLevel="0" collapsed="false">
      <c r="A4302" s="1" t="n">
        <v>42312</v>
      </c>
      <c r="B4302" s="2" t="n">
        <v>8857.02</v>
      </c>
      <c r="C4302" s="2" t="n">
        <v>127206</v>
      </c>
      <c r="D4302" s="2" t="n">
        <v>8882</v>
      </c>
      <c r="E4302" s="2" t="n">
        <v>8892</v>
      </c>
      <c r="F4302" s="3" t="n">
        <f aca="false">IF(P4302=1, E4302,D4302)/B4302-1</f>
        <v>0.00282036170179123</v>
      </c>
      <c r="G4302" s="2" t="n">
        <f aca="false">AVERAGE(B4243:B4302)</f>
        <v>8311.33683333333</v>
      </c>
      <c r="H4302" s="2" t="n">
        <f aca="false">AVERAGE(C4243:C4302)</f>
        <v>89036.4666666667</v>
      </c>
      <c r="I4302" s="2" t="n">
        <f aca="false">SIGN(C4302-H4302)</f>
        <v>1</v>
      </c>
      <c r="J4302" s="2" t="n">
        <f aca="false">SIGN(F4302)</f>
        <v>1</v>
      </c>
      <c r="K4302" s="0" t="n">
        <f aca="false">B4302-B4301</f>
        <v>143.83</v>
      </c>
      <c r="L4302" s="0" t="n">
        <f aca="false">I4301*K4302</f>
        <v>143.83</v>
      </c>
      <c r="M4302" s="0" t="n">
        <f aca="false">M4301+K4302*N4301</f>
        <v>3417.02000000002</v>
      </c>
      <c r="N4302" s="0" t="n">
        <f aca="false">INT(M4302*$Q$1/B4302)*CHOOSE($L$1,I4302,J4302)</f>
        <v>0</v>
      </c>
      <c r="O4302" s="0" t="n">
        <f aca="false">ABS(N4302-N4301)</f>
        <v>0</v>
      </c>
      <c r="P4302" s="0" t="n">
        <f aca="false">COUNTIF(工作表2!$A$2:$A$248,A4302)</f>
        <v>0</v>
      </c>
      <c r="R4302" s="0" t="n">
        <f aca="false">D4302-IF(P4301=1,E4301,D4301)</f>
        <v>161</v>
      </c>
      <c r="S4302" s="0" t="n">
        <f aca="false">I4301*R4302</f>
        <v>161</v>
      </c>
      <c r="T4302" s="0" t="n">
        <f aca="false">T4301+R4302*U4301</f>
        <v>47412</v>
      </c>
      <c r="U4302" s="0" t="n">
        <f aca="false">INT(T4302*$Q$1/IF(P4302=1,E4302,D4302))*I4302</f>
        <v>10</v>
      </c>
      <c r="V4302" s="0" t="n">
        <f aca="false">IF(P4302=1,ABS(U4302)+ABS(60),ABS(U4302-U4301))</f>
        <v>0</v>
      </c>
    </row>
    <row r="4303" customFormat="false" ht="15" hidden="false" customHeight="false" outlineLevel="0" collapsed="false">
      <c r="A4303" s="1" t="n">
        <v>42313</v>
      </c>
      <c r="B4303" s="2" t="n">
        <v>8850.18</v>
      </c>
      <c r="C4303" s="2" t="n">
        <v>106138</v>
      </c>
      <c r="D4303" s="2" t="n">
        <v>8870</v>
      </c>
      <c r="E4303" s="2" t="n">
        <v>8881</v>
      </c>
      <c r="F4303" s="3" t="n">
        <f aca="false">IF(P4303=1, E4303,D4303)/B4303-1</f>
        <v>0.00223950247339588</v>
      </c>
      <c r="G4303" s="2" t="n">
        <f aca="false">AVERAGE(B4244:B4303)</f>
        <v>8317.72583333333</v>
      </c>
      <c r="H4303" s="2" t="n">
        <f aca="false">AVERAGE(C4244:C4303)</f>
        <v>89500.5833333333</v>
      </c>
      <c r="I4303" s="2" t="n">
        <f aca="false">SIGN(C4303-H4303)</f>
        <v>1</v>
      </c>
      <c r="J4303" s="2" t="n">
        <f aca="false">SIGN(F4303)</f>
        <v>1</v>
      </c>
      <c r="K4303" s="0" t="n">
        <f aca="false">B4303-B4302</f>
        <v>-6.84000000000015</v>
      </c>
      <c r="L4303" s="0" t="n">
        <f aca="false">I4302*K4303</f>
        <v>-6.84000000000015</v>
      </c>
      <c r="M4303" s="0" t="n">
        <f aca="false">M4302+K4303*N4302</f>
        <v>3417.02000000002</v>
      </c>
      <c r="N4303" s="0" t="n">
        <f aca="false">INT(M4303*$Q$1/B4303)*CHOOSE($L$1,I4303,J4303)</f>
        <v>0</v>
      </c>
      <c r="O4303" s="0" t="n">
        <f aca="false">ABS(N4303-N4302)</f>
        <v>0</v>
      </c>
      <c r="P4303" s="0" t="n">
        <f aca="false">COUNTIF(工作表2!$A$2:$A$248,A4303)</f>
        <v>0</v>
      </c>
      <c r="R4303" s="0" t="n">
        <f aca="false">D4303-IF(P4302=1,E4302,D4302)</f>
        <v>-12</v>
      </c>
      <c r="S4303" s="0" t="n">
        <f aca="false">I4302*R4303</f>
        <v>-12</v>
      </c>
      <c r="T4303" s="0" t="n">
        <f aca="false">T4302+R4303*U4302</f>
        <v>47292</v>
      </c>
      <c r="U4303" s="0" t="n">
        <f aca="false">INT(T4303*$Q$1/IF(P4303=1,E4303,D4303))*I4303</f>
        <v>10</v>
      </c>
      <c r="V4303" s="0" t="n">
        <f aca="false">IF(P4303=1,ABS(U4303)+ABS(60),ABS(U4303-U4302))</f>
        <v>0</v>
      </c>
    </row>
    <row r="4304" customFormat="false" ht="15" hidden="false" customHeight="false" outlineLevel="0" collapsed="false">
      <c r="A4304" s="1" t="n">
        <v>42314</v>
      </c>
      <c r="B4304" s="2" t="n">
        <v>8693.57</v>
      </c>
      <c r="C4304" s="2" t="n">
        <v>112033</v>
      </c>
      <c r="D4304" s="2" t="n">
        <v>8689</v>
      </c>
      <c r="E4304" s="2" t="n">
        <v>8699</v>
      </c>
      <c r="F4304" s="3" t="n">
        <f aca="false">IF(P4304=1, E4304,D4304)/B4304-1</f>
        <v>-0.000525675873087828</v>
      </c>
      <c r="G4304" s="2" t="n">
        <f aca="false">AVERAGE(B4245:B4304)</f>
        <v>8322.71633333333</v>
      </c>
      <c r="H4304" s="2" t="n">
        <f aca="false">AVERAGE(C4245:C4304)</f>
        <v>89706.4</v>
      </c>
      <c r="I4304" s="2" t="n">
        <f aca="false">SIGN(C4304-H4304)</f>
        <v>1</v>
      </c>
      <c r="J4304" s="2" t="n">
        <f aca="false">SIGN(F4304)</f>
        <v>-1</v>
      </c>
      <c r="K4304" s="0" t="n">
        <f aca="false">B4304-B4303</f>
        <v>-156.610000000001</v>
      </c>
      <c r="L4304" s="0" t="n">
        <f aca="false">I4303*K4304</f>
        <v>-156.610000000001</v>
      </c>
      <c r="M4304" s="0" t="n">
        <f aca="false">M4303+K4304*N4303</f>
        <v>3417.02000000002</v>
      </c>
      <c r="N4304" s="0" t="n">
        <f aca="false">INT(M4304*$Q$1/B4304)*CHOOSE($L$1,I4304,J4304)</f>
        <v>-0</v>
      </c>
      <c r="O4304" s="0" t="n">
        <f aca="false">ABS(N4304-N4303)</f>
        <v>0</v>
      </c>
      <c r="P4304" s="0" t="n">
        <f aca="false">COUNTIF(工作表2!$A$2:$A$248,A4304)</f>
        <v>0</v>
      </c>
      <c r="R4304" s="0" t="n">
        <f aca="false">D4304-IF(P4303=1,E4303,D4303)</f>
        <v>-181</v>
      </c>
      <c r="S4304" s="0" t="n">
        <f aca="false">I4303*R4304</f>
        <v>-181</v>
      </c>
      <c r="T4304" s="0" t="n">
        <f aca="false">T4303+R4304*U4303</f>
        <v>45482</v>
      </c>
      <c r="U4304" s="0" t="n">
        <f aca="false">INT(T4304*$Q$1/IF(P4304=1,E4304,D4304))*I4304</f>
        <v>10</v>
      </c>
      <c r="V4304" s="0" t="n">
        <f aca="false">IF(P4304=1,ABS(U4304)+ABS(60),ABS(U4304-U4303))</f>
        <v>0</v>
      </c>
    </row>
    <row r="4305" customFormat="false" ht="15" hidden="false" customHeight="false" outlineLevel="0" collapsed="false">
      <c r="A4305" s="1" t="n">
        <v>42317</v>
      </c>
      <c r="B4305" s="2" t="n">
        <v>8642.48</v>
      </c>
      <c r="C4305" s="2" t="n">
        <v>95259</v>
      </c>
      <c r="D4305" s="2" t="n">
        <v>8631</v>
      </c>
      <c r="E4305" s="2" t="n">
        <v>8635</v>
      </c>
      <c r="F4305" s="3" t="n">
        <f aca="false">IF(P4305=1, E4305,D4305)/B4305-1</f>
        <v>-0.00132832242597025</v>
      </c>
      <c r="G4305" s="2" t="n">
        <f aca="false">AVERAGE(B4246:B4305)</f>
        <v>8328.70133333334</v>
      </c>
      <c r="H4305" s="2" t="n">
        <f aca="false">AVERAGE(C4246:C4305)</f>
        <v>89703.1833333333</v>
      </c>
      <c r="I4305" s="2" t="n">
        <f aca="false">SIGN(C4305-H4305)</f>
        <v>1</v>
      </c>
      <c r="J4305" s="2" t="n">
        <f aca="false">SIGN(F4305)</f>
        <v>-1</v>
      </c>
      <c r="K4305" s="0" t="n">
        <f aca="false">B4305-B4304</f>
        <v>-51.0900000000001</v>
      </c>
      <c r="L4305" s="0" t="n">
        <f aca="false">I4304*K4305</f>
        <v>-51.0900000000001</v>
      </c>
      <c r="M4305" s="0" t="n">
        <f aca="false">M4304+K4305*N4304</f>
        <v>3417.02000000002</v>
      </c>
      <c r="N4305" s="0" t="n">
        <f aca="false">INT(M4305*$Q$1/B4305)*CHOOSE($L$1,I4305,J4305)</f>
        <v>-0</v>
      </c>
      <c r="O4305" s="0" t="n">
        <f aca="false">ABS(N4305-N4304)</f>
        <v>0</v>
      </c>
      <c r="P4305" s="0" t="n">
        <f aca="false">COUNTIF(工作表2!$A$2:$A$248,A4305)</f>
        <v>0</v>
      </c>
      <c r="R4305" s="0" t="n">
        <f aca="false">D4305-IF(P4304=1,E4304,D4304)</f>
        <v>-58</v>
      </c>
      <c r="S4305" s="0" t="n">
        <f aca="false">I4304*R4305</f>
        <v>-58</v>
      </c>
      <c r="T4305" s="0" t="n">
        <f aca="false">T4304+R4305*U4304</f>
        <v>44902</v>
      </c>
      <c r="U4305" s="0" t="n">
        <f aca="false">INT(T4305*$Q$1/IF(P4305=1,E4305,D4305))*I4305</f>
        <v>10</v>
      </c>
      <c r="V4305" s="0" t="n">
        <f aca="false">IF(P4305=1,ABS(U4305)+ABS(60),ABS(U4305-U4304))</f>
        <v>0</v>
      </c>
    </row>
    <row r="4306" customFormat="false" ht="15" hidden="false" customHeight="false" outlineLevel="0" collapsed="false">
      <c r="A4306" s="1" t="n">
        <v>42318</v>
      </c>
      <c r="B4306" s="2" t="n">
        <v>8536.9</v>
      </c>
      <c r="C4306" s="2" t="n">
        <v>86007</v>
      </c>
      <c r="D4306" s="2" t="n">
        <v>8532</v>
      </c>
      <c r="E4306" s="2" t="n">
        <v>8536</v>
      </c>
      <c r="F4306" s="3" t="n">
        <f aca="false">IF(P4306=1, E4306,D4306)/B4306-1</f>
        <v>-0.000573978844779721</v>
      </c>
      <c r="G4306" s="2" t="n">
        <f aca="false">AVERAGE(B4247:B4306)</f>
        <v>8332.454</v>
      </c>
      <c r="H4306" s="2" t="n">
        <f aca="false">AVERAGE(C4247:C4306)</f>
        <v>89679.7333333333</v>
      </c>
      <c r="I4306" s="2" t="n">
        <f aca="false">SIGN(C4306-H4306)</f>
        <v>-1</v>
      </c>
      <c r="J4306" s="2" t="n">
        <f aca="false">SIGN(F4306)</f>
        <v>-1</v>
      </c>
      <c r="K4306" s="0" t="n">
        <f aca="false">B4306-B4305</f>
        <v>-105.58</v>
      </c>
      <c r="L4306" s="0" t="n">
        <f aca="false">I4305*K4306</f>
        <v>-105.58</v>
      </c>
      <c r="M4306" s="0" t="n">
        <f aca="false">M4305+K4306*N4305</f>
        <v>3417.02000000002</v>
      </c>
      <c r="N4306" s="0" t="n">
        <f aca="false">INT(M4306*$Q$1/B4306)*CHOOSE($L$1,I4306,J4306)</f>
        <v>-0</v>
      </c>
      <c r="O4306" s="0" t="n">
        <f aca="false">ABS(N4306-N4305)</f>
        <v>0</v>
      </c>
      <c r="P4306" s="0" t="n">
        <f aca="false">COUNTIF(工作表2!$A$2:$A$248,A4306)</f>
        <v>0</v>
      </c>
      <c r="R4306" s="0" t="n">
        <f aca="false">D4306-IF(P4305=1,E4305,D4305)</f>
        <v>-99</v>
      </c>
      <c r="S4306" s="0" t="n">
        <f aca="false">I4305*R4306</f>
        <v>-99</v>
      </c>
      <c r="T4306" s="0" t="n">
        <f aca="false">T4305+R4306*U4305</f>
        <v>43912</v>
      </c>
      <c r="U4306" s="0" t="n">
        <f aca="false">INT(T4306*$Q$1/IF(P4306=1,E4306,D4306))*I4306</f>
        <v>-10</v>
      </c>
      <c r="V4306" s="0" t="n">
        <f aca="false">IF(P4306=1,ABS(U4306)+ABS(60),ABS(U4306-U4305))</f>
        <v>20</v>
      </c>
    </row>
    <row r="4307" customFormat="false" ht="15" hidden="false" customHeight="false" outlineLevel="0" collapsed="false">
      <c r="A4307" s="1" t="n">
        <v>42319</v>
      </c>
      <c r="B4307" s="2" t="n">
        <v>8415.01</v>
      </c>
      <c r="C4307" s="2" t="n">
        <v>97069</v>
      </c>
      <c r="D4307" s="2" t="n">
        <v>8380</v>
      </c>
      <c r="E4307" s="2" t="n">
        <v>8376</v>
      </c>
      <c r="F4307" s="3" t="n">
        <f aca="false">IF(P4307=1, E4307,D4307)/B4307-1</f>
        <v>-0.00416042286343099</v>
      </c>
      <c r="G4307" s="2" t="n">
        <f aca="false">AVERAGE(B4248:B4307)</f>
        <v>8334.27683333333</v>
      </c>
      <c r="H4307" s="2" t="n">
        <f aca="false">AVERAGE(C4248:C4307)</f>
        <v>90098.0833333333</v>
      </c>
      <c r="I4307" s="2" t="n">
        <f aca="false">SIGN(C4307-H4307)</f>
        <v>1</v>
      </c>
      <c r="J4307" s="2" t="n">
        <f aca="false">SIGN(F4307)</f>
        <v>-1</v>
      </c>
      <c r="K4307" s="0" t="n">
        <f aca="false">B4307-B4306</f>
        <v>-121.889999999999</v>
      </c>
      <c r="L4307" s="0" t="n">
        <f aca="false">I4306*K4307</f>
        <v>121.889999999999</v>
      </c>
      <c r="M4307" s="0" t="n">
        <f aca="false">M4306+K4307*N4306</f>
        <v>3417.02000000002</v>
      </c>
      <c r="N4307" s="0" t="n">
        <f aca="false">INT(M4307*$Q$1/B4307)*CHOOSE($L$1,I4307,J4307)</f>
        <v>-0</v>
      </c>
      <c r="O4307" s="0" t="n">
        <f aca="false">ABS(N4307-N4306)</f>
        <v>0</v>
      </c>
      <c r="P4307" s="0" t="n">
        <f aca="false">COUNTIF(工作表2!$A$2:$A$248,A4307)</f>
        <v>0</v>
      </c>
      <c r="R4307" s="0" t="n">
        <f aca="false">D4307-IF(P4306=1,E4306,D4306)</f>
        <v>-152</v>
      </c>
      <c r="S4307" s="0" t="n">
        <f aca="false">I4306*R4307</f>
        <v>152</v>
      </c>
      <c r="T4307" s="0" t="n">
        <f aca="false">T4306+R4307*U4306</f>
        <v>45432</v>
      </c>
      <c r="U4307" s="0" t="n">
        <f aca="false">INT(T4307*$Q$1/IF(P4307=1,E4307,D4307))*I4307</f>
        <v>10</v>
      </c>
      <c r="V4307" s="0" t="n">
        <f aca="false">IF(P4307=1,ABS(U4307)+ABS(60),ABS(U4307-U4306))</f>
        <v>20</v>
      </c>
    </row>
    <row r="4308" customFormat="false" ht="15" hidden="false" customHeight="false" outlineLevel="0" collapsed="false">
      <c r="A4308" s="1" t="n">
        <v>42320</v>
      </c>
      <c r="B4308" s="2" t="n">
        <v>8428.09</v>
      </c>
      <c r="C4308" s="2" t="n">
        <v>81943</v>
      </c>
      <c r="D4308" s="2" t="n">
        <v>8461</v>
      </c>
      <c r="E4308" s="2" t="n">
        <v>8450</v>
      </c>
      <c r="F4308" s="3" t="n">
        <f aca="false">IF(P4308=1, E4308,D4308)/B4308-1</f>
        <v>0.00390479930802834</v>
      </c>
      <c r="G4308" s="2" t="n">
        <f aca="false">AVERAGE(B4249:B4308)</f>
        <v>8337.85466666667</v>
      </c>
      <c r="H4308" s="2" t="n">
        <f aca="false">AVERAGE(C4249:C4308)</f>
        <v>90319.15</v>
      </c>
      <c r="I4308" s="2" t="n">
        <f aca="false">SIGN(C4308-H4308)</f>
        <v>-1</v>
      </c>
      <c r="J4308" s="2" t="n">
        <f aca="false">SIGN(F4308)</f>
        <v>1</v>
      </c>
      <c r="K4308" s="0" t="n">
        <f aca="false">B4308-B4307</f>
        <v>13.0799999999999</v>
      </c>
      <c r="L4308" s="0" t="n">
        <f aca="false">I4307*K4308</f>
        <v>13.0799999999999</v>
      </c>
      <c r="M4308" s="0" t="n">
        <f aca="false">M4307+K4308*N4307</f>
        <v>3417.02000000002</v>
      </c>
      <c r="N4308" s="0" t="n">
        <f aca="false">INT(M4308*$Q$1/B4308)*CHOOSE($L$1,I4308,J4308)</f>
        <v>0</v>
      </c>
      <c r="O4308" s="0" t="n">
        <f aca="false">ABS(N4308-N4307)</f>
        <v>0</v>
      </c>
      <c r="P4308" s="0" t="n">
        <f aca="false">COUNTIF(工作表2!$A$2:$A$248,A4308)</f>
        <v>0</v>
      </c>
      <c r="R4308" s="0" t="n">
        <f aca="false">D4308-IF(P4307=1,E4307,D4307)</f>
        <v>81</v>
      </c>
      <c r="S4308" s="0" t="n">
        <f aca="false">I4307*R4308</f>
        <v>81</v>
      </c>
      <c r="T4308" s="0" t="n">
        <f aca="false">T4307+R4308*U4307</f>
        <v>46242</v>
      </c>
      <c r="U4308" s="0" t="n">
        <f aca="false">INT(T4308*$Q$1/IF(P4308=1,E4308,D4308))*I4308</f>
        <v>-10</v>
      </c>
      <c r="V4308" s="0" t="n">
        <f aca="false">IF(P4308=1,ABS(U4308)+ABS(60),ABS(U4308-U4307))</f>
        <v>20</v>
      </c>
    </row>
    <row r="4309" customFormat="false" ht="15" hidden="false" customHeight="false" outlineLevel="0" collapsed="false">
      <c r="A4309" s="1" t="n">
        <v>42321</v>
      </c>
      <c r="B4309" s="2" t="n">
        <v>8329.5</v>
      </c>
      <c r="C4309" s="2" t="n">
        <v>77151</v>
      </c>
      <c r="D4309" s="2" t="n">
        <v>8356</v>
      </c>
      <c r="E4309" s="2" t="n">
        <v>8358</v>
      </c>
      <c r="F4309" s="3" t="n">
        <f aca="false">IF(P4309=1, E4309,D4309)/B4309-1</f>
        <v>0.0031814634731977</v>
      </c>
      <c r="G4309" s="2" t="n">
        <f aca="false">AVERAGE(B4250:B4309)</f>
        <v>8340.39266666667</v>
      </c>
      <c r="H4309" s="2" t="n">
        <f aca="false">AVERAGE(C4250:C4309)</f>
        <v>90363.5166666667</v>
      </c>
      <c r="I4309" s="2" t="n">
        <f aca="false">SIGN(C4309-H4309)</f>
        <v>-1</v>
      </c>
      <c r="J4309" s="2" t="n">
        <f aca="false">SIGN(F4309)</f>
        <v>1</v>
      </c>
      <c r="K4309" s="0" t="n">
        <f aca="false">B4309-B4308</f>
        <v>-98.5900000000001</v>
      </c>
      <c r="L4309" s="0" t="n">
        <f aca="false">I4308*K4309</f>
        <v>98.5900000000001</v>
      </c>
      <c r="M4309" s="0" t="n">
        <f aca="false">M4308+K4309*N4308</f>
        <v>3417.02000000002</v>
      </c>
      <c r="N4309" s="0" t="n">
        <f aca="false">INT(M4309*$Q$1/B4309)*CHOOSE($L$1,I4309,J4309)</f>
        <v>0</v>
      </c>
      <c r="O4309" s="0" t="n">
        <f aca="false">ABS(N4309-N4308)</f>
        <v>0</v>
      </c>
      <c r="P4309" s="0" t="n">
        <f aca="false">COUNTIF(工作表2!$A$2:$A$248,A4309)</f>
        <v>0</v>
      </c>
      <c r="R4309" s="0" t="n">
        <f aca="false">D4309-IF(P4308=1,E4308,D4308)</f>
        <v>-105</v>
      </c>
      <c r="S4309" s="0" t="n">
        <f aca="false">I4308*R4309</f>
        <v>105</v>
      </c>
      <c r="T4309" s="0" t="n">
        <f aca="false">T4308+R4309*U4308</f>
        <v>47292</v>
      </c>
      <c r="U4309" s="0" t="n">
        <f aca="false">INT(T4309*$Q$1/IF(P4309=1,E4309,D4309))*I4309</f>
        <v>-11</v>
      </c>
      <c r="V4309" s="0" t="n">
        <f aca="false">IF(P4309=1,ABS(U4309)+ABS(60),ABS(U4309-U4308))</f>
        <v>1</v>
      </c>
    </row>
    <row r="4310" customFormat="false" ht="15" hidden="false" customHeight="false" outlineLevel="0" collapsed="false">
      <c r="A4310" s="1" t="n">
        <v>42324</v>
      </c>
      <c r="B4310" s="2" t="n">
        <v>8295.4</v>
      </c>
      <c r="C4310" s="2" t="n">
        <v>80803</v>
      </c>
      <c r="D4310" s="2" t="n">
        <v>8290</v>
      </c>
      <c r="E4310" s="2" t="n">
        <v>8284</v>
      </c>
      <c r="F4310" s="3" t="n">
        <f aca="false">IF(P4310=1, E4310,D4310)/B4310-1</f>
        <v>-0.000650963184415376</v>
      </c>
      <c r="G4310" s="2" t="n">
        <f aca="false">AVERAGE(B4251:B4310)</f>
        <v>8344.952</v>
      </c>
      <c r="H4310" s="2" t="n">
        <f aca="false">AVERAGE(C4251:C4310)</f>
        <v>90066.1666666667</v>
      </c>
      <c r="I4310" s="2" t="n">
        <f aca="false">SIGN(C4310-H4310)</f>
        <v>-1</v>
      </c>
      <c r="J4310" s="2" t="n">
        <f aca="false">SIGN(F4310)</f>
        <v>-1</v>
      </c>
      <c r="K4310" s="0" t="n">
        <f aca="false">B4310-B4309</f>
        <v>-34.1000000000004</v>
      </c>
      <c r="L4310" s="0" t="n">
        <f aca="false">I4309*K4310</f>
        <v>34.1000000000004</v>
      </c>
      <c r="M4310" s="0" t="n">
        <f aca="false">M4309+K4310*N4309</f>
        <v>3417.02000000002</v>
      </c>
      <c r="N4310" s="0" t="n">
        <f aca="false">INT(M4310*$Q$1/B4310)*CHOOSE($L$1,I4310,J4310)</f>
        <v>-0</v>
      </c>
      <c r="O4310" s="0" t="n">
        <f aca="false">ABS(N4310-N4309)</f>
        <v>0</v>
      </c>
      <c r="P4310" s="0" t="n">
        <f aca="false">COUNTIF(工作表2!$A$2:$A$248,A4310)</f>
        <v>0</v>
      </c>
      <c r="R4310" s="0" t="n">
        <f aca="false">D4310-IF(P4309=1,E4309,D4309)</f>
        <v>-66</v>
      </c>
      <c r="S4310" s="0" t="n">
        <f aca="false">I4309*R4310</f>
        <v>66</v>
      </c>
      <c r="T4310" s="0" t="n">
        <f aca="false">T4309+R4310*U4309</f>
        <v>48018</v>
      </c>
      <c r="U4310" s="0" t="n">
        <f aca="false">INT(T4310*$Q$1/IF(P4310=1,E4310,D4310))*I4310</f>
        <v>-11</v>
      </c>
      <c r="V4310" s="0" t="n">
        <f aca="false">IF(P4310=1,ABS(U4310)+ABS(60),ABS(U4310-U4309))</f>
        <v>0</v>
      </c>
    </row>
    <row r="4311" customFormat="false" ht="15" hidden="false" customHeight="false" outlineLevel="0" collapsed="false">
      <c r="A4311" s="1" t="n">
        <v>42325</v>
      </c>
      <c r="B4311" s="2" t="n">
        <v>8419.42</v>
      </c>
      <c r="C4311" s="2" t="n">
        <v>85669</v>
      </c>
      <c r="D4311" s="2" t="n">
        <v>8440</v>
      </c>
      <c r="E4311" s="2" t="n">
        <v>8435</v>
      </c>
      <c r="F4311" s="3" t="n">
        <f aca="false">IF(P4311=1, E4311,D4311)/B4311-1</f>
        <v>0.00244434889814271</v>
      </c>
      <c r="G4311" s="2" t="n">
        <f aca="false">AVERAGE(B4252:B4311)</f>
        <v>8351.4455</v>
      </c>
      <c r="H4311" s="2" t="n">
        <f aca="false">AVERAGE(C4252:C4311)</f>
        <v>90027.6333333333</v>
      </c>
      <c r="I4311" s="2" t="n">
        <f aca="false">SIGN(C4311-H4311)</f>
        <v>-1</v>
      </c>
      <c r="J4311" s="2" t="n">
        <f aca="false">SIGN(F4311)</f>
        <v>1</v>
      </c>
      <c r="K4311" s="0" t="n">
        <f aca="false">B4311-B4310</f>
        <v>124.02</v>
      </c>
      <c r="L4311" s="0" t="n">
        <f aca="false">I4310*K4311</f>
        <v>-124.02</v>
      </c>
      <c r="M4311" s="0" t="n">
        <f aca="false">M4310+K4311*N4310</f>
        <v>3417.02000000002</v>
      </c>
      <c r="N4311" s="0" t="n">
        <f aca="false">INT(M4311*$Q$1/B4311)*CHOOSE($L$1,I4311,J4311)</f>
        <v>0</v>
      </c>
      <c r="O4311" s="0" t="n">
        <f aca="false">ABS(N4311-N4310)</f>
        <v>0</v>
      </c>
      <c r="P4311" s="0" t="n">
        <f aca="false">COUNTIF(工作表2!$A$2:$A$248,A4311)</f>
        <v>0</v>
      </c>
      <c r="R4311" s="0" t="n">
        <f aca="false">D4311-IF(P4310=1,E4310,D4310)</f>
        <v>150</v>
      </c>
      <c r="S4311" s="0" t="n">
        <f aca="false">I4310*R4311</f>
        <v>-150</v>
      </c>
      <c r="T4311" s="0" t="n">
        <f aca="false">T4310+R4311*U4310</f>
        <v>46368</v>
      </c>
      <c r="U4311" s="0" t="n">
        <f aca="false">INT(T4311*$Q$1/IF(P4311=1,E4311,D4311))*I4311</f>
        <v>-10</v>
      </c>
      <c r="V4311" s="0" t="n">
        <f aca="false">IF(P4311=1,ABS(U4311)+ABS(60),ABS(U4311-U4310))</f>
        <v>1</v>
      </c>
    </row>
    <row r="4312" customFormat="false" ht="15" hidden="false" customHeight="false" outlineLevel="0" collapsed="false">
      <c r="A4312" s="1" t="n">
        <v>42326</v>
      </c>
      <c r="B4312" s="2" t="n">
        <v>8340.47</v>
      </c>
      <c r="C4312" s="2" t="n">
        <v>83044</v>
      </c>
      <c r="D4312" s="2" t="n">
        <v>8336</v>
      </c>
      <c r="E4312" s="2" t="n">
        <v>8276</v>
      </c>
      <c r="F4312" s="3" t="n">
        <f aca="false">IF(P4312=1, E4312,D4312)/B4312-1</f>
        <v>-0.00772978021622273</v>
      </c>
      <c r="G4312" s="2" t="n">
        <f aca="false">AVERAGE(B4253:B4312)</f>
        <v>8360.67133333334</v>
      </c>
      <c r="H4312" s="2" t="n">
        <f aca="false">AVERAGE(C4253:C4312)</f>
        <v>89717.75</v>
      </c>
      <c r="I4312" s="2" t="n">
        <f aca="false">SIGN(C4312-H4312)</f>
        <v>-1</v>
      </c>
      <c r="J4312" s="2" t="n">
        <f aca="false">SIGN(F4312)</f>
        <v>-1</v>
      </c>
      <c r="K4312" s="0" t="n">
        <f aca="false">B4312-B4311</f>
        <v>-78.9500000000007</v>
      </c>
      <c r="L4312" s="0" t="n">
        <f aca="false">I4311*K4312</f>
        <v>78.9500000000007</v>
      </c>
      <c r="M4312" s="0" t="n">
        <f aca="false">M4311+K4312*N4311</f>
        <v>3417.02000000002</v>
      </c>
      <c r="N4312" s="0" t="n">
        <f aca="false">INT(M4312*$Q$1/B4312)*CHOOSE($L$1,I4312,J4312)</f>
        <v>-0</v>
      </c>
      <c r="O4312" s="0" t="n">
        <f aca="false">ABS(N4312-N4311)</f>
        <v>0</v>
      </c>
      <c r="P4312" s="0" t="n">
        <f aca="false">COUNTIF(工作表2!$A$2:$A$248,A4312)</f>
        <v>1</v>
      </c>
      <c r="R4312" s="0" t="n">
        <f aca="false">D4312-IF(P4311=1,E4311,D4311)</f>
        <v>-104</v>
      </c>
      <c r="S4312" s="0" t="n">
        <f aca="false">I4311*R4312</f>
        <v>104</v>
      </c>
      <c r="T4312" s="0" t="n">
        <f aca="false">T4311+R4312*U4311</f>
        <v>47408</v>
      </c>
      <c r="U4312" s="0" t="n">
        <f aca="false">INT(T4312*$Q$1/IF(P4312=1,E4312,D4312))*I4312</f>
        <v>-11</v>
      </c>
      <c r="V4312" s="0" t="n">
        <f aca="false">IF(P4312=1,ABS(U4312)+ABS(60),ABS(U4312-U4311))</f>
        <v>71</v>
      </c>
    </row>
    <row r="4313" customFormat="false" ht="15" hidden="false" customHeight="false" outlineLevel="0" collapsed="false">
      <c r="A4313" s="1" t="n">
        <v>42327</v>
      </c>
      <c r="B4313" s="2" t="n">
        <v>8477.2</v>
      </c>
      <c r="C4313" s="2" t="n">
        <v>85344</v>
      </c>
      <c r="D4313" s="2" t="n">
        <v>8447</v>
      </c>
      <c r="E4313" s="2" t="n">
        <v>8441</v>
      </c>
      <c r="F4313" s="3" t="n">
        <f aca="false">IF(P4313=1, E4313,D4313)/B4313-1</f>
        <v>-0.00356249705091316</v>
      </c>
      <c r="G4313" s="2" t="n">
        <f aca="false">AVERAGE(B4254:B4313)</f>
        <v>8378.45233333334</v>
      </c>
      <c r="H4313" s="2" t="n">
        <f aca="false">AVERAGE(C4254:C4313)</f>
        <v>88725.3833333333</v>
      </c>
      <c r="I4313" s="2" t="n">
        <f aca="false">SIGN(C4313-H4313)</f>
        <v>-1</v>
      </c>
      <c r="J4313" s="2" t="n">
        <f aca="false">SIGN(F4313)</f>
        <v>-1</v>
      </c>
      <c r="K4313" s="0" t="n">
        <f aca="false">B4313-B4312</f>
        <v>136.730000000001</v>
      </c>
      <c r="L4313" s="0" t="n">
        <f aca="false">I4312*K4313</f>
        <v>-136.730000000001</v>
      </c>
      <c r="M4313" s="0" t="n">
        <f aca="false">M4312+K4313*N4312</f>
        <v>3417.02000000002</v>
      </c>
      <c r="N4313" s="0" t="n">
        <f aca="false">INT(M4313*$Q$1/B4313)*CHOOSE($L$1,I4313,J4313)</f>
        <v>-0</v>
      </c>
      <c r="O4313" s="0" t="n">
        <f aca="false">ABS(N4313-N4312)</f>
        <v>0</v>
      </c>
      <c r="P4313" s="0" t="n">
        <f aca="false">COUNTIF(工作表2!$A$2:$A$248,A4313)</f>
        <v>0</v>
      </c>
      <c r="R4313" s="0" t="n">
        <f aca="false">D4313-IF(P4312=1,E4312,D4312)</f>
        <v>171</v>
      </c>
      <c r="S4313" s="0" t="n">
        <f aca="false">I4312*R4313</f>
        <v>-171</v>
      </c>
      <c r="T4313" s="0" t="n">
        <f aca="false">T4312+R4313*U4312</f>
        <v>45527</v>
      </c>
      <c r="U4313" s="0" t="n">
        <f aca="false">INT(T4313*$Q$1/IF(P4313=1,E4313,D4313))*I4313</f>
        <v>-10</v>
      </c>
      <c r="V4313" s="0" t="n">
        <f aca="false">IF(P4313=1,ABS(U4313)+ABS(60),ABS(U4313-U4312))</f>
        <v>1</v>
      </c>
    </row>
    <row r="4314" customFormat="false" ht="15" hidden="false" customHeight="false" outlineLevel="0" collapsed="false">
      <c r="A4314" s="1" t="n">
        <v>42328</v>
      </c>
      <c r="B4314" s="2" t="n">
        <v>8465.45</v>
      </c>
      <c r="C4314" s="2" t="n">
        <v>75593</v>
      </c>
      <c r="D4314" s="2" t="n">
        <v>8444</v>
      </c>
      <c r="E4314" s="2" t="n">
        <v>8437</v>
      </c>
      <c r="F4314" s="3" t="n">
        <f aca="false">IF(P4314=1, E4314,D4314)/B4314-1</f>
        <v>-0.00253382868010565</v>
      </c>
      <c r="G4314" s="2" t="n">
        <f aca="false">AVERAGE(B4255:B4314)</f>
        <v>8391.61583333333</v>
      </c>
      <c r="H4314" s="2" t="n">
        <f aca="false">AVERAGE(C4255:C4314)</f>
        <v>87976.6833333333</v>
      </c>
      <c r="I4314" s="2" t="n">
        <f aca="false">SIGN(C4314-H4314)</f>
        <v>-1</v>
      </c>
      <c r="J4314" s="2" t="n">
        <f aca="false">SIGN(F4314)</f>
        <v>-1</v>
      </c>
      <c r="K4314" s="0" t="n">
        <f aca="false">B4314-B4313</f>
        <v>-11.75</v>
      </c>
      <c r="L4314" s="0" t="n">
        <f aca="false">I4313*K4314</f>
        <v>11.75</v>
      </c>
      <c r="M4314" s="0" t="n">
        <f aca="false">M4313+K4314*N4313</f>
        <v>3417.02000000002</v>
      </c>
      <c r="N4314" s="0" t="n">
        <f aca="false">INT(M4314*$Q$1/B4314)*CHOOSE($L$1,I4314,J4314)</f>
        <v>-0</v>
      </c>
      <c r="O4314" s="0" t="n">
        <f aca="false">ABS(N4314-N4313)</f>
        <v>0</v>
      </c>
      <c r="P4314" s="0" t="n">
        <f aca="false">COUNTIF(工作表2!$A$2:$A$248,A4314)</f>
        <v>0</v>
      </c>
      <c r="R4314" s="0" t="n">
        <f aca="false">D4314-IF(P4313=1,E4313,D4313)</f>
        <v>-3</v>
      </c>
      <c r="S4314" s="0" t="n">
        <f aca="false">I4313*R4314</f>
        <v>3</v>
      </c>
      <c r="T4314" s="0" t="n">
        <f aca="false">T4313+R4314*U4313</f>
        <v>45557</v>
      </c>
      <c r="U4314" s="0" t="n">
        <f aca="false">INT(T4314*$Q$1/IF(P4314=1,E4314,D4314))*I4314</f>
        <v>-10</v>
      </c>
      <c r="V4314" s="0" t="n">
        <f aca="false">IF(P4314=1,ABS(U4314)+ABS(60),ABS(U4314-U4313))</f>
        <v>0</v>
      </c>
    </row>
    <row r="4315" customFormat="false" ht="15" hidden="false" customHeight="false" outlineLevel="0" collapsed="false">
      <c r="A4315" s="1" t="n">
        <v>42331</v>
      </c>
      <c r="B4315" s="2" t="n">
        <v>8485.73</v>
      </c>
      <c r="C4315" s="2" t="n">
        <v>69745</v>
      </c>
      <c r="D4315" s="2" t="n">
        <v>8478</v>
      </c>
      <c r="E4315" s="2" t="n">
        <v>8475</v>
      </c>
      <c r="F4315" s="3" t="n">
        <f aca="false">IF(P4315=1, E4315,D4315)/B4315-1</f>
        <v>-0.000910941074014793</v>
      </c>
      <c r="G4315" s="2" t="n">
        <f aca="false">AVERAGE(B4256:B4315)</f>
        <v>8404.4515</v>
      </c>
      <c r="H4315" s="2" t="n">
        <f aca="false">AVERAGE(C4256:C4315)</f>
        <v>87317.5666666667</v>
      </c>
      <c r="I4315" s="2" t="n">
        <f aca="false">SIGN(C4315-H4315)</f>
        <v>-1</v>
      </c>
      <c r="J4315" s="2" t="n">
        <f aca="false">SIGN(F4315)</f>
        <v>-1</v>
      </c>
      <c r="K4315" s="0" t="n">
        <f aca="false">B4315-B4314</f>
        <v>20.2799999999988</v>
      </c>
      <c r="L4315" s="0" t="n">
        <f aca="false">I4314*K4315</f>
        <v>-20.2799999999988</v>
      </c>
      <c r="M4315" s="0" t="n">
        <f aca="false">M4314+K4315*N4314</f>
        <v>3417.02000000002</v>
      </c>
      <c r="N4315" s="0" t="n">
        <f aca="false">INT(M4315*$Q$1/B4315)*CHOOSE($L$1,I4315,J4315)</f>
        <v>-0</v>
      </c>
      <c r="O4315" s="0" t="n">
        <f aca="false">ABS(N4315-N4314)</f>
        <v>0</v>
      </c>
      <c r="P4315" s="0" t="n">
        <f aca="false">COUNTIF(工作表2!$A$2:$A$248,A4315)</f>
        <v>0</v>
      </c>
      <c r="R4315" s="0" t="n">
        <f aca="false">D4315-IF(P4314=1,E4314,D4314)</f>
        <v>34</v>
      </c>
      <c r="S4315" s="0" t="n">
        <f aca="false">I4314*R4315</f>
        <v>-34</v>
      </c>
      <c r="T4315" s="0" t="n">
        <f aca="false">T4314+R4315*U4314</f>
        <v>45217</v>
      </c>
      <c r="U4315" s="0" t="n">
        <f aca="false">INT(T4315*$Q$1/IF(P4315=1,E4315,D4315))*I4315</f>
        <v>-10</v>
      </c>
      <c r="V4315" s="0" t="n">
        <f aca="false">IF(P4315=1,ABS(U4315)+ABS(60),ABS(U4315-U4314))</f>
        <v>0</v>
      </c>
    </row>
    <row r="4316" customFormat="false" ht="15" hidden="false" customHeight="false" outlineLevel="0" collapsed="false">
      <c r="A4316" s="1" t="n">
        <v>42332</v>
      </c>
      <c r="B4316" s="2" t="n">
        <v>8400.14</v>
      </c>
      <c r="C4316" s="2" t="n">
        <v>80415</v>
      </c>
      <c r="D4316" s="2" t="n">
        <v>8402</v>
      </c>
      <c r="E4316" s="2" t="n">
        <v>8395</v>
      </c>
      <c r="F4316" s="3" t="n">
        <f aca="false">IF(P4316=1, E4316,D4316)/B4316-1</f>
        <v>0.000221424881013954</v>
      </c>
      <c r="G4316" s="2" t="n">
        <f aca="false">AVERAGE(B4257:B4316)</f>
        <v>8414.04466666667</v>
      </c>
      <c r="H4316" s="2" t="n">
        <f aca="false">AVERAGE(C4257:C4316)</f>
        <v>86837.4333333333</v>
      </c>
      <c r="I4316" s="2" t="n">
        <f aca="false">SIGN(C4316-H4316)</f>
        <v>-1</v>
      </c>
      <c r="J4316" s="2" t="n">
        <f aca="false">SIGN(F4316)</f>
        <v>1</v>
      </c>
      <c r="K4316" s="0" t="n">
        <f aca="false">B4316-B4315</f>
        <v>-85.5900000000002</v>
      </c>
      <c r="L4316" s="0" t="n">
        <f aca="false">I4315*K4316</f>
        <v>85.5900000000002</v>
      </c>
      <c r="M4316" s="0" t="n">
        <f aca="false">M4315+K4316*N4315</f>
        <v>3417.02000000002</v>
      </c>
      <c r="N4316" s="0" t="n">
        <f aca="false">INT(M4316*$Q$1/B4316)*CHOOSE($L$1,I4316,J4316)</f>
        <v>0</v>
      </c>
      <c r="O4316" s="0" t="n">
        <f aca="false">ABS(N4316-N4315)</f>
        <v>0</v>
      </c>
      <c r="P4316" s="0" t="n">
        <f aca="false">COUNTIF(工作表2!$A$2:$A$248,A4316)</f>
        <v>0</v>
      </c>
      <c r="R4316" s="0" t="n">
        <f aca="false">D4316-IF(P4315=1,E4315,D4315)</f>
        <v>-76</v>
      </c>
      <c r="S4316" s="0" t="n">
        <f aca="false">I4315*R4316</f>
        <v>76</v>
      </c>
      <c r="T4316" s="0" t="n">
        <f aca="false">T4315+R4316*U4315</f>
        <v>45977</v>
      </c>
      <c r="U4316" s="0" t="n">
        <f aca="false">INT(T4316*$Q$1/IF(P4316=1,E4316,D4316))*I4316</f>
        <v>-10</v>
      </c>
      <c r="V4316" s="0" t="n">
        <f aca="false">IF(P4316=1,ABS(U4316)+ABS(60),ABS(U4316-U4315))</f>
        <v>0</v>
      </c>
    </row>
    <row r="4317" customFormat="false" ht="15" hidden="false" customHeight="false" outlineLevel="0" collapsed="false">
      <c r="A4317" s="1" t="n">
        <v>42333</v>
      </c>
      <c r="B4317" s="2" t="n">
        <v>8386.13</v>
      </c>
      <c r="C4317" s="2" t="n">
        <v>74255</v>
      </c>
      <c r="D4317" s="2" t="n">
        <v>8388</v>
      </c>
      <c r="E4317" s="2" t="n">
        <v>8383</v>
      </c>
      <c r="F4317" s="3" t="n">
        <f aca="false">IF(P4317=1, E4317,D4317)/B4317-1</f>
        <v>0.000222987242029404</v>
      </c>
      <c r="G4317" s="2" t="n">
        <f aca="false">AVERAGE(B4258:B4317)</f>
        <v>8420.1605</v>
      </c>
      <c r="H4317" s="2" t="n">
        <f aca="false">AVERAGE(C4258:C4317)</f>
        <v>86344.5666666667</v>
      </c>
      <c r="I4317" s="2" t="n">
        <f aca="false">SIGN(C4317-H4317)</f>
        <v>-1</v>
      </c>
      <c r="J4317" s="2" t="n">
        <f aca="false">SIGN(F4317)</f>
        <v>1</v>
      </c>
      <c r="K4317" s="0" t="n">
        <f aca="false">B4317-B4316</f>
        <v>-14.0100000000002</v>
      </c>
      <c r="L4317" s="0" t="n">
        <f aca="false">I4316*K4317</f>
        <v>14.0100000000002</v>
      </c>
      <c r="M4317" s="0" t="n">
        <f aca="false">M4316+K4317*N4316</f>
        <v>3417.02000000002</v>
      </c>
      <c r="N4317" s="0" t="n">
        <f aca="false">INT(M4317*$Q$1/B4317)*CHOOSE($L$1,I4317,J4317)</f>
        <v>0</v>
      </c>
      <c r="O4317" s="0" t="n">
        <f aca="false">ABS(N4317-N4316)</f>
        <v>0</v>
      </c>
      <c r="P4317" s="0" t="n">
        <f aca="false">COUNTIF(工作表2!$A$2:$A$248,A4317)</f>
        <v>0</v>
      </c>
      <c r="R4317" s="0" t="n">
        <f aca="false">D4317-IF(P4316=1,E4316,D4316)</f>
        <v>-14</v>
      </c>
      <c r="S4317" s="0" t="n">
        <f aca="false">I4316*R4317</f>
        <v>14</v>
      </c>
      <c r="T4317" s="0" t="n">
        <f aca="false">T4316+R4317*U4316</f>
        <v>46117</v>
      </c>
      <c r="U4317" s="0" t="n">
        <f aca="false">INT(T4317*$Q$1/IF(P4317=1,E4317,D4317))*I4317</f>
        <v>-10</v>
      </c>
      <c r="V4317" s="0" t="n">
        <f aca="false">IF(P4317=1,ABS(U4317)+ABS(60),ABS(U4317-U4316))</f>
        <v>0</v>
      </c>
    </row>
    <row r="4318" customFormat="false" ht="15" hidden="false" customHeight="false" outlineLevel="0" collapsed="false">
      <c r="A4318" s="1" t="n">
        <v>42334</v>
      </c>
      <c r="B4318" s="2" t="n">
        <v>8484.9</v>
      </c>
      <c r="C4318" s="2" t="n">
        <v>79205</v>
      </c>
      <c r="D4318" s="2" t="n">
        <v>8502</v>
      </c>
      <c r="E4318" s="2" t="n">
        <v>8497</v>
      </c>
      <c r="F4318" s="3" t="n">
        <f aca="false">IF(P4318=1, E4318,D4318)/B4318-1</f>
        <v>0.00201534490683453</v>
      </c>
      <c r="G4318" s="2" t="n">
        <f aca="false">AVERAGE(B4259:B4318)</f>
        <v>8425.32683333334</v>
      </c>
      <c r="H4318" s="2" t="n">
        <f aca="false">AVERAGE(C4259:C4318)</f>
        <v>85977.8666666667</v>
      </c>
      <c r="I4318" s="2" t="n">
        <f aca="false">SIGN(C4318-H4318)</f>
        <v>-1</v>
      </c>
      <c r="J4318" s="2" t="n">
        <f aca="false">SIGN(F4318)</f>
        <v>1</v>
      </c>
      <c r="K4318" s="0" t="n">
        <f aca="false">B4318-B4317</f>
        <v>98.7700000000004</v>
      </c>
      <c r="L4318" s="0" t="n">
        <f aca="false">I4317*K4318</f>
        <v>-98.7700000000004</v>
      </c>
      <c r="M4318" s="0" t="n">
        <f aca="false">M4317+K4318*N4317</f>
        <v>3417.02000000002</v>
      </c>
      <c r="N4318" s="0" t="n">
        <f aca="false">INT(M4318*$Q$1/B4318)*CHOOSE($L$1,I4318,J4318)</f>
        <v>0</v>
      </c>
      <c r="O4318" s="0" t="n">
        <f aca="false">ABS(N4318-N4317)</f>
        <v>0</v>
      </c>
      <c r="P4318" s="0" t="n">
        <f aca="false">COUNTIF(工作表2!$A$2:$A$248,A4318)</f>
        <v>0</v>
      </c>
      <c r="R4318" s="0" t="n">
        <f aca="false">D4318-IF(P4317=1,E4317,D4317)</f>
        <v>114</v>
      </c>
      <c r="S4318" s="0" t="n">
        <f aca="false">I4317*R4318</f>
        <v>-114</v>
      </c>
      <c r="T4318" s="0" t="n">
        <f aca="false">T4317+R4318*U4317</f>
        <v>44977</v>
      </c>
      <c r="U4318" s="0" t="n">
        <f aca="false">INT(T4318*$Q$1/IF(P4318=1,E4318,D4318))*I4318</f>
        <v>-10</v>
      </c>
      <c r="V4318" s="0" t="n">
        <f aca="false">IF(P4318=1,ABS(U4318)+ABS(60),ABS(U4318-U4317))</f>
        <v>0</v>
      </c>
    </row>
    <row r="4319" customFormat="false" ht="15" hidden="false" customHeight="false" outlineLevel="0" collapsed="false">
      <c r="A4319" s="1" t="n">
        <v>42335</v>
      </c>
      <c r="B4319" s="2" t="n">
        <v>8398.4</v>
      </c>
      <c r="C4319" s="2" t="n">
        <v>65070</v>
      </c>
      <c r="D4319" s="2" t="n">
        <v>8393</v>
      </c>
      <c r="E4319" s="2" t="n">
        <v>8389</v>
      </c>
      <c r="F4319" s="3" t="n">
        <f aca="false">IF(P4319=1, E4319,D4319)/B4319-1</f>
        <v>-0.000642979615164796</v>
      </c>
      <c r="G4319" s="2" t="n">
        <f aca="false">AVERAGE(B4260:B4319)</f>
        <v>8431.67416666667</v>
      </c>
      <c r="H4319" s="2" t="n">
        <f aca="false">AVERAGE(C4260:C4319)</f>
        <v>85657.0333333333</v>
      </c>
      <c r="I4319" s="2" t="n">
        <f aca="false">SIGN(C4319-H4319)</f>
        <v>-1</v>
      </c>
      <c r="J4319" s="2" t="n">
        <f aca="false">SIGN(F4319)</f>
        <v>-1</v>
      </c>
      <c r="K4319" s="0" t="n">
        <f aca="false">B4319-B4318</f>
        <v>-86.5</v>
      </c>
      <c r="L4319" s="0" t="n">
        <f aca="false">I4318*K4319</f>
        <v>86.5</v>
      </c>
      <c r="M4319" s="0" t="n">
        <f aca="false">M4318+K4319*N4318</f>
        <v>3417.02000000002</v>
      </c>
      <c r="N4319" s="0" t="n">
        <f aca="false">INT(M4319*$Q$1/B4319)*CHOOSE($L$1,I4319,J4319)</f>
        <v>-0</v>
      </c>
      <c r="O4319" s="0" t="n">
        <f aca="false">ABS(N4319-N4318)</f>
        <v>0</v>
      </c>
      <c r="P4319" s="0" t="n">
        <f aca="false">COUNTIF(工作表2!$A$2:$A$248,A4319)</f>
        <v>0</v>
      </c>
      <c r="R4319" s="0" t="n">
        <f aca="false">D4319-IF(P4318=1,E4318,D4318)</f>
        <v>-109</v>
      </c>
      <c r="S4319" s="0" t="n">
        <f aca="false">I4318*R4319</f>
        <v>109</v>
      </c>
      <c r="T4319" s="0" t="n">
        <f aca="false">T4318+R4319*U4318</f>
        <v>46067</v>
      </c>
      <c r="U4319" s="0" t="n">
        <f aca="false">INT(T4319*$Q$1/IF(P4319=1,E4319,D4319))*I4319</f>
        <v>-10</v>
      </c>
      <c r="V4319" s="0" t="n">
        <f aca="false">IF(P4319=1,ABS(U4319)+ABS(60),ABS(U4319-U4318))</f>
        <v>0</v>
      </c>
    </row>
    <row r="4320" customFormat="false" ht="15" hidden="false" customHeight="false" outlineLevel="0" collapsed="false">
      <c r="A4320" s="1" t="n">
        <v>42338</v>
      </c>
      <c r="B4320" s="2" t="n">
        <v>8320.61</v>
      </c>
      <c r="C4320" s="2" t="n">
        <v>132322</v>
      </c>
      <c r="D4320" s="2" t="n">
        <v>8300</v>
      </c>
      <c r="E4320" s="2" t="n">
        <v>8296</v>
      </c>
      <c r="F4320" s="3" t="n">
        <f aca="false">IF(P4320=1, E4320,D4320)/B4320-1</f>
        <v>-0.00247698185589762</v>
      </c>
      <c r="G4320" s="2" t="n">
        <f aca="false">AVERAGE(B4261:B4320)</f>
        <v>8436.4295</v>
      </c>
      <c r="H4320" s="2" t="n">
        <f aca="false">AVERAGE(C4261:C4320)</f>
        <v>86349.7</v>
      </c>
      <c r="I4320" s="2" t="n">
        <f aca="false">SIGN(C4320-H4320)</f>
        <v>1</v>
      </c>
      <c r="J4320" s="2" t="n">
        <f aca="false">SIGN(F4320)</f>
        <v>-1</v>
      </c>
      <c r="K4320" s="0" t="n">
        <f aca="false">B4320-B4319</f>
        <v>-77.7899999999991</v>
      </c>
      <c r="L4320" s="0" t="n">
        <f aca="false">I4319*K4320</f>
        <v>77.7899999999991</v>
      </c>
      <c r="M4320" s="0" t="n">
        <f aca="false">M4319+K4320*N4319</f>
        <v>3417.02000000002</v>
      </c>
      <c r="N4320" s="0" t="n">
        <f aca="false">INT(M4320*$Q$1/B4320)*CHOOSE($L$1,I4320,J4320)</f>
        <v>-0</v>
      </c>
      <c r="O4320" s="0" t="n">
        <f aca="false">ABS(N4320-N4319)</f>
        <v>0</v>
      </c>
      <c r="P4320" s="0" t="n">
        <f aca="false">COUNTIF(工作表2!$A$2:$A$248,A4320)</f>
        <v>0</v>
      </c>
      <c r="R4320" s="0" t="n">
        <f aca="false">D4320-IF(P4319=1,E4319,D4319)</f>
        <v>-93</v>
      </c>
      <c r="S4320" s="0" t="n">
        <f aca="false">I4319*R4320</f>
        <v>93</v>
      </c>
      <c r="T4320" s="0" t="n">
        <f aca="false">T4319+R4320*U4319</f>
        <v>46997</v>
      </c>
      <c r="U4320" s="0" t="n">
        <f aca="false">INT(T4320*$Q$1/IF(P4320=1,E4320,D4320))*I4320</f>
        <v>11</v>
      </c>
      <c r="V4320" s="0" t="n">
        <f aca="false">IF(P4320=1,ABS(U4320)+ABS(60),ABS(U4320-U4319))</f>
        <v>21</v>
      </c>
    </row>
    <row r="4321" customFormat="false" ht="15" hidden="false" customHeight="false" outlineLevel="0" collapsed="false">
      <c r="A4321" s="1" t="n">
        <v>42339</v>
      </c>
      <c r="B4321" s="2" t="n">
        <v>8463.3</v>
      </c>
      <c r="C4321" s="2" t="n">
        <v>90134</v>
      </c>
      <c r="D4321" s="2" t="n">
        <v>8456</v>
      </c>
      <c r="E4321" s="2" t="n">
        <v>8456</v>
      </c>
      <c r="F4321" s="3" t="n">
        <f aca="false">IF(P4321=1, E4321,D4321)/B4321-1</f>
        <v>-0.00086254770597749</v>
      </c>
      <c r="G4321" s="2" t="n">
        <f aca="false">AVERAGE(B4262:B4321)</f>
        <v>8442.552</v>
      </c>
      <c r="H4321" s="2" t="n">
        <f aca="false">AVERAGE(C4262:C4321)</f>
        <v>86424.4833333333</v>
      </c>
      <c r="I4321" s="2" t="n">
        <f aca="false">SIGN(C4321-H4321)</f>
        <v>1</v>
      </c>
      <c r="J4321" s="2" t="n">
        <f aca="false">SIGN(F4321)</f>
        <v>-1</v>
      </c>
      <c r="K4321" s="0" t="n">
        <f aca="false">B4321-B4320</f>
        <v>142.689999999999</v>
      </c>
      <c r="L4321" s="0" t="n">
        <f aca="false">I4320*K4321</f>
        <v>142.689999999999</v>
      </c>
      <c r="M4321" s="0" t="n">
        <f aca="false">M4320+K4321*N4320</f>
        <v>3417.02000000002</v>
      </c>
      <c r="N4321" s="0" t="n">
        <f aca="false">INT(M4321*$Q$1/B4321)*CHOOSE($L$1,I4321,J4321)</f>
        <v>-0</v>
      </c>
      <c r="O4321" s="0" t="n">
        <f aca="false">ABS(N4321-N4320)</f>
        <v>0</v>
      </c>
      <c r="P4321" s="0" t="n">
        <f aca="false">COUNTIF(工作表2!$A$2:$A$248,A4321)</f>
        <v>0</v>
      </c>
      <c r="R4321" s="0" t="n">
        <f aca="false">D4321-IF(P4320=1,E4320,D4320)</f>
        <v>156</v>
      </c>
      <c r="S4321" s="0" t="n">
        <f aca="false">I4320*R4321</f>
        <v>156</v>
      </c>
      <c r="T4321" s="0" t="n">
        <f aca="false">T4320+R4321*U4320</f>
        <v>48713</v>
      </c>
      <c r="U4321" s="0" t="n">
        <f aca="false">INT(T4321*$Q$1/IF(P4321=1,E4321,D4321))*I4321</f>
        <v>11</v>
      </c>
      <c r="V4321" s="0" t="n">
        <f aca="false">IF(P4321=1,ABS(U4321)+ABS(60),ABS(U4321-U4320))</f>
        <v>0</v>
      </c>
    </row>
    <row r="4322" customFormat="false" ht="15" hidden="false" customHeight="false" outlineLevel="0" collapsed="false">
      <c r="A4322" s="1" t="n">
        <v>42340</v>
      </c>
      <c r="B4322" s="2" t="n">
        <v>8457.4</v>
      </c>
      <c r="C4322" s="2" t="n">
        <v>89961</v>
      </c>
      <c r="D4322" s="2" t="n">
        <v>8452</v>
      </c>
      <c r="E4322" s="2" t="n">
        <v>8451</v>
      </c>
      <c r="F4322" s="3" t="n">
        <f aca="false">IF(P4322=1, E4322,D4322)/B4322-1</f>
        <v>-0.000638494099841513</v>
      </c>
      <c r="G4322" s="2" t="n">
        <f aca="false">AVERAGE(B4263:B4322)</f>
        <v>8450.16533333334</v>
      </c>
      <c r="H4322" s="2" t="n">
        <f aca="false">AVERAGE(C4263:C4322)</f>
        <v>86552.3166666667</v>
      </c>
      <c r="I4322" s="2" t="n">
        <f aca="false">SIGN(C4322-H4322)</f>
        <v>1</v>
      </c>
      <c r="J4322" s="2" t="n">
        <f aca="false">SIGN(F4322)</f>
        <v>-1</v>
      </c>
      <c r="K4322" s="0" t="n">
        <f aca="false">B4322-B4321</f>
        <v>-5.89999999999964</v>
      </c>
      <c r="L4322" s="0" t="n">
        <f aca="false">I4321*K4322</f>
        <v>-5.89999999999964</v>
      </c>
      <c r="M4322" s="0" t="n">
        <f aca="false">M4321+K4322*N4321</f>
        <v>3417.02000000002</v>
      </c>
      <c r="N4322" s="0" t="n">
        <f aca="false">INT(M4322*$Q$1/B4322)*CHOOSE($L$1,I4322,J4322)</f>
        <v>-0</v>
      </c>
      <c r="O4322" s="0" t="n">
        <f aca="false">ABS(N4322-N4321)</f>
        <v>0</v>
      </c>
      <c r="P4322" s="0" t="n">
        <f aca="false">COUNTIF(工作表2!$A$2:$A$248,A4322)</f>
        <v>0</v>
      </c>
      <c r="R4322" s="0" t="n">
        <f aca="false">D4322-IF(P4321=1,E4321,D4321)</f>
        <v>-4</v>
      </c>
      <c r="S4322" s="0" t="n">
        <f aca="false">I4321*R4322</f>
        <v>-4</v>
      </c>
      <c r="T4322" s="0" t="n">
        <f aca="false">T4321+R4322*U4321</f>
        <v>48669</v>
      </c>
      <c r="U4322" s="0" t="n">
        <f aca="false">INT(T4322*$Q$1/IF(P4322=1,E4322,D4322))*I4322</f>
        <v>11</v>
      </c>
      <c r="V4322" s="0" t="n">
        <f aca="false">IF(P4322=1,ABS(U4322)+ABS(60),ABS(U4322-U4321))</f>
        <v>0</v>
      </c>
    </row>
    <row r="4323" customFormat="false" ht="15" hidden="false" customHeight="false" outlineLevel="0" collapsed="false">
      <c r="A4323" s="1" t="n">
        <v>42341</v>
      </c>
      <c r="B4323" s="2" t="n">
        <v>8456.06</v>
      </c>
      <c r="C4323" s="2" t="n">
        <v>80073</v>
      </c>
      <c r="D4323" s="2" t="n">
        <v>8476</v>
      </c>
      <c r="E4323" s="2" t="n">
        <v>8473</v>
      </c>
      <c r="F4323" s="3" t="n">
        <f aca="false">IF(P4323=1, E4323,D4323)/B4323-1</f>
        <v>0.00235807219910944</v>
      </c>
      <c r="G4323" s="2" t="n">
        <f aca="false">AVERAGE(B4264:B4323)</f>
        <v>8457.99033333334</v>
      </c>
      <c r="H4323" s="2" t="n">
        <f aca="false">AVERAGE(C4264:C4323)</f>
        <v>86758.6333333333</v>
      </c>
      <c r="I4323" s="2" t="n">
        <f aca="false">SIGN(C4323-H4323)</f>
        <v>-1</v>
      </c>
      <c r="J4323" s="2" t="n">
        <f aca="false">SIGN(F4323)</f>
        <v>1</v>
      </c>
      <c r="K4323" s="0" t="n">
        <f aca="false">B4323-B4322</f>
        <v>-1.34000000000015</v>
      </c>
      <c r="L4323" s="0" t="n">
        <f aca="false">I4322*K4323</f>
        <v>-1.34000000000015</v>
      </c>
      <c r="M4323" s="0" t="n">
        <f aca="false">M4322+K4323*N4322</f>
        <v>3417.02000000002</v>
      </c>
      <c r="N4323" s="0" t="n">
        <f aca="false">INT(M4323*$Q$1/B4323)*CHOOSE($L$1,I4323,J4323)</f>
        <v>0</v>
      </c>
      <c r="O4323" s="0" t="n">
        <f aca="false">ABS(N4323-N4322)</f>
        <v>0</v>
      </c>
      <c r="P4323" s="0" t="n">
        <f aca="false">COUNTIF(工作表2!$A$2:$A$248,A4323)</f>
        <v>0</v>
      </c>
      <c r="R4323" s="0" t="n">
        <f aca="false">D4323-IF(P4322=1,E4322,D4322)</f>
        <v>24</v>
      </c>
      <c r="S4323" s="0" t="n">
        <f aca="false">I4322*R4323</f>
        <v>24</v>
      </c>
      <c r="T4323" s="0" t="n">
        <f aca="false">T4322+R4323*U4322</f>
        <v>48933</v>
      </c>
      <c r="U4323" s="0" t="n">
        <f aca="false">INT(T4323*$Q$1/IF(P4323=1,E4323,D4323))*I4323</f>
        <v>-11</v>
      </c>
      <c r="V4323" s="0" t="n">
        <f aca="false">IF(P4323=1,ABS(U4323)+ABS(60),ABS(U4323-U4322))</f>
        <v>22</v>
      </c>
    </row>
    <row r="4324" customFormat="false" ht="15" hidden="false" customHeight="false" outlineLevel="0" collapsed="false">
      <c r="A4324" s="1" t="n">
        <v>42342</v>
      </c>
      <c r="B4324" s="2" t="n">
        <v>8398.6</v>
      </c>
      <c r="C4324" s="2" t="n">
        <v>80563</v>
      </c>
      <c r="D4324" s="2" t="n">
        <v>8397</v>
      </c>
      <c r="E4324" s="2" t="n">
        <v>8393</v>
      </c>
      <c r="F4324" s="3" t="n">
        <f aca="false">IF(P4324=1, E4324,D4324)/B4324-1</f>
        <v>-0.000190507941799867</v>
      </c>
      <c r="G4324" s="2" t="n">
        <f aca="false">AVERAGE(B4265:B4324)</f>
        <v>8464.60866666667</v>
      </c>
      <c r="H4324" s="2" t="n">
        <f aca="false">AVERAGE(C4265:C4324)</f>
        <v>86999.3</v>
      </c>
      <c r="I4324" s="2" t="n">
        <f aca="false">SIGN(C4324-H4324)</f>
        <v>-1</v>
      </c>
      <c r="J4324" s="2" t="n">
        <f aca="false">SIGN(F4324)</f>
        <v>-1</v>
      </c>
      <c r="K4324" s="0" t="n">
        <f aca="false">B4324-B4323</f>
        <v>-57.4599999999991</v>
      </c>
      <c r="L4324" s="0" t="n">
        <f aca="false">I4323*K4324</f>
        <v>57.4599999999991</v>
      </c>
      <c r="M4324" s="0" t="n">
        <f aca="false">M4323+K4324*N4323</f>
        <v>3417.02000000002</v>
      </c>
      <c r="N4324" s="0" t="n">
        <f aca="false">INT(M4324*$Q$1/B4324)*CHOOSE($L$1,I4324,J4324)</f>
        <v>-0</v>
      </c>
      <c r="O4324" s="0" t="n">
        <f aca="false">ABS(N4324-N4323)</f>
        <v>0</v>
      </c>
      <c r="P4324" s="0" t="n">
        <f aca="false">COUNTIF(工作表2!$A$2:$A$248,A4324)</f>
        <v>0</v>
      </c>
      <c r="R4324" s="0" t="n">
        <f aca="false">D4324-IF(P4323=1,E4323,D4323)</f>
        <v>-79</v>
      </c>
      <c r="S4324" s="0" t="n">
        <f aca="false">I4323*R4324</f>
        <v>79</v>
      </c>
      <c r="T4324" s="0" t="n">
        <f aca="false">T4323+R4324*U4323</f>
        <v>49802</v>
      </c>
      <c r="U4324" s="0" t="n">
        <f aca="false">INT(T4324*$Q$1/IF(P4324=1,E4324,D4324))*I4324</f>
        <v>-11</v>
      </c>
      <c r="V4324" s="0" t="n">
        <f aca="false">IF(P4324=1,ABS(U4324)+ABS(60),ABS(U4324-U4323))</f>
        <v>0</v>
      </c>
    </row>
    <row r="4325" customFormat="false" ht="15" hidden="false" customHeight="false" outlineLevel="0" collapsed="false">
      <c r="A4325" s="1" t="n">
        <v>42345</v>
      </c>
      <c r="B4325" s="2" t="n">
        <v>8454.27</v>
      </c>
      <c r="C4325" s="2" t="n">
        <v>87618</v>
      </c>
      <c r="D4325" s="2" t="n">
        <v>8468</v>
      </c>
      <c r="E4325" s="2" t="n">
        <v>8464</v>
      </c>
      <c r="F4325" s="3" t="n">
        <f aca="false">IF(P4325=1, E4325,D4325)/B4325-1</f>
        <v>0.00162403140661449</v>
      </c>
      <c r="G4325" s="2" t="n">
        <f aca="false">AVERAGE(B4266:B4325)</f>
        <v>8467.39783333334</v>
      </c>
      <c r="H4325" s="2" t="n">
        <f aca="false">AVERAGE(C4266:C4325)</f>
        <v>86492.1833333333</v>
      </c>
      <c r="I4325" s="2" t="n">
        <f aca="false">SIGN(C4325-H4325)</f>
        <v>1</v>
      </c>
      <c r="J4325" s="2" t="n">
        <f aca="false">SIGN(F4325)</f>
        <v>1</v>
      </c>
      <c r="K4325" s="0" t="n">
        <f aca="false">B4325-B4324</f>
        <v>55.6700000000001</v>
      </c>
      <c r="L4325" s="0" t="n">
        <f aca="false">I4324*K4325</f>
        <v>-55.6700000000001</v>
      </c>
      <c r="M4325" s="0" t="n">
        <f aca="false">M4324+K4325*N4324</f>
        <v>3417.02000000002</v>
      </c>
      <c r="N4325" s="0" t="n">
        <f aca="false">INT(M4325*$Q$1/B4325)*CHOOSE($L$1,I4325,J4325)</f>
        <v>0</v>
      </c>
      <c r="O4325" s="0" t="n">
        <f aca="false">ABS(N4325-N4324)</f>
        <v>0</v>
      </c>
      <c r="P4325" s="0" t="n">
        <f aca="false">COUNTIF(工作表2!$A$2:$A$248,A4325)</f>
        <v>0</v>
      </c>
      <c r="R4325" s="0" t="n">
        <f aca="false">D4325-IF(P4324=1,E4324,D4324)</f>
        <v>71</v>
      </c>
      <c r="S4325" s="0" t="n">
        <f aca="false">I4324*R4325</f>
        <v>-71</v>
      </c>
      <c r="T4325" s="0" t="n">
        <f aca="false">T4324+R4325*U4324</f>
        <v>49021</v>
      </c>
      <c r="U4325" s="0" t="n">
        <f aca="false">INT(T4325*$Q$1/IF(P4325=1,E4325,D4325))*I4325</f>
        <v>11</v>
      </c>
      <c r="V4325" s="0" t="n">
        <f aca="false">IF(P4325=1,ABS(U4325)+ABS(60),ABS(U4325-U4324))</f>
        <v>22</v>
      </c>
    </row>
    <row r="4326" customFormat="false" ht="15" hidden="false" customHeight="false" outlineLevel="0" collapsed="false">
      <c r="A4326" s="1" t="n">
        <v>42346</v>
      </c>
      <c r="B4326" s="2" t="n">
        <v>8343.86</v>
      </c>
      <c r="C4326" s="2" t="n">
        <v>86701</v>
      </c>
      <c r="D4326" s="2" t="n">
        <v>8334</v>
      </c>
      <c r="E4326" s="2" t="n">
        <v>8331</v>
      </c>
      <c r="F4326" s="3" t="n">
        <f aca="false">IF(P4326=1, E4326,D4326)/B4326-1</f>
        <v>-0.00118170726737987</v>
      </c>
      <c r="G4326" s="2" t="n">
        <f aca="false">AVERAGE(B4267:B4326)</f>
        <v>8468.65083333334</v>
      </c>
      <c r="H4326" s="2" t="n">
        <f aca="false">AVERAGE(C4267:C4326)</f>
        <v>86519.3</v>
      </c>
      <c r="I4326" s="2" t="n">
        <f aca="false">SIGN(C4326-H4326)</f>
        <v>1</v>
      </c>
      <c r="J4326" s="2" t="n">
        <f aca="false">SIGN(F4326)</f>
        <v>-1</v>
      </c>
      <c r="K4326" s="0" t="n">
        <f aca="false">B4326-B4325</f>
        <v>-110.41</v>
      </c>
      <c r="L4326" s="0" t="n">
        <f aca="false">I4325*K4326</f>
        <v>-110.41</v>
      </c>
      <c r="M4326" s="0" t="n">
        <f aca="false">M4325+K4326*N4325</f>
        <v>3417.02000000002</v>
      </c>
      <c r="N4326" s="0" t="n">
        <f aca="false">INT(M4326*$Q$1/B4326)*CHOOSE($L$1,I4326,J4326)</f>
        <v>-0</v>
      </c>
      <c r="O4326" s="0" t="n">
        <f aca="false">ABS(N4326-N4325)</f>
        <v>0</v>
      </c>
      <c r="P4326" s="0" t="n">
        <f aca="false">COUNTIF(工作表2!$A$2:$A$248,A4326)</f>
        <v>0</v>
      </c>
      <c r="R4326" s="0" t="n">
        <f aca="false">D4326-IF(P4325=1,E4325,D4325)</f>
        <v>-134</v>
      </c>
      <c r="S4326" s="0" t="n">
        <f aca="false">I4325*R4326</f>
        <v>-134</v>
      </c>
      <c r="T4326" s="0" t="n">
        <f aca="false">T4325+R4326*U4325</f>
        <v>47547</v>
      </c>
      <c r="U4326" s="0" t="n">
        <f aca="false">INT(T4326*$Q$1/IF(P4326=1,E4326,D4326))*I4326</f>
        <v>11</v>
      </c>
      <c r="V4326" s="0" t="n">
        <f aca="false">IF(P4326=1,ABS(U4326)+ABS(60),ABS(U4326-U4325))</f>
        <v>0</v>
      </c>
    </row>
    <row r="4327" customFormat="false" ht="15" hidden="false" customHeight="false" outlineLevel="0" collapsed="false">
      <c r="A4327" s="1" t="n">
        <v>42347</v>
      </c>
      <c r="B4327" s="2" t="n">
        <v>8229.62</v>
      </c>
      <c r="C4327" s="2" t="n">
        <v>88986</v>
      </c>
      <c r="D4327" s="2" t="n">
        <v>8221</v>
      </c>
      <c r="E4327" s="2" t="n">
        <v>8217</v>
      </c>
      <c r="F4327" s="3" t="n">
        <f aca="false">IF(P4327=1, E4327,D4327)/B4327-1</f>
        <v>-0.00104743596909707</v>
      </c>
      <c r="G4327" s="2" t="n">
        <f aca="false">AVERAGE(B4268:B4327)</f>
        <v>8467.38083333334</v>
      </c>
      <c r="H4327" s="2" t="n">
        <f aca="false">AVERAGE(C4268:C4327)</f>
        <v>86677.55</v>
      </c>
      <c r="I4327" s="2" t="n">
        <f aca="false">SIGN(C4327-H4327)</f>
        <v>1</v>
      </c>
      <c r="J4327" s="2" t="n">
        <f aca="false">SIGN(F4327)</f>
        <v>-1</v>
      </c>
      <c r="K4327" s="0" t="n">
        <f aca="false">B4327-B4326</f>
        <v>-114.24</v>
      </c>
      <c r="L4327" s="0" t="n">
        <f aca="false">I4326*K4327</f>
        <v>-114.24</v>
      </c>
      <c r="M4327" s="0" t="n">
        <f aca="false">M4326+K4327*N4326</f>
        <v>3417.02000000002</v>
      </c>
      <c r="N4327" s="0" t="n">
        <f aca="false">INT(M4327*$Q$1/B4327)*CHOOSE($L$1,I4327,J4327)</f>
        <v>-0</v>
      </c>
      <c r="O4327" s="0" t="n">
        <f aca="false">ABS(N4327-N4326)</f>
        <v>0</v>
      </c>
      <c r="P4327" s="0" t="n">
        <f aca="false">COUNTIF(工作表2!$A$2:$A$248,A4327)</f>
        <v>0</v>
      </c>
      <c r="R4327" s="0" t="n">
        <f aca="false">D4327-IF(P4326=1,E4326,D4326)</f>
        <v>-113</v>
      </c>
      <c r="S4327" s="0" t="n">
        <f aca="false">I4326*R4327</f>
        <v>-113</v>
      </c>
      <c r="T4327" s="0" t="n">
        <f aca="false">T4326+R4327*U4326</f>
        <v>46304</v>
      </c>
      <c r="U4327" s="0" t="n">
        <f aca="false">INT(T4327*$Q$1/IF(P4327=1,E4327,D4327))*I4327</f>
        <v>11</v>
      </c>
      <c r="V4327" s="0" t="n">
        <f aca="false">IF(P4327=1,ABS(U4327)+ABS(60),ABS(U4327-U4326))</f>
        <v>0</v>
      </c>
    </row>
    <row r="4328" customFormat="false" ht="15" hidden="false" customHeight="false" outlineLevel="0" collapsed="false">
      <c r="A4328" s="1" t="n">
        <v>42348</v>
      </c>
      <c r="B4328" s="2" t="n">
        <v>8216.17</v>
      </c>
      <c r="C4328" s="2" t="n">
        <v>88858</v>
      </c>
      <c r="D4328" s="2" t="n">
        <v>8188</v>
      </c>
      <c r="E4328" s="2" t="n">
        <v>8178</v>
      </c>
      <c r="F4328" s="3" t="n">
        <f aca="false">IF(P4328=1, E4328,D4328)/B4328-1</f>
        <v>-0.00342860481221785</v>
      </c>
      <c r="G4328" s="2" t="n">
        <f aca="false">AVERAGE(B4269:B4328)</f>
        <v>8465.86216666667</v>
      </c>
      <c r="H4328" s="2" t="n">
        <f aca="false">AVERAGE(C4269:C4328)</f>
        <v>86885.9333333333</v>
      </c>
      <c r="I4328" s="2" t="n">
        <f aca="false">SIGN(C4328-H4328)</f>
        <v>1</v>
      </c>
      <c r="J4328" s="2" t="n">
        <f aca="false">SIGN(F4328)</f>
        <v>-1</v>
      </c>
      <c r="K4328" s="0" t="n">
        <f aca="false">B4328-B4327</f>
        <v>-13.4500000000007</v>
      </c>
      <c r="L4328" s="0" t="n">
        <f aca="false">I4327*K4328</f>
        <v>-13.4500000000007</v>
      </c>
      <c r="M4328" s="0" t="n">
        <f aca="false">M4327+K4328*N4327</f>
        <v>3417.02000000002</v>
      </c>
      <c r="N4328" s="0" t="n">
        <f aca="false">INT(M4328*$Q$1/B4328)*CHOOSE($L$1,I4328,J4328)</f>
        <v>-0</v>
      </c>
      <c r="O4328" s="0" t="n">
        <f aca="false">ABS(N4328-N4327)</f>
        <v>0</v>
      </c>
      <c r="P4328" s="0" t="n">
        <f aca="false">COUNTIF(工作表2!$A$2:$A$248,A4328)</f>
        <v>0</v>
      </c>
      <c r="R4328" s="0" t="n">
        <f aca="false">D4328-IF(P4327=1,E4327,D4327)</f>
        <v>-33</v>
      </c>
      <c r="S4328" s="0" t="n">
        <f aca="false">I4327*R4328</f>
        <v>-33</v>
      </c>
      <c r="T4328" s="0" t="n">
        <f aca="false">T4327+R4328*U4327</f>
        <v>45941</v>
      </c>
      <c r="U4328" s="0" t="n">
        <f aca="false">INT(T4328*$Q$1/IF(P4328=1,E4328,D4328))*I4328</f>
        <v>11</v>
      </c>
      <c r="V4328" s="0" t="n">
        <f aca="false">IF(P4328=1,ABS(U4328)+ABS(60),ABS(U4328-U4327))</f>
        <v>0</v>
      </c>
    </row>
    <row r="4329" customFormat="false" ht="15" hidden="false" customHeight="false" outlineLevel="0" collapsed="false">
      <c r="A4329" s="1" t="n">
        <v>42349</v>
      </c>
      <c r="B4329" s="2" t="n">
        <v>8115.89</v>
      </c>
      <c r="C4329" s="2" t="n">
        <v>87435</v>
      </c>
      <c r="D4329" s="2" t="n">
        <v>8071</v>
      </c>
      <c r="E4329" s="2" t="n">
        <v>8058</v>
      </c>
      <c r="F4329" s="3" t="n">
        <f aca="false">IF(P4329=1, E4329,D4329)/B4329-1</f>
        <v>-0.00553112474417472</v>
      </c>
      <c r="G4329" s="2" t="n">
        <f aca="false">AVERAGE(B4270:B4329)</f>
        <v>8463.4605</v>
      </c>
      <c r="H4329" s="2" t="n">
        <f aca="false">AVERAGE(C4270:C4329)</f>
        <v>87200.05</v>
      </c>
      <c r="I4329" s="2" t="n">
        <f aca="false">SIGN(C4329-H4329)</f>
        <v>1</v>
      </c>
      <c r="J4329" s="2" t="n">
        <f aca="false">SIGN(F4329)</f>
        <v>-1</v>
      </c>
      <c r="K4329" s="0" t="n">
        <f aca="false">B4329-B4328</f>
        <v>-100.28</v>
      </c>
      <c r="L4329" s="0" t="n">
        <f aca="false">I4328*K4329</f>
        <v>-100.28</v>
      </c>
      <c r="M4329" s="0" t="n">
        <f aca="false">M4328+K4329*N4328</f>
        <v>3417.02000000002</v>
      </c>
      <c r="N4329" s="0" t="n">
        <f aca="false">INT(M4329*$Q$1/B4329)*CHOOSE($L$1,I4329,J4329)</f>
        <v>-0</v>
      </c>
      <c r="O4329" s="0" t="n">
        <f aca="false">ABS(N4329-N4328)</f>
        <v>0</v>
      </c>
      <c r="P4329" s="0" t="n">
        <f aca="false">COUNTIF(工作表2!$A$2:$A$248,A4329)</f>
        <v>0</v>
      </c>
      <c r="R4329" s="0" t="n">
        <f aca="false">D4329-IF(P4328=1,E4328,D4328)</f>
        <v>-117</v>
      </c>
      <c r="S4329" s="0" t="n">
        <f aca="false">I4328*R4329</f>
        <v>-117</v>
      </c>
      <c r="T4329" s="0" t="n">
        <f aca="false">T4328+R4329*U4328</f>
        <v>44654</v>
      </c>
      <c r="U4329" s="0" t="n">
        <f aca="false">INT(T4329*$Q$1/IF(P4329=1,E4329,D4329))*I4329</f>
        <v>11</v>
      </c>
      <c r="V4329" s="0" t="n">
        <f aca="false">IF(P4329=1,ABS(U4329)+ABS(60),ABS(U4329-U4328))</f>
        <v>0</v>
      </c>
    </row>
    <row r="4330" customFormat="false" ht="15" hidden="false" customHeight="false" outlineLevel="0" collapsed="false">
      <c r="A4330" s="1" t="n">
        <v>42352</v>
      </c>
      <c r="B4330" s="2" t="n">
        <v>8040.16</v>
      </c>
      <c r="C4330" s="2" t="n">
        <v>74655</v>
      </c>
      <c r="D4330" s="2" t="n">
        <v>8058</v>
      </c>
      <c r="E4330" s="2" t="n">
        <v>8046</v>
      </c>
      <c r="F4330" s="3" t="n">
        <f aca="false">IF(P4330=1, E4330,D4330)/B4330-1</f>
        <v>0.00221886131619264</v>
      </c>
      <c r="G4330" s="2" t="n">
        <f aca="false">AVERAGE(B4271:B4330)</f>
        <v>8458.575</v>
      </c>
      <c r="H4330" s="2" t="n">
        <f aca="false">AVERAGE(C4271:C4330)</f>
        <v>87104.0166666667</v>
      </c>
      <c r="I4330" s="2" t="n">
        <f aca="false">SIGN(C4330-H4330)</f>
        <v>-1</v>
      </c>
      <c r="J4330" s="2" t="n">
        <f aca="false">SIGN(F4330)</f>
        <v>1</v>
      </c>
      <c r="K4330" s="0" t="n">
        <f aca="false">B4330-B4329</f>
        <v>-75.7300000000005</v>
      </c>
      <c r="L4330" s="0" t="n">
        <f aca="false">I4329*K4330</f>
        <v>-75.7300000000005</v>
      </c>
      <c r="M4330" s="0" t="n">
        <f aca="false">M4329+K4330*N4329</f>
        <v>3417.02000000002</v>
      </c>
      <c r="N4330" s="0" t="n">
        <f aca="false">INT(M4330*$Q$1/B4330)*CHOOSE($L$1,I4330,J4330)</f>
        <v>0</v>
      </c>
      <c r="O4330" s="0" t="n">
        <f aca="false">ABS(N4330-N4329)</f>
        <v>0</v>
      </c>
      <c r="P4330" s="0" t="n">
        <f aca="false">COUNTIF(工作表2!$A$2:$A$248,A4330)</f>
        <v>0</v>
      </c>
      <c r="R4330" s="0" t="n">
        <f aca="false">D4330-IF(P4329=1,E4329,D4329)</f>
        <v>-13</v>
      </c>
      <c r="S4330" s="0" t="n">
        <f aca="false">I4329*R4330</f>
        <v>-13</v>
      </c>
      <c r="T4330" s="0" t="n">
        <f aca="false">T4329+R4330*U4329</f>
        <v>44511</v>
      </c>
      <c r="U4330" s="0" t="n">
        <f aca="false">INT(T4330*$Q$1/IF(P4330=1,E4330,D4330))*I4330</f>
        <v>-11</v>
      </c>
      <c r="V4330" s="0" t="n">
        <f aca="false">IF(P4330=1,ABS(U4330)+ABS(60),ABS(U4330-U4329))</f>
        <v>22</v>
      </c>
    </row>
    <row r="4331" customFormat="false" ht="15" hidden="false" customHeight="false" outlineLevel="0" collapsed="false">
      <c r="A4331" s="1" t="n">
        <v>42353</v>
      </c>
      <c r="B4331" s="2" t="n">
        <v>8073.35</v>
      </c>
      <c r="C4331" s="2" t="n">
        <v>72329</v>
      </c>
      <c r="D4331" s="2" t="n">
        <v>8066</v>
      </c>
      <c r="E4331" s="2" t="n">
        <v>8044</v>
      </c>
      <c r="F4331" s="3" t="n">
        <f aca="false">IF(P4331=1, E4331,D4331)/B4331-1</f>
        <v>-0.000910402744833339</v>
      </c>
      <c r="G4331" s="2" t="n">
        <f aca="false">AVERAGE(B4272:B4331)</f>
        <v>8452.3725</v>
      </c>
      <c r="H4331" s="2" t="n">
        <f aca="false">AVERAGE(C4272:C4331)</f>
        <v>86680.5333333334</v>
      </c>
      <c r="I4331" s="2" t="n">
        <f aca="false">SIGN(C4331-H4331)</f>
        <v>-1</v>
      </c>
      <c r="J4331" s="2" t="n">
        <f aca="false">SIGN(F4331)</f>
        <v>-1</v>
      </c>
      <c r="K4331" s="0" t="n">
        <f aca="false">B4331-B4330</f>
        <v>33.1900000000005</v>
      </c>
      <c r="L4331" s="0" t="n">
        <f aca="false">I4330*K4331</f>
        <v>-33.1900000000005</v>
      </c>
      <c r="M4331" s="0" t="n">
        <f aca="false">M4330+K4331*N4330</f>
        <v>3417.02000000002</v>
      </c>
      <c r="N4331" s="0" t="n">
        <f aca="false">INT(M4331*$Q$1/B4331)*CHOOSE($L$1,I4331,J4331)</f>
        <v>-0</v>
      </c>
      <c r="O4331" s="0" t="n">
        <f aca="false">ABS(N4331-N4330)</f>
        <v>0</v>
      </c>
      <c r="P4331" s="0" t="n">
        <f aca="false">COUNTIF(工作表2!$A$2:$A$248,A4331)</f>
        <v>0</v>
      </c>
      <c r="R4331" s="0" t="n">
        <f aca="false">D4331-IF(P4330=1,E4330,D4330)</f>
        <v>8</v>
      </c>
      <c r="S4331" s="0" t="n">
        <f aca="false">I4330*R4331</f>
        <v>-8</v>
      </c>
      <c r="T4331" s="0" t="n">
        <f aca="false">T4330+R4331*U4330</f>
        <v>44423</v>
      </c>
      <c r="U4331" s="0" t="n">
        <f aca="false">INT(T4331*$Q$1/IF(P4331=1,E4331,D4331))*I4331</f>
        <v>-11</v>
      </c>
      <c r="V4331" s="0" t="n">
        <f aca="false">IF(P4331=1,ABS(U4331)+ABS(60),ABS(U4331-U4330))</f>
        <v>0</v>
      </c>
    </row>
    <row r="4332" customFormat="false" ht="15" hidden="false" customHeight="false" outlineLevel="0" collapsed="false">
      <c r="A4332" s="1" t="n">
        <v>42354</v>
      </c>
      <c r="B4332" s="2" t="n">
        <v>8184.66</v>
      </c>
      <c r="C4332" s="2" t="n">
        <v>88126</v>
      </c>
      <c r="D4332" s="2" t="n">
        <v>8198</v>
      </c>
      <c r="E4332" s="2" t="n">
        <v>8170</v>
      </c>
      <c r="F4332" s="3" t="n">
        <f aca="false">IF(P4332=1, E4332,D4332)/B4332-1</f>
        <v>-0.00179115564971544</v>
      </c>
      <c r="G4332" s="2" t="n">
        <f aca="false">AVERAGE(B4273:B4332)</f>
        <v>8447.74783333333</v>
      </c>
      <c r="H4332" s="2" t="n">
        <f aca="false">AVERAGE(C4273:C4332)</f>
        <v>86577.4833333333</v>
      </c>
      <c r="I4332" s="2" t="n">
        <f aca="false">SIGN(C4332-H4332)</f>
        <v>1</v>
      </c>
      <c r="J4332" s="2" t="n">
        <f aca="false">SIGN(F4332)</f>
        <v>-1</v>
      </c>
      <c r="K4332" s="0" t="n">
        <f aca="false">B4332-B4331</f>
        <v>111.309999999999</v>
      </c>
      <c r="L4332" s="0" t="n">
        <f aca="false">I4331*K4332</f>
        <v>-111.309999999999</v>
      </c>
      <c r="M4332" s="0" t="n">
        <f aca="false">M4331+K4332*N4331</f>
        <v>3417.02000000002</v>
      </c>
      <c r="N4332" s="0" t="n">
        <f aca="false">INT(M4332*$Q$1/B4332)*CHOOSE($L$1,I4332,J4332)</f>
        <v>-0</v>
      </c>
      <c r="O4332" s="0" t="n">
        <f aca="false">ABS(N4332-N4331)</f>
        <v>0</v>
      </c>
      <c r="P4332" s="0" t="n">
        <f aca="false">COUNTIF(工作表2!$A$2:$A$248,A4332)</f>
        <v>1</v>
      </c>
      <c r="R4332" s="0" t="n">
        <f aca="false">D4332-IF(P4331=1,E4331,D4331)</f>
        <v>132</v>
      </c>
      <c r="S4332" s="0" t="n">
        <f aca="false">I4331*R4332</f>
        <v>-132</v>
      </c>
      <c r="T4332" s="0" t="n">
        <f aca="false">T4331+R4332*U4331</f>
        <v>42971</v>
      </c>
      <c r="U4332" s="0" t="n">
        <f aca="false">INT(T4332*$Q$1/IF(P4332=1,E4332,D4332))*I4332</f>
        <v>10</v>
      </c>
      <c r="V4332" s="0" t="n">
        <f aca="false">IF(P4332=1,ABS(U4332)+ABS(60),ABS(U4332-U4331))</f>
        <v>70</v>
      </c>
    </row>
    <row r="4333" customFormat="false" ht="15" hidden="false" customHeight="false" outlineLevel="0" collapsed="false">
      <c r="A4333" s="1" t="n">
        <v>42355</v>
      </c>
      <c r="B4333" s="2" t="n">
        <v>8319.67</v>
      </c>
      <c r="C4333" s="2" t="n">
        <v>91678</v>
      </c>
      <c r="D4333" s="2" t="n">
        <v>8281</v>
      </c>
      <c r="E4333" s="2" t="n">
        <v>8271</v>
      </c>
      <c r="F4333" s="3" t="n">
        <f aca="false">IF(P4333=1, E4333,D4333)/B4333-1</f>
        <v>-0.00464802089505956</v>
      </c>
      <c r="G4333" s="2" t="n">
        <f aca="false">AVERAGE(B4274:B4333)</f>
        <v>8447.95833333333</v>
      </c>
      <c r="H4333" s="2" t="n">
        <f aca="false">AVERAGE(C4274:C4333)</f>
        <v>86844.2833333334</v>
      </c>
      <c r="I4333" s="2" t="n">
        <f aca="false">SIGN(C4333-H4333)</f>
        <v>1</v>
      </c>
      <c r="J4333" s="2" t="n">
        <f aca="false">SIGN(F4333)</f>
        <v>-1</v>
      </c>
      <c r="K4333" s="0" t="n">
        <f aca="false">B4333-B4332</f>
        <v>135.01</v>
      </c>
      <c r="L4333" s="0" t="n">
        <f aca="false">I4332*K4333</f>
        <v>135.01</v>
      </c>
      <c r="M4333" s="0" t="n">
        <f aca="false">M4332+K4333*N4332</f>
        <v>3417.02000000002</v>
      </c>
      <c r="N4333" s="0" t="n">
        <f aca="false">INT(M4333*$Q$1/B4333)*CHOOSE($L$1,I4333,J4333)</f>
        <v>-0</v>
      </c>
      <c r="O4333" s="0" t="n">
        <f aca="false">ABS(N4333-N4332)</f>
        <v>0</v>
      </c>
      <c r="P4333" s="0" t="n">
        <f aca="false">COUNTIF(工作表2!$A$2:$A$248,A4333)</f>
        <v>0</v>
      </c>
      <c r="R4333" s="0" t="n">
        <f aca="false">D4333-IF(P4332=1,E4332,D4332)</f>
        <v>111</v>
      </c>
      <c r="S4333" s="0" t="n">
        <f aca="false">I4332*R4333</f>
        <v>111</v>
      </c>
      <c r="T4333" s="0" t="n">
        <f aca="false">T4332+R4333*U4332</f>
        <v>44081</v>
      </c>
      <c r="U4333" s="0" t="n">
        <f aca="false">INT(T4333*$Q$1/IF(P4333=1,E4333,D4333))*I4333</f>
        <v>10</v>
      </c>
      <c r="V4333" s="0" t="n">
        <f aca="false">IF(P4333=1,ABS(U4333)+ABS(60),ABS(U4333-U4332))</f>
        <v>0</v>
      </c>
    </row>
    <row r="4334" customFormat="false" ht="15" hidden="false" customHeight="false" outlineLevel="0" collapsed="false">
      <c r="A4334" s="1" t="n">
        <v>42356</v>
      </c>
      <c r="B4334" s="2" t="n">
        <v>8257.32</v>
      </c>
      <c r="C4334" s="2" t="n">
        <v>82922</v>
      </c>
      <c r="D4334" s="2" t="n">
        <v>8231</v>
      </c>
      <c r="E4334" s="2" t="n">
        <v>8218</v>
      </c>
      <c r="F4334" s="3" t="n">
        <f aca="false">IF(P4334=1, E4334,D4334)/B4334-1</f>
        <v>-0.0031874748707813</v>
      </c>
      <c r="G4334" s="2" t="n">
        <f aca="false">AVERAGE(B4275:B4334)</f>
        <v>8446.14833333333</v>
      </c>
      <c r="H4334" s="2" t="n">
        <f aca="false">AVERAGE(C4275:C4334)</f>
        <v>87071.8666666667</v>
      </c>
      <c r="I4334" s="2" t="n">
        <f aca="false">SIGN(C4334-H4334)</f>
        <v>-1</v>
      </c>
      <c r="J4334" s="2" t="n">
        <f aca="false">SIGN(F4334)</f>
        <v>-1</v>
      </c>
      <c r="K4334" s="0" t="n">
        <f aca="false">B4334-B4333</f>
        <v>-62.3500000000004</v>
      </c>
      <c r="L4334" s="0" t="n">
        <f aca="false">I4333*K4334</f>
        <v>-62.3500000000004</v>
      </c>
      <c r="M4334" s="0" t="n">
        <f aca="false">M4333+K4334*N4333</f>
        <v>3417.02000000002</v>
      </c>
      <c r="N4334" s="0" t="n">
        <f aca="false">INT(M4334*$Q$1/B4334)*CHOOSE($L$1,I4334,J4334)</f>
        <v>-0</v>
      </c>
      <c r="O4334" s="0" t="n">
        <f aca="false">ABS(N4334-N4333)</f>
        <v>0</v>
      </c>
      <c r="P4334" s="0" t="n">
        <f aca="false">COUNTIF(工作表2!$A$2:$A$248,A4334)</f>
        <v>0</v>
      </c>
      <c r="R4334" s="0" t="n">
        <f aca="false">D4334-IF(P4333=1,E4333,D4333)</f>
        <v>-50</v>
      </c>
      <c r="S4334" s="0" t="n">
        <f aca="false">I4333*R4334</f>
        <v>-50</v>
      </c>
      <c r="T4334" s="0" t="n">
        <f aca="false">T4333+R4334*U4333</f>
        <v>43581</v>
      </c>
      <c r="U4334" s="0" t="n">
        <f aca="false">INT(T4334*$Q$1/IF(P4334=1,E4334,D4334))*I4334</f>
        <v>-10</v>
      </c>
      <c r="V4334" s="0" t="n">
        <f aca="false">IF(P4334=1,ABS(U4334)+ABS(60),ABS(U4334-U4333))</f>
        <v>20</v>
      </c>
    </row>
    <row r="4335" customFormat="false" ht="15" hidden="false" customHeight="false" outlineLevel="0" collapsed="false">
      <c r="A4335" s="1" t="n">
        <v>42359</v>
      </c>
      <c r="B4335" s="2" t="n">
        <v>8282.17</v>
      </c>
      <c r="C4335" s="2" t="n">
        <v>77013</v>
      </c>
      <c r="D4335" s="2" t="n">
        <v>8280</v>
      </c>
      <c r="E4335" s="2" t="n">
        <v>8265</v>
      </c>
      <c r="F4335" s="3" t="n">
        <f aca="false">IF(P4335=1, E4335,D4335)/B4335-1</f>
        <v>-0.000262008628173493</v>
      </c>
      <c r="G4335" s="2" t="n">
        <f aca="false">AVERAGE(B4276:B4335)</f>
        <v>8447.6275</v>
      </c>
      <c r="H4335" s="2" t="n">
        <f aca="false">AVERAGE(C4276:C4335)</f>
        <v>87026.0833333333</v>
      </c>
      <c r="I4335" s="2" t="n">
        <f aca="false">SIGN(C4335-H4335)</f>
        <v>-1</v>
      </c>
      <c r="J4335" s="2" t="n">
        <f aca="false">SIGN(F4335)</f>
        <v>-1</v>
      </c>
      <c r="K4335" s="0" t="n">
        <f aca="false">B4335-B4334</f>
        <v>24.8500000000004</v>
      </c>
      <c r="L4335" s="0" t="n">
        <f aca="false">I4334*K4335</f>
        <v>-24.8500000000004</v>
      </c>
      <c r="M4335" s="0" t="n">
        <f aca="false">M4334+K4335*N4334</f>
        <v>3417.02000000002</v>
      </c>
      <c r="N4335" s="0" t="n">
        <f aca="false">INT(M4335*$Q$1/B4335)*CHOOSE($L$1,I4335,J4335)</f>
        <v>-0</v>
      </c>
      <c r="O4335" s="0" t="n">
        <f aca="false">ABS(N4335-N4334)</f>
        <v>0</v>
      </c>
      <c r="P4335" s="0" t="n">
        <f aca="false">COUNTIF(工作表2!$A$2:$A$248,A4335)</f>
        <v>0</v>
      </c>
      <c r="R4335" s="0" t="n">
        <f aca="false">D4335-IF(P4334=1,E4334,D4334)</f>
        <v>49</v>
      </c>
      <c r="S4335" s="0" t="n">
        <f aca="false">I4334*R4335</f>
        <v>-49</v>
      </c>
      <c r="T4335" s="0" t="n">
        <f aca="false">T4334+R4335*U4334</f>
        <v>43091</v>
      </c>
      <c r="U4335" s="0" t="n">
        <f aca="false">INT(T4335*$Q$1/IF(P4335=1,E4335,D4335))*I4335</f>
        <v>-10</v>
      </c>
      <c r="V4335" s="0" t="n">
        <f aca="false">IF(P4335=1,ABS(U4335)+ABS(60),ABS(U4335-U4334))</f>
        <v>0</v>
      </c>
    </row>
    <row r="4336" customFormat="false" ht="15" hidden="false" customHeight="false" outlineLevel="0" collapsed="false">
      <c r="A4336" s="1" t="n">
        <v>42360</v>
      </c>
      <c r="B4336" s="2" t="n">
        <v>8292.74</v>
      </c>
      <c r="C4336" s="2" t="n">
        <v>76859</v>
      </c>
      <c r="D4336" s="2" t="n">
        <v>8277</v>
      </c>
      <c r="E4336" s="2" t="n">
        <v>8260</v>
      </c>
      <c r="F4336" s="3" t="n">
        <f aca="false">IF(P4336=1, E4336,D4336)/B4336-1</f>
        <v>-0.00189804576050856</v>
      </c>
      <c r="G4336" s="2" t="n">
        <f aca="false">AVERAGE(B4277:B4336)</f>
        <v>8450.45483333333</v>
      </c>
      <c r="H4336" s="2" t="n">
        <f aca="false">AVERAGE(C4277:C4336)</f>
        <v>86940.3166666667</v>
      </c>
      <c r="I4336" s="2" t="n">
        <f aca="false">SIGN(C4336-H4336)</f>
        <v>-1</v>
      </c>
      <c r="J4336" s="2" t="n">
        <f aca="false">SIGN(F4336)</f>
        <v>-1</v>
      </c>
      <c r="K4336" s="0" t="n">
        <f aca="false">B4336-B4335</f>
        <v>10.5699999999997</v>
      </c>
      <c r="L4336" s="0" t="n">
        <f aca="false">I4335*K4336</f>
        <v>-10.5699999999997</v>
      </c>
      <c r="M4336" s="0" t="n">
        <f aca="false">M4335+K4336*N4335</f>
        <v>3417.02000000002</v>
      </c>
      <c r="N4336" s="0" t="n">
        <f aca="false">INT(M4336*$Q$1/B4336)*CHOOSE($L$1,I4336,J4336)</f>
        <v>-0</v>
      </c>
      <c r="O4336" s="0" t="n">
        <f aca="false">ABS(N4336-N4335)</f>
        <v>0</v>
      </c>
      <c r="P4336" s="0" t="n">
        <f aca="false">COUNTIF(工作表2!$A$2:$A$248,A4336)</f>
        <v>0</v>
      </c>
      <c r="R4336" s="0" t="n">
        <f aca="false">D4336-IF(P4335=1,E4335,D4335)</f>
        <v>-3</v>
      </c>
      <c r="S4336" s="0" t="n">
        <f aca="false">I4335*R4336</f>
        <v>3</v>
      </c>
      <c r="T4336" s="0" t="n">
        <f aca="false">T4335+R4336*U4335</f>
        <v>43121</v>
      </c>
      <c r="U4336" s="0" t="n">
        <f aca="false">INT(T4336*$Q$1/IF(P4336=1,E4336,D4336))*I4336</f>
        <v>-10</v>
      </c>
      <c r="V4336" s="0" t="n">
        <f aca="false">IF(P4336=1,ABS(U4336)+ABS(60),ABS(U4336-U4335))</f>
        <v>0</v>
      </c>
    </row>
    <row r="4337" customFormat="false" ht="15" hidden="false" customHeight="false" outlineLevel="0" collapsed="false">
      <c r="A4337" s="1" t="n">
        <v>42361</v>
      </c>
      <c r="B4337" s="2" t="n">
        <v>8315.7</v>
      </c>
      <c r="C4337" s="2" t="n">
        <v>74069</v>
      </c>
      <c r="D4337" s="2" t="n">
        <v>8290</v>
      </c>
      <c r="E4337" s="2" t="n">
        <v>8275</v>
      </c>
      <c r="F4337" s="3" t="n">
        <f aca="false">IF(P4337=1, E4337,D4337)/B4337-1</f>
        <v>-0.00309053958175509</v>
      </c>
      <c r="G4337" s="2" t="n">
        <f aca="false">AVERAGE(B4278:B4337)</f>
        <v>8453.51066666666</v>
      </c>
      <c r="H4337" s="2" t="n">
        <f aca="false">AVERAGE(C4278:C4337)</f>
        <v>86996.3166666667</v>
      </c>
      <c r="I4337" s="2" t="n">
        <f aca="false">SIGN(C4337-H4337)</f>
        <v>-1</v>
      </c>
      <c r="J4337" s="2" t="n">
        <f aca="false">SIGN(F4337)</f>
        <v>-1</v>
      </c>
      <c r="K4337" s="0" t="n">
        <f aca="false">B4337-B4336</f>
        <v>22.9600000000009</v>
      </c>
      <c r="L4337" s="0" t="n">
        <f aca="false">I4336*K4337</f>
        <v>-22.9600000000009</v>
      </c>
      <c r="M4337" s="0" t="n">
        <f aca="false">M4336+K4337*N4336</f>
        <v>3417.02000000002</v>
      </c>
      <c r="N4337" s="0" t="n">
        <f aca="false">INT(M4337*$Q$1/B4337)*CHOOSE($L$1,I4337,J4337)</f>
        <v>-0</v>
      </c>
      <c r="O4337" s="0" t="n">
        <f aca="false">ABS(N4337-N4336)</f>
        <v>0</v>
      </c>
      <c r="P4337" s="0" t="n">
        <f aca="false">COUNTIF(工作表2!$A$2:$A$248,A4337)</f>
        <v>0</v>
      </c>
      <c r="R4337" s="0" t="n">
        <f aca="false">D4337-IF(P4336=1,E4336,D4336)</f>
        <v>13</v>
      </c>
      <c r="S4337" s="0" t="n">
        <f aca="false">I4336*R4337</f>
        <v>-13</v>
      </c>
      <c r="T4337" s="0" t="n">
        <f aca="false">T4336+R4337*U4336</f>
        <v>42991</v>
      </c>
      <c r="U4337" s="0" t="n">
        <f aca="false">INT(T4337*$Q$1/IF(P4337=1,E4337,D4337))*I4337</f>
        <v>-10</v>
      </c>
      <c r="V4337" s="0" t="n">
        <f aca="false">IF(P4337=1,ABS(U4337)+ABS(60),ABS(U4337-U4336))</f>
        <v>0</v>
      </c>
    </row>
    <row r="4338" customFormat="false" ht="15" hidden="false" customHeight="false" outlineLevel="0" collapsed="false">
      <c r="A4338" s="1" t="n">
        <v>42362</v>
      </c>
      <c r="B4338" s="2" t="n">
        <v>8324.36</v>
      </c>
      <c r="C4338" s="2" t="n">
        <v>61296</v>
      </c>
      <c r="D4338" s="2" t="n">
        <v>8317</v>
      </c>
      <c r="E4338" s="2" t="n">
        <v>8305</v>
      </c>
      <c r="F4338" s="3" t="n">
        <f aca="false">IF(P4338=1, E4338,D4338)/B4338-1</f>
        <v>-0.000884152054932863</v>
      </c>
      <c r="G4338" s="2" t="n">
        <f aca="false">AVERAGE(B4279:B4338)</f>
        <v>8455.896</v>
      </c>
      <c r="H4338" s="2" t="n">
        <f aca="false">AVERAGE(C4279:C4338)</f>
        <v>86314.0666666667</v>
      </c>
      <c r="I4338" s="2" t="n">
        <f aca="false">SIGN(C4338-H4338)</f>
        <v>-1</v>
      </c>
      <c r="J4338" s="2" t="n">
        <f aca="false">SIGN(F4338)</f>
        <v>-1</v>
      </c>
      <c r="K4338" s="0" t="n">
        <f aca="false">B4338-B4337</f>
        <v>8.65999999999985</v>
      </c>
      <c r="L4338" s="0" t="n">
        <f aca="false">I4337*K4338</f>
        <v>-8.65999999999985</v>
      </c>
      <c r="M4338" s="0" t="n">
        <f aca="false">M4337+K4338*N4337</f>
        <v>3417.02000000002</v>
      </c>
      <c r="N4338" s="0" t="n">
        <f aca="false">INT(M4338*$Q$1/B4338)*CHOOSE($L$1,I4338,J4338)</f>
        <v>-0</v>
      </c>
      <c r="O4338" s="0" t="n">
        <f aca="false">ABS(N4338-N4337)</f>
        <v>0</v>
      </c>
      <c r="P4338" s="0" t="n">
        <f aca="false">COUNTIF(工作表2!$A$2:$A$248,A4338)</f>
        <v>0</v>
      </c>
      <c r="R4338" s="0" t="n">
        <f aca="false">D4338-IF(P4337=1,E4337,D4337)</f>
        <v>27</v>
      </c>
      <c r="S4338" s="0" t="n">
        <f aca="false">I4337*R4338</f>
        <v>-27</v>
      </c>
      <c r="T4338" s="0" t="n">
        <f aca="false">T4337+R4338*U4337</f>
        <v>42721</v>
      </c>
      <c r="U4338" s="0" t="n">
        <f aca="false">INT(T4338*$Q$1/IF(P4338=1,E4338,D4338))*I4338</f>
        <v>-10</v>
      </c>
      <c r="V4338" s="0" t="n">
        <f aca="false">IF(P4338=1,ABS(U4338)+ABS(60),ABS(U4338-U4337))</f>
        <v>0</v>
      </c>
    </row>
    <row r="4339" customFormat="false" ht="15" hidden="false" customHeight="false" outlineLevel="0" collapsed="false">
      <c r="A4339" s="1" t="n">
        <v>42363</v>
      </c>
      <c r="B4339" s="2" t="n">
        <v>8363.28</v>
      </c>
      <c r="C4339" s="2" t="n">
        <v>40000</v>
      </c>
      <c r="D4339" s="2" t="n">
        <v>8376</v>
      </c>
      <c r="E4339" s="2" t="n">
        <v>8368</v>
      </c>
      <c r="F4339" s="3" t="n">
        <f aca="false">IF(P4339=1, E4339,D4339)/B4339-1</f>
        <v>0.00152093437024692</v>
      </c>
      <c r="G4339" s="2" t="n">
        <f aca="false">AVERAGE(B4280:B4339)</f>
        <v>8457.01833333333</v>
      </c>
      <c r="H4339" s="2" t="n">
        <f aca="false">AVERAGE(C4280:C4339)</f>
        <v>85517</v>
      </c>
      <c r="I4339" s="2" t="n">
        <f aca="false">SIGN(C4339-H4339)</f>
        <v>-1</v>
      </c>
      <c r="J4339" s="2" t="n">
        <f aca="false">SIGN(F4339)</f>
        <v>1</v>
      </c>
      <c r="K4339" s="0" t="n">
        <f aca="false">B4339-B4338</f>
        <v>38.9200000000001</v>
      </c>
      <c r="L4339" s="0" t="n">
        <f aca="false">I4338*K4339</f>
        <v>-38.9200000000001</v>
      </c>
      <c r="M4339" s="0" t="n">
        <f aca="false">M4338+K4339*N4338</f>
        <v>3417.02000000002</v>
      </c>
      <c r="N4339" s="0" t="n">
        <f aca="false">INT(M4339*$Q$1/B4339)*CHOOSE($L$1,I4339,J4339)</f>
        <v>0</v>
      </c>
      <c r="O4339" s="0" t="n">
        <f aca="false">ABS(N4339-N4338)</f>
        <v>0</v>
      </c>
      <c r="P4339" s="0" t="n">
        <f aca="false">COUNTIF(工作表2!$A$2:$A$248,A4339)</f>
        <v>0</v>
      </c>
      <c r="R4339" s="0" t="n">
        <f aca="false">D4339-IF(P4338=1,E4338,D4338)</f>
        <v>59</v>
      </c>
      <c r="S4339" s="0" t="n">
        <f aca="false">I4338*R4339</f>
        <v>-59</v>
      </c>
      <c r="T4339" s="0" t="n">
        <f aca="false">T4338+R4339*U4338</f>
        <v>42131</v>
      </c>
      <c r="U4339" s="0" t="n">
        <f aca="false">INT(T4339*$Q$1/IF(P4339=1,E4339,D4339))*I4339</f>
        <v>-10</v>
      </c>
      <c r="V4339" s="0" t="n">
        <f aca="false">IF(P4339=1,ABS(U4339)+ABS(60),ABS(U4339-U4338))</f>
        <v>0</v>
      </c>
    </row>
    <row r="4340" customFormat="false" ht="15" hidden="false" customHeight="false" outlineLevel="0" collapsed="false">
      <c r="A4340" s="1" t="n">
        <v>42366</v>
      </c>
      <c r="B4340" s="2" t="n">
        <v>8358.49</v>
      </c>
      <c r="C4340" s="2" t="n">
        <v>45650</v>
      </c>
      <c r="D4340" s="2" t="n">
        <v>8356</v>
      </c>
      <c r="E4340" s="2" t="n">
        <v>8345</v>
      </c>
      <c r="F4340" s="3" t="n">
        <f aca="false">IF(P4340=1, E4340,D4340)/B4340-1</f>
        <v>-0.000297900697374787</v>
      </c>
      <c r="G4340" s="2" t="n">
        <f aca="false">AVERAGE(B4281:B4340)</f>
        <v>8457.90933333333</v>
      </c>
      <c r="H4340" s="2" t="n">
        <f aca="false">AVERAGE(C4281:C4340)</f>
        <v>85051.4</v>
      </c>
      <c r="I4340" s="2" t="n">
        <f aca="false">SIGN(C4340-H4340)</f>
        <v>-1</v>
      </c>
      <c r="J4340" s="2" t="n">
        <f aca="false">SIGN(F4340)</f>
        <v>-1</v>
      </c>
      <c r="K4340" s="0" t="n">
        <f aca="false">B4340-B4339</f>
        <v>-4.79000000000087</v>
      </c>
      <c r="L4340" s="0" t="n">
        <f aca="false">I4339*K4340</f>
        <v>4.79000000000087</v>
      </c>
      <c r="M4340" s="0" t="n">
        <f aca="false">M4339+K4340*N4339</f>
        <v>3417.02000000002</v>
      </c>
      <c r="N4340" s="0" t="n">
        <f aca="false">INT(M4340*$Q$1/B4340)*CHOOSE($L$1,I4340,J4340)</f>
        <v>-0</v>
      </c>
      <c r="O4340" s="0" t="n">
        <f aca="false">ABS(N4340-N4339)</f>
        <v>0</v>
      </c>
      <c r="P4340" s="0" t="n">
        <f aca="false">COUNTIF(工作表2!$A$2:$A$248,A4340)</f>
        <v>0</v>
      </c>
      <c r="R4340" s="0" t="n">
        <f aca="false">D4340-IF(P4339=1,E4339,D4339)</f>
        <v>-20</v>
      </c>
      <c r="S4340" s="0" t="n">
        <f aca="false">I4339*R4340</f>
        <v>20</v>
      </c>
      <c r="T4340" s="0" t="n">
        <f aca="false">T4339+R4340*U4339</f>
        <v>42331</v>
      </c>
      <c r="U4340" s="0" t="n">
        <f aca="false">INT(T4340*$Q$1/IF(P4340=1,E4340,D4340))*I4340</f>
        <v>-10</v>
      </c>
      <c r="V4340" s="0" t="n">
        <f aca="false">IF(P4340=1,ABS(U4340)+ABS(60),ABS(U4340-U4339))</f>
        <v>0</v>
      </c>
    </row>
    <row r="4341" customFormat="false" ht="15" hidden="false" customHeight="false" outlineLevel="0" collapsed="false">
      <c r="A4341" s="1" t="n">
        <v>42367</v>
      </c>
      <c r="B4341" s="2" t="n">
        <v>8293.91</v>
      </c>
      <c r="C4341" s="2" t="n">
        <v>52480</v>
      </c>
      <c r="D4341" s="2" t="n">
        <v>8287</v>
      </c>
      <c r="E4341" s="2" t="n">
        <v>8279</v>
      </c>
      <c r="F4341" s="3" t="n">
        <f aca="false">IF(P4341=1, E4341,D4341)/B4341-1</f>
        <v>-0.000833141425455541</v>
      </c>
      <c r="G4341" s="2" t="n">
        <f aca="false">AVERAGE(B4282:B4341)</f>
        <v>8456.93516666666</v>
      </c>
      <c r="H4341" s="2" t="n">
        <f aca="false">AVERAGE(C4282:C4341)</f>
        <v>84542.75</v>
      </c>
      <c r="I4341" s="2" t="n">
        <f aca="false">SIGN(C4341-H4341)</f>
        <v>-1</v>
      </c>
      <c r="J4341" s="2" t="n">
        <f aca="false">SIGN(F4341)</f>
        <v>-1</v>
      </c>
      <c r="K4341" s="0" t="n">
        <f aca="false">B4341-B4340</f>
        <v>-64.5799999999999</v>
      </c>
      <c r="L4341" s="0" t="n">
        <f aca="false">I4340*K4341</f>
        <v>64.5799999999999</v>
      </c>
      <c r="M4341" s="0" t="n">
        <f aca="false">M4340+K4341*N4340</f>
        <v>3417.02000000002</v>
      </c>
      <c r="N4341" s="0" t="n">
        <f aca="false">INT(M4341*$Q$1/B4341)*CHOOSE($L$1,I4341,J4341)</f>
        <v>-0</v>
      </c>
      <c r="O4341" s="0" t="n">
        <f aca="false">ABS(N4341-N4340)</f>
        <v>0</v>
      </c>
      <c r="P4341" s="0" t="n">
        <f aca="false">COUNTIF(工作表2!$A$2:$A$248,A4341)</f>
        <v>0</v>
      </c>
      <c r="R4341" s="0" t="n">
        <f aca="false">D4341-IF(P4340=1,E4340,D4340)</f>
        <v>-69</v>
      </c>
      <c r="S4341" s="0" t="n">
        <f aca="false">I4340*R4341</f>
        <v>69</v>
      </c>
      <c r="T4341" s="0" t="n">
        <f aca="false">T4340+R4341*U4340</f>
        <v>43021</v>
      </c>
      <c r="U4341" s="0" t="n">
        <f aca="false">INT(T4341*$Q$1/IF(P4341=1,E4341,D4341))*I4341</f>
        <v>-10</v>
      </c>
      <c r="V4341" s="0" t="n">
        <f aca="false">IF(P4341=1,ABS(U4341)+ABS(60),ABS(U4341-U4340))</f>
        <v>0</v>
      </c>
    </row>
    <row r="4342" customFormat="false" ht="15" hidden="false" customHeight="false" outlineLevel="0" collapsed="false">
      <c r="A4342" s="1" t="n">
        <v>42368</v>
      </c>
      <c r="B4342" s="2" t="n">
        <v>8279.99</v>
      </c>
      <c r="C4342" s="2" t="n">
        <v>53245</v>
      </c>
      <c r="D4342" s="2" t="n">
        <v>8260</v>
      </c>
      <c r="E4342" s="2" t="n">
        <v>8249</v>
      </c>
      <c r="F4342" s="3" t="n">
        <f aca="false">IF(P4342=1, E4342,D4342)/B4342-1</f>
        <v>-0.00241425412349527</v>
      </c>
      <c r="G4342" s="2" t="n">
        <f aca="false">AVERAGE(B4283:B4342)</f>
        <v>8455.03333333333</v>
      </c>
      <c r="H4342" s="2" t="n">
        <f aca="false">AVERAGE(C4283:C4342)</f>
        <v>83769.8333333333</v>
      </c>
      <c r="I4342" s="2" t="n">
        <f aca="false">SIGN(C4342-H4342)</f>
        <v>-1</v>
      </c>
      <c r="J4342" s="2" t="n">
        <f aca="false">SIGN(F4342)</f>
        <v>-1</v>
      </c>
      <c r="K4342" s="0" t="n">
        <f aca="false">B4342-B4341</f>
        <v>-13.9200000000001</v>
      </c>
      <c r="L4342" s="0" t="n">
        <f aca="false">I4341*K4342</f>
        <v>13.9200000000001</v>
      </c>
      <c r="M4342" s="0" t="n">
        <f aca="false">M4341+K4342*N4341</f>
        <v>3417.02000000002</v>
      </c>
      <c r="N4342" s="0" t="n">
        <f aca="false">INT(M4342*$Q$1/B4342)*CHOOSE($L$1,I4342,J4342)</f>
        <v>-0</v>
      </c>
      <c r="O4342" s="0" t="n">
        <f aca="false">ABS(N4342-N4341)</f>
        <v>0</v>
      </c>
      <c r="P4342" s="0" t="n">
        <f aca="false">COUNTIF(工作表2!$A$2:$A$248,A4342)</f>
        <v>0</v>
      </c>
      <c r="R4342" s="0" t="n">
        <f aca="false">D4342-IF(P4341=1,E4341,D4341)</f>
        <v>-27</v>
      </c>
      <c r="S4342" s="0" t="n">
        <f aca="false">I4341*R4342</f>
        <v>27</v>
      </c>
      <c r="T4342" s="0" t="n">
        <f aca="false">T4341+R4342*U4341</f>
        <v>43291</v>
      </c>
      <c r="U4342" s="0" t="n">
        <f aca="false">INT(T4342*$Q$1/IF(P4342=1,E4342,D4342))*I4342</f>
        <v>-10</v>
      </c>
      <c r="V4342" s="0" t="n">
        <f aca="false">IF(P4342=1,ABS(U4342)+ABS(60),ABS(U4342-U4341))</f>
        <v>0</v>
      </c>
    </row>
    <row r="4343" customFormat="false" ht="15" hidden="false" customHeight="false" outlineLevel="0" collapsed="false">
      <c r="A4343" s="1" t="n">
        <v>42369</v>
      </c>
      <c r="B4343" s="2" t="n">
        <v>8338.06</v>
      </c>
      <c r="C4343" s="2" t="n">
        <v>47878</v>
      </c>
      <c r="D4343" s="2" t="n">
        <v>8272</v>
      </c>
      <c r="E4343" s="2" t="n">
        <v>8265</v>
      </c>
      <c r="F4343" s="3" t="n">
        <f aca="false">IF(P4343=1, E4343,D4343)/B4343-1</f>
        <v>-0.00792270624101998</v>
      </c>
      <c r="G4343" s="2" t="n">
        <f aca="false">AVERAGE(B4284:B4343)</f>
        <v>8452.41383333333</v>
      </c>
      <c r="H4343" s="2" t="n">
        <f aca="false">AVERAGE(C4284:C4343)</f>
        <v>83006.6833333333</v>
      </c>
      <c r="I4343" s="2" t="n">
        <f aca="false">SIGN(C4343-H4343)</f>
        <v>-1</v>
      </c>
      <c r="J4343" s="2" t="n">
        <f aca="false">SIGN(F4343)</f>
        <v>-1</v>
      </c>
      <c r="K4343" s="0" t="n">
        <f aca="false">B4343-B4342</f>
        <v>58.0699999999997</v>
      </c>
      <c r="L4343" s="0" t="n">
        <f aca="false">I4342*K4343</f>
        <v>-58.0699999999997</v>
      </c>
      <c r="M4343" s="0" t="n">
        <f aca="false">M4342+K4343*N4342</f>
        <v>3417.02000000002</v>
      </c>
      <c r="N4343" s="0" t="n">
        <f aca="false">INT(M4343*$Q$1/B4343)*CHOOSE($L$1,I4343,J4343)</f>
        <v>-0</v>
      </c>
      <c r="O4343" s="0" t="n">
        <f aca="false">ABS(N4343-N4342)</f>
        <v>0</v>
      </c>
      <c r="P4343" s="0" t="n">
        <f aca="false">COUNTIF(工作表2!$A$2:$A$248,A4343)</f>
        <v>0</v>
      </c>
      <c r="R4343" s="0" t="n">
        <f aca="false">D4343-IF(P4342=1,E4342,D4342)</f>
        <v>12</v>
      </c>
      <c r="S4343" s="0" t="n">
        <f aca="false">I4342*R4343</f>
        <v>-12</v>
      </c>
      <c r="T4343" s="0" t="n">
        <f aca="false">T4342+R4343*U4342</f>
        <v>43171</v>
      </c>
      <c r="U4343" s="0" t="n">
        <f aca="false">INT(T4343*$Q$1/IF(P4343=1,E4343,D4343))*I4343</f>
        <v>-10</v>
      </c>
      <c r="V4343" s="0" t="n">
        <f aca="false">IF(P4343=1,ABS(U4343)+ABS(60),ABS(U4343-U4342))</f>
        <v>0</v>
      </c>
    </row>
    <row r="4344" customFormat="false" ht="15" hidden="false" customHeight="false" outlineLevel="0" collapsed="false">
      <c r="A4344" s="1" t="n">
        <v>42373</v>
      </c>
      <c r="B4344" s="2" t="n">
        <v>8114.26</v>
      </c>
      <c r="C4344" s="2" t="n">
        <v>76003</v>
      </c>
      <c r="D4344" s="2" t="n">
        <v>8075</v>
      </c>
      <c r="E4344" s="2" t="n">
        <v>8057</v>
      </c>
      <c r="F4344" s="3" t="n">
        <f aca="false">IF(P4344=1, E4344,D4344)/B4344-1</f>
        <v>-0.00483839561463406</v>
      </c>
      <c r="G4344" s="2" t="n">
        <f aca="false">AVERAGE(B4285:B4344)</f>
        <v>8446.8855</v>
      </c>
      <c r="H4344" s="2" t="n">
        <f aca="false">AVERAGE(C4285:C4344)</f>
        <v>82667.1</v>
      </c>
      <c r="I4344" s="2" t="n">
        <f aca="false">SIGN(C4344-H4344)</f>
        <v>-1</v>
      </c>
      <c r="J4344" s="2" t="n">
        <f aca="false">SIGN(F4344)</f>
        <v>-1</v>
      </c>
      <c r="K4344" s="0" t="n">
        <f aca="false">B4344-B4343</f>
        <v>-223.799999999999</v>
      </c>
      <c r="L4344" s="0" t="n">
        <f aca="false">I4343*K4344</f>
        <v>223.799999999999</v>
      </c>
      <c r="M4344" s="0" t="n">
        <f aca="false">M4343+K4344*N4343</f>
        <v>3417.02000000002</v>
      </c>
      <c r="N4344" s="0" t="n">
        <f aca="false">INT(M4344*$Q$1/B4344)*CHOOSE($L$1,I4344,J4344)</f>
        <v>-0</v>
      </c>
      <c r="O4344" s="0" t="n">
        <f aca="false">ABS(N4344-N4343)</f>
        <v>0</v>
      </c>
      <c r="P4344" s="0" t="n">
        <f aca="false">COUNTIF(工作表2!$A$2:$A$248,A4344)</f>
        <v>0</v>
      </c>
      <c r="R4344" s="0" t="n">
        <f aca="false">D4344-IF(P4343=1,E4343,D4343)</f>
        <v>-197</v>
      </c>
      <c r="S4344" s="0" t="n">
        <f aca="false">I4343*R4344</f>
        <v>197</v>
      </c>
      <c r="T4344" s="0" t="n">
        <f aca="false">T4343+R4344*U4343</f>
        <v>45141</v>
      </c>
      <c r="U4344" s="0" t="n">
        <f aca="false">INT(T4344*$Q$1/IF(P4344=1,E4344,D4344))*I4344</f>
        <v>-11</v>
      </c>
      <c r="V4344" s="0" t="n">
        <f aca="false">IF(P4344=1,ABS(U4344)+ABS(60),ABS(U4344-U4343))</f>
        <v>1</v>
      </c>
    </row>
    <row r="4345" customFormat="false" ht="15" hidden="false" customHeight="false" outlineLevel="0" collapsed="false">
      <c r="A4345" s="1" t="n">
        <v>42374</v>
      </c>
      <c r="B4345" s="2" t="n">
        <v>8075.11</v>
      </c>
      <c r="C4345" s="2" t="n">
        <v>80050</v>
      </c>
      <c r="D4345" s="2" t="n">
        <v>8025</v>
      </c>
      <c r="E4345" s="2" t="n">
        <v>8008</v>
      </c>
      <c r="F4345" s="3" t="n">
        <f aca="false">IF(P4345=1, E4345,D4345)/B4345-1</f>
        <v>-0.00620548822245137</v>
      </c>
      <c r="G4345" s="2" t="n">
        <f aca="false">AVERAGE(B4286:B4345)</f>
        <v>8438.57533333333</v>
      </c>
      <c r="H4345" s="2" t="n">
        <f aca="false">AVERAGE(C4286:C4345)</f>
        <v>82336.8833333333</v>
      </c>
      <c r="I4345" s="2" t="n">
        <f aca="false">SIGN(C4345-H4345)</f>
        <v>-1</v>
      </c>
      <c r="J4345" s="2" t="n">
        <f aca="false">SIGN(F4345)</f>
        <v>-1</v>
      </c>
      <c r="K4345" s="0" t="n">
        <f aca="false">B4345-B4344</f>
        <v>-39.1500000000005</v>
      </c>
      <c r="L4345" s="0" t="n">
        <f aca="false">I4344*K4345</f>
        <v>39.1500000000005</v>
      </c>
      <c r="M4345" s="0" t="n">
        <f aca="false">M4344+K4345*N4344</f>
        <v>3417.02000000002</v>
      </c>
      <c r="N4345" s="0" t="n">
        <f aca="false">INT(M4345*$Q$1/B4345)*CHOOSE($L$1,I4345,J4345)</f>
        <v>-0</v>
      </c>
      <c r="O4345" s="0" t="n">
        <f aca="false">ABS(N4345-N4344)</f>
        <v>0</v>
      </c>
      <c r="P4345" s="0" t="n">
        <f aca="false">COUNTIF(工作表2!$A$2:$A$248,A4345)</f>
        <v>0</v>
      </c>
      <c r="R4345" s="0" t="n">
        <f aca="false">D4345-IF(P4344=1,E4344,D4344)</f>
        <v>-50</v>
      </c>
      <c r="S4345" s="0" t="n">
        <f aca="false">I4344*R4345</f>
        <v>50</v>
      </c>
      <c r="T4345" s="0" t="n">
        <f aca="false">T4344+R4345*U4344</f>
        <v>45691</v>
      </c>
      <c r="U4345" s="0" t="n">
        <f aca="false">INT(T4345*$Q$1/IF(P4345=1,E4345,D4345))*I4345</f>
        <v>-11</v>
      </c>
      <c r="V4345" s="0" t="n">
        <f aca="false">IF(P4345=1,ABS(U4345)+ABS(60),ABS(U4345-U4344))</f>
        <v>0</v>
      </c>
    </row>
    <row r="4346" customFormat="false" ht="15" hidden="false" customHeight="false" outlineLevel="0" collapsed="false">
      <c r="A4346" s="1" t="n">
        <v>42375</v>
      </c>
      <c r="B4346" s="2" t="n">
        <v>7990.39</v>
      </c>
      <c r="C4346" s="2" t="n">
        <v>98454</v>
      </c>
      <c r="D4346" s="2" t="n">
        <v>7971</v>
      </c>
      <c r="E4346" s="2" t="n">
        <v>7957</v>
      </c>
      <c r="F4346" s="3" t="n">
        <f aca="false">IF(P4346=1, E4346,D4346)/B4346-1</f>
        <v>-0.00242666503136901</v>
      </c>
      <c r="G4346" s="2" t="n">
        <f aca="false">AVERAGE(B4287:B4346)</f>
        <v>8428.94983333333</v>
      </c>
      <c r="H4346" s="2" t="n">
        <f aca="false">AVERAGE(C4287:C4346)</f>
        <v>82490.6833333333</v>
      </c>
      <c r="I4346" s="2" t="n">
        <f aca="false">SIGN(C4346-H4346)</f>
        <v>1</v>
      </c>
      <c r="J4346" s="2" t="n">
        <f aca="false">SIGN(F4346)</f>
        <v>-1</v>
      </c>
      <c r="K4346" s="0" t="n">
        <f aca="false">B4346-B4345</f>
        <v>-84.7199999999993</v>
      </c>
      <c r="L4346" s="0" t="n">
        <f aca="false">I4345*K4346</f>
        <v>84.7199999999993</v>
      </c>
      <c r="M4346" s="0" t="n">
        <f aca="false">M4345+K4346*N4345</f>
        <v>3417.02000000002</v>
      </c>
      <c r="N4346" s="0" t="n">
        <f aca="false">INT(M4346*$Q$1/B4346)*CHOOSE($L$1,I4346,J4346)</f>
        <v>-0</v>
      </c>
      <c r="O4346" s="0" t="n">
        <f aca="false">ABS(N4346-N4345)</f>
        <v>0</v>
      </c>
      <c r="P4346" s="0" t="n">
        <f aca="false">COUNTIF(工作表2!$A$2:$A$248,A4346)</f>
        <v>0</v>
      </c>
      <c r="R4346" s="0" t="n">
        <f aca="false">D4346-IF(P4345=1,E4345,D4345)</f>
        <v>-54</v>
      </c>
      <c r="S4346" s="0" t="n">
        <f aca="false">I4345*R4346</f>
        <v>54</v>
      </c>
      <c r="T4346" s="0" t="n">
        <f aca="false">T4345+R4346*U4345</f>
        <v>46285</v>
      </c>
      <c r="U4346" s="0" t="n">
        <f aca="false">INT(T4346*$Q$1/IF(P4346=1,E4346,D4346))*I4346</f>
        <v>11</v>
      </c>
      <c r="V4346" s="0" t="n">
        <f aca="false">IF(P4346=1,ABS(U4346)+ABS(60),ABS(U4346-U4345))</f>
        <v>22</v>
      </c>
    </row>
    <row r="4347" customFormat="false" ht="15" hidden="false" customHeight="false" outlineLevel="0" collapsed="false">
      <c r="A4347" s="1" t="n">
        <v>42376</v>
      </c>
      <c r="B4347" s="2" t="n">
        <v>7852.06</v>
      </c>
      <c r="C4347" s="2" t="n">
        <v>116774</v>
      </c>
      <c r="D4347" s="2" t="n">
        <v>7799</v>
      </c>
      <c r="E4347" s="2" t="n">
        <v>7783</v>
      </c>
      <c r="F4347" s="3" t="n">
        <f aca="false">IF(P4347=1, E4347,D4347)/B4347-1</f>
        <v>-0.00675746237293151</v>
      </c>
      <c r="G4347" s="2" t="n">
        <f aca="false">AVERAGE(B4288:B4347)</f>
        <v>8417.77566666666</v>
      </c>
      <c r="H4347" s="2" t="n">
        <f aca="false">AVERAGE(C4288:C4347)</f>
        <v>83095.8666666667</v>
      </c>
      <c r="I4347" s="2" t="n">
        <f aca="false">SIGN(C4347-H4347)</f>
        <v>1</v>
      </c>
      <c r="J4347" s="2" t="n">
        <f aca="false">SIGN(F4347)</f>
        <v>-1</v>
      </c>
      <c r="K4347" s="0" t="n">
        <f aca="false">B4347-B4346</f>
        <v>-138.33</v>
      </c>
      <c r="L4347" s="0" t="n">
        <f aca="false">I4346*K4347</f>
        <v>-138.33</v>
      </c>
      <c r="M4347" s="0" t="n">
        <f aca="false">M4346+K4347*N4346</f>
        <v>3417.02000000002</v>
      </c>
      <c r="N4347" s="0" t="n">
        <f aca="false">INT(M4347*$Q$1/B4347)*CHOOSE($L$1,I4347,J4347)</f>
        <v>-0</v>
      </c>
      <c r="O4347" s="0" t="n">
        <f aca="false">ABS(N4347-N4346)</f>
        <v>0</v>
      </c>
      <c r="P4347" s="0" t="n">
        <f aca="false">COUNTIF(工作表2!$A$2:$A$248,A4347)</f>
        <v>0</v>
      </c>
      <c r="R4347" s="0" t="n">
        <f aca="false">D4347-IF(P4346=1,E4346,D4346)</f>
        <v>-172</v>
      </c>
      <c r="S4347" s="0" t="n">
        <f aca="false">I4346*R4347</f>
        <v>-172</v>
      </c>
      <c r="T4347" s="0" t="n">
        <f aca="false">T4346+R4347*U4346</f>
        <v>44393</v>
      </c>
      <c r="U4347" s="0" t="n">
        <f aca="false">INT(T4347*$Q$1/IF(P4347=1,E4347,D4347))*I4347</f>
        <v>11</v>
      </c>
      <c r="V4347" s="0" t="n">
        <f aca="false">IF(P4347=1,ABS(U4347)+ABS(60),ABS(U4347-U4346))</f>
        <v>0</v>
      </c>
    </row>
    <row r="4348" customFormat="false" ht="15" hidden="false" customHeight="false" outlineLevel="0" collapsed="false">
      <c r="A4348" s="1" t="n">
        <v>42377</v>
      </c>
      <c r="B4348" s="2" t="n">
        <v>7893.97</v>
      </c>
      <c r="C4348" s="2" t="n">
        <v>91342</v>
      </c>
      <c r="D4348" s="2" t="n">
        <v>7868</v>
      </c>
      <c r="E4348" s="2" t="n">
        <v>7846</v>
      </c>
      <c r="F4348" s="3" t="n">
        <f aca="false">IF(P4348=1, E4348,D4348)/B4348-1</f>
        <v>-0.00328985288771055</v>
      </c>
      <c r="G4348" s="2" t="n">
        <f aca="false">AVERAGE(B4289:B4348)</f>
        <v>8405.98316666667</v>
      </c>
      <c r="H4348" s="2" t="n">
        <f aca="false">AVERAGE(C4289:C4348)</f>
        <v>83092.1666666667</v>
      </c>
      <c r="I4348" s="2" t="n">
        <f aca="false">SIGN(C4348-H4348)</f>
        <v>1</v>
      </c>
      <c r="J4348" s="2" t="n">
        <f aca="false">SIGN(F4348)</f>
        <v>-1</v>
      </c>
      <c r="K4348" s="0" t="n">
        <f aca="false">B4348-B4347</f>
        <v>41.9099999999999</v>
      </c>
      <c r="L4348" s="0" t="n">
        <f aca="false">I4347*K4348</f>
        <v>41.9099999999999</v>
      </c>
      <c r="M4348" s="0" t="n">
        <f aca="false">M4347+K4348*N4347</f>
        <v>3417.02000000002</v>
      </c>
      <c r="N4348" s="0" t="n">
        <f aca="false">INT(M4348*$Q$1/B4348)*CHOOSE($L$1,I4348,J4348)</f>
        <v>-0</v>
      </c>
      <c r="O4348" s="0" t="n">
        <f aca="false">ABS(N4348-N4347)</f>
        <v>0</v>
      </c>
      <c r="P4348" s="0" t="n">
        <f aca="false">COUNTIF(工作表2!$A$2:$A$248,A4348)</f>
        <v>0</v>
      </c>
      <c r="R4348" s="0" t="n">
        <f aca="false">D4348-IF(P4347=1,E4347,D4347)</f>
        <v>69</v>
      </c>
      <c r="S4348" s="0" t="n">
        <f aca="false">I4347*R4348</f>
        <v>69</v>
      </c>
      <c r="T4348" s="0" t="n">
        <f aca="false">T4347+R4348*U4347</f>
        <v>45152</v>
      </c>
      <c r="U4348" s="0" t="n">
        <f aca="false">INT(T4348*$Q$1/IF(P4348=1,E4348,D4348))*I4348</f>
        <v>11</v>
      </c>
      <c r="V4348" s="0" t="n">
        <f aca="false">IF(P4348=1,ABS(U4348)+ABS(60),ABS(U4348-U4347))</f>
        <v>0</v>
      </c>
    </row>
    <row r="4349" customFormat="false" ht="15" hidden="false" customHeight="false" outlineLevel="0" collapsed="false">
      <c r="A4349" s="1" t="n">
        <v>42380</v>
      </c>
      <c r="B4349" s="2" t="n">
        <v>7788.42</v>
      </c>
      <c r="C4349" s="2" t="n">
        <v>84833</v>
      </c>
      <c r="D4349" s="2" t="n">
        <v>7740</v>
      </c>
      <c r="E4349" s="2" t="n">
        <v>7718</v>
      </c>
      <c r="F4349" s="3" t="n">
        <f aca="false">IF(P4349=1, E4349,D4349)/B4349-1</f>
        <v>-0.00621692204580648</v>
      </c>
      <c r="G4349" s="2" t="n">
        <f aca="false">AVERAGE(B4290:B4349)</f>
        <v>8392.37433333333</v>
      </c>
      <c r="H4349" s="2" t="n">
        <f aca="false">AVERAGE(C4290:C4349)</f>
        <v>82938.7666666667</v>
      </c>
      <c r="I4349" s="2" t="n">
        <f aca="false">SIGN(C4349-H4349)</f>
        <v>1</v>
      </c>
      <c r="J4349" s="2" t="n">
        <f aca="false">SIGN(F4349)</f>
        <v>-1</v>
      </c>
      <c r="K4349" s="0" t="n">
        <f aca="false">B4349-B4348</f>
        <v>-105.55</v>
      </c>
      <c r="L4349" s="0" t="n">
        <f aca="false">I4348*K4349</f>
        <v>-105.55</v>
      </c>
      <c r="M4349" s="0" t="n">
        <f aca="false">M4348+K4349*N4348</f>
        <v>3417.02000000002</v>
      </c>
      <c r="N4349" s="0" t="n">
        <f aca="false">INT(M4349*$Q$1/B4349)*CHOOSE($L$1,I4349,J4349)</f>
        <v>-0</v>
      </c>
      <c r="O4349" s="0" t="n">
        <f aca="false">ABS(N4349-N4348)</f>
        <v>0</v>
      </c>
      <c r="P4349" s="0" t="n">
        <f aca="false">COUNTIF(工作表2!$A$2:$A$248,A4349)</f>
        <v>0</v>
      </c>
      <c r="R4349" s="0" t="n">
        <f aca="false">D4349-IF(P4348=1,E4348,D4348)</f>
        <v>-128</v>
      </c>
      <c r="S4349" s="0" t="n">
        <f aca="false">I4348*R4349</f>
        <v>-128</v>
      </c>
      <c r="T4349" s="0" t="n">
        <f aca="false">T4348+R4349*U4348</f>
        <v>43744</v>
      </c>
      <c r="U4349" s="0" t="n">
        <f aca="false">INT(T4349*$Q$1/IF(P4349=1,E4349,D4349))*I4349</f>
        <v>11</v>
      </c>
      <c r="V4349" s="0" t="n">
        <f aca="false">IF(P4349=1,ABS(U4349)+ABS(60),ABS(U4349-U4348))</f>
        <v>0</v>
      </c>
    </row>
    <row r="4350" customFormat="false" ht="15" hidden="false" customHeight="false" outlineLevel="0" collapsed="false">
      <c r="A4350" s="1" t="n">
        <v>42381</v>
      </c>
      <c r="B4350" s="2" t="n">
        <v>7768.45</v>
      </c>
      <c r="C4350" s="2" t="n">
        <v>86086</v>
      </c>
      <c r="D4350" s="2" t="n">
        <v>7709</v>
      </c>
      <c r="E4350" s="2" t="n">
        <v>7679</v>
      </c>
      <c r="F4350" s="3" t="n">
        <f aca="false">IF(P4350=1, E4350,D4350)/B4350-1</f>
        <v>-0.00765274926143567</v>
      </c>
      <c r="G4350" s="2" t="n">
        <f aca="false">AVERAGE(B4291:B4350)</f>
        <v>8377.99016666666</v>
      </c>
      <c r="H4350" s="2" t="n">
        <f aca="false">AVERAGE(C4291:C4350)</f>
        <v>83035.4333333333</v>
      </c>
      <c r="I4350" s="2" t="n">
        <f aca="false">SIGN(C4350-H4350)</f>
        <v>1</v>
      </c>
      <c r="J4350" s="2" t="n">
        <f aca="false">SIGN(F4350)</f>
        <v>-1</v>
      </c>
      <c r="K4350" s="0" t="n">
        <f aca="false">B4350-B4349</f>
        <v>-19.9700000000003</v>
      </c>
      <c r="L4350" s="0" t="n">
        <f aca="false">I4349*K4350</f>
        <v>-19.9700000000003</v>
      </c>
      <c r="M4350" s="0" t="n">
        <f aca="false">M4349+K4350*N4349</f>
        <v>3417.02000000002</v>
      </c>
      <c r="N4350" s="0" t="n">
        <f aca="false">INT(M4350*$Q$1/B4350)*CHOOSE($L$1,I4350,J4350)</f>
        <v>-0</v>
      </c>
      <c r="O4350" s="0" t="n">
        <f aca="false">ABS(N4350-N4349)</f>
        <v>0</v>
      </c>
      <c r="P4350" s="0" t="n">
        <f aca="false">COUNTIF(工作表2!$A$2:$A$248,A4350)</f>
        <v>0</v>
      </c>
      <c r="R4350" s="0" t="n">
        <f aca="false">D4350-IF(P4349=1,E4349,D4349)</f>
        <v>-31</v>
      </c>
      <c r="S4350" s="0" t="n">
        <f aca="false">I4349*R4350</f>
        <v>-31</v>
      </c>
      <c r="T4350" s="0" t="n">
        <f aca="false">T4349+R4350*U4349</f>
        <v>43403</v>
      </c>
      <c r="U4350" s="0" t="n">
        <f aca="false">INT(T4350*$Q$1/IF(P4350=1,E4350,D4350))*I4350</f>
        <v>11</v>
      </c>
      <c r="V4350" s="0" t="n">
        <f aca="false">IF(P4350=1,ABS(U4350)+ABS(60),ABS(U4350-U4349))</f>
        <v>0</v>
      </c>
    </row>
    <row r="4351" customFormat="false" ht="15" hidden="false" customHeight="false" outlineLevel="0" collapsed="false">
      <c r="A4351" s="1" t="n">
        <v>42382</v>
      </c>
      <c r="B4351" s="2" t="n">
        <v>7824.61</v>
      </c>
      <c r="C4351" s="2" t="n">
        <v>74273</v>
      </c>
      <c r="D4351" s="2" t="n">
        <v>7806</v>
      </c>
      <c r="E4351" s="2" t="n">
        <v>7779</v>
      </c>
      <c r="F4351" s="3" t="n">
        <f aca="false">IF(P4351=1, E4351,D4351)/B4351-1</f>
        <v>-0.00237839330011336</v>
      </c>
      <c r="G4351" s="2" t="n">
        <f aca="false">AVERAGE(B4292:B4351)</f>
        <v>8364.17366666666</v>
      </c>
      <c r="H4351" s="2" t="n">
        <f aca="false">AVERAGE(C4292:C4351)</f>
        <v>82909.5</v>
      </c>
      <c r="I4351" s="2" t="n">
        <f aca="false">SIGN(C4351-H4351)</f>
        <v>-1</v>
      </c>
      <c r="J4351" s="2" t="n">
        <f aca="false">SIGN(F4351)</f>
        <v>-1</v>
      </c>
      <c r="K4351" s="0" t="n">
        <f aca="false">B4351-B4350</f>
        <v>56.1599999999999</v>
      </c>
      <c r="L4351" s="0" t="n">
        <f aca="false">I4350*K4351</f>
        <v>56.1599999999999</v>
      </c>
      <c r="M4351" s="0" t="n">
        <f aca="false">M4350+K4351*N4350</f>
        <v>3417.02000000002</v>
      </c>
      <c r="N4351" s="0" t="n">
        <f aca="false">INT(M4351*$Q$1/B4351)*CHOOSE($L$1,I4351,J4351)</f>
        <v>-0</v>
      </c>
      <c r="O4351" s="0" t="n">
        <f aca="false">ABS(N4351-N4350)</f>
        <v>0</v>
      </c>
      <c r="P4351" s="0" t="n">
        <f aca="false">COUNTIF(工作表2!$A$2:$A$248,A4351)</f>
        <v>0</v>
      </c>
      <c r="R4351" s="0" t="n">
        <f aca="false">D4351-IF(P4350=1,E4350,D4350)</f>
        <v>97</v>
      </c>
      <c r="S4351" s="0" t="n">
        <f aca="false">I4350*R4351</f>
        <v>97</v>
      </c>
      <c r="T4351" s="0" t="n">
        <f aca="false">T4350+R4351*U4350</f>
        <v>44470</v>
      </c>
      <c r="U4351" s="0" t="n">
        <f aca="false">INT(T4351*$Q$1/IF(P4351=1,E4351,D4351))*I4351</f>
        <v>-11</v>
      </c>
      <c r="V4351" s="0" t="n">
        <f aca="false">IF(P4351=1,ABS(U4351)+ABS(60),ABS(U4351-U4350))</f>
        <v>22</v>
      </c>
    </row>
    <row r="4352" customFormat="false" ht="15" hidden="false" customHeight="false" outlineLevel="0" collapsed="false">
      <c r="A4352" s="1" t="n">
        <v>42383</v>
      </c>
      <c r="B4352" s="2" t="n">
        <v>7742.88</v>
      </c>
      <c r="C4352" s="2" t="n">
        <v>81371</v>
      </c>
      <c r="D4352" s="2" t="n">
        <v>7716</v>
      </c>
      <c r="E4352" s="2" t="n">
        <v>7694</v>
      </c>
      <c r="F4352" s="3" t="n">
        <f aca="false">IF(P4352=1, E4352,D4352)/B4352-1</f>
        <v>-0.00347157646767093</v>
      </c>
      <c r="G4352" s="2" t="n">
        <f aca="false">AVERAGE(B4293:B4352)</f>
        <v>8349.7345</v>
      </c>
      <c r="H4352" s="2" t="n">
        <f aca="false">AVERAGE(C4293:C4352)</f>
        <v>82799.7</v>
      </c>
      <c r="I4352" s="2" t="n">
        <f aca="false">SIGN(C4352-H4352)</f>
        <v>-1</v>
      </c>
      <c r="J4352" s="2" t="n">
        <f aca="false">SIGN(F4352)</f>
        <v>-1</v>
      </c>
      <c r="K4352" s="0" t="n">
        <f aca="false">B4352-B4351</f>
        <v>-81.7299999999996</v>
      </c>
      <c r="L4352" s="0" t="n">
        <f aca="false">I4351*K4352</f>
        <v>81.7299999999996</v>
      </c>
      <c r="M4352" s="0" t="n">
        <f aca="false">M4351+K4352*N4351</f>
        <v>3417.02000000002</v>
      </c>
      <c r="N4352" s="0" t="n">
        <f aca="false">INT(M4352*$Q$1/B4352)*CHOOSE($L$1,I4352,J4352)</f>
        <v>-0</v>
      </c>
      <c r="O4352" s="0" t="n">
        <f aca="false">ABS(N4352-N4351)</f>
        <v>0</v>
      </c>
      <c r="P4352" s="0" t="n">
        <f aca="false">COUNTIF(工作表2!$A$2:$A$248,A4352)</f>
        <v>0</v>
      </c>
      <c r="R4352" s="0" t="n">
        <f aca="false">D4352-IF(P4351=1,E4351,D4351)</f>
        <v>-90</v>
      </c>
      <c r="S4352" s="0" t="n">
        <f aca="false">I4351*R4352</f>
        <v>90</v>
      </c>
      <c r="T4352" s="0" t="n">
        <f aca="false">T4351+R4352*U4351</f>
        <v>45460</v>
      </c>
      <c r="U4352" s="0" t="n">
        <f aca="false">INT(T4352*$Q$1/IF(P4352=1,E4352,D4352))*I4352</f>
        <v>-11</v>
      </c>
      <c r="V4352" s="0" t="n">
        <f aca="false">IF(P4352=1,ABS(U4352)+ABS(60),ABS(U4352-U4351))</f>
        <v>0</v>
      </c>
    </row>
    <row r="4353" customFormat="false" ht="15" hidden="false" customHeight="false" outlineLevel="0" collapsed="false">
      <c r="A4353" s="1" t="n">
        <v>42384</v>
      </c>
      <c r="B4353" s="2" t="n">
        <v>7762.01</v>
      </c>
      <c r="C4353" s="2" t="n">
        <v>89991</v>
      </c>
      <c r="D4353" s="2" t="n">
        <v>7665</v>
      </c>
      <c r="E4353" s="2" t="n">
        <v>7637</v>
      </c>
      <c r="F4353" s="3" t="n">
        <f aca="false">IF(P4353=1, E4353,D4353)/B4353-1</f>
        <v>-0.0124980514067877</v>
      </c>
      <c r="G4353" s="2" t="n">
        <f aca="false">AVERAGE(B4294:B4353)</f>
        <v>8335.627</v>
      </c>
      <c r="H4353" s="2" t="n">
        <f aca="false">AVERAGE(C4294:C4353)</f>
        <v>83043.8333333333</v>
      </c>
      <c r="I4353" s="2" t="n">
        <f aca="false">SIGN(C4353-H4353)</f>
        <v>1</v>
      </c>
      <c r="J4353" s="2" t="n">
        <f aca="false">SIGN(F4353)</f>
        <v>-1</v>
      </c>
      <c r="K4353" s="0" t="n">
        <f aca="false">B4353-B4352</f>
        <v>19.1300000000001</v>
      </c>
      <c r="L4353" s="0" t="n">
        <f aca="false">I4352*K4353</f>
        <v>-19.1300000000001</v>
      </c>
      <c r="M4353" s="0" t="n">
        <f aca="false">M4352+K4353*N4352</f>
        <v>3417.02000000002</v>
      </c>
      <c r="N4353" s="0" t="n">
        <f aca="false">INT(M4353*$Q$1/B4353)*CHOOSE($L$1,I4353,J4353)</f>
        <v>-0</v>
      </c>
      <c r="O4353" s="0" t="n">
        <f aca="false">ABS(N4353-N4352)</f>
        <v>0</v>
      </c>
      <c r="P4353" s="0" t="n">
        <f aca="false">COUNTIF(工作表2!$A$2:$A$248,A4353)</f>
        <v>0</v>
      </c>
      <c r="R4353" s="0" t="n">
        <f aca="false">D4353-IF(P4352=1,E4352,D4352)</f>
        <v>-51</v>
      </c>
      <c r="S4353" s="0" t="n">
        <f aca="false">I4352*R4353</f>
        <v>51</v>
      </c>
      <c r="T4353" s="0" t="n">
        <f aca="false">T4352+R4353*U4352</f>
        <v>46021</v>
      </c>
      <c r="U4353" s="0" t="n">
        <f aca="false">INT(T4353*$Q$1/IF(P4353=1,E4353,D4353))*I4353</f>
        <v>12</v>
      </c>
      <c r="V4353" s="0" t="n">
        <f aca="false">IF(P4353=1,ABS(U4353)+ABS(60),ABS(U4353-U4352))</f>
        <v>23</v>
      </c>
    </row>
    <row r="4354" customFormat="false" ht="15" hidden="false" customHeight="false" outlineLevel="0" collapsed="false">
      <c r="A4354" s="1" t="n">
        <v>42387</v>
      </c>
      <c r="B4354" s="2" t="n">
        <v>7811.18</v>
      </c>
      <c r="C4354" s="2" t="n">
        <v>80966</v>
      </c>
      <c r="D4354" s="2" t="n">
        <v>7814</v>
      </c>
      <c r="E4354" s="2" t="n">
        <v>7790</v>
      </c>
      <c r="F4354" s="3" t="n">
        <f aca="false">IF(P4354=1, E4354,D4354)/B4354-1</f>
        <v>0.000361020998107753</v>
      </c>
      <c r="G4354" s="2" t="n">
        <f aca="false">AVERAGE(B4295:B4354)</f>
        <v>8321.24983333333</v>
      </c>
      <c r="H4354" s="2" t="n">
        <f aca="false">AVERAGE(C4295:C4354)</f>
        <v>82859.8333333333</v>
      </c>
      <c r="I4354" s="2" t="n">
        <f aca="false">SIGN(C4354-H4354)</f>
        <v>-1</v>
      </c>
      <c r="J4354" s="2" t="n">
        <f aca="false">SIGN(F4354)</f>
        <v>1</v>
      </c>
      <c r="K4354" s="0" t="n">
        <f aca="false">B4354-B4353</f>
        <v>49.1700000000001</v>
      </c>
      <c r="L4354" s="0" t="n">
        <f aca="false">I4353*K4354</f>
        <v>49.1700000000001</v>
      </c>
      <c r="M4354" s="0" t="n">
        <f aca="false">M4353+K4354*N4353</f>
        <v>3417.02000000002</v>
      </c>
      <c r="N4354" s="0" t="n">
        <f aca="false">INT(M4354*$Q$1/B4354)*CHOOSE($L$1,I4354,J4354)</f>
        <v>0</v>
      </c>
      <c r="O4354" s="0" t="n">
        <f aca="false">ABS(N4354-N4353)</f>
        <v>0</v>
      </c>
      <c r="P4354" s="0" t="n">
        <f aca="false">COUNTIF(工作表2!$A$2:$A$248,A4354)</f>
        <v>0</v>
      </c>
      <c r="R4354" s="0" t="n">
        <f aca="false">D4354-IF(P4353=1,E4353,D4353)</f>
        <v>149</v>
      </c>
      <c r="S4354" s="0" t="n">
        <f aca="false">I4353*R4354</f>
        <v>149</v>
      </c>
      <c r="T4354" s="0" t="n">
        <f aca="false">T4353+R4354*U4353</f>
        <v>47809</v>
      </c>
      <c r="U4354" s="0" t="n">
        <f aca="false">INT(T4354*$Q$1/IF(P4354=1,E4354,D4354))*I4354</f>
        <v>-12</v>
      </c>
      <c r="V4354" s="0" t="n">
        <f aca="false">IF(P4354=1,ABS(U4354)+ABS(60),ABS(U4354-U4353))</f>
        <v>24</v>
      </c>
    </row>
    <row r="4355" customFormat="false" ht="15" hidden="false" customHeight="false" outlineLevel="0" collapsed="false">
      <c r="A4355" s="1" t="n">
        <v>42388</v>
      </c>
      <c r="B4355" s="2" t="n">
        <v>7854.88</v>
      </c>
      <c r="C4355" s="2" t="n">
        <v>73441</v>
      </c>
      <c r="D4355" s="2" t="n">
        <v>7867</v>
      </c>
      <c r="E4355" s="2" t="n">
        <v>7837</v>
      </c>
      <c r="F4355" s="3" t="n">
        <f aca="false">IF(P4355=1, E4355,D4355)/B4355-1</f>
        <v>0.00154298983561807</v>
      </c>
      <c r="G4355" s="2" t="n">
        <f aca="false">AVERAGE(B4296:B4355)</f>
        <v>8306.4085</v>
      </c>
      <c r="H4355" s="2" t="n">
        <f aca="false">AVERAGE(C4296:C4355)</f>
        <v>82676.9666666667</v>
      </c>
      <c r="I4355" s="2" t="n">
        <f aca="false">SIGN(C4355-H4355)</f>
        <v>-1</v>
      </c>
      <c r="J4355" s="2" t="n">
        <f aca="false">SIGN(F4355)</f>
        <v>1</v>
      </c>
      <c r="K4355" s="0" t="n">
        <f aca="false">B4355-B4354</f>
        <v>43.6999999999998</v>
      </c>
      <c r="L4355" s="0" t="n">
        <f aca="false">I4354*K4355</f>
        <v>-43.6999999999998</v>
      </c>
      <c r="M4355" s="0" t="n">
        <f aca="false">M4354+K4355*N4354</f>
        <v>3417.02000000002</v>
      </c>
      <c r="N4355" s="0" t="n">
        <f aca="false">INT(M4355*$Q$1/B4355)*CHOOSE($L$1,I4355,J4355)</f>
        <v>0</v>
      </c>
      <c r="O4355" s="0" t="n">
        <f aca="false">ABS(N4355-N4354)</f>
        <v>0</v>
      </c>
      <c r="P4355" s="0" t="n">
        <f aca="false">COUNTIF(工作表2!$A$2:$A$248,A4355)</f>
        <v>0</v>
      </c>
      <c r="R4355" s="0" t="n">
        <f aca="false">D4355-IF(P4354=1,E4354,D4354)</f>
        <v>53</v>
      </c>
      <c r="S4355" s="0" t="n">
        <f aca="false">I4354*R4355</f>
        <v>-53</v>
      </c>
      <c r="T4355" s="0" t="n">
        <f aca="false">T4354+R4355*U4354</f>
        <v>47173</v>
      </c>
      <c r="U4355" s="0" t="n">
        <f aca="false">INT(T4355*$Q$1/IF(P4355=1,E4355,D4355))*I4355</f>
        <v>-11</v>
      </c>
      <c r="V4355" s="0" t="n">
        <f aca="false">IF(P4355=1,ABS(U4355)+ABS(60),ABS(U4355-U4354))</f>
        <v>1</v>
      </c>
    </row>
    <row r="4356" customFormat="false" ht="15" hidden="false" customHeight="false" outlineLevel="0" collapsed="false">
      <c r="A4356" s="1" t="n">
        <v>42389</v>
      </c>
      <c r="B4356" s="2" t="n">
        <v>7699.12</v>
      </c>
      <c r="C4356" s="2" t="n">
        <v>88262</v>
      </c>
      <c r="D4356" s="2" t="n">
        <v>7705</v>
      </c>
      <c r="E4356" s="2" t="n">
        <v>7592</v>
      </c>
      <c r="F4356" s="3" t="n">
        <f aca="false">IF(P4356=1, E4356,D4356)/B4356-1</f>
        <v>-0.0139132784006484</v>
      </c>
      <c r="G4356" s="2" t="n">
        <f aca="false">AVERAGE(B4297:B4356)</f>
        <v>8289.70516666666</v>
      </c>
      <c r="H4356" s="2" t="n">
        <f aca="false">AVERAGE(C4297:C4356)</f>
        <v>82679.45</v>
      </c>
      <c r="I4356" s="2" t="n">
        <f aca="false">SIGN(C4356-H4356)</f>
        <v>1</v>
      </c>
      <c r="J4356" s="2" t="n">
        <f aca="false">SIGN(F4356)</f>
        <v>-1</v>
      </c>
      <c r="K4356" s="0" t="n">
        <f aca="false">B4356-B4355</f>
        <v>-155.76</v>
      </c>
      <c r="L4356" s="0" t="n">
        <f aca="false">I4355*K4356</f>
        <v>155.76</v>
      </c>
      <c r="M4356" s="0" t="n">
        <f aca="false">M4355+K4356*N4355</f>
        <v>3417.02000000002</v>
      </c>
      <c r="N4356" s="0" t="n">
        <f aca="false">INT(M4356*$Q$1/B4356)*CHOOSE($L$1,I4356,J4356)</f>
        <v>-0</v>
      </c>
      <c r="O4356" s="0" t="n">
        <f aca="false">ABS(N4356-N4355)</f>
        <v>0</v>
      </c>
      <c r="P4356" s="0" t="n">
        <f aca="false">COUNTIF(工作表2!$A$2:$A$248,A4356)</f>
        <v>1</v>
      </c>
      <c r="R4356" s="0" t="n">
        <f aca="false">D4356-IF(P4355=1,E4355,D4355)</f>
        <v>-162</v>
      </c>
      <c r="S4356" s="0" t="n">
        <f aca="false">I4355*R4356</f>
        <v>162</v>
      </c>
      <c r="T4356" s="0" t="n">
        <f aca="false">T4355+R4356*U4355</f>
        <v>48955</v>
      </c>
      <c r="U4356" s="0" t="n">
        <f aca="false">INT(T4356*$Q$1/IF(P4356=1,E4356,D4356))*I4356</f>
        <v>12</v>
      </c>
      <c r="V4356" s="0" t="n">
        <f aca="false">IF(P4356=1,ABS(U4356)+ABS(60),ABS(U4356-U4355))</f>
        <v>72</v>
      </c>
    </row>
    <row r="4357" customFormat="false" ht="15" hidden="false" customHeight="false" outlineLevel="0" collapsed="false">
      <c r="A4357" s="1" t="n">
        <v>42390</v>
      </c>
      <c r="B4357" s="2" t="n">
        <v>7664.01</v>
      </c>
      <c r="C4357" s="2" t="n">
        <v>72799</v>
      </c>
      <c r="D4357" s="2" t="n">
        <v>7613</v>
      </c>
      <c r="E4357" s="2" t="n">
        <v>7591</v>
      </c>
      <c r="F4357" s="3" t="n">
        <f aca="false">IF(P4357=1, E4357,D4357)/B4357-1</f>
        <v>-0.00665578463493655</v>
      </c>
      <c r="G4357" s="2" t="n">
        <f aca="false">AVERAGE(B4298:B4357)</f>
        <v>8273.0055</v>
      </c>
      <c r="H4357" s="2" t="n">
        <f aca="false">AVERAGE(C4298:C4357)</f>
        <v>82555.35</v>
      </c>
      <c r="I4357" s="2" t="n">
        <f aca="false">SIGN(C4357-H4357)</f>
        <v>-1</v>
      </c>
      <c r="J4357" s="2" t="n">
        <f aca="false">SIGN(F4357)</f>
        <v>-1</v>
      </c>
      <c r="K4357" s="0" t="n">
        <f aca="false">B4357-B4356</f>
        <v>-35.1099999999997</v>
      </c>
      <c r="L4357" s="0" t="n">
        <f aca="false">I4356*K4357</f>
        <v>-35.1099999999997</v>
      </c>
      <c r="M4357" s="0" t="n">
        <f aca="false">M4356+K4357*N4356</f>
        <v>3417.02000000002</v>
      </c>
      <c r="N4357" s="0" t="n">
        <f aca="false">INT(M4357*$Q$1/B4357)*CHOOSE($L$1,I4357,J4357)</f>
        <v>-0</v>
      </c>
      <c r="O4357" s="0" t="n">
        <f aca="false">ABS(N4357-N4356)</f>
        <v>0</v>
      </c>
      <c r="P4357" s="0" t="n">
        <f aca="false">COUNTIF(工作表2!$A$2:$A$248,A4357)</f>
        <v>0</v>
      </c>
      <c r="R4357" s="0" t="n">
        <f aca="false">D4357-IF(P4356=1,E4356,D4356)</f>
        <v>21</v>
      </c>
      <c r="S4357" s="0" t="n">
        <f aca="false">I4356*R4357</f>
        <v>21</v>
      </c>
      <c r="T4357" s="0" t="n">
        <f aca="false">T4356+R4357*U4356</f>
        <v>49207</v>
      </c>
      <c r="U4357" s="0" t="n">
        <f aca="false">INT(T4357*$Q$1/IF(P4357=1,E4357,D4357))*I4357</f>
        <v>-12</v>
      </c>
      <c r="V4357" s="0" t="n">
        <f aca="false">IF(P4357=1,ABS(U4357)+ABS(60),ABS(U4357-U4356))</f>
        <v>24</v>
      </c>
    </row>
    <row r="4358" customFormat="false" ht="15" hidden="false" customHeight="false" outlineLevel="0" collapsed="false">
      <c r="A4358" s="1" t="n">
        <v>42391</v>
      </c>
      <c r="B4358" s="2" t="n">
        <v>7756.18</v>
      </c>
      <c r="C4358" s="2" t="n">
        <v>68957</v>
      </c>
      <c r="D4358" s="2" t="n">
        <v>7748</v>
      </c>
      <c r="E4358" s="2" t="n">
        <v>7721</v>
      </c>
      <c r="F4358" s="3" t="n">
        <f aca="false">IF(P4358=1, E4358,D4358)/B4358-1</f>
        <v>-0.00105464287832413</v>
      </c>
      <c r="G4358" s="2" t="n">
        <f aca="false">AVERAGE(B4299:B4358)</f>
        <v>8259.42383333333</v>
      </c>
      <c r="H4358" s="2" t="n">
        <f aca="false">AVERAGE(C4299:C4358)</f>
        <v>82282.8</v>
      </c>
      <c r="I4358" s="2" t="n">
        <f aca="false">SIGN(C4358-H4358)</f>
        <v>-1</v>
      </c>
      <c r="J4358" s="2" t="n">
        <f aca="false">SIGN(F4358)</f>
        <v>-1</v>
      </c>
      <c r="K4358" s="0" t="n">
        <f aca="false">B4358-B4357</f>
        <v>92.1700000000001</v>
      </c>
      <c r="L4358" s="0" t="n">
        <f aca="false">I4357*K4358</f>
        <v>-92.1700000000001</v>
      </c>
      <c r="M4358" s="0" t="n">
        <f aca="false">M4357+K4358*N4357</f>
        <v>3417.02000000002</v>
      </c>
      <c r="N4358" s="0" t="n">
        <f aca="false">INT(M4358*$Q$1/B4358)*CHOOSE($L$1,I4358,J4358)</f>
        <v>-0</v>
      </c>
      <c r="O4358" s="0" t="n">
        <f aca="false">ABS(N4358-N4357)</f>
        <v>0</v>
      </c>
      <c r="P4358" s="0" t="n">
        <f aca="false">COUNTIF(工作表2!$A$2:$A$248,A4358)</f>
        <v>0</v>
      </c>
      <c r="R4358" s="0" t="n">
        <f aca="false">D4358-IF(P4357=1,E4357,D4357)</f>
        <v>135</v>
      </c>
      <c r="S4358" s="0" t="n">
        <f aca="false">I4357*R4358</f>
        <v>-135</v>
      </c>
      <c r="T4358" s="0" t="n">
        <f aca="false">T4357+R4358*U4357</f>
        <v>47587</v>
      </c>
      <c r="U4358" s="0" t="n">
        <f aca="false">INT(T4358*$Q$1/IF(P4358=1,E4358,D4358))*I4358</f>
        <v>-12</v>
      </c>
      <c r="V4358" s="0" t="n">
        <f aca="false">IF(P4358=1,ABS(U4358)+ABS(60),ABS(U4358-U4357))</f>
        <v>0</v>
      </c>
    </row>
    <row r="4359" customFormat="false" ht="15" hidden="false" customHeight="false" outlineLevel="0" collapsed="false">
      <c r="A4359" s="1" t="n">
        <v>42394</v>
      </c>
      <c r="B4359" s="2" t="n">
        <v>7894.15</v>
      </c>
      <c r="C4359" s="2" t="n">
        <v>69141</v>
      </c>
      <c r="D4359" s="2" t="n">
        <v>7833</v>
      </c>
      <c r="E4359" s="2" t="n">
        <v>7808</v>
      </c>
      <c r="F4359" s="3" t="n">
        <f aca="false">IF(P4359=1, E4359,D4359)/B4359-1</f>
        <v>-0.00774624247069022</v>
      </c>
      <c r="G4359" s="2" t="n">
        <f aca="false">AVERAGE(B4300:B4359)</f>
        <v>8248.42116666667</v>
      </c>
      <c r="H4359" s="2" t="n">
        <f aca="false">AVERAGE(C4300:C4359)</f>
        <v>81995.6333333333</v>
      </c>
      <c r="I4359" s="2" t="n">
        <f aca="false">SIGN(C4359-H4359)</f>
        <v>-1</v>
      </c>
      <c r="J4359" s="2" t="n">
        <f aca="false">SIGN(F4359)</f>
        <v>-1</v>
      </c>
      <c r="K4359" s="0" t="n">
        <f aca="false">B4359-B4358</f>
        <v>137.969999999999</v>
      </c>
      <c r="L4359" s="0" t="n">
        <f aca="false">I4358*K4359</f>
        <v>-137.969999999999</v>
      </c>
      <c r="M4359" s="0" t="n">
        <f aca="false">M4358+K4359*N4358</f>
        <v>3417.02000000002</v>
      </c>
      <c r="N4359" s="0" t="n">
        <f aca="false">INT(M4359*$Q$1/B4359)*CHOOSE($L$1,I4359,J4359)</f>
        <v>-0</v>
      </c>
      <c r="O4359" s="0" t="n">
        <f aca="false">ABS(N4359-N4358)</f>
        <v>0</v>
      </c>
      <c r="P4359" s="0" t="n">
        <f aca="false">COUNTIF(工作表2!$A$2:$A$248,A4359)</f>
        <v>0</v>
      </c>
      <c r="R4359" s="0" t="n">
        <f aca="false">D4359-IF(P4358=1,E4358,D4358)</f>
        <v>85</v>
      </c>
      <c r="S4359" s="0" t="n">
        <f aca="false">I4358*R4359</f>
        <v>-85</v>
      </c>
      <c r="T4359" s="0" t="n">
        <f aca="false">T4358+R4359*U4358</f>
        <v>46567</v>
      </c>
      <c r="U4359" s="0" t="n">
        <f aca="false">INT(T4359*$Q$1/IF(P4359=1,E4359,D4359))*I4359</f>
        <v>-11</v>
      </c>
      <c r="V4359" s="0" t="n">
        <f aca="false">IF(P4359=1,ABS(U4359)+ABS(60),ABS(U4359-U4358))</f>
        <v>1</v>
      </c>
    </row>
    <row r="4360" customFormat="false" ht="15" hidden="false" customHeight="false" outlineLevel="0" collapsed="false">
      <c r="A4360" s="1" t="n">
        <v>42395</v>
      </c>
      <c r="B4360" s="2" t="n">
        <v>7828.67</v>
      </c>
      <c r="C4360" s="2" t="n">
        <v>61543</v>
      </c>
      <c r="D4360" s="2" t="n">
        <v>7779</v>
      </c>
      <c r="E4360" s="2" t="n">
        <v>7750</v>
      </c>
      <c r="F4360" s="3" t="n">
        <f aca="false">IF(P4360=1, E4360,D4360)/B4360-1</f>
        <v>-0.00634462814245584</v>
      </c>
      <c r="G4360" s="2" t="n">
        <f aca="false">AVERAGE(B4301:B4360)</f>
        <v>8235.3195</v>
      </c>
      <c r="H4360" s="2" t="n">
        <f aca="false">AVERAGE(C4301:C4360)</f>
        <v>81725.75</v>
      </c>
      <c r="I4360" s="2" t="n">
        <f aca="false">SIGN(C4360-H4360)</f>
        <v>-1</v>
      </c>
      <c r="J4360" s="2" t="n">
        <f aca="false">SIGN(F4360)</f>
        <v>-1</v>
      </c>
      <c r="K4360" s="0" t="n">
        <f aca="false">B4360-B4359</f>
        <v>-65.4799999999996</v>
      </c>
      <c r="L4360" s="0" t="n">
        <f aca="false">I4359*K4360</f>
        <v>65.4799999999996</v>
      </c>
      <c r="M4360" s="0" t="n">
        <f aca="false">M4359+K4360*N4359</f>
        <v>3417.02000000002</v>
      </c>
      <c r="N4360" s="0" t="n">
        <f aca="false">INT(M4360*$Q$1/B4360)*CHOOSE($L$1,I4360,J4360)</f>
        <v>-0</v>
      </c>
      <c r="O4360" s="0" t="n">
        <f aca="false">ABS(N4360-N4359)</f>
        <v>0</v>
      </c>
      <c r="P4360" s="0" t="n">
        <f aca="false">COUNTIF(工作表2!$A$2:$A$248,A4360)</f>
        <v>0</v>
      </c>
      <c r="R4360" s="0" t="n">
        <f aca="false">D4360-IF(P4359=1,E4359,D4359)</f>
        <v>-54</v>
      </c>
      <c r="S4360" s="0" t="n">
        <f aca="false">I4359*R4360</f>
        <v>54</v>
      </c>
      <c r="T4360" s="0" t="n">
        <f aca="false">T4359+R4360*U4359</f>
        <v>47161</v>
      </c>
      <c r="U4360" s="0" t="n">
        <f aca="false">INT(T4360*$Q$1/IF(P4360=1,E4360,D4360))*I4360</f>
        <v>-12</v>
      </c>
      <c r="V4360" s="0" t="n">
        <f aca="false">IF(P4360=1,ABS(U4360)+ABS(60),ABS(U4360-U4359))</f>
        <v>1</v>
      </c>
    </row>
    <row r="4361" customFormat="false" ht="15" hidden="false" customHeight="false" outlineLevel="0" collapsed="false">
      <c r="A4361" s="1" t="n">
        <v>42396</v>
      </c>
      <c r="B4361" s="2" t="n">
        <v>7849.83</v>
      </c>
      <c r="C4361" s="2" t="n">
        <v>69294</v>
      </c>
      <c r="D4361" s="2" t="n">
        <v>7839</v>
      </c>
      <c r="E4361" s="2" t="n">
        <v>7810</v>
      </c>
      <c r="F4361" s="3" t="n">
        <f aca="false">IF(P4361=1, E4361,D4361)/B4361-1</f>
        <v>-0.00137964771211607</v>
      </c>
      <c r="G4361" s="2" t="n">
        <f aca="false">AVERAGE(B4302:B4361)</f>
        <v>8220.93016666667</v>
      </c>
      <c r="H4361" s="2" t="n">
        <f aca="false">AVERAGE(C4302:C4361)</f>
        <v>81273</v>
      </c>
      <c r="I4361" s="2" t="n">
        <f aca="false">SIGN(C4361-H4361)</f>
        <v>-1</v>
      </c>
      <c r="J4361" s="2" t="n">
        <f aca="false">SIGN(F4361)</f>
        <v>-1</v>
      </c>
      <c r="K4361" s="0" t="n">
        <f aca="false">B4361-B4360</f>
        <v>21.1599999999999</v>
      </c>
      <c r="L4361" s="0" t="n">
        <f aca="false">I4360*K4361</f>
        <v>-21.1599999999999</v>
      </c>
      <c r="M4361" s="0" t="n">
        <f aca="false">M4360+K4361*N4360</f>
        <v>3417.02000000002</v>
      </c>
      <c r="N4361" s="0" t="n">
        <f aca="false">INT(M4361*$Q$1/B4361)*CHOOSE($L$1,I4361,J4361)</f>
        <v>-0</v>
      </c>
      <c r="O4361" s="0" t="n">
        <f aca="false">ABS(N4361-N4360)</f>
        <v>0</v>
      </c>
      <c r="P4361" s="0" t="n">
        <f aca="false">COUNTIF(工作表2!$A$2:$A$248,A4361)</f>
        <v>0</v>
      </c>
      <c r="R4361" s="0" t="n">
        <f aca="false">D4361-IF(P4360=1,E4360,D4360)</f>
        <v>60</v>
      </c>
      <c r="S4361" s="0" t="n">
        <f aca="false">I4360*R4361</f>
        <v>-60</v>
      </c>
      <c r="T4361" s="0" t="n">
        <f aca="false">T4360+R4361*U4360</f>
        <v>46441</v>
      </c>
      <c r="U4361" s="0" t="n">
        <f aca="false">INT(T4361*$Q$1/IF(P4361=1,E4361,D4361))*I4361</f>
        <v>-11</v>
      </c>
      <c r="V4361" s="0" t="n">
        <f aca="false">IF(P4361=1,ABS(U4361)+ABS(60),ABS(U4361-U4360))</f>
        <v>1</v>
      </c>
    </row>
    <row r="4362" customFormat="false" ht="15" hidden="false" customHeight="false" outlineLevel="0" collapsed="false">
      <c r="A4362" s="1" t="n">
        <v>42397</v>
      </c>
      <c r="B4362" s="2" t="n">
        <v>7905.1</v>
      </c>
      <c r="C4362" s="2" t="n">
        <v>78771</v>
      </c>
      <c r="D4362" s="2" t="n">
        <v>7855</v>
      </c>
      <c r="E4362" s="2" t="n">
        <v>7829</v>
      </c>
      <c r="F4362" s="3" t="n">
        <f aca="false">IF(P4362=1, E4362,D4362)/B4362-1</f>
        <v>-0.00633768073775165</v>
      </c>
      <c r="G4362" s="2" t="n">
        <f aca="false">AVERAGE(B4303:B4362)</f>
        <v>8205.06483333333</v>
      </c>
      <c r="H4362" s="2" t="n">
        <f aca="false">AVERAGE(C4303:C4362)</f>
        <v>80465.75</v>
      </c>
      <c r="I4362" s="2" t="n">
        <f aca="false">SIGN(C4362-H4362)</f>
        <v>-1</v>
      </c>
      <c r="J4362" s="2" t="n">
        <f aca="false">SIGN(F4362)</f>
        <v>-1</v>
      </c>
      <c r="K4362" s="0" t="n">
        <f aca="false">B4362-B4361</f>
        <v>55.2700000000004</v>
      </c>
      <c r="L4362" s="0" t="n">
        <f aca="false">I4361*K4362</f>
        <v>-55.2700000000004</v>
      </c>
      <c r="M4362" s="0" t="n">
        <f aca="false">M4361+K4362*N4361</f>
        <v>3417.02000000002</v>
      </c>
      <c r="N4362" s="0" t="n">
        <f aca="false">INT(M4362*$Q$1/B4362)*CHOOSE($L$1,I4362,J4362)</f>
        <v>-0</v>
      </c>
      <c r="O4362" s="0" t="n">
        <f aca="false">ABS(N4362-N4361)</f>
        <v>0</v>
      </c>
      <c r="P4362" s="0" t="n">
        <f aca="false">COUNTIF(工作表2!$A$2:$A$248,A4362)</f>
        <v>0</v>
      </c>
      <c r="R4362" s="0" t="n">
        <f aca="false">D4362-IF(P4361=1,E4361,D4361)</f>
        <v>16</v>
      </c>
      <c r="S4362" s="0" t="n">
        <f aca="false">I4361*R4362</f>
        <v>-16</v>
      </c>
      <c r="T4362" s="0" t="n">
        <f aca="false">T4361+R4362*U4361</f>
        <v>46265</v>
      </c>
      <c r="U4362" s="0" t="n">
        <f aca="false">INT(T4362*$Q$1/IF(P4362=1,E4362,D4362))*I4362</f>
        <v>-11</v>
      </c>
      <c r="V4362" s="0" t="n">
        <f aca="false">IF(P4362=1,ABS(U4362)+ABS(60),ABS(U4362-U4361))</f>
        <v>0</v>
      </c>
    </row>
    <row r="4363" customFormat="false" ht="15" hidden="false" customHeight="false" outlineLevel="0" collapsed="false">
      <c r="A4363" s="1" t="n">
        <v>42398</v>
      </c>
      <c r="B4363" s="2" t="n">
        <v>8080.6</v>
      </c>
      <c r="C4363" s="2" t="n">
        <v>111173</v>
      </c>
      <c r="D4363" s="2" t="n">
        <v>8053</v>
      </c>
      <c r="E4363" s="2" t="n">
        <v>8033</v>
      </c>
      <c r="F4363" s="3" t="n">
        <f aca="false">IF(P4363=1, E4363,D4363)/B4363-1</f>
        <v>-0.00341558795138974</v>
      </c>
      <c r="G4363" s="2" t="n">
        <f aca="false">AVERAGE(B4304:B4363)</f>
        <v>8192.2385</v>
      </c>
      <c r="H4363" s="2" t="n">
        <f aca="false">AVERAGE(C4304:C4363)</f>
        <v>80549.6666666667</v>
      </c>
      <c r="I4363" s="2" t="n">
        <f aca="false">SIGN(C4363-H4363)</f>
        <v>1</v>
      </c>
      <c r="J4363" s="2" t="n">
        <f aca="false">SIGN(F4363)</f>
        <v>-1</v>
      </c>
      <c r="K4363" s="0" t="n">
        <f aca="false">B4363-B4362</f>
        <v>175.5</v>
      </c>
      <c r="L4363" s="0" t="n">
        <f aca="false">I4362*K4363</f>
        <v>-175.5</v>
      </c>
      <c r="M4363" s="0" t="n">
        <f aca="false">M4362+K4363*N4362</f>
        <v>3417.02000000002</v>
      </c>
      <c r="N4363" s="0" t="n">
        <f aca="false">INT(M4363*$Q$1/B4363)*CHOOSE($L$1,I4363,J4363)</f>
        <v>-0</v>
      </c>
      <c r="O4363" s="0" t="n">
        <f aca="false">ABS(N4363-N4362)</f>
        <v>0</v>
      </c>
      <c r="P4363" s="0" t="n">
        <f aca="false">COUNTIF(工作表2!$A$2:$A$248,A4363)</f>
        <v>0</v>
      </c>
      <c r="R4363" s="0" t="n">
        <f aca="false">D4363-IF(P4362=1,E4362,D4362)</f>
        <v>198</v>
      </c>
      <c r="S4363" s="0" t="n">
        <f aca="false">I4362*R4363</f>
        <v>-198</v>
      </c>
      <c r="T4363" s="0" t="n">
        <f aca="false">T4362+R4363*U4362</f>
        <v>44087</v>
      </c>
      <c r="U4363" s="0" t="n">
        <f aca="false">INT(T4363*$Q$1/IF(P4363=1,E4363,D4363))*I4363</f>
        <v>10</v>
      </c>
      <c r="V4363" s="0" t="n">
        <f aca="false">IF(P4363=1,ABS(U4363)+ABS(60),ABS(U4363-U4362))</f>
        <v>21</v>
      </c>
    </row>
    <row r="4364" customFormat="false" ht="15" hidden="false" customHeight="false" outlineLevel="0" collapsed="false">
      <c r="A4364" s="1" t="n">
        <v>42399</v>
      </c>
      <c r="B4364" s="2" t="n">
        <v>8145.21</v>
      </c>
      <c r="C4364" s="2" t="n">
        <v>61739</v>
      </c>
      <c r="D4364" s="2" t="n">
        <v>8163</v>
      </c>
      <c r="E4364" s="2" t="n">
        <v>8144</v>
      </c>
      <c r="F4364" s="3" t="n">
        <f aca="false">IF(P4364=1, E4364,D4364)/B4364-1</f>
        <v>0.00218410575049632</v>
      </c>
      <c r="G4364" s="2" t="n">
        <f aca="false">AVERAGE(B4305:B4364)</f>
        <v>8183.09916666667</v>
      </c>
      <c r="H4364" s="2" t="n">
        <f aca="false">AVERAGE(C4305:C4364)</f>
        <v>79711.4333333333</v>
      </c>
      <c r="I4364" s="2" t="n">
        <f aca="false">SIGN(C4364-H4364)</f>
        <v>-1</v>
      </c>
      <c r="J4364" s="2" t="n">
        <f aca="false">SIGN(F4364)</f>
        <v>1</v>
      </c>
      <c r="K4364" s="0" t="n">
        <f aca="false">B4364-B4363</f>
        <v>64.6099999999997</v>
      </c>
      <c r="L4364" s="0" t="n">
        <f aca="false">I4363*K4364</f>
        <v>64.6099999999997</v>
      </c>
      <c r="M4364" s="0" t="n">
        <f aca="false">M4363+K4364*N4363</f>
        <v>3417.02000000002</v>
      </c>
      <c r="N4364" s="0" t="n">
        <f aca="false">INT(M4364*$Q$1/B4364)*CHOOSE($L$1,I4364,J4364)</f>
        <v>0</v>
      </c>
      <c r="O4364" s="0" t="n">
        <f aca="false">ABS(N4364-N4363)</f>
        <v>0</v>
      </c>
      <c r="P4364" s="0" t="n">
        <f aca="false">COUNTIF(工作表2!$A$2:$A$248,A4364)</f>
        <v>0</v>
      </c>
      <c r="R4364" s="0" t="n">
        <f aca="false">D4364-IF(P4363=1,E4363,D4363)</f>
        <v>110</v>
      </c>
      <c r="S4364" s="0" t="n">
        <f aca="false">I4363*R4364</f>
        <v>110</v>
      </c>
      <c r="T4364" s="0" t="n">
        <f aca="false">T4363+R4364*U4363</f>
        <v>45187</v>
      </c>
      <c r="U4364" s="0" t="n">
        <f aca="false">INT(T4364*$Q$1/IF(P4364=1,E4364,D4364))*I4364</f>
        <v>-11</v>
      </c>
      <c r="V4364" s="0" t="n">
        <f aca="false">IF(P4364=1,ABS(U4364)+ABS(60),ABS(U4364-U4363))</f>
        <v>21</v>
      </c>
    </row>
    <row r="4365" customFormat="false" ht="15" hidden="false" customHeight="false" outlineLevel="0" collapsed="false">
      <c r="A4365" s="1" t="n">
        <v>42401</v>
      </c>
      <c r="B4365" s="2" t="n">
        <v>8156.96</v>
      </c>
      <c r="C4365" s="2" t="n">
        <v>83232</v>
      </c>
      <c r="D4365" s="2" t="n">
        <v>8124</v>
      </c>
      <c r="E4365" s="2" t="n">
        <v>8101</v>
      </c>
      <c r="F4365" s="3" t="n">
        <f aca="false">IF(P4365=1, E4365,D4365)/B4365-1</f>
        <v>-0.00404072105294129</v>
      </c>
      <c r="G4365" s="2" t="n">
        <f aca="false">AVERAGE(B4306:B4365)</f>
        <v>8175.00716666667</v>
      </c>
      <c r="H4365" s="2" t="n">
        <f aca="false">AVERAGE(C4306:C4365)</f>
        <v>79510.9833333333</v>
      </c>
      <c r="I4365" s="2" t="n">
        <f aca="false">SIGN(C4365-H4365)</f>
        <v>1</v>
      </c>
      <c r="J4365" s="2" t="n">
        <f aca="false">SIGN(F4365)</f>
        <v>-1</v>
      </c>
      <c r="K4365" s="0" t="n">
        <f aca="false">B4365-B4364</f>
        <v>11.75</v>
      </c>
      <c r="L4365" s="0" t="n">
        <f aca="false">I4364*K4365</f>
        <v>-11.75</v>
      </c>
      <c r="M4365" s="0" t="n">
        <f aca="false">M4364+K4365*N4364</f>
        <v>3417.02000000002</v>
      </c>
      <c r="N4365" s="0" t="n">
        <f aca="false">INT(M4365*$Q$1/B4365)*CHOOSE($L$1,I4365,J4365)</f>
        <v>-0</v>
      </c>
      <c r="O4365" s="0" t="n">
        <f aca="false">ABS(N4365-N4364)</f>
        <v>0</v>
      </c>
      <c r="P4365" s="0" t="n">
        <f aca="false">COUNTIF(工作表2!$A$2:$A$248,A4365)</f>
        <v>0</v>
      </c>
      <c r="R4365" s="0" t="n">
        <f aca="false">D4365-IF(P4364=1,E4364,D4364)</f>
        <v>-39</v>
      </c>
      <c r="S4365" s="0" t="n">
        <f aca="false">I4364*R4365</f>
        <v>39</v>
      </c>
      <c r="T4365" s="0" t="n">
        <f aca="false">T4364+R4365*U4364</f>
        <v>45616</v>
      </c>
      <c r="U4365" s="0" t="n">
        <f aca="false">INT(T4365*$Q$1/IF(P4365=1,E4365,D4365))*I4365</f>
        <v>11</v>
      </c>
      <c r="V4365" s="0" t="n">
        <f aca="false">IF(P4365=1,ABS(U4365)+ABS(60),ABS(U4365-U4364))</f>
        <v>22</v>
      </c>
    </row>
    <row r="4366" customFormat="false" ht="15" hidden="false" customHeight="false" outlineLevel="0" collapsed="false">
      <c r="A4366" s="1" t="n">
        <v>42402</v>
      </c>
      <c r="B4366" s="2" t="n">
        <v>8131.24</v>
      </c>
      <c r="C4366" s="2" t="n">
        <v>72985</v>
      </c>
      <c r="D4366" s="2" t="n">
        <v>8105</v>
      </c>
      <c r="E4366" s="2" t="n">
        <v>8085</v>
      </c>
      <c r="F4366" s="3" t="n">
        <f aca="false">IF(P4366=1, E4366,D4366)/B4366-1</f>
        <v>-0.00322706007939744</v>
      </c>
      <c r="G4366" s="2" t="n">
        <f aca="false">AVERAGE(B4307:B4366)</f>
        <v>8168.24616666667</v>
      </c>
      <c r="H4366" s="2" t="n">
        <f aca="false">AVERAGE(C4307:C4366)</f>
        <v>79293.95</v>
      </c>
      <c r="I4366" s="2" t="n">
        <f aca="false">SIGN(C4366-H4366)</f>
        <v>-1</v>
      </c>
      <c r="J4366" s="2" t="n">
        <f aca="false">SIGN(F4366)</f>
        <v>-1</v>
      </c>
      <c r="K4366" s="0" t="n">
        <f aca="false">B4366-B4365</f>
        <v>-25.7200000000003</v>
      </c>
      <c r="L4366" s="0" t="n">
        <f aca="false">I4365*K4366</f>
        <v>-25.7200000000003</v>
      </c>
      <c r="M4366" s="0" t="n">
        <f aca="false">M4365+K4366*N4365</f>
        <v>3417.02000000002</v>
      </c>
      <c r="N4366" s="0" t="n">
        <f aca="false">INT(M4366*$Q$1/B4366)*CHOOSE($L$1,I4366,J4366)</f>
        <v>-0</v>
      </c>
      <c r="O4366" s="0" t="n">
        <f aca="false">ABS(N4366-N4365)</f>
        <v>0</v>
      </c>
      <c r="P4366" s="0" t="n">
        <f aca="false">COUNTIF(工作表2!$A$2:$A$248,A4366)</f>
        <v>0</v>
      </c>
      <c r="R4366" s="0" t="n">
        <f aca="false">D4366-IF(P4365=1,E4365,D4365)</f>
        <v>-19</v>
      </c>
      <c r="S4366" s="0" t="n">
        <f aca="false">I4365*R4366</f>
        <v>-19</v>
      </c>
      <c r="T4366" s="0" t="n">
        <f aca="false">T4365+R4366*U4365</f>
        <v>45407</v>
      </c>
      <c r="U4366" s="0" t="n">
        <f aca="false">INT(T4366*$Q$1/IF(P4366=1,E4366,D4366))*I4366</f>
        <v>-11</v>
      </c>
      <c r="V4366" s="0" t="n">
        <f aca="false">IF(P4366=1,ABS(U4366)+ABS(60),ABS(U4366-U4365))</f>
        <v>22</v>
      </c>
    </row>
    <row r="4367" customFormat="false" ht="15" hidden="false" customHeight="false" outlineLevel="0" collapsed="false">
      <c r="A4367" s="1" t="n">
        <v>42403</v>
      </c>
      <c r="B4367" s="2" t="n">
        <v>8063</v>
      </c>
      <c r="C4367" s="2" t="n">
        <v>77596</v>
      </c>
      <c r="D4367" s="2" t="n">
        <v>8034</v>
      </c>
      <c r="E4367" s="2" t="n">
        <v>8011</v>
      </c>
      <c r="F4367" s="3" t="n">
        <f aca="false">IF(P4367=1, E4367,D4367)/B4367-1</f>
        <v>-0.00359667617512094</v>
      </c>
      <c r="G4367" s="2" t="n">
        <f aca="false">AVERAGE(B4308:B4367)</f>
        <v>8162.37933333333</v>
      </c>
      <c r="H4367" s="2" t="n">
        <f aca="false">AVERAGE(C4308:C4367)</f>
        <v>78969.4</v>
      </c>
      <c r="I4367" s="2" t="n">
        <f aca="false">SIGN(C4367-H4367)</f>
        <v>-1</v>
      </c>
      <c r="J4367" s="2" t="n">
        <f aca="false">SIGN(F4367)</f>
        <v>-1</v>
      </c>
      <c r="K4367" s="0" t="n">
        <f aca="false">B4367-B4366</f>
        <v>-68.2399999999998</v>
      </c>
      <c r="L4367" s="0" t="n">
        <f aca="false">I4366*K4367</f>
        <v>68.2399999999998</v>
      </c>
      <c r="M4367" s="0" t="n">
        <f aca="false">M4366+K4367*N4366</f>
        <v>3417.02000000002</v>
      </c>
      <c r="N4367" s="0" t="n">
        <f aca="false">INT(M4367*$Q$1/B4367)*CHOOSE($L$1,I4367,J4367)</f>
        <v>-0</v>
      </c>
      <c r="O4367" s="0" t="n">
        <f aca="false">ABS(N4367-N4366)</f>
        <v>0</v>
      </c>
      <c r="P4367" s="0" t="n">
        <f aca="false">COUNTIF(工作表2!$A$2:$A$248,A4367)</f>
        <v>0</v>
      </c>
      <c r="R4367" s="0" t="n">
        <f aca="false">D4367-IF(P4366=1,E4366,D4366)</f>
        <v>-71</v>
      </c>
      <c r="S4367" s="0" t="n">
        <f aca="false">I4366*R4367</f>
        <v>71</v>
      </c>
      <c r="T4367" s="0" t="n">
        <f aca="false">T4366+R4367*U4366</f>
        <v>46188</v>
      </c>
      <c r="U4367" s="0" t="n">
        <f aca="false">INT(T4367*$Q$1/IF(P4367=1,E4367,D4367))*I4367</f>
        <v>-11</v>
      </c>
      <c r="V4367" s="0" t="n">
        <f aca="false">IF(P4367=1,ABS(U4367)+ABS(60),ABS(U4367-U4366))</f>
        <v>0</v>
      </c>
    </row>
    <row r="4368" customFormat="false" ht="15" hidden="false" customHeight="false" outlineLevel="0" collapsed="false">
      <c r="A4368" s="1" t="n">
        <v>42415</v>
      </c>
      <c r="B4368" s="2" t="n">
        <v>8066.51</v>
      </c>
      <c r="C4368" s="2" t="n">
        <v>87982</v>
      </c>
      <c r="D4368" s="2" t="n">
        <v>8049</v>
      </c>
      <c r="E4368" s="2" t="n">
        <v>8021</v>
      </c>
      <c r="F4368" s="3" t="n">
        <f aca="false">IF(P4368=1, E4368,D4368)/B4368-1</f>
        <v>-0.00217070331531233</v>
      </c>
      <c r="G4368" s="2" t="n">
        <f aca="false">AVERAGE(B4309:B4368)</f>
        <v>8156.353</v>
      </c>
      <c r="H4368" s="2" t="n">
        <f aca="false">AVERAGE(C4309:C4368)</f>
        <v>79070.05</v>
      </c>
      <c r="I4368" s="2" t="n">
        <f aca="false">SIGN(C4368-H4368)</f>
        <v>1</v>
      </c>
      <c r="J4368" s="2" t="n">
        <f aca="false">SIGN(F4368)</f>
        <v>-1</v>
      </c>
      <c r="K4368" s="0" t="n">
        <f aca="false">B4368-B4367</f>
        <v>3.51000000000022</v>
      </c>
      <c r="L4368" s="0" t="n">
        <f aca="false">I4367*K4368</f>
        <v>-3.51000000000022</v>
      </c>
      <c r="M4368" s="0" t="n">
        <f aca="false">M4367+K4368*N4367</f>
        <v>3417.02000000002</v>
      </c>
      <c r="N4368" s="0" t="n">
        <f aca="false">INT(M4368*$Q$1/B4368)*CHOOSE($L$1,I4368,J4368)</f>
        <v>-0</v>
      </c>
      <c r="O4368" s="0" t="n">
        <f aca="false">ABS(N4368-N4367)</f>
        <v>0</v>
      </c>
      <c r="P4368" s="0" t="n">
        <f aca="false">COUNTIF(工作表2!$A$2:$A$248,A4368)</f>
        <v>0</v>
      </c>
      <c r="R4368" s="0" t="n">
        <f aca="false">D4368-IF(P4367=1,E4367,D4367)</f>
        <v>15</v>
      </c>
      <c r="S4368" s="0" t="n">
        <f aca="false">I4367*R4368</f>
        <v>-15</v>
      </c>
      <c r="T4368" s="0" t="n">
        <f aca="false">T4367+R4368*U4367</f>
        <v>46023</v>
      </c>
      <c r="U4368" s="0" t="n">
        <f aca="false">INT(T4368*$Q$1/IF(P4368=1,E4368,D4368))*I4368</f>
        <v>11</v>
      </c>
      <c r="V4368" s="0" t="n">
        <f aca="false">IF(P4368=1,ABS(U4368)+ABS(60),ABS(U4368-U4367))</f>
        <v>22</v>
      </c>
    </row>
    <row r="4369" customFormat="false" ht="15" hidden="false" customHeight="false" outlineLevel="0" collapsed="false">
      <c r="A4369" s="1" t="n">
        <v>42416</v>
      </c>
      <c r="B4369" s="2" t="n">
        <v>8212.07</v>
      </c>
      <c r="C4369" s="2" t="n">
        <v>90478</v>
      </c>
      <c r="D4369" s="2" t="n">
        <v>8205</v>
      </c>
      <c r="E4369" s="2" t="n">
        <v>8208</v>
      </c>
      <c r="F4369" s="3" t="n">
        <f aca="false">IF(P4369=1, E4369,D4369)/B4369-1</f>
        <v>-0.000860927878111095</v>
      </c>
      <c r="G4369" s="2" t="n">
        <f aca="false">AVERAGE(B4310:B4369)</f>
        <v>8154.39583333333</v>
      </c>
      <c r="H4369" s="2" t="n">
        <f aca="false">AVERAGE(C4310:C4369)</f>
        <v>79292.1666666667</v>
      </c>
      <c r="I4369" s="2" t="n">
        <f aca="false">SIGN(C4369-H4369)</f>
        <v>1</v>
      </c>
      <c r="J4369" s="2" t="n">
        <f aca="false">SIGN(F4369)</f>
        <v>-1</v>
      </c>
      <c r="K4369" s="0" t="n">
        <f aca="false">B4369-B4368</f>
        <v>145.56</v>
      </c>
      <c r="L4369" s="0" t="n">
        <f aca="false">I4368*K4369</f>
        <v>145.56</v>
      </c>
      <c r="M4369" s="0" t="n">
        <f aca="false">M4368+K4369*N4368</f>
        <v>3417.02000000002</v>
      </c>
      <c r="N4369" s="0" t="n">
        <f aca="false">INT(M4369*$Q$1/B4369)*CHOOSE($L$1,I4369,J4369)</f>
        <v>-0</v>
      </c>
      <c r="O4369" s="0" t="n">
        <f aca="false">ABS(N4369-N4368)</f>
        <v>0</v>
      </c>
      <c r="P4369" s="0" t="n">
        <f aca="false">COUNTIF(工作表2!$A$2:$A$248,A4369)</f>
        <v>0</v>
      </c>
      <c r="R4369" s="0" t="n">
        <f aca="false">D4369-IF(P4368=1,E4368,D4368)</f>
        <v>156</v>
      </c>
      <c r="S4369" s="0" t="n">
        <f aca="false">I4368*R4369</f>
        <v>156</v>
      </c>
      <c r="T4369" s="0" t="n">
        <f aca="false">T4368+R4369*U4368</f>
        <v>47739</v>
      </c>
      <c r="U4369" s="0" t="n">
        <f aca="false">INT(T4369*$Q$1/IF(P4369=1,E4369,D4369))*I4369</f>
        <v>11</v>
      </c>
      <c r="V4369" s="0" t="n">
        <f aca="false">IF(P4369=1,ABS(U4369)+ABS(60),ABS(U4369-U4368))</f>
        <v>0</v>
      </c>
    </row>
    <row r="4370" customFormat="false" ht="15" hidden="false" customHeight="false" outlineLevel="0" collapsed="false">
      <c r="A4370" s="1" t="n">
        <v>42417</v>
      </c>
      <c r="B4370" s="2" t="n">
        <v>8214.25</v>
      </c>
      <c r="C4370" s="2" t="n">
        <v>84066</v>
      </c>
      <c r="D4370" s="2" t="n">
        <v>8212</v>
      </c>
      <c r="E4370" s="2" t="n">
        <v>8192</v>
      </c>
      <c r="F4370" s="3" t="n">
        <f aca="false">IF(P4370=1, E4370,D4370)/B4370-1</f>
        <v>-0.00270870742916274</v>
      </c>
      <c r="G4370" s="2" t="n">
        <f aca="false">AVERAGE(B4311:B4370)</f>
        <v>8153.04333333333</v>
      </c>
      <c r="H4370" s="2" t="n">
        <f aca="false">AVERAGE(C4311:C4370)</f>
        <v>79346.55</v>
      </c>
      <c r="I4370" s="2" t="n">
        <f aca="false">SIGN(C4370-H4370)</f>
        <v>1</v>
      </c>
      <c r="J4370" s="2" t="n">
        <f aca="false">SIGN(F4370)</f>
        <v>-1</v>
      </c>
      <c r="K4370" s="0" t="n">
        <f aca="false">B4370-B4369</f>
        <v>2.18000000000029</v>
      </c>
      <c r="L4370" s="0" t="n">
        <f aca="false">I4369*K4370</f>
        <v>2.18000000000029</v>
      </c>
      <c r="M4370" s="0" t="n">
        <f aca="false">M4369+K4370*N4369</f>
        <v>3417.02000000002</v>
      </c>
      <c r="N4370" s="0" t="n">
        <f aca="false">INT(M4370*$Q$1/B4370)*CHOOSE($L$1,I4370,J4370)</f>
        <v>-0</v>
      </c>
      <c r="O4370" s="0" t="n">
        <f aca="false">ABS(N4370-N4369)</f>
        <v>0</v>
      </c>
      <c r="P4370" s="0" t="n">
        <f aca="false">COUNTIF(工作表2!$A$2:$A$248,A4370)</f>
        <v>1</v>
      </c>
      <c r="R4370" s="0" t="n">
        <f aca="false">D4370-IF(P4369=1,E4369,D4369)</f>
        <v>7</v>
      </c>
      <c r="S4370" s="0" t="n">
        <f aca="false">I4369*R4370</f>
        <v>7</v>
      </c>
      <c r="T4370" s="0" t="n">
        <f aca="false">T4369+R4370*U4369</f>
        <v>47816</v>
      </c>
      <c r="U4370" s="0" t="n">
        <f aca="false">INT(T4370*$Q$1/IF(P4370=1,E4370,D4370))*I4370</f>
        <v>11</v>
      </c>
      <c r="V4370" s="0" t="n">
        <f aca="false">IF(P4370=1,ABS(U4370)+ABS(60),ABS(U4370-U4369))</f>
        <v>71</v>
      </c>
    </row>
    <row r="4371" customFormat="false" ht="15" hidden="false" customHeight="false" outlineLevel="0" collapsed="false">
      <c r="A4371" s="1" t="n">
        <v>42418</v>
      </c>
      <c r="B4371" s="2" t="n">
        <v>8314.67</v>
      </c>
      <c r="C4371" s="2" t="n">
        <v>94048</v>
      </c>
      <c r="D4371" s="2" t="n">
        <v>8284</v>
      </c>
      <c r="E4371" s="2" t="n">
        <v>8272</v>
      </c>
      <c r="F4371" s="3" t="n">
        <f aca="false">IF(P4371=1, E4371,D4371)/B4371-1</f>
        <v>-0.00368866112545663</v>
      </c>
      <c r="G4371" s="2" t="n">
        <f aca="false">AVERAGE(B4312:B4371)</f>
        <v>8151.2975</v>
      </c>
      <c r="H4371" s="2" t="n">
        <f aca="false">AVERAGE(C4312:C4371)</f>
        <v>79486.2</v>
      </c>
      <c r="I4371" s="2" t="n">
        <f aca="false">SIGN(C4371-H4371)</f>
        <v>1</v>
      </c>
      <c r="J4371" s="2" t="n">
        <f aca="false">SIGN(F4371)</f>
        <v>-1</v>
      </c>
      <c r="K4371" s="0" t="n">
        <f aca="false">B4371-B4370</f>
        <v>100.42</v>
      </c>
      <c r="L4371" s="0" t="n">
        <f aca="false">I4370*K4371</f>
        <v>100.42</v>
      </c>
      <c r="M4371" s="0" t="n">
        <f aca="false">M4370+K4371*N4370</f>
        <v>3417.02000000002</v>
      </c>
      <c r="N4371" s="0" t="n">
        <f aca="false">INT(M4371*$Q$1/B4371)*CHOOSE($L$1,I4371,J4371)</f>
        <v>-0</v>
      </c>
      <c r="O4371" s="0" t="n">
        <f aca="false">ABS(N4371-N4370)</f>
        <v>0</v>
      </c>
      <c r="P4371" s="0" t="n">
        <f aca="false">COUNTIF(工作表2!$A$2:$A$248,A4371)</f>
        <v>0</v>
      </c>
      <c r="R4371" s="0" t="n">
        <f aca="false">D4371-IF(P4370=1,E4370,D4370)</f>
        <v>92</v>
      </c>
      <c r="S4371" s="0" t="n">
        <f aca="false">I4370*R4371</f>
        <v>92</v>
      </c>
      <c r="T4371" s="0" t="n">
        <f aca="false">T4370+R4371*U4370</f>
        <v>48828</v>
      </c>
      <c r="U4371" s="0" t="n">
        <f aca="false">INT(T4371*$Q$1/IF(P4371=1,E4371,D4371))*I4371</f>
        <v>11</v>
      </c>
      <c r="V4371" s="0" t="n">
        <f aca="false">IF(P4371=1,ABS(U4371)+ABS(60),ABS(U4371-U4370))</f>
        <v>0</v>
      </c>
    </row>
    <row r="4372" customFormat="false" ht="15" hidden="false" customHeight="false" outlineLevel="0" collapsed="false">
      <c r="A4372" s="1" t="n">
        <v>42419</v>
      </c>
      <c r="B4372" s="2" t="n">
        <v>8325.04</v>
      </c>
      <c r="C4372" s="2" t="n">
        <v>75160</v>
      </c>
      <c r="D4372" s="2" t="n">
        <v>8304</v>
      </c>
      <c r="E4372" s="2" t="n">
        <v>8293</v>
      </c>
      <c r="F4372" s="3" t="n">
        <f aca="false">IF(P4372=1, E4372,D4372)/B4372-1</f>
        <v>-0.00252731518407134</v>
      </c>
      <c r="G4372" s="2" t="n">
        <f aca="false">AVERAGE(B4313:B4372)</f>
        <v>8151.04033333333</v>
      </c>
      <c r="H4372" s="2" t="n">
        <f aca="false">AVERAGE(C4313:C4372)</f>
        <v>79354.8</v>
      </c>
      <c r="I4372" s="2" t="n">
        <f aca="false">SIGN(C4372-H4372)</f>
        <v>-1</v>
      </c>
      <c r="J4372" s="2" t="n">
        <f aca="false">SIGN(F4372)</f>
        <v>-1</v>
      </c>
      <c r="K4372" s="0" t="n">
        <f aca="false">B4372-B4371</f>
        <v>10.3700000000008</v>
      </c>
      <c r="L4372" s="0" t="n">
        <f aca="false">I4371*K4372</f>
        <v>10.3700000000008</v>
      </c>
      <c r="M4372" s="0" t="n">
        <f aca="false">M4371+K4372*N4371</f>
        <v>3417.02000000002</v>
      </c>
      <c r="N4372" s="0" t="n">
        <f aca="false">INT(M4372*$Q$1/B4372)*CHOOSE($L$1,I4372,J4372)</f>
        <v>-0</v>
      </c>
      <c r="O4372" s="0" t="n">
        <f aca="false">ABS(N4372-N4371)</f>
        <v>0</v>
      </c>
      <c r="P4372" s="0" t="n">
        <f aca="false">COUNTIF(工作表2!$A$2:$A$248,A4372)</f>
        <v>0</v>
      </c>
      <c r="R4372" s="0" t="n">
        <f aca="false">D4372-IF(P4371=1,E4371,D4371)</f>
        <v>20</v>
      </c>
      <c r="S4372" s="0" t="n">
        <f aca="false">I4371*R4372</f>
        <v>20</v>
      </c>
      <c r="T4372" s="0" t="n">
        <f aca="false">T4371+R4372*U4371</f>
        <v>49048</v>
      </c>
      <c r="U4372" s="0" t="n">
        <f aca="false">INT(T4372*$Q$1/IF(P4372=1,E4372,D4372))*I4372</f>
        <v>-11</v>
      </c>
      <c r="V4372" s="0" t="n">
        <f aca="false">IF(P4372=1,ABS(U4372)+ABS(60),ABS(U4372-U4371))</f>
        <v>22</v>
      </c>
    </row>
    <row r="4373" customFormat="false" ht="15" hidden="false" customHeight="false" outlineLevel="0" collapsed="false">
      <c r="A4373" s="1" t="n">
        <v>42422</v>
      </c>
      <c r="B4373" s="2" t="n">
        <v>8326.68</v>
      </c>
      <c r="C4373" s="2" t="n">
        <v>75093</v>
      </c>
      <c r="D4373" s="2" t="n">
        <v>8302</v>
      </c>
      <c r="E4373" s="2" t="n">
        <v>8285</v>
      </c>
      <c r="F4373" s="3" t="n">
        <f aca="false">IF(P4373=1, E4373,D4373)/B4373-1</f>
        <v>-0.00296396643079844</v>
      </c>
      <c r="G4373" s="2" t="n">
        <f aca="false">AVERAGE(B4314:B4373)</f>
        <v>8148.53166666667</v>
      </c>
      <c r="H4373" s="2" t="n">
        <f aca="false">AVERAGE(C4314:C4373)</f>
        <v>79183.95</v>
      </c>
      <c r="I4373" s="2" t="n">
        <f aca="false">SIGN(C4373-H4373)</f>
        <v>-1</v>
      </c>
      <c r="J4373" s="2" t="n">
        <f aca="false">SIGN(F4373)</f>
        <v>-1</v>
      </c>
      <c r="K4373" s="0" t="n">
        <f aca="false">B4373-B4372</f>
        <v>1.63999999999942</v>
      </c>
      <c r="L4373" s="0" t="n">
        <f aca="false">I4372*K4373</f>
        <v>-1.63999999999942</v>
      </c>
      <c r="M4373" s="0" t="n">
        <f aca="false">M4372+K4373*N4372</f>
        <v>3417.02000000002</v>
      </c>
      <c r="N4373" s="0" t="n">
        <f aca="false">INT(M4373*$Q$1/B4373)*CHOOSE($L$1,I4373,J4373)</f>
        <v>-0</v>
      </c>
      <c r="O4373" s="0" t="n">
        <f aca="false">ABS(N4373-N4372)</f>
        <v>0</v>
      </c>
      <c r="P4373" s="0" t="n">
        <f aca="false">COUNTIF(工作表2!$A$2:$A$248,A4373)</f>
        <v>0</v>
      </c>
      <c r="R4373" s="0" t="n">
        <f aca="false">D4373-IF(P4372=1,E4372,D4372)</f>
        <v>-2</v>
      </c>
      <c r="S4373" s="0" t="n">
        <f aca="false">I4372*R4373</f>
        <v>2</v>
      </c>
      <c r="T4373" s="0" t="n">
        <f aca="false">T4372+R4373*U4372</f>
        <v>49070</v>
      </c>
      <c r="U4373" s="0" t="n">
        <f aca="false">INT(T4373*$Q$1/IF(P4373=1,E4373,D4373))*I4373</f>
        <v>-11</v>
      </c>
      <c r="V4373" s="0" t="n">
        <f aca="false">IF(P4373=1,ABS(U4373)+ABS(60),ABS(U4373-U4372))</f>
        <v>0</v>
      </c>
    </row>
    <row r="4374" customFormat="false" ht="15" hidden="false" customHeight="false" outlineLevel="0" collapsed="false">
      <c r="A4374" s="1" t="n">
        <v>42423</v>
      </c>
      <c r="B4374" s="2" t="n">
        <v>8334.64</v>
      </c>
      <c r="C4374" s="2" t="n">
        <v>78417</v>
      </c>
      <c r="D4374" s="2" t="n">
        <v>8318</v>
      </c>
      <c r="E4374" s="2" t="n">
        <v>8305</v>
      </c>
      <c r="F4374" s="3" t="n">
        <f aca="false">IF(P4374=1, E4374,D4374)/B4374-1</f>
        <v>-0.00199648695084609</v>
      </c>
      <c r="G4374" s="2" t="n">
        <f aca="false">AVERAGE(B4315:B4374)</f>
        <v>8146.3515</v>
      </c>
      <c r="H4374" s="2" t="n">
        <f aca="false">AVERAGE(C4315:C4374)</f>
        <v>79231.0166666667</v>
      </c>
      <c r="I4374" s="2" t="n">
        <f aca="false">SIGN(C4374-H4374)</f>
        <v>-1</v>
      </c>
      <c r="J4374" s="2" t="n">
        <f aca="false">SIGN(F4374)</f>
        <v>-1</v>
      </c>
      <c r="K4374" s="0" t="n">
        <f aca="false">B4374-B4373</f>
        <v>7.95999999999913</v>
      </c>
      <c r="L4374" s="0" t="n">
        <f aca="false">I4373*K4374</f>
        <v>-7.95999999999913</v>
      </c>
      <c r="M4374" s="0" t="n">
        <f aca="false">M4373+K4374*N4373</f>
        <v>3417.02000000002</v>
      </c>
      <c r="N4374" s="0" t="n">
        <f aca="false">INT(M4374*$Q$1/B4374)*CHOOSE($L$1,I4374,J4374)</f>
        <v>-0</v>
      </c>
      <c r="O4374" s="0" t="n">
        <f aca="false">ABS(N4374-N4373)</f>
        <v>0</v>
      </c>
      <c r="P4374" s="0" t="n">
        <f aca="false">COUNTIF(工作表2!$A$2:$A$248,A4374)</f>
        <v>0</v>
      </c>
      <c r="R4374" s="0" t="n">
        <f aca="false">D4374-IF(P4373=1,E4373,D4373)</f>
        <v>16</v>
      </c>
      <c r="S4374" s="0" t="n">
        <f aca="false">I4373*R4374</f>
        <v>-16</v>
      </c>
      <c r="T4374" s="0" t="n">
        <f aca="false">T4373+R4374*U4373</f>
        <v>48894</v>
      </c>
      <c r="U4374" s="0" t="n">
        <f aca="false">INT(T4374*$Q$1/IF(P4374=1,E4374,D4374))*I4374</f>
        <v>-11</v>
      </c>
      <c r="V4374" s="0" t="n">
        <f aca="false">IF(P4374=1,ABS(U4374)+ABS(60),ABS(U4374-U4373))</f>
        <v>0</v>
      </c>
    </row>
    <row r="4375" customFormat="false" ht="15" hidden="false" customHeight="false" outlineLevel="0" collapsed="false">
      <c r="A4375" s="1" t="n">
        <v>42424</v>
      </c>
      <c r="B4375" s="2" t="n">
        <v>8282.86</v>
      </c>
      <c r="C4375" s="2" t="n">
        <v>72275</v>
      </c>
      <c r="D4375" s="2" t="n">
        <v>8248</v>
      </c>
      <c r="E4375" s="2" t="n">
        <v>8230</v>
      </c>
      <c r="F4375" s="3" t="n">
        <f aca="false">IF(P4375=1, E4375,D4375)/B4375-1</f>
        <v>-0.00420869120086542</v>
      </c>
      <c r="G4375" s="2" t="n">
        <f aca="false">AVERAGE(B4316:B4375)</f>
        <v>8142.97033333333</v>
      </c>
      <c r="H4375" s="2" t="n">
        <f aca="false">AVERAGE(C4316:C4375)</f>
        <v>79273.1833333333</v>
      </c>
      <c r="I4375" s="2" t="n">
        <f aca="false">SIGN(C4375-H4375)</f>
        <v>-1</v>
      </c>
      <c r="J4375" s="2" t="n">
        <f aca="false">SIGN(F4375)</f>
        <v>-1</v>
      </c>
      <c r="K4375" s="0" t="n">
        <f aca="false">B4375-B4374</f>
        <v>-51.7799999999988</v>
      </c>
      <c r="L4375" s="0" t="n">
        <f aca="false">I4374*K4375</f>
        <v>51.7799999999988</v>
      </c>
      <c r="M4375" s="0" t="n">
        <f aca="false">M4374+K4375*N4374</f>
        <v>3417.02000000002</v>
      </c>
      <c r="N4375" s="0" t="n">
        <f aca="false">INT(M4375*$Q$1/B4375)*CHOOSE($L$1,I4375,J4375)</f>
        <v>-0</v>
      </c>
      <c r="O4375" s="0" t="n">
        <f aca="false">ABS(N4375-N4374)</f>
        <v>0</v>
      </c>
      <c r="P4375" s="0" t="n">
        <f aca="false">COUNTIF(工作表2!$A$2:$A$248,A4375)</f>
        <v>0</v>
      </c>
      <c r="R4375" s="0" t="n">
        <f aca="false">D4375-IF(P4374=1,E4374,D4374)</f>
        <v>-70</v>
      </c>
      <c r="S4375" s="0" t="n">
        <f aca="false">I4374*R4375</f>
        <v>70</v>
      </c>
      <c r="T4375" s="0" t="n">
        <f aca="false">T4374+R4375*U4374</f>
        <v>49664</v>
      </c>
      <c r="U4375" s="0" t="n">
        <f aca="false">INT(T4375*$Q$1/IF(P4375=1,E4375,D4375))*I4375</f>
        <v>-12</v>
      </c>
      <c r="V4375" s="0" t="n">
        <f aca="false">IF(P4375=1,ABS(U4375)+ABS(60),ABS(U4375-U4374))</f>
        <v>1</v>
      </c>
    </row>
    <row r="4376" customFormat="false" ht="15" hidden="false" customHeight="false" outlineLevel="0" collapsed="false">
      <c r="A4376" s="1" t="n">
        <v>42425</v>
      </c>
      <c r="B4376" s="2" t="n">
        <v>8365.86</v>
      </c>
      <c r="C4376" s="2" t="n">
        <v>84522</v>
      </c>
      <c r="D4376" s="2" t="n">
        <v>8337</v>
      </c>
      <c r="E4376" s="2" t="n">
        <v>8319</v>
      </c>
      <c r="F4376" s="3" t="n">
        <f aca="false">IF(P4376=1, E4376,D4376)/B4376-1</f>
        <v>-0.00344973499437007</v>
      </c>
      <c r="G4376" s="2" t="n">
        <f aca="false">AVERAGE(B4317:B4376)</f>
        <v>8142.399</v>
      </c>
      <c r="H4376" s="2" t="n">
        <f aca="false">AVERAGE(C4317:C4376)</f>
        <v>79341.6333333333</v>
      </c>
      <c r="I4376" s="2" t="n">
        <f aca="false">SIGN(C4376-H4376)</f>
        <v>1</v>
      </c>
      <c r="J4376" s="2" t="n">
        <f aca="false">SIGN(F4376)</f>
        <v>-1</v>
      </c>
      <c r="K4376" s="0" t="n">
        <f aca="false">B4376-B4375</f>
        <v>83</v>
      </c>
      <c r="L4376" s="0" t="n">
        <f aca="false">I4375*K4376</f>
        <v>-83</v>
      </c>
      <c r="M4376" s="0" t="n">
        <f aca="false">M4375+K4376*N4375</f>
        <v>3417.02000000002</v>
      </c>
      <c r="N4376" s="0" t="n">
        <f aca="false">INT(M4376*$Q$1/B4376)*CHOOSE($L$1,I4376,J4376)</f>
        <v>-0</v>
      </c>
      <c r="O4376" s="0" t="n">
        <f aca="false">ABS(N4376-N4375)</f>
        <v>0</v>
      </c>
      <c r="P4376" s="0" t="n">
        <f aca="false">COUNTIF(工作表2!$A$2:$A$248,A4376)</f>
        <v>0</v>
      </c>
      <c r="R4376" s="0" t="n">
        <f aca="false">D4376-IF(P4375=1,E4375,D4375)</f>
        <v>89</v>
      </c>
      <c r="S4376" s="0" t="n">
        <f aca="false">I4375*R4376</f>
        <v>-89</v>
      </c>
      <c r="T4376" s="0" t="n">
        <f aca="false">T4375+R4376*U4375</f>
        <v>48596</v>
      </c>
      <c r="U4376" s="0" t="n">
        <f aca="false">INT(T4376*$Q$1/IF(P4376=1,E4376,D4376))*I4376</f>
        <v>11</v>
      </c>
      <c r="V4376" s="0" t="n">
        <f aca="false">IF(P4376=1,ABS(U4376)+ABS(60),ABS(U4376-U4375))</f>
        <v>23</v>
      </c>
    </row>
    <row r="4377" customFormat="false" ht="15" hidden="false" customHeight="false" outlineLevel="0" collapsed="false">
      <c r="A4377" s="1" t="n">
        <v>42426</v>
      </c>
      <c r="B4377" s="2" t="n">
        <v>8411.16</v>
      </c>
      <c r="C4377" s="2" t="n">
        <v>81614</v>
      </c>
      <c r="D4377" s="2" t="n">
        <v>8391</v>
      </c>
      <c r="E4377" s="2" t="n">
        <v>8371</v>
      </c>
      <c r="F4377" s="3" t="n">
        <f aca="false">IF(P4377=1, E4377,D4377)/B4377-1</f>
        <v>-0.00239681565919558</v>
      </c>
      <c r="G4377" s="2" t="n">
        <f aca="false">AVERAGE(B4318:B4377)</f>
        <v>8142.81616666667</v>
      </c>
      <c r="H4377" s="2" t="n">
        <f aca="false">AVERAGE(C4318:C4377)</f>
        <v>79464.2833333333</v>
      </c>
      <c r="I4377" s="2" t="n">
        <f aca="false">SIGN(C4377-H4377)</f>
        <v>1</v>
      </c>
      <c r="J4377" s="2" t="n">
        <f aca="false">SIGN(F4377)</f>
        <v>-1</v>
      </c>
      <c r="K4377" s="0" t="n">
        <f aca="false">B4377-B4376</f>
        <v>45.2999999999993</v>
      </c>
      <c r="L4377" s="0" t="n">
        <f aca="false">I4376*K4377</f>
        <v>45.2999999999993</v>
      </c>
      <c r="M4377" s="0" t="n">
        <f aca="false">M4376+K4377*N4376</f>
        <v>3417.02000000002</v>
      </c>
      <c r="N4377" s="0" t="n">
        <f aca="false">INT(M4377*$Q$1/B4377)*CHOOSE($L$1,I4377,J4377)</f>
        <v>-0</v>
      </c>
      <c r="O4377" s="0" t="n">
        <f aca="false">ABS(N4377-N4376)</f>
        <v>0</v>
      </c>
      <c r="P4377" s="0" t="n">
        <f aca="false">COUNTIF(工作表2!$A$2:$A$248,A4377)</f>
        <v>0</v>
      </c>
      <c r="R4377" s="0" t="n">
        <f aca="false">D4377-IF(P4376=1,E4376,D4376)</f>
        <v>54</v>
      </c>
      <c r="S4377" s="0" t="n">
        <f aca="false">I4376*R4377</f>
        <v>54</v>
      </c>
      <c r="T4377" s="0" t="n">
        <f aca="false">T4376+R4377*U4376</f>
        <v>49190</v>
      </c>
      <c r="U4377" s="0" t="n">
        <f aca="false">INT(T4377*$Q$1/IF(P4377=1,E4377,D4377))*I4377</f>
        <v>11</v>
      </c>
      <c r="V4377" s="0" t="n">
        <f aca="false">IF(P4377=1,ABS(U4377)+ABS(60),ABS(U4377-U4376))</f>
        <v>0</v>
      </c>
    </row>
    <row r="4378" customFormat="false" ht="15" hidden="false" customHeight="false" outlineLevel="0" collapsed="false">
      <c r="A4378" s="1" t="n">
        <v>42430</v>
      </c>
      <c r="B4378" s="2" t="n">
        <v>8485.69</v>
      </c>
      <c r="C4378" s="2" t="n">
        <v>90698</v>
      </c>
      <c r="D4378" s="2" t="n">
        <v>8448</v>
      </c>
      <c r="E4378" s="2" t="n">
        <v>8430</v>
      </c>
      <c r="F4378" s="3" t="n">
        <f aca="false">IF(P4378=1, E4378,D4378)/B4378-1</f>
        <v>-0.00444159520321863</v>
      </c>
      <c r="G4378" s="2" t="n">
        <f aca="false">AVERAGE(B4319:B4378)</f>
        <v>8142.82933333333</v>
      </c>
      <c r="H4378" s="2" t="n">
        <f aca="false">AVERAGE(C4319:C4378)</f>
        <v>79655.8333333333</v>
      </c>
      <c r="I4378" s="2" t="n">
        <f aca="false">SIGN(C4378-H4378)</f>
        <v>1</v>
      </c>
      <c r="J4378" s="2" t="n">
        <f aca="false">SIGN(F4378)</f>
        <v>-1</v>
      </c>
      <c r="K4378" s="0" t="n">
        <f aca="false">B4378-B4377</f>
        <v>74.5300000000007</v>
      </c>
      <c r="L4378" s="0" t="n">
        <f aca="false">I4377*K4378</f>
        <v>74.5300000000007</v>
      </c>
      <c r="M4378" s="0" t="n">
        <f aca="false">M4377+K4378*N4377</f>
        <v>3417.02000000002</v>
      </c>
      <c r="N4378" s="0" t="n">
        <f aca="false">INT(M4378*$Q$1/B4378)*CHOOSE($L$1,I4378,J4378)</f>
        <v>-0</v>
      </c>
      <c r="O4378" s="0" t="n">
        <f aca="false">ABS(N4378-N4377)</f>
        <v>0</v>
      </c>
      <c r="P4378" s="0" t="n">
        <f aca="false">COUNTIF(工作表2!$A$2:$A$248,A4378)</f>
        <v>0</v>
      </c>
      <c r="R4378" s="0" t="n">
        <f aca="false">D4378-IF(P4377=1,E4377,D4377)</f>
        <v>57</v>
      </c>
      <c r="S4378" s="0" t="n">
        <f aca="false">I4377*R4378</f>
        <v>57</v>
      </c>
      <c r="T4378" s="0" t="n">
        <f aca="false">T4377+R4378*U4377</f>
        <v>49817</v>
      </c>
      <c r="U4378" s="0" t="n">
        <f aca="false">INT(T4378*$Q$1/IF(P4378=1,E4378,D4378))*I4378</f>
        <v>11</v>
      </c>
      <c r="V4378" s="0" t="n">
        <f aca="false">IF(P4378=1,ABS(U4378)+ABS(60),ABS(U4378-U4377))</f>
        <v>0</v>
      </c>
    </row>
    <row r="4379" customFormat="false" ht="15" hidden="false" customHeight="false" outlineLevel="0" collapsed="false">
      <c r="A4379" s="1" t="n">
        <v>42431</v>
      </c>
      <c r="B4379" s="2" t="n">
        <v>8544.05</v>
      </c>
      <c r="C4379" s="2" t="n">
        <v>100940</v>
      </c>
      <c r="D4379" s="2" t="n">
        <v>8517</v>
      </c>
      <c r="E4379" s="2" t="n">
        <v>8502</v>
      </c>
      <c r="F4379" s="3" t="n">
        <f aca="false">IF(P4379=1, E4379,D4379)/B4379-1</f>
        <v>-0.00316594589217045</v>
      </c>
      <c r="G4379" s="2" t="n">
        <f aca="false">AVERAGE(B4320:B4379)</f>
        <v>8145.25683333333</v>
      </c>
      <c r="H4379" s="2" t="n">
        <f aca="false">AVERAGE(C4320:C4379)</f>
        <v>80253.6666666667</v>
      </c>
      <c r="I4379" s="2" t="n">
        <f aca="false">SIGN(C4379-H4379)</f>
        <v>1</v>
      </c>
      <c r="J4379" s="2" t="n">
        <f aca="false">SIGN(F4379)</f>
        <v>-1</v>
      </c>
      <c r="K4379" s="0" t="n">
        <f aca="false">B4379-B4378</f>
        <v>58.3599999999988</v>
      </c>
      <c r="L4379" s="0" t="n">
        <f aca="false">I4378*K4379</f>
        <v>58.3599999999988</v>
      </c>
      <c r="M4379" s="0" t="n">
        <f aca="false">M4378+K4379*N4378</f>
        <v>3417.02000000002</v>
      </c>
      <c r="N4379" s="0" t="n">
        <f aca="false">INT(M4379*$Q$1/B4379)*CHOOSE($L$1,I4379,J4379)</f>
        <v>-0</v>
      </c>
      <c r="O4379" s="0" t="n">
        <f aca="false">ABS(N4379-N4378)</f>
        <v>0</v>
      </c>
      <c r="P4379" s="0" t="n">
        <f aca="false">COUNTIF(工作表2!$A$2:$A$248,A4379)</f>
        <v>0</v>
      </c>
      <c r="R4379" s="0" t="n">
        <f aca="false">D4379-IF(P4378=1,E4378,D4378)</f>
        <v>69</v>
      </c>
      <c r="S4379" s="0" t="n">
        <f aca="false">I4378*R4379</f>
        <v>69</v>
      </c>
      <c r="T4379" s="0" t="n">
        <f aca="false">T4378+R4379*U4378</f>
        <v>50576</v>
      </c>
      <c r="U4379" s="0" t="n">
        <f aca="false">INT(T4379*$Q$1/IF(P4379=1,E4379,D4379))*I4379</f>
        <v>11</v>
      </c>
      <c r="V4379" s="0" t="n">
        <f aca="false">IF(P4379=1,ABS(U4379)+ABS(60),ABS(U4379-U4378))</f>
        <v>0</v>
      </c>
    </row>
    <row r="4380" customFormat="false" ht="15" hidden="false" customHeight="false" outlineLevel="0" collapsed="false">
      <c r="A4380" s="1" t="n">
        <v>42432</v>
      </c>
      <c r="B4380" s="2" t="n">
        <v>8611.79</v>
      </c>
      <c r="C4380" s="2" t="n">
        <v>100491</v>
      </c>
      <c r="D4380" s="2" t="n">
        <v>8566</v>
      </c>
      <c r="E4380" s="2" t="n">
        <v>8547</v>
      </c>
      <c r="F4380" s="3" t="n">
        <f aca="false">IF(P4380=1, E4380,D4380)/B4380-1</f>
        <v>-0.00531712919149219</v>
      </c>
      <c r="G4380" s="2" t="n">
        <f aca="false">AVERAGE(B4321:B4380)</f>
        <v>8150.10983333333</v>
      </c>
      <c r="H4380" s="2" t="n">
        <f aca="false">AVERAGE(C4321:C4380)</f>
        <v>79723.15</v>
      </c>
      <c r="I4380" s="2" t="n">
        <f aca="false">SIGN(C4380-H4380)</f>
        <v>1</v>
      </c>
      <c r="J4380" s="2" t="n">
        <f aca="false">SIGN(F4380)</f>
        <v>-1</v>
      </c>
      <c r="K4380" s="0" t="n">
        <f aca="false">B4380-B4379</f>
        <v>67.7400000000016</v>
      </c>
      <c r="L4380" s="0" t="n">
        <f aca="false">I4379*K4380</f>
        <v>67.7400000000016</v>
      </c>
      <c r="M4380" s="0" t="n">
        <f aca="false">M4379+K4380*N4379</f>
        <v>3417.02000000002</v>
      </c>
      <c r="N4380" s="0" t="n">
        <f aca="false">INT(M4380*$Q$1/B4380)*CHOOSE($L$1,I4380,J4380)</f>
        <v>-0</v>
      </c>
      <c r="O4380" s="0" t="n">
        <f aca="false">ABS(N4380-N4379)</f>
        <v>0</v>
      </c>
      <c r="P4380" s="0" t="n">
        <f aca="false">COUNTIF(工作表2!$A$2:$A$248,A4380)</f>
        <v>0</v>
      </c>
      <c r="R4380" s="0" t="n">
        <f aca="false">D4380-IF(P4379=1,E4379,D4379)</f>
        <v>49</v>
      </c>
      <c r="S4380" s="0" t="n">
        <f aca="false">I4379*R4380</f>
        <v>49</v>
      </c>
      <c r="T4380" s="0" t="n">
        <f aca="false">T4379+R4380*U4379</f>
        <v>51115</v>
      </c>
      <c r="U4380" s="0" t="n">
        <f aca="false">INT(T4380*$Q$1/IF(P4380=1,E4380,D4380))*I4380</f>
        <v>11</v>
      </c>
      <c r="V4380" s="0" t="n">
        <f aca="false">IF(P4380=1,ABS(U4380)+ABS(60),ABS(U4380-U4379))</f>
        <v>0</v>
      </c>
    </row>
    <row r="4381" customFormat="false" ht="15" hidden="false" customHeight="false" outlineLevel="0" collapsed="false">
      <c r="A4381" s="1" t="n">
        <v>42433</v>
      </c>
      <c r="B4381" s="2" t="n">
        <v>8643.55</v>
      </c>
      <c r="C4381" s="2" t="n">
        <v>93492</v>
      </c>
      <c r="D4381" s="2" t="n">
        <v>8602</v>
      </c>
      <c r="E4381" s="2" t="n">
        <v>8584</v>
      </c>
      <c r="F4381" s="3" t="n">
        <f aca="false">IF(P4381=1, E4381,D4381)/B4381-1</f>
        <v>-0.00480705265776205</v>
      </c>
      <c r="G4381" s="2" t="n">
        <f aca="false">AVERAGE(B4322:B4381)</f>
        <v>8153.114</v>
      </c>
      <c r="H4381" s="2" t="n">
        <f aca="false">AVERAGE(C4322:C4381)</f>
        <v>79779.1166666667</v>
      </c>
      <c r="I4381" s="2" t="n">
        <f aca="false">SIGN(C4381-H4381)</f>
        <v>1</v>
      </c>
      <c r="J4381" s="2" t="n">
        <f aca="false">SIGN(F4381)</f>
        <v>-1</v>
      </c>
      <c r="K4381" s="0" t="n">
        <f aca="false">B4381-B4380</f>
        <v>31.7599999999984</v>
      </c>
      <c r="L4381" s="0" t="n">
        <f aca="false">I4380*K4381</f>
        <v>31.7599999999984</v>
      </c>
      <c r="M4381" s="0" t="n">
        <f aca="false">M4380+K4381*N4380</f>
        <v>3417.02000000002</v>
      </c>
      <c r="N4381" s="0" t="n">
        <f aca="false">INT(M4381*$Q$1/B4381)*CHOOSE($L$1,I4381,J4381)</f>
        <v>-0</v>
      </c>
      <c r="O4381" s="0" t="n">
        <f aca="false">ABS(N4381-N4380)</f>
        <v>0</v>
      </c>
      <c r="P4381" s="0" t="n">
        <f aca="false">COUNTIF(工作表2!$A$2:$A$248,A4381)</f>
        <v>0</v>
      </c>
      <c r="R4381" s="0" t="n">
        <f aca="false">D4381-IF(P4380=1,E4380,D4380)</f>
        <v>36</v>
      </c>
      <c r="S4381" s="0" t="n">
        <f aca="false">I4380*R4381</f>
        <v>36</v>
      </c>
      <c r="T4381" s="0" t="n">
        <f aca="false">T4380+R4381*U4380</f>
        <v>51511</v>
      </c>
      <c r="U4381" s="0" t="n">
        <f aca="false">INT(T4381*$Q$1/IF(P4381=1,E4381,D4381))*I4381</f>
        <v>11</v>
      </c>
      <c r="V4381" s="0" t="n">
        <f aca="false">IF(P4381=1,ABS(U4381)+ABS(60),ABS(U4381-U4380))</f>
        <v>0</v>
      </c>
    </row>
    <row r="4382" customFormat="false" ht="15" hidden="false" customHeight="false" outlineLevel="0" collapsed="false">
      <c r="A4382" s="1" t="n">
        <v>42436</v>
      </c>
      <c r="B4382" s="2" t="n">
        <v>8659.55</v>
      </c>
      <c r="C4382" s="2" t="n">
        <v>97195</v>
      </c>
      <c r="D4382" s="2" t="n">
        <v>8605</v>
      </c>
      <c r="E4382" s="2" t="n">
        <v>8578</v>
      </c>
      <c r="F4382" s="3" t="n">
        <f aca="false">IF(P4382=1, E4382,D4382)/B4382-1</f>
        <v>-0.00629940354868319</v>
      </c>
      <c r="G4382" s="2" t="n">
        <f aca="false">AVERAGE(B4323:B4382)</f>
        <v>8156.48316666667</v>
      </c>
      <c r="H4382" s="2" t="n">
        <f aca="false">AVERAGE(C4323:C4382)</f>
        <v>79899.6833333333</v>
      </c>
      <c r="I4382" s="2" t="n">
        <f aca="false">SIGN(C4382-H4382)</f>
        <v>1</v>
      </c>
      <c r="J4382" s="2" t="n">
        <f aca="false">SIGN(F4382)</f>
        <v>-1</v>
      </c>
      <c r="K4382" s="0" t="n">
        <f aca="false">B4382-B4381</f>
        <v>16</v>
      </c>
      <c r="L4382" s="0" t="n">
        <f aca="false">I4381*K4382</f>
        <v>16</v>
      </c>
      <c r="M4382" s="0" t="n">
        <f aca="false">M4381+K4382*N4381</f>
        <v>3417.02000000002</v>
      </c>
      <c r="N4382" s="0" t="n">
        <f aca="false">INT(M4382*$Q$1/B4382)*CHOOSE($L$1,I4382,J4382)</f>
        <v>-0</v>
      </c>
      <c r="O4382" s="0" t="n">
        <f aca="false">ABS(N4382-N4381)</f>
        <v>0</v>
      </c>
      <c r="P4382" s="0" t="n">
        <f aca="false">COUNTIF(工作表2!$A$2:$A$248,A4382)</f>
        <v>0</v>
      </c>
      <c r="R4382" s="0" t="n">
        <f aca="false">D4382-IF(P4381=1,E4381,D4381)</f>
        <v>3</v>
      </c>
      <c r="S4382" s="0" t="n">
        <f aca="false">I4381*R4382</f>
        <v>3</v>
      </c>
      <c r="T4382" s="0" t="n">
        <f aca="false">T4381+R4382*U4381</f>
        <v>51544</v>
      </c>
      <c r="U4382" s="0" t="n">
        <f aca="false">INT(T4382*$Q$1/IF(P4382=1,E4382,D4382))*I4382</f>
        <v>11</v>
      </c>
      <c r="V4382" s="0" t="n">
        <f aca="false">IF(P4382=1,ABS(U4382)+ABS(60),ABS(U4382-U4381))</f>
        <v>0</v>
      </c>
    </row>
    <row r="4383" customFormat="false" ht="15" hidden="false" customHeight="false" outlineLevel="0" collapsed="false">
      <c r="A4383" s="1" t="n">
        <v>42437</v>
      </c>
      <c r="B4383" s="2" t="n">
        <v>8664.31</v>
      </c>
      <c r="C4383" s="2" t="n">
        <v>105451</v>
      </c>
      <c r="D4383" s="2" t="n">
        <v>8614</v>
      </c>
      <c r="E4383" s="2" t="n">
        <v>8588</v>
      </c>
      <c r="F4383" s="3" t="n">
        <f aca="false">IF(P4383=1, E4383,D4383)/B4383-1</f>
        <v>-0.00580657894281245</v>
      </c>
      <c r="G4383" s="2" t="n">
        <f aca="false">AVERAGE(B4324:B4383)</f>
        <v>8159.954</v>
      </c>
      <c r="H4383" s="2" t="n">
        <f aca="false">AVERAGE(C4324:C4383)</f>
        <v>80322.65</v>
      </c>
      <c r="I4383" s="2" t="n">
        <f aca="false">SIGN(C4383-H4383)</f>
        <v>1</v>
      </c>
      <c r="J4383" s="2" t="n">
        <f aca="false">SIGN(F4383)</f>
        <v>-1</v>
      </c>
      <c r="K4383" s="0" t="n">
        <f aca="false">B4383-B4382</f>
        <v>4.76000000000022</v>
      </c>
      <c r="L4383" s="0" t="n">
        <f aca="false">I4382*K4383</f>
        <v>4.76000000000022</v>
      </c>
      <c r="M4383" s="0" t="n">
        <f aca="false">M4382+K4383*N4382</f>
        <v>3417.02000000002</v>
      </c>
      <c r="N4383" s="0" t="n">
        <f aca="false">INT(M4383*$Q$1/B4383)*CHOOSE($L$1,I4383,J4383)</f>
        <v>-0</v>
      </c>
      <c r="O4383" s="0" t="n">
        <f aca="false">ABS(N4383-N4382)</f>
        <v>0</v>
      </c>
      <c r="P4383" s="0" t="n">
        <f aca="false">COUNTIF(工作表2!$A$2:$A$248,A4383)</f>
        <v>0</v>
      </c>
      <c r="R4383" s="0" t="n">
        <f aca="false">D4383-IF(P4382=1,E4382,D4382)</f>
        <v>9</v>
      </c>
      <c r="S4383" s="0" t="n">
        <f aca="false">I4382*R4383</f>
        <v>9</v>
      </c>
      <c r="T4383" s="0" t="n">
        <f aca="false">T4382+R4383*U4382</f>
        <v>51643</v>
      </c>
      <c r="U4383" s="0" t="n">
        <f aca="false">INT(T4383*$Q$1/IF(P4383=1,E4383,D4383))*I4383</f>
        <v>11</v>
      </c>
      <c r="V4383" s="0" t="n">
        <f aca="false">IF(P4383=1,ABS(U4383)+ABS(60),ABS(U4383-U4382))</f>
        <v>0</v>
      </c>
    </row>
    <row r="4384" customFormat="false" ht="15" hidden="false" customHeight="false" outlineLevel="0" collapsed="false">
      <c r="A4384" s="1" t="n">
        <v>42438</v>
      </c>
      <c r="B4384" s="2" t="n">
        <v>8634.11</v>
      </c>
      <c r="C4384" s="2" t="n">
        <v>86630</v>
      </c>
      <c r="D4384" s="2" t="n">
        <v>8620</v>
      </c>
      <c r="E4384" s="2" t="n">
        <v>8598</v>
      </c>
      <c r="F4384" s="3" t="n">
        <f aca="false">IF(P4384=1, E4384,D4384)/B4384-1</f>
        <v>-0.00163421591802748</v>
      </c>
      <c r="G4384" s="2" t="n">
        <f aca="false">AVERAGE(B4325:B4384)</f>
        <v>8163.87916666666</v>
      </c>
      <c r="H4384" s="2" t="n">
        <f aca="false">AVERAGE(C4325:C4384)</f>
        <v>80423.7666666667</v>
      </c>
      <c r="I4384" s="2" t="n">
        <f aca="false">SIGN(C4384-H4384)</f>
        <v>1</v>
      </c>
      <c r="J4384" s="2" t="n">
        <f aca="false">SIGN(F4384)</f>
        <v>-1</v>
      </c>
      <c r="K4384" s="0" t="n">
        <f aca="false">B4384-B4383</f>
        <v>-30.1999999999989</v>
      </c>
      <c r="L4384" s="0" t="n">
        <f aca="false">I4383*K4384</f>
        <v>-30.1999999999989</v>
      </c>
      <c r="M4384" s="0" t="n">
        <f aca="false">M4383+K4384*N4383</f>
        <v>3417.02000000002</v>
      </c>
      <c r="N4384" s="0" t="n">
        <f aca="false">INT(M4384*$Q$1/B4384)*CHOOSE($L$1,I4384,J4384)</f>
        <v>-0</v>
      </c>
      <c r="O4384" s="0" t="n">
        <f aca="false">ABS(N4384-N4383)</f>
        <v>0</v>
      </c>
      <c r="P4384" s="0" t="n">
        <f aca="false">COUNTIF(工作表2!$A$2:$A$248,A4384)</f>
        <v>0</v>
      </c>
      <c r="R4384" s="0" t="n">
        <f aca="false">D4384-IF(P4383=1,E4383,D4383)</f>
        <v>6</v>
      </c>
      <c r="S4384" s="0" t="n">
        <f aca="false">I4383*R4384</f>
        <v>6</v>
      </c>
      <c r="T4384" s="0" t="n">
        <f aca="false">T4383+R4384*U4383</f>
        <v>51709</v>
      </c>
      <c r="U4384" s="0" t="n">
        <f aca="false">INT(T4384*$Q$1/IF(P4384=1,E4384,D4384))*I4384</f>
        <v>11</v>
      </c>
      <c r="V4384" s="0" t="n">
        <f aca="false">IF(P4384=1,ABS(U4384)+ABS(60),ABS(U4384-U4383))</f>
        <v>0</v>
      </c>
    </row>
    <row r="4385" customFormat="false" ht="15" hidden="false" customHeight="false" outlineLevel="0" collapsed="false">
      <c r="A4385" s="1" t="n">
        <v>42439</v>
      </c>
      <c r="B4385" s="2" t="n">
        <v>8660.7</v>
      </c>
      <c r="C4385" s="2" t="n">
        <v>85410</v>
      </c>
      <c r="D4385" s="2" t="n">
        <v>8641</v>
      </c>
      <c r="E4385" s="2" t="n">
        <v>8616</v>
      </c>
      <c r="F4385" s="3" t="n">
        <f aca="false">IF(P4385=1, E4385,D4385)/B4385-1</f>
        <v>-0.00227464292724611</v>
      </c>
      <c r="G4385" s="2" t="n">
        <f aca="false">AVERAGE(B4326:B4385)</f>
        <v>8167.31966666666</v>
      </c>
      <c r="H4385" s="2" t="n">
        <f aca="false">AVERAGE(C4326:C4385)</f>
        <v>80386.9666666667</v>
      </c>
      <c r="I4385" s="2" t="n">
        <f aca="false">SIGN(C4385-H4385)</f>
        <v>1</v>
      </c>
      <c r="J4385" s="2" t="n">
        <f aca="false">SIGN(F4385)</f>
        <v>-1</v>
      </c>
      <c r="K4385" s="0" t="n">
        <f aca="false">B4385-B4384</f>
        <v>26.5900000000001</v>
      </c>
      <c r="L4385" s="0" t="n">
        <f aca="false">I4384*K4385</f>
        <v>26.5900000000001</v>
      </c>
      <c r="M4385" s="0" t="n">
        <f aca="false">M4384+K4385*N4384</f>
        <v>3417.02000000002</v>
      </c>
      <c r="N4385" s="0" t="n">
        <f aca="false">INT(M4385*$Q$1/B4385)*CHOOSE($L$1,I4385,J4385)</f>
        <v>-0</v>
      </c>
      <c r="O4385" s="0" t="n">
        <f aca="false">ABS(N4385-N4384)</f>
        <v>0</v>
      </c>
      <c r="P4385" s="0" t="n">
        <f aca="false">COUNTIF(工作表2!$A$2:$A$248,A4385)</f>
        <v>0</v>
      </c>
      <c r="R4385" s="0" t="n">
        <f aca="false">D4385-IF(P4384=1,E4384,D4384)</f>
        <v>21</v>
      </c>
      <c r="S4385" s="0" t="n">
        <f aca="false">I4384*R4385</f>
        <v>21</v>
      </c>
      <c r="T4385" s="0" t="n">
        <f aca="false">T4384+R4385*U4384</f>
        <v>51940</v>
      </c>
      <c r="U4385" s="0" t="n">
        <f aca="false">INT(T4385*$Q$1/IF(P4385=1,E4385,D4385))*I4385</f>
        <v>12</v>
      </c>
      <c r="V4385" s="0" t="n">
        <f aca="false">IF(P4385=1,ABS(U4385)+ABS(60),ABS(U4385-U4384))</f>
        <v>1</v>
      </c>
    </row>
    <row r="4386" customFormat="false" ht="15" hidden="false" customHeight="false" outlineLevel="0" collapsed="false">
      <c r="A4386" s="1" t="n">
        <v>42440</v>
      </c>
      <c r="B4386" s="2" t="n">
        <v>8706.14</v>
      </c>
      <c r="C4386" s="2" t="n">
        <v>88030</v>
      </c>
      <c r="D4386" s="2" t="n">
        <v>8707</v>
      </c>
      <c r="E4386" s="2" t="n">
        <v>8680</v>
      </c>
      <c r="F4386" s="3" t="n">
        <f aca="false">IF(P4386=1, E4386,D4386)/B4386-1</f>
        <v>9.87808604042684E-005</v>
      </c>
      <c r="G4386" s="2" t="n">
        <f aca="false">AVERAGE(B4327:B4386)</f>
        <v>8173.35766666666</v>
      </c>
      <c r="H4386" s="2" t="n">
        <f aca="false">AVERAGE(C4327:C4386)</f>
        <v>80409.1166666667</v>
      </c>
      <c r="I4386" s="2" t="n">
        <f aca="false">SIGN(C4386-H4386)</f>
        <v>1</v>
      </c>
      <c r="J4386" s="2" t="n">
        <f aca="false">SIGN(F4386)</f>
        <v>1</v>
      </c>
      <c r="K4386" s="0" t="n">
        <f aca="false">B4386-B4385</f>
        <v>45.4399999999987</v>
      </c>
      <c r="L4386" s="0" t="n">
        <f aca="false">I4385*K4386</f>
        <v>45.4399999999987</v>
      </c>
      <c r="M4386" s="0" t="n">
        <f aca="false">M4385+K4386*N4385</f>
        <v>3417.02000000002</v>
      </c>
      <c r="N4386" s="0" t="n">
        <f aca="false">INT(M4386*$Q$1/B4386)*CHOOSE($L$1,I4386,J4386)</f>
        <v>0</v>
      </c>
      <c r="O4386" s="0" t="n">
        <f aca="false">ABS(N4386-N4385)</f>
        <v>0</v>
      </c>
      <c r="P4386" s="0" t="n">
        <f aca="false">COUNTIF(工作表2!$A$2:$A$248,A4386)</f>
        <v>0</v>
      </c>
      <c r="R4386" s="0" t="n">
        <f aca="false">D4386-IF(P4385=1,E4385,D4385)</f>
        <v>66</v>
      </c>
      <c r="S4386" s="0" t="n">
        <f aca="false">I4385*R4386</f>
        <v>66</v>
      </c>
      <c r="T4386" s="0" t="n">
        <f aca="false">T4385+R4386*U4385</f>
        <v>52732</v>
      </c>
      <c r="U4386" s="0" t="n">
        <f aca="false">INT(T4386*$Q$1/IF(P4386=1,E4386,D4386))*I4386</f>
        <v>12</v>
      </c>
      <c r="V4386" s="0" t="n">
        <f aca="false">IF(P4386=1,ABS(U4386)+ABS(60),ABS(U4386-U4385))</f>
        <v>0</v>
      </c>
    </row>
    <row r="4387" customFormat="false" ht="15" hidden="false" customHeight="false" outlineLevel="0" collapsed="false">
      <c r="A4387" s="1" t="n">
        <v>42443</v>
      </c>
      <c r="B4387" s="2" t="n">
        <v>8747.9</v>
      </c>
      <c r="C4387" s="2" t="n">
        <v>100023</v>
      </c>
      <c r="D4387" s="2" t="n">
        <v>8741</v>
      </c>
      <c r="E4387" s="2" t="n">
        <v>8730</v>
      </c>
      <c r="F4387" s="3" t="n">
        <f aca="false">IF(P4387=1, E4387,D4387)/B4387-1</f>
        <v>-0.000788760731146865</v>
      </c>
      <c r="G4387" s="2" t="n">
        <f aca="false">AVERAGE(B4328:B4387)</f>
        <v>8181.99566666667</v>
      </c>
      <c r="H4387" s="2" t="n">
        <f aca="false">AVERAGE(C4328:C4387)</f>
        <v>80593.0666666667</v>
      </c>
      <c r="I4387" s="2" t="n">
        <f aca="false">SIGN(C4387-H4387)</f>
        <v>1</v>
      </c>
      <c r="J4387" s="2" t="n">
        <f aca="false">SIGN(F4387)</f>
        <v>-1</v>
      </c>
      <c r="K4387" s="0" t="n">
        <f aca="false">B4387-B4386</f>
        <v>41.7600000000002</v>
      </c>
      <c r="L4387" s="0" t="n">
        <f aca="false">I4386*K4387</f>
        <v>41.7600000000002</v>
      </c>
      <c r="M4387" s="0" t="n">
        <f aca="false">M4386+K4387*N4386</f>
        <v>3417.02000000002</v>
      </c>
      <c r="N4387" s="0" t="n">
        <f aca="false">INT(M4387*$Q$1/B4387)*CHOOSE($L$1,I4387,J4387)</f>
        <v>-0</v>
      </c>
      <c r="O4387" s="0" t="n">
        <f aca="false">ABS(N4387-N4386)</f>
        <v>0</v>
      </c>
      <c r="P4387" s="0" t="n">
        <f aca="false">COUNTIF(工作表2!$A$2:$A$248,A4387)</f>
        <v>0</v>
      </c>
      <c r="R4387" s="0" t="n">
        <f aca="false">D4387-IF(P4386=1,E4386,D4386)</f>
        <v>34</v>
      </c>
      <c r="S4387" s="0" t="n">
        <f aca="false">I4386*R4387</f>
        <v>34</v>
      </c>
      <c r="T4387" s="0" t="n">
        <f aca="false">T4386+R4387*U4386</f>
        <v>53140</v>
      </c>
      <c r="U4387" s="0" t="n">
        <f aca="false">INT(T4387*$Q$1/IF(P4387=1,E4387,D4387))*I4387</f>
        <v>12</v>
      </c>
      <c r="V4387" s="0" t="n">
        <f aca="false">IF(P4387=1,ABS(U4387)+ABS(60),ABS(U4387-U4386))</f>
        <v>0</v>
      </c>
    </row>
    <row r="4388" customFormat="false" ht="15" hidden="false" customHeight="false" outlineLevel="0" collapsed="false">
      <c r="A4388" s="1" t="n">
        <v>42444</v>
      </c>
      <c r="B4388" s="2" t="n">
        <v>8611.18</v>
      </c>
      <c r="C4388" s="2" t="n">
        <v>115522</v>
      </c>
      <c r="D4388" s="2" t="n">
        <v>8603</v>
      </c>
      <c r="E4388" s="2" t="n">
        <v>8569</v>
      </c>
      <c r="F4388" s="3" t="n">
        <f aca="false">IF(P4388=1, E4388,D4388)/B4388-1</f>
        <v>-0.000949927884447921</v>
      </c>
      <c r="G4388" s="2" t="n">
        <f aca="false">AVERAGE(B4329:B4388)</f>
        <v>8188.57916666667</v>
      </c>
      <c r="H4388" s="2" t="n">
        <f aca="false">AVERAGE(C4329:C4388)</f>
        <v>81037.4666666667</v>
      </c>
      <c r="I4388" s="2" t="n">
        <f aca="false">SIGN(C4388-H4388)</f>
        <v>1</v>
      </c>
      <c r="J4388" s="2" t="n">
        <f aca="false">SIGN(F4388)</f>
        <v>-1</v>
      </c>
      <c r="K4388" s="0" t="n">
        <f aca="false">B4388-B4387</f>
        <v>-136.719999999999</v>
      </c>
      <c r="L4388" s="0" t="n">
        <f aca="false">I4387*K4388</f>
        <v>-136.719999999999</v>
      </c>
      <c r="M4388" s="0" t="n">
        <f aca="false">M4387+K4388*N4387</f>
        <v>3417.02000000002</v>
      </c>
      <c r="N4388" s="0" t="n">
        <f aca="false">INT(M4388*$Q$1/B4388)*CHOOSE($L$1,I4388,J4388)</f>
        <v>-0</v>
      </c>
      <c r="O4388" s="0" t="n">
        <f aca="false">ABS(N4388-N4387)</f>
        <v>0</v>
      </c>
      <c r="P4388" s="0" t="n">
        <f aca="false">COUNTIF(工作表2!$A$2:$A$248,A4388)</f>
        <v>0</v>
      </c>
      <c r="R4388" s="0" t="n">
        <f aca="false">D4388-IF(P4387=1,E4387,D4387)</f>
        <v>-138</v>
      </c>
      <c r="S4388" s="0" t="n">
        <f aca="false">I4387*R4388</f>
        <v>-138</v>
      </c>
      <c r="T4388" s="0" t="n">
        <f aca="false">T4387+R4388*U4387</f>
        <v>51484</v>
      </c>
      <c r="U4388" s="0" t="n">
        <f aca="false">INT(T4388*$Q$1/IF(P4388=1,E4388,D4388))*I4388</f>
        <v>11</v>
      </c>
      <c r="V4388" s="0" t="n">
        <f aca="false">IF(P4388=1,ABS(U4388)+ABS(60),ABS(U4388-U4387))</f>
        <v>1</v>
      </c>
    </row>
    <row r="4389" customFormat="false" ht="15" hidden="false" customHeight="false" outlineLevel="0" collapsed="false">
      <c r="A4389" s="1" t="n">
        <v>42445</v>
      </c>
      <c r="B4389" s="2" t="n">
        <v>8699.14</v>
      </c>
      <c r="C4389" s="2" t="n">
        <v>94087</v>
      </c>
      <c r="D4389" s="2" t="n">
        <v>8691</v>
      </c>
      <c r="E4389" s="2" t="n">
        <v>8657</v>
      </c>
      <c r="F4389" s="3" t="n">
        <f aca="false">IF(P4389=1, E4389,D4389)/B4389-1</f>
        <v>-0.00484415700862373</v>
      </c>
      <c r="G4389" s="2" t="n">
        <f aca="false">AVERAGE(B4330:B4389)</f>
        <v>8198.3</v>
      </c>
      <c r="H4389" s="2" t="n">
        <f aca="false">AVERAGE(C4330:C4389)</f>
        <v>81148.3333333333</v>
      </c>
      <c r="I4389" s="2" t="n">
        <f aca="false">SIGN(C4389-H4389)</f>
        <v>1</v>
      </c>
      <c r="J4389" s="2" t="n">
        <f aca="false">SIGN(F4389)</f>
        <v>-1</v>
      </c>
      <c r="K4389" s="0" t="n">
        <f aca="false">B4389-B4388</f>
        <v>87.9599999999991</v>
      </c>
      <c r="L4389" s="0" t="n">
        <f aca="false">I4388*K4389</f>
        <v>87.9599999999991</v>
      </c>
      <c r="M4389" s="0" t="n">
        <f aca="false">M4388+K4389*N4388</f>
        <v>3417.02000000002</v>
      </c>
      <c r="N4389" s="0" t="n">
        <f aca="false">INT(M4389*$Q$1/B4389)*CHOOSE($L$1,I4389,J4389)</f>
        <v>-0</v>
      </c>
      <c r="O4389" s="0" t="n">
        <f aca="false">ABS(N4389-N4388)</f>
        <v>0</v>
      </c>
      <c r="P4389" s="0" t="n">
        <f aca="false">COUNTIF(工作表2!$A$2:$A$248,A4389)</f>
        <v>1</v>
      </c>
      <c r="R4389" s="0" t="n">
        <f aca="false">D4389-IF(P4388=1,E4388,D4388)</f>
        <v>88</v>
      </c>
      <c r="S4389" s="0" t="n">
        <f aca="false">I4388*R4389</f>
        <v>88</v>
      </c>
      <c r="T4389" s="0" t="n">
        <f aca="false">T4388+R4389*U4388</f>
        <v>52452</v>
      </c>
      <c r="U4389" s="0" t="n">
        <f aca="false">INT(T4389*$Q$1/IF(P4389=1,E4389,D4389))*I4389</f>
        <v>12</v>
      </c>
      <c r="V4389" s="0" t="n">
        <f aca="false">IF(P4389=1,ABS(U4389)+ABS(60),ABS(U4389-U4388))</f>
        <v>72</v>
      </c>
    </row>
    <row r="4390" customFormat="false" ht="15" hidden="false" customHeight="false" outlineLevel="0" collapsed="false">
      <c r="A4390" s="1" t="n">
        <v>42446</v>
      </c>
      <c r="B4390" s="2" t="n">
        <v>8734.54</v>
      </c>
      <c r="C4390" s="2" t="n">
        <v>109021</v>
      </c>
      <c r="D4390" s="2" t="n">
        <v>8698</v>
      </c>
      <c r="E4390" s="2" t="n">
        <v>8674</v>
      </c>
      <c r="F4390" s="3" t="n">
        <f aca="false">IF(P4390=1, E4390,D4390)/B4390-1</f>
        <v>-0.00418339145507385</v>
      </c>
      <c r="G4390" s="2" t="n">
        <f aca="false">AVERAGE(B4331:B4390)</f>
        <v>8209.873</v>
      </c>
      <c r="H4390" s="2" t="n">
        <f aca="false">AVERAGE(C4331:C4390)</f>
        <v>81721.1</v>
      </c>
      <c r="I4390" s="2" t="n">
        <f aca="false">SIGN(C4390-H4390)</f>
        <v>1</v>
      </c>
      <c r="J4390" s="2" t="n">
        <f aca="false">SIGN(F4390)</f>
        <v>-1</v>
      </c>
      <c r="K4390" s="0" t="n">
        <f aca="false">B4390-B4389</f>
        <v>35.4000000000015</v>
      </c>
      <c r="L4390" s="0" t="n">
        <f aca="false">I4389*K4390</f>
        <v>35.4000000000015</v>
      </c>
      <c r="M4390" s="0" t="n">
        <f aca="false">M4389+K4390*N4389</f>
        <v>3417.02000000002</v>
      </c>
      <c r="N4390" s="0" t="n">
        <f aca="false">INT(M4390*$Q$1/B4390)*CHOOSE($L$1,I4390,J4390)</f>
        <v>-0</v>
      </c>
      <c r="O4390" s="0" t="n">
        <f aca="false">ABS(N4390-N4389)</f>
        <v>0</v>
      </c>
      <c r="P4390" s="0" t="n">
        <f aca="false">COUNTIF(工作表2!$A$2:$A$248,A4390)</f>
        <v>0</v>
      </c>
      <c r="R4390" s="0" t="n">
        <f aca="false">D4390-IF(P4389=1,E4389,D4389)</f>
        <v>41</v>
      </c>
      <c r="S4390" s="0" t="n">
        <f aca="false">I4389*R4390</f>
        <v>41</v>
      </c>
      <c r="T4390" s="0" t="n">
        <f aca="false">T4389+R4390*U4389</f>
        <v>52944</v>
      </c>
      <c r="U4390" s="0" t="n">
        <f aca="false">INT(T4390*$Q$1/IF(P4390=1,E4390,D4390))*I4390</f>
        <v>12</v>
      </c>
      <c r="V4390" s="0" t="n">
        <f aca="false">IF(P4390=1,ABS(U4390)+ABS(60),ABS(U4390-U4389))</f>
        <v>0</v>
      </c>
    </row>
    <row r="4391" customFormat="false" ht="15" hidden="false" customHeight="false" outlineLevel="0" collapsed="false">
      <c r="A4391" s="1" t="n">
        <v>42447</v>
      </c>
      <c r="B4391" s="2" t="n">
        <v>8810.71</v>
      </c>
      <c r="C4391" s="2" t="n">
        <v>117084</v>
      </c>
      <c r="D4391" s="2" t="n">
        <v>8763</v>
      </c>
      <c r="E4391" s="2" t="n">
        <v>8741</v>
      </c>
      <c r="F4391" s="3" t="n">
        <f aca="false">IF(P4391=1, E4391,D4391)/B4391-1</f>
        <v>-0.00541500060721545</v>
      </c>
      <c r="G4391" s="2" t="n">
        <f aca="false">AVERAGE(B4332:B4391)</f>
        <v>8222.16233333333</v>
      </c>
      <c r="H4391" s="2" t="n">
        <f aca="false">AVERAGE(C4332:C4391)</f>
        <v>82467.0166666667</v>
      </c>
      <c r="I4391" s="2" t="n">
        <f aca="false">SIGN(C4391-H4391)</f>
        <v>1</v>
      </c>
      <c r="J4391" s="2" t="n">
        <f aca="false">SIGN(F4391)</f>
        <v>-1</v>
      </c>
      <c r="K4391" s="0" t="n">
        <f aca="false">B4391-B4390</f>
        <v>76.1699999999983</v>
      </c>
      <c r="L4391" s="0" t="n">
        <f aca="false">I4390*K4391</f>
        <v>76.1699999999983</v>
      </c>
      <c r="M4391" s="0" t="n">
        <f aca="false">M4390+K4391*N4390</f>
        <v>3417.02000000002</v>
      </c>
      <c r="N4391" s="0" t="n">
        <f aca="false">INT(M4391*$Q$1/B4391)*CHOOSE($L$1,I4391,J4391)</f>
        <v>-0</v>
      </c>
      <c r="O4391" s="0" t="n">
        <f aca="false">ABS(N4391-N4390)</f>
        <v>0</v>
      </c>
      <c r="P4391" s="0" t="n">
        <f aca="false">COUNTIF(工作表2!$A$2:$A$248,A4391)</f>
        <v>0</v>
      </c>
      <c r="R4391" s="0" t="n">
        <f aca="false">D4391-IF(P4390=1,E4390,D4390)</f>
        <v>65</v>
      </c>
      <c r="S4391" s="0" t="n">
        <f aca="false">I4390*R4391</f>
        <v>65</v>
      </c>
      <c r="T4391" s="0" t="n">
        <f aca="false">T4390+R4391*U4390</f>
        <v>53724</v>
      </c>
      <c r="U4391" s="0" t="n">
        <f aca="false">INT(T4391*$Q$1/IF(P4391=1,E4391,D4391))*I4391</f>
        <v>12</v>
      </c>
      <c r="V4391" s="0" t="n">
        <f aca="false">IF(P4391=1,ABS(U4391)+ABS(60),ABS(U4391-U4390))</f>
        <v>0</v>
      </c>
    </row>
    <row r="4392" customFormat="false" ht="15" hidden="false" customHeight="false" outlineLevel="0" collapsed="false">
      <c r="A4392" s="1" t="n">
        <v>42450</v>
      </c>
      <c r="B4392" s="2" t="n">
        <v>8812.7</v>
      </c>
      <c r="C4392" s="2" t="n">
        <v>82842</v>
      </c>
      <c r="D4392" s="2" t="n">
        <v>8745</v>
      </c>
      <c r="E4392" s="2" t="n">
        <v>8726</v>
      </c>
      <c r="F4392" s="3" t="n">
        <f aca="false">IF(P4392=1, E4392,D4392)/B4392-1</f>
        <v>-0.00768209515812413</v>
      </c>
      <c r="G4392" s="2" t="n">
        <f aca="false">AVERAGE(B4333:B4392)</f>
        <v>8232.62966666667</v>
      </c>
      <c r="H4392" s="2" t="n">
        <f aca="false">AVERAGE(C4333:C4392)</f>
        <v>82378.95</v>
      </c>
      <c r="I4392" s="2" t="n">
        <f aca="false">SIGN(C4392-H4392)</f>
        <v>1</v>
      </c>
      <c r="J4392" s="2" t="n">
        <f aca="false">SIGN(F4392)</f>
        <v>-1</v>
      </c>
      <c r="K4392" s="0" t="n">
        <f aca="false">B4392-B4391</f>
        <v>1.9900000000016</v>
      </c>
      <c r="L4392" s="0" t="n">
        <f aca="false">I4391*K4392</f>
        <v>1.9900000000016</v>
      </c>
      <c r="M4392" s="0" t="n">
        <f aca="false">M4391+K4392*N4391</f>
        <v>3417.02000000002</v>
      </c>
      <c r="N4392" s="0" t="n">
        <f aca="false">INT(M4392*$Q$1/B4392)*CHOOSE($L$1,I4392,J4392)</f>
        <v>-0</v>
      </c>
      <c r="O4392" s="0" t="n">
        <f aca="false">ABS(N4392-N4391)</f>
        <v>0</v>
      </c>
      <c r="P4392" s="0" t="n">
        <f aca="false">COUNTIF(工作表2!$A$2:$A$248,A4392)</f>
        <v>0</v>
      </c>
      <c r="R4392" s="0" t="n">
        <f aca="false">D4392-IF(P4391=1,E4391,D4391)</f>
        <v>-18</v>
      </c>
      <c r="S4392" s="0" t="n">
        <f aca="false">I4391*R4392</f>
        <v>-18</v>
      </c>
      <c r="T4392" s="0" t="n">
        <f aca="false">T4391+R4392*U4391</f>
        <v>53508</v>
      </c>
      <c r="U4392" s="0" t="n">
        <f aca="false">INT(T4392*$Q$1/IF(P4392=1,E4392,D4392))*I4392</f>
        <v>12</v>
      </c>
      <c r="V4392" s="0" t="n">
        <f aca="false">IF(P4392=1,ABS(U4392)+ABS(60),ABS(U4392-U4391))</f>
        <v>0</v>
      </c>
    </row>
    <row r="4393" customFormat="false" ht="15" hidden="false" customHeight="false" outlineLevel="0" collapsed="false">
      <c r="A4393" s="1" t="n">
        <v>42451</v>
      </c>
      <c r="B4393" s="2" t="n">
        <v>8785.68</v>
      </c>
      <c r="C4393" s="2" t="n">
        <v>86236</v>
      </c>
      <c r="D4393" s="2" t="n">
        <v>8752</v>
      </c>
      <c r="E4393" s="2" t="n">
        <v>8729</v>
      </c>
      <c r="F4393" s="3" t="n">
        <f aca="false">IF(P4393=1, E4393,D4393)/B4393-1</f>
        <v>-0.00383351089500195</v>
      </c>
      <c r="G4393" s="2" t="n">
        <f aca="false">AVERAGE(B4334:B4393)</f>
        <v>8240.3965</v>
      </c>
      <c r="H4393" s="2" t="n">
        <f aca="false">AVERAGE(C4334:C4393)</f>
        <v>82288.25</v>
      </c>
      <c r="I4393" s="2" t="n">
        <f aca="false">SIGN(C4393-H4393)</f>
        <v>1</v>
      </c>
      <c r="J4393" s="2" t="n">
        <f aca="false">SIGN(F4393)</f>
        <v>-1</v>
      </c>
      <c r="K4393" s="0" t="n">
        <f aca="false">B4393-B4392</f>
        <v>-27.0200000000004</v>
      </c>
      <c r="L4393" s="0" t="n">
        <f aca="false">I4392*K4393</f>
        <v>-27.0200000000004</v>
      </c>
      <c r="M4393" s="0" t="n">
        <f aca="false">M4392+K4393*N4392</f>
        <v>3417.02000000002</v>
      </c>
      <c r="N4393" s="0" t="n">
        <f aca="false">INT(M4393*$Q$1/B4393)*CHOOSE($L$1,I4393,J4393)</f>
        <v>-0</v>
      </c>
      <c r="O4393" s="0" t="n">
        <f aca="false">ABS(N4393-N4392)</f>
        <v>0</v>
      </c>
      <c r="P4393" s="0" t="n">
        <f aca="false">COUNTIF(工作表2!$A$2:$A$248,A4393)</f>
        <v>0</v>
      </c>
      <c r="R4393" s="0" t="n">
        <f aca="false">D4393-IF(P4392=1,E4392,D4392)</f>
        <v>7</v>
      </c>
      <c r="S4393" s="0" t="n">
        <f aca="false">I4392*R4393</f>
        <v>7</v>
      </c>
      <c r="T4393" s="0" t="n">
        <f aca="false">T4392+R4393*U4392</f>
        <v>53592</v>
      </c>
      <c r="U4393" s="0" t="n">
        <f aca="false">INT(T4393*$Q$1/IF(P4393=1,E4393,D4393))*I4393</f>
        <v>12</v>
      </c>
      <c r="V4393" s="0" t="n">
        <f aca="false">IF(P4393=1,ABS(U4393)+ABS(60),ABS(U4393-U4392))</f>
        <v>0</v>
      </c>
    </row>
    <row r="4394" customFormat="false" ht="15" hidden="false" customHeight="false" outlineLevel="0" collapsed="false">
      <c r="A4394" s="1" t="n">
        <v>42452</v>
      </c>
      <c r="B4394" s="2" t="n">
        <v>8766.09</v>
      </c>
      <c r="C4394" s="2" t="n">
        <v>81721</v>
      </c>
      <c r="D4394" s="2" t="n">
        <v>8721</v>
      </c>
      <c r="E4394" s="2" t="n">
        <v>8695</v>
      </c>
      <c r="F4394" s="3" t="n">
        <f aca="false">IF(P4394=1, E4394,D4394)/B4394-1</f>
        <v>-0.00514368435642343</v>
      </c>
      <c r="G4394" s="2" t="n">
        <f aca="false">AVERAGE(B4335:B4394)</f>
        <v>8248.876</v>
      </c>
      <c r="H4394" s="2" t="n">
        <f aca="false">AVERAGE(C4335:C4394)</f>
        <v>82268.2333333333</v>
      </c>
      <c r="I4394" s="2" t="n">
        <f aca="false">SIGN(C4394-H4394)</f>
        <v>-1</v>
      </c>
      <c r="J4394" s="2" t="n">
        <f aca="false">SIGN(F4394)</f>
        <v>-1</v>
      </c>
      <c r="K4394" s="0" t="n">
        <f aca="false">B4394-B4393</f>
        <v>-19.5900000000001</v>
      </c>
      <c r="L4394" s="0" t="n">
        <f aca="false">I4393*K4394</f>
        <v>-19.5900000000001</v>
      </c>
      <c r="M4394" s="0" t="n">
        <f aca="false">M4393+K4394*N4393</f>
        <v>3417.02000000002</v>
      </c>
      <c r="N4394" s="0" t="n">
        <f aca="false">INT(M4394*$Q$1/B4394)*CHOOSE($L$1,I4394,J4394)</f>
        <v>-0</v>
      </c>
      <c r="O4394" s="0" t="n">
        <f aca="false">ABS(N4394-N4393)</f>
        <v>0</v>
      </c>
      <c r="P4394" s="0" t="n">
        <f aca="false">COUNTIF(工作表2!$A$2:$A$248,A4394)</f>
        <v>0</v>
      </c>
      <c r="R4394" s="0" t="n">
        <f aca="false">D4394-IF(P4393=1,E4393,D4393)</f>
        <v>-31</v>
      </c>
      <c r="S4394" s="0" t="n">
        <f aca="false">I4393*R4394</f>
        <v>-31</v>
      </c>
      <c r="T4394" s="0" t="n">
        <f aca="false">T4393+R4394*U4393</f>
        <v>53220</v>
      </c>
      <c r="U4394" s="0" t="n">
        <f aca="false">INT(T4394*$Q$1/IF(P4394=1,E4394,D4394))*I4394</f>
        <v>-12</v>
      </c>
      <c r="V4394" s="0" t="n">
        <f aca="false">IF(P4394=1,ABS(U4394)+ABS(60),ABS(U4394-U4393))</f>
        <v>24</v>
      </c>
    </row>
    <row r="4395" customFormat="false" ht="15" hidden="false" customHeight="false" outlineLevel="0" collapsed="false">
      <c r="A4395" s="1" t="n">
        <v>42453</v>
      </c>
      <c r="B4395" s="2" t="n">
        <v>8743.38</v>
      </c>
      <c r="C4395" s="2" t="n">
        <v>79350</v>
      </c>
      <c r="D4395" s="2" t="n">
        <v>8714</v>
      </c>
      <c r="E4395" s="2" t="n">
        <v>8691</v>
      </c>
      <c r="F4395" s="3" t="n">
        <f aca="false">IF(P4395=1, E4395,D4395)/B4395-1</f>
        <v>-0.00336025655981997</v>
      </c>
      <c r="G4395" s="2" t="n">
        <f aca="false">AVERAGE(B4336:B4395)</f>
        <v>8256.56283333333</v>
      </c>
      <c r="H4395" s="2" t="n">
        <f aca="false">AVERAGE(C4336:C4395)</f>
        <v>82307.1833333333</v>
      </c>
      <c r="I4395" s="2" t="n">
        <f aca="false">SIGN(C4395-H4395)</f>
        <v>-1</v>
      </c>
      <c r="J4395" s="2" t="n">
        <f aca="false">SIGN(F4395)</f>
        <v>-1</v>
      </c>
      <c r="K4395" s="0" t="n">
        <f aca="false">B4395-B4394</f>
        <v>-22.7100000000009</v>
      </c>
      <c r="L4395" s="0" t="n">
        <f aca="false">I4394*K4395</f>
        <v>22.7100000000009</v>
      </c>
      <c r="M4395" s="0" t="n">
        <f aca="false">M4394+K4395*N4394</f>
        <v>3417.02000000002</v>
      </c>
      <c r="N4395" s="0" t="n">
        <f aca="false">INT(M4395*$Q$1/B4395)*CHOOSE($L$1,I4395,J4395)</f>
        <v>-0</v>
      </c>
      <c r="O4395" s="0" t="n">
        <f aca="false">ABS(N4395-N4394)</f>
        <v>0</v>
      </c>
      <c r="P4395" s="0" t="n">
        <f aca="false">COUNTIF(工作表2!$A$2:$A$248,A4395)</f>
        <v>0</v>
      </c>
      <c r="R4395" s="0" t="n">
        <f aca="false">D4395-IF(P4394=1,E4394,D4394)</f>
        <v>-7</v>
      </c>
      <c r="S4395" s="0" t="n">
        <f aca="false">I4394*R4395</f>
        <v>7</v>
      </c>
      <c r="T4395" s="0" t="n">
        <f aca="false">T4394+R4395*U4394</f>
        <v>53304</v>
      </c>
      <c r="U4395" s="0" t="n">
        <f aca="false">INT(T4395*$Q$1/IF(P4395=1,E4395,D4395))*I4395</f>
        <v>-12</v>
      </c>
      <c r="V4395" s="0" t="n">
        <f aca="false">IF(P4395=1,ABS(U4395)+ABS(60),ABS(U4395-U4394))</f>
        <v>0</v>
      </c>
    </row>
    <row r="4396" customFormat="false" ht="15" hidden="false" customHeight="false" outlineLevel="0" collapsed="false">
      <c r="A4396" s="1" t="n">
        <v>42454</v>
      </c>
      <c r="B4396" s="2" t="n">
        <v>8704.97</v>
      </c>
      <c r="C4396" s="2" t="n">
        <v>59132</v>
      </c>
      <c r="D4396" s="2" t="n">
        <v>8702</v>
      </c>
      <c r="E4396" s="2" t="n">
        <v>8680</v>
      </c>
      <c r="F4396" s="3" t="n">
        <f aca="false">IF(P4396=1, E4396,D4396)/B4396-1</f>
        <v>-0.000341184403852002</v>
      </c>
      <c r="G4396" s="2" t="n">
        <f aca="false">AVERAGE(B4337:B4396)</f>
        <v>8263.43333333333</v>
      </c>
      <c r="H4396" s="2" t="n">
        <f aca="false">AVERAGE(C4337:C4396)</f>
        <v>82011.7333333333</v>
      </c>
      <c r="I4396" s="2" t="n">
        <f aca="false">SIGN(C4396-H4396)</f>
        <v>-1</v>
      </c>
      <c r="J4396" s="2" t="n">
        <f aca="false">SIGN(F4396)</f>
        <v>-1</v>
      </c>
      <c r="K4396" s="0" t="n">
        <f aca="false">B4396-B4395</f>
        <v>-38.4099999999999</v>
      </c>
      <c r="L4396" s="0" t="n">
        <f aca="false">I4395*K4396</f>
        <v>38.4099999999999</v>
      </c>
      <c r="M4396" s="0" t="n">
        <f aca="false">M4395+K4396*N4395</f>
        <v>3417.02000000002</v>
      </c>
      <c r="N4396" s="0" t="n">
        <f aca="false">INT(M4396*$Q$1/B4396)*CHOOSE($L$1,I4396,J4396)</f>
        <v>-0</v>
      </c>
      <c r="O4396" s="0" t="n">
        <f aca="false">ABS(N4396-N4395)</f>
        <v>0</v>
      </c>
      <c r="P4396" s="0" t="n">
        <f aca="false">COUNTIF(工作表2!$A$2:$A$248,A4396)</f>
        <v>0</v>
      </c>
      <c r="R4396" s="0" t="n">
        <f aca="false">D4396-IF(P4395=1,E4395,D4395)</f>
        <v>-12</v>
      </c>
      <c r="S4396" s="0" t="n">
        <f aca="false">I4395*R4396</f>
        <v>12</v>
      </c>
      <c r="T4396" s="0" t="n">
        <f aca="false">T4395+R4396*U4395</f>
        <v>53448</v>
      </c>
      <c r="U4396" s="0" t="n">
        <f aca="false">INT(T4396*$Q$1/IF(P4396=1,E4396,D4396))*I4396</f>
        <v>-12</v>
      </c>
      <c r="V4396" s="0" t="n">
        <f aca="false">IF(P4396=1,ABS(U4396)+ABS(60),ABS(U4396-U4395))</f>
        <v>0</v>
      </c>
    </row>
    <row r="4397" customFormat="false" ht="15" hidden="false" customHeight="false" outlineLevel="0" collapsed="false">
      <c r="A4397" s="1" t="n">
        <v>42457</v>
      </c>
      <c r="B4397" s="2" t="n">
        <v>8690.45</v>
      </c>
      <c r="C4397" s="2" t="n">
        <v>66974</v>
      </c>
      <c r="D4397" s="2" t="n">
        <v>8683</v>
      </c>
      <c r="E4397" s="2" t="n">
        <v>8668</v>
      </c>
      <c r="F4397" s="3" t="n">
        <f aca="false">IF(P4397=1, E4397,D4397)/B4397-1</f>
        <v>-0.000857262857504537</v>
      </c>
      <c r="G4397" s="2" t="n">
        <f aca="false">AVERAGE(B4338:B4397)</f>
        <v>8269.67916666666</v>
      </c>
      <c r="H4397" s="2" t="n">
        <f aca="false">AVERAGE(C4338:C4397)</f>
        <v>81893.4833333333</v>
      </c>
      <c r="I4397" s="2" t="n">
        <f aca="false">SIGN(C4397-H4397)</f>
        <v>-1</v>
      </c>
      <c r="J4397" s="2" t="n">
        <f aca="false">SIGN(F4397)</f>
        <v>-1</v>
      </c>
      <c r="K4397" s="0" t="n">
        <f aca="false">B4397-B4396</f>
        <v>-14.5199999999986</v>
      </c>
      <c r="L4397" s="0" t="n">
        <f aca="false">I4396*K4397</f>
        <v>14.5199999999986</v>
      </c>
      <c r="M4397" s="0" t="n">
        <f aca="false">M4396+K4397*N4396</f>
        <v>3417.02000000002</v>
      </c>
      <c r="N4397" s="0" t="n">
        <f aca="false">INT(M4397*$Q$1/B4397)*CHOOSE($L$1,I4397,J4397)</f>
        <v>-0</v>
      </c>
      <c r="O4397" s="0" t="n">
        <f aca="false">ABS(N4397-N4396)</f>
        <v>0</v>
      </c>
      <c r="P4397" s="0" t="n">
        <f aca="false">COUNTIF(工作表2!$A$2:$A$248,A4397)</f>
        <v>0</v>
      </c>
      <c r="R4397" s="0" t="n">
        <f aca="false">D4397-IF(P4396=1,E4396,D4396)</f>
        <v>-19</v>
      </c>
      <c r="S4397" s="0" t="n">
        <f aca="false">I4396*R4397</f>
        <v>19</v>
      </c>
      <c r="T4397" s="0" t="n">
        <f aca="false">T4396+R4397*U4396</f>
        <v>53676</v>
      </c>
      <c r="U4397" s="0" t="n">
        <f aca="false">INT(T4397*$Q$1/IF(P4397=1,E4397,D4397))*I4397</f>
        <v>-12</v>
      </c>
      <c r="V4397" s="0" t="n">
        <f aca="false">IF(P4397=1,ABS(U4397)+ABS(60),ABS(U4397-U4396))</f>
        <v>0</v>
      </c>
    </row>
    <row r="4398" customFormat="false" ht="15" hidden="false" customHeight="false" outlineLevel="0" collapsed="false">
      <c r="A4398" s="1" t="n">
        <v>42458</v>
      </c>
      <c r="B4398" s="2" t="n">
        <v>8617.35</v>
      </c>
      <c r="C4398" s="2" t="n">
        <v>78994</v>
      </c>
      <c r="D4398" s="2" t="n">
        <v>8600</v>
      </c>
      <c r="E4398" s="2" t="n">
        <v>8583</v>
      </c>
      <c r="F4398" s="3" t="n">
        <f aca="false">IF(P4398=1, E4398,D4398)/B4398-1</f>
        <v>-0.00201337998340556</v>
      </c>
      <c r="G4398" s="2" t="n">
        <f aca="false">AVERAGE(B4339:B4398)</f>
        <v>8274.56233333333</v>
      </c>
      <c r="H4398" s="2" t="n">
        <f aca="false">AVERAGE(C4339:C4398)</f>
        <v>82188.45</v>
      </c>
      <c r="I4398" s="2" t="n">
        <f aca="false">SIGN(C4398-H4398)</f>
        <v>-1</v>
      </c>
      <c r="J4398" s="2" t="n">
        <f aca="false">SIGN(F4398)</f>
        <v>-1</v>
      </c>
      <c r="K4398" s="0" t="n">
        <f aca="false">B4398-B4397</f>
        <v>-73.1000000000004</v>
      </c>
      <c r="L4398" s="0" t="n">
        <f aca="false">I4397*K4398</f>
        <v>73.1000000000004</v>
      </c>
      <c r="M4398" s="0" t="n">
        <f aca="false">M4397+K4398*N4397</f>
        <v>3417.02000000002</v>
      </c>
      <c r="N4398" s="0" t="n">
        <f aca="false">INT(M4398*$Q$1/B4398)*CHOOSE($L$1,I4398,J4398)</f>
        <v>-0</v>
      </c>
      <c r="O4398" s="0" t="n">
        <f aca="false">ABS(N4398-N4397)</f>
        <v>0</v>
      </c>
      <c r="P4398" s="0" t="n">
        <f aca="false">COUNTIF(工作表2!$A$2:$A$248,A4398)</f>
        <v>0</v>
      </c>
      <c r="R4398" s="0" t="n">
        <f aca="false">D4398-IF(P4397=1,E4397,D4397)</f>
        <v>-83</v>
      </c>
      <c r="S4398" s="0" t="n">
        <f aca="false">I4397*R4398</f>
        <v>83</v>
      </c>
      <c r="T4398" s="0" t="n">
        <f aca="false">T4397+R4398*U4397</f>
        <v>54672</v>
      </c>
      <c r="U4398" s="0" t="n">
        <f aca="false">INT(T4398*$Q$1/IF(P4398=1,E4398,D4398))*I4398</f>
        <v>-12</v>
      </c>
      <c r="V4398" s="0" t="n">
        <f aca="false">IF(P4398=1,ABS(U4398)+ABS(60),ABS(U4398-U4397))</f>
        <v>0</v>
      </c>
    </row>
    <row r="4399" customFormat="false" ht="15" hidden="false" customHeight="false" outlineLevel="0" collapsed="false">
      <c r="A4399" s="1" t="n">
        <v>42459</v>
      </c>
      <c r="B4399" s="2" t="n">
        <v>8737.04</v>
      </c>
      <c r="C4399" s="2" t="n">
        <v>87599</v>
      </c>
      <c r="D4399" s="2" t="n">
        <v>8740</v>
      </c>
      <c r="E4399" s="2" t="n">
        <v>8724</v>
      </c>
      <c r="F4399" s="3" t="n">
        <f aca="false">IF(P4399=1, E4399,D4399)/B4399-1</f>
        <v>0.000338787506981575</v>
      </c>
      <c r="G4399" s="2" t="n">
        <f aca="false">AVERAGE(B4340:B4399)</f>
        <v>8280.79166666667</v>
      </c>
      <c r="H4399" s="2" t="n">
        <f aca="false">AVERAGE(C4340:C4399)</f>
        <v>82981.7666666667</v>
      </c>
      <c r="I4399" s="2" t="n">
        <f aca="false">SIGN(C4399-H4399)</f>
        <v>1</v>
      </c>
      <c r="J4399" s="2" t="n">
        <f aca="false">SIGN(F4399)</f>
        <v>1</v>
      </c>
      <c r="K4399" s="0" t="n">
        <f aca="false">B4399-B4398</f>
        <v>119.690000000001</v>
      </c>
      <c r="L4399" s="0" t="n">
        <f aca="false">I4398*K4399</f>
        <v>-119.690000000001</v>
      </c>
      <c r="M4399" s="0" t="n">
        <f aca="false">M4398+K4399*N4398</f>
        <v>3417.02000000002</v>
      </c>
      <c r="N4399" s="0" t="n">
        <f aca="false">INT(M4399*$Q$1/B4399)*CHOOSE($L$1,I4399,J4399)</f>
        <v>0</v>
      </c>
      <c r="O4399" s="0" t="n">
        <f aca="false">ABS(N4399-N4398)</f>
        <v>0</v>
      </c>
      <c r="P4399" s="0" t="n">
        <f aca="false">COUNTIF(工作表2!$A$2:$A$248,A4399)</f>
        <v>0</v>
      </c>
      <c r="R4399" s="0" t="n">
        <f aca="false">D4399-IF(P4398=1,E4398,D4398)</f>
        <v>140</v>
      </c>
      <c r="S4399" s="0" t="n">
        <f aca="false">I4398*R4399</f>
        <v>-140</v>
      </c>
      <c r="T4399" s="0" t="n">
        <f aca="false">T4398+R4399*U4398</f>
        <v>52992</v>
      </c>
      <c r="U4399" s="0" t="n">
        <f aca="false">INT(T4399*$Q$1/IF(P4399=1,E4399,D4399))*I4399</f>
        <v>12</v>
      </c>
      <c r="V4399" s="0" t="n">
        <f aca="false">IF(P4399=1,ABS(U4399)+ABS(60),ABS(U4399-U4398))</f>
        <v>24</v>
      </c>
    </row>
    <row r="4400" customFormat="false" ht="15" hidden="false" customHeight="false" outlineLevel="0" collapsed="false">
      <c r="A4400" s="1" t="n">
        <v>42460</v>
      </c>
      <c r="B4400" s="2" t="n">
        <v>8744.83</v>
      </c>
      <c r="C4400" s="2" t="n">
        <v>93844</v>
      </c>
      <c r="D4400" s="2" t="n">
        <v>8715</v>
      </c>
      <c r="E4400" s="2" t="n">
        <v>8701</v>
      </c>
      <c r="F4400" s="3" t="n">
        <f aca="false">IF(P4400=1, E4400,D4400)/B4400-1</f>
        <v>-0.00341115836442785</v>
      </c>
      <c r="G4400" s="2" t="n">
        <f aca="false">AVERAGE(B4341:B4400)</f>
        <v>8287.23066666666</v>
      </c>
      <c r="H4400" s="2" t="n">
        <f aca="false">AVERAGE(C4341:C4400)</f>
        <v>83785</v>
      </c>
      <c r="I4400" s="2" t="n">
        <f aca="false">SIGN(C4400-H4400)</f>
        <v>1</v>
      </c>
      <c r="J4400" s="2" t="n">
        <f aca="false">SIGN(F4400)</f>
        <v>-1</v>
      </c>
      <c r="K4400" s="0" t="n">
        <f aca="false">B4400-B4399</f>
        <v>7.78999999999905</v>
      </c>
      <c r="L4400" s="0" t="n">
        <f aca="false">I4399*K4400</f>
        <v>7.78999999999905</v>
      </c>
      <c r="M4400" s="0" t="n">
        <f aca="false">M4399+K4400*N4399</f>
        <v>3417.02000000002</v>
      </c>
      <c r="N4400" s="0" t="n">
        <f aca="false">INT(M4400*$Q$1/B4400)*CHOOSE($L$1,I4400,J4400)</f>
        <v>-0</v>
      </c>
      <c r="O4400" s="0" t="n">
        <f aca="false">ABS(N4400-N4399)</f>
        <v>0</v>
      </c>
      <c r="P4400" s="0" t="n">
        <f aca="false">COUNTIF(工作表2!$A$2:$A$248,A4400)</f>
        <v>0</v>
      </c>
      <c r="R4400" s="0" t="n">
        <f aca="false">D4400-IF(P4399=1,E4399,D4399)</f>
        <v>-25</v>
      </c>
      <c r="S4400" s="0" t="n">
        <f aca="false">I4399*R4400</f>
        <v>-25</v>
      </c>
      <c r="T4400" s="0" t="n">
        <f aca="false">T4399+R4400*U4399</f>
        <v>52692</v>
      </c>
      <c r="U4400" s="0" t="n">
        <f aca="false">INT(T4400*$Q$1/IF(P4400=1,E4400,D4400))*I4400</f>
        <v>12</v>
      </c>
      <c r="V4400" s="0" t="n">
        <f aca="false">IF(P4400=1,ABS(U4400)+ABS(60),ABS(U4400-U4399))</f>
        <v>0</v>
      </c>
    </row>
    <row r="4401" customFormat="false" ht="15" hidden="false" customHeight="false" outlineLevel="0" collapsed="false">
      <c r="A4401" s="1" t="n">
        <v>42461</v>
      </c>
      <c r="B4401" s="2" t="n">
        <v>8657.55</v>
      </c>
      <c r="C4401" s="2" t="n">
        <v>72137</v>
      </c>
      <c r="D4401" s="2" t="n">
        <v>8629</v>
      </c>
      <c r="E4401" s="2" t="n">
        <v>8612</v>
      </c>
      <c r="F4401" s="3" t="n">
        <f aca="false">IF(P4401=1, E4401,D4401)/B4401-1</f>
        <v>-0.00329769969564131</v>
      </c>
      <c r="G4401" s="2" t="n">
        <f aca="false">AVERAGE(B4342:B4401)</f>
        <v>8293.29133333333</v>
      </c>
      <c r="H4401" s="2" t="n">
        <f aca="false">AVERAGE(C4342:C4401)</f>
        <v>84112.6166666667</v>
      </c>
      <c r="I4401" s="2" t="n">
        <f aca="false">SIGN(C4401-H4401)</f>
        <v>-1</v>
      </c>
      <c r="J4401" s="2" t="n">
        <f aca="false">SIGN(F4401)</f>
        <v>-1</v>
      </c>
      <c r="K4401" s="0" t="n">
        <f aca="false">B4401-B4400</f>
        <v>-87.2800000000007</v>
      </c>
      <c r="L4401" s="0" t="n">
        <f aca="false">I4400*K4401</f>
        <v>-87.2800000000007</v>
      </c>
      <c r="M4401" s="0" t="n">
        <f aca="false">M4400+K4401*N4400</f>
        <v>3417.02000000002</v>
      </c>
      <c r="N4401" s="0" t="n">
        <f aca="false">INT(M4401*$Q$1/B4401)*CHOOSE($L$1,I4401,J4401)</f>
        <v>-0</v>
      </c>
      <c r="O4401" s="0" t="n">
        <f aca="false">ABS(N4401-N4400)</f>
        <v>0</v>
      </c>
      <c r="P4401" s="0" t="n">
        <f aca="false">COUNTIF(工作表2!$A$2:$A$248,A4401)</f>
        <v>0</v>
      </c>
      <c r="R4401" s="0" t="n">
        <f aca="false">D4401-IF(P4400=1,E4400,D4400)</f>
        <v>-86</v>
      </c>
      <c r="S4401" s="0" t="n">
        <f aca="false">I4400*R4401</f>
        <v>-86</v>
      </c>
      <c r="T4401" s="0" t="n">
        <f aca="false">T4400+R4401*U4400</f>
        <v>51660</v>
      </c>
      <c r="U4401" s="0" t="n">
        <f aca="false">INT(T4401*$Q$1/IF(P4401=1,E4401,D4401))*I4401</f>
        <v>-11</v>
      </c>
      <c r="V4401" s="0" t="n">
        <f aca="false">IF(P4401=1,ABS(U4401)+ABS(60),ABS(U4401-U4400))</f>
        <v>23</v>
      </c>
    </row>
    <row r="4402" customFormat="false" ht="15" hidden="false" customHeight="false" outlineLevel="0" collapsed="false">
      <c r="A4402" s="1" t="n">
        <v>42466</v>
      </c>
      <c r="B4402" s="2" t="n">
        <v>8513.3</v>
      </c>
      <c r="C4402" s="2" t="n">
        <v>96542</v>
      </c>
      <c r="D4402" s="2" t="n">
        <v>8460</v>
      </c>
      <c r="E4402" s="2" t="n">
        <v>8441</v>
      </c>
      <c r="F4402" s="3" t="n">
        <f aca="false">IF(P4402=1, E4402,D4402)/B4402-1</f>
        <v>-0.00626079193732154</v>
      </c>
      <c r="G4402" s="2" t="n">
        <f aca="false">AVERAGE(B4343:B4402)</f>
        <v>8297.17983333333</v>
      </c>
      <c r="H4402" s="2" t="n">
        <f aca="false">AVERAGE(C4343:C4402)</f>
        <v>84834.2333333333</v>
      </c>
      <c r="I4402" s="2" t="n">
        <f aca="false">SIGN(C4402-H4402)</f>
        <v>1</v>
      </c>
      <c r="J4402" s="2" t="n">
        <f aca="false">SIGN(F4402)</f>
        <v>-1</v>
      </c>
      <c r="K4402" s="0" t="n">
        <f aca="false">B4402-B4401</f>
        <v>-144.25</v>
      </c>
      <c r="L4402" s="0" t="n">
        <f aca="false">I4401*K4402</f>
        <v>144.25</v>
      </c>
      <c r="M4402" s="0" t="n">
        <f aca="false">M4401+K4402*N4401</f>
        <v>3417.02000000002</v>
      </c>
      <c r="N4402" s="0" t="n">
        <f aca="false">INT(M4402*$Q$1/B4402)*CHOOSE($L$1,I4402,J4402)</f>
        <v>-0</v>
      </c>
      <c r="O4402" s="0" t="n">
        <f aca="false">ABS(N4402-N4401)</f>
        <v>0</v>
      </c>
      <c r="P4402" s="0" t="n">
        <f aca="false">COUNTIF(工作表2!$A$2:$A$248,A4402)</f>
        <v>0</v>
      </c>
      <c r="R4402" s="0" t="n">
        <f aca="false">D4402-IF(P4401=1,E4401,D4401)</f>
        <v>-169</v>
      </c>
      <c r="S4402" s="0" t="n">
        <f aca="false">I4401*R4402</f>
        <v>169</v>
      </c>
      <c r="T4402" s="0" t="n">
        <f aca="false">T4401+R4402*U4401</f>
        <v>53519</v>
      </c>
      <c r="U4402" s="0" t="n">
        <f aca="false">INT(T4402*$Q$1/IF(P4402=1,E4402,D4402))*I4402</f>
        <v>12</v>
      </c>
      <c r="V4402" s="0" t="n">
        <f aca="false">IF(P4402=1,ABS(U4402)+ABS(60),ABS(U4402-U4401))</f>
        <v>23</v>
      </c>
    </row>
    <row r="4403" customFormat="false" ht="15" hidden="false" customHeight="false" outlineLevel="0" collapsed="false">
      <c r="A4403" s="1" t="n">
        <v>42467</v>
      </c>
      <c r="B4403" s="2" t="n">
        <v>8490.25</v>
      </c>
      <c r="C4403" s="2" t="n">
        <v>83342</v>
      </c>
      <c r="D4403" s="2" t="n">
        <v>8438</v>
      </c>
      <c r="E4403" s="2" t="n">
        <v>8414</v>
      </c>
      <c r="F4403" s="3" t="n">
        <f aca="false">IF(P4403=1, E4403,D4403)/B4403-1</f>
        <v>-0.00615411795883514</v>
      </c>
      <c r="G4403" s="2" t="n">
        <f aca="false">AVERAGE(B4344:B4403)</f>
        <v>8299.71633333333</v>
      </c>
      <c r="H4403" s="2" t="n">
        <f aca="false">AVERAGE(C4344:C4403)</f>
        <v>85425.3</v>
      </c>
      <c r="I4403" s="2" t="n">
        <f aca="false">SIGN(C4403-H4403)</f>
        <v>-1</v>
      </c>
      <c r="J4403" s="2" t="n">
        <f aca="false">SIGN(F4403)</f>
        <v>-1</v>
      </c>
      <c r="K4403" s="0" t="n">
        <f aca="false">B4403-B4402</f>
        <v>-23.0499999999993</v>
      </c>
      <c r="L4403" s="0" t="n">
        <f aca="false">I4402*K4403</f>
        <v>-23.0499999999993</v>
      </c>
      <c r="M4403" s="0" t="n">
        <f aca="false">M4402+K4403*N4402</f>
        <v>3417.02000000002</v>
      </c>
      <c r="N4403" s="0" t="n">
        <f aca="false">INT(M4403*$Q$1/B4403)*CHOOSE($L$1,I4403,J4403)</f>
        <v>-0</v>
      </c>
      <c r="O4403" s="0" t="n">
        <f aca="false">ABS(N4403-N4402)</f>
        <v>0</v>
      </c>
      <c r="P4403" s="0" t="n">
        <f aca="false">COUNTIF(工作表2!$A$2:$A$248,A4403)</f>
        <v>0</v>
      </c>
      <c r="R4403" s="0" t="n">
        <f aca="false">D4403-IF(P4402=1,E4402,D4402)</f>
        <v>-22</v>
      </c>
      <c r="S4403" s="0" t="n">
        <f aca="false">I4402*R4403</f>
        <v>-22</v>
      </c>
      <c r="T4403" s="0" t="n">
        <f aca="false">T4402+R4403*U4402</f>
        <v>53255</v>
      </c>
      <c r="U4403" s="0" t="n">
        <f aca="false">INT(T4403*$Q$1/IF(P4403=1,E4403,D4403))*I4403</f>
        <v>-12</v>
      </c>
      <c r="V4403" s="0" t="n">
        <f aca="false">IF(P4403=1,ABS(U4403)+ABS(60),ABS(U4403-U4402))</f>
        <v>24</v>
      </c>
    </row>
    <row r="4404" customFormat="false" ht="15" hidden="false" customHeight="false" outlineLevel="0" collapsed="false">
      <c r="A4404" s="1" t="n">
        <v>42468</v>
      </c>
      <c r="B4404" s="2" t="n">
        <v>8541.5</v>
      </c>
      <c r="C4404" s="2" t="n">
        <v>77798</v>
      </c>
      <c r="D4404" s="2" t="n">
        <v>8484</v>
      </c>
      <c r="E4404" s="2" t="n">
        <v>8459</v>
      </c>
      <c r="F4404" s="3" t="n">
        <f aca="false">IF(P4404=1, E4404,D4404)/B4404-1</f>
        <v>-0.00673183867002281</v>
      </c>
      <c r="G4404" s="2" t="n">
        <f aca="false">AVERAGE(B4345:B4404)</f>
        <v>8306.837</v>
      </c>
      <c r="H4404" s="2" t="n">
        <f aca="false">AVERAGE(C4345:C4404)</f>
        <v>85455.2166666667</v>
      </c>
      <c r="I4404" s="2" t="n">
        <f aca="false">SIGN(C4404-H4404)</f>
        <v>-1</v>
      </c>
      <c r="J4404" s="2" t="n">
        <f aca="false">SIGN(F4404)</f>
        <v>-1</v>
      </c>
      <c r="K4404" s="0" t="n">
        <f aca="false">B4404-B4403</f>
        <v>51.25</v>
      </c>
      <c r="L4404" s="0" t="n">
        <f aca="false">I4403*K4404</f>
        <v>-51.25</v>
      </c>
      <c r="M4404" s="0" t="n">
        <f aca="false">M4403+K4404*N4403</f>
        <v>3417.02000000002</v>
      </c>
      <c r="N4404" s="0" t="n">
        <f aca="false">INT(M4404*$Q$1/B4404)*CHOOSE($L$1,I4404,J4404)</f>
        <v>-0</v>
      </c>
      <c r="O4404" s="0" t="n">
        <f aca="false">ABS(N4404-N4403)</f>
        <v>0</v>
      </c>
      <c r="P4404" s="0" t="n">
        <f aca="false">COUNTIF(工作表2!$A$2:$A$248,A4404)</f>
        <v>0</v>
      </c>
      <c r="R4404" s="0" t="n">
        <f aca="false">D4404-IF(P4403=1,E4403,D4403)</f>
        <v>46</v>
      </c>
      <c r="S4404" s="0" t="n">
        <f aca="false">I4403*R4404</f>
        <v>-46</v>
      </c>
      <c r="T4404" s="0" t="n">
        <f aca="false">T4403+R4404*U4403</f>
        <v>52703</v>
      </c>
      <c r="U4404" s="0" t="n">
        <f aca="false">INT(T4404*$Q$1/IF(P4404=1,E4404,D4404))*I4404</f>
        <v>-12</v>
      </c>
      <c r="V4404" s="0" t="n">
        <f aca="false">IF(P4404=1,ABS(U4404)+ABS(60),ABS(U4404-U4403))</f>
        <v>0</v>
      </c>
    </row>
    <row r="4405" customFormat="false" ht="15" hidden="false" customHeight="false" outlineLevel="0" collapsed="false">
      <c r="A4405" s="1" t="n">
        <v>42471</v>
      </c>
      <c r="B4405" s="2" t="n">
        <v>8562.59</v>
      </c>
      <c r="C4405" s="2" t="n">
        <v>67411</v>
      </c>
      <c r="D4405" s="2" t="n">
        <v>8514</v>
      </c>
      <c r="E4405" s="2" t="n">
        <v>8490</v>
      </c>
      <c r="F4405" s="3" t="n">
        <f aca="false">IF(P4405=1, E4405,D4405)/B4405-1</f>
        <v>-0.00567468487922462</v>
      </c>
      <c r="G4405" s="2" t="n">
        <f aca="false">AVERAGE(B4346:B4405)</f>
        <v>8314.96166666667</v>
      </c>
      <c r="H4405" s="2" t="n">
        <f aca="false">AVERAGE(C4346:C4405)</f>
        <v>85244.5666666667</v>
      </c>
      <c r="I4405" s="2" t="n">
        <f aca="false">SIGN(C4405-H4405)</f>
        <v>-1</v>
      </c>
      <c r="J4405" s="2" t="n">
        <f aca="false">SIGN(F4405)</f>
        <v>-1</v>
      </c>
      <c r="K4405" s="0" t="n">
        <f aca="false">B4405-B4404</f>
        <v>21.0900000000001</v>
      </c>
      <c r="L4405" s="0" t="n">
        <f aca="false">I4404*K4405</f>
        <v>-21.0900000000001</v>
      </c>
      <c r="M4405" s="0" t="n">
        <f aca="false">M4404+K4405*N4404</f>
        <v>3417.02000000002</v>
      </c>
      <c r="N4405" s="0" t="n">
        <f aca="false">INT(M4405*$Q$1/B4405)*CHOOSE($L$1,I4405,J4405)</f>
        <v>-0</v>
      </c>
      <c r="O4405" s="0" t="n">
        <f aca="false">ABS(N4405-N4404)</f>
        <v>0</v>
      </c>
      <c r="P4405" s="0" t="n">
        <f aca="false">COUNTIF(工作表2!$A$2:$A$248,A4405)</f>
        <v>0</v>
      </c>
      <c r="R4405" s="0" t="n">
        <f aca="false">D4405-IF(P4404=1,E4404,D4404)</f>
        <v>30</v>
      </c>
      <c r="S4405" s="0" t="n">
        <f aca="false">I4404*R4405</f>
        <v>-30</v>
      </c>
      <c r="T4405" s="0" t="n">
        <f aca="false">T4404+R4405*U4404</f>
        <v>52343</v>
      </c>
      <c r="U4405" s="0" t="n">
        <f aca="false">INT(T4405*$Q$1/IF(P4405=1,E4405,D4405))*I4405</f>
        <v>-12</v>
      </c>
      <c r="V4405" s="0" t="n">
        <f aca="false">IF(P4405=1,ABS(U4405)+ABS(60),ABS(U4405-U4404))</f>
        <v>0</v>
      </c>
    </row>
    <row r="4406" customFormat="false" ht="15" hidden="false" customHeight="false" outlineLevel="0" collapsed="false">
      <c r="A4406" s="1" t="n">
        <v>42472</v>
      </c>
      <c r="B4406" s="2" t="n">
        <v>8531.18</v>
      </c>
      <c r="C4406" s="2" t="n">
        <v>80616</v>
      </c>
      <c r="D4406" s="2" t="n">
        <v>8495</v>
      </c>
      <c r="E4406" s="2" t="n">
        <v>8471</v>
      </c>
      <c r="F4406" s="3" t="n">
        <f aca="false">IF(P4406=1, E4406,D4406)/B4406-1</f>
        <v>-0.00424091391812154</v>
      </c>
      <c r="G4406" s="2" t="n">
        <f aca="false">AVERAGE(B4347:B4406)</f>
        <v>8323.97483333333</v>
      </c>
      <c r="H4406" s="2" t="n">
        <f aca="false">AVERAGE(C4347:C4406)</f>
        <v>84947.2666666667</v>
      </c>
      <c r="I4406" s="2" t="n">
        <f aca="false">SIGN(C4406-H4406)</f>
        <v>-1</v>
      </c>
      <c r="J4406" s="2" t="n">
        <f aca="false">SIGN(F4406)</f>
        <v>-1</v>
      </c>
      <c r="K4406" s="0" t="n">
        <f aca="false">B4406-B4405</f>
        <v>-31.4099999999999</v>
      </c>
      <c r="L4406" s="0" t="n">
        <f aca="false">I4405*K4406</f>
        <v>31.4099999999999</v>
      </c>
      <c r="M4406" s="0" t="n">
        <f aca="false">M4405+K4406*N4405</f>
        <v>3417.02000000002</v>
      </c>
      <c r="N4406" s="0" t="n">
        <f aca="false">INT(M4406*$Q$1/B4406)*CHOOSE($L$1,I4406,J4406)</f>
        <v>-0</v>
      </c>
      <c r="O4406" s="0" t="n">
        <f aca="false">ABS(N4406-N4405)</f>
        <v>0</v>
      </c>
      <c r="P4406" s="0" t="n">
        <f aca="false">COUNTIF(工作表2!$A$2:$A$248,A4406)</f>
        <v>0</v>
      </c>
      <c r="R4406" s="0" t="n">
        <f aca="false">D4406-IF(P4405=1,E4405,D4405)</f>
        <v>-19</v>
      </c>
      <c r="S4406" s="0" t="n">
        <f aca="false">I4405*R4406</f>
        <v>19</v>
      </c>
      <c r="T4406" s="0" t="n">
        <f aca="false">T4405+R4406*U4405</f>
        <v>52571</v>
      </c>
      <c r="U4406" s="0" t="n">
        <f aca="false">INT(T4406*$Q$1/IF(P4406=1,E4406,D4406))*I4406</f>
        <v>-12</v>
      </c>
      <c r="V4406" s="0" t="n">
        <f aca="false">IF(P4406=1,ABS(U4406)+ABS(60),ABS(U4406-U4405))</f>
        <v>0</v>
      </c>
    </row>
    <row r="4407" customFormat="false" ht="15" hidden="false" customHeight="false" outlineLevel="0" collapsed="false">
      <c r="A4407" s="1" t="n">
        <v>42473</v>
      </c>
      <c r="B4407" s="2" t="n">
        <v>8652.08</v>
      </c>
      <c r="C4407" s="2" t="n">
        <v>90142</v>
      </c>
      <c r="D4407" s="2" t="n">
        <v>8638</v>
      </c>
      <c r="E4407" s="2" t="n">
        <v>8612</v>
      </c>
      <c r="F4407" s="3" t="n">
        <f aca="false">IF(P4407=1, E4407,D4407)/B4407-1</f>
        <v>-0.00162735434716277</v>
      </c>
      <c r="G4407" s="2" t="n">
        <f aca="false">AVERAGE(B4348:B4407)</f>
        <v>8337.3085</v>
      </c>
      <c r="H4407" s="2" t="n">
        <f aca="false">AVERAGE(C4348:C4407)</f>
        <v>84503.4</v>
      </c>
      <c r="I4407" s="2" t="n">
        <f aca="false">SIGN(C4407-H4407)</f>
        <v>1</v>
      </c>
      <c r="J4407" s="2" t="n">
        <f aca="false">SIGN(F4407)</f>
        <v>-1</v>
      </c>
      <c r="K4407" s="0" t="n">
        <f aca="false">B4407-B4406</f>
        <v>120.9</v>
      </c>
      <c r="L4407" s="0" t="n">
        <f aca="false">I4406*K4407</f>
        <v>-120.9</v>
      </c>
      <c r="M4407" s="0" t="n">
        <f aca="false">M4406+K4407*N4406</f>
        <v>3417.02000000002</v>
      </c>
      <c r="N4407" s="0" t="n">
        <f aca="false">INT(M4407*$Q$1/B4407)*CHOOSE($L$1,I4407,J4407)</f>
        <v>-0</v>
      </c>
      <c r="O4407" s="0" t="n">
        <f aca="false">ABS(N4407-N4406)</f>
        <v>0</v>
      </c>
      <c r="P4407" s="0" t="n">
        <f aca="false">COUNTIF(工作表2!$A$2:$A$248,A4407)</f>
        <v>0</v>
      </c>
      <c r="R4407" s="0" t="n">
        <f aca="false">D4407-IF(P4406=1,E4406,D4406)</f>
        <v>143</v>
      </c>
      <c r="S4407" s="0" t="n">
        <f aca="false">I4406*R4407</f>
        <v>-143</v>
      </c>
      <c r="T4407" s="0" t="n">
        <f aca="false">T4406+R4407*U4406</f>
        <v>50855</v>
      </c>
      <c r="U4407" s="0" t="n">
        <f aca="false">INT(T4407*$Q$1/IF(P4407=1,E4407,D4407))*I4407</f>
        <v>11</v>
      </c>
      <c r="V4407" s="0" t="n">
        <f aca="false">IF(P4407=1,ABS(U4407)+ABS(60),ABS(U4407-U4406))</f>
        <v>23</v>
      </c>
    </row>
    <row r="4408" customFormat="false" ht="15" hidden="false" customHeight="false" outlineLevel="0" collapsed="false">
      <c r="A4408" s="1" t="n">
        <v>42474</v>
      </c>
      <c r="B4408" s="2" t="n">
        <v>8667.71</v>
      </c>
      <c r="C4408" s="2" t="n">
        <v>81637</v>
      </c>
      <c r="D4408" s="2" t="n">
        <v>8661</v>
      </c>
      <c r="E4408" s="2" t="n">
        <v>8639</v>
      </c>
      <c r="F4408" s="3" t="n">
        <f aca="false">IF(P4408=1, E4408,D4408)/B4408-1</f>
        <v>-0.000774137574976463</v>
      </c>
      <c r="G4408" s="2" t="n">
        <f aca="false">AVERAGE(B4349:B4408)</f>
        <v>8350.20416666667</v>
      </c>
      <c r="H4408" s="2" t="n">
        <f aca="false">AVERAGE(C4349:C4408)</f>
        <v>84341.65</v>
      </c>
      <c r="I4408" s="2" t="n">
        <f aca="false">SIGN(C4408-H4408)</f>
        <v>-1</v>
      </c>
      <c r="J4408" s="2" t="n">
        <f aca="false">SIGN(F4408)</f>
        <v>-1</v>
      </c>
      <c r="K4408" s="0" t="n">
        <f aca="false">B4408-B4407</f>
        <v>15.6299999999992</v>
      </c>
      <c r="L4408" s="0" t="n">
        <f aca="false">I4407*K4408</f>
        <v>15.6299999999992</v>
      </c>
      <c r="M4408" s="0" t="n">
        <f aca="false">M4407+K4408*N4407</f>
        <v>3417.02000000002</v>
      </c>
      <c r="N4408" s="0" t="n">
        <f aca="false">INT(M4408*$Q$1/B4408)*CHOOSE($L$1,I4408,J4408)</f>
        <v>-0</v>
      </c>
      <c r="O4408" s="0" t="n">
        <f aca="false">ABS(N4408-N4407)</f>
        <v>0</v>
      </c>
      <c r="P4408" s="0" t="n">
        <f aca="false">COUNTIF(工作表2!$A$2:$A$248,A4408)</f>
        <v>0</v>
      </c>
      <c r="R4408" s="0" t="n">
        <f aca="false">D4408-IF(P4407=1,E4407,D4407)</f>
        <v>23</v>
      </c>
      <c r="S4408" s="0" t="n">
        <f aca="false">I4407*R4408</f>
        <v>23</v>
      </c>
      <c r="T4408" s="0" t="n">
        <f aca="false">T4407+R4408*U4407</f>
        <v>51108</v>
      </c>
      <c r="U4408" s="0" t="n">
        <f aca="false">INT(T4408*$Q$1/IF(P4408=1,E4408,D4408))*I4408</f>
        <v>-11</v>
      </c>
      <c r="V4408" s="0" t="n">
        <f aca="false">IF(P4408=1,ABS(U4408)+ABS(60),ABS(U4408-U4407))</f>
        <v>22</v>
      </c>
    </row>
    <row r="4409" customFormat="false" ht="15" hidden="false" customHeight="false" outlineLevel="0" collapsed="false">
      <c r="A4409" s="1" t="n">
        <v>42475</v>
      </c>
      <c r="B4409" s="2" t="n">
        <v>8700.39</v>
      </c>
      <c r="C4409" s="2" t="n">
        <v>78255</v>
      </c>
      <c r="D4409" s="2" t="n">
        <v>8716</v>
      </c>
      <c r="E4409" s="2" t="n">
        <v>8697</v>
      </c>
      <c r="F4409" s="3" t="n">
        <f aca="false">IF(P4409=1, E4409,D4409)/B4409-1</f>
        <v>0.00179417244514335</v>
      </c>
      <c r="G4409" s="2" t="n">
        <f aca="false">AVERAGE(B4350:B4409)</f>
        <v>8365.40366666667</v>
      </c>
      <c r="H4409" s="2" t="n">
        <f aca="false">AVERAGE(C4350:C4409)</f>
        <v>84232.0166666667</v>
      </c>
      <c r="I4409" s="2" t="n">
        <f aca="false">SIGN(C4409-H4409)</f>
        <v>-1</v>
      </c>
      <c r="J4409" s="2" t="n">
        <f aca="false">SIGN(F4409)</f>
        <v>1</v>
      </c>
      <c r="K4409" s="0" t="n">
        <f aca="false">B4409-B4408</f>
        <v>32.6800000000003</v>
      </c>
      <c r="L4409" s="0" t="n">
        <f aca="false">I4408*K4409</f>
        <v>-32.6800000000003</v>
      </c>
      <c r="M4409" s="0" t="n">
        <f aca="false">M4408+K4409*N4408</f>
        <v>3417.02000000002</v>
      </c>
      <c r="N4409" s="0" t="n">
        <f aca="false">INT(M4409*$Q$1/B4409)*CHOOSE($L$1,I4409,J4409)</f>
        <v>0</v>
      </c>
      <c r="O4409" s="0" t="n">
        <f aca="false">ABS(N4409-N4408)</f>
        <v>0</v>
      </c>
      <c r="P4409" s="0" t="n">
        <f aca="false">COUNTIF(工作表2!$A$2:$A$248,A4409)</f>
        <v>0</v>
      </c>
      <c r="R4409" s="0" t="n">
        <f aca="false">D4409-IF(P4408=1,E4408,D4408)</f>
        <v>55</v>
      </c>
      <c r="S4409" s="0" t="n">
        <f aca="false">I4408*R4409</f>
        <v>-55</v>
      </c>
      <c r="T4409" s="0" t="n">
        <f aca="false">T4408+R4409*U4408</f>
        <v>50503</v>
      </c>
      <c r="U4409" s="0" t="n">
        <f aca="false">INT(T4409*$Q$1/IF(P4409=1,E4409,D4409))*I4409</f>
        <v>-11</v>
      </c>
      <c r="V4409" s="0" t="n">
        <f aca="false">IF(P4409=1,ABS(U4409)+ABS(60),ABS(U4409-U4408))</f>
        <v>0</v>
      </c>
    </row>
    <row r="4410" customFormat="false" ht="15" hidden="false" customHeight="false" outlineLevel="0" collapsed="false">
      <c r="A4410" s="1" t="n">
        <v>42478</v>
      </c>
      <c r="B4410" s="2" t="n">
        <v>8666.01</v>
      </c>
      <c r="C4410" s="2" t="n">
        <v>64359</v>
      </c>
      <c r="D4410" s="2" t="n">
        <v>8645</v>
      </c>
      <c r="E4410" s="2" t="n">
        <v>8617</v>
      </c>
      <c r="F4410" s="3" t="n">
        <f aca="false">IF(P4410=1, E4410,D4410)/B4410-1</f>
        <v>-0.00242441446524988</v>
      </c>
      <c r="G4410" s="2" t="n">
        <f aca="false">AVERAGE(B4351:B4410)</f>
        <v>8380.363</v>
      </c>
      <c r="H4410" s="2" t="n">
        <f aca="false">AVERAGE(C4351:C4410)</f>
        <v>83869.9</v>
      </c>
      <c r="I4410" s="2" t="n">
        <f aca="false">SIGN(C4410-H4410)</f>
        <v>-1</v>
      </c>
      <c r="J4410" s="2" t="n">
        <f aca="false">SIGN(F4410)</f>
        <v>-1</v>
      </c>
      <c r="K4410" s="0" t="n">
        <f aca="false">B4410-B4409</f>
        <v>-34.3799999999992</v>
      </c>
      <c r="L4410" s="0" t="n">
        <f aca="false">I4409*K4410</f>
        <v>34.3799999999992</v>
      </c>
      <c r="M4410" s="0" t="n">
        <f aca="false">M4409+K4410*N4409</f>
        <v>3417.02000000002</v>
      </c>
      <c r="N4410" s="0" t="n">
        <f aca="false">INT(M4410*$Q$1/B4410)*CHOOSE($L$1,I4410,J4410)</f>
        <v>-0</v>
      </c>
      <c r="O4410" s="0" t="n">
        <f aca="false">ABS(N4410-N4409)</f>
        <v>0</v>
      </c>
      <c r="P4410" s="0" t="n">
        <f aca="false">COUNTIF(工作表2!$A$2:$A$248,A4410)</f>
        <v>0</v>
      </c>
      <c r="R4410" s="0" t="n">
        <f aca="false">D4410-IF(P4409=1,E4409,D4409)</f>
        <v>-71</v>
      </c>
      <c r="S4410" s="0" t="n">
        <f aca="false">I4409*R4410</f>
        <v>71</v>
      </c>
      <c r="T4410" s="0" t="n">
        <f aca="false">T4409+R4410*U4409</f>
        <v>51284</v>
      </c>
      <c r="U4410" s="0" t="n">
        <f aca="false">INT(T4410*$Q$1/IF(P4410=1,E4410,D4410))*I4410</f>
        <v>-11</v>
      </c>
      <c r="V4410" s="0" t="n">
        <f aca="false">IF(P4410=1,ABS(U4410)+ABS(60),ABS(U4410-U4409))</f>
        <v>0</v>
      </c>
    </row>
    <row r="4411" customFormat="false" ht="15" hidden="false" customHeight="false" outlineLevel="0" collapsed="false">
      <c r="A4411" s="1" t="n">
        <v>42479</v>
      </c>
      <c r="B4411" s="2" t="n">
        <v>8633.72</v>
      </c>
      <c r="C4411" s="2" t="n">
        <v>80336</v>
      </c>
      <c r="D4411" s="2" t="n">
        <v>8636</v>
      </c>
      <c r="E4411" s="2" t="n">
        <v>8595</v>
      </c>
      <c r="F4411" s="3" t="n">
        <f aca="false">IF(P4411=1, E4411,D4411)/B4411-1</f>
        <v>0.000264080836533953</v>
      </c>
      <c r="G4411" s="2" t="n">
        <f aca="false">AVERAGE(B4352:B4411)</f>
        <v>8393.84816666667</v>
      </c>
      <c r="H4411" s="2" t="n">
        <f aca="false">AVERAGE(C4352:C4411)</f>
        <v>83970.95</v>
      </c>
      <c r="I4411" s="2" t="n">
        <f aca="false">SIGN(C4411-H4411)</f>
        <v>-1</v>
      </c>
      <c r="J4411" s="2" t="n">
        <f aca="false">SIGN(F4411)</f>
        <v>1</v>
      </c>
      <c r="K4411" s="0" t="n">
        <f aca="false">B4411-B4410</f>
        <v>-32.2900000000009</v>
      </c>
      <c r="L4411" s="0" t="n">
        <f aca="false">I4410*K4411</f>
        <v>32.2900000000009</v>
      </c>
      <c r="M4411" s="0" t="n">
        <f aca="false">M4410+K4411*N4410</f>
        <v>3417.02000000002</v>
      </c>
      <c r="N4411" s="0" t="n">
        <f aca="false">INT(M4411*$Q$1/B4411)*CHOOSE($L$1,I4411,J4411)</f>
        <v>0</v>
      </c>
      <c r="O4411" s="0" t="n">
        <f aca="false">ABS(N4411-N4410)</f>
        <v>0</v>
      </c>
      <c r="P4411" s="0" t="n">
        <f aca="false">COUNTIF(工作表2!$A$2:$A$248,A4411)</f>
        <v>0</v>
      </c>
      <c r="R4411" s="0" t="n">
        <f aca="false">D4411-IF(P4410=1,E4410,D4410)</f>
        <v>-9</v>
      </c>
      <c r="S4411" s="0" t="n">
        <f aca="false">I4410*R4411</f>
        <v>9</v>
      </c>
      <c r="T4411" s="0" t="n">
        <f aca="false">T4410+R4411*U4410</f>
        <v>51383</v>
      </c>
      <c r="U4411" s="0" t="n">
        <f aca="false">INT(T4411*$Q$1/IF(P4411=1,E4411,D4411))*I4411</f>
        <v>-11</v>
      </c>
      <c r="V4411" s="0" t="n">
        <f aca="false">IF(P4411=1,ABS(U4411)+ABS(60),ABS(U4411-U4410))</f>
        <v>0</v>
      </c>
    </row>
    <row r="4412" customFormat="false" ht="15" hidden="false" customHeight="false" outlineLevel="0" collapsed="false">
      <c r="A4412" s="1" t="n">
        <v>42480</v>
      </c>
      <c r="B4412" s="2" t="n">
        <v>8514.48</v>
      </c>
      <c r="C4412" s="2" t="n">
        <v>95450</v>
      </c>
      <c r="D4412" s="2" t="n">
        <v>8519</v>
      </c>
      <c r="E4412" s="2" t="n">
        <v>8442</v>
      </c>
      <c r="F4412" s="3" t="n">
        <f aca="false">IF(P4412=1, E4412,D4412)/B4412-1</f>
        <v>-0.00851255743157531</v>
      </c>
      <c r="G4412" s="2" t="n">
        <f aca="false">AVERAGE(B4353:B4412)</f>
        <v>8406.70816666667</v>
      </c>
      <c r="H4412" s="2" t="n">
        <f aca="false">AVERAGE(C4353:C4412)</f>
        <v>84205.6</v>
      </c>
      <c r="I4412" s="2" t="n">
        <f aca="false">SIGN(C4412-H4412)</f>
        <v>1</v>
      </c>
      <c r="J4412" s="2" t="n">
        <f aca="false">SIGN(F4412)</f>
        <v>-1</v>
      </c>
      <c r="K4412" s="0" t="n">
        <f aca="false">B4412-B4411</f>
        <v>-119.24</v>
      </c>
      <c r="L4412" s="0" t="n">
        <f aca="false">I4411*K4412</f>
        <v>119.24</v>
      </c>
      <c r="M4412" s="0" t="n">
        <f aca="false">M4411+K4412*N4411</f>
        <v>3417.02000000002</v>
      </c>
      <c r="N4412" s="0" t="n">
        <f aca="false">INT(M4412*$Q$1/B4412)*CHOOSE($L$1,I4412,J4412)</f>
        <v>-0</v>
      </c>
      <c r="O4412" s="0" t="n">
        <f aca="false">ABS(N4412-N4411)</f>
        <v>0</v>
      </c>
      <c r="P4412" s="0" t="n">
        <f aca="false">COUNTIF(工作表2!$A$2:$A$248,A4412)</f>
        <v>1</v>
      </c>
      <c r="R4412" s="0" t="n">
        <f aca="false">D4412-IF(P4411=1,E4411,D4411)</f>
        <v>-117</v>
      </c>
      <c r="S4412" s="0" t="n">
        <f aca="false">I4411*R4412</f>
        <v>117</v>
      </c>
      <c r="T4412" s="0" t="n">
        <f aca="false">T4411+R4412*U4411</f>
        <v>52670</v>
      </c>
      <c r="U4412" s="0" t="n">
        <f aca="false">INT(T4412*$Q$1/IF(P4412=1,E4412,D4412))*I4412</f>
        <v>12</v>
      </c>
      <c r="V4412" s="0" t="n">
        <f aca="false">IF(P4412=1,ABS(U4412)+ABS(60),ABS(U4412-U4411))</f>
        <v>72</v>
      </c>
    </row>
    <row r="4413" customFormat="false" ht="15" hidden="false" customHeight="false" outlineLevel="0" collapsed="false">
      <c r="A4413" s="1" t="n">
        <v>42481</v>
      </c>
      <c r="B4413" s="2" t="n">
        <v>8568.65</v>
      </c>
      <c r="C4413" s="2" t="n">
        <v>74735</v>
      </c>
      <c r="D4413" s="2" t="n">
        <v>8530</v>
      </c>
      <c r="E4413" s="2" t="n">
        <v>8506</v>
      </c>
      <c r="F4413" s="3" t="n">
        <f aca="false">IF(P4413=1, E4413,D4413)/B4413-1</f>
        <v>-0.00451062886218945</v>
      </c>
      <c r="G4413" s="2" t="n">
        <f aca="false">AVERAGE(B4354:B4413)</f>
        <v>8420.15216666667</v>
      </c>
      <c r="H4413" s="2" t="n">
        <f aca="false">AVERAGE(C4354:C4413)</f>
        <v>83951.3333333333</v>
      </c>
      <c r="I4413" s="2" t="n">
        <f aca="false">SIGN(C4413-H4413)</f>
        <v>-1</v>
      </c>
      <c r="J4413" s="2" t="n">
        <f aca="false">SIGN(F4413)</f>
        <v>-1</v>
      </c>
      <c r="K4413" s="0" t="n">
        <f aca="false">B4413-B4412</f>
        <v>54.1700000000001</v>
      </c>
      <c r="L4413" s="0" t="n">
        <f aca="false">I4412*K4413</f>
        <v>54.1700000000001</v>
      </c>
      <c r="M4413" s="0" t="n">
        <f aca="false">M4412+K4413*N4412</f>
        <v>3417.02000000002</v>
      </c>
      <c r="N4413" s="0" t="n">
        <f aca="false">INT(M4413*$Q$1/B4413)*CHOOSE($L$1,I4413,J4413)</f>
        <v>-0</v>
      </c>
      <c r="O4413" s="0" t="n">
        <f aca="false">ABS(N4413-N4412)</f>
        <v>0</v>
      </c>
      <c r="P4413" s="0" t="n">
        <f aca="false">COUNTIF(工作表2!$A$2:$A$248,A4413)</f>
        <v>0</v>
      </c>
      <c r="R4413" s="0" t="n">
        <f aca="false">D4413-IF(P4412=1,E4412,D4412)</f>
        <v>88</v>
      </c>
      <c r="S4413" s="0" t="n">
        <f aca="false">I4412*R4413</f>
        <v>88</v>
      </c>
      <c r="T4413" s="0" t="n">
        <f aca="false">T4412+R4413*U4412</f>
        <v>53726</v>
      </c>
      <c r="U4413" s="0" t="n">
        <f aca="false">INT(T4413*$Q$1/IF(P4413=1,E4413,D4413))*I4413</f>
        <v>-12</v>
      </c>
      <c r="V4413" s="0" t="n">
        <f aca="false">IF(P4413=1,ABS(U4413)+ABS(60),ABS(U4413-U4412))</f>
        <v>24</v>
      </c>
    </row>
    <row r="4414" customFormat="false" ht="15" hidden="false" customHeight="false" outlineLevel="0" collapsed="false">
      <c r="A4414" s="1" t="n">
        <v>42482</v>
      </c>
      <c r="B4414" s="2" t="n">
        <v>8535.75</v>
      </c>
      <c r="C4414" s="2" t="n">
        <v>78552</v>
      </c>
      <c r="D4414" s="2" t="n">
        <v>8498</v>
      </c>
      <c r="E4414" s="2" t="n">
        <v>8476</v>
      </c>
      <c r="F4414" s="3" t="n">
        <f aca="false">IF(P4414=1, E4414,D4414)/B4414-1</f>
        <v>-0.00442257563775883</v>
      </c>
      <c r="G4414" s="2" t="n">
        <f aca="false">AVERAGE(B4355:B4414)</f>
        <v>8432.22833333333</v>
      </c>
      <c r="H4414" s="2" t="n">
        <f aca="false">AVERAGE(C4355:C4414)</f>
        <v>83911.1</v>
      </c>
      <c r="I4414" s="2" t="n">
        <f aca="false">SIGN(C4414-H4414)</f>
        <v>-1</v>
      </c>
      <c r="J4414" s="2" t="n">
        <f aca="false">SIGN(F4414)</f>
        <v>-1</v>
      </c>
      <c r="K4414" s="0" t="n">
        <f aca="false">B4414-B4413</f>
        <v>-32.8999999999996</v>
      </c>
      <c r="L4414" s="0" t="n">
        <f aca="false">I4413*K4414</f>
        <v>32.8999999999996</v>
      </c>
      <c r="M4414" s="0" t="n">
        <f aca="false">M4413+K4414*N4413</f>
        <v>3417.02000000002</v>
      </c>
      <c r="N4414" s="0" t="n">
        <f aca="false">INT(M4414*$Q$1/B4414)*CHOOSE($L$1,I4414,J4414)</f>
        <v>-0</v>
      </c>
      <c r="O4414" s="0" t="n">
        <f aca="false">ABS(N4414-N4413)</f>
        <v>0</v>
      </c>
      <c r="P4414" s="0" t="n">
        <f aca="false">COUNTIF(工作表2!$A$2:$A$248,A4414)</f>
        <v>0</v>
      </c>
      <c r="R4414" s="0" t="n">
        <f aca="false">D4414-IF(P4413=1,E4413,D4413)</f>
        <v>-32</v>
      </c>
      <c r="S4414" s="0" t="n">
        <f aca="false">I4413*R4414</f>
        <v>32</v>
      </c>
      <c r="T4414" s="0" t="n">
        <f aca="false">T4413+R4414*U4413</f>
        <v>54110</v>
      </c>
      <c r="U4414" s="0" t="n">
        <f aca="false">INT(T4414*$Q$1/IF(P4414=1,E4414,D4414))*I4414</f>
        <v>-12</v>
      </c>
      <c r="V4414" s="0" t="n">
        <f aca="false">IF(P4414=1,ABS(U4414)+ABS(60),ABS(U4414-U4413))</f>
        <v>0</v>
      </c>
    </row>
    <row r="4415" customFormat="false" ht="15" hidden="false" customHeight="false" outlineLevel="0" collapsed="false">
      <c r="A4415" s="1" t="n">
        <v>42485</v>
      </c>
      <c r="B4415" s="2" t="n">
        <v>8560.28</v>
      </c>
      <c r="C4415" s="2" t="n">
        <v>55381</v>
      </c>
      <c r="D4415" s="2" t="n">
        <v>8527</v>
      </c>
      <c r="E4415" s="2" t="n">
        <v>8504</v>
      </c>
      <c r="F4415" s="3" t="n">
        <f aca="false">IF(P4415=1, E4415,D4415)/B4415-1</f>
        <v>-0.00388772329877063</v>
      </c>
      <c r="G4415" s="2" t="n">
        <f aca="false">AVERAGE(B4356:B4415)</f>
        <v>8443.985</v>
      </c>
      <c r="H4415" s="2" t="n">
        <f aca="false">AVERAGE(C4356:C4415)</f>
        <v>83610.1</v>
      </c>
      <c r="I4415" s="2" t="n">
        <f aca="false">SIGN(C4415-H4415)</f>
        <v>-1</v>
      </c>
      <c r="J4415" s="2" t="n">
        <f aca="false">SIGN(F4415)</f>
        <v>-1</v>
      </c>
      <c r="K4415" s="0" t="n">
        <f aca="false">B4415-B4414</f>
        <v>24.5300000000007</v>
      </c>
      <c r="L4415" s="0" t="n">
        <f aca="false">I4414*K4415</f>
        <v>-24.5300000000007</v>
      </c>
      <c r="M4415" s="0" t="n">
        <f aca="false">M4414+K4415*N4414</f>
        <v>3417.02000000002</v>
      </c>
      <c r="N4415" s="0" t="n">
        <f aca="false">INT(M4415*$Q$1/B4415)*CHOOSE($L$1,I4415,J4415)</f>
        <v>-0</v>
      </c>
      <c r="O4415" s="0" t="n">
        <f aca="false">ABS(N4415-N4414)</f>
        <v>0</v>
      </c>
      <c r="P4415" s="0" t="n">
        <f aca="false">COUNTIF(工作表2!$A$2:$A$248,A4415)</f>
        <v>0</v>
      </c>
      <c r="R4415" s="0" t="n">
        <f aca="false">D4415-IF(P4414=1,E4414,D4414)</f>
        <v>29</v>
      </c>
      <c r="S4415" s="0" t="n">
        <f aca="false">I4414*R4415</f>
        <v>-29</v>
      </c>
      <c r="T4415" s="0" t="n">
        <f aca="false">T4414+R4415*U4414</f>
        <v>53762</v>
      </c>
      <c r="U4415" s="0" t="n">
        <f aca="false">INT(T4415*$Q$1/IF(P4415=1,E4415,D4415))*I4415</f>
        <v>-12</v>
      </c>
      <c r="V4415" s="0" t="n">
        <f aca="false">IF(P4415=1,ABS(U4415)+ABS(60),ABS(U4415-U4414))</f>
        <v>0</v>
      </c>
    </row>
    <row r="4416" customFormat="false" ht="15" hidden="false" customHeight="false" outlineLevel="0" collapsed="false">
      <c r="A4416" s="1" t="n">
        <v>42486</v>
      </c>
      <c r="B4416" s="2" t="n">
        <v>8581.57</v>
      </c>
      <c r="C4416" s="2" t="n">
        <v>61216</v>
      </c>
      <c r="D4416" s="2" t="n">
        <v>8573</v>
      </c>
      <c r="E4416" s="2" t="n">
        <v>8550</v>
      </c>
      <c r="F4416" s="3" t="n">
        <f aca="false">IF(P4416=1, E4416,D4416)/B4416-1</f>
        <v>-0.000998651761857095</v>
      </c>
      <c r="G4416" s="2" t="n">
        <f aca="false">AVERAGE(B4357:B4416)</f>
        <v>8458.6925</v>
      </c>
      <c r="H4416" s="2" t="n">
        <f aca="false">AVERAGE(C4357:C4416)</f>
        <v>83159.3333333333</v>
      </c>
      <c r="I4416" s="2" t="n">
        <f aca="false">SIGN(C4416-H4416)</f>
        <v>-1</v>
      </c>
      <c r="J4416" s="2" t="n">
        <f aca="false">SIGN(F4416)</f>
        <v>-1</v>
      </c>
      <c r="K4416" s="0" t="n">
        <f aca="false">B4416-B4415</f>
        <v>21.2899999999991</v>
      </c>
      <c r="L4416" s="0" t="n">
        <f aca="false">I4415*K4416</f>
        <v>-21.2899999999991</v>
      </c>
      <c r="M4416" s="0" t="n">
        <f aca="false">M4415+K4416*N4415</f>
        <v>3417.02000000002</v>
      </c>
      <c r="N4416" s="0" t="n">
        <f aca="false">INT(M4416*$Q$1/B4416)*CHOOSE($L$1,I4416,J4416)</f>
        <v>-0</v>
      </c>
      <c r="O4416" s="0" t="n">
        <f aca="false">ABS(N4416-N4415)</f>
        <v>0</v>
      </c>
      <c r="P4416" s="0" t="n">
        <f aca="false">COUNTIF(工作表2!$A$2:$A$248,A4416)</f>
        <v>0</v>
      </c>
      <c r="R4416" s="0" t="n">
        <f aca="false">D4416-IF(P4415=1,E4415,D4415)</f>
        <v>46</v>
      </c>
      <c r="S4416" s="0" t="n">
        <f aca="false">I4415*R4416</f>
        <v>-46</v>
      </c>
      <c r="T4416" s="0" t="n">
        <f aca="false">T4415+R4416*U4415</f>
        <v>53210</v>
      </c>
      <c r="U4416" s="0" t="n">
        <f aca="false">INT(T4416*$Q$1/IF(P4416=1,E4416,D4416))*I4416</f>
        <v>-12</v>
      </c>
      <c r="V4416" s="0" t="n">
        <f aca="false">IF(P4416=1,ABS(U4416)+ABS(60),ABS(U4416-U4415))</f>
        <v>0</v>
      </c>
    </row>
    <row r="4417" customFormat="false" ht="15" hidden="false" customHeight="false" outlineLevel="0" collapsed="false">
      <c r="A4417" s="1" t="n">
        <v>42487</v>
      </c>
      <c r="B4417" s="2" t="n">
        <v>8563.05</v>
      </c>
      <c r="C4417" s="2" t="n">
        <v>66955</v>
      </c>
      <c r="D4417" s="2" t="n">
        <v>8557</v>
      </c>
      <c r="E4417" s="2" t="n">
        <v>8537</v>
      </c>
      <c r="F4417" s="3" t="n">
        <f aca="false">IF(P4417=1, E4417,D4417)/B4417-1</f>
        <v>-0.000706523960504635</v>
      </c>
      <c r="G4417" s="2" t="n">
        <f aca="false">AVERAGE(B4358:B4417)</f>
        <v>8473.6765</v>
      </c>
      <c r="H4417" s="2" t="n">
        <f aca="false">AVERAGE(C4358:C4417)</f>
        <v>83061.9333333333</v>
      </c>
      <c r="I4417" s="2" t="n">
        <f aca="false">SIGN(C4417-H4417)</f>
        <v>-1</v>
      </c>
      <c r="J4417" s="2" t="n">
        <f aca="false">SIGN(F4417)</f>
        <v>-1</v>
      </c>
      <c r="K4417" s="0" t="n">
        <f aca="false">B4417-B4416</f>
        <v>-18.5200000000004</v>
      </c>
      <c r="L4417" s="0" t="n">
        <f aca="false">I4416*K4417</f>
        <v>18.5200000000004</v>
      </c>
      <c r="M4417" s="0" t="n">
        <f aca="false">M4416+K4417*N4416</f>
        <v>3417.02000000002</v>
      </c>
      <c r="N4417" s="0" t="n">
        <f aca="false">INT(M4417*$Q$1/B4417)*CHOOSE($L$1,I4417,J4417)</f>
        <v>-0</v>
      </c>
      <c r="O4417" s="0" t="n">
        <f aca="false">ABS(N4417-N4416)</f>
        <v>0</v>
      </c>
      <c r="P4417" s="0" t="n">
        <f aca="false">COUNTIF(工作表2!$A$2:$A$248,A4417)</f>
        <v>0</v>
      </c>
      <c r="R4417" s="0" t="n">
        <f aca="false">D4417-IF(P4416=1,E4416,D4416)</f>
        <v>-16</v>
      </c>
      <c r="S4417" s="0" t="n">
        <f aca="false">I4416*R4417</f>
        <v>16</v>
      </c>
      <c r="T4417" s="0" t="n">
        <f aca="false">T4416+R4417*U4416</f>
        <v>53402</v>
      </c>
      <c r="U4417" s="0" t="n">
        <f aca="false">INT(T4417*$Q$1/IF(P4417=1,E4417,D4417))*I4417</f>
        <v>-12</v>
      </c>
      <c r="V4417" s="0" t="n">
        <f aca="false">IF(P4417=1,ABS(U4417)+ABS(60),ABS(U4417-U4416))</f>
        <v>0</v>
      </c>
    </row>
    <row r="4418" customFormat="false" ht="15" hidden="false" customHeight="false" outlineLevel="0" collapsed="false">
      <c r="A4418" s="1" t="n">
        <v>42488</v>
      </c>
      <c r="B4418" s="2" t="n">
        <v>8473.87</v>
      </c>
      <c r="C4418" s="2" t="n">
        <v>74650</v>
      </c>
      <c r="D4418" s="2" t="n">
        <v>8417</v>
      </c>
      <c r="E4418" s="2" t="n">
        <v>8394</v>
      </c>
      <c r="F4418" s="3" t="n">
        <f aca="false">IF(P4418=1, E4418,D4418)/B4418-1</f>
        <v>-0.00671121931301766</v>
      </c>
      <c r="G4418" s="2" t="n">
        <f aca="false">AVERAGE(B4359:B4418)</f>
        <v>8485.638</v>
      </c>
      <c r="H4418" s="2" t="n">
        <f aca="false">AVERAGE(C4359:C4418)</f>
        <v>83156.8166666667</v>
      </c>
      <c r="I4418" s="2" t="n">
        <f aca="false">SIGN(C4418-H4418)</f>
        <v>-1</v>
      </c>
      <c r="J4418" s="2" t="n">
        <f aca="false">SIGN(F4418)</f>
        <v>-1</v>
      </c>
      <c r="K4418" s="0" t="n">
        <f aca="false">B4418-B4417</f>
        <v>-89.1799999999985</v>
      </c>
      <c r="L4418" s="0" t="n">
        <f aca="false">I4417*K4418</f>
        <v>89.1799999999985</v>
      </c>
      <c r="M4418" s="0" t="n">
        <f aca="false">M4417+K4418*N4417</f>
        <v>3417.02000000002</v>
      </c>
      <c r="N4418" s="0" t="n">
        <f aca="false">INT(M4418*$Q$1/B4418)*CHOOSE($L$1,I4418,J4418)</f>
        <v>-0</v>
      </c>
      <c r="O4418" s="0" t="n">
        <f aca="false">ABS(N4418-N4417)</f>
        <v>0</v>
      </c>
      <c r="P4418" s="0" t="n">
        <f aca="false">COUNTIF(工作表2!$A$2:$A$248,A4418)</f>
        <v>0</v>
      </c>
      <c r="R4418" s="0" t="n">
        <f aca="false">D4418-IF(P4417=1,E4417,D4417)</f>
        <v>-140</v>
      </c>
      <c r="S4418" s="0" t="n">
        <f aca="false">I4417*R4418</f>
        <v>140</v>
      </c>
      <c r="T4418" s="0" t="n">
        <f aca="false">T4417+R4418*U4417</f>
        <v>55082</v>
      </c>
      <c r="U4418" s="0" t="n">
        <f aca="false">INT(T4418*$Q$1/IF(P4418=1,E4418,D4418))*I4418</f>
        <v>-13</v>
      </c>
      <c r="V4418" s="0" t="n">
        <f aca="false">IF(P4418=1,ABS(U4418)+ABS(60),ABS(U4418-U4417))</f>
        <v>1</v>
      </c>
    </row>
    <row r="4419" customFormat="false" ht="15" hidden="false" customHeight="false" outlineLevel="0" collapsed="false">
      <c r="A4419" s="1" t="n">
        <v>42489</v>
      </c>
      <c r="B4419" s="2" t="n">
        <v>8377.9</v>
      </c>
      <c r="C4419" s="2" t="n">
        <v>76226</v>
      </c>
      <c r="D4419" s="2" t="n">
        <v>8309</v>
      </c>
      <c r="E4419" s="2" t="n">
        <v>8286</v>
      </c>
      <c r="F4419" s="3" t="n">
        <f aca="false">IF(P4419=1, E4419,D4419)/B4419-1</f>
        <v>-0.00822401795199268</v>
      </c>
      <c r="G4419" s="2" t="n">
        <f aca="false">AVERAGE(B4360:B4419)</f>
        <v>8493.7005</v>
      </c>
      <c r="H4419" s="2" t="n">
        <f aca="false">AVERAGE(C4360:C4419)</f>
        <v>83274.9</v>
      </c>
      <c r="I4419" s="2" t="n">
        <f aca="false">SIGN(C4419-H4419)</f>
        <v>-1</v>
      </c>
      <c r="J4419" s="2" t="n">
        <f aca="false">SIGN(F4419)</f>
        <v>-1</v>
      </c>
      <c r="K4419" s="0" t="n">
        <f aca="false">B4419-B4418</f>
        <v>-95.9700000000012</v>
      </c>
      <c r="L4419" s="0" t="n">
        <f aca="false">I4418*K4419</f>
        <v>95.9700000000012</v>
      </c>
      <c r="M4419" s="0" t="n">
        <f aca="false">M4418+K4419*N4418</f>
        <v>3417.02000000002</v>
      </c>
      <c r="N4419" s="0" t="n">
        <f aca="false">INT(M4419*$Q$1/B4419)*CHOOSE($L$1,I4419,J4419)</f>
        <v>-0</v>
      </c>
      <c r="O4419" s="0" t="n">
        <f aca="false">ABS(N4419-N4418)</f>
        <v>0</v>
      </c>
      <c r="P4419" s="0" t="n">
        <f aca="false">COUNTIF(工作表2!$A$2:$A$248,A4419)</f>
        <v>0</v>
      </c>
      <c r="R4419" s="0" t="n">
        <f aca="false">D4419-IF(P4418=1,E4418,D4418)</f>
        <v>-108</v>
      </c>
      <c r="S4419" s="0" t="n">
        <f aca="false">I4418*R4419</f>
        <v>108</v>
      </c>
      <c r="T4419" s="0" t="n">
        <f aca="false">T4418+R4419*U4418</f>
        <v>56486</v>
      </c>
      <c r="U4419" s="0" t="n">
        <f aca="false">INT(T4419*$Q$1/IF(P4419=1,E4419,D4419))*I4419</f>
        <v>-13</v>
      </c>
      <c r="V4419" s="0" t="n">
        <f aca="false">IF(P4419=1,ABS(U4419)+ABS(60),ABS(U4419-U4418))</f>
        <v>0</v>
      </c>
    </row>
    <row r="4420" customFormat="false" ht="15" hidden="false" customHeight="false" outlineLevel="0" collapsed="false">
      <c r="A4420" s="1" t="n">
        <v>42493</v>
      </c>
      <c r="B4420" s="2" t="n">
        <v>8294.12</v>
      </c>
      <c r="C4420" s="2" t="n">
        <v>78227</v>
      </c>
      <c r="D4420" s="2" t="n">
        <v>8259</v>
      </c>
      <c r="E4420" s="2" t="n">
        <v>8237</v>
      </c>
      <c r="F4420" s="3" t="n">
        <f aca="false">IF(P4420=1, E4420,D4420)/B4420-1</f>
        <v>-0.00423432503990784</v>
      </c>
      <c r="G4420" s="2" t="n">
        <f aca="false">AVERAGE(B4361:B4420)</f>
        <v>8501.458</v>
      </c>
      <c r="H4420" s="2" t="n">
        <f aca="false">AVERAGE(C4361:C4420)</f>
        <v>83552.9666666667</v>
      </c>
      <c r="I4420" s="2" t="n">
        <f aca="false">SIGN(C4420-H4420)</f>
        <v>-1</v>
      </c>
      <c r="J4420" s="2" t="n">
        <f aca="false">SIGN(F4420)</f>
        <v>-1</v>
      </c>
      <c r="K4420" s="0" t="n">
        <f aca="false">B4420-B4419</f>
        <v>-83.7799999999988</v>
      </c>
      <c r="L4420" s="0" t="n">
        <f aca="false">I4419*K4420</f>
        <v>83.7799999999988</v>
      </c>
      <c r="M4420" s="0" t="n">
        <f aca="false">M4419+K4420*N4419</f>
        <v>3417.02000000002</v>
      </c>
      <c r="N4420" s="0" t="n">
        <f aca="false">INT(M4420*$Q$1/B4420)*CHOOSE($L$1,I4420,J4420)</f>
        <v>-0</v>
      </c>
      <c r="O4420" s="0" t="n">
        <f aca="false">ABS(N4420-N4419)</f>
        <v>0</v>
      </c>
      <c r="P4420" s="0" t="n">
        <f aca="false">COUNTIF(工作表2!$A$2:$A$248,A4420)</f>
        <v>0</v>
      </c>
      <c r="R4420" s="0" t="n">
        <f aca="false">D4420-IF(P4419=1,E4419,D4419)</f>
        <v>-50</v>
      </c>
      <c r="S4420" s="0" t="n">
        <f aca="false">I4419*R4420</f>
        <v>50</v>
      </c>
      <c r="T4420" s="0" t="n">
        <f aca="false">T4419+R4420*U4419</f>
        <v>57136</v>
      </c>
      <c r="U4420" s="0" t="n">
        <f aca="false">INT(T4420*$Q$1/IF(P4420=1,E4420,D4420))*I4420</f>
        <v>-13</v>
      </c>
      <c r="V4420" s="0" t="n">
        <f aca="false">IF(P4420=1,ABS(U4420)+ABS(60),ABS(U4420-U4419))</f>
        <v>0</v>
      </c>
    </row>
    <row r="4421" customFormat="false" ht="15" hidden="false" customHeight="false" outlineLevel="0" collapsed="false">
      <c r="A4421" s="1" t="n">
        <v>42494</v>
      </c>
      <c r="B4421" s="2" t="n">
        <v>8185.47</v>
      </c>
      <c r="C4421" s="2" t="n">
        <v>80787</v>
      </c>
      <c r="D4421" s="2" t="n">
        <v>8177</v>
      </c>
      <c r="E4421" s="2" t="n">
        <v>8151</v>
      </c>
      <c r="F4421" s="3" t="n">
        <f aca="false">IF(P4421=1, E4421,D4421)/B4421-1</f>
        <v>-0.00103476037417527</v>
      </c>
      <c r="G4421" s="2" t="n">
        <f aca="false">AVERAGE(B4362:B4421)</f>
        <v>8507.052</v>
      </c>
      <c r="H4421" s="2" t="n">
        <f aca="false">AVERAGE(C4362:C4421)</f>
        <v>83744.5166666667</v>
      </c>
      <c r="I4421" s="2" t="n">
        <f aca="false">SIGN(C4421-H4421)</f>
        <v>-1</v>
      </c>
      <c r="J4421" s="2" t="n">
        <f aca="false">SIGN(F4421)</f>
        <v>-1</v>
      </c>
      <c r="K4421" s="0" t="n">
        <f aca="false">B4421-B4420</f>
        <v>-108.650000000001</v>
      </c>
      <c r="L4421" s="0" t="n">
        <f aca="false">I4420*K4421</f>
        <v>108.650000000001</v>
      </c>
      <c r="M4421" s="0" t="n">
        <f aca="false">M4420+K4421*N4420</f>
        <v>3417.02000000002</v>
      </c>
      <c r="N4421" s="0" t="n">
        <f aca="false">INT(M4421*$Q$1/B4421)*CHOOSE($L$1,I4421,J4421)</f>
        <v>-0</v>
      </c>
      <c r="O4421" s="0" t="n">
        <f aca="false">ABS(N4421-N4420)</f>
        <v>0</v>
      </c>
      <c r="P4421" s="0" t="n">
        <f aca="false">COUNTIF(工作表2!$A$2:$A$248,A4421)</f>
        <v>0</v>
      </c>
      <c r="R4421" s="0" t="n">
        <f aca="false">D4421-IF(P4420=1,E4420,D4420)</f>
        <v>-82</v>
      </c>
      <c r="S4421" s="0" t="n">
        <f aca="false">I4420*R4421</f>
        <v>82</v>
      </c>
      <c r="T4421" s="0" t="n">
        <f aca="false">T4420+R4421*U4420</f>
        <v>58202</v>
      </c>
      <c r="U4421" s="0" t="n">
        <f aca="false">INT(T4421*$Q$1/IF(P4421=1,E4421,D4421))*I4421</f>
        <v>-14</v>
      </c>
      <c r="V4421" s="0" t="n">
        <f aca="false">IF(P4421=1,ABS(U4421)+ABS(60),ABS(U4421-U4420))</f>
        <v>1</v>
      </c>
    </row>
    <row r="4422" customFormat="false" ht="15" hidden="false" customHeight="false" outlineLevel="0" collapsed="false">
      <c r="A4422" s="1" t="n">
        <v>42495</v>
      </c>
      <c r="B4422" s="2" t="n">
        <v>8167.96</v>
      </c>
      <c r="C4422" s="2" t="n">
        <v>74298</v>
      </c>
      <c r="D4422" s="2" t="n">
        <v>8142</v>
      </c>
      <c r="E4422" s="2" t="n">
        <v>8120</v>
      </c>
      <c r="F4422" s="3" t="n">
        <f aca="false">IF(P4422=1, E4422,D4422)/B4422-1</f>
        <v>-0.00317827217567179</v>
      </c>
      <c r="G4422" s="2" t="n">
        <f aca="false">AVERAGE(B4363:B4422)</f>
        <v>8511.433</v>
      </c>
      <c r="H4422" s="2" t="n">
        <f aca="false">AVERAGE(C4363:C4422)</f>
        <v>83669.9666666667</v>
      </c>
      <c r="I4422" s="2" t="n">
        <f aca="false">SIGN(C4422-H4422)</f>
        <v>-1</v>
      </c>
      <c r="J4422" s="2" t="n">
        <f aca="false">SIGN(F4422)</f>
        <v>-1</v>
      </c>
      <c r="K4422" s="0" t="n">
        <f aca="false">B4422-B4421</f>
        <v>-17.5100000000002</v>
      </c>
      <c r="L4422" s="0" t="n">
        <f aca="false">I4421*K4422</f>
        <v>17.5100000000002</v>
      </c>
      <c r="M4422" s="0" t="n">
        <f aca="false">M4421+K4422*N4421</f>
        <v>3417.02000000002</v>
      </c>
      <c r="N4422" s="0" t="n">
        <f aca="false">INT(M4422*$Q$1/B4422)*CHOOSE($L$1,I4422,J4422)</f>
        <v>-0</v>
      </c>
      <c r="O4422" s="0" t="n">
        <f aca="false">ABS(N4422-N4421)</f>
        <v>0</v>
      </c>
      <c r="P4422" s="0" t="n">
        <f aca="false">COUNTIF(工作表2!$A$2:$A$248,A4422)</f>
        <v>0</v>
      </c>
      <c r="R4422" s="0" t="n">
        <f aca="false">D4422-IF(P4421=1,E4421,D4421)</f>
        <v>-35</v>
      </c>
      <c r="S4422" s="0" t="n">
        <f aca="false">I4421*R4422</f>
        <v>35</v>
      </c>
      <c r="T4422" s="0" t="n">
        <f aca="false">T4421+R4422*U4421</f>
        <v>58692</v>
      </c>
      <c r="U4422" s="0" t="n">
        <f aca="false">INT(T4422*$Q$1/IF(P4422=1,E4422,D4422))*I4422</f>
        <v>-14</v>
      </c>
      <c r="V4422" s="0" t="n">
        <f aca="false">IF(P4422=1,ABS(U4422)+ABS(60),ABS(U4422-U4421))</f>
        <v>0</v>
      </c>
    </row>
    <row r="4423" customFormat="false" ht="15" hidden="false" customHeight="false" outlineLevel="0" collapsed="false">
      <c r="A4423" s="1" t="n">
        <v>42496</v>
      </c>
      <c r="B4423" s="2" t="n">
        <v>8146.43</v>
      </c>
      <c r="C4423" s="2" t="n">
        <v>82699</v>
      </c>
      <c r="D4423" s="2" t="n">
        <v>8102</v>
      </c>
      <c r="E4423" s="2" t="n">
        <v>8077</v>
      </c>
      <c r="F4423" s="3" t="n">
        <f aca="false">IF(P4423=1, E4423,D4423)/B4423-1</f>
        <v>-0.00545392276125867</v>
      </c>
      <c r="G4423" s="2" t="n">
        <f aca="false">AVERAGE(B4364:B4423)</f>
        <v>8512.53016666667</v>
      </c>
      <c r="H4423" s="2" t="n">
        <f aca="false">AVERAGE(C4364:C4423)</f>
        <v>83195.4</v>
      </c>
      <c r="I4423" s="2" t="n">
        <f aca="false">SIGN(C4423-H4423)</f>
        <v>-1</v>
      </c>
      <c r="J4423" s="2" t="n">
        <f aca="false">SIGN(F4423)</f>
        <v>-1</v>
      </c>
      <c r="K4423" s="0" t="n">
        <f aca="false">B4423-B4422</f>
        <v>-21.5299999999997</v>
      </c>
      <c r="L4423" s="0" t="n">
        <f aca="false">I4422*K4423</f>
        <v>21.5299999999997</v>
      </c>
      <c r="M4423" s="0" t="n">
        <f aca="false">M4422+K4423*N4422</f>
        <v>3417.02000000002</v>
      </c>
      <c r="N4423" s="0" t="n">
        <f aca="false">INT(M4423*$Q$1/B4423)*CHOOSE($L$1,I4423,J4423)</f>
        <v>-0</v>
      </c>
      <c r="O4423" s="0" t="n">
        <f aca="false">ABS(N4423-N4422)</f>
        <v>0</v>
      </c>
      <c r="P4423" s="0" t="n">
        <f aca="false">COUNTIF(工作表2!$A$2:$A$248,A4423)</f>
        <v>0</v>
      </c>
      <c r="R4423" s="0" t="n">
        <f aca="false">D4423-IF(P4422=1,E4422,D4422)</f>
        <v>-40</v>
      </c>
      <c r="S4423" s="0" t="n">
        <f aca="false">I4422*R4423</f>
        <v>40</v>
      </c>
      <c r="T4423" s="0" t="n">
        <f aca="false">T4422+R4423*U4422</f>
        <v>59252</v>
      </c>
      <c r="U4423" s="0" t="n">
        <f aca="false">INT(T4423*$Q$1/IF(P4423=1,E4423,D4423))*I4423</f>
        <v>-14</v>
      </c>
      <c r="V4423" s="0" t="n">
        <f aca="false">IF(P4423=1,ABS(U4423)+ABS(60),ABS(U4423-U4422))</f>
        <v>0</v>
      </c>
    </row>
    <row r="4424" customFormat="false" ht="15" hidden="false" customHeight="false" outlineLevel="0" collapsed="false">
      <c r="A4424" s="1" t="n">
        <v>42499</v>
      </c>
      <c r="B4424" s="2" t="n">
        <v>8131.83</v>
      </c>
      <c r="C4424" s="2" t="n">
        <v>74694</v>
      </c>
      <c r="D4424" s="2" t="n">
        <v>8114</v>
      </c>
      <c r="E4424" s="2" t="n">
        <v>8089</v>
      </c>
      <c r="F4424" s="3" t="n">
        <f aca="false">IF(P4424=1, E4424,D4424)/B4424-1</f>
        <v>-0.00219261838971052</v>
      </c>
      <c r="G4424" s="2" t="n">
        <f aca="false">AVERAGE(B4365:B4424)</f>
        <v>8512.30716666667</v>
      </c>
      <c r="H4424" s="2" t="n">
        <f aca="false">AVERAGE(C4365:C4424)</f>
        <v>83411.3166666667</v>
      </c>
      <c r="I4424" s="2" t="n">
        <f aca="false">SIGN(C4424-H4424)</f>
        <v>-1</v>
      </c>
      <c r="J4424" s="2" t="n">
        <f aca="false">SIGN(F4424)</f>
        <v>-1</v>
      </c>
      <c r="K4424" s="0" t="n">
        <f aca="false">B4424-B4423</f>
        <v>-14.6000000000004</v>
      </c>
      <c r="L4424" s="0" t="n">
        <f aca="false">I4423*K4424</f>
        <v>14.6000000000004</v>
      </c>
      <c r="M4424" s="0" t="n">
        <f aca="false">M4423+K4424*N4423</f>
        <v>3417.02000000002</v>
      </c>
      <c r="N4424" s="0" t="n">
        <f aca="false">INT(M4424*$Q$1/B4424)*CHOOSE($L$1,I4424,J4424)</f>
        <v>-0</v>
      </c>
      <c r="O4424" s="0" t="n">
        <f aca="false">ABS(N4424-N4423)</f>
        <v>0</v>
      </c>
      <c r="P4424" s="0" t="n">
        <f aca="false">COUNTIF(工作表2!$A$2:$A$248,A4424)</f>
        <v>0</v>
      </c>
      <c r="R4424" s="0" t="n">
        <f aca="false">D4424-IF(P4423=1,E4423,D4423)</f>
        <v>12</v>
      </c>
      <c r="S4424" s="0" t="n">
        <f aca="false">I4423*R4424</f>
        <v>-12</v>
      </c>
      <c r="T4424" s="0" t="n">
        <f aca="false">T4423+R4424*U4423</f>
        <v>59084</v>
      </c>
      <c r="U4424" s="0" t="n">
        <f aca="false">INT(T4424*$Q$1/IF(P4424=1,E4424,D4424))*I4424</f>
        <v>-14</v>
      </c>
      <c r="V4424" s="0" t="n">
        <f aca="false">IF(P4424=1,ABS(U4424)+ABS(60),ABS(U4424-U4423))</f>
        <v>0</v>
      </c>
    </row>
    <row r="4425" customFormat="false" ht="15" hidden="false" customHeight="false" outlineLevel="0" collapsed="false">
      <c r="A4425" s="1" t="n">
        <v>42500</v>
      </c>
      <c r="B4425" s="2" t="n">
        <v>8156.29</v>
      </c>
      <c r="C4425" s="2" t="n">
        <v>68807</v>
      </c>
      <c r="D4425" s="2" t="n">
        <v>8153</v>
      </c>
      <c r="E4425" s="2" t="n">
        <v>8130</v>
      </c>
      <c r="F4425" s="3" t="n">
        <f aca="false">IF(P4425=1, E4425,D4425)/B4425-1</f>
        <v>-0.000403369669298215</v>
      </c>
      <c r="G4425" s="2" t="n">
        <f aca="false">AVERAGE(B4366:B4425)</f>
        <v>8512.296</v>
      </c>
      <c r="H4425" s="2" t="n">
        <f aca="false">AVERAGE(C4366:C4425)</f>
        <v>83170.9</v>
      </c>
      <c r="I4425" s="2" t="n">
        <f aca="false">SIGN(C4425-H4425)</f>
        <v>-1</v>
      </c>
      <c r="J4425" s="2" t="n">
        <f aca="false">SIGN(F4425)</f>
        <v>-1</v>
      </c>
      <c r="K4425" s="0" t="n">
        <f aca="false">B4425-B4424</f>
        <v>24.46</v>
      </c>
      <c r="L4425" s="0" t="n">
        <f aca="false">I4424*K4425</f>
        <v>-24.46</v>
      </c>
      <c r="M4425" s="0" t="n">
        <f aca="false">M4424+K4425*N4424</f>
        <v>3417.02000000002</v>
      </c>
      <c r="N4425" s="0" t="n">
        <f aca="false">INT(M4425*$Q$1/B4425)*CHOOSE($L$1,I4425,J4425)</f>
        <v>-0</v>
      </c>
      <c r="O4425" s="0" t="n">
        <f aca="false">ABS(N4425-N4424)</f>
        <v>0</v>
      </c>
      <c r="P4425" s="0" t="n">
        <f aca="false">COUNTIF(工作表2!$A$2:$A$248,A4425)</f>
        <v>0</v>
      </c>
      <c r="R4425" s="0" t="n">
        <f aca="false">D4425-IF(P4424=1,E4424,D4424)</f>
        <v>39</v>
      </c>
      <c r="S4425" s="0" t="n">
        <f aca="false">I4424*R4425</f>
        <v>-39</v>
      </c>
      <c r="T4425" s="0" t="n">
        <f aca="false">T4424+R4425*U4424</f>
        <v>58538</v>
      </c>
      <c r="U4425" s="0" t="n">
        <f aca="false">INT(T4425*$Q$1/IF(P4425=1,E4425,D4425))*I4425</f>
        <v>-14</v>
      </c>
      <c r="V4425" s="0" t="n">
        <f aca="false">IF(P4425=1,ABS(U4425)+ABS(60),ABS(U4425-U4424))</f>
        <v>0</v>
      </c>
    </row>
    <row r="4426" customFormat="false" ht="15" hidden="false" customHeight="false" outlineLevel="0" collapsed="false">
      <c r="A4426" s="1" t="n">
        <v>42501</v>
      </c>
      <c r="B4426" s="2" t="n">
        <v>8135.56</v>
      </c>
      <c r="C4426" s="2" t="n">
        <v>78298</v>
      </c>
      <c r="D4426" s="2" t="n">
        <v>8125</v>
      </c>
      <c r="E4426" s="2" t="n">
        <v>8099</v>
      </c>
      <c r="F4426" s="3" t="n">
        <f aca="false">IF(P4426=1, E4426,D4426)/B4426-1</f>
        <v>-0.00129800530018831</v>
      </c>
      <c r="G4426" s="2" t="n">
        <f aca="false">AVERAGE(B4367:B4426)</f>
        <v>8512.368</v>
      </c>
      <c r="H4426" s="2" t="n">
        <f aca="false">AVERAGE(C4367:C4426)</f>
        <v>83259.45</v>
      </c>
      <c r="I4426" s="2" t="n">
        <f aca="false">SIGN(C4426-H4426)</f>
        <v>-1</v>
      </c>
      <c r="J4426" s="2" t="n">
        <f aca="false">SIGN(F4426)</f>
        <v>-1</v>
      </c>
      <c r="K4426" s="0" t="n">
        <f aca="false">B4426-B4425</f>
        <v>-20.7299999999996</v>
      </c>
      <c r="L4426" s="0" t="n">
        <f aca="false">I4425*K4426</f>
        <v>20.7299999999996</v>
      </c>
      <c r="M4426" s="0" t="n">
        <f aca="false">M4425+K4426*N4425</f>
        <v>3417.02000000002</v>
      </c>
      <c r="N4426" s="0" t="n">
        <f aca="false">INT(M4426*$Q$1/B4426)*CHOOSE($L$1,I4426,J4426)</f>
        <v>-0</v>
      </c>
      <c r="O4426" s="0" t="n">
        <f aca="false">ABS(N4426-N4425)</f>
        <v>0</v>
      </c>
      <c r="P4426" s="0" t="n">
        <f aca="false">COUNTIF(工作表2!$A$2:$A$248,A4426)</f>
        <v>0</v>
      </c>
      <c r="R4426" s="0" t="n">
        <f aca="false">D4426-IF(P4425=1,E4425,D4425)</f>
        <v>-28</v>
      </c>
      <c r="S4426" s="0" t="n">
        <f aca="false">I4425*R4426</f>
        <v>28</v>
      </c>
      <c r="T4426" s="0" t="n">
        <f aca="false">T4425+R4426*U4425</f>
        <v>58930</v>
      </c>
      <c r="U4426" s="0" t="n">
        <f aca="false">INT(T4426*$Q$1/IF(P4426=1,E4426,D4426))*I4426</f>
        <v>-14</v>
      </c>
      <c r="V4426" s="0" t="n">
        <f aca="false">IF(P4426=1,ABS(U4426)+ABS(60),ABS(U4426-U4425))</f>
        <v>0</v>
      </c>
    </row>
    <row r="4427" customFormat="false" ht="15" hidden="false" customHeight="false" outlineLevel="0" collapsed="false">
      <c r="A4427" s="1" t="n">
        <v>42502</v>
      </c>
      <c r="B4427" s="2" t="n">
        <v>8108.05</v>
      </c>
      <c r="C4427" s="2" t="n">
        <v>67884</v>
      </c>
      <c r="D4427" s="2" t="n">
        <v>8084</v>
      </c>
      <c r="E4427" s="2" t="n">
        <v>8051</v>
      </c>
      <c r="F4427" s="3" t="n">
        <f aca="false">IF(P4427=1, E4427,D4427)/B4427-1</f>
        <v>-0.00296618792434677</v>
      </c>
      <c r="G4427" s="2" t="n">
        <f aca="false">AVERAGE(B4368:B4427)</f>
        <v>8513.11883333334</v>
      </c>
      <c r="H4427" s="2" t="n">
        <f aca="false">AVERAGE(C4368:C4427)</f>
        <v>83097.5833333333</v>
      </c>
      <c r="I4427" s="2" t="n">
        <f aca="false">SIGN(C4427-H4427)</f>
        <v>-1</v>
      </c>
      <c r="J4427" s="2" t="n">
        <f aca="false">SIGN(F4427)</f>
        <v>-1</v>
      </c>
      <c r="K4427" s="0" t="n">
        <f aca="false">B4427-B4426</f>
        <v>-27.5100000000002</v>
      </c>
      <c r="L4427" s="0" t="n">
        <f aca="false">I4426*K4427</f>
        <v>27.5100000000002</v>
      </c>
      <c r="M4427" s="0" t="n">
        <f aca="false">M4426+K4427*N4426</f>
        <v>3417.02000000002</v>
      </c>
      <c r="N4427" s="0" t="n">
        <f aca="false">INT(M4427*$Q$1/B4427)*CHOOSE($L$1,I4427,J4427)</f>
        <v>-0</v>
      </c>
      <c r="O4427" s="0" t="n">
        <f aca="false">ABS(N4427-N4426)</f>
        <v>0</v>
      </c>
      <c r="P4427" s="0" t="n">
        <f aca="false">COUNTIF(工作表2!$A$2:$A$248,A4427)</f>
        <v>0</v>
      </c>
      <c r="R4427" s="0" t="n">
        <f aca="false">D4427-IF(P4426=1,E4426,D4426)</f>
        <v>-41</v>
      </c>
      <c r="S4427" s="0" t="n">
        <f aca="false">I4426*R4427</f>
        <v>41</v>
      </c>
      <c r="T4427" s="0" t="n">
        <f aca="false">T4426+R4427*U4426</f>
        <v>59504</v>
      </c>
      <c r="U4427" s="0" t="n">
        <f aca="false">INT(T4427*$Q$1/IF(P4427=1,E4427,D4427))*I4427</f>
        <v>-14</v>
      </c>
      <c r="V4427" s="0" t="n">
        <f aca="false">IF(P4427=1,ABS(U4427)+ABS(60),ABS(U4427-U4426))</f>
        <v>0</v>
      </c>
    </row>
    <row r="4428" customFormat="false" ht="15" hidden="false" customHeight="false" outlineLevel="0" collapsed="false">
      <c r="A4428" s="1" t="n">
        <v>42503</v>
      </c>
      <c r="B4428" s="2" t="n">
        <v>8053.69</v>
      </c>
      <c r="C4428" s="2" t="n">
        <v>89164</v>
      </c>
      <c r="D4428" s="2" t="n">
        <v>8019</v>
      </c>
      <c r="E4428" s="2" t="n">
        <v>7987</v>
      </c>
      <c r="F4428" s="3" t="n">
        <f aca="false">IF(P4428=1, E4428,D4428)/B4428-1</f>
        <v>-0.00430734234866248</v>
      </c>
      <c r="G4428" s="2" t="n">
        <f aca="false">AVERAGE(B4369:B4428)</f>
        <v>8512.90516666667</v>
      </c>
      <c r="H4428" s="2" t="n">
        <f aca="false">AVERAGE(C4369:C4428)</f>
        <v>83117.2833333334</v>
      </c>
      <c r="I4428" s="2" t="n">
        <f aca="false">SIGN(C4428-H4428)</f>
        <v>1</v>
      </c>
      <c r="J4428" s="2" t="n">
        <f aca="false">SIGN(F4428)</f>
        <v>-1</v>
      </c>
      <c r="K4428" s="0" t="n">
        <f aca="false">B4428-B4427</f>
        <v>-54.3600000000006</v>
      </c>
      <c r="L4428" s="0" t="n">
        <f aca="false">I4427*K4428</f>
        <v>54.3600000000006</v>
      </c>
      <c r="M4428" s="0" t="n">
        <f aca="false">M4427+K4428*N4427</f>
        <v>3417.02000000002</v>
      </c>
      <c r="N4428" s="0" t="n">
        <f aca="false">INT(M4428*$Q$1/B4428)*CHOOSE($L$1,I4428,J4428)</f>
        <v>-0</v>
      </c>
      <c r="O4428" s="0" t="n">
        <f aca="false">ABS(N4428-N4427)</f>
        <v>0</v>
      </c>
      <c r="P4428" s="0" t="n">
        <f aca="false">COUNTIF(工作表2!$A$2:$A$248,A4428)</f>
        <v>0</v>
      </c>
      <c r="R4428" s="0" t="n">
        <f aca="false">D4428-IF(P4427=1,E4427,D4427)</f>
        <v>-65</v>
      </c>
      <c r="S4428" s="0" t="n">
        <f aca="false">I4427*R4428</f>
        <v>65</v>
      </c>
      <c r="T4428" s="0" t="n">
        <f aca="false">T4427+R4428*U4427</f>
        <v>60414</v>
      </c>
      <c r="U4428" s="0" t="n">
        <f aca="false">INT(T4428*$Q$1/IF(P4428=1,E4428,D4428))*I4428</f>
        <v>15</v>
      </c>
      <c r="V4428" s="0" t="n">
        <f aca="false">IF(P4428=1,ABS(U4428)+ABS(60),ABS(U4428-U4427))</f>
        <v>29</v>
      </c>
    </row>
    <row r="4429" customFormat="false" ht="15" hidden="false" customHeight="false" outlineLevel="0" collapsed="false">
      <c r="A4429" s="1" t="n">
        <v>42506</v>
      </c>
      <c r="B4429" s="2" t="n">
        <v>8067.6</v>
      </c>
      <c r="C4429" s="2" t="n">
        <v>62487</v>
      </c>
      <c r="D4429" s="2" t="n">
        <v>8062</v>
      </c>
      <c r="E4429" s="2" t="n">
        <v>8036</v>
      </c>
      <c r="F4429" s="3" t="n">
        <f aca="false">IF(P4429=1, E4429,D4429)/B4429-1</f>
        <v>-0.000694134562943205</v>
      </c>
      <c r="G4429" s="2" t="n">
        <f aca="false">AVERAGE(B4370:B4429)</f>
        <v>8510.49733333334</v>
      </c>
      <c r="H4429" s="2" t="n">
        <f aca="false">AVERAGE(C4370:C4429)</f>
        <v>82650.7666666667</v>
      </c>
      <c r="I4429" s="2" t="n">
        <f aca="false">SIGN(C4429-H4429)</f>
        <v>-1</v>
      </c>
      <c r="J4429" s="2" t="n">
        <f aca="false">SIGN(F4429)</f>
        <v>-1</v>
      </c>
      <c r="K4429" s="0" t="n">
        <f aca="false">B4429-B4428</f>
        <v>13.9100000000008</v>
      </c>
      <c r="L4429" s="0" t="n">
        <f aca="false">I4428*K4429</f>
        <v>13.9100000000008</v>
      </c>
      <c r="M4429" s="0" t="n">
        <f aca="false">M4428+K4429*N4428</f>
        <v>3417.02000000002</v>
      </c>
      <c r="N4429" s="0" t="n">
        <f aca="false">INT(M4429*$Q$1/B4429)*CHOOSE($L$1,I4429,J4429)</f>
        <v>-0</v>
      </c>
      <c r="O4429" s="0" t="n">
        <f aca="false">ABS(N4429-N4428)</f>
        <v>0</v>
      </c>
      <c r="P4429" s="0" t="n">
        <f aca="false">COUNTIF(工作表2!$A$2:$A$248,A4429)</f>
        <v>0</v>
      </c>
      <c r="R4429" s="0" t="n">
        <f aca="false">D4429-IF(P4428=1,E4428,D4428)</f>
        <v>43</v>
      </c>
      <c r="S4429" s="0" t="n">
        <f aca="false">I4428*R4429</f>
        <v>43</v>
      </c>
      <c r="T4429" s="0" t="n">
        <f aca="false">T4428+R4429*U4428</f>
        <v>61059</v>
      </c>
      <c r="U4429" s="0" t="n">
        <f aca="false">INT(T4429*$Q$1/IF(P4429=1,E4429,D4429))*I4429</f>
        <v>-15</v>
      </c>
      <c r="V4429" s="0" t="n">
        <f aca="false">IF(P4429=1,ABS(U4429)+ABS(60),ABS(U4429-U4428))</f>
        <v>30</v>
      </c>
    </row>
    <row r="4430" customFormat="false" ht="15" hidden="false" customHeight="false" outlineLevel="0" collapsed="false">
      <c r="A4430" s="1" t="n">
        <v>42507</v>
      </c>
      <c r="B4430" s="2" t="n">
        <v>8140.48</v>
      </c>
      <c r="C4430" s="2" t="n">
        <v>65209</v>
      </c>
      <c r="D4430" s="2" t="n">
        <v>8150</v>
      </c>
      <c r="E4430" s="2" t="n">
        <v>8118</v>
      </c>
      <c r="F4430" s="3" t="n">
        <f aca="false">IF(P4430=1, E4430,D4430)/B4430-1</f>
        <v>0.00116946420849873</v>
      </c>
      <c r="G4430" s="2" t="n">
        <f aca="false">AVERAGE(B4371:B4430)</f>
        <v>8509.26783333334</v>
      </c>
      <c r="H4430" s="2" t="n">
        <f aca="false">AVERAGE(C4371:C4430)</f>
        <v>82336.4833333333</v>
      </c>
      <c r="I4430" s="2" t="n">
        <f aca="false">SIGN(C4430-H4430)</f>
        <v>-1</v>
      </c>
      <c r="J4430" s="2" t="n">
        <f aca="false">SIGN(F4430)</f>
        <v>1</v>
      </c>
      <c r="K4430" s="0" t="n">
        <f aca="false">B4430-B4429</f>
        <v>72.8799999999992</v>
      </c>
      <c r="L4430" s="0" t="n">
        <f aca="false">I4429*K4430</f>
        <v>-72.8799999999992</v>
      </c>
      <c r="M4430" s="0" t="n">
        <f aca="false">M4429+K4430*N4429</f>
        <v>3417.02000000002</v>
      </c>
      <c r="N4430" s="0" t="n">
        <f aca="false">INT(M4430*$Q$1/B4430)*CHOOSE($L$1,I4430,J4430)</f>
        <v>0</v>
      </c>
      <c r="O4430" s="0" t="n">
        <f aca="false">ABS(N4430-N4429)</f>
        <v>0</v>
      </c>
      <c r="P4430" s="0" t="n">
        <f aca="false">COUNTIF(工作表2!$A$2:$A$248,A4430)</f>
        <v>0</v>
      </c>
      <c r="R4430" s="0" t="n">
        <f aca="false">D4430-IF(P4429=1,E4429,D4429)</f>
        <v>88</v>
      </c>
      <c r="S4430" s="0" t="n">
        <f aca="false">I4429*R4430</f>
        <v>-88</v>
      </c>
      <c r="T4430" s="0" t="n">
        <f aca="false">T4429+R4430*U4429</f>
        <v>59739</v>
      </c>
      <c r="U4430" s="0" t="n">
        <f aca="false">INT(T4430*$Q$1/IF(P4430=1,E4430,D4430))*I4430</f>
        <v>-14</v>
      </c>
      <c r="V4430" s="0" t="n">
        <f aca="false">IF(P4430=1,ABS(U4430)+ABS(60),ABS(U4430-U4429))</f>
        <v>1</v>
      </c>
    </row>
    <row r="4431" customFormat="false" ht="15" hidden="false" customHeight="false" outlineLevel="0" collapsed="false">
      <c r="A4431" s="1" t="n">
        <v>42508</v>
      </c>
      <c r="B4431" s="2" t="n">
        <v>8159.68</v>
      </c>
      <c r="C4431" s="2" t="n">
        <v>64708</v>
      </c>
      <c r="D4431" s="2" t="n">
        <v>8148</v>
      </c>
      <c r="E4431" s="2" t="n">
        <v>8109</v>
      </c>
      <c r="F4431" s="3" t="n">
        <f aca="false">IF(P4431=1, E4431,D4431)/B4431-1</f>
        <v>-0.00621102788344641</v>
      </c>
      <c r="G4431" s="2" t="n">
        <f aca="false">AVERAGE(B4372:B4431)</f>
        <v>8506.68466666667</v>
      </c>
      <c r="H4431" s="2" t="n">
        <f aca="false">AVERAGE(C4372:C4431)</f>
        <v>81847.4833333333</v>
      </c>
      <c r="I4431" s="2" t="n">
        <f aca="false">SIGN(C4431-H4431)</f>
        <v>-1</v>
      </c>
      <c r="J4431" s="2" t="n">
        <f aca="false">SIGN(F4431)</f>
        <v>-1</v>
      </c>
      <c r="K4431" s="0" t="n">
        <f aca="false">B4431-B4430</f>
        <v>19.2000000000007</v>
      </c>
      <c r="L4431" s="0" t="n">
        <f aca="false">I4430*K4431</f>
        <v>-19.2000000000007</v>
      </c>
      <c r="M4431" s="0" t="n">
        <f aca="false">M4430+K4431*N4430</f>
        <v>3417.02000000002</v>
      </c>
      <c r="N4431" s="0" t="n">
        <f aca="false">INT(M4431*$Q$1/B4431)*CHOOSE($L$1,I4431,J4431)</f>
        <v>-0</v>
      </c>
      <c r="O4431" s="0" t="n">
        <f aca="false">ABS(N4431-N4430)</f>
        <v>0</v>
      </c>
      <c r="P4431" s="0" t="n">
        <f aca="false">COUNTIF(工作表2!$A$2:$A$248,A4431)</f>
        <v>1</v>
      </c>
      <c r="R4431" s="0" t="n">
        <f aca="false">D4431-IF(P4430=1,E4430,D4430)</f>
        <v>-2</v>
      </c>
      <c r="S4431" s="0" t="n">
        <f aca="false">I4430*R4431</f>
        <v>2</v>
      </c>
      <c r="T4431" s="0" t="n">
        <f aca="false">T4430+R4431*U4430</f>
        <v>59767</v>
      </c>
      <c r="U4431" s="0" t="n">
        <f aca="false">INT(T4431*$Q$1/IF(P4431=1,E4431,D4431))*I4431</f>
        <v>-14</v>
      </c>
      <c r="V4431" s="0" t="n">
        <f aca="false">IF(P4431=1,ABS(U4431)+ABS(60),ABS(U4431-U4430))</f>
        <v>74</v>
      </c>
    </row>
    <row r="4432" customFormat="false" ht="15" hidden="false" customHeight="false" outlineLevel="0" collapsed="false">
      <c r="A4432" s="1" t="n">
        <v>42509</v>
      </c>
      <c r="B4432" s="2" t="n">
        <v>8095.98</v>
      </c>
      <c r="C4432" s="2" t="n">
        <v>60100</v>
      </c>
      <c r="D4432" s="2" t="n">
        <v>8034</v>
      </c>
      <c r="E4432" s="2" t="n">
        <v>7838</v>
      </c>
      <c r="F4432" s="3" t="n">
        <f aca="false">IF(P4432=1, E4432,D4432)/B4432-1</f>
        <v>-0.0076556513232493</v>
      </c>
      <c r="G4432" s="2" t="n">
        <f aca="false">AVERAGE(B4373:B4432)</f>
        <v>8502.867</v>
      </c>
      <c r="H4432" s="2" t="n">
        <f aca="false">AVERAGE(C4373:C4432)</f>
        <v>81596.4833333333</v>
      </c>
      <c r="I4432" s="2" t="n">
        <f aca="false">SIGN(C4432-H4432)</f>
        <v>-1</v>
      </c>
      <c r="J4432" s="2" t="n">
        <f aca="false">SIGN(F4432)</f>
        <v>-1</v>
      </c>
      <c r="K4432" s="0" t="n">
        <f aca="false">B4432-B4431</f>
        <v>-63.7000000000007</v>
      </c>
      <c r="L4432" s="0" t="n">
        <f aca="false">I4431*K4432</f>
        <v>63.7000000000007</v>
      </c>
      <c r="M4432" s="0" t="n">
        <f aca="false">M4431+K4432*N4431</f>
        <v>3417.02000000002</v>
      </c>
      <c r="N4432" s="0" t="n">
        <f aca="false">INT(M4432*$Q$1/B4432)*CHOOSE($L$1,I4432,J4432)</f>
        <v>-0</v>
      </c>
      <c r="O4432" s="0" t="n">
        <f aca="false">ABS(N4432-N4431)</f>
        <v>0</v>
      </c>
      <c r="P4432" s="0" t="n">
        <f aca="false">COUNTIF(工作表2!$A$2:$A$248,A4432)</f>
        <v>0</v>
      </c>
      <c r="R4432" s="0" t="n">
        <f aca="false">D4432-IF(P4431=1,E4431,D4431)</f>
        <v>-75</v>
      </c>
      <c r="S4432" s="0" t="n">
        <f aca="false">I4431*R4432</f>
        <v>75</v>
      </c>
      <c r="T4432" s="0" t="n">
        <f aca="false">T4431+R4432*U4431</f>
        <v>60817</v>
      </c>
      <c r="U4432" s="0" t="n">
        <f aca="false">INT(T4432*$Q$1/IF(P4432=1,E4432,D4432))*I4432</f>
        <v>-15</v>
      </c>
      <c r="V4432" s="0" t="n">
        <f aca="false">IF(P4432=1,ABS(U4432)+ABS(60),ABS(U4432-U4431))</f>
        <v>1</v>
      </c>
    </row>
    <row r="4433" customFormat="false" ht="15" hidden="false" customHeight="false" outlineLevel="0" collapsed="false">
      <c r="A4433" s="1" t="n">
        <v>42510</v>
      </c>
      <c r="B4433" s="2" t="n">
        <v>8131.26</v>
      </c>
      <c r="C4433" s="2" t="n">
        <v>57540</v>
      </c>
      <c r="D4433" s="2" t="n">
        <v>8104</v>
      </c>
      <c r="E4433" s="2" t="n">
        <v>7907</v>
      </c>
      <c r="F4433" s="3" t="n">
        <f aca="false">IF(P4433=1, E4433,D4433)/B4433-1</f>
        <v>-0.00335249395542636</v>
      </c>
      <c r="G4433" s="2" t="n">
        <f aca="false">AVERAGE(B4374:B4433)</f>
        <v>8499.61</v>
      </c>
      <c r="H4433" s="2" t="n">
        <f aca="false">AVERAGE(C4374:C4433)</f>
        <v>81303.9333333333</v>
      </c>
      <c r="I4433" s="2" t="n">
        <f aca="false">SIGN(C4433-H4433)</f>
        <v>-1</v>
      </c>
      <c r="J4433" s="2" t="n">
        <f aca="false">SIGN(F4433)</f>
        <v>-1</v>
      </c>
      <c r="K4433" s="0" t="n">
        <f aca="false">B4433-B4432</f>
        <v>35.2800000000007</v>
      </c>
      <c r="L4433" s="0" t="n">
        <f aca="false">I4432*K4433</f>
        <v>-35.2800000000007</v>
      </c>
      <c r="M4433" s="0" t="n">
        <f aca="false">M4432+K4433*N4432</f>
        <v>3417.02000000002</v>
      </c>
      <c r="N4433" s="0" t="n">
        <f aca="false">INT(M4433*$Q$1/B4433)*CHOOSE($L$1,I4433,J4433)</f>
        <v>-0</v>
      </c>
      <c r="O4433" s="0" t="n">
        <f aca="false">ABS(N4433-N4432)</f>
        <v>0</v>
      </c>
      <c r="P4433" s="0" t="n">
        <f aca="false">COUNTIF(工作表2!$A$2:$A$248,A4433)</f>
        <v>0</v>
      </c>
      <c r="R4433" s="0" t="n">
        <f aca="false">D4433-IF(P4432=1,E4432,D4432)</f>
        <v>70</v>
      </c>
      <c r="S4433" s="0" t="n">
        <f aca="false">I4432*R4433</f>
        <v>-70</v>
      </c>
      <c r="T4433" s="0" t="n">
        <f aca="false">T4432+R4433*U4432</f>
        <v>59767</v>
      </c>
      <c r="U4433" s="0" t="n">
        <f aca="false">INT(T4433*$Q$1/IF(P4433=1,E4433,D4433))*I4433</f>
        <v>-14</v>
      </c>
      <c r="V4433" s="0" t="n">
        <f aca="false">IF(P4433=1,ABS(U4433)+ABS(60),ABS(U4433-U4432))</f>
        <v>1</v>
      </c>
    </row>
    <row r="4434" customFormat="false" ht="15" hidden="false" customHeight="false" outlineLevel="0" collapsed="false">
      <c r="A4434" s="1" t="n">
        <v>42513</v>
      </c>
      <c r="B4434" s="2" t="n">
        <v>8344.44</v>
      </c>
      <c r="C4434" s="2" t="n">
        <v>90071</v>
      </c>
      <c r="D4434" s="2" t="n">
        <v>8346</v>
      </c>
      <c r="E4434" s="2" t="n">
        <v>8152</v>
      </c>
      <c r="F4434" s="3" t="n">
        <f aca="false">IF(P4434=1, E4434,D4434)/B4434-1</f>
        <v>0.00018695083193121</v>
      </c>
      <c r="G4434" s="2" t="n">
        <f aca="false">AVERAGE(B4375:B4434)</f>
        <v>8499.77333333333</v>
      </c>
      <c r="H4434" s="2" t="n">
        <f aca="false">AVERAGE(C4375:C4434)</f>
        <v>81498.1666666667</v>
      </c>
      <c r="I4434" s="2" t="n">
        <f aca="false">SIGN(C4434-H4434)</f>
        <v>1</v>
      </c>
      <c r="J4434" s="2" t="n">
        <f aca="false">SIGN(F4434)</f>
        <v>1</v>
      </c>
      <c r="K4434" s="0" t="n">
        <f aca="false">B4434-B4433</f>
        <v>213.18</v>
      </c>
      <c r="L4434" s="0" t="n">
        <f aca="false">I4433*K4434</f>
        <v>-213.18</v>
      </c>
      <c r="M4434" s="0" t="n">
        <f aca="false">M4433+K4434*N4433</f>
        <v>3417.02000000002</v>
      </c>
      <c r="N4434" s="0" t="n">
        <f aca="false">INT(M4434*$Q$1/B4434)*CHOOSE($L$1,I4434,J4434)</f>
        <v>0</v>
      </c>
      <c r="O4434" s="0" t="n">
        <f aca="false">ABS(N4434-N4433)</f>
        <v>0</v>
      </c>
      <c r="P4434" s="0" t="n">
        <f aca="false">COUNTIF(工作表2!$A$2:$A$248,A4434)</f>
        <v>0</v>
      </c>
      <c r="R4434" s="0" t="n">
        <f aca="false">D4434-IF(P4433=1,E4433,D4433)</f>
        <v>242</v>
      </c>
      <c r="S4434" s="0" t="n">
        <f aca="false">I4433*R4434</f>
        <v>-242</v>
      </c>
      <c r="T4434" s="0" t="n">
        <f aca="false">T4433+R4434*U4433</f>
        <v>56379</v>
      </c>
      <c r="U4434" s="0" t="n">
        <f aca="false">INT(T4434*$Q$1/IF(P4434=1,E4434,D4434))*I4434</f>
        <v>13</v>
      </c>
      <c r="V4434" s="0" t="n">
        <f aca="false">IF(P4434=1,ABS(U4434)+ABS(60),ABS(U4434-U4433))</f>
        <v>27</v>
      </c>
    </row>
    <row r="4435" customFormat="false" ht="15" hidden="false" customHeight="false" outlineLevel="0" collapsed="false">
      <c r="A4435" s="1" t="n">
        <v>42514</v>
      </c>
      <c r="B4435" s="2" t="n">
        <v>8300.66</v>
      </c>
      <c r="C4435" s="2" t="n">
        <v>62851</v>
      </c>
      <c r="D4435" s="2" t="n">
        <v>8283</v>
      </c>
      <c r="E4435" s="2" t="n">
        <v>8097</v>
      </c>
      <c r="F4435" s="3" t="n">
        <f aca="false">IF(P4435=1, E4435,D4435)/B4435-1</f>
        <v>-0.00212754166536155</v>
      </c>
      <c r="G4435" s="2" t="n">
        <f aca="false">AVERAGE(B4376:B4435)</f>
        <v>8500.07</v>
      </c>
      <c r="H4435" s="2" t="n">
        <f aca="false">AVERAGE(C4376:C4435)</f>
        <v>81341.1</v>
      </c>
      <c r="I4435" s="2" t="n">
        <f aca="false">SIGN(C4435-H4435)</f>
        <v>-1</v>
      </c>
      <c r="J4435" s="2" t="n">
        <f aca="false">SIGN(F4435)</f>
        <v>-1</v>
      </c>
      <c r="K4435" s="0" t="n">
        <f aca="false">B4435-B4434</f>
        <v>-43.7800000000007</v>
      </c>
      <c r="L4435" s="0" t="n">
        <f aca="false">I4434*K4435</f>
        <v>-43.7800000000007</v>
      </c>
      <c r="M4435" s="0" t="n">
        <f aca="false">M4434+K4435*N4434</f>
        <v>3417.02000000002</v>
      </c>
      <c r="N4435" s="0" t="n">
        <f aca="false">INT(M4435*$Q$1/B4435)*CHOOSE($L$1,I4435,J4435)</f>
        <v>-0</v>
      </c>
      <c r="O4435" s="0" t="n">
        <f aca="false">ABS(N4435-N4434)</f>
        <v>0</v>
      </c>
      <c r="P4435" s="0" t="n">
        <f aca="false">COUNTIF(工作表2!$A$2:$A$248,A4435)</f>
        <v>0</v>
      </c>
      <c r="R4435" s="0" t="n">
        <f aca="false">D4435-IF(P4434=1,E4434,D4434)</f>
        <v>-63</v>
      </c>
      <c r="S4435" s="0" t="n">
        <f aca="false">I4434*R4435</f>
        <v>-63</v>
      </c>
      <c r="T4435" s="0" t="n">
        <f aca="false">T4434+R4435*U4434</f>
        <v>55560</v>
      </c>
      <c r="U4435" s="0" t="n">
        <f aca="false">INT(T4435*$Q$1/IF(P4435=1,E4435,D4435))*I4435</f>
        <v>-13</v>
      </c>
      <c r="V4435" s="0" t="n">
        <f aca="false">IF(P4435=1,ABS(U4435)+ABS(60),ABS(U4435-U4434))</f>
        <v>26</v>
      </c>
    </row>
    <row r="4436" customFormat="false" ht="15" hidden="false" customHeight="false" outlineLevel="0" collapsed="false">
      <c r="A4436" s="1" t="n">
        <v>42515</v>
      </c>
      <c r="B4436" s="2" t="n">
        <v>8396.2</v>
      </c>
      <c r="C4436" s="2" t="n">
        <v>78929</v>
      </c>
      <c r="D4436" s="2" t="n">
        <v>8385</v>
      </c>
      <c r="E4436" s="2" t="n">
        <v>8196</v>
      </c>
      <c r="F4436" s="3" t="n">
        <f aca="false">IF(P4436=1, E4436,D4436)/B4436-1</f>
        <v>-0.00133393678092475</v>
      </c>
      <c r="G4436" s="2" t="n">
        <f aca="false">AVERAGE(B4377:B4436)</f>
        <v>8500.57566666666</v>
      </c>
      <c r="H4436" s="2" t="n">
        <f aca="false">AVERAGE(C4377:C4436)</f>
        <v>81247.8833333333</v>
      </c>
      <c r="I4436" s="2" t="n">
        <f aca="false">SIGN(C4436-H4436)</f>
        <v>-1</v>
      </c>
      <c r="J4436" s="2" t="n">
        <f aca="false">SIGN(F4436)</f>
        <v>-1</v>
      </c>
      <c r="K4436" s="0" t="n">
        <f aca="false">B4436-B4435</f>
        <v>95.5400000000009</v>
      </c>
      <c r="L4436" s="0" t="n">
        <f aca="false">I4435*K4436</f>
        <v>-95.5400000000009</v>
      </c>
      <c r="M4436" s="0" t="n">
        <f aca="false">M4435+K4436*N4435</f>
        <v>3417.02000000002</v>
      </c>
      <c r="N4436" s="0" t="n">
        <f aca="false">INT(M4436*$Q$1/B4436)*CHOOSE($L$1,I4436,J4436)</f>
        <v>-0</v>
      </c>
      <c r="O4436" s="0" t="n">
        <f aca="false">ABS(N4436-N4435)</f>
        <v>0</v>
      </c>
      <c r="P4436" s="0" t="n">
        <f aca="false">COUNTIF(工作表2!$A$2:$A$248,A4436)</f>
        <v>0</v>
      </c>
      <c r="R4436" s="0" t="n">
        <f aca="false">D4436-IF(P4435=1,E4435,D4435)</f>
        <v>102</v>
      </c>
      <c r="S4436" s="0" t="n">
        <f aca="false">I4435*R4436</f>
        <v>-102</v>
      </c>
      <c r="T4436" s="0" t="n">
        <f aca="false">T4435+R4436*U4435</f>
        <v>54234</v>
      </c>
      <c r="U4436" s="0" t="n">
        <f aca="false">INT(T4436*$Q$1/IF(P4436=1,E4436,D4436))*I4436</f>
        <v>-12</v>
      </c>
      <c r="V4436" s="0" t="n">
        <f aca="false">IF(P4436=1,ABS(U4436)+ABS(60),ABS(U4436-U4435))</f>
        <v>1</v>
      </c>
    </row>
    <row r="4437" customFormat="false" ht="15" hidden="false" customHeight="false" outlineLevel="0" collapsed="false">
      <c r="A4437" s="1" t="n">
        <v>42516</v>
      </c>
      <c r="B4437" s="2" t="n">
        <v>8394.12</v>
      </c>
      <c r="C4437" s="2" t="n">
        <v>64080</v>
      </c>
      <c r="D4437" s="2" t="n">
        <v>8385</v>
      </c>
      <c r="E4437" s="2" t="n">
        <v>8197</v>
      </c>
      <c r="F4437" s="3" t="n">
        <f aca="false">IF(P4437=1, E4437,D4437)/B4437-1</f>
        <v>-0.00108647481808699</v>
      </c>
      <c r="G4437" s="2" t="n">
        <f aca="false">AVERAGE(B4378:B4437)</f>
        <v>8500.29166666666</v>
      </c>
      <c r="H4437" s="2" t="n">
        <f aca="false">AVERAGE(C4378:C4437)</f>
        <v>80955.65</v>
      </c>
      <c r="I4437" s="2" t="n">
        <f aca="false">SIGN(C4437-H4437)</f>
        <v>-1</v>
      </c>
      <c r="J4437" s="2" t="n">
        <f aca="false">SIGN(F4437)</f>
        <v>-1</v>
      </c>
      <c r="K4437" s="0" t="n">
        <f aca="false">B4437-B4436</f>
        <v>-2.07999999999993</v>
      </c>
      <c r="L4437" s="0" t="n">
        <f aca="false">I4436*K4437</f>
        <v>2.07999999999993</v>
      </c>
      <c r="M4437" s="0" t="n">
        <f aca="false">M4436+K4437*N4436</f>
        <v>3417.02000000002</v>
      </c>
      <c r="N4437" s="0" t="n">
        <f aca="false">INT(M4437*$Q$1/B4437)*CHOOSE($L$1,I4437,J4437)</f>
        <v>-0</v>
      </c>
      <c r="O4437" s="0" t="n">
        <f aca="false">ABS(N4437-N4436)</f>
        <v>0</v>
      </c>
      <c r="P4437" s="0" t="n">
        <f aca="false">COUNTIF(工作表2!$A$2:$A$248,A4437)</f>
        <v>0</v>
      </c>
      <c r="R4437" s="0" t="n">
        <f aca="false">D4437-IF(P4436=1,E4436,D4436)</f>
        <v>0</v>
      </c>
      <c r="S4437" s="0" t="n">
        <f aca="false">I4436*R4437</f>
        <v>-0</v>
      </c>
      <c r="T4437" s="0" t="n">
        <f aca="false">T4436+R4437*U4436</f>
        <v>54234</v>
      </c>
      <c r="U4437" s="0" t="n">
        <f aca="false">INT(T4437*$Q$1/IF(P4437=1,E4437,D4437))*I4437</f>
        <v>-12</v>
      </c>
      <c r="V4437" s="0" t="n">
        <f aca="false">IF(P4437=1,ABS(U4437)+ABS(60),ABS(U4437-U4436))</f>
        <v>0</v>
      </c>
    </row>
    <row r="4438" customFormat="false" ht="15" hidden="false" customHeight="false" outlineLevel="0" collapsed="false">
      <c r="A4438" s="1" t="n">
        <v>42517</v>
      </c>
      <c r="B4438" s="2" t="n">
        <v>8463.61</v>
      </c>
      <c r="C4438" s="2" t="n">
        <v>66649</v>
      </c>
      <c r="D4438" s="2" t="n">
        <v>8462</v>
      </c>
      <c r="E4438" s="2" t="n">
        <v>8272</v>
      </c>
      <c r="F4438" s="3" t="n">
        <f aca="false">IF(P4438=1, E4438,D4438)/B4438-1</f>
        <v>-0.000190226156451034</v>
      </c>
      <c r="G4438" s="2" t="n">
        <f aca="false">AVERAGE(B4379:B4438)</f>
        <v>8499.92366666666</v>
      </c>
      <c r="H4438" s="2" t="n">
        <f aca="false">AVERAGE(C4379:C4438)</f>
        <v>80554.8333333333</v>
      </c>
      <c r="I4438" s="2" t="n">
        <f aca="false">SIGN(C4438-H4438)</f>
        <v>-1</v>
      </c>
      <c r="J4438" s="2" t="n">
        <f aca="false">SIGN(F4438)</f>
        <v>-1</v>
      </c>
      <c r="K4438" s="0" t="n">
        <f aca="false">B4438-B4437</f>
        <v>69.4899999999998</v>
      </c>
      <c r="L4438" s="0" t="n">
        <f aca="false">I4437*K4438</f>
        <v>-69.4899999999998</v>
      </c>
      <c r="M4438" s="0" t="n">
        <f aca="false">M4437+K4438*N4437</f>
        <v>3417.02000000002</v>
      </c>
      <c r="N4438" s="0" t="n">
        <f aca="false">INT(M4438*$Q$1/B4438)*CHOOSE($L$1,I4438,J4438)</f>
        <v>-0</v>
      </c>
      <c r="O4438" s="0" t="n">
        <f aca="false">ABS(N4438-N4437)</f>
        <v>0</v>
      </c>
      <c r="P4438" s="0" t="n">
        <f aca="false">COUNTIF(工作表2!$A$2:$A$248,A4438)</f>
        <v>0</v>
      </c>
      <c r="R4438" s="0" t="n">
        <f aca="false">D4438-IF(P4437=1,E4437,D4437)</f>
        <v>77</v>
      </c>
      <c r="S4438" s="0" t="n">
        <f aca="false">I4437*R4438</f>
        <v>-77</v>
      </c>
      <c r="T4438" s="0" t="n">
        <f aca="false">T4437+R4438*U4437</f>
        <v>53310</v>
      </c>
      <c r="U4438" s="0" t="n">
        <f aca="false">INT(T4438*$Q$1/IF(P4438=1,E4438,D4438))*I4438</f>
        <v>-12</v>
      </c>
      <c r="V4438" s="0" t="n">
        <f aca="false">IF(P4438=1,ABS(U4438)+ABS(60),ABS(U4438-U4437))</f>
        <v>0</v>
      </c>
    </row>
    <row r="4439" customFormat="false" ht="15" hidden="false" customHeight="false" outlineLevel="0" collapsed="false">
      <c r="A4439" s="1" t="n">
        <v>42520</v>
      </c>
      <c r="B4439" s="2" t="n">
        <v>8535.87</v>
      </c>
      <c r="C4439" s="2" t="n">
        <v>76824</v>
      </c>
      <c r="D4439" s="2" t="n">
        <v>8508</v>
      </c>
      <c r="E4439" s="2" t="n">
        <v>8315</v>
      </c>
      <c r="F4439" s="3" t="n">
        <f aca="false">IF(P4439=1, E4439,D4439)/B4439-1</f>
        <v>-0.00326504503934577</v>
      </c>
      <c r="G4439" s="2" t="n">
        <f aca="false">AVERAGE(B4380:B4439)</f>
        <v>8499.78733333333</v>
      </c>
      <c r="H4439" s="2" t="n">
        <f aca="false">AVERAGE(C4380:C4439)</f>
        <v>80152.9</v>
      </c>
      <c r="I4439" s="2" t="n">
        <f aca="false">SIGN(C4439-H4439)</f>
        <v>-1</v>
      </c>
      <c r="J4439" s="2" t="n">
        <f aca="false">SIGN(F4439)</f>
        <v>-1</v>
      </c>
      <c r="K4439" s="0" t="n">
        <f aca="false">B4439-B4438</f>
        <v>72.2600000000002</v>
      </c>
      <c r="L4439" s="0" t="n">
        <f aca="false">I4438*K4439</f>
        <v>-72.2600000000002</v>
      </c>
      <c r="M4439" s="0" t="n">
        <f aca="false">M4438+K4439*N4438</f>
        <v>3417.02000000002</v>
      </c>
      <c r="N4439" s="0" t="n">
        <f aca="false">INT(M4439*$Q$1/B4439)*CHOOSE($L$1,I4439,J4439)</f>
        <v>-0</v>
      </c>
      <c r="O4439" s="0" t="n">
        <f aca="false">ABS(N4439-N4438)</f>
        <v>0</v>
      </c>
      <c r="P4439" s="0" t="n">
        <f aca="false">COUNTIF(工作表2!$A$2:$A$248,A4439)</f>
        <v>0</v>
      </c>
      <c r="R4439" s="0" t="n">
        <f aca="false">D4439-IF(P4438=1,E4438,D4438)</f>
        <v>46</v>
      </c>
      <c r="S4439" s="0" t="n">
        <f aca="false">I4438*R4439</f>
        <v>-46</v>
      </c>
      <c r="T4439" s="0" t="n">
        <f aca="false">T4438+R4439*U4438</f>
        <v>52758</v>
      </c>
      <c r="U4439" s="0" t="n">
        <f aca="false">INT(T4439*$Q$1/IF(P4439=1,E4439,D4439))*I4439</f>
        <v>-12</v>
      </c>
      <c r="V4439" s="0" t="n">
        <f aca="false">IF(P4439=1,ABS(U4439)+ABS(60),ABS(U4439-U4438))</f>
        <v>0</v>
      </c>
    </row>
    <row r="4440" customFormat="false" ht="15" hidden="false" customHeight="false" outlineLevel="0" collapsed="false">
      <c r="A4440" s="1" t="n">
        <v>42521</v>
      </c>
      <c r="B4440" s="2" t="n">
        <v>8535.59</v>
      </c>
      <c r="C4440" s="2" t="n">
        <v>113861</v>
      </c>
      <c r="D4440" s="2" t="n">
        <v>8515</v>
      </c>
      <c r="E4440" s="2" t="n">
        <v>8325</v>
      </c>
      <c r="F4440" s="3" t="n">
        <f aca="false">IF(P4440=1, E4440,D4440)/B4440-1</f>
        <v>-0.00241225269723599</v>
      </c>
      <c r="G4440" s="2" t="n">
        <f aca="false">AVERAGE(B4381:B4440)</f>
        <v>8498.51733333333</v>
      </c>
      <c r="H4440" s="2" t="n">
        <f aca="false">AVERAGE(C4381:C4440)</f>
        <v>80375.7333333333</v>
      </c>
      <c r="I4440" s="2" t="n">
        <f aca="false">SIGN(C4440-H4440)</f>
        <v>1</v>
      </c>
      <c r="J4440" s="2" t="n">
        <f aca="false">SIGN(F4440)</f>
        <v>-1</v>
      </c>
      <c r="K4440" s="0" t="n">
        <f aca="false">B4440-B4439</f>
        <v>-0.280000000000655</v>
      </c>
      <c r="L4440" s="0" t="n">
        <f aca="false">I4439*K4440</f>
        <v>0.280000000000655</v>
      </c>
      <c r="M4440" s="0" t="n">
        <f aca="false">M4439+K4440*N4439</f>
        <v>3417.02000000002</v>
      </c>
      <c r="N4440" s="0" t="n">
        <f aca="false">INT(M4440*$Q$1/B4440)*CHOOSE($L$1,I4440,J4440)</f>
        <v>-0</v>
      </c>
      <c r="O4440" s="0" t="n">
        <f aca="false">ABS(N4440-N4439)</f>
        <v>0</v>
      </c>
      <c r="P4440" s="0" t="n">
        <f aca="false">COUNTIF(工作表2!$A$2:$A$248,A4440)</f>
        <v>0</v>
      </c>
      <c r="R4440" s="0" t="n">
        <f aca="false">D4440-IF(P4439=1,E4439,D4439)</f>
        <v>7</v>
      </c>
      <c r="S4440" s="0" t="n">
        <f aca="false">I4439*R4440</f>
        <v>-7</v>
      </c>
      <c r="T4440" s="0" t="n">
        <f aca="false">T4439+R4440*U4439</f>
        <v>52674</v>
      </c>
      <c r="U4440" s="0" t="n">
        <f aca="false">INT(T4440*$Q$1/IF(P4440=1,E4440,D4440))*I4440</f>
        <v>12</v>
      </c>
      <c r="V4440" s="0" t="n">
        <f aca="false">IF(P4440=1,ABS(U4440)+ABS(60),ABS(U4440-U4439))</f>
        <v>24</v>
      </c>
    </row>
    <row r="4441" customFormat="false" ht="15" hidden="false" customHeight="false" outlineLevel="0" collapsed="false">
      <c r="A4441" s="1" t="n">
        <v>42522</v>
      </c>
      <c r="B4441" s="2" t="n">
        <v>8597.16</v>
      </c>
      <c r="C4441" s="2" t="n">
        <v>75658</v>
      </c>
      <c r="D4441" s="2" t="n">
        <v>8563</v>
      </c>
      <c r="E4441" s="2" t="n">
        <v>8373</v>
      </c>
      <c r="F4441" s="3" t="n">
        <f aca="false">IF(P4441=1, E4441,D4441)/B4441-1</f>
        <v>-0.00397340517100997</v>
      </c>
      <c r="G4441" s="2" t="n">
        <f aca="false">AVERAGE(B4382:B4441)</f>
        <v>8497.74416666666</v>
      </c>
      <c r="H4441" s="2" t="n">
        <f aca="false">AVERAGE(C4382:C4441)</f>
        <v>80078.5</v>
      </c>
      <c r="I4441" s="2" t="n">
        <f aca="false">SIGN(C4441-H4441)</f>
        <v>-1</v>
      </c>
      <c r="J4441" s="2" t="n">
        <f aca="false">SIGN(F4441)</f>
        <v>-1</v>
      </c>
      <c r="K4441" s="0" t="n">
        <f aca="false">B4441-B4440</f>
        <v>61.5699999999997</v>
      </c>
      <c r="L4441" s="0" t="n">
        <f aca="false">I4440*K4441</f>
        <v>61.5699999999997</v>
      </c>
      <c r="M4441" s="0" t="n">
        <f aca="false">M4440+K4441*N4440</f>
        <v>3417.02000000002</v>
      </c>
      <c r="N4441" s="0" t="n">
        <f aca="false">INT(M4441*$Q$1/B4441)*CHOOSE($L$1,I4441,J4441)</f>
        <v>-0</v>
      </c>
      <c r="O4441" s="0" t="n">
        <f aca="false">ABS(N4441-N4440)</f>
        <v>0</v>
      </c>
      <c r="P4441" s="0" t="n">
        <f aca="false">COUNTIF(工作表2!$A$2:$A$248,A4441)</f>
        <v>0</v>
      </c>
      <c r="R4441" s="0" t="n">
        <f aca="false">D4441-IF(P4440=1,E4440,D4440)</f>
        <v>48</v>
      </c>
      <c r="S4441" s="0" t="n">
        <f aca="false">I4440*R4441</f>
        <v>48</v>
      </c>
      <c r="T4441" s="0" t="n">
        <f aca="false">T4440+R4441*U4440</f>
        <v>53250</v>
      </c>
      <c r="U4441" s="0" t="n">
        <f aca="false">INT(T4441*$Q$1/IF(P4441=1,E4441,D4441))*I4441</f>
        <v>-12</v>
      </c>
      <c r="V4441" s="0" t="n">
        <f aca="false">IF(P4441=1,ABS(U4441)+ABS(60),ABS(U4441-U4440))</f>
        <v>24</v>
      </c>
    </row>
    <row r="4442" customFormat="false" ht="15" hidden="false" customHeight="false" outlineLevel="0" collapsed="false">
      <c r="A4442" s="1" t="n">
        <v>42523</v>
      </c>
      <c r="B4442" s="2" t="n">
        <v>8556.02</v>
      </c>
      <c r="C4442" s="2" t="n">
        <v>77590</v>
      </c>
      <c r="D4442" s="2" t="n">
        <v>8552</v>
      </c>
      <c r="E4442" s="2" t="n">
        <v>8361</v>
      </c>
      <c r="F4442" s="3" t="n">
        <f aca="false">IF(P4442=1, E4442,D4442)/B4442-1</f>
        <v>-0.000469844624019111</v>
      </c>
      <c r="G4442" s="2" t="n">
        <f aca="false">AVERAGE(B4383:B4442)</f>
        <v>8496.01866666666</v>
      </c>
      <c r="H4442" s="2" t="n">
        <f aca="false">AVERAGE(C4383:C4442)</f>
        <v>79751.75</v>
      </c>
      <c r="I4442" s="2" t="n">
        <f aca="false">SIGN(C4442-H4442)</f>
        <v>-1</v>
      </c>
      <c r="J4442" s="2" t="n">
        <f aca="false">SIGN(F4442)</f>
        <v>-1</v>
      </c>
      <c r="K4442" s="0" t="n">
        <f aca="false">B4442-B4441</f>
        <v>-41.1399999999994</v>
      </c>
      <c r="L4442" s="0" t="n">
        <f aca="false">I4441*K4442</f>
        <v>41.1399999999994</v>
      </c>
      <c r="M4442" s="0" t="n">
        <f aca="false">M4441+K4442*N4441</f>
        <v>3417.02000000002</v>
      </c>
      <c r="N4442" s="0" t="n">
        <f aca="false">INT(M4442*$Q$1/B4442)*CHOOSE($L$1,I4442,J4442)</f>
        <v>-0</v>
      </c>
      <c r="O4442" s="0" t="n">
        <f aca="false">ABS(N4442-N4441)</f>
        <v>0</v>
      </c>
      <c r="P4442" s="0" t="n">
        <f aca="false">COUNTIF(工作表2!$A$2:$A$248,A4442)</f>
        <v>0</v>
      </c>
      <c r="R4442" s="0" t="n">
        <f aca="false">D4442-IF(P4441=1,E4441,D4441)</f>
        <v>-11</v>
      </c>
      <c r="S4442" s="0" t="n">
        <f aca="false">I4441*R4442</f>
        <v>11</v>
      </c>
      <c r="T4442" s="0" t="n">
        <f aca="false">T4441+R4442*U4441</f>
        <v>53382</v>
      </c>
      <c r="U4442" s="0" t="n">
        <f aca="false">INT(T4442*$Q$1/IF(P4442=1,E4442,D4442))*I4442</f>
        <v>-12</v>
      </c>
      <c r="V4442" s="0" t="n">
        <f aca="false">IF(P4442=1,ABS(U4442)+ABS(60),ABS(U4442-U4441))</f>
        <v>0</v>
      </c>
    </row>
    <row r="4443" customFormat="false" ht="15" hidden="false" customHeight="false" outlineLevel="0" collapsed="false">
      <c r="A4443" s="1" t="n">
        <v>42524</v>
      </c>
      <c r="B4443" s="2" t="n">
        <v>8587.36</v>
      </c>
      <c r="C4443" s="2" t="n">
        <v>63788</v>
      </c>
      <c r="D4443" s="2" t="n">
        <v>8566</v>
      </c>
      <c r="E4443" s="2" t="n">
        <v>8380</v>
      </c>
      <c r="F4443" s="3" t="n">
        <f aca="false">IF(P4443=1, E4443,D4443)/B4443-1</f>
        <v>-0.00248737679566258</v>
      </c>
      <c r="G4443" s="2" t="n">
        <f aca="false">AVERAGE(B4384:B4443)</f>
        <v>8494.73616666666</v>
      </c>
      <c r="H4443" s="2" t="n">
        <f aca="false">AVERAGE(C4384:C4443)</f>
        <v>79057.3666666667</v>
      </c>
      <c r="I4443" s="2" t="n">
        <f aca="false">SIGN(C4443-H4443)</f>
        <v>-1</v>
      </c>
      <c r="J4443" s="2" t="n">
        <f aca="false">SIGN(F4443)</f>
        <v>-1</v>
      </c>
      <c r="K4443" s="0" t="n">
        <f aca="false">B4443-B4442</f>
        <v>31.3400000000001</v>
      </c>
      <c r="L4443" s="0" t="n">
        <f aca="false">I4442*K4443</f>
        <v>-31.3400000000001</v>
      </c>
      <c r="M4443" s="0" t="n">
        <f aca="false">M4442+K4443*N4442</f>
        <v>3417.02000000002</v>
      </c>
      <c r="N4443" s="0" t="n">
        <f aca="false">INT(M4443*$Q$1/B4443)*CHOOSE($L$1,I4443,J4443)</f>
        <v>-0</v>
      </c>
      <c r="O4443" s="0" t="n">
        <f aca="false">ABS(N4443-N4442)</f>
        <v>0</v>
      </c>
      <c r="P4443" s="0" t="n">
        <f aca="false">COUNTIF(工作表2!$A$2:$A$248,A4443)</f>
        <v>0</v>
      </c>
      <c r="R4443" s="0" t="n">
        <f aca="false">D4443-IF(P4442=1,E4442,D4442)</f>
        <v>14</v>
      </c>
      <c r="S4443" s="0" t="n">
        <f aca="false">I4442*R4443</f>
        <v>-14</v>
      </c>
      <c r="T4443" s="0" t="n">
        <f aca="false">T4442+R4443*U4442</f>
        <v>53214</v>
      </c>
      <c r="U4443" s="0" t="n">
        <f aca="false">INT(T4443*$Q$1/IF(P4443=1,E4443,D4443))*I4443</f>
        <v>-12</v>
      </c>
      <c r="V4443" s="0" t="n">
        <f aca="false">IF(P4443=1,ABS(U4443)+ABS(60),ABS(U4443-U4442))</f>
        <v>0</v>
      </c>
    </row>
    <row r="4444" customFormat="false" ht="15" hidden="false" customHeight="false" outlineLevel="0" collapsed="false">
      <c r="A4444" s="1" t="n">
        <v>42525</v>
      </c>
      <c r="B4444" s="2" t="n">
        <v>8591.57</v>
      </c>
      <c r="C4444" s="2" t="n">
        <v>29764</v>
      </c>
      <c r="D4444" s="2" t="n">
        <v>8576</v>
      </c>
      <c r="E4444" s="2" t="n">
        <v>8389</v>
      </c>
      <c r="F4444" s="3" t="n">
        <f aca="false">IF(P4444=1, E4444,D4444)/B4444-1</f>
        <v>-0.00181224153443427</v>
      </c>
      <c r="G4444" s="2" t="n">
        <f aca="false">AVERAGE(B4385:B4444)</f>
        <v>8494.02716666667</v>
      </c>
      <c r="H4444" s="2" t="n">
        <f aca="false">AVERAGE(C4385:C4444)</f>
        <v>78109.6</v>
      </c>
      <c r="I4444" s="2" t="n">
        <f aca="false">SIGN(C4444-H4444)</f>
        <v>-1</v>
      </c>
      <c r="J4444" s="2" t="n">
        <f aca="false">SIGN(F4444)</f>
        <v>-1</v>
      </c>
      <c r="K4444" s="0" t="n">
        <f aca="false">B4444-B4443</f>
        <v>4.20999999999913</v>
      </c>
      <c r="L4444" s="0" t="n">
        <f aca="false">I4443*K4444</f>
        <v>-4.20999999999913</v>
      </c>
      <c r="M4444" s="0" t="n">
        <f aca="false">M4443+K4444*N4443</f>
        <v>3417.02000000002</v>
      </c>
      <c r="N4444" s="0" t="n">
        <f aca="false">INT(M4444*$Q$1/B4444)*CHOOSE($L$1,I4444,J4444)</f>
        <v>-0</v>
      </c>
      <c r="O4444" s="0" t="n">
        <f aca="false">ABS(N4444-N4443)</f>
        <v>0</v>
      </c>
      <c r="P4444" s="0" t="n">
        <f aca="false">COUNTIF(工作表2!$A$2:$A$248,A4444)</f>
        <v>0</v>
      </c>
      <c r="R4444" s="0" t="n">
        <f aca="false">D4444-IF(P4443=1,E4443,D4443)</f>
        <v>10</v>
      </c>
      <c r="S4444" s="0" t="n">
        <f aca="false">I4443*R4444</f>
        <v>-10</v>
      </c>
      <c r="T4444" s="0" t="n">
        <f aca="false">T4443+R4444*U4443</f>
        <v>53094</v>
      </c>
      <c r="U4444" s="0" t="n">
        <f aca="false">INT(T4444*$Q$1/IF(P4444=1,E4444,D4444))*I4444</f>
        <v>-12</v>
      </c>
      <c r="V4444" s="0" t="n">
        <f aca="false">IF(P4444=1,ABS(U4444)+ABS(60),ABS(U4444-U4443))</f>
        <v>0</v>
      </c>
    </row>
    <row r="4445" customFormat="false" ht="15" hidden="false" customHeight="false" outlineLevel="0" collapsed="false">
      <c r="A4445" s="1" t="n">
        <v>42527</v>
      </c>
      <c r="B4445" s="2" t="n">
        <v>8597.11</v>
      </c>
      <c r="C4445" s="2" t="n">
        <v>61030</v>
      </c>
      <c r="D4445" s="2" t="n">
        <v>8575</v>
      </c>
      <c r="E4445" s="2" t="n">
        <v>8380</v>
      </c>
      <c r="F4445" s="3" t="n">
        <f aca="false">IF(P4445=1, E4445,D4445)/B4445-1</f>
        <v>-0.00257179447512024</v>
      </c>
      <c r="G4445" s="2" t="n">
        <f aca="false">AVERAGE(B4386:B4445)</f>
        <v>8492.96733333333</v>
      </c>
      <c r="H4445" s="2" t="n">
        <f aca="false">AVERAGE(C4386:C4445)</f>
        <v>77703.2666666667</v>
      </c>
      <c r="I4445" s="2" t="n">
        <f aca="false">SIGN(C4445-H4445)</f>
        <v>-1</v>
      </c>
      <c r="J4445" s="2" t="n">
        <f aca="false">SIGN(F4445)</f>
        <v>-1</v>
      </c>
      <c r="K4445" s="0" t="n">
        <f aca="false">B4445-B4444</f>
        <v>5.54000000000087</v>
      </c>
      <c r="L4445" s="0" t="n">
        <f aca="false">I4444*K4445</f>
        <v>-5.54000000000087</v>
      </c>
      <c r="M4445" s="0" t="n">
        <f aca="false">M4444+K4445*N4444</f>
        <v>3417.02000000002</v>
      </c>
      <c r="N4445" s="0" t="n">
        <f aca="false">INT(M4445*$Q$1/B4445)*CHOOSE($L$1,I4445,J4445)</f>
        <v>-0</v>
      </c>
      <c r="O4445" s="0" t="n">
        <f aca="false">ABS(N4445-N4444)</f>
        <v>0</v>
      </c>
      <c r="P4445" s="0" t="n">
        <f aca="false">COUNTIF(工作表2!$A$2:$A$248,A4445)</f>
        <v>0</v>
      </c>
      <c r="R4445" s="0" t="n">
        <f aca="false">D4445-IF(P4444=1,E4444,D4444)</f>
        <v>-1</v>
      </c>
      <c r="S4445" s="0" t="n">
        <f aca="false">I4444*R4445</f>
        <v>1</v>
      </c>
      <c r="T4445" s="0" t="n">
        <f aca="false">T4444+R4445*U4444</f>
        <v>53106</v>
      </c>
      <c r="U4445" s="0" t="n">
        <f aca="false">INT(T4445*$Q$1/IF(P4445=1,E4445,D4445))*I4445</f>
        <v>-12</v>
      </c>
      <c r="V4445" s="0" t="n">
        <f aca="false">IF(P4445=1,ABS(U4445)+ABS(60),ABS(U4445-U4444))</f>
        <v>0</v>
      </c>
    </row>
    <row r="4446" customFormat="false" ht="15" hidden="false" customHeight="false" outlineLevel="0" collapsed="false">
      <c r="A4446" s="1" t="n">
        <v>42528</v>
      </c>
      <c r="B4446" s="2" t="n">
        <v>8679.9</v>
      </c>
      <c r="C4446" s="2" t="n">
        <v>82613</v>
      </c>
      <c r="D4446" s="2" t="n">
        <v>8666</v>
      </c>
      <c r="E4446" s="2" t="n">
        <v>8474</v>
      </c>
      <c r="F4446" s="3" t="n">
        <f aca="false">IF(P4446=1, E4446,D4446)/B4446-1</f>
        <v>-0.00160140093779881</v>
      </c>
      <c r="G4446" s="2" t="n">
        <f aca="false">AVERAGE(B4387:B4446)</f>
        <v>8492.53</v>
      </c>
      <c r="H4446" s="2" t="n">
        <f aca="false">AVERAGE(C4387:C4446)</f>
        <v>77612.9833333333</v>
      </c>
      <c r="I4446" s="2" t="n">
        <f aca="false">SIGN(C4446-H4446)</f>
        <v>1</v>
      </c>
      <c r="J4446" s="2" t="n">
        <f aca="false">SIGN(F4446)</f>
        <v>-1</v>
      </c>
      <c r="K4446" s="0" t="n">
        <f aca="false">B4446-B4445</f>
        <v>82.7899999999991</v>
      </c>
      <c r="L4446" s="0" t="n">
        <f aca="false">I4445*K4446</f>
        <v>-82.7899999999991</v>
      </c>
      <c r="M4446" s="0" t="n">
        <f aca="false">M4445+K4446*N4445</f>
        <v>3417.02000000002</v>
      </c>
      <c r="N4446" s="0" t="n">
        <f aca="false">INT(M4446*$Q$1/B4446)*CHOOSE($L$1,I4446,J4446)</f>
        <v>-0</v>
      </c>
      <c r="O4446" s="0" t="n">
        <f aca="false">ABS(N4446-N4445)</f>
        <v>0</v>
      </c>
      <c r="P4446" s="0" t="n">
        <f aca="false">COUNTIF(工作表2!$A$2:$A$248,A4446)</f>
        <v>0</v>
      </c>
      <c r="R4446" s="0" t="n">
        <f aca="false">D4446-IF(P4445=1,E4445,D4445)</f>
        <v>91</v>
      </c>
      <c r="S4446" s="0" t="n">
        <f aca="false">I4445*R4446</f>
        <v>-91</v>
      </c>
      <c r="T4446" s="0" t="n">
        <f aca="false">T4445+R4446*U4445</f>
        <v>52014</v>
      </c>
      <c r="U4446" s="0" t="n">
        <f aca="false">INT(T4446*$Q$1/IF(P4446=1,E4446,D4446))*I4446</f>
        <v>12</v>
      </c>
      <c r="V4446" s="0" t="n">
        <f aca="false">IF(P4446=1,ABS(U4446)+ABS(60),ABS(U4446-U4445))</f>
        <v>24</v>
      </c>
    </row>
    <row r="4447" customFormat="false" ht="15" hidden="false" customHeight="false" outlineLevel="0" collapsed="false">
      <c r="A4447" s="1" t="n">
        <v>42529</v>
      </c>
      <c r="B4447" s="2" t="n">
        <v>8715.48</v>
      </c>
      <c r="C4447" s="2" t="n">
        <v>84516</v>
      </c>
      <c r="D4447" s="2" t="n">
        <v>8718</v>
      </c>
      <c r="E4447" s="2" t="n">
        <v>8527</v>
      </c>
      <c r="F4447" s="3" t="n">
        <f aca="false">IF(P4447=1, E4447,D4447)/B4447-1</f>
        <v>0.000289140701372759</v>
      </c>
      <c r="G4447" s="2" t="n">
        <f aca="false">AVERAGE(B4388:B4447)</f>
        <v>8491.98966666667</v>
      </c>
      <c r="H4447" s="2" t="n">
        <f aca="false">AVERAGE(C4388:C4447)</f>
        <v>77354.5333333333</v>
      </c>
      <c r="I4447" s="2" t="n">
        <f aca="false">SIGN(C4447-H4447)</f>
        <v>1</v>
      </c>
      <c r="J4447" s="2" t="n">
        <f aca="false">SIGN(F4447)</f>
        <v>1</v>
      </c>
      <c r="K4447" s="0" t="n">
        <f aca="false">B4447-B4446</f>
        <v>35.5799999999999</v>
      </c>
      <c r="L4447" s="0" t="n">
        <f aca="false">I4446*K4447</f>
        <v>35.5799999999999</v>
      </c>
      <c r="M4447" s="0" t="n">
        <f aca="false">M4446+K4447*N4446</f>
        <v>3417.02000000002</v>
      </c>
      <c r="N4447" s="0" t="n">
        <f aca="false">INT(M4447*$Q$1/B4447)*CHOOSE($L$1,I4447,J4447)</f>
        <v>0</v>
      </c>
      <c r="O4447" s="0" t="n">
        <f aca="false">ABS(N4447-N4446)</f>
        <v>0</v>
      </c>
      <c r="P4447" s="0" t="n">
        <f aca="false">COUNTIF(工作表2!$A$2:$A$248,A4447)</f>
        <v>0</v>
      </c>
      <c r="R4447" s="0" t="n">
        <f aca="false">D4447-IF(P4446=1,E4446,D4446)</f>
        <v>52</v>
      </c>
      <c r="S4447" s="0" t="n">
        <f aca="false">I4446*R4447</f>
        <v>52</v>
      </c>
      <c r="T4447" s="0" t="n">
        <f aca="false">T4446+R4447*U4446</f>
        <v>52638</v>
      </c>
      <c r="U4447" s="0" t="n">
        <f aca="false">INT(T4447*$Q$1/IF(P4447=1,E4447,D4447))*I4447</f>
        <v>12</v>
      </c>
      <c r="V4447" s="0" t="n">
        <f aca="false">IF(P4447=1,ABS(U4447)+ABS(60),ABS(U4447-U4446))</f>
        <v>0</v>
      </c>
    </row>
    <row r="4448" customFormat="false" ht="15" hidden="false" customHeight="false" outlineLevel="0" collapsed="false">
      <c r="A4448" s="1" t="n">
        <v>42534</v>
      </c>
      <c r="B4448" s="2" t="n">
        <v>8536.22</v>
      </c>
      <c r="C4448" s="2" t="n">
        <v>80203</v>
      </c>
      <c r="D4448" s="2" t="n">
        <v>8525</v>
      </c>
      <c r="E4448" s="2" t="n">
        <v>8330</v>
      </c>
      <c r="F4448" s="3" t="n">
        <f aca="false">IF(P4448=1, E4448,D4448)/B4448-1</f>
        <v>-0.00131439911342479</v>
      </c>
      <c r="G4448" s="2" t="n">
        <f aca="false">AVERAGE(B4389:B4448)</f>
        <v>8490.74033333333</v>
      </c>
      <c r="H4448" s="2" t="n">
        <f aca="false">AVERAGE(C4389:C4448)</f>
        <v>76765.8833333333</v>
      </c>
      <c r="I4448" s="2" t="n">
        <f aca="false">SIGN(C4448-H4448)</f>
        <v>1</v>
      </c>
      <c r="J4448" s="2" t="n">
        <f aca="false">SIGN(F4448)</f>
        <v>-1</v>
      </c>
      <c r="K4448" s="0" t="n">
        <f aca="false">B4448-B4447</f>
        <v>-179.26</v>
      </c>
      <c r="L4448" s="0" t="n">
        <f aca="false">I4447*K4448</f>
        <v>-179.26</v>
      </c>
      <c r="M4448" s="0" t="n">
        <f aca="false">M4447+K4448*N4447</f>
        <v>3417.02000000002</v>
      </c>
      <c r="N4448" s="0" t="n">
        <f aca="false">INT(M4448*$Q$1/B4448)*CHOOSE($L$1,I4448,J4448)</f>
        <v>-0</v>
      </c>
      <c r="O4448" s="0" t="n">
        <f aca="false">ABS(N4448-N4447)</f>
        <v>0</v>
      </c>
      <c r="P4448" s="0" t="n">
        <f aca="false">COUNTIF(工作表2!$A$2:$A$248,A4448)</f>
        <v>0</v>
      </c>
      <c r="R4448" s="0" t="n">
        <f aca="false">D4448-IF(P4447=1,E4447,D4447)</f>
        <v>-193</v>
      </c>
      <c r="S4448" s="0" t="n">
        <f aca="false">I4447*R4448</f>
        <v>-193</v>
      </c>
      <c r="T4448" s="0" t="n">
        <f aca="false">T4447+R4448*U4447</f>
        <v>50322</v>
      </c>
      <c r="U4448" s="0" t="n">
        <f aca="false">INT(T4448*$Q$1/IF(P4448=1,E4448,D4448))*I4448</f>
        <v>11</v>
      </c>
      <c r="V4448" s="0" t="n">
        <f aca="false">IF(P4448=1,ABS(U4448)+ABS(60),ABS(U4448-U4447))</f>
        <v>1</v>
      </c>
    </row>
    <row r="4449" customFormat="false" ht="15" hidden="false" customHeight="false" outlineLevel="0" collapsed="false">
      <c r="A4449" s="1" t="n">
        <v>42535</v>
      </c>
      <c r="B4449" s="2" t="n">
        <v>8576.12</v>
      </c>
      <c r="C4449" s="2" t="n">
        <v>62249</v>
      </c>
      <c r="D4449" s="2" t="n">
        <v>8575</v>
      </c>
      <c r="E4449" s="2" t="n">
        <v>8381</v>
      </c>
      <c r="F4449" s="3" t="n">
        <f aca="false">IF(P4449=1, E4449,D4449)/B4449-1</f>
        <v>-0.000130595187567417</v>
      </c>
      <c r="G4449" s="2" t="n">
        <f aca="false">AVERAGE(B4390:B4449)</f>
        <v>8488.69</v>
      </c>
      <c r="H4449" s="2" t="n">
        <f aca="false">AVERAGE(C4390:C4449)</f>
        <v>76235.25</v>
      </c>
      <c r="I4449" s="2" t="n">
        <f aca="false">SIGN(C4449-H4449)</f>
        <v>-1</v>
      </c>
      <c r="J4449" s="2" t="n">
        <f aca="false">SIGN(F4449)</f>
        <v>-1</v>
      </c>
      <c r="K4449" s="0" t="n">
        <f aca="false">B4449-B4448</f>
        <v>39.9000000000015</v>
      </c>
      <c r="L4449" s="0" t="n">
        <f aca="false">I4448*K4449</f>
        <v>39.9000000000015</v>
      </c>
      <c r="M4449" s="0" t="n">
        <f aca="false">M4448+K4449*N4448</f>
        <v>3417.02000000002</v>
      </c>
      <c r="N4449" s="0" t="n">
        <f aca="false">INT(M4449*$Q$1/B4449)*CHOOSE($L$1,I4449,J4449)</f>
        <v>-0</v>
      </c>
      <c r="O4449" s="0" t="n">
        <f aca="false">ABS(N4449-N4448)</f>
        <v>0</v>
      </c>
      <c r="P4449" s="0" t="n">
        <f aca="false">COUNTIF(工作表2!$A$2:$A$248,A4449)</f>
        <v>0</v>
      </c>
      <c r="R4449" s="0" t="n">
        <f aca="false">D4449-IF(P4448=1,E4448,D4448)</f>
        <v>50</v>
      </c>
      <c r="S4449" s="0" t="n">
        <f aca="false">I4448*R4449</f>
        <v>50</v>
      </c>
      <c r="T4449" s="0" t="n">
        <f aca="false">T4448+R4449*U4448</f>
        <v>50872</v>
      </c>
      <c r="U4449" s="0" t="n">
        <f aca="false">INT(T4449*$Q$1/IF(P4449=1,E4449,D4449))*I4449</f>
        <v>-11</v>
      </c>
      <c r="V4449" s="0" t="n">
        <f aca="false">IF(P4449=1,ABS(U4449)+ABS(60),ABS(U4449-U4448))</f>
        <v>22</v>
      </c>
    </row>
    <row r="4450" customFormat="false" ht="15" hidden="false" customHeight="false" outlineLevel="0" collapsed="false">
      <c r="A4450" s="1" t="n">
        <v>42536</v>
      </c>
      <c r="B4450" s="2" t="n">
        <v>8606.37</v>
      </c>
      <c r="C4450" s="2" t="n">
        <v>71556</v>
      </c>
      <c r="D4450" s="2" t="n">
        <v>8601</v>
      </c>
      <c r="E4450" s="2" t="n">
        <v>8414</v>
      </c>
      <c r="F4450" s="3" t="n">
        <f aca="false">IF(P4450=1, E4450,D4450)/B4450-1</f>
        <v>-0.0223520485407902</v>
      </c>
      <c r="G4450" s="2" t="n">
        <f aca="false">AVERAGE(B4391:B4450)</f>
        <v>8486.55383333333</v>
      </c>
      <c r="H4450" s="2" t="n">
        <f aca="false">AVERAGE(C4391:C4450)</f>
        <v>75610.8333333333</v>
      </c>
      <c r="I4450" s="2" t="n">
        <f aca="false">SIGN(C4450-H4450)</f>
        <v>-1</v>
      </c>
      <c r="J4450" s="2" t="n">
        <f aca="false">SIGN(F4450)</f>
        <v>-1</v>
      </c>
      <c r="K4450" s="0" t="n">
        <f aca="false">B4450-B4449</f>
        <v>30.25</v>
      </c>
      <c r="L4450" s="0" t="n">
        <f aca="false">I4449*K4450</f>
        <v>-30.25</v>
      </c>
      <c r="M4450" s="0" t="n">
        <f aca="false">M4449+K4450*N4449</f>
        <v>3417.02000000002</v>
      </c>
      <c r="N4450" s="0" t="n">
        <f aca="false">INT(M4450*$Q$1/B4450)*CHOOSE($L$1,I4450,J4450)</f>
        <v>-0</v>
      </c>
      <c r="O4450" s="0" t="n">
        <f aca="false">ABS(N4450-N4449)</f>
        <v>0</v>
      </c>
      <c r="P4450" s="0" t="n">
        <f aca="false">COUNTIF(工作表2!$A$2:$A$248,A4450)</f>
        <v>1</v>
      </c>
      <c r="R4450" s="0" t="n">
        <f aca="false">D4450-IF(P4449=1,E4449,D4449)</f>
        <v>26</v>
      </c>
      <c r="S4450" s="0" t="n">
        <f aca="false">I4449*R4450</f>
        <v>-26</v>
      </c>
      <c r="T4450" s="0" t="n">
        <f aca="false">T4449+R4450*U4449</f>
        <v>50586</v>
      </c>
      <c r="U4450" s="0" t="n">
        <f aca="false">INT(T4450*$Q$1/IF(P4450=1,E4450,D4450))*I4450</f>
        <v>-12</v>
      </c>
      <c r="V4450" s="0" t="n">
        <f aca="false">IF(P4450=1,ABS(U4450)+ABS(60),ABS(U4450-U4449))</f>
        <v>72</v>
      </c>
    </row>
    <row r="4451" customFormat="false" ht="15" hidden="false" customHeight="false" outlineLevel="0" collapsed="false">
      <c r="A4451" s="1" t="n">
        <v>42537</v>
      </c>
      <c r="B4451" s="2" t="n">
        <v>8494.14</v>
      </c>
      <c r="C4451" s="2" t="n">
        <v>69536</v>
      </c>
      <c r="D4451" s="2" t="n">
        <v>8283</v>
      </c>
      <c r="E4451" s="2" t="n">
        <v>8166</v>
      </c>
      <c r="F4451" s="3" t="n">
        <f aca="false">IF(P4451=1, E4451,D4451)/B4451-1</f>
        <v>-0.0248571368025485</v>
      </c>
      <c r="G4451" s="2" t="n">
        <f aca="false">AVERAGE(B4392:B4451)</f>
        <v>8481.27766666667</v>
      </c>
      <c r="H4451" s="2" t="n">
        <f aca="false">AVERAGE(C4392:C4451)</f>
        <v>74818.3666666667</v>
      </c>
      <c r="I4451" s="2" t="n">
        <f aca="false">SIGN(C4451-H4451)</f>
        <v>-1</v>
      </c>
      <c r="J4451" s="2" t="n">
        <f aca="false">SIGN(F4451)</f>
        <v>-1</v>
      </c>
      <c r="K4451" s="0" t="n">
        <f aca="false">B4451-B4450</f>
        <v>-112.230000000001</v>
      </c>
      <c r="L4451" s="0" t="n">
        <f aca="false">I4450*K4451</f>
        <v>112.230000000001</v>
      </c>
      <c r="M4451" s="0" t="n">
        <f aca="false">M4450+K4451*N4450</f>
        <v>3417.02000000002</v>
      </c>
      <c r="N4451" s="0" t="n">
        <f aca="false">INT(M4451*$Q$1/B4451)*CHOOSE($L$1,I4451,J4451)</f>
        <v>-0</v>
      </c>
      <c r="O4451" s="0" t="n">
        <f aca="false">ABS(N4451-N4450)</f>
        <v>0</v>
      </c>
      <c r="P4451" s="0" t="n">
        <f aca="false">COUNTIF(工作表2!$A$2:$A$248,A4451)</f>
        <v>0</v>
      </c>
      <c r="R4451" s="0" t="n">
        <f aca="false">D4451-IF(P4450=1,E4450,D4450)</f>
        <v>-131</v>
      </c>
      <c r="S4451" s="0" t="n">
        <f aca="false">I4450*R4451</f>
        <v>131</v>
      </c>
      <c r="T4451" s="0" t="n">
        <f aca="false">T4450+R4451*U4450</f>
        <v>52158</v>
      </c>
      <c r="U4451" s="0" t="n">
        <f aca="false">INT(T4451*$Q$1/IF(P4451=1,E4451,D4451))*I4451</f>
        <v>-12</v>
      </c>
      <c r="V4451" s="0" t="n">
        <f aca="false">IF(P4451=1,ABS(U4451)+ABS(60),ABS(U4451-U4450))</f>
        <v>0</v>
      </c>
    </row>
    <row r="4452" customFormat="false" ht="15" hidden="false" customHeight="false" outlineLevel="0" collapsed="false">
      <c r="A4452" s="1" t="n">
        <v>42538</v>
      </c>
      <c r="B4452" s="2" t="n">
        <v>8568.08</v>
      </c>
      <c r="C4452" s="2" t="n">
        <v>71327</v>
      </c>
      <c r="D4452" s="2" t="n">
        <v>8395</v>
      </c>
      <c r="E4452" s="2" t="n">
        <v>8281</v>
      </c>
      <c r="F4452" s="3" t="n">
        <f aca="false">IF(P4452=1, E4452,D4452)/B4452-1</f>
        <v>-0.0202005583514626</v>
      </c>
      <c r="G4452" s="2" t="n">
        <f aca="false">AVERAGE(B4393:B4452)</f>
        <v>8477.20066666666</v>
      </c>
      <c r="H4452" s="2" t="n">
        <f aca="false">AVERAGE(C4393:C4452)</f>
        <v>74626.45</v>
      </c>
      <c r="I4452" s="2" t="n">
        <f aca="false">SIGN(C4452-H4452)</f>
        <v>-1</v>
      </c>
      <c r="J4452" s="2" t="n">
        <f aca="false">SIGN(F4452)</f>
        <v>-1</v>
      </c>
      <c r="K4452" s="0" t="n">
        <f aca="false">B4452-B4451</f>
        <v>73.9400000000005</v>
      </c>
      <c r="L4452" s="0" t="n">
        <f aca="false">I4451*K4452</f>
        <v>-73.9400000000005</v>
      </c>
      <c r="M4452" s="0" t="n">
        <f aca="false">M4451+K4452*N4451</f>
        <v>3417.02000000002</v>
      </c>
      <c r="N4452" s="0" t="n">
        <f aca="false">INT(M4452*$Q$1/B4452)*CHOOSE($L$1,I4452,J4452)</f>
        <v>-0</v>
      </c>
      <c r="O4452" s="0" t="n">
        <f aca="false">ABS(N4452-N4451)</f>
        <v>0</v>
      </c>
      <c r="P4452" s="0" t="n">
        <f aca="false">COUNTIF(工作表2!$A$2:$A$248,A4452)</f>
        <v>0</v>
      </c>
      <c r="R4452" s="0" t="n">
        <f aca="false">D4452-IF(P4451=1,E4451,D4451)</f>
        <v>112</v>
      </c>
      <c r="S4452" s="0" t="n">
        <f aca="false">I4451*R4452</f>
        <v>-112</v>
      </c>
      <c r="T4452" s="0" t="n">
        <f aca="false">T4451+R4452*U4451</f>
        <v>50814</v>
      </c>
      <c r="U4452" s="0" t="n">
        <f aca="false">INT(T4452*$Q$1/IF(P4452=1,E4452,D4452))*I4452</f>
        <v>-12</v>
      </c>
      <c r="V4452" s="0" t="n">
        <f aca="false">IF(P4452=1,ABS(U4452)+ABS(60),ABS(U4452-U4451))</f>
        <v>0</v>
      </c>
    </row>
    <row r="4453" customFormat="false" ht="15" hidden="false" customHeight="false" outlineLevel="0" collapsed="false">
      <c r="A4453" s="1" t="n">
        <v>42541</v>
      </c>
      <c r="B4453" s="2" t="n">
        <v>8625.92</v>
      </c>
      <c r="C4453" s="2" t="n">
        <v>59943</v>
      </c>
      <c r="D4453" s="2" t="n">
        <v>8469</v>
      </c>
      <c r="E4453" s="2" t="n">
        <v>8354</v>
      </c>
      <c r="F4453" s="3" t="n">
        <f aca="false">IF(P4453=1, E4453,D4453)/B4453-1</f>
        <v>-0.0181916827422466</v>
      </c>
      <c r="G4453" s="2" t="n">
        <f aca="false">AVERAGE(B4394:B4453)</f>
        <v>8474.538</v>
      </c>
      <c r="H4453" s="2" t="n">
        <f aca="false">AVERAGE(C4394:C4453)</f>
        <v>74188.2333333333</v>
      </c>
      <c r="I4453" s="2" t="n">
        <f aca="false">SIGN(C4453-H4453)</f>
        <v>-1</v>
      </c>
      <c r="J4453" s="2" t="n">
        <f aca="false">SIGN(F4453)</f>
        <v>-1</v>
      </c>
      <c r="K4453" s="0" t="n">
        <f aca="false">B4453-B4452</f>
        <v>57.8400000000002</v>
      </c>
      <c r="L4453" s="0" t="n">
        <f aca="false">I4452*K4453</f>
        <v>-57.8400000000002</v>
      </c>
      <c r="M4453" s="0" t="n">
        <f aca="false">M4452+K4453*N4452</f>
        <v>3417.02000000002</v>
      </c>
      <c r="N4453" s="0" t="n">
        <f aca="false">INT(M4453*$Q$1/B4453)*CHOOSE($L$1,I4453,J4453)</f>
        <v>-0</v>
      </c>
      <c r="O4453" s="0" t="n">
        <f aca="false">ABS(N4453-N4452)</f>
        <v>0</v>
      </c>
      <c r="P4453" s="0" t="n">
        <f aca="false">COUNTIF(工作表2!$A$2:$A$248,A4453)</f>
        <v>0</v>
      </c>
      <c r="R4453" s="0" t="n">
        <f aca="false">D4453-IF(P4452=1,E4452,D4452)</f>
        <v>74</v>
      </c>
      <c r="S4453" s="0" t="n">
        <f aca="false">I4452*R4453</f>
        <v>-74</v>
      </c>
      <c r="T4453" s="0" t="n">
        <f aca="false">T4452+R4453*U4452</f>
        <v>49926</v>
      </c>
      <c r="U4453" s="0" t="n">
        <f aca="false">INT(T4453*$Q$1/IF(P4453=1,E4453,D4453))*I4453</f>
        <v>-11</v>
      </c>
      <c r="V4453" s="0" t="n">
        <f aca="false">IF(P4453=1,ABS(U4453)+ABS(60),ABS(U4453-U4452))</f>
        <v>1</v>
      </c>
    </row>
    <row r="4454" customFormat="false" ht="15" hidden="false" customHeight="false" outlineLevel="0" collapsed="false">
      <c r="A4454" s="1" t="n">
        <v>42542</v>
      </c>
      <c r="B4454" s="2" t="n">
        <v>8684.85</v>
      </c>
      <c r="C4454" s="2" t="n">
        <v>68707</v>
      </c>
      <c r="D4454" s="2" t="n">
        <v>8510</v>
      </c>
      <c r="E4454" s="2" t="n">
        <v>8392</v>
      </c>
      <c r="F4454" s="3" t="n">
        <f aca="false">IF(P4454=1, E4454,D4454)/B4454-1</f>
        <v>-0.0201327599210119</v>
      </c>
      <c r="G4454" s="2" t="n">
        <f aca="false">AVERAGE(B4395:B4454)</f>
        <v>8473.184</v>
      </c>
      <c r="H4454" s="2" t="n">
        <f aca="false">AVERAGE(C4395:C4454)</f>
        <v>73971.3333333333</v>
      </c>
      <c r="I4454" s="2" t="n">
        <f aca="false">SIGN(C4454-H4454)</f>
        <v>-1</v>
      </c>
      <c r="J4454" s="2" t="n">
        <f aca="false">SIGN(F4454)</f>
        <v>-1</v>
      </c>
      <c r="K4454" s="0" t="n">
        <f aca="false">B4454-B4453</f>
        <v>58.9300000000003</v>
      </c>
      <c r="L4454" s="0" t="n">
        <f aca="false">I4453*K4454</f>
        <v>-58.9300000000003</v>
      </c>
      <c r="M4454" s="0" t="n">
        <f aca="false">M4453+K4454*N4453</f>
        <v>3417.02000000002</v>
      </c>
      <c r="N4454" s="0" t="n">
        <f aca="false">INT(M4454*$Q$1/B4454)*CHOOSE($L$1,I4454,J4454)</f>
        <v>-0</v>
      </c>
      <c r="O4454" s="0" t="n">
        <f aca="false">ABS(N4454-N4453)</f>
        <v>0</v>
      </c>
      <c r="P4454" s="0" t="n">
        <f aca="false">COUNTIF(工作表2!$A$2:$A$248,A4454)</f>
        <v>0</v>
      </c>
      <c r="R4454" s="0" t="n">
        <f aca="false">D4454-IF(P4453=1,E4453,D4453)</f>
        <v>41</v>
      </c>
      <c r="S4454" s="0" t="n">
        <f aca="false">I4453*R4454</f>
        <v>-41</v>
      </c>
      <c r="T4454" s="0" t="n">
        <f aca="false">T4453+R4454*U4453</f>
        <v>49475</v>
      </c>
      <c r="U4454" s="0" t="n">
        <f aca="false">INT(T4454*$Q$1/IF(P4454=1,E4454,D4454))*I4454</f>
        <v>-11</v>
      </c>
      <c r="V4454" s="0" t="n">
        <f aca="false">IF(P4454=1,ABS(U4454)+ABS(60),ABS(U4454-U4453))</f>
        <v>0</v>
      </c>
    </row>
    <row r="4455" customFormat="false" ht="15" hidden="false" customHeight="false" outlineLevel="0" collapsed="false">
      <c r="A4455" s="1" t="n">
        <v>42543</v>
      </c>
      <c r="B4455" s="2" t="n">
        <v>8716.25</v>
      </c>
      <c r="C4455" s="2" t="n">
        <v>70129</v>
      </c>
      <c r="D4455" s="2" t="n">
        <v>8509</v>
      </c>
      <c r="E4455" s="2" t="n">
        <v>8390</v>
      </c>
      <c r="F4455" s="3" t="n">
        <f aca="false">IF(P4455=1, E4455,D4455)/B4455-1</f>
        <v>-0.0237774272192743</v>
      </c>
      <c r="G4455" s="2" t="n">
        <f aca="false">AVERAGE(B4396:B4455)</f>
        <v>8472.73183333333</v>
      </c>
      <c r="H4455" s="2" t="n">
        <f aca="false">AVERAGE(C4396:C4455)</f>
        <v>73817.65</v>
      </c>
      <c r="I4455" s="2" t="n">
        <f aca="false">SIGN(C4455-H4455)</f>
        <v>-1</v>
      </c>
      <c r="J4455" s="2" t="n">
        <f aca="false">SIGN(F4455)</f>
        <v>-1</v>
      </c>
      <c r="K4455" s="0" t="n">
        <f aca="false">B4455-B4454</f>
        <v>31.3999999999996</v>
      </c>
      <c r="L4455" s="0" t="n">
        <f aca="false">I4454*K4455</f>
        <v>-31.3999999999996</v>
      </c>
      <c r="M4455" s="0" t="n">
        <f aca="false">M4454+K4455*N4454</f>
        <v>3417.02000000002</v>
      </c>
      <c r="N4455" s="0" t="n">
        <f aca="false">INT(M4455*$Q$1/B4455)*CHOOSE($L$1,I4455,J4455)</f>
        <v>-0</v>
      </c>
      <c r="O4455" s="0" t="n">
        <f aca="false">ABS(N4455-N4454)</f>
        <v>0</v>
      </c>
      <c r="P4455" s="0" t="n">
        <f aca="false">COUNTIF(工作表2!$A$2:$A$248,A4455)</f>
        <v>0</v>
      </c>
      <c r="R4455" s="0" t="n">
        <f aca="false">D4455-IF(P4454=1,E4454,D4454)</f>
        <v>-1</v>
      </c>
      <c r="S4455" s="0" t="n">
        <f aca="false">I4454*R4455</f>
        <v>1</v>
      </c>
      <c r="T4455" s="0" t="n">
        <f aca="false">T4454+R4455*U4454</f>
        <v>49486</v>
      </c>
      <c r="U4455" s="0" t="n">
        <f aca="false">INT(T4455*$Q$1/IF(P4455=1,E4455,D4455))*I4455</f>
        <v>-11</v>
      </c>
      <c r="V4455" s="0" t="n">
        <f aca="false">IF(P4455=1,ABS(U4455)+ABS(60),ABS(U4455-U4454))</f>
        <v>0</v>
      </c>
    </row>
    <row r="4456" customFormat="false" ht="15" hidden="false" customHeight="false" outlineLevel="0" collapsed="false">
      <c r="A4456" s="1" t="n">
        <v>42544</v>
      </c>
      <c r="B4456" s="2" t="n">
        <v>8676.68</v>
      </c>
      <c r="C4456" s="2" t="n">
        <v>59190</v>
      </c>
      <c r="D4456" s="2" t="n">
        <v>8510</v>
      </c>
      <c r="E4456" s="2" t="n">
        <v>8391</v>
      </c>
      <c r="F4456" s="3" t="n">
        <f aca="false">IF(P4456=1, E4456,D4456)/B4456-1</f>
        <v>-0.0192101126237225</v>
      </c>
      <c r="G4456" s="2" t="n">
        <f aca="false">AVERAGE(B4397:B4456)</f>
        <v>8472.26033333333</v>
      </c>
      <c r="H4456" s="2" t="n">
        <f aca="false">AVERAGE(C4397:C4456)</f>
        <v>73818.6166666667</v>
      </c>
      <c r="I4456" s="2" t="n">
        <f aca="false">SIGN(C4456-H4456)</f>
        <v>-1</v>
      </c>
      <c r="J4456" s="2" t="n">
        <f aca="false">SIGN(F4456)</f>
        <v>-1</v>
      </c>
      <c r="K4456" s="0" t="n">
        <f aca="false">B4456-B4455</f>
        <v>-39.5699999999997</v>
      </c>
      <c r="L4456" s="0" t="n">
        <f aca="false">I4455*K4456</f>
        <v>39.5699999999997</v>
      </c>
      <c r="M4456" s="0" t="n">
        <f aca="false">M4455+K4456*N4455</f>
        <v>3417.02000000002</v>
      </c>
      <c r="N4456" s="0" t="n">
        <f aca="false">INT(M4456*$Q$1/B4456)*CHOOSE($L$1,I4456,J4456)</f>
        <v>-0</v>
      </c>
      <c r="O4456" s="0" t="n">
        <f aca="false">ABS(N4456-N4455)</f>
        <v>0</v>
      </c>
      <c r="P4456" s="0" t="n">
        <f aca="false">COUNTIF(工作表2!$A$2:$A$248,A4456)</f>
        <v>0</v>
      </c>
      <c r="R4456" s="0" t="n">
        <f aca="false">D4456-IF(P4455=1,E4455,D4455)</f>
        <v>1</v>
      </c>
      <c r="S4456" s="0" t="n">
        <f aca="false">I4455*R4456</f>
        <v>-1</v>
      </c>
      <c r="T4456" s="0" t="n">
        <f aca="false">T4455+R4456*U4455</f>
        <v>49475</v>
      </c>
      <c r="U4456" s="0" t="n">
        <f aca="false">INT(T4456*$Q$1/IF(P4456=1,E4456,D4456))*I4456</f>
        <v>-11</v>
      </c>
      <c r="V4456" s="0" t="n">
        <f aca="false">IF(P4456=1,ABS(U4456)+ABS(60),ABS(U4456-U4455))</f>
        <v>0</v>
      </c>
    </row>
    <row r="4457" customFormat="false" ht="15" hidden="false" customHeight="false" outlineLevel="0" collapsed="false">
      <c r="A4457" s="1" t="n">
        <v>42545</v>
      </c>
      <c r="B4457" s="2" t="n">
        <v>8476.99</v>
      </c>
      <c r="C4457" s="2" t="n">
        <v>121652</v>
      </c>
      <c r="D4457" s="2" t="n">
        <v>8237</v>
      </c>
      <c r="E4457" s="2" t="n">
        <v>8118</v>
      </c>
      <c r="F4457" s="3" t="n">
        <f aca="false">IF(P4457=1, E4457,D4457)/B4457-1</f>
        <v>-0.028310756530325</v>
      </c>
      <c r="G4457" s="2" t="n">
        <f aca="false">AVERAGE(B4398:B4457)</f>
        <v>8468.70266666666</v>
      </c>
      <c r="H4457" s="2" t="n">
        <f aca="false">AVERAGE(C4398:C4457)</f>
        <v>74729.9166666667</v>
      </c>
      <c r="I4457" s="2" t="n">
        <f aca="false">SIGN(C4457-H4457)</f>
        <v>1</v>
      </c>
      <c r="J4457" s="2" t="n">
        <f aca="false">SIGN(F4457)</f>
        <v>-1</v>
      </c>
      <c r="K4457" s="0" t="n">
        <f aca="false">B4457-B4456</f>
        <v>-199.690000000001</v>
      </c>
      <c r="L4457" s="0" t="n">
        <f aca="false">I4456*K4457</f>
        <v>199.690000000001</v>
      </c>
      <c r="M4457" s="0" t="n">
        <f aca="false">M4456+K4457*N4456</f>
        <v>3417.02000000002</v>
      </c>
      <c r="N4457" s="0" t="n">
        <f aca="false">INT(M4457*$Q$1/B4457)*CHOOSE($L$1,I4457,J4457)</f>
        <v>-0</v>
      </c>
      <c r="O4457" s="0" t="n">
        <f aca="false">ABS(N4457-N4456)</f>
        <v>0</v>
      </c>
      <c r="P4457" s="0" t="n">
        <f aca="false">COUNTIF(工作表2!$A$2:$A$248,A4457)</f>
        <v>0</v>
      </c>
      <c r="R4457" s="0" t="n">
        <f aca="false">D4457-IF(P4456=1,E4456,D4456)</f>
        <v>-273</v>
      </c>
      <c r="S4457" s="0" t="n">
        <f aca="false">I4456*R4457</f>
        <v>273</v>
      </c>
      <c r="T4457" s="0" t="n">
        <f aca="false">T4456+R4457*U4456</f>
        <v>52478</v>
      </c>
      <c r="U4457" s="0" t="n">
        <f aca="false">INT(T4457*$Q$1/IF(P4457=1,E4457,D4457))*I4457</f>
        <v>12</v>
      </c>
      <c r="V4457" s="0" t="n">
        <f aca="false">IF(P4457=1,ABS(U4457)+ABS(60),ABS(U4457-U4456))</f>
        <v>23</v>
      </c>
    </row>
    <row r="4458" customFormat="false" ht="15" hidden="false" customHeight="false" outlineLevel="0" collapsed="false">
      <c r="A4458" s="1" t="n">
        <v>42548</v>
      </c>
      <c r="B4458" s="2" t="n">
        <v>8458.87</v>
      </c>
      <c r="C4458" s="2" t="n">
        <v>63074</v>
      </c>
      <c r="D4458" s="2" t="n">
        <v>8325</v>
      </c>
      <c r="E4458" s="2" t="n">
        <v>8206</v>
      </c>
      <c r="F4458" s="3" t="n">
        <f aca="false">IF(P4458=1, E4458,D4458)/B4458-1</f>
        <v>-0.0158259909420526</v>
      </c>
      <c r="G4458" s="2" t="n">
        <f aca="false">AVERAGE(B4399:B4458)</f>
        <v>8466.06133333333</v>
      </c>
      <c r="H4458" s="2" t="n">
        <f aca="false">AVERAGE(C4399:C4458)</f>
        <v>74464.5833333333</v>
      </c>
      <c r="I4458" s="2" t="n">
        <f aca="false">SIGN(C4458-H4458)</f>
        <v>-1</v>
      </c>
      <c r="J4458" s="2" t="n">
        <f aca="false">SIGN(F4458)</f>
        <v>-1</v>
      </c>
      <c r="K4458" s="0" t="n">
        <f aca="false">B4458-B4457</f>
        <v>-18.119999999999</v>
      </c>
      <c r="L4458" s="0" t="n">
        <f aca="false">I4457*K4458</f>
        <v>-18.119999999999</v>
      </c>
      <c r="M4458" s="0" t="n">
        <f aca="false">M4457+K4458*N4457</f>
        <v>3417.02000000002</v>
      </c>
      <c r="N4458" s="0" t="n">
        <f aca="false">INT(M4458*$Q$1/B4458)*CHOOSE($L$1,I4458,J4458)</f>
        <v>-0</v>
      </c>
      <c r="O4458" s="0" t="n">
        <f aca="false">ABS(N4458-N4457)</f>
        <v>0</v>
      </c>
      <c r="P4458" s="0" t="n">
        <f aca="false">COUNTIF(工作表2!$A$2:$A$248,A4458)</f>
        <v>0</v>
      </c>
      <c r="R4458" s="0" t="n">
        <f aca="false">D4458-IF(P4457=1,E4457,D4457)</f>
        <v>88</v>
      </c>
      <c r="S4458" s="0" t="n">
        <f aca="false">I4457*R4458</f>
        <v>88</v>
      </c>
      <c r="T4458" s="0" t="n">
        <f aca="false">T4457+R4458*U4457</f>
        <v>53534</v>
      </c>
      <c r="U4458" s="0" t="n">
        <f aca="false">INT(T4458*$Q$1/IF(P4458=1,E4458,D4458))*I4458</f>
        <v>-12</v>
      </c>
      <c r="V4458" s="0" t="n">
        <f aca="false">IF(P4458=1,ABS(U4458)+ABS(60),ABS(U4458-U4457))</f>
        <v>24</v>
      </c>
    </row>
    <row r="4459" customFormat="false" ht="15" hidden="false" customHeight="false" outlineLevel="0" collapsed="false">
      <c r="A4459" s="1" t="n">
        <v>42549</v>
      </c>
      <c r="B4459" s="2" t="n">
        <v>8505.51</v>
      </c>
      <c r="C4459" s="2" t="n">
        <v>72788</v>
      </c>
      <c r="D4459" s="2" t="n">
        <v>8376</v>
      </c>
      <c r="E4459" s="2" t="n">
        <v>8255</v>
      </c>
      <c r="F4459" s="3" t="n">
        <f aca="false">IF(P4459=1, E4459,D4459)/B4459-1</f>
        <v>-0.0152266001685967</v>
      </c>
      <c r="G4459" s="2" t="n">
        <f aca="false">AVERAGE(B4400:B4459)</f>
        <v>8462.2025</v>
      </c>
      <c r="H4459" s="2" t="n">
        <f aca="false">AVERAGE(C4400:C4459)</f>
        <v>74217.7333333333</v>
      </c>
      <c r="I4459" s="2" t="n">
        <f aca="false">SIGN(C4459-H4459)</f>
        <v>-1</v>
      </c>
      <c r="J4459" s="2" t="n">
        <f aca="false">SIGN(F4459)</f>
        <v>-1</v>
      </c>
      <c r="K4459" s="0" t="n">
        <f aca="false">B4459-B4458</f>
        <v>46.6399999999994</v>
      </c>
      <c r="L4459" s="0" t="n">
        <f aca="false">I4458*K4459</f>
        <v>-46.6399999999994</v>
      </c>
      <c r="M4459" s="0" t="n">
        <f aca="false">M4458+K4459*N4458</f>
        <v>3417.02000000002</v>
      </c>
      <c r="N4459" s="0" t="n">
        <f aca="false">INT(M4459*$Q$1/B4459)*CHOOSE($L$1,I4459,J4459)</f>
        <v>-0</v>
      </c>
      <c r="O4459" s="0" t="n">
        <f aca="false">ABS(N4459-N4458)</f>
        <v>0</v>
      </c>
      <c r="P4459" s="0" t="n">
        <f aca="false">COUNTIF(工作表2!$A$2:$A$248,A4459)</f>
        <v>0</v>
      </c>
      <c r="R4459" s="0" t="n">
        <f aca="false">D4459-IF(P4458=1,E4458,D4458)</f>
        <v>51</v>
      </c>
      <c r="S4459" s="0" t="n">
        <f aca="false">I4458*R4459</f>
        <v>-51</v>
      </c>
      <c r="T4459" s="0" t="n">
        <f aca="false">T4458+R4459*U4458</f>
        <v>52922</v>
      </c>
      <c r="U4459" s="0" t="n">
        <f aca="false">INT(T4459*$Q$1/IF(P4459=1,E4459,D4459))*I4459</f>
        <v>-12</v>
      </c>
      <c r="V4459" s="0" t="n">
        <f aca="false">IF(P4459=1,ABS(U4459)+ABS(60),ABS(U4459-U4458))</f>
        <v>0</v>
      </c>
    </row>
    <row r="4460" customFormat="false" ht="15" hidden="false" customHeight="false" outlineLevel="0" collapsed="false">
      <c r="A4460" s="1" t="n">
        <v>42550</v>
      </c>
      <c r="B4460" s="2" t="n">
        <v>8586.56</v>
      </c>
      <c r="C4460" s="2" t="n">
        <v>81485</v>
      </c>
      <c r="D4460" s="2" t="n">
        <v>8436</v>
      </c>
      <c r="E4460" s="2" t="n">
        <v>8316</v>
      </c>
      <c r="F4460" s="3" t="n">
        <f aca="false">IF(P4460=1, E4460,D4460)/B4460-1</f>
        <v>-0.0175343793090597</v>
      </c>
      <c r="G4460" s="2" t="n">
        <f aca="false">AVERAGE(B4401:B4460)</f>
        <v>8459.56466666666</v>
      </c>
      <c r="H4460" s="2" t="n">
        <f aca="false">AVERAGE(C4401:C4460)</f>
        <v>74011.75</v>
      </c>
      <c r="I4460" s="2" t="n">
        <f aca="false">SIGN(C4460-H4460)</f>
        <v>1</v>
      </c>
      <c r="J4460" s="2" t="n">
        <f aca="false">SIGN(F4460)</f>
        <v>-1</v>
      </c>
      <c r="K4460" s="0" t="n">
        <f aca="false">B4460-B4459</f>
        <v>81.0499999999993</v>
      </c>
      <c r="L4460" s="0" t="n">
        <f aca="false">I4459*K4460</f>
        <v>-81.0499999999993</v>
      </c>
      <c r="M4460" s="0" t="n">
        <f aca="false">M4459+K4460*N4459</f>
        <v>3417.02000000002</v>
      </c>
      <c r="N4460" s="0" t="n">
        <f aca="false">INT(M4460*$Q$1/B4460)*CHOOSE($L$1,I4460,J4460)</f>
        <v>-0</v>
      </c>
      <c r="O4460" s="0" t="n">
        <f aca="false">ABS(N4460-N4459)</f>
        <v>0</v>
      </c>
      <c r="P4460" s="0" t="n">
        <f aca="false">COUNTIF(工作表2!$A$2:$A$248,A4460)</f>
        <v>0</v>
      </c>
      <c r="R4460" s="0" t="n">
        <f aca="false">D4460-IF(P4459=1,E4459,D4459)</f>
        <v>60</v>
      </c>
      <c r="S4460" s="0" t="n">
        <f aca="false">I4459*R4460</f>
        <v>-60</v>
      </c>
      <c r="T4460" s="0" t="n">
        <f aca="false">T4459+R4460*U4459</f>
        <v>52202</v>
      </c>
      <c r="U4460" s="0" t="n">
        <f aca="false">INT(T4460*$Q$1/IF(P4460=1,E4460,D4460))*I4460</f>
        <v>12</v>
      </c>
      <c r="V4460" s="0" t="n">
        <f aca="false">IF(P4460=1,ABS(U4460)+ABS(60),ABS(U4460-U4459))</f>
        <v>24</v>
      </c>
    </row>
    <row r="4461" customFormat="false" ht="15" hidden="false" customHeight="false" outlineLevel="0" collapsed="false">
      <c r="A4461" s="1" t="n">
        <v>42551</v>
      </c>
      <c r="B4461" s="2" t="n">
        <v>8666.58</v>
      </c>
      <c r="C4461" s="2" t="n">
        <v>91933</v>
      </c>
      <c r="D4461" s="2" t="n">
        <v>8518</v>
      </c>
      <c r="E4461" s="2" t="n">
        <v>8397</v>
      </c>
      <c r="F4461" s="3" t="n">
        <f aca="false">IF(P4461=1, E4461,D4461)/B4461-1</f>
        <v>-0.0171440175940221</v>
      </c>
      <c r="G4461" s="2" t="n">
        <f aca="false">AVERAGE(B4402:B4461)</f>
        <v>8459.71516666667</v>
      </c>
      <c r="H4461" s="2" t="n">
        <f aca="false">AVERAGE(C4402:C4461)</f>
        <v>74341.6833333333</v>
      </c>
      <c r="I4461" s="2" t="n">
        <f aca="false">SIGN(C4461-H4461)</f>
        <v>1</v>
      </c>
      <c r="J4461" s="2" t="n">
        <f aca="false">SIGN(F4461)</f>
        <v>-1</v>
      </c>
      <c r="K4461" s="0" t="n">
        <f aca="false">B4461-B4460</f>
        <v>80.0200000000004</v>
      </c>
      <c r="L4461" s="0" t="n">
        <f aca="false">I4460*K4461</f>
        <v>80.0200000000004</v>
      </c>
      <c r="M4461" s="0" t="n">
        <f aca="false">M4460+K4461*N4460</f>
        <v>3417.02000000002</v>
      </c>
      <c r="N4461" s="0" t="n">
        <f aca="false">INT(M4461*$Q$1/B4461)*CHOOSE($L$1,I4461,J4461)</f>
        <v>-0</v>
      </c>
      <c r="O4461" s="0" t="n">
        <f aca="false">ABS(N4461-N4460)</f>
        <v>0</v>
      </c>
      <c r="P4461" s="0" t="n">
        <f aca="false">COUNTIF(工作表2!$A$2:$A$248,A4461)</f>
        <v>0</v>
      </c>
      <c r="R4461" s="0" t="n">
        <f aca="false">D4461-IF(P4460=1,E4460,D4460)</f>
        <v>82</v>
      </c>
      <c r="S4461" s="0" t="n">
        <f aca="false">I4460*R4461</f>
        <v>82</v>
      </c>
      <c r="T4461" s="0" t="n">
        <f aca="false">T4460+R4461*U4460</f>
        <v>53186</v>
      </c>
      <c r="U4461" s="0" t="n">
        <f aca="false">INT(T4461*$Q$1/IF(P4461=1,E4461,D4461))*I4461</f>
        <v>12</v>
      </c>
      <c r="V4461" s="0" t="n">
        <f aca="false">IF(P4461=1,ABS(U4461)+ABS(60),ABS(U4461-U4460))</f>
        <v>0</v>
      </c>
    </row>
    <row r="4462" customFormat="false" ht="15" hidden="false" customHeight="false" outlineLevel="0" collapsed="false">
      <c r="A4462" s="1" t="n">
        <v>42552</v>
      </c>
      <c r="B4462" s="2" t="n">
        <v>8738.24</v>
      </c>
      <c r="C4462" s="2" t="n">
        <v>86125</v>
      </c>
      <c r="D4462" s="2" t="n">
        <v>8626</v>
      </c>
      <c r="E4462" s="2" t="n">
        <v>8501</v>
      </c>
      <c r="F4462" s="3" t="n">
        <f aca="false">IF(P4462=1, E4462,D4462)/B4462-1</f>
        <v>-0.0128446918372578</v>
      </c>
      <c r="G4462" s="2" t="n">
        <f aca="false">AVERAGE(B4403:B4462)</f>
        <v>8463.46416666666</v>
      </c>
      <c r="H4462" s="2" t="n">
        <f aca="false">AVERAGE(C4403:C4462)</f>
        <v>74168.0666666667</v>
      </c>
      <c r="I4462" s="2" t="n">
        <f aca="false">SIGN(C4462-H4462)</f>
        <v>1</v>
      </c>
      <c r="J4462" s="2" t="n">
        <f aca="false">SIGN(F4462)</f>
        <v>-1</v>
      </c>
      <c r="K4462" s="0" t="n">
        <f aca="false">B4462-B4461</f>
        <v>71.6599999999999</v>
      </c>
      <c r="L4462" s="0" t="n">
        <f aca="false">I4461*K4462</f>
        <v>71.6599999999999</v>
      </c>
      <c r="M4462" s="0" t="n">
        <f aca="false">M4461+K4462*N4461</f>
        <v>3417.02000000002</v>
      </c>
      <c r="N4462" s="0" t="n">
        <f aca="false">INT(M4462*$Q$1/B4462)*CHOOSE($L$1,I4462,J4462)</f>
        <v>-0</v>
      </c>
      <c r="O4462" s="0" t="n">
        <f aca="false">ABS(N4462-N4461)</f>
        <v>0</v>
      </c>
      <c r="P4462" s="0" t="n">
        <f aca="false">COUNTIF(工作表2!$A$2:$A$248,A4462)</f>
        <v>0</v>
      </c>
      <c r="R4462" s="0" t="n">
        <f aca="false">D4462-IF(P4461=1,E4461,D4461)</f>
        <v>108</v>
      </c>
      <c r="S4462" s="0" t="n">
        <f aca="false">I4461*R4462</f>
        <v>108</v>
      </c>
      <c r="T4462" s="0" t="n">
        <f aca="false">T4461+R4462*U4461</f>
        <v>54482</v>
      </c>
      <c r="U4462" s="0" t="n">
        <f aca="false">INT(T4462*$Q$1/IF(P4462=1,E4462,D4462))*I4462</f>
        <v>12</v>
      </c>
      <c r="V4462" s="0" t="n">
        <f aca="false">IF(P4462=1,ABS(U4462)+ABS(60),ABS(U4462-U4461))</f>
        <v>0</v>
      </c>
    </row>
    <row r="4463" customFormat="false" ht="15" hidden="false" customHeight="false" outlineLevel="0" collapsed="false">
      <c r="A4463" s="1" t="n">
        <v>42555</v>
      </c>
      <c r="B4463" s="2" t="n">
        <v>8760.58</v>
      </c>
      <c r="C4463" s="2" t="n">
        <v>69654</v>
      </c>
      <c r="D4463" s="2" t="n">
        <v>8630</v>
      </c>
      <c r="E4463" s="2" t="n">
        <v>8508</v>
      </c>
      <c r="F4463" s="3" t="n">
        <f aca="false">IF(P4463=1, E4463,D4463)/B4463-1</f>
        <v>-0.0149054058064648</v>
      </c>
      <c r="G4463" s="2" t="n">
        <f aca="false">AVERAGE(B4404:B4463)</f>
        <v>8467.96966666667</v>
      </c>
      <c r="H4463" s="2" t="n">
        <f aca="false">AVERAGE(C4404:C4463)</f>
        <v>73939.9333333333</v>
      </c>
      <c r="I4463" s="2" t="n">
        <f aca="false">SIGN(C4463-H4463)</f>
        <v>-1</v>
      </c>
      <c r="J4463" s="2" t="n">
        <f aca="false">SIGN(F4463)</f>
        <v>-1</v>
      </c>
      <c r="K4463" s="0" t="n">
        <f aca="false">B4463-B4462</f>
        <v>22.3400000000001</v>
      </c>
      <c r="L4463" s="0" t="n">
        <f aca="false">I4462*K4463</f>
        <v>22.3400000000001</v>
      </c>
      <c r="M4463" s="0" t="n">
        <f aca="false">M4462+K4463*N4462</f>
        <v>3417.02000000002</v>
      </c>
      <c r="N4463" s="0" t="n">
        <f aca="false">INT(M4463*$Q$1/B4463)*CHOOSE($L$1,I4463,J4463)</f>
        <v>-0</v>
      </c>
      <c r="O4463" s="0" t="n">
        <f aca="false">ABS(N4463-N4462)</f>
        <v>0</v>
      </c>
      <c r="P4463" s="0" t="n">
        <f aca="false">COUNTIF(工作表2!$A$2:$A$248,A4463)</f>
        <v>0</v>
      </c>
      <c r="R4463" s="0" t="n">
        <f aca="false">D4463-IF(P4462=1,E4462,D4462)</f>
        <v>4</v>
      </c>
      <c r="S4463" s="0" t="n">
        <f aca="false">I4462*R4463</f>
        <v>4</v>
      </c>
      <c r="T4463" s="0" t="n">
        <f aca="false">T4462+R4463*U4462</f>
        <v>54530</v>
      </c>
      <c r="U4463" s="0" t="n">
        <f aca="false">INT(T4463*$Q$1/IF(P4463=1,E4463,D4463))*I4463</f>
        <v>-12</v>
      </c>
      <c r="V4463" s="0" t="n">
        <f aca="false">IF(P4463=1,ABS(U4463)+ABS(60),ABS(U4463-U4462))</f>
        <v>24</v>
      </c>
    </row>
    <row r="4464" customFormat="false" ht="15" hidden="false" customHeight="false" outlineLevel="0" collapsed="false">
      <c r="A4464" s="1" t="n">
        <v>42556</v>
      </c>
      <c r="B4464" s="2" t="n">
        <v>8716.07</v>
      </c>
      <c r="C4464" s="2" t="n">
        <v>62207</v>
      </c>
      <c r="D4464" s="2" t="n">
        <v>8609</v>
      </c>
      <c r="E4464" s="2" t="n">
        <v>8488</v>
      </c>
      <c r="F4464" s="3" t="n">
        <f aca="false">IF(P4464=1, E4464,D4464)/B4464-1</f>
        <v>-0.0122842060699374</v>
      </c>
      <c r="G4464" s="2" t="n">
        <f aca="false">AVERAGE(B4405:B4464)</f>
        <v>8470.87916666667</v>
      </c>
      <c r="H4464" s="2" t="n">
        <f aca="false">AVERAGE(C4405:C4464)</f>
        <v>73680.0833333333</v>
      </c>
      <c r="I4464" s="2" t="n">
        <f aca="false">SIGN(C4464-H4464)</f>
        <v>-1</v>
      </c>
      <c r="J4464" s="2" t="n">
        <f aca="false">SIGN(F4464)</f>
        <v>-1</v>
      </c>
      <c r="K4464" s="0" t="n">
        <f aca="false">B4464-B4463</f>
        <v>-44.5100000000002</v>
      </c>
      <c r="L4464" s="0" t="n">
        <f aca="false">I4463*K4464</f>
        <v>44.5100000000002</v>
      </c>
      <c r="M4464" s="0" t="n">
        <f aca="false">M4463+K4464*N4463</f>
        <v>3417.02000000002</v>
      </c>
      <c r="N4464" s="0" t="n">
        <f aca="false">INT(M4464*$Q$1/B4464)*CHOOSE($L$1,I4464,J4464)</f>
        <v>-0</v>
      </c>
      <c r="O4464" s="0" t="n">
        <f aca="false">ABS(N4464-N4463)</f>
        <v>0</v>
      </c>
      <c r="P4464" s="0" t="n">
        <f aca="false">COUNTIF(工作表2!$A$2:$A$248,A4464)</f>
        <v>0</v>
      </c>
      <c r="R4464" s="0" t="n">
        <f aca="false">D4464-IF(P4463=1,E4463,D4463)</f>
        <v>-21</v>
      </c>
      <c r="S4464" s="0" t="n">
        <f aca="false">I4463*R4464</f>
        <v>21</v>
      </c>
      <c r="T4464" s="0" t="n">
        <f aca="false">T4463+R4464*U4463</f>
        <v>54782</v>
      </c>
      <c r="U4464" s="0" t="n">
        <f aca="false">INT(T4464*$Q$1/IF(P4464=1,E4464,D4464))*I4464</f>
        <v>-12</v>
      </c>
      <c r="V4464" s="0" t="n">
        <f aca="false">IF(P4464=1,ABS(U4464)+ABS(60),ABS(U4464-U4463))</f>
        <v>0</v>
      </c>
    </row>
    <row r="4465" customFormat="false" ht="15" hidden="false" customHeight="false" outlineLevel="0" collapsed="false">
      <c r="A4465" s="1" t="n">
        <v>42557</v>
      </c>
      <c r="B4465" s="2" t="n">
        <v>8575.75</v>
      </c>
      <c r="C4465" s="2" t="n">
        <v>78319</v>
      </c>
      <c r="D4465" s="2" t="n">
        <v>8468</v>
      </c>
      <c r="E4465" s="2" t="n">
        <v>8341</v>
      </c>
      <c r="F4465" s="3" t="n">
        <f aca="false">IF(P4465=1, E4465,D4465)/B4465-1</f>
        <v>-0.0125644987318894</v>
      </c>
      <c r="G4465" s="2" t="n">
        <f aca="false">AVERAGE(B4406:B4465)</f>
        <v>8471.0985</v>
      </c>
      <c r="H4465" s="2" t="n">
        <f aca="false">AVERAGE(C4406:C4465)</f>
        <v>73861.8833333333</v>
      </c>
      <c r="I4465" s="2" t="n">
        <f aca="false">SIGN(C4465-H4465)</f>
        <v>1</v>
      </c>
      <c r="J4465" s="2" t="n">
        <f aca="false">SIGN(F4465)</f>
        <v>-1</v>
      </c>
      <c r="K4465" s="0" t="n">
        <f aca="false">B4465-B4464</f>
        <v>-140.32</v>
      </c>
      <c r="L4465" s="0" t="n">
        <f aca="false">I4464*K4465</f>
        <v>140.32</v>
      </c>
      <c r="M4465" s="0" t="n">
        <f aca="false">M4464+K4465*N4464</f>
        <v>3417.02000000002</v>
      </c>
      <c r="N4465" s="0" t="n">
        <f aca="false">INT(M4465*$Q$1/B4465)*CHOOSE($L$1,I4465,J4465)</f>
        <v>-0</v>
      </c>
      <c r="O4465" s="0" t="n">
        <f aca="false">ABS(N4465-N4464)</f>
        <v>0</v>
      </c>
      <c r="P4465" s="0" t="n">
        <f aca="false">COUNTIF(工作表2!$A$2:$A$248,A4465)</f>
        <v>0</v>
      </c>
      <c r="R4465" s="0" t="n">
        <f aca="false">D4465-IF(P4464=1,E4464,D4464)</f>
        <v>-141</v>
      </c>
      <c r="S4465" s="0" t="n">
        <f aca="false">I4464*R4465</f>
        <v>141</v>
      </c>
      <c r="T4465" s="0" t="n">
        <f aca="false">T4464+R4465*U4464</f>
        <v>56474</v>
      </c>
      <c r="U4465" s="0" t="n">
        <f aca="false">INT(T4465*$Q$1/IF(P4465=1,E4465,D4465))*I4465</f>
        <v>13</v>
      </c>
      <c r="V4465" s="0" t="n">
        <f aca="false">IF(P4465=1,ABS(U4465)+ABS(60),ABS(U4465-U4464))</f>
        <v>25</v>
      </c>
    </row>
    <row r="4466" customFormat="false" ht="15" hidden="false" customHeight="false" outlineLevel="0" collapsed="false">
      <c r="A4466" s="1" t="n">
        <v>42558</v>
      </c>
      <c r="B4466" s="2" t="n">
        <v>8640.91</v>
      </c>
      <c r="C4466" s="2" t="n">
        <v>62991</v>
      </c>
      <c r="D4466" s="2" t="n">
        <v>8562</v>
      </c>
      <c r="E4466" s="2" t="n">
        <v>8434</v>
      </c>
      <c r="F4466" s="3" t="n">
        <f aca="false">IF(P4466=1, E4466,D4466)/B4466-1</f>
        <v>-0.00913214001766016</v>
      </c>
      <c r="G4466" s="2" t="n">
        <f aca="false">AVERAGE(B4407:B4466)</f>
        <v>8472.92733333333</v>
      </c>
      <c r="H4466" s="2" t="n">
        <f aca="false">AVERAGE(C4407:C4466)</f>
        <v>73568.1333333333</v>
      </c>
      <c r="I4466" s="2" t="n">
        <f aca="false">SIGN(C4466-H4466)</f>
        <v>-1</v>
      </c>
      <c r="J4466" s="2" t="n">
        <f aca="false">SIGN(F4466)</f>
        <v>-1</v>
      </c>
      <c r="K4466" s="0" t="n">
        <f aca="false">B4466-B4465</f>
        <v>65.1599999999999</v>
      </c>
      <c r="L4466" s="0" t="n">
        <f aca="false">I4465*K4466</f>
        <v>65.1599999999999</v>
      </c>
      <c r="M4466" s="0" t="n">
        <f aca="false">M4465+K4466*N4465</f>
        <v>3417.02000000002</v>
      </c>
      <c r="N4466" s="0" t="n">
        <f aca="false">INT(M4466*$Q$1/B4466)*CHOOSE($L$1,I4466,J4466)</f>
        <v>-0</v>
      </c>
      <c r="O4466" s="0" t="n">
        <f aca="false">ABS(N4466-N4465)</f>
        <v>0</v>
      </c>
      <c r="P4466" s="0" t="n">
        <f aca="false">COUNTIF(工作表2!$A$2:$A$248,A4466)</f>
        <v>0</v>
      </c>
      <c r="R4466" s="0" t="n">
        <f aca="false">D4466-IF(P4465=1,E4465,D4465)</f>
        <v>94</v>
      </c>
      <c r="S4466" s="0" t="n">
        <f aca="false">I4465*R4466</f>
        <v>94</v>
      </c>
      <c r="T4466" s="0" t="n">
        <f aca="false">T4465+R4466*U4465</f>
        <v>57696</v>
      </c>
      <c r="U4466" s="0" t="n">
        <f aca="false">INT(T4466*$Q$1/IF(P4466=1,E4466,D4466))*I4466</f>
        <v>-13</v>
      </c>
      <c r="V4466" s="0" t="n">
        <f aca="false">IF(P4466=1,ABS(U4466)+ABS(60),ABS(U4466-U4465))</f>
        <v>26</v>
      </c>
    </row>
    <row r="4467" customFormat="false" ht="15" hidden="false" customHeight="false" outlineLevel="0" collapsed="false">
      <c r="A4467" s="1" t="n">
        <v>42562</v>
      </c>
      <c r="B4467" s="2" t="n">
        <v>8786.47</v>
      </c>
      <c r="C4467" s="2" t="n">
        <v>97292</v>
      </c>
      <c r="D4467" s="2" t="n">
        <v>8736</v>
      </c>
      <c r="E4467" s="2" t="n">
        <v>8602</v>
      </c>
      <c r="F4467" s="3" t="n">
        <f aca="false">IF(P4467=1, E4467,D4467)/B4467-1</f>
        <v>-0.00574405876307538</v>
      </c>
      <c r="G4467" s="2" t="n">
        <f aca="false">AVERAGE(B4408:B4467)</f>
        <v>8475.16716666667</v>
      </c>
      <c r="H4467" s="2" t="n">
        <f aca="false">AVERAGE(C4408:C4467)</f>
        <v>73687.3</v>
      </c>
      <c r="I4467" s="2" t="n">
        <f aca="false">SIGN(C4467-H4467)</f>
        <v>1</v>
      </c>
      <c r="J4467" s="2" t="n">
        <f aca="false">SIGN(F4467)</f>
        <v>-1</v>
      </c>
      <c r="K4467" s="0" t="n">
        <f aca="false">B4467-B4466</f>
        <v>145.56</v>
      </c>
      <c r="L4467" s="0" t="n">
        <f aca="false">I4466*K4467</f>
        <v>-145.56</v>
      </c>
      <c r="M4467" s="0" t="n">
        <f aca="false">M4466+K4467*N4466</f>
        <v>3417.02000000002</v>
      </c>
      <c r="N4467" s="0" t="n">
        <f aca="false">INT(M4467*$Q$1/B4467)*CHOOSE($L$1,I4467,J4467)</f>
        <v>-0</v>
      </c>
      <c r="O4467" s="0" t="n">
        <f aca="false">ABS(N4467-N4466)</f>
        <v>0</v>
      </c>
      <c r="P4467" s="0" t="n">
        <f aca="false">COUNTIF(工作表2!$A$2:$A$248,A4467)</f>
        <v>0</v>
      </c>
      <c r="R4467" s="0" t="n">
        <f aca="false">D4467-IF(P4466=1,E4466,D4466)</f>
        <v>174</v>
      </c>
      <c r="S4467" s="0" t="n">
        <f aca="false">I4466*R4467</f>
        <v>-174</v>
      </c>
      <c r="T4467" s="0" t="n">
        <f aca="false">T4466+R4467*U4466</f>
        <v>55434</v>
      </c>
      <c r="U4467" s="0" t="n">
        <f aca="false">INT(T4467*$Q$1/IF(P4467=1,E4467,D4467))*I4467</f>
        <v>12</v>
      </c>
      <c r="V4467" s="0" t="n">
        <f aca="false">IF(P4467=1,ABS(U4467)+ABS(60),ABS(U4467-U4466))</f>
        <v>25</v>
      </c>
    </row>
    <row r="4468" customFormat="false" ht="15" hidden="false" customHeight="false" outlineLevel="0" collapsed="false">
      <c r="A4468" s="1" t="n">
        <v>42563</v>
      </c>
      <c r="B4468" s="2" t="n">
        <v>8841.46</v>
      </c>
      <c r="C4468" s="2" t="n">
        <v>97425</v>
      </c>
      <c r="D4468" s="2" t="n">
        <v>8777</v>
      </c>
      <c r="E4468" s="2" t="n">
        <v>8638</v>
      </c>
      <c r="F4468" s="3" t="n">
        <f aca="false">IF(P4468=1, E4468,D4468)/B4468-1</f>
        <v>-0.00729065109156168</v>
      </c>
      <c r="G4468" s="2" t="n">
        <f aca="false">AVERAGE(B4409:B4468)</f>
        <v>8478.063</v>
      </c>
      <c r="H4468" s="2" t="n">
        <f aca="false">AVERAGE(C4409:C4468)</f>
        <v>73950.4333333333</v>
      </c>
      <c r="I4468" s="2" t="n">
        <f aca="false">SIGN(C4468-H4468)</f>
        <v>1</v>
      </c>
      <c r="J4468" s="2" t="n">
        <f aca="false">SIGN(F4468)</f>
        <v>-1</v>
      </c>
      <c r="K4468" s="0" t="n">
        <f aca="false">B4468-B4467</f>
        <v>54.9899999999998</v>
      </c>
      <c r="L4468" s="0" t="n">
        <f aca="false">I4467*K4468</f>
        <v>54.9899999999998</v>
      </c>
      <c r="M4468" s="0" t="n">
        <f aca="false">M4467+K4468*N4467</f>
        <v>3417.02000000002</v>
      </c>
      <c r="N4468" s="0" t="n">
        <f aca="false">INT(M4468*$Q$1/B4468)*CHOOSE($L$1,I4468,J4468)</f>
        <v>-0</v>
      </c>
      <c r="O4468" s="0" t="n">
        <f aca="false">ABS(N4468-N4467)</f>
        <v>0</v>
      </c>
      <c r="P4468" s="0" t="n">
        <f aca="false">COUNTIF(工作表2!$A$2:$A$248,A4468)</f>
        <v>0</v>
      </c>
      <c r="R4468" s="0" t="n">
        <f aca="false">D4468-IF(P4467=1,E4467,D4467)</f>
        <v>41</v>
      </c>
      <c r="S4468" s="0" t="n">
        <f aca="false">I4467*R4468</f>
        <v>41</v>
      </c>
      <c r="T4468" s="0" t="n">
        <f aca="false">T4467+R4468*U4467</f>
        <v>55926</v>
      </c>
      <c r="U4468" s="0" t="n">
        <f aca="false">INT(T4468*$Q$1/IF(P4468=1,E4468,D4468))*I4468</f>
        <v>12</v>
      </c>
      <c r="V4468" s="0" t="n">
        <f aca="false">IF(P4468=1,ABS(U4468)+ABS(60),ABS(U4468-U4467))</f>
        <v>0</v>
      </c>
    </row>
    <row r="4469" customFormat="false" ht="15" hidden="false" customHeight="false" outlineLevel="0" collapsed="false">
      <c r="A4469" s="1" t="n">
        <v>42564</v>
      </c>
      <c r="B4469" s="2" t="n">
        <v>8857.75</v>
      </c>
      <c r="C4469" s="2" t="n">
        <v>97282</v>
      </c>
      <c r="D4469" s="2" t="n">
        <v>8793</v>
      </c>
      <c r="E4469" s="2" t="n">
        <v>8652</v>
      </c>
      <c r="F4469" s="3" t="n">
        <f aca="false">IF(P4469=1, E4469,D4469)/B4469-1</f>
        <v>-0.0073099827834382</v>
      </c>
      <c r="G4469" s="2" t="n">
        <f aca="false">AVERAGE(B4410:B4469)</f>
        <v>8480.68566666667</v>
      </c>
      <c r="H4469" s="2" t="n">
        <f aca="false">AVERAGE(C4410:C4469)</f>
        <v>74267.55</v>
      </c>
      <c r="I4469" s="2" t="n">
        <f aca="false">SIGN(C4469-H4469)</f>
        <v>1</v>
      </c>
      <c r="J4469" s="2" t="n">
        <f aca="false">SIGN(F4469)</f>
        <v>-1</v>
      </c>
      <c r="K4469" s="0" t="n">
        <f aca="false">B4469-B4468</f>
        <v>16.2900000000009</v>
      </c>
      <c r="L4469" s="0" t="n">
        <f aca="false">I4468*K4469</f>
        <v>16.2900000000009</v>
      </c>
      <c r="M4469" s="0" t="n">
        <f aca="false">M4468+K4469*N4468</f>
        <v>3417.02000000002</v>
      </c>
      <c r="N4469" s="0" t="n">
        <f aca="false">INT(M4469*$Q$1/B4469)*CHOOSE($L$1,I4469,J4469)</f>
        <v>-0</v>
      </c>
      <c r="O4469" s="0" t="n">
        <f aca="false">ABS(N4469-N4468)</f>
        <v>0</v>
      </c>
      <c r="P4469" s="0" t="n">
        <f aca="false">COUNTIF(工作表2!$A$2:$A$248,A4469)</f>
        <v>0</v>
      </c>
      <c r="R4469" s="0" t="n">
        <f aca="false">D4469-IF(P4468=1,E4468,D4468)</f>
        <v>16</v>
      </c>
      <c r="S4469" s="0" t="n">
        <f aca="false">I4468*R4469</f>
        <v>16</v>
      </c>
      <c r="T4469" s="0" t="n">
        <f aca="false">T4468+R4469*U4468</f>
        <v>56118</v>
      </c>
      <c r="U4469" s="0" t="n">
        <f aca="false">INT(T4469*$Q$1/IF(P4469=1,E4469,D4469))*I4469</f>
        <v>12</v>
      </c>
      <c r="V4469" s="0" t="n">
        <f aca="false">IF(P4469=1,ABS(U4469)+ABS(60),ABS(U4469-U4468))</f>
        <v>0</v>
      </c>
    </row>
    <row r="4470" customFormat="false" ht="15" hidden="false" customHeight="false" outlineLevel="0" collapsed="false">
      <c r="A4470" s="1" t="n">
        <v>42565</v>
      </c>
      <c r="B4470" s="2" t="n">
        <v>8866.36</v>
      </c>
      <c r="C4470" s="2" t="n">
        <v>83315</v>
      </c>
      <c r="D4470" s="2" t="n">
        <v>8813</v>
      </c>
      <c r="E4470" s="2" t="n">
        <v>8673</v>
      </c>
      <c r="F4470" s="3" t="n">
        <f aca="false">IF(P4470=1, E4470,D4470)/B4470-1</f>
        <v>-0.00601825326289485</v>
      </c>
      <c r="G4470" s="2" t="n">
        <f aca="false">AVERAGE(B4411:B4470)</f>
        <v>8484.02483333333</v>
      </c>
      <c r="H4470" s="2" t="n">
        <f aca="false">AVERAGE(C4411:C4470)</f>
        <v>74583.4833333333</v>
      </c>
      <c r="I4470" s="2" t="n">
        <f aca="false">SIGN(C4470-H4470)</f>
        <v>1</v>
      </c>
      <c r="J4470" s="2" t="n">
        <f aca="false">SIGN(F4470)</f>
        <v>-1</v>
      </c>
      <c r="K4470" s="0" t="n">
        <f aca="false">B4470-B4469</f>
        <v>8.61000000000058</v>
      </c>
      <c r="L4470" s="0" t="n">
        <f aca="false">I4469*K4470</f>
        <v>8.61000000000058</v>
      </c>
      <c r="M4470" s="0" t="n">
        <f aca="false">M4469+K4470*N4469</f>
        <v>3417.02000000002</v>
      </c>
      <c r="N4470" s="0" t="n">
        <f aca="false">INT(M4470*$Q$1/B4470)*CHOOSE($L$1,I4470,J4470)</f>
        <v>-0</v>
      </c>
      <c r="O4470" s="0" t="n">
        <f aca="false">ABS(N4470-N4469)</f>
        <v>0</v>
      </c>
      <c r="P4470" s="0" t="n">
        <f aca="false">COUNTIF(工作表2!$A$2:$A$248,A4470)</f>
        <v>0</v>
      </c>
      <c r="R4470" s="0" t="n">
        <f aca="false">D4470-IF(P4469=1,E4469,D4469)</f>
        <v>20</v>
      </c>
      <c r="S4470" s="0" t="n">
        <f aca="false">I4469*R4470</f>
        <v>20</v>
      </c>
      <c r="T4470" s="0" t="n">
        <f aca="false">T4469+R4470*U4469</f>
        <v>56358</v>
      </c>
      <c r="U4470" s="0" t="n">
        <f aca="false">INT(T4470*$Q$1/IF(P4470=1,E4470,D4470))*I4470</f>
        <v>12</v>
      </c>
      <c r="V4470" s="0" t="n">
        <f aca="false">IF(P4470=1,ABS(U4470)+ABS(60),ABS(U4470-U4469))</f>
        <v>0</v>
      </c>
    </row>
    <row r="4471" customFormat="false" ht="15" hidden="false" customHeight="false" outlineLevel="0" collapsed="false">
      <c r="A4471" s="1" t="n">
        <v>42566</v>
      </c>
      <c r="B4471" s="2" t="n">
        <v>8949.85</v>
      </c>
      <c r="C4471" s="2" t="n">
        <v>101378</v>
      </c>
      <c r="D4471" s="2" t="n">
        <v>8911</v>
      </c>
      <c r="E4471" s="2" t="n">
        <v>8777</v>
      </c>
      <c r="F4471" s="3" t="n">
        <f aca="false">IF(P4471=1, E4471,D4471)/B4471-1</f>
        <v>-0.00434085487466274</v>
      </c>
      <c r="G4471" s="2" t="n">
        <f aca="false">AVERAGE(B4412:B4471)</f>
        <v>8489.29366666667</v>
      </c>
      <c r="H4471" s="2" t="n">
        <f aca="false">AVERAGE(C4412:C4471)</f>
        <v>74934.1833333333</v>
      </c>
      <c r="I4471" s="2" t="n">
        <f aca="false">SIGN(C4471-H4471)</f>
        <v>1</v>
      </c>
      <c r="J4471" s="2" t="n">
        <f aca="false">SIGN(F4471)</f>
        <v>-1</v>
      </c>
      <c r="K4471" s="0" t="n">
        <f aca="false">B4471-B4470</f>
        <v>83.4899999999998</v>
      </c>
      <c r="L4471" s="0" t="n">
        <f aca="false">I4470*K4471</f>
        <v>83.4899999999998</v>
      </c>
      <c r="M4471" s="0" t="n">
        <f aca="false">M4470+K4471*N4470</f>
        <v>3417.02000000002</v>
      </c>
      <c r="N4471" s="0" t="n">
        <f aca="false">INT(M4471*$Q$1/B4471)*CHOOSE($L$1,I4471,J4471)</f>
        <v>-0</v>
      </c>
      <c r="O4471" s="0" t="n">
        <f aca="false">ABS(N4471-N4470)</f>
        <v>0</v>
      </c>
      <c r="P4471" s="0" t="n">
        <f aca="false">COUNTIF(工作表2!$A$2:$A$248,A4471)</f>
        <v>0</v>
      </c>
      <c r="R4471" s="0" t="n">
        <f aca="false">D4471-IF(P4470=1,E4470,D4470)</f>
        <v>98</v>
      </c>
      <c r="S4471" s="0" t="n">
        <f aca="false">I4470*R4471</f>
        <v>98</v>
      </c>
      <c r="T4471" s="0" t="n">
        <f aca="false">T4470+R4471*U4470</f>
        <v>57534</v>
      </c>
      <c r="U4471" s="0" t="n">
        <f aca="false">INT(T4471*$Q$1/IF(P4471=1,E4471,D4471))*I4471</f>
        <v>12</v>
      </c>
      <c r="V4471" s="0" t="n">
        <f aca="false">IF(P4471=1,ABS(U4471)+ABS(60),ABS(U4471-U4470))</f>
        <v>0</v>
      </c>
    </row>
    <row r="4472" customFormat="false" ht="15" hidden="false" customHeight="false" outlineLevel="0" collapsed="false">
      <c r="A4472" s="1" t="n">
        <v>42569</v>
      </c>
      <c r="B4472" s="2" t="n">
        <v>9008.21</v>
      </c>
      <c r="C4472" s="2" t="n">
        <v>92670</v>
      </c>
      <c r="D4472" s="2" t="n">
        <v>8998</v>
      </c>
      <c r="E4472" s="2" t="n">
        <v>8869</v>
      </c>
      <c r="F4472" s="3" t="n">
        <f aca="false">IF(P4472=1, E4472,D4472)/B4472-1</f>
        <v>-0.00113341052217908</v>
      </c>
      <c r="G4472" s="2" t="n">
        <f aca="false">AVERAGE(B4413:B4472)</f>
        <v>8497.5225</v>
      </c>
      <c r="H4472" s="2" t="n">
        <f aca="false">AVERAGE(C4413:C4472)</f>
        <v>74887.85</v>
      </c>
      <c r="I4472" s="2" t="n">
        <f aca="false">SIGN(C4472-H4472)</f>
        <v>1</v>
      </c>
      <c r="J4472" s="2" t="n">
        <f aca="false">SIGN(F4472)</f>
        <v>-1</v>
      </c>
      <c r="K4472" s="0" t="n">
        <f aca="false">B4472-B4471</f>
        <v>58.3599999999988</v>
      </c>
      <c r="L4472" s="0" t="n">
        <f aca="false">I4471*K4472</f>
        <v>58.3599999999988</v>
      </c>
      <c r="M4472" s="0" t="n">
        <f aca="false">M4471+K4472*N4471</f>
        <v>3417.02000000002</v>
      </c>
      <c r="N4472" s="0" t="n">
        <f aca="false">INT(M4472*$Q$1/B4472)*CHOOSE($L$1,I4472,J4472)</f>
        <v>-0</v>
      </c>
      <c r="O4472" s="0" t="n">
        <f aca="false">ABS(N4472-N4471)</f>
        <v>0</v>
      </c>
      <c r="P4472" s="0" t="n">
        <f aca="false">COUNTIF(工作表2!$A$2:$A$248,A4472)</f>
        <v>0</v>
      </c>
      <c r="R4472" s="0" t="n">
        <f aca="false">D4472-IF(P4471=1,E4471,D4471)</f>
        <v>87</v>
      </c>
      <c r="S4472" s="0" t="n">
        <f aca="false">I4471*R4472</f>
        <v>87</v>
      </c>
      <c r="T4472" s="0" t="n">
        <f aca="false">T4471+R4472*U4471</f>
        <v>58578</v>
      </c>
      <c r="U4472" s="0" t="n">
        <f aca="false">INT(T4472*$Q$1/IF(P4472=1,E4472,D4472))*I4472</f>
        <v>13</v>
      </c>
      <c r="V4472" s="0" t="n">
        <f aca="false">IF(P4472=1,ABS(U4472)+ABS(60),ABS(U4472-U4471))</f>
        <v>1</v>
      </c>
    </row>
    <row r="4473" customFormat="false" ht="15" hidden="false" customHeight="false" outlineLevel="0" collapsed="false">
      <c r="A4473" s="1" t="n">
        <v>42570</v>
      </c>
      <c r="B4473" s="2" t="n">
        <v>9034.87</v>
      </c>
      <c r="C4473" s="2" t="n">
        <v>94743</v>
      </c>
      <c r="D4473" s="2" t="n">
        <v>9033</v>
      </c>
      <c r="E4473" s="2" t="n">
        <v>8921</v>
      </c>
      <c r="F4473" s="3" t="n">
        <f aca="false">IF(P4473=1, E4473,D4473)/B4473-1</f>
        <v>-0.000206975861301917</v>
      </c>
      <c r="G4473" s="2" t="n">
        <f aca="false">AVERAGE(B4414:B4473)</f>
        <v>8505.29283333333</v>
      </c>
      <c r="H4473" s="2" t="n">
        <f aca="false">AVERAGE(C4414:C4473)</f>
        <v>75221.3166666667</v>
      </c>
      <c r="I4473" s="2" t="n">
        <f aca="false">SIGN(C4473-H4473)</f>
        <v>1</v>
      </c>
      <c r="J4473" s="2" t="n">
        <f aca="false">SIGN(F4473)</f>
        <v>-1</v>
      </c>
      <c r="K4473" s="0" t="n">
        <f aca="false">B4473-B4472</f>
        <v>26.6600000000017</v>
      </c>
      <c r="L4473" s="0" t="n">
        <f aca="false">I4472*K4473</f>
        <v>26.6600000000017</v>
      </c>
      <c r="M4473" s="0" t="n">
        <f aca="false">M4472+K4473*N4472</f>
        <v>3417.02000000002</v>
      </c>
      <c r="N4473" s="0" t="n">
        <f aca="false">INT(M4473*$Q$1/B4473)*CHOOSE($L$1,I4473,J4473)</f>
        <v>-0</v>
      </c>
      <c r="O4473" s="0" t="n">
        <f aca="false">ABS(N4473-N4472)</f>
        <v>0</v>
      </c>
      <c r="P4473" s="0" t="n">
        <f aca="false">COUNTIF(工作表2!$A$2:$A$248,A4473)</f>
        <v>0</v>
      </c>
      <c r="R4473" s="0" t="n">
        <f aca="false">D4473-IF(P4472=1,E4472,D4472)</f>
        <v>35</v>
      </c>
      <c r="S4473" s="0" t="n">
        <f aca="false">I4472*R4473</f>
        <v>35</v>
      </c>
      <c r="T4473" s="0" t="n">
        <f aca="false">T4472+R4473*U4472</f>
        <v>59033</v>
      </c>
      <c r="U4473" s="0" t="n">
        <f aca="false">INT(T4473*$Q$1/IF(P4473=1,E4473,D4473))*I4473</f>
        <v>13</v>
      </c>
      <c r="V4473" s="0" t="n">
        <f aca="false">IF(P4473=1,ABS(U4473)+ABS(60),ABS(U4473-U4472))</f>
        <v>0</v>
      </c>
    </row>
    <row r="4474" customFormat="false" ht="15" hidden="false" customHeight="false" outlineLevel="0" collapsed="false">
      <c r="A4474" s="1" t="n">
        <v>42571</v>
      </c>
      <c r="B4474" s="2" t="n">
        <v>9007.68</v>
      </c>
      <c r="C4474" s="2" t="n">
        <v>93647</v>
      </c>
      <c r="D4474" s="2" t="n">
        <v>9003</v>
      </c>
      <c r="E4474" s="2" t="n">
        <v>8882</v>
      </c>
      <c r="F4474" s="3" t="n">
        <f aca="false">IF(P4474=1, E4474,D4474)/B4474-1</f>
        <v>-0.0139525382784469</v>
      </c>
      <c r="G4474" s="2" t="n">
        <f aca="false">AVERAGE(B4415:B4474)</f>
        <v>8513.15833333333</v>
      </c>
      <c r="H4474" s="2" t="n">
        <f aca="false">AVERAGE(C4415:C4474)</f>
        <v>75472.9</v>
      </c>
      <c r="I4474" s="2" t="n">
        <f aca="false">SIGN(C4474-H4474)</f>
        <v>1</v>
      </c>
      <c r="J4474" s="2" t="n">
        <f aca="false">SIGN(F4474)</f>
        <v>-1</v>
      </c>
      <c r="K4474" s="0" t="n">
        <f aca="false">B4474-B4473</f>
        <v>-27.1900000000005</v>
      </c>
      <c r="L4474" s="0" t="n">
        <f aca="false">I4473*K4474</f>
        <v>-27.1900000000005</v>
      </c>
      <c r="M4474" s="0" t="n">
        <f aca="false">M4473+K4474*N4473</f>
        <v>3417.02000000002</v>
      </c>
      <c r="N4474" s="0" t="n">
        <f aca="false">INT(M4474*$Q$1/B4474)*CHOOSE($L$1,I4474,J4474)</f>
        <v>-0</v>
      </c>
      <c r="O4474" s="0" t="n">
        <f aca="false">ABS(N4474-N4473)</f>
        <v>0</v>
      </c>
      <c r="P4474" s="0" t="n">
        <f aca="false">COUNTIF(工作表2!$A$2:$A$248,A4474)</f>
        <v>1</v>
      </c>
      <c r="R4474" s="0" t="n">
        <f aca="false">D4474-IF(P4473=1,E4473,D4473)</f>
        <v>-30</v>
      </c>
      <c r="S4474" s="0" t="n">
        <f aca="false">I4473*R4474</f>
        <v>-30</v>
      </c>
      <c r="T4474" s="0" t="n">
        <f aca="false">T4473+R4474*U4473</f>
        <v>58643</v>
      </c>
      <c r="U4474" s="0" t="n">
        <f aca="false">INT(T4474*$Q$1/IF(P4474=1,E4474,D4474))*I4474</f>
        <v>13</v>
      </c>
      <c r="V4474" s="0" t="n">
        <f aca="false">IF(P4474=1,ABS(U4474)+ABS(60),ABS(U4474-U4473))</f>
        <v>73</v>
      </c>
    </row>
    <row r="4475" customFormat="false" ht="15" hidden="false" customHeight="false" outlineLevel="0" collapsed="false">
      <c r="A4475" s="1" t="n">
        <v>42572</v>
      </c>
      <c r="B4475" s="2" t="n">
        <v>9056.56</v>
      </c>
      <c r="C4475" s="2" t="n">
        <v>99153</v>
      </c>
      <c r="D4475" s="2" t="n">
        <v>8984</v>
      </c>
      <c r="E4475" s="2" t="n">
        <v>8932</v>
      </c>
      <c r="F4475" s="3" t="n">
        <f aca="false">IF(P4475=1, E4475,D4475)/B4475-1</f>
        <v>-0.00801187205738152</v>
      </c>
      <c r="G4475" s="2" t="n">
        <f aca="false">AVERAGE(B4416:B4475)</f>
        <v>8521.42966666667</v>
      </c>
      <c r="H4475" s="2" t="n">
        <f aca="false">AVERAGE(C4416:C4475)</f>
        <v>76202.4333333333</v>
      </c>
      <c r="I4475" s="2" t="n">
        <f aca="false">SIGN(C4475-H4475)</f>
        <v>1</v>
      </c>
      <c r="J4475" s="2" t="n">
        <f aca="false">SIGN(F4475)</f>
        <v>-1</v>
      </c>
      <c r="K4475" s="0" t="n">
        <f aca="false">B4475-B4474</f>
        <v>48.8799999999992</v>
      </c>
      <c r="L4475" s="0" t="n">
        <f aca="false">I4474*K4475</f>
        <v>48.8799999999992</v>
      </c>
      <c r="M4475" s="0" t="n">
        <f aca="false">M4474+K4475*N4474</f>
        <v>3417.02000000002</v>
      </c>
      <c r="N4475" s="0" t="n">
        <f aca="false">INT(M4475*$Q$1/B4475)*CHOOSE($L$1,I4475,J4475)</f>
        <v>-0</v>
      </c>
      <c r="O4475" s="0" t="n">
        <f aca="false">ABS(N4475-N4474)</f>
        <v>0</v>
      </c>
      <c r="P4475" s="0" t="n">
        <f aca="false">COUNTIF(工作表2!$A$2:$A$248,A4475)</f>
        <v>0</v>
      </c>
      <c r="R4475" s="0" t="n">
        <f aca="false">D4475-IF(P4474=1,E4474,D4474)</f>
        <v>102</v>
      </c>
      <c r="S4475" s="0" t="n">
        <f aca="false">I4474*R4475</f>
        <v>102</v>
      </c>
      <c r="T4475" s="0" t="n">
        <f aca="false">T4474+R4475*U4474</f>
        <v>59969</v>
      </c>
      <c r="U4475" s="0" t="n">
        <f aca="false">INT(T4475*$Q$1/IF(P4475=1,E4475,D4475))*I4475</f>
        <v>13</v>
      </c>
      <c r="V4475" s="0" t="n">
        <f aca="false">IF(P4475=1,ABS(U4475)+ABS(60),ABS(U4475-U4474))</f>
        <v>0</v>
      </c>
    </row>
    <row r="4476" customFormat="false" ht="15" hidden="false" customHeight="false" outlineLevel="0" collapsed="false">
      <c r="A4476" s="1" t="n">
        <v>42573</v>
      </c>
      <c r="B4476" s="2" t="n">
        <v>9013.14</v>
      </c>
      <c r="C4476" s="2" t="n">
        <v>80048</v>
      </c>
      <c r="D4476" s="2" t="n">
        <v>8925</v>
      </c>
      <c r="E4476" s="2" t="n">
        <v>8875</v>
      </c>
      <c r="F4476" s="3" t="n">
        <f aca="false">IF(P4476=1, E4476,D4476)/B4476-1</f>
        <v>-0.00977905591170214</v>
      </c>
      <c r="G4476" s="2" t="n">
        <f aca="false">AVERAGE(B4417:B4476)</f>
        <v>8528.6225</v>
      </c>
      <c r="H4476" s="2" t="n">
        <f aca="false">AVERAGE(C4417:C4476)</f>
        <v>76516.3</v>
      </c>
      <c r="I4476" s="2" t="n">
        <f aca="false">SIGN(C4476-H4476)</f>
        <v>1</v>
      </c>
      <c r="J4476" s="2" t="n">
        <f aca="false">SIGN(F4476)</f>
        <v>-1</v>
      </c>
      <c r="K4476" s="0" t="n">
        <f aca="false">B4476-B4475</f>
        <v>-43.4200000000001</v>
      </c>
      <c r="L4476" s="0" t="n">
        <f aca="false">I4475*K4476</f>
        <v>-43.4200000000001</v>
      </c>
      <c r="M4476" s="0" t="n">
        <f aca="false">M4475+K4476*N4475</f>
        <v>3417.02000000002</v>
      </c>
      <c r="N4476" s="0" t="n">
        <f aca="false">INT(M4476*$Q$1/B4476)*CHOOSE($L$1,I4476,J4476)</f>
        <v>-0</v>
      </c>
      <c r="O4476" s="0" t="n">
        <f aca="false">ABS(N4476-N4475)</f>
        <v>0</v>
      </c>
      <c r="P4476" s="0" t="n">
        <f aca="false">COUNTIF(工作表2!$A$2:$A$248,A4476)</f>
        <v>0</v>
      </c>
      <c r="R4476" s="0" t="n">
        <f aca="false">D4476-IF(P4475=1,E4475,D4475)</f>
        <v>-59</v>
      </c>
      <c r="S4476" s="0" t="n">
        <f aca="false">I4475*R4476</f>
        <v>-59</v>
      </c>
      <c r="T4476" s="0" t="n">
        <f aca="false">T4475+R4476*U4475</f>
        <v>59202</v>
      </c>
      <c r="U4476" s="0" t="n">
        <f aca="false">INT(T4476*$Q$1/IF(P4476=1,E4476,D4476))*I4476</f>
        <v>13</v>
      </c>
      <c r="V4476" s="0" t="n">
        <f aca="false">IF(P4476=1,ABS(U4476)+ABS(60),ABS(U4476-U4475))</f>
        <v>0</v>
      </c>
    </row>
    <row r="4477" customFormat="false" ht="15" hidden="false" customHeight="false" outlineLevel="0" collapsed="false">
      <c r="A4477" s="1" t="n">
        <v>42576</v>
      </c>
      <c r="B4477" s="2" t="n">
        <v>8991.67</v>
      </c>
      <c r="C4477" s="2" t="n">
        <v>77030</v>
      </c>
      <c r="D4477" s="2" t="n">
        <v>8891</v>
      </c>
      <c r="E4477" s="2" t="n">
        <v>8837</v>
      </c>
      <c r="F4477" s="3" t="n">
        <f aca="false">IF(P4477=1, E4477,D4477)/B4477-1</f>
        <v>-0.0111959179996597</v>
      </c>
      <c r="G4477" s="2" t="n">
        <f aca="false">AVERAGE(B4418:B4477)</f>
        <v>8535.76616666667</v>
      </c>
      <c r="H4477" s="2" t="n">
        <f aca="false">AVERAGE(C4418:C4477)</f>
        <v>76684.2166666667</v>
      </c>
      <c r="I4477" s="2" t="n">
        <f aca="false">SIGN(C4477-H4477)</f>
        <v>1</v>
      </c>
      <c r="J4477" s="2" t="n">
        <f aca="false">SIGN(F4477)</f>
        <v>-1</v>
      </c>
      <c r="K4477" s="0" t="n">
        <f aca="false">B4477-B4476</f>
        <v>-21.4699999999993</v>
      </c>
      <c r="L4477" s="0" t="n">
        <f aca="false">I4476*K4477</f>
        <v>-21.4699999999993</v>
      </c>
      <c r="M4477" s="0" t="n">
        <f aca="false">M4476+K4477*N4476</f>
        <v>3417.02000000002</v>
      </c>
      <c r="N4477" s="0" t="n">
        <f aca="false">INT(M4477*$Q$1/B4477)*CHOOSE($L$1,I4477,J4477)</f>
        <v>-0</v>
      </c>
      <c r="O4477" s="0" t="n">
        <f aca="false">ABS(N4477-N4476)</f>
        <v>0</v>
      </c>
      <c r="P4477" s="0" t="n">
        <f aca="false">COUNTIF(工作表2!$A$2:$A$248,A4477)</f>
        <v>0</v>
      </c>
      <c r="R4477" s="0" t="n">
        <f aca="false">D4477-IF(P4476=1,E4476,D4476)</f>
        <v>-34</v>
      </c>
      <c r="S4477" s="0" t="n">
        <f aca="false">I4476*R4477</f>
        <v>-34</v>
      </c>
      <c r="T4477" s="0" t="n">
        <f aca="false">T4476+R4477*U4476</f>
        <v>58760</v>
      </c>
      <c r="U4477" s="0" t="n">
        <f aca="false">INT(T4477*$Q$1/IF(P4477=1,E4477,D4477))*I4477</f>
        <v>13</v>
      </c>
      <c r="V4477" s="0" t="n">
        <f aca="false">IF(P4477=1,ABS(U4477)+ABS(60),ABS(U4477-U4476))</f>
        <v>0</v>
      </c>
    </row>
    <row r="4478" customFormat="false" ht="15" hidden="false" customHeight="false" outlineLevel="0" collapsed="false">
      <c r="A4478" s="1" t="n">
        <v>42577</v>
      </c>
      <c r="B4478" s="2" t="n">
        <v>9024.79</v>
      </c>
      <c r="C4478" s="2" t="n">
        <v>75714</v>
      </c>
      <c r="D4478" s="2" t="n">
        <v>8965</v>
      </c>
      <c r="E4478" s="2" t="n">
        <v>8913</v>
      </c>
      <c r="F4478" s="3" t="n">
        <f aca="false">IF(P4478=1, E4478,D4478)/B4478-1</f>
        <v>-0.00662508490502278</v>
      </c>
      <c r="G4478" s="2" t="n">
        <f aca="false">AVERAGE(B4419:B4478)</f>
        <v>8544.94816666667</v>
      </c>
      <c r="H4478" s="2" t="n">
        <f aca="false">AVERAGE(C4419:C4478)</f>
        <v>76701.95</v>
      </c>
      <c r="I4478" s="2" t="n">
        <f aca="false">SIGN(C4478-H4478)</f>
        <v>-1</v>
      </c>
      <c r="J4478" s="2" t="n">
        <f aca="false">SIGN(F4478)</f>
        <v>-1</v>
      </c>
      <c r="K4478" s="0" t="n">
        <f aca="false">B4478-B4477</f>
        <v>33.1200000000008</v>
      </c>
      <c r="L4478" s="0" t="n">
        <f aca="false">I4477*K4478</f>
        <v>33.1200000000008</v>
      </c>
      <c r="M4478" s="0" t="n">
        <f aca="false">M4477+K4478*N4477</f>
        <v>3417.02000000002</v>
      </c>
      <c r="N4478" s="0" t="n">
        <f aca="false">INT(M4478*$Q$1/B4478)*CHOOSE($L$1,I4478,J4478)</f>
        <v>-0</v>
      </c>
      <c r="O4478" s="0" t="n">
        <f aca="false">ABS(N4478-N4477)</f>
        <v>0</v>
      </c>
      <c r="P4478" s="0" t="n">
        <f aca="false">COUNTIF(工作表2!$A$2:$A$248,A4478)</f>
        <v>0</v>
      </c>
      <c r="R4478" s="0" t="n">
        <f aca="false">D4478-IF(P4477=1,E4477,D4477)</f>
        <v>74</v>
      </c>
      <c r="S4478" s="0" t="n">
        <f aca="false">I4477*R4478</f>
        <v>74</v>
      </c>
      <c r="T4478" s="0" t="n">
        <f aca="false">T4477+R4478*U4477</f>
        <v>59722</v>
      </c>
      <c r="U4478" s="0" t="n">
        <f aca="false">INT(T4478*$Q$1/IF(P4478=1,E4478,D4478))*I4478</f>
        <v>-13</v>
      </c>
      <c r="V4478" s="0" t="n">
        <f aca="false">IF(P4478=1,ABS(U4478)+ABS(60),ABS(U4478-U4477))</f>
        <v>26</v>
      </c>
    </row>
    <row r="4479" customFormat="false" ht="15" hidden="false" customHeight="false" outlineLevel="0" collapsed="false">
      <c r="A4479" s="1" t="n">
        <v>42578</v>
      </c>
      <c r="B4479" s="2" t="n">
        <v>9063.39</v>
      </c>
      <c r="C4479" s="2" t="n">
        <v>94576</v>
      </c>
      <c r="D4479" s="2" t="n">
        <v>8976</v>
      </c>
      <c r="E4479" s="2" t="n">
        <v>8919</v>
      </c>
      <c r="F4479" s="3" t="n">
        <f aca="false">IF(P4479=1, E4479,D4479)/B4479-1</f>
        <v>-0.00964208756326268</v>
      </c>
      <c r="G4479" s="2" t="n">
        <f aca="false">AVERAGE(B4420:B4479)</f>
        <v>8556.373</v>
      </c>
      <c r="H4479" s="2" t="n">
        <f aca="false">AVERAGE(C4420:C4479)</f>
        <v>77007.7833333333</v>
      </c>
      <c r="I4479" s="2" t="n">
        <f aca="false">SIGN(C4479-H4479)</f>
        <v>1</v>
      </c>
      <c r="J4479" s="2" t="n">
        <f aca="false">SIGN(F4479)</f>
        <v>-1</v>
      </c>
      <c r="K4479" s="0" t="n">
        <f aca="false">B4479-B4478</f>
        <v>38.5999999999985</v>
      </c>
      <c r="L4479" s="0" t="n">
        <f aca="false">I4478*K4479</f>
        <v>-38.5999999999985</v>
      </c>
      <c r="M4479" s="0" t="n">
        <f aca="false">M4478+K4479*N4478</f>
        <v>3417.02000000002</v>
      </c>
      <c r="N4479" s="0" t="n">
        <f aca="false">INT(M4479*$Q$1/B4479)*CHOOSE($L$1,I4479,J4479)</f>
        <v>-0</v>
      </c>
      <c r="O4479" s="0" t="n">
        <f aca="false">ABS(N4479-N4478)</f>
        <v>0</v>
      </c>
      <c r="P4479" s="0" t="n">
        <f aca="false">COUNTIF(工作表2!$A$2:$A$248,A4479)</f>
        <v>0</v>
      </c>
      <c r="R4479" s="0" t="n">
        <f aca="false">D4479-IF(P4478=1,E4478,D4478)</f>
        <v>11</v>
      </c>
      <c r="S4479" s="0" t="n">
        <f aca="false">I4478*R4479</f>
        <v>-11</v>
      </c>
      <c r="T4479" s="0" t="n">
        <f aca="false">T4478+R4479*U4478</f>
        <v>59579</v>
      </c>
      <c r="U4479" s="0" t="n">
        <f aca="false">INT(T4479*$Q$1/IF(P4479=1,E4479,D4479))*I4479</f>
        <v>13</v>
      </c>
      <c r="V4479" s="0" t="n">
        <f aca="false">IF(P4479=1,ABS(U4479)+ABS(60),ABS(U4479-U4478))</f>
        <v>26</v>
      </c>
    </row>
    <row r="4480" customFormat="false" ht="15" hidden="false" customHeight="false" outlineLevel="0" collapsed="false">
      <c r="A4480" s="1" t="n">
        <v>42579</v>
      </c>
      <c r="B4480" s="2" t="n">
        <v>9076.64</v>
      </c>
      <c r="C4480" s="2" t="n">
        <v>87190</v>
      </c>
      <c r="D4480" s="2" t="n">
        <v>8981</v>
      </c>
      <c r="E4480" s="2" t="n">
        <v>8917</v>
      </c>
      <c r="F4480" s="3" t="n">
        <f aca="false">IF(P4480=1, E4480,D4480)/B4480-1</f>
        <v>-0.0105369387791077</v>
      </c>
      <c r="G4480" s="2" t="n">
        <f aca="false">AVERAGE(B4421:B4480)</f>
        <v>8569.415</v>
      </c>
      <c r="H4480" s="2" t="n">
        <f aca="false">AVERAGE(C4421:C4480)</f>
        <v>77157.1666666667</v>
      </c>
      <c r="I4480" s="2" t="n">
        <f aca="false">SIGN(C4480-H4480)</f>
        <v>1</v>
      </c>
      <c r="J4480" s="2" t="n">
        <f aca="false">SIGN(F4480)</f>
        <v>-1</v>
      </c>
      <c r="K4480" s="0" t="n">
        <f aca="false">B4480-B4479</f>
        <v>13.25</v>
      </c>
      <c r="L4480" s="0" t="n">
        <f aca="false">I4479*K4480</f>
        <v>13.25</v>
      </c>
      <c r="M4480" s="0" t="n">
        <f aca="false">M4479+K4480*N4479</f>
        <v>3417.02000000002</v>
      </c>
      <c r="N4480" s="0" t="n">
        <f aca="false">INT(M4480*$Q$1/B4480)*CHOOSE($L$1,I4480,J4480)</f>
        <v>-0</v>
      </c>
      <c r="O4480" s="0" t="n">
        <f aca="false">ABS(N4480-N4479)</f>
        <v>0</v>
      </c>
      <c r="P4480" s="0" t="n">
        <f aca="false">COUNTIF(工作表2!$A$2:$A$248,A4480)</f>
        <v>0</v>
      </c>
      <c r="R4480" s="0" t="n">
        <f aca="false">D4480-IF(P4479=1,E4479,D4479)</f>
        <v>5</v>
      </c>
      <c r="S4480" s="0" t="n">
        <f aca="false">I4479*R4480</f>
        <v>5</v>
      </c>
      <c r="T4480" s="0" t="n">
        <f aca="false">T4479+R4480*U4479</f>
        <v>59644</v>
      </c>
      <c r="U4480" s="0" t="n">
        <f aca="false">INT(T4480*$Q$1/IF(P4480=1,E4480,D4480))*I4480</f>
        <v>13</v>
      </c>
      <c r="V4480" s="0" t="n">
        <f aca="false">IF(P4480=1,ABS(U4480)+ABS(60),ABS(U4480-U4479))</f>
        <v>0</v>
      </c>
    </row>
    <row r="4481" customFormat="false" ht="15" hidden="false" customHeight="false" outlineLevel="0" collapsed="false">
      <c r="A4481" s="1" t="n">
        <v>42580</v>
      </c>
      <c r="B4481" s="2" t="n">
        <v>8984.41</v>
      </c>
      <c r="C4481" s="2" t="n">
        <v>78054</v>
      </c>
      <c r="D4481" s="2" t="n">
        <v>8893</v>
      </c>
      <c r="E4481" s="2" t="n">
        <v>8833</v>
      </c>
      <c r="F4481" s="3" t="n">
        <f aca="false">IF(P4481=1, E4481,D4481)/B4481-1</f>
        <v>-0.0101742907992846</v>
      </c>
      <c r="G4481" s="2" t="n">
        <f aca="false">AVERAGE(B4422:B4481)</f>
        <v>8582.73066666667</v>
      </c>
      <c r="H4481" s="2" t="n">
        <f aca="false">AVERAGE(C4422:C4481)</f>
        <v>77111.6166666667</v>
      </c>
      <c r="I4481" s="2" t="n">
        <f aca="false">SIGN(C4481-H4481)</f>
        <v>1</v>
      </c>
      <c r="J4481" s="2" t="n">
        <f aca="false">SIGN(F4481)</f>
        <v>-1</v>
      </c>
      <c r="K4481" s="0" t="n">
        <f aca="false">B4481-B4480</f>
        <v>-92.2299999999996</v>
      </c>
      <c r="L4481" s="0" t="n">
        <f aca="false">I4480*K4481</f>
        <v>-92.2299999999996</v>
      </c>
      <c r="M4481" s="0" t="n">
        <f aca="false">M4480+K4481*N4480</f>
        <v>3417.02000000002</v>
      </c>
      <c r="N4481" s="0" t="n">
        <f aca="false">INT(M4481*$Q$1/B4481)*CHOOSE($L$1,I4481,J4481)</f>
        <v>-0</v>
      </c>
      <c r="O4481" s="0" t="n">
        <f aca="false">ABS(N4481-N4480)</f>
        <v>0</v>
      </c>
      <c r="P4481" s="0" t="n">
        <f aca="false">COUNTIF(工作表2!$A$2:$A$248,A4481)</f>
        <v>0</v>
      </c>
      <c r="R4481" s="0" t="n">
        <f aca="false">D4481-IF(P4480=1,E4480,D4480)</f>
        <v>-88</v>
      </c>
      <c r="S4481" s="0" t="n">
        <f aca="false">I4480*R4481</f>
        <v>-88</v>
      </c>
      <c r="T4481" s="0" t="n">
        <f aca="false">T4480+R4481*U4480</f>
        <v>58500</v>
      </c>
      <c r="U4481" s="0" t="n">
        <f aca="false">INT(T4481*$Q$1/IF(P4481=1,E4481,D4481))*I4481</f>
        <v>13</v>
      </c>
      <c r="V4481" s="0" t="n">
        <f aca="false">IF(P4481=1,ABS(U4481)+ABS(60),ABS(U4481-U4480))</f>
        <v>0</v>
      </c>
    </row>
    <row r="4482" customFormat="false" ht="15" hidden="false" customHeight="false" outlineLevel="0" collapsed="false">
      <c r="A4482" s="1" t="n">
        <v>42583</v>
      </c>
      <c r="B4482" s="2" t="n">
        <v>9080.71</v>
      </c>
      <c r="C4482" s="2" t="n">
        <v>77539</v>
      </c>
      <c r="D4482" s="2" t="n">
        <v>9041</v>
      </c>
      <c r="E4482" s="2" t="n">
        <v>8978</v>
      </c>
      <c r="F4482" s="3" t="n">
        <f aca="false">IF(P4482=1, E4482,D4482)/B4482-1</f>
        <v>-0.00437300607551605</v>
      </c>
      <c r="G4482" s="2" t="n">
        <f aca="false">AVERAGE(B4423:B4482)</f>
        <v>8597.94316666667</v>
      </c>
      <c r="H4482" s="2" t="n">
        <f aca="false">AVERAGE(C4423:C4482)</f>
        <v>77165.6333333333</v>
      </c>
      <c r="I4482" s="2" t="n">
        <f aca="false">SIGN(C4482-H4482)</f>
        <v>1</v>
      </c>
      <c r="J4482" s="2" t="n">
        <f aca="false">SIGN(F4482)</f>
        <v>-1</v>
      </c>
      <c r="K4482" s="0" t="n">
        <f aca="false">B4482-B4481</f>
        <v>96.2999999999993</v>
      </c>
      <c r="L4482" s="0" t="n">
        <f aca="false">I4481*K4482</f>
        <v>96.2999999999993</v>
      </c>
      <c r="M4482" s="0" t="n">
        <f aca="false">M4481+K4482*N4481</f>
        <v>3417.02000000002</v>
      </c>
      <c r="N4482" s="0" t="n">
        <f aca="false">INT(M4482*$Q$1/B4482)*CHOOSE($L$1,I4482,J4482)</f>
        <v>-0</v>
      </c>
      <c r="O4482" s="0" t="n">
        <f aca="false">ABS(N4482-N4481)</f>
        <v>0</v>
      </c>
      <c r="P4482" s="0" t="n">
        <f aca="false">COUNTIF(工作表2!$A$2:$A$248,A4482)</f>
        <v>0</v>
      </c>
      <c r="R4482" s="0" t="n">
        <f aca="false">D4482-IF(P4481=1,E4481,D4481)</f>
        <v>148</v>
      </c>
      <c r="S4482" s="0" t="n">
        <f aca="false">I4481*R4482</f>
        <v>148</v>
      </c>
      <c r="T4482" s="0" t="n">
        <f aca="false">T4481+R4482*U4481</f>
        <v>60424</v>
      </c>
      <c r="U4482" s="0" t="n">
        <f aca="false">INT(T4482*$Q$1/IF(P4482=1,E4482,D4482))*I4482</f>
        <v>13</v>
      </c>
      <c r="V4482" s="0" t="n">
        <f aca="false">IF(P4482=1,ABS(U4482)+ABS(60),ABS(U4482-U4481))</f>
        <v>0</v>
      </c>
    </row>
    <row r="4483" customFormat="false" ht="15" hidden="false" customHeight="false" outlineLevel="0" collapsed="false">
      <c r="A4483" s="1" t="n">
        <v>42584</v>
      </c>
      <c r="B4483" s="2" t="n">
        <v>9068.76</v>
      </c>
      <c r="C4483" s="2" t="n">
        <v>73260</v>
      </c>
      <c r="D4483" s="2" t="n">
        <v>9015</v>
      </c>
      <c r="E4483" s="2" t="n">
        <v>8947</v>
      </c>
      <c r="F4483" s="3" t="n">
        <f aca="false">IF(P4483=1, E4483,D4483)/B4483-1</f>
        <v>-0.00592804308417028</v>
      </c>
      <c r="G4483" s="2" t="n">
        <f aca="false">AVERAGE(B4424:B4483)</f>
        <v>8613.31533333333</v>
      </c>
      <c r="H4483" s="2" t="n">
        <f aca="false">AVERAGE(C4424:C4483)</f>
        <v>77008.3166666667</v>
      </c>
      <c r="I4483" s="2" t="n">
        <f aca="false">SIGN(C4483-H4483)</f>
        <v>-1</v>
      </c>
      <c r="J4483" s="2" t="n">
        <f aca="false">SIGN(F4483)</f>
        <v>-1</v>
      </c>
      <c r="K4483" s="0" t="n">
        <f aca="false">B4483-B4482</f>
        <v>-11.9499999999989</v>
      </c>
      <c r="L4483" s="0" t="n">
        <f aca="false">I4482*K4483</f>
        <v>-11.9499999999989</v>
      </c>
      <c r="M4483" s="0" t="n">
        <f aca="false">M4482+K4483*N4482</f>
        <v>3417.02000000002</v>
      </c>
      <c r="N4483" s="0" t="n">
        <f aca="false">INT(M4483*$Q$1/B4483)*CHOOSE($L$1,I4483,J4483)</f>
        <v>-0</v>
      </c>
      <c r="O4483" s="0" t="n">
        <f aca="false">ABS(N4483-N4482)</f>
        <v>0</v>
      </c>
      <c r="P4483" s="0" t="n">
        <f aca="false">COUNTIF(工作表2!$A$2:$A$248,A4483)</f>
        <v>0</v>
      </c>
      <c r="R4483" s="0" t="n">
        <f aca="false">D4483-IF(P4482=1,E4482,D4482)</f>
        <v>-26</v>
      </c>
      <c r="S4483" s="0" t="n">
        <f aca="false">I4482*R4483</f>
        <v>-26</v>
      </c>
      <c r="T4483" s="0" t="n">
        <f aca="false">T4482+R4483*U4482</f>
        <v>60086</v>
      </c>
      <c r="U4483" s="0" t="n">
        <f aca="false">INT(T4483*$Q$1/IF(P4483=1,E4483,D4483))*I4483</f>
        <v>-13</v>
      </c>
      <c r="V4483" s="0" t="n">
        <f aca="false">IF(P4483=1,ABS(U4483)+ABS(60),ABS(U4483-U4482))</f>
        <v>26</v>
      </c>
    </row>
    <row r="4484" customFormat="false" ht="15" hidden="false" customHeight="false" outlineLevel="0" collapsed="false">
      <c r="A4484" s="1" t="n">
        <v>42585</v>
      </c>
      <c r="B4484" s="2" t="n">
        <v>9001.71</v>
      </c>
      <c r="C4484" s="2" t="n">
        <v>69720</v>
      </c>
      <c r="D4484" s="2" t="n">
        <v>8933</v>
      </c>
      <c r="E4484" s="2" t="n">
        <v>8861</v>
      </c>
      <c r="F4484" s="3" t="n">
        <f aca="false">IF(P4484=1, E4484,D4484)/B4484-1</f>
        <v>-0.00763299417555097</v>
      </c>
      <c r="G4484" s="2" t="n">
        <f aca="false">AVERAGE(B4425:B4484)</f>
        <v>8627.81333333333</v>
      </c>
      <c r="H4484" s="2" t="n">
        <f aca="false">AVERAGE(C4425:C4484)</f>
        <v>76925.4166666667</v>
      </c>
      <c r="I4484" s="2" t="n">
        <f aca="false">SIGN(C4484-H4484)</f>
        <v>-1</v>
      </c>
      <c r="J4484" s="2" t="n">
        <f aca="false">SIGN(F4484)</f>
        <v>-1</v>
      </c>
      <c r="K4484" s="0" t="n">
        <f aca="false">B4484-B4483</f>
        <v>-67.0500000000011</v>
      </c>
      <c r="L4484" s="0" t="n">
        <f aca="false">I4483*K4484</f>
        <v>67.0500000000011</v>
      </c>
      <c r="M4484" s="0" t="n">
        <f aca="false">M4483+K4484*N4483</f>
        <v>3417.02000000002</v>
      </c>
      <c r="N4484" s="0" t="n">
        <f aca="false">INT(M4484*$Q$1/B4484)*CHOOSE($L$1,I4484,J4484)</f>
        <v>-0</v>
      </c>
      <c r="O4484" s="0" t="n">
        <f aca="false">ABS(N4484-N4483)</f>
        <v>0</v>
      </c>
      <c r="P4484" s="0" t="n">
        <f aca="false">COUNTIF(工作表2!$A$2:$A$248,A4484)</f>
        <v>0</v>
      </c>
      <c r="R4484" s="0" t="n">
        <f aca="false">D4484-IF(P4483=1,E4483,D4483)</f>
        <v>-82</v>
      </c>
      <c r="S4484" s="0" t="n">
        <f aca="false">I4483*R4484</f>
        <v>82</v>
      </c>
      <c r="T4484" s="0" t="n">
        <f aca="false">T4483+R4484*U4483</f>
        <v>61152</v>
      </c>
      <c r="U4484" s="0" t="n">
        <f aca="false">INT(T4484*$Q$1/IF(P4484=1,E4484,D4484))*I4484</f>
        <v>-13</v>
      </c>
      <c r="V4484" s="0" t="n">
        <f aca="false">IF(P4484=1,ABS(U4484)+ABS(60),ABS(U4484-U4483))</f>
        <v>0</v>
      </c>
    </row>
    <row r="4485" customFormat="false" ht="15" hidden="false" customHeight="false" outlineLevel="0" collapsed="false">
      <c r="A4485" s="1" t="n">
        <v>42586</v>
      </c>
      <c r="B4485" s="2" t="n">
        <v>9024.71</v>
      </c>
      <c r="C4485" s="2" t="n">
        <v>72723</v>
      </c>
      <c r="D4485" s="2" t="n">
        <v>8971</v>
      </c>
      <c r="E4485" s="2" t="n">
        <v>8902</v>
      </c>
      <c r="F4485" s="3" t="n">
        <f aca="false">IF(P4485=1, E4485,D4485)/B4485-1</f>
        <v>-0.00595143777473173</v>
      </c>
      <c r="G4485" s="2" t="n">
        <f aca="false">AVERAGE(B4426:B4485)</f>
        <v>8642.287</v>
      </c>
      <c r="H4485" s="2" t="n">
        <f aca="false">AVERAGE(C4426:C4485)</f>
        <v>76990.6833333333</v>
      </c>
      <c r="I4485" s="2" t="n">
        <f aca="false">SIGN(C4485-H4485)</f>
        <v>-1</v>
      </c>
      <c r="J4485" s="2" t="n">
        <f aca="false">SIGN(F4485)</f>
        <v>-1</v>
      </c>
      <c r="K4485" s="0" t="n">
        <f aca="false">B4485-B4484</f>
        <v>23</v>
      </c>
      <c r="L4485" s="0" t="n">
        <f aca="false">I4484*K4485</f>
        <v>-23</v>
      </c>
      <c r="M4485" s="0" t="n">
        <f aca="false">M4484+K4485*N4484</f>
        <v>3417.02000000002</v>
      </c>
      <c r="N4485" s="0" t="n">
        <f aca="false">INT(M4485*$Q$1/B4485)*CHOOSE($L$1,I4485,J4485)</f>
        <v>-0</v>
      </c>
      <c r="O4485" s="0" t="n">
        <f aca="false">ABS(N4485-N4484)</f>
        <v>0</v>
      </c>
      <c r="P4485" s="0" t="n">
        <f aca="false">COUNTIF(工作表2!$A$2:$A$248,A4485)</f>
        <v>0</v>
      </c>
      <c r="R4485" s="0" t="n">
        <f aca="false">D4485-IF(P4484=1,E4484,D4484)</f>
        <v>38</v>
      </c>
      <c r="S4485" s="0" t="n">
        <f aca="false">I4484*R4485</f>
        <v>-38</v>
      </c>
      <c r="T4485" s="0" t="n">
        <f aca="false">T4484+R4485*U4484</f>
        <v>60658</v>
      </c>
      <c r="U4485" s="0" t="n">
        <f aca="false">INT(T4485*$Q$1/IF(P4485=1,E4485,D4485))*I4485</f>
        <v>-13</v>
      </c>
      <c r="V4485" s="0" t="n">
        <f aca="false">IF(P4485=1,ABS(U4485)+ABS(60),ABS(U4485-U4484))</f>
        <v>0</v>
      </c>
    </row>
    <row r="4486" customFormat="false" ht="15" hidden="false" customHeight="false" outlineLevel="0" collapsed="false">
      <c r="A4486" s="1" t="n">
        <v>42587</v>
      </c>
      <c r="B4486" s="2" t="n">
        <v>9092.12</v>
      </c>
      <c r="C4486" s="2" t="n">
        <v>82598</v>
      </c>
      <c r="D4486" s="2" t="n">
        <v>9063</v>
      </c>
      <c r="E4486" s="2" t="n">
        <v>8994</v>
      </c>
      <c r="F4486" s="3" t="n">
        <f aca="false">IF(P4486=1, E4486,D4486)/B4486-1</f>
        <v>-0.0032027733905845</v>
      </c>
      <c r="G4486" s="2" t="n">
        <f aca="false">AVERAGE(B4427:B4486)</f>
        <v>8658.22966666667</v>
      </c>
      <c r="H4486" s="2" t="n">
        <f aca="false">AVERAGE(C4427:C4486)</f>
        <v>77062.35</v>
      </c>
      <c r="I4486" s="2" t="n">
        <f aca="false">SIGN(C4486-H4486)</f>
        <v>1</v>
      </c>
      <c r="J4486" s="2" t="n">
        <f aca="false">SIGN(F4486)</f>
        <v>-1</v>
      </c>
      <c r="K4486" s="0" t="n">
        <f aca="false">B4486-B4485</f>
        <v>67.4100000000017</v>
      </c>
      <c r="L4486" s="0" t="n">
        <f aca="false">I4485*K4486</f>
        <v>-67.4100000000017</v>
      </c>
      <c r="M4486" s="0" t="n">
        <f aca="false">M4485+K4486*N4485</f>
        <v>3417.02000000002</v>
      </c>
      <c r="N4486" s="0" t="n">
        <f aca="false">INT(M4486*$Q$1/B4486)*CHOOSE($L$1,I4486,J4486)</f>
        <v>-0</v>
      </c>
      <c r="O4486" s="0" t="n">
        <f aca="false">ABS(N4486-N4485)</f>
        <v>0</v>
      </c>
      <c r="P4486" s="0" t="n">
        <f aca="false">COUNTIF(工作表2!$A$2:$A$248,A4486)</f>
        <v>0</v>
      </c>
      <c r="R4486" s="0" t="n">
        <f aca="false">D4486-IF(P4485=1,E4485,D4485)</f>
        <v>92</v>
      </c>
      <c r="S4486" s="0" t="n">
        <f aca="false">I4485*R4486</f>
        <v>-92</v>
      </c>
      <c r="T4486" s="0" t="n">
        <f aca="false">T4485+R4486*U4485</f>
        <v>59462</v>
      </c>
      <c r="U4486" s="0" t="n">
        <f aca="false">INT(T4486*$Q$1/IF(P4486=1,E4486,D4486))*I4486</f>
        <v>13</v>
      </c>
      <c r="V4486" s="0" t="n">
        <f aca="false">IF(P4486=1,ABS(U4486)+ABS(60),ABS(U4486-U4485))</f>
        <v>26</v>
      </c>
    </row>
    <row r="4487" customFormat="false" ht="15" hidden="false" customHeight="false" outlineLevel="0" collapsed="false">
      <c r="A4487" s="1" t="n">
        <v>42590</v>
      </c>
      <c r="B4487" s="2" t="n">
        <v>9150.26</v>
      </c>
      <c r="C4487" s="2" t="n">
        <v>82352</v>
      </c>
      <c r="D4487" s="2" t="n">
        <v>9116</v>
      </c>
      <c r="E4487" s="2" t="n">
        <v>9045</v>
      </c>
      <c r="F4487" s="3" t="n">
        <f aca="false">IF(P4487=1, E4487,D4487)/B4487-1</f>
        <v>-0.00374415590376664</v>
      </c>
      <c r="G4487" s="2" t="n">
        <f aca="false">AVERAGE(B4428:B4487)</f>
        <v>8675.59983333333</v>
      </c>
      <c r="H4487" s="2" t="n">
        <f aca="false">AVERAGE(C4428:C4487)</f>
        <v>77303.4833333333</v>
      </c>
      <c r="I4487" s="2" t="n">
        <f aca="false">SIGN(C4487-H4487)</f>
        <v>1</v>
      </c>
      <c r="J4487" s="2" t="n">
        <f aca="false">SIGN(F4487)</f>
        <v>-1</v>
      </c>
      <c r="K4487" s="0" t="n">
        <f aca="false">B4487-B4486</f>
        <v>58.1399999999994</v>
      </c>
      <c r="L4487" s="0" t="n">
        <f aca="false">I4486*K4487</f>
        <v>58.1399999999994</v>
      </c>
      <c r="M4487" s="0" t="n">
        <f aca="false">M4486+K4487*N4486</f>
        <v>3417.02000000002</v>
      </c>
      <c r="N4487" s="0" t="n">
        <f aca="false">INT(M4487*$Q$1/B4487)*CHOOSE($L$1,I4487,J4487)</f>
        <v>-0</v>
      </c>
      <c r="O4487" s="0" t="n">
        <f aca="false">ABS(N4487-N4486)</f>
        <v>0</v>
      </c>
      <c r="P4487" s="0" t="n">
        <f aca="false">COUNTIF(工作表2!$A$2:$A$248,A4487)</f>
        <v>0</v>
      </c>
      <c r="R4487" s="0" t="n">
        <f aca="false">D4487-IF(P4486=1,E4486,D4486)</f>
        <v>53</v>
      </c>
      <c r="S4487" s="0" t="n">
        <f aca="false">I4486*R4487</f>
        <v>53</v>
      </c>
      <c r="T4487" s="0" t="n">
        <f aca="false">T4486+R4487*U4486</f>
        <v>60151</v>
      </c>
      <c r="U4487" s="0" t="n">
        <f aca="false">INT(T4487*$Q$1/IF(P4487=1,E4487,D4487))*I4487</f>
        <v>13</v>
      </c>
      <c r="V4487" s="0" t="n">
        <f aca="false">IF(P4487=1,ABS(U4487)+ABS(60),ABS(U4487-U4486))</f>
        <v>0</v>
      </c>
    </row>
    <row r="4488" customFormat="false" ht="15" hidden="false" customHeight="false" outlineLevel="0" collapsed="false">
      <c r="A4488" s="1" t="n">
        <v>42591</v>
      </c>
      <c r="B4488" s="2" t="n">
        <v>9155.08</v>
      </c>
      <c r="C4488" s="2" t="n">
        <v>78809</v>
      </c>
      <c r="D4488" s="2" t="n">
        <v>9118</v>
      </c>
      <c r="E4488" s="2" t="n">
        <v>9048</v>
      </c>
      <c r="F4488" s="3" t="n">
        <f aca="false">IF(P4488=1, E4488,D4488)/B4488-1</f>
        <v>-0.00405021037500486</v>
      </c>
      <c r="G4488" s="2" t="n">
        <f aca="false">AVERAGE(B4429:B4488)</f>
        <v>8693.95633333333</v>
      </c>
      <c r="H4488" s="2" t="n">
        <f aca="false">AVERAGE(C4429:C4488)</f>
        <v>77130.9</v>
      </c>
      <c r="I4488" s="2" t="n">
        <f aca="false">SIGN(C4488-H4488)</f>
        <v>1</v>
      </c>
      <c r="J4488" s="2" t="n">
        <f aca="false">SIGN(F4488)</f>
        <v>-1</v>
      </c>
      <c r="K4488" s="0" t="n">
        <f aca="false">B4488-B4487</f>
        <v>4.81999999999971</v>
      </c>
      <c r="L4488" s="0" t="n">
        <f aca="false">I4487*K4488</f>
        <v>4.81999999999971</v>
      </c>
      <c r="M4488" s="0" t="n">
        <f aca="false">M4487+K4488*N4487</f>
        <v>3417.02000000002</v>
      </c>
      <c r="N4488" s="0" t="n">
        <f aca="false">INT(M4488*$Q$1/B4488)*CHOOSE($L$1,I4488,J4488)</f>
        <v>-0</v>
      </c>
      <c r="O4488" s="0" t="n">
        <f aca="false">ABS(N4488-N4487)</f>
        <v>0</v>
      </c>
      <c r="P4488" s="0" t="n">
        <f aca="false">COUNTIF(工作表2!$A$2:$A$248,A4488)</f>
        <v>0</v>
      </c>
      <c r="R4488" s="0" t="n">
        <f aca="false">D4488-IF(P4487=1,E4487,D4487)</f>
        <v>2</v>
      </c>
      <c r="S4488" s="0" t="n">
        <f aca="false">I4487*R4488</f>
        <v>2</v>
      </c>
      <c r="T4488" s="0" t="n">
        <f aca="false">T4487+R4488*U4487</f>
        <v>60177</v>
      </c>
      <c r="U4488" s="0" t="n">
        <f aca="false">INT(T4488*$Q$1/IF(P4488=1,E4488,D4488))*I4488</f>
        <v>13</v>
      </c>
      <c r="V4488" s="0" t="n">
        <f aca="false">IF(P4488=1,ABS(U4488)+ABS(60),ABS(U4488-U4487))</f>
        <v>0</v>
      </c>
    </row>
    <row r="4489" customFormat="false" ht="15" hidden="false" customHeight="false" outlineLevel="0" collapsed="false">
      <c r="A4489" s="1" t="n">
        <v>42592</v>
      </c>
      <c r="B4489" s="2" t="n">
        <v>9200.42</v>
      </c>
      <c r="C4489" s="2" t="n">
        <v>79369</v>
      </c>
      <c r="D4489" s="2" t="n">
        <v>9145</v>
      </c>
      <c r="E4489" s="2" t="n">
        <v>9087</v>
      </c>
      <c r="F4489" s="3" t="n">
        <f aca="false">IF(P4489=1, E4489,D4489)/B4489-1</f>
        <v>-0.00602363805130635</v>
      </c>
      <c r="G4489" s="2" t="n">
        <f aca="false">AVERAGE(B4430:B4489)</f>
        <v>8712.83666666667</v>
      </c>
      <c r="H4489" s="2" t="n">
        <f aca="false">AVERAGE(C4430:C4489)</f>
        <v>77412.2666666667</v>
      </c>
      <c r="I4489" s="2" t="n">
        <f aca="false">SIGN(C4489-H4489)</f>
        <v>1</v>
      </c>
      <c r="J4489" s="2" t="n">
        <f aca="false">SIGN(F4489)</f>
        <v>-1</v>
      </c>
      <c r="K4489" s="0" t="n">
        <f aca="false">B4489-B4488</f>
        <v>45.3400000000002</v>
      </c>
      <c r="L4489" s="0" t="n">
        <f aca="false">I4488*K4489</f>
        <v>45.3400000000002</v>
      </c>
      <c r="M4489" s="0" t="n">
        <f aca="false">M4488+K4489*N4488</f>
        <v>3417.02000000002</v>
      </c>
      <c r="N4489" s="0" t="n">
        <f aca="false">INT(M4489*$Q$1/B4489)*CHOOSE($L$1,I4489,J4489)</f>
        <v>-0</v>
      </c>
      <c r="O4489" s="0" t="n">
        <f aca="false">ABS(N4489-N4488)</f>
        <v>0</v>
      </c>
      <c r="P4489" s="0" t="n">
        <f aca="false">COUNTIF(工作表2!$A$2:$A$248,A4489)</f>
        <v>0</v>
      </c>
      <c r="R4489" s="0" t="n">
        <f aca="false">D4489-IF(P4488=1,E4488,D4488)</f>
        <v>27</v>
      </c>
      <c r="S4489" s="0" t="n">
        <f aca="false">I4488*R4489</f>
        <v>27</v>
      </c>
      <c r="T4489" s="0" t="n">
        <f aca="false">T4488+R4489*U4488</f>
        <v>60528</v>
      </c>
      <c r="U4489" s="0" t="n">
        <f aca="false">INT(T4489*$Q$1/IF(P4489=1,E4489,D4489))*I4489</f>
        <v>13</v>
      </c>
      <c r="V4489" s="0" t="n">
        <f aca="false">IF(P4489=1,ABS(U4489)+ABS(60),ABS(U4489-U4488))</f>
        <v>0</v>
      </c>
    </row>
    <row r="4490" customFormat="false" ht="15" hidden="false" customHeight="false" outlineLevel="0" collapsed="false">
      <c r="A4490" s="1" t="n">
        <v>42593</v>
      </c>
      <c r="B4490" s="2" t="n">
        <v>9131.83</v>
      </c>
      <c r="C4490" s="2" t="n">
        <v>92437</v>
      </c>
      <c r="D4490" s="2" t="n">
        <v>9085</v>
      </c>
      <c r="E4490" s="2" t="n">
        <v>9030</v>
      </c>
      <c r="F4490" s="3" t="n">
        <f aca="false">IF(P4490=1, E4490,D4490)/B4490-1</f>
        <v>-0.00512821635970007</v>
      </c>
      <c r="G4490" s="2" t="n">
        <f aca="false">AVERAGE(B4431:B4490)</f>
        <v>8729.35916666667</v>
      </c>
      <c r="H4490" s="2" t="n">
        <f aca="false">AVERAGE(C4431:C4490)</f>
        <v>77866.0666666667</v>
      </c>
      <c r="I4490" s="2" t="n">
        <f aca="false">SIGN(C4490-H4490)</f>
        <v>1</v>
      </c>
      <c r="J4490" s="2" t="n">
        <f aca="false">SIGN(F4490)</f>
        <v>-1</v>
      </c>
      <c r="K4490" s="0" t="n">
        <f aca="false">B4490-B4489</f>
        <v>-68.5900000000001</v>
      </c>
      <c r="L4490" s="0" t="n">
        <f aca="false">I4489*K4490</f>
        <v>-68.5900000000001</v>
      </c>
      <c r="M4490" s="0" t="n">
        <f aca="false">M4489+K4490*N4489</f>
        <v>3417.02000000002</v>
      </c>
      <c r="N4490" s="0" t="n">
        <f aca="false">INT(M4490*$Q$1/B4490)*CHOOSE($L$1,I4490,J4490)</f>
        <v>-0</v>
      </c>
      <c r="O4490" s="0" t="n">
        <f aca="false">ABS(N4490-N4489)</f>
        <v>0</v>
      </c>
      <c r="P4490" s="0" t="n">
        <f aca="false">COUNTIF(工作表2!$A$2:$A$248,A4490)</f>
        <v>0</v>
      </c>
      <c r="R4490" s="0" t="n">
        <f aca="false">D4490-IF(P4489=1,E4489,D4489)</f>
        <v>-60</v>
      </c>
      <c r="S4490" s="0" t="n">
        <f aca="false">I4489*R4490</f>
        <v>-60</v>
      </c>
      <c r="T4490" s="0" t="n">
        <f aca="false">T4489+R4490*U4489</f>
        <v>59748</v>
      </c>
      <c r="U4490" s="0" t="n">
        <f aca="false">INT(T4490*$Q$1/IF(P4490=1,E4490,D4490))*I4490</f>
        <v>13</v>
      </c>
      <c r="V4490" s="0" t="n">
        <f aca="false">IF(P4490=1,ABS(U4490)+ABS(60),ABS(U4490-U4489))</f>
        <v>0</v>
      </c>
    </row>
    <row r="4491" customFormat="false" ht="15" hidden="false" customHeight="false" outlineLevel="0" collapsed="false">
      <c r="A4491" s="1" t="n">
        <v>42594</v>
      </c>
      <c r="B4491" s="2" t="n">
        <v>9150.39</v>
      </c>
      <c r="C4491" s="2" t="n">
        <v>84591</v>
      </c>
      <c r="D4491" s="2" t="n">
        <v>9130</v>
      </c>
      <c r="E4491" s="2" t="n">
        <v>9071</v>
      </c>
      <c r="F4491" s="3" t="n">
        <f aca="false">IF(P4491=1, E4491,D4491)/B4491-1</f>
        <v>-0.00222832032295883</v>
      </c>
      <c r="G4491" s="2" t="n">
        <f aca="false">AVERAGE(B4432:B4491)</f>
        <v>8745.871</v>
      </c>
      <c r="H4491" s="2" t="n">
        <f aca="false">AVERAGE(C4432:C4491)</f>
        <v>78197.45</v>
      </c>
      <c r="I4491" s="2" t="n">
        <f aca="false">SIGN(C4491-H4491)</f>
        <v>1</v>
      </c>
      <c r="J4491" s="2" t="n">
        <f aca="false">SIGN(F4491)</f>
        <v>-1</v>
      </c>
      <c r="K4491" s="0" t="n">
        <f aca="false">B4491-B4490</f>
        <v>18.5599999999995</v>
      </c>
      <c r="L4491" s="0" t="n">
        <f aca="false">I4490*K4491</f>
        <v>18.5599999999995</v>
      </c>
      <c r="M4491" s="0" t="n">
        <f aca="false">M4490+K4491*N4490</f>
        <v>3417.02000000002</v>
      </c>
      <c r="N4491" s="0" t="n">
        <f aca="false">INT(M4491*$Q$1/B4491)*CHOOSE($L$1,I4491,J4491)</f>
        <v>-0</v>
      </c>
      <c r="O4491" s="0" t="n">
        <f aca="false">ABS(N4491-N4490)</f>
        <v>0</v>
      </c>
      <c r="P4491" s="0" t="n">
        <f aca="false">COUNTIF(工作表2!$A$2:$A$248,A4491)</f>
        <v>0</v>
      </c>
      <c r="R4491" s="0" t="n">
        <f aca="false">D4491-IF(P4490=1,E4490,D4490)</f>
        <v>45</v>
      </c>
      <c r="S4491" s="0" t="n">
        <f aca="false">I4490*R4491</f>
        <v>45</v>
      </c>
      <c r="T4491" s="0" t="n">
        <f aca="false">T4490+R4491*U4490</f>
        <v>60333</v>
      </c>
      <c r="U4491" s="0" t="n">
        <f aca="false">INT(T4491*$Q$1/IF(P4491=1,E4491,D4491))*I4491</f>
        <v>13</v>
      </c>
      <c r="V4491" s="0" t="n">
        <f aca="false">IF(P4491=1,ABS(U4491)+ABS(60),ABS(U4491-U4490))</f>
        <v>0</v>
      </c>
    </row>
    <row r="4492" customFormat="false" ht="15" hidden="false" customHeight="false" outlineLevel="0" collapsed="false">
      <c r="A4492" s="1" t="n">
        <v>42597</v>
      </c>
      <c r="B4492" s="2" t="n">
        <v>9148.51</v>
      </c>
      <c r="C4492" s="2" t="n">
        <v>77321</v>
      </c>
      <c r="D4492" s="2" t="n">
        <v>9125</v>
      </c>
      <c r="E4492" s="2" t="n">
        <v>9086</v>
      </c>
      <c r="F4492" s="3" t="n">
        <f aca="false">IF(P4492=1, E4492,D4492)/B4492-1</f>
        <v>-0.00256981738009798</v>
      </c>
      <c r="G4492" s="2" t="n">
        <f aca="false">AVERAGE(B4433:B4492)</f>
        <v>8763.41316666667</v>
      </c>
      <c r="H4492" s="2" t="n">
        <f aca="false">AVERAGE(C4433:C4492)</f>
        <v>78484.4666666667</v>
      </c>
      <c r="I4492" s="2" t="n">
        <f aca="false">SIGN(C4492-H4492)</f>
        <v>-1</v>
      </c>
      <c r="J4492" s="2" t="n">
        <f aca="false">SIGN(F4492)</f>
        <v>-1</v>
      </c>
      <c r="K4492" s="0" t="n">
        <f aca="false">B4492-B4491</f>
        <v>-1.8799999999992</v>
      </c>
      <c r="L4492" s="0" t="n">
        <f aca="false">I4491*K4492</f>
        <v>-1.8799999999992</v>
      </c>
      <c r="M4492" s="0" t="n">
        <f aca="false">M4491+K4492*N4491</f>
        <v>3417.02000000002</v>
      </c>
      <c r="N4492" s="0" t="n">
        <f aca="false">INT(M4492*$Q$1/B4492)*CHOOSE($L$1,I4492,J4492)</f>
        <v>-0</v>
      </c>
      <c r="O4492" s="0" t="n">
        <f aca="false">ABS(N4492-N4491)</f>
        <v>0</v>
      </c>
      <c r="P4492" s="0" t="n">
        <f aca="false">COUNTIF(工作表2!$A$2:$A$248,A4492)</f>
        <v>0</v>
      </c>
      <c r="R4492" s="0" t="n">
        <f aca="false">D4492-IF(P4491=1,E4491,D4491)</f>
        <v>-5</v>
      </c>
      <c r="S4492" s="0" t="n">
        <f aca="false">I4491*R4492</f>
        <v>-5</v>
      </c>
      <c r="T4492" s="0" t="n">
        <f aca="false">T4491+R4492*U4491</f>
        <v>60268</v>
      </c>
      <c r="U4492" s="0" t="n">
        <f aca="false">INT(T4492*$Q$1/IF(P4492=1,E4492,D4492))*I4492</f>
        <v>-13</v>
      </c>
      <c r="V4492" s="0" t="n">
        <f aca="false">IF(P4492=1,ABS(U4492)+ABS(60),ABS(U4492-U4491))</f>
        <v>26</v>
      </c>
    </row>
    <row r="4493" customFormat="false" ht="15" hidden="false" customHeight="false" outlineLevel="0" collapsed="false">
      <c r="A4493" s="1" t="n">
        <v>42598</v>
      </c>
      <c r="B4493" s="2" t="n">
        <v>9110.36</v>
      </c>
      <c r="C4493" s="2" t="n">
        <v>83174</v>
      </c>
      <c r="D4493" s="2" t="n">
        <v>9088</v>
      </c>
      <c r="E4493" s="2" t="n">
        <v>9028</v>
      </c>
      <c r="F4493" s="3" t="n">
        <f aca="false">IF(P4493=1, E4493,D4493)/B4493-1</f>
        <v>-0.00245434867557381</v>
      </c>
      <c r="G4493" s="2" t="n">
        <f aca="false">AVERAGE(B4434:B4493)</f>
        <v>8779.7315</v>
      </c>
      <c r="H4493" s="2" t="n">
        <f aca="false">AVERAGE(C4434:C4493)</f>
        <v>78911.7</v>
      </c>
      <c r="I4493" s="2" t="n">
        <f aca="false">SIGN(C4493-H4493)</f>
        <v>1</v>
      </c>
      <c r="J4493" s="2" t="n">
        <f aca="false">SIGN(F4493)</f>
        <v>-1</v>
      </c>
      <c r="K4493" s="0" t="n">
        <f aca="false">B4493-B4492</f>
        <v>-38.1499999999996</v>
      </c>
      <c r="L4493" s="0" t="n">
        <f aca="false">I4492*K4493</f>
        <v>38.1499999999996</v>
      </c>
      <c r="M4493" s="0" t="n">
        <f aca="false">M4492+K4493*N4492</f>
        <v>3417.02000000002</v>
      </c>
      <c r="N4493" s="0" t="n">
        <f aca="false">INT(M4493*$Q$1/B4493)*CHOOSE($L$1,I4493,J4493)</f>
        <v>-0</v>
      </c>
      <c r="O4493" s="0" t="n">
        <f aca="false">ABS(N4493-N4492)</f>
        <v>0</v>
      </c>
      <c r="P4493" s="0" t="n">
        <f aca="false">COUNTIF(工作表2!$A$2:$A$248,A4493)</f>
        <v>0</v>
      </c>
      <c r="R4493" s="0" t="n">
        <f aca="false">D4493-IF(P4492=1,E4492,D4492)</f>
        <v>-37</v>
      </c>
      <c r="S4493" s="0" t="n">
        <f aca="false">I4492*R4493</f>
        <v>37</v>
      </c>
      <c r="T4493" s="0" t="n">
        <f aca="false">T4492+R4493*U4492</f>
        <v>60749</v>
      </c>
      <c r="U4493" s="0" t="n">
        <f aca="false">INT(T4493*$Q$1/IF(P4493=1,E4493,D4493))*I4493</f>
        <v>13</v>
      </c>
      <c r="V4493" s="0" t="n">
        <f aca="false">IF(P4493=1,ABS(U4493)+ABS(60),ABS(U4493-U4492))</f>
        <v>26</v>
      </c>
    </row>
    <row r="4494" customFormat="false" ht="15" hidden="false" customHeight="false" outlineLevel="0" collapsed="false">
      <c r="A4494" s="1" t="n">
        <v>42599</v>
      </c>
      <c r="B4494" s="2" t="n">
        <v>9117.7</v>
      </c>
      <c r="C4494" s="2" t="n">
        <v>78939</v>
      </c>
      <c r="D4494" s="2" t="n">
        <v>9121</v>
      </c>
      <c r="E4494" s="2" t="n">
        <v>9012</v>
      </c>
      <c r="F4494" s="3" t="n">
        <f aca="false">IF(P4494=1, E4494,D4494)/B4494-1</f>
        <v>-0.0115928359125658</v>
      </c>
      <c r="G4494" s="2" t="n">
        <f aca="false">AVERAGE(B4435:B4494)</f>
        <v>8792.61916666667</v>
      </c>
      <c r="H4494" s="2" t="n">
        <f aca="false">AVERAGE(C4435:C4494)</f>
        <v>78726.1666666667</v>
      </c>
      <c r="I4494" s="2" t="n">
        <f aca="false">SIGN(C4494-H4494)</f>
        <v>1</v>
      </c>
      <c r="J4494" s="2" t="n">
        <f aca="false">SIGN(F4494)</f>
        <v>-1</v>
      </c>
      <c r="K4494" s="0" t="n">
        <f aca="false">B4494-B4493</f>
        <v>7.34000000000015</v>
      </c>
      <c r="L4494" s="0" t="n">
        <f aca="false">I4493*K4494</f>
        <v>7.34000000000015</v>
      </c>
      <c r="M4494" s="0" t="n">
        <f aca="false">M4493+K4494*N4493</f>
        <v>3417.02000000002</v>
      </c>
      <c r="N4494" s="0" t="n">
        <f aca="false">INT(M4494*$Q$1/B4494)*CHOOSE($L$1,I4494,J4494)</f>
        <v>-0</v>
      </c>
      <c r="O4494" s="0" t="n">
        <f aca="false">ABS(N4494-N4493)</f>
        <v>0</v>
      </c>
      <c r="P4494" s="0" t="n">
        <f aca="false">COUNTIF(工作表2!$A$2:$A$248,A4494)</f>
        <v>1</v>
      </c>
      <c r="R4494" s="0" t="n">
        <f aca="false">D4494-IF(P4493=1,E4493,D4493)</f>
        <v>33</v>
      </c>
      <c r="S4494" s="0" t="n">
        <f aca="false">I4493*R4494</f>
        <v>33</v>
      </c>
      <c r="T4494" s="0" t="n">
        <f aca="false">T4493+R4494*U4493</f>
        <v>61178</v>
      </c>
      <c r="U4494" s="0" t="n">
        <f aca="false">INT(T4494*$Q$1/IF(P4494=1,E4494,D4494))*I4494</f>
        <v>13</v>
      </c>
      <c r="V4494" s="0" t="n">
        <f aca="false">IF(P4494=1,ABS(U4494)+ABS(60),ABS(U4494-U4493))</f>
        <v>73</v>
      </c>
    </row>
    <row r="4495" customFormat="false" ht="15" hidden="false" customHeight="false" outlineLevel="0" collapsed="false">
      <c r="A4495" s="1" t="n">
        <v>42600</v>
      </c>
      <c r="B4495" s="2" t="n">
        <v>9122.5</v>
      </c>
      <c r="C4495" s="2" t="n">
        <v>77690</v>
      </c>
      <c r="D4495" s="2" t="n">
        <v>9042</v>
      </c>
      <c r="E4495" s="2" t="n">
        <v>9021</v>
      </c>
      <c r="F4495" s="3" t="n">
        <f aca="false">IF(P4495=1, E4495,D4495)/B4495-1</f>
        <v>-0.00882433543436556</v>
      </c>
      <c r="G4495" s="2" t="n">
        <f aca="false">AVERAGE(B4436:B4495)</f>
        <v>8806.3165</v>
      </c>
      <c r="H4495" s="2" t="n">
        <f aca="false">AVERAGE(C4436:C4495)</f>
        <v>78973.4833333333</v>
      </c>
      <c r="I4495" s="2" t="n">
        <f aca="false">SIGN(C4495-H4495)</f>
        <v>-1</v>
      </c>
      <c r="J4495" s="2" t="n">
        <f aca="false">SIGN(F4495)</f>
        <v>-1</v>
      </c>
      <c r="K4495" s="0" t="n">
        <f aca="false">B4495-B4494</f>
        <v>4.79999999999927</v>
      </c>
      <c r="L4495" s="0" t="n">
        <f aca="false">I4494*K4495</f>
        <v>4.79999999999927</v>
      </c>
      <c r="M4495" s="0" t="n">
        <f aca="false">M4494+K4495*N4494</f>
        <v>3417.02000000002</v>
      </c>
      <c r="N4495" s="0" t="n">
        <f aca="false">INT(M4495*$Q$1/B4495)*CHOOSE($L$1,I4495,J4495)</f>
        <v>-0</v>
      </c>
      <c r="O4495" s="0" t="n">
        <f aca="false">ABS(N4495-N4494)</f>
        <v>0</v>
      </c>
      <c r="P4495" s="0" t="n">
        <f aca="false">COUNTIF(工作表2!$A$2:$A$248,A4495)</f>
        <v>0</v>
      </c>
      <c r="R4495" s="0" t="n">
        <f aca="false">D4495-IF(P4494=1,E4494,D4494)</f>
        <v>30</v>
      </c>
      <c r="S4495" s="0" t="n">
        <f aca="false">I4494*R4495</f>
        <v>30</v>
      </c>
      <c r="T4495" s="0" t="n">
        <f aca="false">T4494+R4495*U4494</f>
        <v>61568</v>
      </c>
      <c r="U4495" s="0" t="n">
        <f aca="false">INT(T4495*$Q$1/IF(P4495=1,E4495,D4495))*I4495</f>
        <v>-13</v>
      </c>
      <c r="V4495" s="0" t="n">
        <f aca="false">IF(P4495=1,ABS(U4495)+ABS(60),ABS(U4495-U4494))</f>
        <v>26</v>
      </c>
    </row>
    <row r="4496" customFormat="false" ht="15" hidden="false" customHeight="false" outlineLevel="0" collapsed="false">
      <c r="A4496" s="1" t="n">
        <v>42601</v>
      </c>
      <c r="B4496" s="2" t="n">
        <v>9034.27</v>
      </c>
      <c r="C4496" s="2" t="n">
        <v>82047</v>
      </c>
      <c r="D4496" s="2" t="n">
        <v>8946</v>
      </c>
      <c r="E4496" s="2" t="n">
        <v>8931</v>
      </c>
      <c r="F4496" s="3" t="n">
        <f aca="false">IF(P4496=1, E4496,D4496)/B4496-1</f>
        <v>-0.00977057360472955</v>
      </c>
      <c r="G4496" s="2" t="n">
        <f aca="false">AVERAGE(B4437:B4496)</f>
        <v>8816.951</v>
      </c>
      <c r="H4496" s="2" t="n">
        <f aca="false">AVERAGE(C4437:C4496)</f>
        <v>79025.45</v>
      </c>
      <c r="I4496" s="2" t="n">
        <f aca="false">SIGN(C4496-H4496)</f>
        <v>1</v>
      </c>
      <c r="J4496" s="2" t="n">
        <f aca="false">SIGN(F4496)</f>
        <v>-1</v>
      </c>
      <c r="K4496" s="0" t="n">
        <f aca="false">B4496-B4495</f>
        <v>-88.2299999999996</v>
      </c>
      <c r="L4496" s="0" t="n">
        <f aca="false">I4495*K4496</f>
        <v>88.2299999999996</v>
      </c>
      <c r="M4496" s="0" t="n">
        <f aca="false">M4495+K4496*N4495</f>
        <v>3417.02000000002</v>
      </c>
      <c r="N4496" s="0" t="n">
        <f aca="false">INT(M4496*$Q$1/B4496)*CHOOSE($L$1,I4496,J4496)</f>
        <v>-0</v>
      </c>
      <c r="O4496" s="0" t="n">
        <f aca="false">ABS(N4496-N4495)</f>
        <v>0</v>
      </c>
      <c r="P4496" s="0" t="n">
        <f aca="false">COUNTIF(工作表2!$A$2:$A$248,A4496)</f>
        <v>0</v>
      </c>
      <c r="R4496" s="0" t="n">
        <f aca="false">D4496-IF(P4495=1,E4495,D4495)</f>
        <v>-96</v>
      </c>
      <c r="S4496" s="0" t="n">
        <f aca="false">I4495*R4496</f>
        <v>96</v>
      </c>
      <c r="T4496" s="0" t="n">
        <f aca="false">T4495+R4496*U4495</f>
        <v>62816</v>
      </c>
      <c r="U4496" s="0" t="n">
        <f aca="false">INT(T4496*$Q$1/IF(P4496=1,E4496,D4496))*I4496</f>
        <v>14</v>
      </c>
      <c r="V4496" s="0" t="n">
        <f aca="false">IF(P4496=1,ABS(U4496)+ABS(60),ABS(U4496-U4495))</f>
        <v>27</v>
      </c>
    </row>
    <row r="4497" customFormat="false" ht="15" hidden="false" customHeight="false" outlineLevel="0" collapsed="false">
      <c r="A4497" s="1" t="n">
        <v>42604</v>
      </c>
      <c r="B4497" s="2" t="n">
        <v>8981.81</v>
      </c>
      <c r="C4497" s="2" t="n">
        <v>68486</v>
      </c>
      <c r="D4497" s="2" t="n">
        <v>8892</v>
      </c>
      <c r="E4497" s="2" t="n">
        <v>8874</v>
      </c>
      <c r="F4497" s="3" t="n">
        <f aca="false">IF(P4497=1, E4497,D4497)/B4497-1</f>
        <v>-0.00999909817731615</v>
      </c>
      <c r="G4497" s="2" t="n">
        <f aca="false">AVERAGE(B4438:B4497)</f>
        <v>8826.74583333333</v>
      </c>
      <c r="H4497" s="2" t="n">
        <f aca="false">AVERAGE(C4438:C4497)</f>
        <v>79098.8833333333</v>
      </c>
      <c r="I4497" s="2" t="n">
        <f aca="false">SIGN(C4497-H4497)</f>
        <v>-1</v>
      </c>
      <c r="J4497" s="2" t="n">
        <f aca="false">SIGN(F4497)</f>
        <v>-1</v>
      </c>
      <c r="K4497" s="0" t="n">
        <f aca="false">B4497-B4496</f>
        <v>-52.4600000000009</v>
      </c>
      <c r="L4497" s="0" t="n">
        <f aca="false">I4496*K4497</f>
        <v>-52.4600000000009</v>
      </c>
      <c r="M4497" s="0" t="n">
        <f aca="false">M4496+K4497*N4496</f>
        <v>3417.02000000002</v>
      </c>
      <c r="N4497" s="0" t="n">
        <f aca="false">INT(M4497*$Q$1/B4497)*CHOOSE($L$1,I4497,J4497)</f>
        <v>-0</v>
      </c>
      <c r="O4497" s="0" t="n">
        <f aca="false">ABS(N4497-N4496)</f>
        <v>0</v>
      </c>
      <c r="P4497" s="0" t="n">
        <f aca="false">COUNTIF(工作表2!$A$2:$A$248,A4497)</f>
        <v>0</v>
      </c>
      <c r="R4497" s="0" t="n">
        <f aca="false">D4497-IF(P4496=1,E4496,D4496)</f>
        <v>-54</v>
      </c>
      <c r="S4497" s="0" t="n">
        <f aca="false">I4496*R4497</f>
        <v>-54</v>
      </c>
      <c r="T4497" s="0" t="n">
        <f aca="false">T4496+R4497*U4496</f>
        <v>62060</v>
      </c>
      <c r="U4497" s="0" t="n">
        <f aca="false">INT(T4497*$Q$1/IF(P4497=1,E4497,D4497))*I4497</f>
        <v>-13</v>
      </c>
      <c r="V4497" s="0" t="n">
        <f aca="false">IF(P4497=1,ABS(U4497)+ABS(60),ABS(U4497-U4496))</f>
        <v>27</v>
      </c>
    </row>
    <row r="4498" customFormat="false" ht="15" hidden="false" customHeight="false" outlineLevel="0" collapsed="false">
      <c r="A4498" s="1" t="n">
        <v>42605</v>
      </c>
      <c r="B4498" s="2" t="n">
        <v>9030.93</v>
      </c>
      <c r="C4498" s="2" t="n">
        <v>64896</v>
      </c>
      <c r="D4498" s="2" t="n">
        <v>8984</v>
      </c>
      <c r="E4498" s="2" t="n">
        <v>8966</v>
      </c>
      <c r="F4498" s="3" t="n">
        <f aca="false">IF(P4498=1, E4498,D4498)/B4498-1</f>
        <v>-0.00519658551223412</v>
      </c>
      <c r="G4498" s="2" t="n">
        <f aca="false">AVERAGE(B4439:B4498)</f>
        <v>8836.20116666667</v>
      </c>
      <c r="H4498" s="2" t="n">
        <f aca="false">AVERAGE(C4439:C4498)</f>
        <v>79069.6666666667</v>
      </c>
      <c r="I4498" s="2" t="n">
        <f aca="false">SIGN(C4498-H4498)</f>
        <v>-1</v>
      </c>
      <c r="J4498" s="2" t="n">
        <f aca="false">SIGN(F4498)</f>
        <v>-1</v>
      </c>
      <c r="K4498" s="0" t="n">
        <f aca="false">B4498-B4497</f>
        <v>49.1200000000008</v>
      </c>
      <c r="L4498" s="0" t="n">
        <f aca="false">I4497*K4498</f>
        <v>-49.1200000000008</v>
      </c>
      <c r="M4498" s="0" t="n">
        <f aca="false">M4497+K4498*N4497</f>
        <v>3417.02000000002</v>
      </c>
      <c r="N4498" s="0" t="n">
        <f aca="false">INT(M4498*$Q$1/B4498)*CHOOSE($L$1,I4498,J4498)</f>
        <v>-0</v>
      </c>
      <c r="O4498" s="0" t="n">
        <f aca="false">ABS(N4498-N4497)</f>
        <v>0</v>
      </c>
      <c r="P4498" s="0" t="n">
        <f aca="false">COUNTIF(工作表2!$A$2:$A$248,A4498)</f>
        <v>0</v>
      </c>
      <c r="R4498" s="0" t="n">
        <f aca="false">D4498-IF(P4497=1,E4497,D4497)</f>
        <v>92</v>
      </c>
      <c r="S4498" s="0" t="n">
        <f aca="false">I4497*R4498</f>
        <v>-92</v>
      </c>
      <c r="T4498" s="0" t="n">
        <f aca="false">T4497+R4498*U4497</f>
        <v>60864</v>
      </c>
      <c r="U4498" s="0" t="n">
        <f aca="false">INT(T4498*$Q$1/IF(P4498=1,E4498,D4498))*I4498</f>
        <v>-13</v>
      </c>
      <c r="V4498" s="0" t="n">
        <f aca="false">IF(P4498=1,ABS(U4498)+ABS(60),ABS(U4498-U4497))</f>
        <v>0</v>
      </c>
    </row>
    <row r="4499" customFormat="false" ht="15" hidden="false" customHeight="false" outlineLevel="0" collapsed="false">
      <c r="A4499" s="1" t="n">
        <v>42606</v>
      </c>
      <c r="B4499" s="2" t="n">
        <v>9017.38</v>
      </c>
      <c r="C4499" s="2" t="n">
        <v>60642</v>
      </c>
      <c r="D4499" s="2" t="n">
        <v>8956</v>
      </c>
      <c r="E4499" s="2" t="n">
        <v>8934</v>
      </c>
      <c r="F4499" s="3" t="n">
        <f aca="false">IF(P4499=1, E4499,D4499)/B4499-1</f>
        <v>-0.00680685520627933</v>
      </c>
      <c r="G4499" s="2" t="n">
        <f aca="false">AVERAGE(B4440:B4499)</f>
        <v>8844.22633333333</v>
      </c>
      <c r="H4499" s="2" t="n">
        <f aca="false">AVERAGE(C4440:C4499)</f>
        <v>78799.9666666667</v>
      </c>
      <c r="I4499" s="2" t="n">
        <f aca="false">SIGN(C4499-H4499)</f>
        <v>-1</v>
      </c>
      <c r="J4499" s="2" t="n">
        <f aca="false">SIGN(F4499)</f>
        <v>-1</v>
      </c>
      <c r="K4499" s="0" t="n">
        <f aca="false">B4499-B4498</f>
        <v>-13.5500000000011</v>
      </c>
      <c r="L4499" s="0" t="n">
        <f aca="false">I4498*K4499</f>
        <v>13.5500000000011</v>
      </c>
      <c r="M4499" s="0" t="n">
        <f aca="false">M4498+K4499*N4498</f>
        <v>3417.02000000002</v>
      </c>
      <c r="N4499" s="0" t="n">
        <f aca="false">INT(M4499*$Q$1/B4499)*CHOOSE($L$1,I4499,J4499)</f>
        <v>-0</v>
      </c>
      <c r="O4499" s="0" t="n">
        <f aca="false">ABS(N4499-N4498)</f>
        <v>0</v>
      </c>
      <c r="P4499" s="0" t="n">
        <f aca="false">COUNTIF(工作表2!$A$2:$A$248,A4499)</f>
        <v>0</v>
      </c>
      <c r="R4499" s="0" t="n">
        <f aca="false">D4499-IF(P4498=1,E4498,D4498)</f>
        <v>-28</v>
      </c>
      <c r="S4499" s="0" t="n">
        <f aca="false">I4498*R4499</f>
        <v>28</v>
      </c>
      <c r="T4499" s="0" t="n">
        <f aca="false">T4498+R4499*U4498</f>
        <v>61228</v>
      </c>
      <c r="U4499" s="0" t="n">
        <f aca="false">INT(T4499*$Q$1/IF(P4499=1,E4499,D4499))*I4499</f>
        <v>-13</v>
      </c>
      <c r="V4499" s="0" t="n">
        <f aca="false">IF(P4499=1,ABS(U4499)+ABS(60),ABS(U4499-U4498))</f>
        <v>0</v>
      </c>
    </row>
    <row r="4500" customFormat="false" ht="15" hidden="false" customHeight="false" outlineLevel="0" collapsed="false">
      <c r="A4500" s="1" t="n">
        <v>42607</v>
      </c>
      <c r="B4500" s="2" t="n">
        <v>9115.47</v>
      </c>
      <c r="C4500" s="2" t="n">
        <v>76167</v>
      </c>
      <c r="D4500" s="2" t="n">
        <v>9072</v>
      </c>
      <c r="E4500" s="2" t="n">
        <v>9050</v>
      </c>
      <c r="F4500" s="3" t="n">
        <f aca="false">IF(P4500=1, E4500,D4500)/B4500-1</f>
        <v>-0.00476881608957069</v>
      </c>
      <c r="G4500" s="2" t="n">
        <f aca="false">AVERAGE(B4441:B4500)</f>
        <v>8853.891</v>
      </c>
      <c r="H4500" s="2" t="n">
        <f aca="false">AVERAGE(C4441:C4500)</f>
        <v>78171.7333333333</v>
      </c>
      <c r="I4500" s="2" t="n">
        <f aca="false">SIGN(C4500-H4500)</f>
        <v>-1</v>
      </c>
      <c r="J4500" s="2" t="n">
        <f aca="false">SIGN(F4500)</f>
        <v>-1</v>
      </c>
      <c r="K4500" s="0" t="n">
        <f aca="false">B4500-B4499</f>
        <v>98.0900000000002</v>
      </c>
      <c r="L4500" s="0" t="n">
        <f aca="false">I4499*K4500</f>
        <v>-98.0900000000002</v>
      </c>
      <c r="M4500" s="0" t="n">
        <f aca="false">M4499+K4500*N4499</f>
        <v>3417.02000000002</v>
      </c>
      <c r="N4500" s="0" t="n">
        <f aca="false">INT(M4500*$Q$1/B4500)*CHOOSE($L$1,I4500,J4500)</f>
        <v>-0</v>
      </c>
      <c r="O4500" s="0" t="n">
        <f aca="false">ABS(N4500-N4499)</f>
        <v>0</v>
      </c>
      <c r="P4500" s="0" t="n">
        <f aca="false">COUNTIF(工作表2!$A$2:$A$248,A4500)</f>
        <v>0</v>
      </c>
      <c r="R4500" s="0" t="n">
        <f aca="false">D4500-IF(P4499=1,E4499,D4499)</f>
        <v>116</v>
      </c>
      <c r="S4500" s="0" t="n">
        <f aca="false">I4499*R4500</f>
        <v>-116</v>
      </c>
      <c r="T4500" s="0" t="n">
        <f aca="false">T4499+R4500*U4499</f>
        <v>59720</v>
      </c>
      <c r="U4500" s="0" t="n">
        <f aca="false">INT(T4500*$Q$1/IF(P4500=1,E4500,D4500))*I4500</f>
        <v>-13</v>
      </c>
      <c r="V4500" s="0" t="n">
        <f aca="false">IF(P4500=1,ABS(U4500)+ABS(60),ABS(U4500-U4499))</f>
        <v>0</v>
      </c>
    </row>
    <row r="4501" customFormat="false" ht="15" hidden="false" customHeight="false" outlineLevel="0" collapsed="false">
      <c r="A4501" s="1" t="n">
        <v>42608</v>
      </c>
      <c r="B4501" s="2" t="n">
        <v>9131.72</v>
      </c>
      <c r="C4501" s="2" t="n">
        <v>64564</v>
      </c>
      <c r="D4501" s="2" t="n">
        <v>9080</v>
      </c>
      <c r="E4501" s="2" t="n">
        <v>9060</v>
      </c>
      <c r="F4501" s="3" t="n">
        <f aca="false">IF(P4501=1, E4501,D4501)/B4501-1</f>
        <v>-0.00566377418492892</v>
      </c>
      <c r="G4501" s="2" t="n">
        <f aca="false">AVERAGE(B4442:B4501)</f>
        <v>8862.80033333333</v>
      </c>
      <c r="H4501" s="2" t="n">
        <f aca="false">AVERAGE(C4442:C4501)</f>
        <v>77986.8333333333</v>
      </c>
      <c r="I4501" s="2" t="n">
        <f aca="false">SIGN(C4501-H4501)</f>
        <v>-1</v>
      </c>
      <c r="J4501" s="2" t="n">
        <f aca="false">SIGN(F4501)</f>
        <v>-1</v>
      </c>
      <c r="K4501" s="0" t="n">
        <f aca="false">B4501-B4500</f>
        <v>16.25</v>
      </c>
      <c r="L4501" s="0" t="n">
        <f aca="false">I4500*K4501</f>
        <v>-16.25</v>
      </c>
      <c r="M4501" s="0" t="n">
        <f aca="false">M4500+K4501*N4500</f>
        <v>3417.02000000002</v>
      </c>
      <c r="N4501" s="0" t="n">
        <f aca="false">INT(M4501*$Q$1/B4501)*CHOOSE($L$1,I4501,J4501)</f>
        <v>-0</v>
      </c>
      <c r="O4501" s="0" t="n">
        <f aca="false">ABS(N4501-N4500)</f>
        <v>0</v>
      </c>
      <c r="P4501" s="0" t="n">
        <f aca="false">COUNTIF(工作表2!$A$2:$A$248,A4501)</f>
        <v>0</v>
      </c>
      <c r="R4501" s="0" t="n">
        <f aca="false">D4501-IF(P4500=1,E4500,D4500)</f>
        <v>8</v>
      </c>
      <c r="S4501" s="0" t="n">
        <f aca="false">I4500*R4501</f>
        <v>-8</v>
      </c>
      <c r="T4501" s="0" t="n">
        <f aca="false">T4500+R4501*U4500</f>
        <v>59616</v>
      </c>
      <c r="U4501" s="0" t="n">
        <f aca="false">INT(T4501*$Q$1/IF(P4501=1,E4501,D4501))*I4501</f>
        <v>-13</v>
      </c>
      <c r="V4501" s="0" t="n">
        <f aca="false">IF(P4501=1,ABS(U4501)+ABS(60),ABS(U4501-U4500))</f>
        <v>0</v>
      </c>
    </row>
    <row r="4502" customFormat="false" ht="15" hidden="false" customHeight="false" outlineLevel="0" collapsed="false">
      <c r="A4502" s="1" t="n">
        <v>42611</v>
      </c>
      <c r="B4502" s="2" t="n">
        <v>9110.17</v>
      </c>
      <c r="C4502" s="2" t="n">
        <v>64825</v>
      </c>
      <c r="D4502" s="2" t="n">
        <v>9042</v>
      </c>
      <c r="E4502" s="2" t="n">
        <v>9021</v>
      </c>
      <c r="F4502" s="3" t="n">
        <f aca="false">IF(P4502=1, E4502,D4502)/B4502-1</f>
        <v>-0.00748284609398064</v>
      </c>
      <c r="G4502" s="2" t="n">
        <f aca="false">AVERAGE(B4443:B4502)</f>
        <v>8872.03616666667</v>
      </c>
      <c r="H4502" s="2" t="n">
        <f aca="false">AVERAGE(C4443:C4502)</f>
        <v>77774.0833333333</v>
      </c>
      <c r="I4502" s="2" t="n">
        <f aca="false">SIGN(C4502-H4502)</f>
        <v>-1</v>
      </c>
      <c r="J4502" s="2" t="n">
        <f aca="false">SIGN(F4502)</f>
        <v>-1</v>
      </c>
      <c r="K4502" s="0" t="n">
        <f aca="false">B4502-B4501</f>
        <v>-21.5499999999993</v>
      </c>
      <c r="L4502" s="0" t="n">
        <f aca="false">I4501*K4502</f>
        <v>21.5499999999993</v>
      </c>
      <c r="M4502" s="0" t="n">
        <f aca="false">M4501+K4502*N4501</f>
        <v>3417.02000000002</v>
      </c>
      <c r="N4502" s="0" t="n">
        <f aca="false">INT(M4502*$Q$1/B4502)*CHOOSE($L$1,I4502,J4502)</f>
        <v>-0</v>
      </c>
      <c r="O4502" s="0" t="n">
        <f aca="false">ABS(N4502-N4501)</f>
        <v>0</v>
      </c>
      <c r="P4502" s="0" t="n">
        <f aca="false">COUNTIF(工作表2!$A$2:$A$248,A4502)</f>
        <v>0</v>
      </c>
      <c r="R4502" s="0" t="n">
        <f aca="false">D4502-IF(P4501=1,E4501,D4501)</f>
        <v>-38</v>
      </c>
      <c r="S4502" s="0" t="n">
        <f aca="false">I4501*R4502</f>
        <v>38</v>
      </c>
      <c r="T4502" s="0" t="n">
        <f aca="false">T4501+R4502*U4501</f>
        <v>60110</v>
      </c>
      <c r="U4502" s="0" t="n">
        <f aca="false">INT(T4502*$Q$1/IF(P4502=1,E4502,D4502))*I4502</f>
        <v>-13</v>
      </c>
      <c r="V4502" s="0" t="n">
        <f aca="false">IF(P4502=1,ABS(U4502)+ABS(60),ABS(U4502-U4501))</f>
        <v>0</v>
      </c>
    </row>
    <row r="4503" customFormat="false" ht="15" hidden="false" customHeight="false" outlineLevel="0" collapsed="false">
      <c r="A4503" s="1" t="n">
        <v>42612</v>
      </c>
      <c r="B4503" s="2" t="n">
        <v>9110.56</v>
      </c>
      <c r="C4503" s="2" t="n">
        <v>68976</v>
      </c>
      <c r="D4503" s="2" t="n">
        <v>9036</v>
      </c>
      <c r="E4503" s="2" t="n">
        <v>9014</v>
      </c>
      <c r="F4503" s="3" t="n">
        <f aca="false">IF(P4503=1, E4503,D4503)/B4503-1</f>
        <v>-0.00818390966087701</v>
      </c>
      <c r="G4503" s="2" t="n">
        <f aca="false">AVERAGE(B4444:B4503)</f>
        <v>8880.75616666667</v>
      </c>
      <c r="H4503" s="2" t="n">
        <f aca="false">AVERAGE(C4444:C4503)</f>
        <v>77860.55</v>
      </c>
      <c r="I4503" s="2" t="n">
        <f aca="false">SIGN(C4503-H4503)</f>
        <v>-1</v>
      </c>
      <c r="J4503" s="2" t="n">
        <f aca="false">SIGN(F4503)</f>
        <v>-1</v>
      </c>
      <c r="K4503" s="0" t="n">
        <f aca="false">B4503-B4502</f>
        <v>0.389999999999418</v>
      </c>
      <c r="L4503" s="0" t="n">
        <f aca="false">I4502*K4503</f>
        <v>-0.389999999999418</v>
      </c>
      <c r="M4503" s="0" t="n">
        <f aca="false">M4502+K4503*N4502</f>
        <v>3417.02000000002</v>
      </c>
      <c r="N4503" s="0" t="n">
        <f aca="false">INT(M4503*$Q$1/B4503)*CHOOSE($L$1,I4503,J4503)</f>
        <v>-0</v>
      </c>
      <c r="O4503" s="0" t="n">
        <f aca="false">ABS(N4503-N4502)</f>
        <v>0</v>
      </c>
      <c r="P4503" s="0" t="n">
        <f aca="false">COUNTIF(工作表2!$A$2:$A$248,A4503)</f>
        <v>0</v>
      </c>
      <c r="R4503" s="0" t="n">
        <f aca="false">D4503-IF(P4502=1,E4502,D4502)</f>
        <v>-6</v>
      </c>
      <c r="S4503" s="0" t="n">
        <f aca="false">I4502*R4503</f>
        <v>6</v>
      </c>
      <c r="T4503" s="0" t="n">
        <f aca="false">T4502+R4503*U4502</f>
        <v>60188</v>
      </c>
      <c r="U4503" s="0" t="n">
        <f aca="false">INT(T4503*$Q$1/IF(P4503=1,E4503,D4503))*I4503</f>
        <v>-13</v>
      </c>
      <c r="V4503" s="0" t="n">
        <f aca="false">IF(P4503=1,ABS(U4503)+ABS(60),ABS(U4503-U4502))</f>
        <v>0</v>
      </c>
    </row>
    <row r="4504" customFormat="false" ht="15" hidden="false" customHeight="false" outlineLevel="0" collapsed="false">
      <c r="A4504" s="1" t="n">
        <v>42613</v>
      </c>
      <c r="B4504" s="2" t="n">
        <v>9068.85</v>
      </c>
      <c r="C4504" s="2" t="n">
        <v>85501</v>
      </c>
      <c r="D4504" s="2" t="n">
        <v>8976</v>
      </c>
      <c r="E4504" s="2" t="n">
        <v>8955</v>
      </c>
      <c r="F4504" s="3" t="n">
        <f aca="false">IF(P4504=1, E4504,D4504)/B4504-1</f>
        <v>-0.0102383433401149</v>
      </c>
      <c r="G4504" s="2" t="n">
        <f aca="false">AVERAGE(B4445:B4504)</f>
        <v>8888.71083333333</v>
      </c>
      <c r="H4504" s="2" t="n">
        <f aca="false">AVERAGE(C4445:C4504)</f>
        <v>78789.5</v>
      </c>
      <c r="I4504" s="2" t="n">
        <f aca="false">SIGN(C4504-H4504)</f>
        <v>1</v>
      </c>
      <c r="J4504" s="2" t="n">
        <f aca="false">SIGN(F4504)</f>
        <v>-1</v>
      </c>
      <c r="K4504" s="0" t="n">
        <f aca="false">B4504-B4503</f>
        <v>-41.7099999999991</v>
      </c>
      <c r="L4504" s="0" t="n">
        <f aca="false">I4503*K4504</f>
        <v>41.7099999999991</v>
      </c>
      <c r="M4504" s="0" t="n">
        <f aca="false">M4503+K4504*N4503</f>
        <v>3417.02000000002</v>
      </c>
      <c r="N4504" s="0" t="n">
        <f aca="false">INT(M4504*$Q$1/B4504)*CHOOSE($L$1,I4504,J4504)</f>
        <v>-0</v>
      </c>
      <c r="O4504" s="0" t="n">
        <f aca="false">ABS(N4504-N4503)</f>
        <v>0</v>
      </c>
      <c r="P4504" s="0" t="n">
        <f aca="false">COUNTIF(工作表2!$A$2:$A$248,A4504)</f>
        <v>0</v>
      </c>
      <c r="R4504" s="0" t="n">
        <f aca="false">D4504-IF(P4503=1,E4503,D4503)</f>
        <v>-60</v>
      </c>
      <c r="S4504" s="0" t="n">
        <f aca="false">I4503*R4504</f>
        <v>60</v>
      </c>
      <c r="T4504" s="0" t="n">
        <f aca="false">T4503+R4504*U4503</f>
        <v>60968</v>
      </c>
      <c r="U4504" s="0" t="n">
        <f aca="false">INT(T4504*$Q$1/IF(P4504=1,E4504,D4504))*I4504</f>
        <v>13</v>
      </c>
      <c r="V4504" s="0" t="n">
        <f aca="false">IF(P4504=1,ABS(U4504)+ABS(60),ABS(U4504-U4503))</f>
        <v>26</v>
      </c>
    </row>
    <row r="4505" customFormat="false" ht="15" hidden="false" customHeight="false" outlineLevel="0" collapsed="false">
      <c r="A4505" s="1" t="n">
        <v>42614</v>
      </c>
      <c r="B4505" s="2" t="n">
        <v>9001.15</v>
      </c>
      <c r="C4505" s="2" t="n">
        <v>79138</v>
      </c>
      <c r="D4505" s="2" t="n">
        <v>8941</v>
      </c>
      <c r="E4505" s="2" t="n">
        <v>8918</v>
      </c>
      <c r="F4505" s="3" t="n">
        <f aca="false">IF(P4505=1, E4505,D4505)/B4505-1</f>
        <v>-0.00668247946095768</v>
      </c>
      <c r="G4505" s="2" t="n">
        <f aca="false">AVERAGE(B4446:B4505)</f>
        <v>8895.44483333333</v>
      </c>
      <c r="H4505" s="2" t="n">
        <f aca="false">AVERAGE(C4446:C4505)</f>
        <v>79091.3</v>
      </c>
      <c r="I4505" s="2" t="n">
        <f aca="false">SIGN(C4505-H4505)</f>
        <v>1</v>
      </c>
      <c r="J4505" s="2" t="n">
        <f aca="false">SIGN(F4505)</f>
        <v>-1</v>
      </c>
      <c r="K4505" s="0" t="n">
        <f aca="false">B4505-B4504</f>
        <v>-67.7000000000007</v>
      </c>
      <c r="L4505" s="0" t="n">
        <f aca="false">I4504*K4505</f>
        <v>-67.7000000000007</v>
      </c>
      <c r="M4505" s="0" t="n">
        <f aca="false">M4504+K4505*N4504</f>
        <v>3417.02000000002</v>
      </c>
      <c r="N4505" s="0" t="n">
        <f aca="false">INT(M4505*$Q$1/B4505)*CHOOSE($L$1,I4505,J4505)</f>
        <v>-0</v>
      </c>
      <c r="O4505" s="0" t="n">
        <f aca="false">ABS(N4505-N4504)</f>
        <v>0</v>
      </c>
      <c r="P4505" s="0" t="n">
        <f aca="false">COUNTIF(工作表2!$A$2:$A$248,A4505)</f>
        <v>0</v>
      </c>
      <c r="R4505" s="0" t="n">
        <f aca="false">D4505-IF(P4504=1,E4504,D4504)</f>
        <v>-35</v>
      </c>
      <c r="S4505" s="0" t="n">
        <f aca="false">I4504*R4505</f>
        <v>-35</v>
      </c>
      <c r="T4505" s="0" t="n">
        <f aca="false">T4504+R4505*U4504</f>
        <v>60513</v>
      </c>
      <c r="U4505" s="0" t="n">
        <f aca="false">INT(T4505*$Q$1/IF(P4505=1,E4505,D4505))*I4505</f>
        <v>13</v>
      </c>
      <c r="V4505" s="0" t="n">
        <f aca="false">IF(P4505=1,ABS(U4505)+ABS(60),ABS(U4505-U4504))</f>
        <v>0</v>
      </c>
    </row>
    <row r="4506" customFormat="false" ht="15" hidden="false" customHeight="false" outlineLevel="0" collapsed="false">
      <c r="A4506" s="1" t="n">
        <v>42615</v>
      </c>
      <c r="B4506" s="2" t="n">
        <v>8987.55</v>
      </c>
      <c r="C4506" s="2" t="n">
        <v>78500</v>
      </c>
      <c r="D4506" s="2" t="n">
        <v>8931</v>
      </c>
      <c r="E4506" s="2" t="n">
        <v>8903</v>
      </c>
      <c r="F4506" s="3" t="n">
        <f aca="false">IF(P4506=1, E4506,D4506)/B4506-1</f>
        <v>-0.0062920373182902</v>
      </c>
      <c r="G4506" s="2" t="n">
        <f aca="false">AVERAGE(B4447:B4506)</f>
        <v>8900.57233333333</v>
      </c>
      <c r="H4506" s="2" t="n">
        <f aca="false">AVERAGE(C4447:C4506)</f>
        <v>79022.75</v>
      </c>
      <c r="I4506" s="2" t="n">
        <f aca="false">SIGN(C4506-H4506)</f>
        <v>-1</v>
      </c>
      <c r="J4506" s="2" t="n">
        <f aca="false">SIGN(F4506)</f>
        <v>-1</v>
      </c>
      <c r="K4506" s="0" t="n">
        <f aca="false">B4506-B4505</f>
        <v>-13.6000000000004</v>
      </c>
      <c r="L4506" s="0" t="n">
        <f aca="false">I4505*K4506</f>
        <v>-13.6000000000004</v>
      </c>
      <c r="M4506" s="0" t="n">
        <f aca="false">M4505+K4506*N4505</f>
        <v>3417.02000000002</v>
      </c>
      <c r="N4506" s="0" t="n">
        <f aca="false">INT(M4506*$Q$1/B4506)*CHOOSE($L$1,I4506,J4506)</f>
        <v>-0</v>
      </c>
      <c r="O4506" s="0" t="n">
        <f aca="false">ABS(N4506-N4505)</f>
        <v>0</v>
      </c>
      <c r="P4506" s="0" t="n">
        <f aca="false">COUNTIF(工作表2!$A$2:$A$248,A4506)</f>
        <v>0</v>
      </c>
      <c r="R4506" s="0" t="n">
        <f aca="false">D4506-IF(P4505=1,E4505,D4505)</f>
        <v>-10</v>
      </c>
      <c r="S4506" s="0" t="n">
        <f aca="false">I4505*R4506</f>
        <v>-10</v>
      </c>
      <c r="T4506" s="0" t="n">
        <f aca="false">T4505+R4506*U4505</f>
        <v>60383</v>
      </c>
      <c r="U4506" s="0" t="n">
        <f aca="false">INT(T4506*$Q$1/IF(P4506=1,E4506,D4506))*I4506</f>
        <v>-13</v>
      </c>
      <c r="V4506" s="0" t="n">
        <f aca="false">IF(P4506=1,ABS(U4506)+ABS(60),ABS(U4506-U4505))</f>
        <v>26</v>
      </c>
    </row>
    <row r="4507" customFormat="false" ht="15" hidden="false" customHeight="false" outlineLevel="0" collapsed="false">
      <c r="A4507" s="1" t="n">
        <v>42618</v>
      </c>
      <c r="B4507" s="2" t="n">
        <v>9090.13</v>
      </c>
      <c r="C4507" s="2" t="n">
        <v>62396</v>
      </c>
      <c r="D4507" s="2" t="n">
        <v>9062</v>
      </c>
      <c r="E4507" s="2" t="n">
        <v>9037</v>
      </c>
      <c r="F4507" s="3" t="n">
        <f aca="false">IF(P4507=1, E4507,D4507)/B4507-1</f>
        <v>-0.0030945652042379</v>
      </c>
      <c r="G4507" s="2" t="n">
        <f aca="false">AVERAGE(B4448:B4507)</f>
        <v>8906.8165</v>
      </c>
      <c r="H4507" s="2" t="n">
        <f aca="false">AVERAGE(C4448:C4507)</f>
        <v>78654.0833333333</v>
      </c>
      <c r="I4507" s="2" t="n">
        <f aca="false">SIGN(C4507-H4507)</f>
        <v>-1</v>
      </c>
      <c r="J4507" s="2" t="n">
        <f aca="false">SIGN(F4507)</f>
        <v>-1</v>
      </c>
      <c r="K4507" s="0" t="n">
        <f aca="false">B4507-B4506</f>
        <v>102.58</v>
      </c>
      <c r="L4507" s="0" t="n">
        <f aca="false">I4506*K4507</f>
        <v>-102.58</v>
      </c>
      <c r="M4507" s="0" t="n">
        <f aca="false">M4506+K4507*N4506</f>
        <v>3417.02000000002</v>
      </c>
      <c r="N4507" s="0" t="n">
        <f aca="false">INT(M4507*$Q$1/B4507)*CHOOSE($L$1,I4507,J4507)</f>
        <v>-0</v>
      </c>
      <c r="O4507" s="0" t="n">
        <f aca="false">ABS(N4507-N4506)</f>
        <v>0</v>
      </c>
      <c r="P4507" s="0" t="n">
        <f aca="false">COUNTIF(工作表2!$A$2:$A$248,A4507)</f>
        <v>0</v>
      </c>
      <c r="R4507" s="0" t="n">
        <f aca="false">D4507-IF(P4506=1,E4506,D4506)</f>
        <v>131</v>
      </c>
      <c r="S4507" s="0" t="n">
        <f aca="false">I4506*R4507</f>
        <v>-131</v>
      </c>
      <c r="T4507" s="0" t="n">
        <f aca="false">T4506+R4507*U4506</f>
        <v>58680</v>
      </c>
      <c r="U4507" s="0" t="n">
        <f aca="false">INT(T4507*$Q$1/IF(P4507=1,E4507,D4507))*I4507</f>
        <v>-12</v>
      </c>
      <c r="V4507" s="0" t="n">
        <f aca="false">IF(P4507=1,ABS(U4507)+ABS(60),ABS(U4507-U4506))</f>
        <v>1</v>
      </c>
    </row>
    <row r="4508" customFormat="false" ht="15" hidden="false" customHeight="false" outlineLevel="0" collapsed="false">
      <c r="A4508" s="1" t="n">
        <v>42619</v>
      </c>
      <c r="B4508" s="2" t="n">
        <v>9181.85</v>
      </c>
      <c r="C4508" s="2" t="n">
        <v>75179</v>
      </c>
      <c r="D4508" s="2" t="n">
        <v>9150</v>
      </c>
      <c r="E4508" s="2" t="n">
        <v>9127</v>
      </c>
      <c r="F4508" s="3" t="n">
        <f aca="false">IF(P4508=1, E4508,D4508)/B4508-1</f>
        <v>-0.00346879986059456</v>
      </c>
      <c r="G4508" s="2" t="n">
        <f aca="false">AVERAGE(B4449:B4508)</f>
        <v>8917.577</v>
      </c>
      <c r="H4508" s="2" t="n">
        <f aca="false">AVERAGE(C4449:C4508)</f>
        <v>78570.35</v>
      </c>
      <c r="I4508" s="2" t="n">
        <f aca="false">SIGN(C4508-H4508)</f>
        <v>-1</v>
      </c>
      <c r="J4508" s="2" t="n">
        <f aca="false">SIGN(F4508)</f>
        <v>-1</v>
      </c>
      <c r="K4508" s="0" t="n">
        <f aca="false">B4508-B4507</f>
        <v>91.7200000000012</v>
      </c>
      <c r="L4508" s="0" t="n">
        <f aca="false">I4507*K4508</f>
        <v>-91.7200000000012</v>
      </c>
      <c r="M4508" s="0" t="n">
        <f aca="false">M4507+K4508*N4507</f>
        <v>3417.02000000002</v>
      </c>
      <c r="N4508" s="0" t="n">
        <f aca="false">INT(M4508*$Q$1/B4508)*CHOOSE($L$1,I4508,J4508)</f>
        <v>-0</v>
      </c>
      <c r="O4508" s="0" t="n">
        <f aca="false">ABS(N4508-N4507)</f>
        <v>0</v>
      </c>
      <c r="P4508" s="0" t="n">
        <f aca="false">COUNTIF(工作表2!$A$2:$A$248,A4508)</f>
        <v>0</v>
      </c>
      <c r="R4508" s="0" t="n">
        <f aca="false">D4508-IF(P4507=1,E4507,D4507)</f>
        <v>88</v>
      </c>
      <c r="S4508" s="0" t="n">
        <f aca="false">I4507*R4508</f>
        <v>-88</v>
      </c>
      <c r="T4508" s="0" t="n">
        <f aca="false">T4507+R4508*U4507</f>
        <v>57624</v>
      </c>
      <c r="U4508" s="0" t="n">
        <f aca="false">INT(T4508*$Q$1/IF(P4508=1,E4508,D4508))*I4508</f>
        <v>-12</v>
      </c>
      <c r="V4508" s="0" t="n">
        <f aca="false">IF(P4508=1,ABS(U4508)+ABS(60),ABS(U4508-U4507))</f>
        <v>0</v>
      </c>
    </row>
    <row r="4509" customFormat="false" ht="15" hidden="false" customHeight="false" outlineLevel="0" collapsed="false">
      <c r="A4509" s="1" t="n">
        <v>42620</v>
      </c>
      <c r="B4509" s="2" t="n">
        <v>9259.07</v>
      </c>
      <c r="C4509" s="2" t="n">
        <v>86896</v>
      </c>
      <c r="D4509" s="2" t="n">
        <v>9253</v>
      </c>
      <c r="E4509" s="2" t="n">
        <v>9232</v>
      </c>
      <c r="F4509" s="3" t="n">
        <f aca="false">IF(P4509=1, E4509,D4509)/B4509-1</f>
        <v>-0.000655573399920284</v>
      </c>
      <c r="G4509" s="2" t="n">
        <f aca="false">AVERAGE(B4450:B4509)</f>
        <v>8928.9595</v>
      </c>
      <c r="H4509" s="2" t="n">
        <f aca="false">AVERAGE(C4450:C4509)</f>
        <v>78981.1333333333</v>
      </c>
      <c r="I4509" s="2" t="n">
        <f aca="false">SIGN(C4509-H4509)</f>
        <v>1</v>
      </c>
      <c r="J4509" s="2" t="n">
        <f aca="false">SIGN(F4509)</f>
        <v>-1</v>
      </c>
      <c r="K4509" s="0" t="n">
        <f aca="false">B4509-B4508</f>
        <v>77.2199999999994</v>
      </c>
      <c r="L4509" s="0" t="n">
        <f aca="false">I4508*K4509</f>
        <v>-77.2199999999994</v>
      </c>
      <c r="M4509" s="0" t="n">
        <f aca="false">M4508+K4509*N4508</f>
        <v>3417.02000000002</v>
      </c>
      <c r="N4509" s="0" t="n">
        <f aca="false">INT(M4509*$Q$1/B4509)*CHOOSE($L$1,I4509,J4509)</f>
        <v>-0</v>
      </c>
      <c r="O4509" s="0" t="n">
        <f aca="false">ABS(N4509-N4508)</f>
        <v>0</v>
      </c>
      <c r="P4509" s="0" t="n">
        <f aca="false">COUNTIF(工作表2!$A$2:$A$248,A4509)</f>
        <v>0</v>
      </c>
      <c r="R4509" s="0" t="n">
        <f aca="false">D4509-IF(P4508=1,E4508,D4508)</f>
        <v>103</v>
      </c>
      <c r="S4509" s="0" t="n">
        <f aca="false">I4508*R4509</f>
        <v>-103</v>
      </c>
      <c r="T4509" s="0" t="n">
        <f aca="false">T4508+R4509*U4508</f>
        <v>56388</v>
      </c>
      <c r="U4509" s="0" t="n">
        <f aca="false">INT(T4509*$Q$1/IF(P4509=1,E4509,D4509))*I4509</f>
        <v>12</v>
      </c>
      <c r="V4509" s="0" t="n">
        <f aca="false">IF(P4509=1,ABS(U4509)+ABS(60),ABS(U4509-U4508))</f>
        <v>24</v>
      </c>
    </row>
    <row r="4510" customFormat="false" ht="15" hidden="false" customHeight="false" outlineLevel="0" collapsed="false">
      <c r="A4510" s="1" t="n">
        <v>42621</v>
      </c>
      <c r="B4510" s="2" t="n">
        <v>9262.89</v>
      </c>
      <c r="C4510" s="2" t="n">
        <v>76197</v>
      </c>
      <c r="D4510" s="2" t="n">
        <v>9239</v>
      </c>
      <c r="E4510" s="2" t="n">
        <v>9220</v>
      </c>
      <c r="F4510" s="3" t="n">
        <f aca="false">IF(P4510=1, E4510,D4510)/B4510-1</f>
        <v>-0.00257910867990441</v>
      </c>
      <c r="G4510" s="2" t="n">
        <f aca="false">AVERAGE(B4451:B4510)</f>
        <v>8939.9015</v>
      </c>
      <c r="H4510" s="2" t="n">
        <f aca="false">AVERAGE(C4451:C4510)</f>
        <v>79058.4833333333</v>
      </c>
      <c r="I4510" s="2" t="n">
        <f aca="false">SIGN(C4510-H4510)</f>
        <v>-1</v>
      </c>
      <c r="J4510" s="2" t="n">
        <f aca="false">SIGN(F4510)</f>
        <v>-1</v>
      </c>
      <c r="K4510" s="0" t="n">
        <f aca="false">B4510-B4509</f>
        <v>3.81999999999971</v>
      </c>
      <c r="L4510" s="0" t="n">
        <f aca="false">I4509*K4510</f>
        <v>3.81999999999971</v>
      </c>
      <c r="M4510" s="0" t="n">
        <f aca="false">M4509+K4510*N4509</f>
        <v>3417.02000000002</v>
      </c>
      <c r="N4510" s="0" t="n">
        <f aca="false">INT(M4510*$Q$1/B4510)*CHOOSE($L$1,I4510,J4510)</f>
        <v>-0</v>
      </c>
      <c r="O4510" s="0" t="n">
        <f aca="false">ABS(N4510-N4509)</f>
        <v>0</v>
      </c>
      <c r="P4510" s="0" t="n">
        <f aca="false">COUNTIF(工作表2!$A$2:$A$248,A4510)</f>
        <v>0</v>
      </c>
      <c r="R4510" s="0" t="n">
        <f aca="false">D4510-IF(P4509=1,E4509,D4509)</f>
        <v>-14</v>
      </c>
      <c r="S4510" s="0" t="n">
        <f aca="false">I4509*R4510</f>
        <v>-14</v>
      </c>
      <c r="T4510" s="0" t="n">
        <f aca="false">T4509+R4510*U4509</f>
        <v>56220</v>
      </c>
      <c r="U4510" s="0" t="n">
        <f aca="false">INT(T4510*$Q$1/IF(P4510=1,E4510,D4510))*I4510</f>
        <v>-12</v>
      </c>
      <c r="V4510" s="0" t="n">
        <f aca="false">IF(P4510=1,ABS(U4510)+ABS(60),ABS(U4510-U4509))</f>
        <v>24</v>
      </c>
    </row>
    <row r="4511" customFormat="false" ht="15" hidden="false" customHeight="false" outlineLevel="0" collapsed="false">
      <c r="A4511" s="1" t="n">
        <v>42622</v>
      </c>
      <c r="B4511" s="2" t="n">
        <v>9164.88</v>
      </c>
      <c r="C4511" s="2" t="n">
        <v>66746</v>
      </c>
      <c r="D4511" s="2" t="n">
        <v>9127</v>
      </c>
      <c r="E4511" s="2" t="n">
        <v>9106</v>
      </c>
      <c r="F4511" s="3" t="n">
        <f aca="false">IF(P4511=1, E4511,D4511)/B4511-1</f>
        <v>-0.0041331692286205</v>
      </c>
      <c r="G4511" s="2" t="n">
        <f aca="false">AVERAGE(B4452:B4511)</f>
        <v>8951.0805</v>
      </c>
      <c r="H4511" s="2" t="n">
        <f aca="false">AVERAGE(C4452:C4511)</f>
        <v>79011.9833333333</v>
      </c>
      <c r="I4511" s="2" t="n">
        <f aca="false">SIGN(C4511-H4511)</f>
        <v>-1</v>
      </c>
      <c r="J4511" s="2" t="n">
        <f aca="false">SIGN(F4511)</f>
        <v>-1</v>
      </c>
      <c r="K4511" s="0" t="n">
        <f aca="false">B4511-B4510</f>
        <v>-98.0100000000002</v>
      </c>
      <c r="L4511" s="0" t="n">
        <f aca="false">I4510*K4511</f>
        <v>98.0100000000002</v>
      </c>
      <c r="M4511" s="0" t="n">
        <f aca="false">M4510+K4511*N4510</f>
        <v>3417.02000000002</v>
      </c>
      <c r="N4511" s="0" t="n">
        <f aca="false">INT(M4511*$Q$1/B4511)*CHOOSE($L$1,I4511,J4511)</f>
        <v>-0</v>
      </c>
      <c r="O4511" s="0" t="n">
        <f aca="false">ABS(N4511-N4510)</f>
        <v>0</v>
      </c>
      <c r="P4511" s="0" t="n">
        <f aca="false">COUNTIF(工作表2!$A$2:$A$248,A4511)</f>
        <v>0</v>
      </c>
      <c r="R4511" s="0" t="n">
        <f aca="false">D4511-IF(P4510=1,E4510,D4510)</f>
        <v>-112</v>
      </c>
      <c r="S4511" s="0" t="n">
        <f aca="false">I4510*R4511</f>
        <v>112</v>
      </c>
      <c r="T4511" s="0" t="n">
        <f aca="false">T4510+R4511*U4510</f>
        <v>57564</v>
      </c>
      <c r="U4511" s="0" t="n">
        <f aca="false">INT(T4511*$Q$1/IF(P4511=1,E4511,D4511))*I4511</f>
        <v>-12</v>
      </c>
      <c r="V4511" s="0" t="n">
        <f aca="false">IF(P4511=1,ABS(U4511)+ABS(60),ABS(U4511-U4510))</f>
        <v>0</v>
      </c>
    </row>
    <row r="4512" customFormat="false" ht="15" hidden="false" customHeight="false" outlineLevel="0" collapsed="false">
      <c r="A4512" s="1" t="n">
        <v>42623</v>
      </c>
      <c r="B4512" s="2" t="n">
        <v>9053.69</v>
      </c>
      <c r="C4512" s="2" t="n">
        <v>48346</v>
      </c>
      <c r="D4512" s="2" t="n">
        <v>8953</v>
      </c>
      <c r="E4512" s="2" t="n">
        <v>8928</v>
      </c>
      <c r="F4512" s="3" t="n">
        <f aca="false">IF(P4512=1, E4512,D4512)/B4512-1</f>
        <v>-0.0111214322557985</v>
      </c>
      <c r="G4512" s="2" t="n">
        <f aca="false">AVERAGE(B4453:B4512)</f>
        <v>8959.174</v>
      </c>
      <c r="H4512" s="2" t="n">
        <f aca="false">AVERAGE(C4453:C4512)</f>
        <v>78628.9666666667</v>
      </c>
      <c r="I4512" s="2" t="n">
        <f aca="false">SIGN(C4512-H4512)</f>
        <v>-1</v>
      </c>
      <c r="J4512" s="2" t="n">
        <f aca="false">SIGN(F4512)</f>
        <v>-1</v>
      </c>
      <c r="K4512" s="0" t="n">
        <f aca="false">B4512-B4511</f>
        <v>-111.189999999999</v>
      </c>
      <c r="L4512" s="0" t="n">
        <f aca="false">I4511*K4512</f>
        <v>111.189999999999</v>
      </c>
      <c r="M4512" s="0" t="n">
        <f aca="false">M4511+K4512*N4511</f>
        <v>3417.02000000002</v>
      </c>
      <c r="N4512" s="0" t="n">
        <f aca="false">INT(M4512*$Q$1/B4512)*CHOOSE($L$1,I4512,J4512)</f>
        <v>-0</v>
      </c>
      <c r="O4512" s="0" t="n">
        <f aca="false">ABS(N4512-N4511)</f>
        <v>0</v>
      </c>
      <c r="P4512" s="0" t="n">
        <f aca="false">COUNTIF(工作表2!$A$2:$A$248,A4512)</f>
        <v>0</v>
      </c>
      <c r="R4512" s="0" t="n">
        <f aca="false">D4512-IF(P4511=1,E4511,D4511)</f>
        <v>-174</v>
      </c>
      <c r="S4512" s="0" t="n">
        <f aca="false">I4511*R4512</f>
        <v>174</v>
      </c>
      <c r="T4512" s="0" t="n">
        <f aca="false">T4511+R4512*U4511</f>
        <v>59652</v>
      </c>
      <c r="U4512" s="0" t="n">
        <f aca="false">INT(T4512*$Q$1/IF(P4512=1,E4512,D4512))*I4512</f>
        <v>-13</v>
      </c>
      <c r="V4512" s="0" t="n">
        <f aca="false">IF(P4512=1,ABS(U4512)+ABS(60),ABS(U4512-U4511))</f>
        <v>1</v>
      </c>
    </row>
    <row r="4513" customFormat="false" ht="15" hidden="false" customHeight="false" outlineLevel="0" collapsed="false">
      <c r="A4513" s="1" t="n">
        <v>42625</v>
      </c>
      <c r="B4513" s="2" t="n">
        <v>8947.06</v>
      </c>
      <c r="C4513" s="2" t="n">
        <v>75412</v>
      </c>
      <c r="D4513" s="2" t="n">
        <v>8899</v>
      </c>
      <c r="E4513" s="2" t="n">
        <v>8865</v>
      </c>
      <c r="F4513" s="3" t="n">
        <f aca="false">IF(P4513=1, E4513,D4513)/B4513-1</f>
        <v>-0.00537159692681166</v>
      </c>
      <c r="G4513" s="2" t="n">
        <f aca="false">AVERAGE(B4454:B4513)</f>
        <v>8964.52633333334</v>
      </c>
      <c r="H4513" s="2" t="n">
        <f aca="false">AVERAGE(C4454:C4513)</f>
        <v>78886.7833333333</v>
      </c>
      <c r="I4513" s="2" t="n">
        <f aca="false">SIGN(C4513-H4513)</f>
        <v>-1</v>
      </c>
      <c r="J4513" s="2" t="n">
        <f aca="false">SIGN(F4513)</f>
        <v>-1</v>
      </c>
      <c r="K4513" s="0" t="n">
        <f aca="false">B4513-B4512</f>
        <v>-106.630000000001</v>
      </c>
      <c r="L4513" s="0" t="n">
        <f aca="false">I4512*K4513</f>
        <v>106.630000000001</v>
      </c>
      <c r="M4513" s="0" t="n">
        <f aca="false">M4512+K4513*N4512</f>
        <v>3417.02000000002</v>
      </c>
      <c r="N4513" s="0" t="n">
        <f aca="false">INT(M4513*$Q$1/B4513)*CHOOSE($L$1,I4513,J4513)</f>
        <v>-0</v>
      </c>
      <c r="O4513" s="0" t="n">
        <f aca="false">ABS(N4513-N4512)</f>
        <v>0</v>
      </c>
      <c r="P4513" s="0" t="n">
        <f aca="false">COUNTIF(工作表2!$A$2:$A$248,A4513)</f>
        <v>0</v>
      </c>
      <c r="R4513" s="0" t="n">
        <f aca="false">D4513-IF(P4512=1,E4512,D4512)</f>
        <v>-54</v>
      </c>
      <c r="S4513" s="0" t="n">
        <f aca="false">I4512*R4513</f>
        <v>54</v>
      </c>
      <c r="T4513" s="0" t="n">
        <f aca="false">T4512+R4513*U4512</f>
        <v>60354</v>
      </c>
      <c r="U4513" s="0" t="n">
        <f aca="false">INT(T4513*$Q$1/IF(P4513=1,E4513,D4513))*I4513</f>
        <v>-13</v>
      </c>
      <c r="V4513" s="0" t="n">
        <f aca="false">IF(P4513=1,ABS(U4513)+ABS(60),ABS(U4513-U4512))</f>
        <v>0</v>
      </c>
    </row>
    <row r="4514" customFormat="false" ht="15" hidden="false" customHeight="false" outlineLevel="0" collapsed="false">
      <c r="A4514" s="1" t="n">
        <v>42626</v>
      </c>
      <c r="B4514" s="2" t="n">
        <v>8940.83</v>
      </c>
      <c r="C4514" s="2" t="n">
        <v>77817</v>
      </c>
      <c r="D4514" s="2" t="n">
        <v>8906</v>
      </c>
      <c r="E4514" s="2" t="n">
        <v>8880</v>
      </c>
      <c r="F4514" s="3" t="n">
        <f aca="false">IF(P4514=1, E4514,D4514)/B4514-1</f>
        <v>-0.00389561148126072</v>
      </c>
      <c r="G4514" s="2" t="n">
        <f aca="false">AVERAGE(B4455:B4514)</f>
        <v>8968.79266666667</v>
      </c>
      <c r="H4514" s="2" t="n">
        <f aca="false">AVERAGE(C4455:C4514)</f>
        <v>79038.6166666667</v>
      </c>
      <c r="I4514" s="2" t="n">
        <f aca="false">SIGN(C4514-H4514)</f>
        <v>-1</v>
      </c>
      <c r="J4514" s="2" t="n">
        <f aca="false">SIGN(F4514)</f>
        <v>-1</v>
      </c>
      <c r="K4514" s="0" t="n">
        <f aca="false">B4514-B4513</f>
        <v>-6.22999999999956</v>
      </c>
      <c r="L4514" s="0" t="n">
        <f aca="false">I4513*K4514</f>
        <v>6.22999999999956</v>
      </c>
      <c r="M4514" s="0" t="n">
        <f aca="false">M4513+K4514*N4513</f>
        <v>3417.02000000002</v>
      </c>
      <c r="N4514" s="0" t="n">
        <f aca="false">INT(M4514*$Q$1/B4514)*CHOOSE($L$1,I4514,J4514)</f>
        <v>-0</v>
      </c>
      <c r="O4514" s="0" t="n">
        <f aca="false">ABS(N4514-N4513)</f>
        <v>0</v>
      </c>
      <c r="P4514" s="0" t="n">
        <f aca="false">COUNTIF(工作表2!$A$2:$A$248,A4514)</f>
        <v>0</v>
      </c>
      <c r="R4514" s="0" t="n">
        <f aca="false">D4514-IF(P4513=1,E4513,D4513)</f>
        <v>7</v>
      </c>
      <c r="S4514" s="0" t="n">
        <f aca="false">I4513*R4514</f>
        <v>-7</v>
      </c>
      <c r="T4514" s="0" t="n">
        <f aca="false">T4513+R4514*U4513</f>
        <v>60263</v>
      </c>
      <c r="U4514" s="0" t="n">
        <f aca="false">INT(T4514*$Q$1/IF(P4514=1,E4514,D4514))*I4514</f>
        <v>-13</v>
      </c>
      <c r="V4514" s="0" t="n">
        <f aca="false">IF(P4514=1,ABS(U4514)+ABS(60),ABS(U4514-U4513))</f>
        <v>0</v>
      </c>
    </row>
    <row r="4515" customFormat="false" ht="15" hidden="false" customHeight="false" outlineLevel="0" collapsed="false">
      <c r="A4515" s="1" t="n">
        <v>42627</v>
      </c>
      <c r="B4515" s="2" t="n">
        <v>8902.3</v>
      </c>
      <c r="C4515" s="2" t="n">
        <v>84048</v>
      </c>
      <c r="D4515" s="2" t="n">
        <v>8874</v>
      </c>
      <c r="E4515" s="2" t="n">
        <v>8850</v>
      </c>
      <c r="F4515" s="3" t="n">
        <f aca="false">IF(P4515=1, E4515,D4515)/B4515-1</f>
        <v>-0.00317895375352428</v>
      </c>
      <c r="G4515" s="2" t="n">
        <f aca="false">AVERAGE(B4456:B4515)</f>
        <v>8971.8935</v>
      </c>
      <c r="H4515" s="2" t="n">
        <f aca="false">AVERAGE(C4456:C4515)</f>
        <v>79270.6</v>
      </c>
      <c r="I4515" s="2" t="n">
        <f aca="false">SIGN(C4515-H4515)</f>
        <v>1</v>
      </c>
      <c r="J4515" s="2" t="n">
        <f aca="false">SIGN(F4515)</f>
        <v>-1</v>
      </c>
      <c r="K4515" s="0" t="n">
        <f aca="false">B4515-B4514</f>
        <v>-38.5300000000007</v>
      </c>
      <c r="L4515" s="0" t="n">
        <f aca="false">I4514*K4515</f>
        <v>38.5300000000007</v>
      </c>
      <c r="M4515" s="0" t="n">
        <f aca="false">M4514+K4515*N4514</f>
        <v>3417.02000000002</v>
      </c>
      <c r="N4515" s="0" t="n">
        <f aca="false">INT(M4515*$Q$1/B4515)*CHOOSE($L$1,I4515,J4515)</f>
        <v>-0</v>
      </c>
      <c r="O4515" s="0" t="n">
        <f aca="false">ABS(N4515-N4514)</f>
        <v>0</v>
      </c>
      <c r="P4515" s="0" t="n">
        <f aca="false">COUNTIF(工作表2!$A$2:$A$248,A4515)</f>
        <v>0</v>
      </c>
      <c r="R4515" s="0" t="n">
        <f aca="false">D4515-IF(P4514=1,E4514,D4514)</f>
        <v>-32</v>
      </c>
      <c r="S4515" s="0" t="n">
        <f aca="false">I4514*R4515</f>
        <v>32</v>
      </c>
      <c r="T4515" s="0" t="n">
        <f aca="false">T4514+R4515*U4514</f>
        <v>60679</v>
      </c>
      <c r="U4515" s="0" t="n">
        <f aca="false">INT(T4515*$Q$1/IF(P4515=1,E4515,D4515))*I4515</f>
        <v>13</v>
      </c>
      <c r="V4515" s="0" t="n">
        <f aca="false">IF(P4515=1,ABS(U4515)+ABS(60),ABS(U4515-U4514))</f>
        <v>26</v>
      </c>
    </row>
    <row r="4516" customFormat="false" ht="15" hidden="false" customHeight="false" outlineLevel="0" collapsed="false">
      <c r="A4516" s="1" t="n">
        <v>42632</v>
      </c>
      <c r="B4516" s="2" t="n">
        <v>9152.88</v>
      </c>
      <c r="C4516" s="2" t="n">
        <v>96987</v>
      </c>
      <c r="D4516" s="2" t="n">
        <v>9151</v>
      </c>
      <c r="E4516" s="2" t="n">
        <v>9126</v>
      </c>
      <c r="F4516" s="3" t="n">
        <f aca="false">IF(P4516=1, E4516,D4516)/B4516-1</f>
        <v>-0.000205399830435771</v>
      </c>
      <c r="G4516" s="2" t="n">
        <f aca="false">AVERAGE(B4457:B4516)</f>
        <v>8979.83016666666</v>
      </c>
      <c r="H4516" s="2" t="n">
        <f aca="false">AVERAGE(C4457:C4516)</f>
        <v>79900.55</v>
      </c>
      <c r="I4516" s="2" t="n">
        <f aca="false">SIGN(C4516-H4516)</f>
        <v>1</v>
      </c>
      <c r="J4516" s="2" t="n">
        <f aca="false">SIGN(F4516)</f>
        <v>-1</v>
      </c>
      <c r="K4516" s="0" t="n">
        <f aca="false">B4516-B4515</f>
        <v>250.58</v>
      </c>
      <c r="L4516" s="0" t="n">
        <f aca="false">I4515*K4516</f>
        <v>250.58</v>
      </c>
      <c r="M4516" s="0" t="n">
        <f aca="false">M4515+K4516*N4515</f>
        <v>3417.02000000002</v>
      </c>
      <c r="N4516" s="0" t="n">
        <f aca="false">INT(M4516*$Q$1/B4516)*CHOOSE($L$1,I4516,J4516)</f>
        <v>-0</v>
      </c>
      <c r="O4516" s="0" t="n">
        <f aca="false">ABS(N4516-N4515)</f>
        <v>0</v>
      </c>
      <c r="P4516" s="0" t="n">
        <f aca="false">COUNTIF(工作表2!$A$2:$A$248,A4516)</f>
        <v>0</v>
      </c>
      <c r="R4516" s="0" t="n">
        <f aca="false">D4516-IF(P4515=1,E4515,D4515)</f>
        <v>277</v>
      </c>
      <c r="S4516" s="0" t="n">
        <f aca="false">I4515*R4516</f>
        <v>277</v>
      </c>
      <c r="T4516" s="0" t="n">
        <f aca="false">T4515+R4516*U4515</f>
        <v>64280</v>
      </c>
      <c r="U4516" s="0" t="n">
        <f aca="false">INT(T4516*$Q$1/IF(P4516=1,E4516,D4516))*I4516</f>
        <v>14</v>
      </c>
      <c r="V4516" s="0" t="n">
        <f aca="false">IF(P4516=1,ABS(U4516)+ABS(60),ABS(U4516-U4515))</f>
        <v>1</v>
      </c>
    </row>
    <row r="4517" customFormat="false" ht="15" hidden="false" customHeight="false" outlineLevel="0" collapsed="false">
      <c r="A4517" s="1" t="n">
        <v>42633</v>
      </c>
      <c r="B4517" s="2" t="n">
        <v>9161.58</v>
      </c>
      <c r="C4517" s="2" t="n">
        <v>68485</v>
      </c>
      <c r="D4517" s="2" t="n">
        <v>9141</v>
      </c>
      <c r="E4517" s="2" t="n">
        <v>9110</v>
      </c>
      <c r="F4517" s="3" t="n">
        <f aca="false">IF(P4517=1, E4517,D4517)/B4517-1</f>
        <v>-0.00224633742214775</v>
      </c>
      <c r="G4517" s="2" t="n">
        <f aca="false">AVERAGE(B4458:B4517)</f>
        <v>8991.24</v>
      </c>
      <c r="H4517" s="2" t="n">
        <f aca="false">AVERAGE(C4458:C4517)</f>
        <v>79014.4333333333</v>
      </c>
      <c r="I4517" s="2" t="n">
        <f aca="false">SIGN(C4517-H4517)</f>
        <v>-1</v>
      </c>
      <c r="J4517" s="2" t="n">
        <f aca="false">SIGN(F4517)</f>
        <v>-1</v>
      </c>
      <c r="K4517" s="0" t="n">
        <f aca="false">B4517-B4516</f>
        <v>8.70000000000073</v>
      </c>
      <c r="L4517" s="0" t="n">
        <f aca="false">I4516*K4517</f>
        <v>8.70000000000073</v>
      </c>
      <c r="M4517" s="0" t="n">
        <f aca="false">M4516+K4517*N4516</f>
        <v>3417.02000000002</v>
      </c>
      <c r="N4517" s="0" t="n">
        <f aca="false">INT(M4517*$Q$1/B4517)*CHOOSE($L$1,I4517,J4517)</f>
        <v>-0</v>
      </c>
      <c r="O4517" s="0" t="n">
        <f aca="false">ABS(N4517-N4516)</f>
        <v>0</v>
      </c>
      <c r="P4517" s="0" t="n">
        <f aca="false">COUNTIF(工作表2!$A$2:$A$248,A4517)</f>
        <v>0</v>
      </c>
      <c r="R4517" s="0" t="n">
        <f aca="false">D4517-IF(P4516=1,E4516,D4516)</f>
        <v>-10</v>
      </c>
      <c r="S4517" s="0" t="n">
        <f aca="false">I4516*R4517</f>
        <v>-10</v>
      </c>
      <c r="T4517" s="0" t="n">
        <f aca="false">T4516+R4517*U4516</f>
        <v>64140</v>
      </c>
      <c r="U4517" s="0" t="n">
        <f aca="false">INT(T4517*$Q$1/IF(P4517=1,E4517,D4517))*I4517</f>
        <v>-14</v>
      </c>
      <c r="V4517" s="0" t="n">
        <f aca="false">IF(P4517=1,ABS(U4517)+ABS(60),ABS(U4517-U4516))</f>
        <v>28</v>
      </c>
    </row>
    <row r="4518" customFormat="false" ht="15" hidden="false" customHeight="false" outlineLevel="0" collapsed="false">
      <c r="A4518" s="1" t="n">
        <v>42634</v>
      </c>
      <c r="B4518" s="2" t="n">
        <v>9228.5</v>
      </c>
      <c r="C4518" s="2" t="n">
        <v>70931</v>
      </c>
      <c r="D4518" s="2" t="n">
        <v>9221</v>
      </c>
      <c r="E4518" s="2" t="n">
        <v>9165</v>
      </c>
      <c r="F4518" s="3" t="n">
        <f aca="false">IF(P4518=1, E4518,D4518)/B4518-1</f>
        <v>-0.00688085821097684</v>
      </c>
      <c r="G4518" s="2" t="n">
        <f aca="false">AVERAGE(B4459:B4518)</f>
        <v>9004.06716666667</v>
      </c>
      <c r="H4518" s="2" t="n">
        <f aca="false">AVERAGE(C4459:C4518)</f>
        <v>79145.3833333333</v>
      </c>
      <c r="I4518" s="2" t="n">
        <f aca="false">SIGN(C4518-H4518)</f>
        <v>-1</v>
      </c>
      <c r="J4518" s="2" t="n">
        <f aca="false">SIGN(F4518)</f>
        <v>-1</v>
      </c>
      <c r="K4518" s="0" t="n">
        <f aca="false">B4518-B4517</f>
        <v>66.9200000000001</v>
      </c>
      <c r="L4518" s="0" t="n">
        <f aca="false">I4517*K4518</f>
        <v>-66.9200000000001</v>
      </c>
      <c r="M4518" s="0" t="n">
        <f aca="false">M4517+K4518*N4517</f>
        <v>3417.02000000002</v>
      </c>
      <c r="N4518" s="0" t="n">
        <f aca="false">INT(M4518*$Q$1/B4518)*CHOOSE($L$1,I4518,J4518)</f>
        <v>-0</v>
      </c>
      <c r="O4518" s="0" t="n">
        <f aca="false">ABS(N4518-N4517)</f>
        <v>0</v>
      </c>
      <c r="P4518" s="0" t="n">
        <f aca="false">COUNTIF(工作表2!$A$2:$A$248,A4518)</f>
        <v>1</v>
      </c>
      <c r="R4518" s="0" t="n">
        <f aca="false">D4518-IF(P4517=1,E4517,D4517)</f>
        <v>80</v>
      </c>
      <c r="S4518" s="0" t="n">
        <f aca="false">I4517*R4518</f>
        <v>-80</v>
      </c>
      <c r="T4518" s="0" t="n">
        <f aca="false">T4517+R4518*U4517</f>
        <v>63020</v>
      </c>
      <c r="U4518" s="0" t="n">
        <f aca="false">INT(T4518*$Q$1/IF(P4518=1,E4518,D4518))*I4518</f>
        <v>-13</v>
      </c>
      <c r="V4518" s="0" t="n">
        <f aca="false">IF(P4518=1,ABS(U4518)+ABS(60),ABS(U4518-U4517))</f>
        <v>73</v>
      </c>
    </row>
    <row r="4519" customFormat="false" ht="15" hidden="false" customHeight="false" outlineLevel="0" collapsed="false">
      <c r="A4519" s="1" t="n">
        <v>42635</v>
      </c>
      <c r="B4519" s="2" t="n">
        <v>9235.26</v>
      </c>
      <c r="C4519" s="2" t="n">
        <v>70487</v>
      </c>
      <c r="D4519" s="2" t="n">
        <v>9188</v>
      </c>
      <c r="E4519" s="2" t="n">
        <v>9160</v>
      </c>
      <c r="F4519" s="3" t="n">
        <f aca="false">IF(P4519=1, E4519,D4519)/B4519-1</f>
        <v>-0.00511734374560113</v>
      </c>
      <c r="G4519" s="2" t="n">
        <f aca="false">AVERAGE(B4460:B4519)</f>
        <v>9016.22966666667</v>
      </c>
      <c r="H4519" s="2" t="n">
        <f aca="false">AVERAGE(C4460:C4519)</f>
        <v>79107.0333333333</v>
      </c>
      <c r="I4519" s="2" t="n">
        <f aca="false">SIGN(C4519-H4519)</f>
        <v>-1</v>
      </c>
      <c r="J4519" s="2" t="n">
        <f aca="false">SIGN(F4519)</f>
        <v>-1</v>
      </c>
      <c r="K4519" s="0" t="n">
        <f aca="false">B4519-B4518</f>
        <v>6.76000000000022</v>
      </c>
      <c r="L4519" s="0" t="n">
        <f aca="false">I4518*K4519</f>
        <v>-6.76000000000022</v>
      </c>
      <c r="M4519" s="0" t="n">
        <f aca="false">M4518+K4519*N4518</f>
        <v>3417.02000000002</v>
      </c>
      <c r="N4519" s="0" t="n">
        <f aca="false">INT(M4519*$Q$1/B4519)*CHOOSE($L$1,I4519,J4519)</f>
        <v>-0</v>
      </c>
      <c r="O4519" s="0" t="n">
        <f aca="false">ABS(N4519-N4518)</f>
        <v>0</v>
      </c>
      <c r="P4519" s="0" t="n">
        <f aca="false">COUNTIF(工作表2!$A$2:$A$248,A4519)</f>
        <v>0</v>
      </c>
      <c r="R4519" s="0" t="n">
        <f aca="false">D4519-IF(P4518=1,E4518,D4518)</f>
        <v>23</v>
      </c>
      <c r="S4519" s="0" t="n">
        <f aca="false">I4518*R4519</f>
        <v>-23</v>
      </c>
      <c r="T4519" s="0" t="n">
        <f aca="false">T4518+R4519*U4518</f>
        <v>62721</v>
      </c>
      <c r="U4519" s="0" t="n">
        <f aca="false">INT(T4519*$Q$1/IF(P4519=1,E4519,D4519))*I4519</f>
        <v>-13</v>
      </c>
      <c r="V4519" s="0" t="n">
        <f aca="false">IF(P4519=1,ABS(U4519)+ABS(60),ABS(U4519-U4518))</f>
        <v>0</v>
      </c>
    </row>
    <row r="4520" customFormat="false" ht="15" hidden="false" customHeight="false" outlineLevel="0" collapsed="false">
      <c r="A4520" s="1" t="n">
        <v>42636</v>
      </c>
      <c r="B4520" s="2" t="n">
        <v>9284.62</v>
      </c>
      <c r="C4520" s="2" t="n">
        <v>64477</v>
      </c>
      <c r="D4520" s="2" t="n">
        <v>9236</v>
      </c>
      <c r="E4520" s="2" t="n">
        <v>9209</v>
      </c>
      <c r="F4520" s="3" t="n">
        <f aca="false">IF(P4520=1, E4520,D4520)/B4520-1</f>
        <v>-0.0052366171151863</v>
      </c>
      <c r="G4520" s="2" t="n">
        <f aca="false">AVERAGE(B4461:B4520)</f>
        <v>9027.864</v>
      </c>
      <c r="H4520" s="2" t="n">
        <f aca="false">AVERAGE(C4461:C4520)</f>
        <v>78823.5666666667</v>
      </c>
      <c r="I4520" s="2" t="n">
        <f aca="false">SIGN(C4520-H4520)</f>
        <v>-1</v>
      </c>
      <c r="J4520" s="2" t="n">
        <f aca="false">SIGN(F4520)</f>
        <v>-1</v>
      </c>
      <c r="K4520" s="0" t="n">
        <f aca="false">B4520-B4519</f>
        <v>49.3600000000006</v>
      </c>
      <c r="L4520" s="0" t="n">
        <f aca="false">I4519*K4520</f>
        <v>-49.3600000000006</v>
      </c>
      <c r="M4520" s="0" t="n">
        <f aca="false">M4519+K4520*N4519</f>
        <v>3417.02000000002</v>
      </c>
      <c r="N4520" s="0" t="n">
        <f aca="false">INT(M4520*$Q$1/B4520)*CHOOSE($L$1,I4520,J4520)</f>
        <v>-0</v>
      </c>
      <c r="O4520" s="0" t="n">
        <f aca="false">ABS(N4520-N4519)</f>
        <v>0</v>
      </c>
      <c r="P4520" s="0" t="n">
        <f aca="false">COUNTIF(工作表2!$A$2:$A$248,A4520)</f>
        <v>0</v>
      </c>
      <c r="R4520" s="0" t="n">
        <f aca="false">D4520-IF(P4519=1,E4519,D4519)</f>
        <v>48</v>
      </c>
      <c r="S4520" s="0" t="n">
        <f aca="false">I4519*R4520</f>
        <v>-48</v>
      </c>
      <c r="T4520" s="0" t="n">
        <f aca="false">T4519+R4520*U4519</f>
        <v>62097</v>
      </c>
      <c r="U4520" s="0" t="n">
        <f aca="false">INT(T4520*$Q$1/IF(P4520=1,E4520,D4520))*I4520</f>
        <v>-13</v>
      </c>
      <c r="V4520" s="0" t="n">
        <f aca="false">IF(P4520=1,ABS(U4520)+ABS(60),ABS(U4520-U4519))</f>
        <v>0</v>
      </c>
    </row>
    <row r="4521" customFormat="false" ht="15" hidden="false" customHeight="false" outlineLevel="0" collapsed="false">
      <c r="A4521" s="1" t="n">
        <v>42639</v>
      </c>
      <c r="B4521" s="2" t="n">
        <v>9194.52</v>
      </c>
      <c r="C4521" s="2" t="n">
        <v>53977</v>
      </c>
      <c r="D4521" s="2" t="n">
        <v>9154</v>
      </c>
      <c r="E4521" s="2" t="n">
        <v>9127</v>
      </c>
      <c r="F4521" s="3" t="n">
        <f aca="false">IF(P4521=1, E4521,D4521)/B4521-1</f>
        <v>-0.0044069728490449</v>
      </c>
      <c r="G4521" s="2" t="n">
        <f aca="false">AVERAGE(B4462:B4521)</f>
        <v>9036.663</v>
      </c>
      <c r="H4521" s="2" t="n">
        <f aca="false">AVERAGE(C4462:C4521)</f>
        <v>78190.9666666667</v>
      </c>
      <c r="I4521" s="2" t="n">
        <f aca="false">SIGN(C4521-H4521)</f>
        <v>-1</v>
      </c>
      <c r="J4521" s="2" t="n">
        <f aca="false">SIGN(F4521)</f>
        <v>-1</v>
      </c>
      <c r="K4521" s="0" t="n">
        <f aca="false">B4521-B4520</f>
        <v>-90.1000000000004</v>
      </c>
      <c r="L4521" s="0" t="n">
        <f aca="false">I4520*K4521</f>
        <v>90.1000000000004</v>
      </c>
      <c r="M4521" s="0" t="n">
        <f aca="false">M4520+K4521*N4520</f>
        <v>3417.02000000002</v>
      </c>
      <c r="N4521" s="0" t="n">
        <f aca="false">INT(M4521*$Q$1/B4521)*CHOOSE($L$1,I4521,J4521)</f>
        <v>-0</v>
      </c>
      <c r="O4521" s="0" t="n">
        <f aca="false">ABS(N4521-N4520)</f>
        <v>0</v>
      </c>
      <c r="P4521" s="0" t="n">
        <f aca="false">COUNTIF(工作表2!$A$2:$A$248,A4521)</f>
        <v>0</v>
      </c>
      <c r="R4521" s="0" t="n">
        <f aca="false">D4521-IF(P4520=1,E4520,D4520)</f>
        <v>-82</v>
      </c>
      <c r="S4521" s="0" t="n">
        <f aca="false">I4520*R4521</f>
        <v>82</v>
      </c>
      <c r="T4521" s="0" t="n">
        <f aca="false">T4520+R4521*U4520</f>
        <v>63163</v>
      </c>
      <c r="U4521" s="0" t="n">
        <f aca="false">INT(T4521*$Q$1/IF(P4521=1,E4521,D4521))*I4521</f>
        <v>-13</v>
      </c>
      <c r="V4521" s="0" t="n">
        <f aca="false">IF(P4521=1,ABS(U4521)+ABS(60),ABS(U4521-U4520))</f>
        <v>0</v>
      </c>
    </row>
    <row r="4522" customFormat="false" ht="15" hidden="false" customHeight="false" outlineLevel="0" collapsed="false">
      <c r="A4522" s="1" t="n">
        <v>42642</v>
      </c>
      <c r="B4522" s="2" t="n">
        <v>9270.9</v>
      </c>
      <c r="C4522" s="2" t="n">
        <v>87881</v>
      </c>
      <c r="D4522" s="2" t="n">
        <v>9253</v>
      </c>
      <c r="E4522" s="2" t="n">
        <v>9225</v>
      </c>
      <c r="F4522" s="3" t="n">
        <f aca="false">IF(P4522=1, E4522,D4522)/B4522-1</f>
        <v>-0.00193077263264618</v>
      </c>
      <c r="G4522" s="2" t="n">
        <f aca="false">AVERAGE(B4463:B4522)</f>
        <v>9045.54066666667</v>
      </c>
      <c r="H4522" s="2" t="n">
        <f aca="false">AVERAGE(C4463:C4522)</f>
        <v>78220.2333333333</v>
      </c>
      <c r="I4522" s="2" t="n">
        <f aca="false">SIGN(C4522-H4522)</f>
        <v>1</v>
      </c>
      <c r="J4522" s="2" t="n">
        <f aca="false">SIGN(F4522)</f>
        <v>-1</v>
      </c>
      <c r="K4522" s="0" t="n">
        <f aca="false">B4522-B4521</f>
        <v>76.3799999999992</v>
      </c>
      <c r="L4522" s="0" t="n">
        <f aca="false">I4521*K4522</f>
        <v>-76.3799999999992</v>
      </c>
      <c r="M4522" s="0" t="n">
        <f aca="false">M4521+K4522*N4521</f>
        <v>3417.02000000002</v>
      </c>
      <c r="N4522" s="0" t="n">
        <f aca="false">INT(M4522*$Q$1/B4522)*CHOOSE($L$1,I4522,J4522)</f>
        <v>-0</v>
      </c>
      <c r="O4522" s="0" t="n">
        <f aca="false">ABS(N4522-N4521)</f>
        <v>0</v>
      </c>
      <c r="P4522" s="0" t="n">
        <f aca="false">COUNTIF(工作表2!$A$2:$A$248,A4522)</f>
        <v>0</v>
      </c>
      <c r="R4522" s="0" t="n">
        <f aca="false">D4522-IF(P4521=1,E4521,D4521)</f>
        <v>99</v>
      </c>
      <c r="S4522" s="0" t="n">
        <f aca="false">I4521*R4522</f>
        <v>-99</v>
      </c>
      <c r="T4522" s="0" t="n">
        <f aca="false">T4521+R4522*U4521</f>
        <v>61876</v>
      </c>
      <c r="U4522" s="0" t="n">
        <f aca="false">INT(T4522*$Q$1/IF(P4522=1,E4522,D4522))*I4522</f>
        <v>13</v>
      </c>
      <c r="V4522" s="0" t="n">
        <f aca="false">IF(P4522=1,ABS(U4522)+ABS(60),ABS(U4522-U4521))</f>
        <v>26</v>
      </c>
    </row>
    <row r="4523" customFormat="false" ht="15" hidden="false" customHeight="false" outlineLevel="0" collapsed="false">
      <c r="A4523" s="1" t="n">
        <v>42643</v>
      </c>
      <c r="B4523" s="2" t="n">
        <v>9166.85</v>
      </c>
      <c r="C4523" s="2" t="n">
        <v>72711</v>
      </c>
      <c r="D4523" s="2" t="n">
        <v>9128</v>
      </c>
      <c r="E4523" s="2" t="n">
        <v>9100</v>
      </c>
      <c r="F4523" s="3" t="n">
        <f aca="false">IF(P4523=1, E4523,D4523)/B4523-1</f>
        <v>-0.00423809705624079</v>
      </c>
      <c r="G4523" s="2" t="n">
        <f aca="false">AVERAGE(B4464:B4523)</f>
        <v>9052.31183333333</v>
      </c>
      <c r="H4523" s="2" t="n">
        <f aca="false">AVERAGE(C4464:C4523)</f>
        <v>78271.1833333333</v>
      </c>
      <c r="I4523" s="2" t="n">
        <f aca="false">SIGN(C4523-H4523)</f>
        <v>-1</v>
      </c>
      <c r="J4523" s="2" t="n">
        <f aca="false">SIGN(F4523)</f>
        <v>-1</v>
      </c>
      <c r="K4523" s="0" t="n">
        <f aca="false">B4523-B4522</f>
        <v>-104.049999999999</v>
      </c>
      <c r="L4523" s="0" t="n">
        <f aca="false">I4522*K4523</f>
        <v>-104.049999999999</v>
      </c>
      <c r="M4523" s="0" t="n">
        <f aca="false">M4522+K4523*N4522</f>
        <v>3417.02000000002</v>
      </c>
      <c r="N4523" s="0" t="n">
        <f aca="false">INT(M4523*$Q$1/B4523)*CHOOSE($L$1,I4523,J4523)</f>
        <v>-0</v>
      </c>
      <c r="O4523" s="0" t="n">
        <f aca="false">ABS(N4523-N4522)</f>
        <v>0</v>
      </c>
      <c r="P4523" s="0" t="n">
        <f aca="false">COUNTIF(工作表2!$A$2:$A$248,A4523)</f>
        <v>0</v>
      </c>
      <c r="R4523" s="0" t="n">
        <f aca="false">D4523-IF(P4522=1,E4522,D4522)</f>
        <v>-125</v>
      </c>
      <c r="S4523" s="0" t="n">
        <f aca="false">I4522*R4523</f>
        <v>-125</v>
      </c>
      <c r="T4523" s="0" t="n">
        <f aca="false">T4522+R4523*U4522</f>
        <v>60251</v>
      </c>
      <c r="U4523" s="0" t="n">
        <f aca="false">INT(T4523*$Q$1/IF(P4523=1,E4523,D4523))*I4523</f>
        <v>-13</v>
      </c>
      <c r="V4523" s="0" t="n">
        <f aca="false">IF(P4523=1,ABS(U4523)+ABS(60),ABS(U4523-U4522))</f>
        <v>26</v>
      </c>
    </row>
    <row r="4524" customFormat="false" ht="15" hidden="false" customHeight="false" outlineLevel="0" collapsed="false">
      <c r="A4524" s="1" t="n">
        <v>42646</v>
      </c>
      <c r="B4524" s="2" t="n">
        <v>9234.2</v>
      </c>
      <c r="C4524" s="2" t="n">
        <v>54755</v>
      </c>
      <c r="D4524" s="2" t="n">
        <v>9194</v>
      </c>
      <c r="E4524" s="2" t="n">
        <v>9166</v>
      </c>
      <c r="F4524" s="3" t="n">
        <f aca="false">IF(P4524=1, E4524,D4524)/B4524-1</f>
        <v>-0.00435338199302604</v>
      </c>
      <c r="G4524" s="2" t="n">
        <f aca="false">AVERAGE(B4465:B4524)</f>
        <v>9060.94733333333</v>
      </c>
      <c r="H4524" s="2" t="n">
        <f aca="false">AVERAGE(C4465:C4524)</f>
        <v>78146.9833333333</v>
      </c>
      <c r="I4524" s="2" t="n">
        <f aca="false">SIGN(C4524-H4524)</f>
        <v>-1</v>
      </c>
      <c r="J4524" s="2" t="n">
        <f aca="false">SIGN(F4524)</f>
        <v>-1</v>
      </c>
      <c r="K4524" s="0" t="n">
        <f aca="false">B4524-B4523</f>
        <v>67.3500000000004</v>
      </c>
      <c r="L4524" s="0" t="n">
        <f aca="false">I4523*K4524</f>
        <v>-67.3500000000004</v>
      </c>
      <c r="M4524" s="0" t="n">
        <f aca="false">M4523+K4524*N4523</f>
        <v>3417.02000000002</v>
      </c>
      <c r="N4524" s="0" t="n">
        <f aca="false">INT(M4524*$Q$1/B4524)*CHOOSE($L$1,I4524,J4524)</f>
        <v>-0</v>
      </c>
      <c r="O4524" s="0" t="n">
        <f aca="false">ABS(N4524-N4523)</f>
        <v>0</v>
      </c>
      <c r="P4524" s="0" t="n">
        <f aca="false">COUNTIF(工作表2!$A$2:$A$248,A4524)</f>
        <v>0</v>
      </c>
      <c r="R4524" s="0" t="n">
        <f aca="false">D4524-IF(P4523=1,E4523,D4523)</f>
        <v>66</v>
      </c>
      <c r="S4524" s="0" t="n">
        <f aca="false">I4523*R4524</f>
        <v>-66</v>
      </c>
      <c r="T4524" s="0" t="n">
        <f aca="false">T4523+R4524*U4523</f>
        <v>59393</v>
      </c>
      <c r="U4524" s="0" t="n">
        <f aca="false">INT(T4524*$Q$1/IF(P4524=1,E4524,D4524))*I4524</f>
        <v>-12</v>
      </c>
      <c r="V4524" s="0" t="n">
        <f aca="false">IF(P4524=1,ABS(U4524)+ABS(60),ABS(U4524-U4523))</f>
        <v>1</v>
      </c>
    </row>
    <row r="4525" customFormat="false" ht="15" hidden="false" customHeight="false" outlineLevel="0" collapsed="false">
      <c r="A4525" s="1" t="n">
        <v>42647</v>
      </c>
      <c r="B4525" s="2" t="n">
        <v>9287.77</v>
      </c>
      <c r="C4525" s="2" t="n">
        <v>60635</v>
      </c>
      <c r="D4525" s="2" t="n">
        <v>9247</v>
      </c>
      <c r="E4525" s="2" t="n">
        <v>9219</v>
      </c>
      <c r="F4525" s="3" t="n">
        <f aca="false">IF(P4525=1, E4525,D4525)/B4525-1</f>
        <v>-0.00438964358505867</v>
      </c>
      <c r="G4525" s="2" t="n">
        <f aca="false">AVERAGE(B4466:B4525)</f>
        <v>9072.81433333333</v>
      </c>
      <c r="H4525" s="2" t="n">
        <f aca="false">AVERAGE(C4466:C4525)</f>
        <v>77852.25</v>
      </c>
      <c r="I4525" s="2" t="n">
        <f aca="false">SIGN(C4525-H4525)</f>
        <v>-1</v>
      </c>
      <c r="J4525" s="2" t="n">
        <f aca="false">SIGN(F4525)</f>
        <v>-1</v>
      </c>
      <c r="K4525" s="0" t="n">
        <f aca="false">B4525-B4524</f>
        <v>53.5699999999997</v>
      </c>
      <c r="L4525" s="0" t="n">
        <f aca="false">I4524*K4525</f>
        <v>-53.5699999999997</v>
      </c>
      <c r="M4525" s="0" t="n">
        <f aca="false">M4524+K4525*N4524</f>
        <v>3417.02000000002</v>
      </c>
      <c r="N4525" s="0" t="n">
        <f aca="false">INT(M4525*$Q$1/B4525)*CHOOSE($L$1,I4525,J4525)</f>
        <v>-0</v>
      </c>
      <c r="O4525" s="0" t="n">
        <f aca="false">ABS(N4525-N4524)</f>
        <v>0</v>
      </c>
      <c r="P4525" s="0" t="n">
        <f aca="false">COUNTIF(工作表2!$A$2:$A$248,A4525)</f>
        <v>0</v>
      </c>
      <c r="R4525" s="0" t="n">
        <f aca="false">D4525-IF(P4524=1,E4524,D4524)</f>
        <v>53</v>
      </c>
      <c r="S4525" s="0" t="n">
        <f aca="false">I4524*R4525</f>
        <v>-53</v>
      </c>
      <c r="T4525" s="0" t="n">
        <f aca="false">T4524+R4525*U4524</f>
        <v>58757</v>
      </c>
      <c r="U4525" s="0" t="n">
        <f aca="false">INT(T4525*$Q$1/IF(P4525=1,E4525,D4525))*I4525</f>
        <v>-12</v>
      </c>
      <c r="V4525" s="0" t="n">
        <f aca="false">IF(P4525=1,ABS(U4525)+ABS(60),ABS(U4525-U4524))</f>
        <v>0</v>
      </c>
    </row>
    <row r="4526" customFormat="false" ht="15" hidden="false" customHeight="false" outlineLevel="0" collapsed="false">
      <c r="A4526" s="1" t="n">
        <v>42648</v>
      </c>
      <c r="B4526" s="2" t="n">
        <v>9272.28</v>
      </c>
      <c r="C4526" s="2" t="n">
        <v>60024</v>
      </c>
      <c r="D4526" s="2" t="n">
        <v>9240</v>
      </c>
      <c r="E4526" s="2" t="n">
        <v>9209</v>
      </c>
      <c r="F4526" s="3" t="n">
        <f aca="false">IF(P4526=1, E4526,D4526)/B4526-1</f>
        <v>-0.00348134439425907</v>
      </c>
      <c r="G4526" s="2" t="n">
        <f aca="false">AVERAGE(B4467:B4526)</f>
        <v>9083.33716666667</v>
      </c>
      <c r="H4526" s="2" t="n">
        <f aca="false">AVERAGE(C4467:C4526)</f>
        <v>77802.8</v>
      </c>
      <c r="I4526" s="2" t="n">
        <f aca="false">SIGN(C4526-H4526)</f>
        <v>-1</v>
      </c>
      <c r="J4526" s="2" t="n">
        <f aca="false">SIGN(F4526)</f>
        <v>-1</v>
      </c>
      <c r="K4526" s="0" t="n">
        <f aca="false">B4526-B4525</f>
        <v>-15.4899999999998</v>
      </c>
      <c r="L4526" s="0" t="n">
        <f aca="false">I4525*K4526</f>
        <v>15.4899999999998</v>
      </c>
      <c r="M4526" s="0" t="n">
        <f aca="false">M4525+K4526*N4525</f>
        <v>3417.02000000002</v>
      </c>
      <c r="N4526" s="0" t="n">
        <f aca="false">INT(M4526*$Q$1/B4526)*CHOOSE($L$1,I4526,J4526)</f>
        <v>-0</v>
      </c>
      <c r="O4526" s="0" t="n">
        <f aca="false">ABS(N4526-N4525)</f>
        <v>0</v>
      </c>
      <c r="P4526" s="0" t="n">
        <f aca="false">COUNTIF(工作表2!$A$2:$A$248,A4526)</f>
        <v>0</v>
      </c>
      <c r="R4526" s="0" t="n">
        <f aca="false">D4526-IF(P4525=1,E4525,D4525)</f>
        <v>-7</v>
      </c>
      <c r="S4526" s="0" t="n">
        <f aca="false">I4525*R4526</f>
        <v>7</v>
      </c>
      <c r="T4526" s="0" t="n">
        <f aca="false">T4525+R4526*U4525</f>
        <v>58841</v>
      </c>
      <c r="U4526" s="0" t="n">
        <f aca="false">INT(T4526*$Q$1/IF(P4526=1,E4526,D4526))*I4526</f>
        <v>-12</v>
      </c>
      <c r="V4526" s="0" t="n">
        <f aca="false">IF(P4526=1,ABS(U4526)+ABS(60),ABS(U4526-U4525))</f>
        <v>0</v>
      </c>
    </row>
    <row r="4527" customFormat="false" ht="15" hidden="false" customHeight="false" outlineLevel="0" collapsed="false">
      <c r="A4527" s="1" t="n">
        <v>42649</v>
      </c>
      <c r="B4527" s="2" t="n">
        <v>9284.31</v>
      </c>
      <c r="C4527" s="2" t="n">
        <v>61723</v>
      </c>
      <c r="D4527" s="2" t="n">
        <v>9256</v>
      </c>
      <c r="E4527" s="2" t="n">
        <v>9226</v>
      </c>
      <c r="F4527" s="3" t="n">
        <f aca="false">IF(P4527=1, E4527,D4527)/B4527-1</f>
        <v>-0.00304923036822335</v>
      </c>
      <c r="G4527" s="2" t="n">
        <f aca="false">AVERAGE(B4468:B4527)</f>
        <v>9091.6345</v>
      </c>
      <c r="H4527" s="2" t="n">
        <f aca="false">AVERAGE(C4468:C4527)</f>
        <v>77209.9833333333</v>
      </c>
      <c r="I4527" s="2" t="n">
        <f aca="false">SIGN(C4527-H4527)</f>
        <v>-1</v>
      </c>
      <c r="J4527" s="2" t="n">
        <f aca="false">SIGN(F4527)</f>
        <v>-1</v>
      </c>
      <c r="K4527" s="0" t="n">
        <f aca="false">B4527-B4526</f>
        <v>12.0299999999988</v>
      </c>
      <c r="L4527" s="0" t="n">
        <f aca="false">I4526*K4527</f>
        <v>-12.0299999999988</v>
      </c>
      <c r="M4527" s="0" t="n">
        <f aca="false">M4526+K4527*N4526</f>
        <v>3417.02000000002</v>
      </c>
      <c r="N4527" s="0" t="n">
        <f aca="false">INT(M4527*$Q$1/B4527)*CHOOSE($L$1,I4527,J4527)</f>
        <v>-0</v>
      </c>
      <c r="O4527" s="0" t="n">
        <f aca="false">ABS(N4527-N4526)</f>
        <v>0</v>
      </c>
      <c r="P4527" s="0" t="n">
        <f aca="false">COUNTIF(工作表2!$A$2:$A$248,A4527)</f>
        <v>0</v>
      </c>
      <c r="R4527" s="0" t="n">
        <f aca="false">D4527-IF(P4526=1,E4526,D4526)</f>
        <v>16</v>
      </c>
      <c r="S4527" s="0" t="n">
        <f aca="false">I4526*R4527</f>
        <v>-16</v>
      </c>
      <c r="T4527" s="0" t="n">
        <f aca="false">T4526+R4527*U4526</f>
        <v>58649</v>
      </c>
      <c r="U4527" s="0" t="n">
        <f aca="false">INT(T4527*$Q$1/IF(P4527=1,E4527,D4527))*I4527</f>
        <v>-12</v>
      </c>
      <c r="V4527" s="0" t="n">
        <f aca="false">IF(P4527=1,ABS(U4527)+ABS(60),ABS(U4527-U4526))</f>
        <v>0</v>
      </c>
    </row>
    <row r="4528" customFormat="false" ht="15" hidden="false" customHeight="false" outlineLevel="0" collapsed="false">
      <c r="A4528" s="1" t="n">
        <v>42650</v>
      </c>
      <c r="B4528" s="2" t="n">
        <v>9265.81</v>
      </c>
      <c r="C4528" s="2" t="n">
        <v>60762</v>
      </c>
      <c r="D4528" s="2" t="n">
        <v>9253</v>
      </c>
      <c r="E4528" s="2" t="n">
        <v>9220</v>
      </c>
      <c r="F4528" s="3" t="n">
        <f aca="false">IF(P4528=1, E4528,D4528)/B4528-1</f>
        <v>-0.0013825019075504</v>
      </c>
      <c r="G4528" s="2" t="n">
        <f aca="false">AVERAGE(B4469:B4528)</f>
        <v>9098.707</v>
      </c>
      <c r="H4528" s="2" t="n">
        <f aca="false">AVERAGE(C4469:C4528)</f>
        <v>76598.9333333333</v>
      </c>
      <c r="I4528" s="2" t="n">
        <f aca="false">SIGN(C4528-H4528)</f>
        <v>-1</v>
      </c>
      <c r="J4528" s="2" t="n">
        <f aca="false">SIGN(F4528)</f>
        <v>-1</v>
      </c>
      <c r="K4528" s="0" t="n">
        <f aca="false">B4528-B4527</f>
        <v>-18.5</v>
      </c>
      <c r="L4528" s="0" t="n">
        <f aca="false">I4527*K4528</f>
        <v>18.5</v>
      </c>
      <c r="M4528" s="0" t="n">
        <f aca="false">M4527+K4528*N4527</f>
        <v>3417.02000000002</v>
      </c>
      <c r="N4528" s="0" t="n">
        <f aca="false">INT(M4528*$Q$1/B4528)*CHOOSE($L$1,I4528,J4528)</f>
        <v>-0</v>
      </c>
      <c r="O4528" s="0" t="n">
        <f aca="false">ABS(N4528-N4527)</f>
        <v>0</v>
      </c>
      <c r="P4528" s="0" t="n">
        <f aca="false">COUNTIF(工作表2!$A$2:$A$248,A4528)</f>
        <v>0</v>
      </c>
      <c r="R4528" s="0" t="n">
        <f aca="false">D4528-IF(P4527=1,E4527,D4527)</f>
        <v>-3</v>
      </c>
      <c r="S4528" s="0" t="n">
        <f aca="false">I4527*R4528</f>
        <v>3</v>
      </c>
      <c r="T4528" s="0" t="n">
        <f aca="false">T4527+R4528*U4527</f>
        <v>58685</v>
      </c>
      <c r="U4528" s="0" t="n">
        <f aca="false">INT(T4528*$Q$1/IF(P4528=1,E4528,D4528))*I4528</f>
        <v>-12</v>
      </c>
      <c r="V4528" s="0" t="n">
        <f aca="false">IF(P4528=1,ABS(U4528)+ABS(60),ABS(U4528-U4527))</f>
        <v>0</v>
      </c>
    </row>
    <row r="4529" customFormat="false" ht="15" hidden="false" customHeight="false" outlineLevel="0" collapsed="false">
      <c r="A4529" s="1" t="n">
        <v>42654</v>
      </c>
      <c r="B4529" s="2" t="n">
        <v>9219.82</v>
      </c>
      <c r="C4529" s="2" t="n">
        <v>88172</v>
      </c>
      <c r="D4529" s="2" t="n">
        <v>9191</v>
      </c>
      <c r="E4529" s="2" t="n">
        <v>9161</v>
      </c>
      <c r="F4529" s="3" t="n">
        <f aca="false">IF(P4529=1, E4529,D4529)/B4529-1</f>
        <v>-0.00312587447477275</v>
      </c>
      <c r="G4529" s="2" t="n">
        <f aca="false">AVERAGE(B4470:B4529)</f>
        <v>9104.7415</v>
      </c>
      <c r="H4529" s="2" t="n">
        <f aca="false">AVERAGE(C4470:C4529)</f>
        <v>76447.1</v>
      </c>
      <c r="I4529" s="2" t="n">
        <f aca="false">SIGN(C4529-H4529)</f>
        <v>1</v>
      </c>
      <c r="J4529" s="2" t="n">
        <f aca="false">SIGN(F4529)</f>
        <v>-1</v>
      </c>
      <c r="K4529" s="0" t="n">
        <f aca="false">B4529-B4528</f>
        <v>-45.9899999999998</v>
      </c>
      <c r="L4529" s="0" t="n">
        <f aca="false">I4528*K4529</f>
        <v>45.9899999999998</v>
      </c>
      <c r="M4529" s="0" t="n">
        <f aca="false">M4528+K4529*N4528</f>
        <v>3417.02000000002</v>
      </c>
      <c r="N4529" s="0" t="n">
        <f aca="false">INT(M4529*$Q$1/B4529)*CHOOSE($L$1,I4529,J4529)</f>
        <v>-0</v>
      </c>
      <c r="O4529" s="0" t="n">
        <f aca="false">ABS(N4529-N4528)</f>
        <v>0</v>
      </c>
      <c r="P4529" s="0" t="n">
        <f aca="false">COUNTIF(工作表2!$A$2:$A$248,A4529)</f>
        <v>0</v>
      </c>
      <c r="R4529" s="0" t="n">
        <f aca="false">D4529-IF(P4528=1,E4528,D4528)</f>
        <v>-62</v>
      </c>
      <c r="S4529" s="0" t="n">
        <f aca="false">I4528*R4529</f>
        <v>62</v>
      </c>
      <c r="T4529" s="0" t="n">
        <f aca="false">T4528+R4529*U4528</f>
        <v>59429</v>
      </c>
      <c r="U4529" s="0" t="n">
        <f aca="false">INT(T4529*$Q$1/IF(P4529=1,E4529,D4529))*I4529</f>
        <v>12</v>
      </c>
      <c r="V4529" s="0" t="n">
        <f aca="false">IF(P4529=1,ABS(U4529)+ABS(60),ABS(U4529-U4528))</f>
        <v>24</v>
      </c>
    </row>
    <row r="4530" customFormat="false" ht="15" hidden="false" customHeight="false" outlineLevel="0" collapsed="false">
      <c r="A4530" s="1" t="n">
        <v>42655</v>
      </c>
      <c r="B4530" s="2" t="n">
        <v>9252.6</v>
      </c>
      <c r="C4530" s="2" t="n">
        <v>64720</v>
      </c>
      <c r="D4530" s="2" t="n">
        <v>9260</v>
      </c>
      <c r="E4530" s="2" t="n">
        <v>9234</v>
      </c>
      <c r="F4530" s="3" t="n">
        <f aca="false">IF(P4530=1, E4530,D4530)/B4530-1</f>
        <v>0.000799775198322639</v>
      </c>
      <c r="G4530" s="2" t="n">
        <f aca="false">AVERAGE(B4471:B4530)</f>
        <v>9111.17883333333</v>
      </c>
      <c r="H4530" s="2" t="n">
        <f aca="false">AVERAGE(C4471:C4530)</f>
        <v>76137.1833333333</v>
      </c>
      <c r="I4530" s="2" t="n">
        <f aca="false">SIGN(C4530-H4530)</f>
        <v>-1</v>
      </c>
      <c r="J4530" s="2" t="n">
        <f aca="false">SIGN(F4530)</f>
        <v>1</v>
      </c>
      <c r="K4530" s="0" t="n">
        <f aca="false">B4530-B4529</f>
        <v>32.7800000000007</v>
      </c>
      <c r="L4530" s="0" t="n">
        <f aca="false">I4529*K4530</f>
        <v>32.7800000000007</v>
      </c>
      <c r="M4530" s="0" t="n">
        <f aca="false">M4529+K4530*N4529</f>
        <v>3417.02000000002</v>
      </c>
      <c r="N4530" s="0" t="n">
        <f aca="false">INT(M4530*$Q$1/B4530)*CHOOSE($L$1,I4530,J4530)</f>
        <v>0</v>
      </c>
      <c r="O4530" s="0" t="n">
        <f aca="false">ABS(N4530-N4529)</f>
        <v>0</v>
      </c>
      <c r="P4530" s="0" t="n">
        <f aca="false">COUNTIF(工作表2!$A$2:$A$248,A4530)</f>
        <v>0</v>
      </c>
      <c r="R4530" s="0" t="n">
        <f aca="false">D4530-IF(P4529=1,E4529,D4529)</f>
        <v>69</v>
      </c>
      <c r="S4530" s="0" t="n">
        <f aca="false">I4529*R4530</f>
        <v>69</v>
      </c>
      <c r="T4530" s="0" t="n">
        <f aca="false">T4529+R4530*U4529</f>
        <v>60257</v>
      </c>
      <c r="U4530" s="0" t="n">
        <f aca="false">INT(T4530*$Q$1/IF(P4530=1,E4530,D4530))*I4530</f>
        <v>-13</v>
      </c>
      <c r="V4530" s="0" t="n">
        <f aca="false">IF(P4530=1,ABS(U4530)+ABS(60),ABS(U4530-U4529))</f>
        <v>25</v>
      </c>
    </row>
    <row r="4531" customFormat="false" ht="15" hidden="false" customHeight="false" outlineLevel="0" collapsed="false">
      <c r="A4531" s="1" t="n">
        <v>42656</v>
      </c>
      <c r="B4531" s="2" t="n">
        <v>9219.17</v>
      </c>
      <c r="C4531" s="2" t="n">
        <v>71966</v>
      </c>
      <c r="D4531" s="2" t="n">
        <v>9203</v>
      </c>
      <c r="E4531" s="2" t="n">
        <v>9176</v>
      </c>
      <c r="F4531" s="3" t="n">
        <f aca="false">IF(P4531=1, E4531,D4531)/B4531-1</f>
        <v>-0.00175395398935041</v>
      </c>
      <c r="G4531" s="2" t="n">
        <f aca="false">AVERAGE(B4472:B4531)</f>
        <v>9115.6675</v>
      </c>
      <c r="H4531" s="2" t="n">
        <f aca="false">AVERAGE(C4472:C4531)</f>
        <v>75646.9833333333</v>
      </c>
      <c r="I4531" s="2" t="n">
        <f aca="false">SIGN(C4531-H4531)</f>
        <v>-1</v>
      </c>
      <c r="J4531" s="2" t="n">
        <f aca="false">SIGN(F4531)</f>
        <v>-1</v>
      </c>
      <c r="K4531" s="0" t="n">
        <f aca="false">B4531-B4530</f>
        <v>-33.4300000000003</v>
      </c>
      <c r="L4531" s="0" t="n">
        <f aca="false">I4530*K4531</f>
        <v>33.4300000000003</v>
      </c>
      <c r="M4531" s="0" t="n">
        <f aca="false">M4530+K4531*N4530</f>
        <v>3417.02000000002</v>
      </c>
      <c r="N4531" s="0" t="n">
        <f aca="false">INT(M4531*$Q$1/B4531)*CHOOSE($L$1,I4531,J4531)</f>
        <v>-0</v>
      </c>
      <c r="O4531" s="0" t="n">
        <f aca="false">ABS(N4531-N4530)</f>
        <v>0</v>
      </c>
      <c r="P4531" s="0" t="n">
        <f aca="false">COUNTIF(工作表2!$A$2:$A$248,A4531)</f>
        <v>0</v>
      </c>
      <c r="R4531" s="0" t="n">
        <f aca="false">D4531-IF(P4530=1,E4530,D4530)</f>
        <v>-57</v>
      </c>
      <c r="S4531" s="0" t="n">
        <f aca="false">I4530*R4531</f>
        <v>57</v>
      </c>
      <c r="T4531" s="0" t="n">
        <f aca="false">T4530+R4531*U4530</f>
        <v>60998</v>
      </c>
      <c r="U4531" s="0" t="n">
        <f aca="false">INT(T4531*$Q$1/IF(P4531=1,E4531,D4531))*I4531</f>
        <v>-13</v>
      </c>
      <c r="V4531" s="0" t="n">
        <f aca="false">IF(P4531=1,ABS(U4531)+ABS(60),ABS(U4531-U4530))</f>
        <v>0</v>
      </c>
    </row>
    <row r="4532" customFormat="false" ht="15" hidden="false" customHeight="false" outlineLevel="0" collapsed="false">
      <c r="A4532" s="1" t="n">
        <v>42657</v>
      </c>
      <c r="B4532" s="2" t="n">
        <v>9165.17</v>
      </c>
      <c r="C4532" s="2" t="n">
        <v>67063</v>
      </c>
      <c r="D4532" s="2" t="n">
        <v>9169</v>
      </c>
      <c r="E4532" s="2" t="n">
        <v>9148</v>
      </c>
      <c r="F4532" s="3" t="n">
        <f aca="false">IF(P4532=1, E4532,D4532)/B4532-1</f>
        <v>0.000417886411272272</v>
      </c>
      <c r="G4532" s="2" t="n">
        <f aca="false">AVERAGE(B4473:B4532)</f>
        <v>9118.2835</v>
      </c>
      <c r="H4532" s="2" t="n">
        <f aca="false">AVERAGE(C4473:C4532)</f>
        <v>75220.2</v>
      </c>
      <c r="I4532" s="2" t="n">
        <f aca="false">SIGN(C4532-H4532)</f>
        <v>-1</v>
      </c>
      <c r="J4532" s="2" t="n">
        <f aca="false">SIGN(F4532)</f>
        <v>1</v>
      </c>
      <c r="K4532" s="0" t="n">
        <f aca="false">B4532-B4531</f>
        <v>-54</v>
      </c>
      <c r="L4532" s="0" t="n">
        <f aca="false">I4531*K4532</f>
        <v>54</v>
      </c>
      <c r="M4532" s="0" t="n">
        <f aca="false">M4531+K4532*N4531</f>
        <v>3417.02000000002</v>
      </c>
      <c r="N4532" s="0" t="n">
        <f aca="false">INT(M4532*$Q$1/B4532)*CHOOSE($L$1,I4532,J4532)</f>
        <v>0</v>
      </c>
      <c r="O4532" s="0" t="n">
        <f aca="false">ABS(N4532-N4531)</f>
        <v>0</v>
      </c>
      <c r="P4532" s="0" t="n">
        <f aca="false">COUNTIF(工作表2!$A$2:$A$248,A4532)</f>
        <v>0</v>
      </c>
      <c r="R4532" s="0" t="n">
        <f aca="false">D4532-IF(P4531=1,E4531,D4531)</f>
        <v>-34</v>
      </c>
      <c r="S4532" s="0" t="n">
        <f aca="false">I4531*R4532</f>
        <v>34</v>
      </c>
      <c r="T4532" s="0" t="n">
        <f aca="false">T4531+R4532*U4531</f>
        <v>61440</v>
      </c>
      <c r="U4532" s="0" t="n">
        <f aca="false">INT(T4532*$Q$1/IF(P4532=1,E4532,D4532))*I4532</f>
        <v>-13</v>
      </c>
      <c r="V4532" s="0" t="n">
        <f aca="false">IF(P4532=1,ABS(U4532)+ABS(60),ABS(U4532-U4531))</f>
        <v>0</v>
      </c>
    </row>
    <row r="4533" customFormat="false" ht="15" hidden="false" customHeight="false" outlineLevel="0" collapsed="false">
      <c r="A4533" s="1" t="n">
        <v>42660</v>
      </c>
      <c r="B4533" s="2" t="n">
        <v>9176.22</v>
      </c>
      <c r="C4533" s="2" t="n">
        <v>60856</v>
      </c>
      <c r="D4533" s="2" t="n">
        <v>9166</v>
      </c>
      <c r="E4533" s="2" t="n">
        <v>9143</v>
      </c>
      <c r="F4533" s="3" t="n">
        <f aca="false">IF(P4533=1, E4533,D4533)/B4533-1</f>
        <v>-0.00111374836261546</v>
      </c>
      <c r="G4533" s="2" t="n">
        <f aca="false">AVERAGE(B4474:B4533)</f>
        <v>9120.63933333334</v>
      </c>
      <c r="H4533" s="2" t="n">
        <f aca="false">AVERAGE(C4474:C4533)</f>
        <v>74655.4166666667</v>
      </c>
      <c r="I4533" s="2" t="n">
        <f aca="false">SIGN(C4533-H4533)</f>
        <v>-1</v>
      </c>
      <c r="J4533" s="2" t="n">
        <f aca="false">SIGN(F4533)</f>
        <v>-1</v>
      </c>
      <c r="K4533" s="0" t="n">
        <f aca="false">B4533-B4532</f>
        <v>11.0499999999993</v>
      </c>
      <c r="L4533" s="0" t="n">
        <f aca="false">I4532*K4533</f>
        <v>-11.0499999999993</v>
      </c>
      <c r="M4533" s="0" t="n">
        <f aca="false">M4532+K4533*N4532</f>
        <v>3417.02000000002</v>
      </c>
      <c r="N4533" s="0" t="n">
        <f aca="false">INT(M4533*$Q$1/B4533)*CHOOSE($L$1,I4533,J4533)</f>
        <v>-0</v>
      </c>
      <c r="O4533" s="0" t="n">
        <f aca="false">ABS(N4533-N4532)</f>
        <v>0</v>
      </c>
      <c r="P4533" s="0" t="n">
        <f aca="false">COUNTIF(工作表2!$A$2:$A$248,A4533)</f>
        <v>0</v>
      </c>
      <c r="R4533" s="0" t="n">
        <f aca="false">D4533-IF(P4532=1,E4532,D4532)</f>
        <v>-3</v>
      </c>
      <c r="S4533" s="0" t="n">
        <f aca="false">I4532*R4533</f>
        <v>3</v>
      </c>
      <c r="T4533" s="0" t="n">
        <f aca="false">T4532+R4533*U4532</f>
        <v>61479</v>
      </c>
      <c r="U4533" s="0" t="n">
        <f aca="false">INT(T4533*$Q$1/IF(P4533=1,E4533,D4533))*I4533</f>
        <v>-13</v>
      </c>
      <c r="V4533" s="0" t="n">
        <f aca="false">IF(P4533=1,ABS(U4533)+ABS(60),ABS(U4533-U4532))</f>
        <v>0</v>
      </c>
    </row>
    <row r="4534" customFormat="false" ht="15" hidden="false" customHeight="false" outlineLevel="0" collapsed="false">
      <c r="A4534" s="1" t="n">
        <v>42661</v>
      </c>
      <c r="B4534" s="2" t="n">
        <v>9222.58</v>
      </c>
      <c r="C4534" s="2" t="n">
        <v>62497</v>
      </c>
      <c r="D4534" s="2" t="n">
        <v>9212</v>
      </c>
      <c r="E4534" s="2" t="n">
        <v>9200</v>
      </c>
      <c r="F4534" s="3" t="n">
        <f aca="false">IF(P4534=1, E4534,D4534)/B4534-1</f>
        <v>-0.00114718441043615</v>
      </c>
      <c r="G4534" s="2" t="n">
        <f aca="false">AVERAGE(B4475:B4534)</f>
        <v>9124.221</v>
      </c>
      <c r="H4534" s="2" t="n">
        <f aca="false">AVERAGE(C4475:C4534)</f>
        <v>74136.25</v>
      </c>
      <c r="I4534" s="2" t="n">
        <f aca="false">SIGN(C4534-H4534)</f>
        <v>-1</v>
      </c>
      <c r="J4534" s="2" t="n">
        <f aca="false">SIGN(F4534)</f>
        <v>-1</v>
      </c>
      <c r="K4534" s="0" t="n">
        <f aca="false">B4534-B4533</f>
        <v>46.3600000000006</v>
      </c>
      <c r="L4534" s="0" t="n">
        <f aca="false">I4533*K4534</f>
        <v>-46.3600000000006</v>
      </c>
      <c r="M4534" s="0" t="n">
        <f aca="false">M4533+K4534*N4533</f>
        <v>3417.02000000002</v>
      </c>
      <c r="N4534" s="0" t="n">
        <f aca="false">INT(M4534*$Q$1/B4534)*CHOOSE($L$1,I4534,J4534)</f>
        <v>-0</v>
      </c>
      <c r="O4534" s="0" t="n">
        <f aca="false">ABS(N4534-N4533)</f>
        <v>0</v>
      </c>
      <c r="P4534" s="0" t="n">
        <f aca="false">COUNTIF(工作表2!$A$2:$A$248,A4534)</f>
        <v>0</v>
      </c>
      <c r="R4534" s="0" t="n">
        <f aca="false">D4534-IF(P4533=1,E4533,D4533)</f>
        <v>46</v>
      </c>
      <c r="S4534" s="0" t="n">
        <f aca="false">I4533*R4534</f>
        <v>-46</v>
      </c>
      <c r="T4534" s="0" t="n">
        <f aca="false">T4533+R4534*U4533</f>
        <v>60881</v>
      </c>
      <c r="U4534" s="0" t="n">
        <f aca="false">INT(T4534*$Q$1/IF(P4534=1,E4534,D4534))*I4534</f>
        <v>-13</v>
      </c>
      <c r="V4534" s="0" t="n">
        <f aca="false">IF(P4534=1,ABS(U4534)+ABS(60),ABS(U4534-U4533))</f>
        <v>0</v>
      </c>
    </row>
    <row r="4535" customFormat="false" ht="15" hidden="false" customHeight="false" outlineLevel="0" collapsed="false">
      <c r="A4535" s="1" t="n">
        <v>42662</v>
      </c>
      <c r="B4535" s="2" t="n">
        <v>9283.99</v>
      </c>
      <c r="C4535" s="2" t="n">
        <v>72113</v>
      </c>
      <c r="D4535" s="2" t="n">
        <v>9280</v>
      </c>
      <c r="E4535" s="2" t="n">
        <v>9251</v>
      </c>
      <c r="F4535" s="3" t="n">
        <f aca="false">IF(P4535=1, E4535,D4535)/B4535-1</f>
        <v>-0.00355342907521439</v>
      </c>
      <c r="G4535" s="2" t="n">
        <f aca="false">AVERAGE(B4476:B4535)</f>
        <v>9128.0115</v>
      </c>
      <c r="H4535" s="2" t="n">
        <f aca="false">AVERAGE(C4476:C4535)</f>
        <v>73685.5833333333</v>
      </c>
      <c r="I4535" s="2" t="n">
        <f aca="false">SIGN(C4535-H4535)</f>
        <v>-1</v>
      </c>
      <c r="J4535" s="2" t="n">
        <f aca="false">SIGN(F4535)</f>
        <v>-1</v>
      </c>
      <c r="K4535" s="0" t="n">
        <f aca="false">B4535-B4534</f>
        <v>61.4099999999999</v>
      </c>
      <c r="L4535" s="0" t="n">
        <f aca="false">I4534*K4535</f>
        <v>-61.4099999999999</v>
      </c>
      <c r="M4535" s="0" t="n">
        <f aca="false">M4534+K4535*N4534</f>
        <v>3417.02000000002</v>
      </c>
      <c r="N4535" s="0" t="n">
        <f aca="false">INT(M4535*$Q$1/B4535)*CHOOSE($L$1,I4535,J4535)</f>
        <v>-0</v>
      </c>
      <c r="O4535" s="0" t="n">
        <f aca="false">ABS(N4535-N4534)</f>
        <v>0</v>
      </c>
      <c r="P4535" s="0" t="n">
        <f aca="false">COUNTIF(工作表2!$A$2:$A$248,A4535)</f>
        <v>1</v>
      </c>
      <c r="R4535" s="0" t="n">
        <f aca="false">D4535-IF(P4534=1,E4534,D4534)</f>
        <v>68</v>
      </c>
      <c r="S4535" s="0" t="n">
        <f aca="false">I4534*R4535</f>
        <v>-68</v>
      </c>
      <c r="T4535" s="0" t="n">
        <f aca="false">T4534+R4535*U4534</f>
        <v>59997</v>
      </c>
      <c r="U4535" s="0" t="n">
        <f aca="false">INT(T4535*$Q$1/IF(P4535=1,E4535,D4535))*I4535</f>
        <v>-12</v>
      </c>
      <c r="V4535" s="0" t="n">
        <f aca="false">IF(P4535=1,ABS(U4535)+ABS(60),ABS(U4535-U4534))</f>
        <v>72</v>
      </c>
    </row>
    <row r="4536" customFormat="false" ht="15" hidden="false" customHeight="false" outlineLevel="0" collapsed="false">
      <c r="A4536" s="1" t="n">
        <v>42663</v>
      </c>
      <c r="B4536" s="2" t="n">
        <v>9317.24</v>
      </c>
      <c r="C4536" s="2" t="n">
        <v>63596</v>
      </c>
      <c r="D4536" s="2" t="n">
        <v>9278</v>
      </c>
      <c r="E4536" s="2" t="n">
        <v>9250</v>
      </c>
      <c r="F4536" s="3" t="n">
        <f aca="false">IF(P4536=1, E4536,D4536)/B4536-1</f>
        <v>-0.00421154762569176</v>
      </c>
      <c r="G4536" s="2" t="n">
        <f aca="false">AVERAGE(B4477:B4536)</f>
        <v>9133.07983333333</v>
      </c>
      <c r="H4536" s="2" t="n">
        <f aca="false">AVERAGE(C4477:C4536)</f>
        <v>73411.3833333333</v>
      </c>
      <c r="I4536" s="2" t="n">
        <f aca="false">SIGN(C4536-H4536)</f>
        <v>-1</v>
      </c>
      <c r="J4536" s="2" t="n">
        <f aca="false">SIGN(F4536)</f>
        <v>-1</v>
      </c>
      <c r="K4536" s="0" t="n">
        <f aca="false">B4536-B4535</f>
        <v>33.25</v>
      </c>
      <c r="L4536" s="0" t="n">
        <f aca="false">I4535*K4536</f>
        <v>-33.25</v>
      </c>
      <c r="M4536" s="0" t="n">
        <f aca="false">M4535+K4536*N4535</f>
        <v>3417.02000000002</v>
      </c>
      <c r="N4536" s="0" t="n">
        <f aca="false">INT(M4536*$Q$1/B4536)*CHOOSE($L$1,I4536,J4536)</f>
        <v>-0</v>
      </c>
      <c r="O4536" s="0" t="n">
        <f aca="false">ABS(N4536-N4535)</f>
        <v>0</v>
      </c>
      <c r="P4536" s="0" t="n">
        <f aca="false">COUNTIF(工作表2!$A$2:$A$248,A4536)</f>
        <v>0</v>
      </c>
      <c r="R4536" s="0" t="n">
        <f aca="false">D4536-IF(P4535=1,E4535,D4535)</f>
        <v>27</v>
      </c>
      <c r="S4536" s="0" t="n">
        <f aca="false">I4535*R4536</f>
        <v>-27</v>
      </c>
      <c r="T4536" s="0" t="n">
        <f aca="false">T4535+R4536*U4535</f>
        <v>59673</v>
      </c>
      <c r="U4536" s="0" t="n">
        <f aca="false">INT(T4536*$Q$1/IF(P4536=1,E4536,D4536))*I4536</f>
        <v>-12</v>
      </c>
      <c r="V4536" s="0" t="n">
        <f aca="false">IF(P4536=1,ABS(U4536)+ABS(60),ABS(U4536-U4535))</f>
        <v>0</v>
      </c>
    </row>
    <row r="4537" customFormat="false" ht="15" hidden="false" customHeight="false" outlineLevel="0" collapsed="false">
      <c r="A4537" s="1" t="n">
        <v>42664</v>
      </c>
      <c r="B4537" s="2" t="n">
        <v>9306.57</v>
      </c>
      <c r="C4537" s="2" t="n">
        <v>74715</v>
      </c>
      <c r="D4537" s="2" t="n">
        <v>9264</v>
      </c>
      <c r="E4537" s="2" t="n">
        <v>9238</v>
      </c>
      <c r="F4537" s="3" t="n">
        <f aca="false">IF(P4537=1, E4537,D4537)/B4537-1</f>
        <v>-0.00457418791241027</v>
      </c>
      <c r="G4537" s="2" t="n">
        <f aca="false">AVERAGE(B4478:B4537)</f>
        <v>9138.32816666667</v>
      </c>
      <c r="H4537" s="2" t="n">
        <f aca="false">AVERAGE(C4478:C4537)</f>
        <v>73372.8</v>
      </c>
      <c r="I4537" s="2" t="n">
        <f aca="false">SIGN(C4537-H4537)</f>
        <v>1</v>
      </c>
      <c r="J4537" s="2" t="n">
        <f aca="false">SIGN(F4537)</f>
        <v>-1</v>
      </c>
      <c r="K4537" s="0" t="n">
        <f aca="false">B4537-B4536</f>
        <v>-10.6700000000001</v>
      </c>
      <c r="L4537" s="0" t="n">
        <f aca="false">I4536*K4537</f>
        <v>10.6700000000001</v>
      </c>
      <c r="M4537" s="0" t="n">
        <f aca="false">M4536+K4537*N4536</f>
        <v>3417.02000000002</v>
      </c>
      <c r="N4537" s="0" t="n">
        <f aca="false">INT(M4537*$Q$1/B4537)*CHOOSE($L$1,I4537,J4537)</f>
        <v>-0</v>
      </c>
      <c r="O4537" s="0" t="n">
        <f aca="false">ABS(N4537-N4536)</f>
        <v>0</v>
      </c>
      <c r="P4537" s="0" t="n">
        <f aca="false">COUNTIF(工作表2!$A$2:$A$248,A4537)</f>
        <v>0</v>
      </c>
      <c r="R4537" s="0" t="n">
        <f aca="false">D4537-IF(P4536=1,E4536,D4536)</f>
        <v>-14</v>
      </c>
      <c r="S4537" s="0" t="n">
        <f aca="false">I4536*R4537</f>
        <v>14</v>
      </c>
      <c r="T4537" s="0" t="n">
        <f aca="false">T4536+R4537*U4536</f>
        <v>59841</v>
      </c>
      <c r="U4537" s="0" t="n">
        <f aca="false">INT(T4537*$Q$1/IF(P4537=1,E4537,D4537))*I4537</f>
        <v>12</v>
      </c>
      <c r="V4537" s="0" t="n">
        <f aca="false">IF(P4537=1,ABS(U4537)+ABS(60),ABS(U4537-U4536))</f>
        <v>24</v>
      </c>
    </row>
    <row r="4538" customFormat="false" ht="15" hidden="false" customHeight="false" outlineLevel="0" collapsed="false">
      <c r="A4538" s="1" t="n">
        <v>42667</v>
      </c>
      <c r="B4538" s="2" t="n">
        <v>9322.5</v>
      </c>
      <c r="C4538" s="2" t="n">
        <v>56760</v>
      </c>
      <c r="D4538" s="2" t="n">
        <v>9309</v>
      </c>
      <c r="E4538" s="2" t="n">
        <v>9282</v>
      </c>
      <c r="F4538" s="3" t="n">
        <f aca="false">IF(P4538=1, E4538,D4538)/B4538-1</f>
        <v>-0.00144810941271123</v>
      </c>
      <c r="G4538" s="2" t="n">
        <f aca="false">AVERAGE(B4479:B4538)</f>
        <v>9143.29</v>
      </c>
      <c r="H4538" s="2" t="n">
        <f aca="false">AVERAGE(C4479:C4538)</f>
        <v>73056.9</v>
      </c>
      <c r="I4538" s="2" t="n">
        <f aca="false">SIGN(C4538-H4538)</f>
        <v>-1</v>
      </c>
      <c r="J4538" s="2" t="n">
        <f aca="false">SIGN(F4538)</f>
        <v>-1</v>
      </c>
      <c r="K4538" s="0" t="n">
        <f aca="false">B4538-B4537</f>
        <v>15.9300000000003</v>
      </c>
      <c r="L4538" s="0" t="n">
        <f aca="false">I4537*K4538</f>
        <v>15.9300000000003</v>
      </c>
      <c r="M4538" s="0" t="n">
        <f aca="false">M4537+K4538*N4537</f>
        <v>3417.02000000002</v>
      </c>
      <c r="N4538" s="0" t="n">
        <f aca="false">INT(M4538*$Q$1/B4538)*CHOOSE($L$1,I4538,J4538)</f>
        <v>-0</v>
      </c>
      <c r="O4538" s="0" t="n">
        <f aca="false">ABS(N4538-N4537)</f>
        <v>0</v>
      </c>
      <c r="P4538" s="0" t="n">
        <f aca="false">COUNTIF(工作表2!$A$2:$A$248,A4538)</f>
        <v>0</v>
      </c>
      <c r="R4538" s="0" t="n">
        <f aca="false">D4538-IF(P4537=1,E4537,D4537)</f>
        <v>45</v>
      </c>
      <c r="S4538" s="0" t="n">
        <f aca="false">I4537*R4538</f>
        <v>45</v>
      </c>
      <c r="T4538" s="0" t="n">
        <f aca="false">T4537+R4538*U4537</f>
        <v>60381</v>
      </c>
      <c r="U4538" s="0" t="n">
        <f aca="false">INT(T4538*$Q$1/IF(P4538=1,E4538,D4538))*I4538</f>
        <v>-12</v>
      </c>
      <c r="V4538" s="0" t="n">
        <f aca="false">IF(P4538=1,ABS(U4538)+ABS(60),ABS(U4538-U4537))</f>
        <v>24</v>
      </c>
    </row>
    <row r="4539" customFormat="false" ht="15" hidden="false" customHeight="false" outlineLevel="0" collapsed="false">
      <c r="A4539" s="1" t="n">
        <v>42668</v>
      </c>
      <c r="B4539" s="2" t="n">
        <v>9385.65</v>
      </c>
      <c r="C4539" s="2" t="n">
        <v>64298</v>
      </c>
      <c r="D4539" s="2" t="n">
        <v>9374</v>
      </c>
      <c r="E4539" s="2" t="n">
        <v>9352</v>
      </c>
      <c r="F4539" s="3" t="n">
        <f aca="false">IF(P4539=1, E4539,D4539)/B4539-1</f>
        <v>-0.00124125659916996</v>
      </c>
      <c r="G4539" s="2" t="n">
        <f aca="false">AVERAGE(B4480:B4539)</f>
        <v>9148.661</v>
      </c>
      <c r="H4539" s="2" t="n">
        <f aca="false">AVERAGE(C4480:C4539)</f>
        <v>72552.2666666667</v>
      </c>
      <c r="I4539" s="2" t="n">
        <f aca="false">SIGN(C4539-H4539)</f>
        <v>-1</v>
      </c>
      <c r="J4539" s="2" t="n">
        <f aca="false">SIGN(F4539)</f>
        <v>-1</v>
      </c>
      <c r="K4539" s="0" t="n">
        <f aca="false">B4539-B4538</f>
        <v>63.1499999999996</v>
      </c>
      <c r="L4539" s="0" t="n">
        <f aca="false">I4538*K4539</f>
        <v>-63.1499999999996</v>
      </c>
      <c r="M4539" s="0" t="n">
        <f aca="false">M4538+K4539*N4538</f>
        <v>3417.02000000002</v>
      </c>
      <c r="N4539" s="0" t="n">
        <f aca="false">INT(M4539*$Q$1/B4539)*CHOOSE($L$1,I4539,J4539)</f>
        <v>-0</v>
      </c>
      <c r="O4539" s="0" t="n">
        <f aca="false">ABS(N4539-N4538)</f>
        <v>0</v>
      </c>
      <c r="P4539" s="0" t="n">
        <f aca="false">COUNTIF(工作表2!$A$2:$A$248,A4539)</f>
        <v>0</v>
      </c>
      <c r="R4539" s="0" t="n">
        <f aca="false">D4539-IF(P4538=1,E4538,D4538)</f>
        <v>65</v>
      </c>
      <c r="S4539" s="0" t="n">
        <f aca="false">I4538*R4539</f>
        <v>-65</v>
      </c>
      <c r="T4539" s="0" t="n">
        <f aca="false">T4538+R4539*U4538</f>
        <v>59601</v>
      </c>
      <c r="U4539" s="0" t="n">
        <f aca="false">INT(T4539*$Q$1/IF(P4539=1,E4539,D4539))*I4539</f>
        <v>-12</v>
      </c>
      <c r="V4539" s="0" t="n">
        <f aca="false">IF(P4539=1,ABS(U4539)+ABS(60),ABS(U4539-U4538))</f>
        <v>0</v>
      </c>
    </row>
    <row r="4540" customFormat="false" ht="15" hidden="false" customHeight="false" outlineLevel="0" collapsed="false">
      <c r="A4540" s="1" t="n">
        <v>42669</v>
      </c>
      <c r="B4540" s="2" t="n">
        <v>9362.25</v>
      </c>
      <c r="C4540" s="2" t="n">
        <v>59438</v>
      </c>
      <c r="D4540" s="2" t="n">
        <v>9336</v>
      </c>
      <c r="E4540" s="2" t="n">
        <v>9311</v>
      </c>
      <c r="F4540" s="3" t="n">
        <f aca="false">IF(P4540=1, E4540,D4540)/B4540-1</f>
        <v>-0.00280381318593292</v>
      </c>
      <c r="G4540" s="2" t="n">
        <f aca="false">AVERAGE(B4481:B4540)</f>
        <v>9153.42116666667</v>
      </c>
      <c r="H4540" s="2" t="n">
        <f aca="false">AVERAGE(C4481:C4540)</f>
        <v>72089.7333333333</v>
      </c>
      <c r="I4540" s="2" t="n">
        <f aca="false">SIGN(C4540-H4540)</f>
        <v>-1</v>
      </c>
      <c r="J4540" s="2" t="n">
        <f aca="false">SIGN(F4540)</f>
        <v>-1</v>
      </c>
      <c r="K4540" s="0" t="n">
        <f aca="false">B4540-B4539</f>
        <v>-23.3999999999996</v>
      </c>
      <c r="L4540" s="0" t="n">
        <f aca="false">I4539*K4540</f>
        <v>23.3999999999996</v>
      </c>
      <c r="M4540" s="0" t="n">
        <f aca="false">M4539+K4540*N4539</f>
        <v>3417.02000000002</v>
      </c>
      <c r="N4540" s="0" t="n">
        <f aca="false">INT(M4540*$Q$1/B4540)*CHOOSE($L$1,I4540,J4540)</f>
        <v>-0</v>
      </c>
      <c r="O4540" s="0" t="n">
        <f aca="false">ABS(N4540-N4539)</f>
        <v>0</v>
      </c>
      <c r="P4540" s="0" t="n">
        <f aca="false">COUNTIF(工作表2!$A$2:$A$248,A4540)</f>
        <v>0</v>
      </c>
      <c r="R4540" s="0" t="n">
        <f aca="false">D4540-IF(P4539=1,E4539,D4539)</f>
        <v>-38</v>
      </c>
      <c r="S4540" s="0" t="n">
        <f aca="false">I4539*R4540</f>
        <v>38</v>
      </c>
      <c r="T4540" s="0" t="n">
        <f aca="false">T4539+R4540*U4539</f>
        <v>60057</v>
      </c>
      <c r="U4540" s="0" t="n">
        <f aca="false">INT(T4540*$Q$1/IF(P4540=1,E4540,D4540))*I4540</f>
        <v>-12</v>
      </c>
      <c r="V4540" s="0" t="n">
        <f aca="false">IF(P4540=1,ABS(U4540)+ABS(60),ABS(U4540-U4539))</f>
        <v>0</v>
      </c>
    </row>
    <row r="4541" customFormat="false" ht="15" hidden="false" customHeight="false" outlineLevel="0" collapsed="false">
      <c r="A4541" s="1" t="n">
        <v>42670</v>
      </c>
      <c r="B4541" s="2" t="n">
        <v>9299.55</v>
      </c>
      <c r="C4541" s="2" t="n">
        <v>66452</v>
      </c>
      <c r="D4541" s="2" t="n">
        <v>9287</v>
      </c>
      <c r="E4541" s="2" t="n">
        <v>9267</v>
      </c>
      <c r="F4541" s="3" t="n">
        <f aca="false">IF(P4541=1, E4541,D4541)/B4541-1</f>
        <v>-0.00134952766531704</v>
      </c>
      <c r="G4541" s="2" t="n">
        <f aca="false">AVERAGE(B4482:B4541)</f>
        <v>9158.6735</v>
      </c>
      <c r="H4541" s="2" t="n">
        <f aca="false">AVERAGE(C4482:C4541)</f>
        <v>71896.3666666667</v>
      </c>
      <c r="I4541" s="2" t="n">
        <f aca="false">SIGN(C4541-H4541)</f>
        <v>-1</v>
      </c>
      <c r="J4541" s="2" t="n">
        <f aca="false">SIGN(F4541)</f>
        <v>-1</v>
      </c>
      <c r="K4541" s="0" t="n">
        <f aca="false">B4541-B4540</f>
        <v>-62.7000000000007</v>
      </c>
      <c r="L4541" s="0" t="n">
        <f aca="false">I4540*K4541</f>
        <v>62.7000000000007</v>
      </c>
      <c r="M4541" s="0" t="n">
        <f aca="false">M4540+K4541*N4540</f>
        <v>3417.02000000002</v>
      </c>
      <c r="N4541" s="0" t="n">
        <f aca="false">INT(M4541*$Q$1/B4541)*CHOOSE($L$1,I4541,J4541)</f>
        <v>-0</v>
      </c>
      <c r="O4541" s="0" t="n">
        <f aca="false">ABS(N4541-N4540)</f>
        <v>0</v>
      </c>
      <c r="P4541" s="0" t="n">
        <f aca="false">COUNTIF(工作表2!$A$2:$A$248,A4541)</f>
        <v>0</v>
      </c>
      <c r="R4541" s="0" t="n">
        <f aca="false">D4541-IF(P4540=1,E4540,D4540)</f>
        <v>-49</v>
      </c>
      <c r="S4541" s="0" t="n">
        <f aca="false">I4540*R4541</f>
        <v>49</v>
      </c>
      <c r="T4541" s="0" t="n">
        <f aca="false">T4540+R4541*U4540</f>
        <v>60645</v>
      </c>
      <c r="U4541" s="0" t="n">
        <f aca="false">INT(T4541*$Q$1/IF(P4541=1,E4541,D4541))*I4541</f>
        <v>-13</v>
      </c>
      <c r="V4541" s="0" t="n">
        <f aca="false">IF(P4541=1,ABS(U4541)+ABS(60),ABS(U4541-U4540))</f>
        <v>1</v>
      </c>
    </row>
    <row r="4542" customFormat="false" ht="15" hidden="false" customHeight="false" outlineLevel="0" collapsed="false">
      <c r="A4542" s="1" t="n">
        <v>42671</v>
      </c>
      <c r="B4542" s="2" t="n">
        <v>9306.92</v>
      </c>
      <c r="C4542" s="2" t="n">
        <v>60865</v>
      </c>
      <c r="D4542" s="2" t="n">
        <v>9280</v>
      </c>
      <c r="E4542" s="2" t="n">
        <v>9261</v>
      </c>
      <c r="F4542" s="3" t="n">
        <f aca="false">IF(P4542=1, E4542,D4542)/B4542-1</f>
        <v>-0.00289247140837146</v>
      </c>
      <c r="G4542" s="2" t="n">
        <f aca="false">AVERAGE(B4483:B4542)</f>
        <v>9162.44366666667</v>
      </c>
      <c r="H4542" s="2" t="n">
        <f aca="false">AVERAGE(C4483:C4542)</f>
        <v>71618.4666666667</v>
      </c>
      <c r="I4542" s="2" t="n">
        <f aca="false">SIGN(C4542-H4542)</f>
        <v>-1</v>
      </c>
      <c r="J4542" s="2" t="n">
        <f aca="false">SIGN(F4542)</f>
        <v>-1</v>
      </c>
      <c r="K4542" s="0" t="n">
        <f aca="false">B4542-B4541</f>
        <v>7.3700000000008</v>
      </c>
      <c r="L4542" s="0" t="n">
        <f aca="false">I4541*K4542</f>
        <v>-7.3700000000008</v>
      </c>
      <c r="M4542" s="0" t="n">
        <f aca="false">M4541+K4542*N4541</f>
        <v>3417.02000000002</v>
      </c>
      <c r="N4542" s="0" t="n">
        <f aca="false">INT(M4542*$Q$1/B4542)*CHOOSE($L$1,I4542,J4542)</f>
        <v>-0</v>
      </c>
      <c r="O4542" s="0" t="n">
        <f aca="false">ABS(N4542-N4541)</f>
        <v>0</v>
      </c>
      <c r="P4542" s="0" t="n">
        <f aca="false">COUNTIF(工作表2!$A$2:$A$248,A4542)</f>
        <v>0</v>
      </c>
      <c r="R4542" s="0" t="n">
        <f aca="false">D4542-IF(P4541=1,E4541,D4541)</f>
        <v>-7</v>
      </c>
      <c r="S4542" s="0" t="n">
        <f aca="false">I4541*R4542</f>
        <v>7</v>
      </c>
      <c r="T4542" s="0" t="n">
        <f aca="false">T4541+R4542*U4541</f>
        <v>60736</v>
      </c>
      <c r="U4542" s="0" t="n">
        <f aca="false">INT(T4542*$Q$1/IF(P4542=1,E4542,D4542))*I4542</f>
        <v>-13</v>
      </c>
      <c r="V4542" s="0" t="n">
        <f aca="false">IF(P4542=1,ABS(U4542)+ABS(60),ABS(U4542-U4541))</f>
        <v>0</v>
      </c>
    </row>
    <row r="4543" customFormat="false" ht="15" hidden="false" customHeight="false" outlineLevel="0" collapsed="false">
      <c r="A4543" s="1" t="n">
        <v>42674</v>
      </c>
      <c r="B4543" s="2" t="n">
        <v>9290.12</v>
      </c>
      <c r="C4543" s="2" t="n">
        <v>58936</v>
      </c>
      <c r="D4543" s="2" t="n">
        <v>9283</v>
      </c>
      <c r="E4543" s="2" t="n">
        <v>9265</v>
      </c>
      <c r="F4543" s="3" t="n">
        <f aca="false">IF(P4543=1, E4543,D4543)/B4543-1</f>
        <v>-0.000766405600788889</v>
      </c>
      <c r="G4543" s="2" t="n">
        <f aca="false">AVERAGE(B4484:B4543)</f>
        <v>9166.133</v>
      </c>
      <c r="H4543" s="2" t="n">
        <f aca="false">AVERAGE(C4484:C4543)</f>
        <v>71379.7333333333</v>
      </c>
      <c r="I4543" s="2" t="n">
        <f aca="false">SIGN(C4543-H4543)</f>
        <v>-1</v>
      </c>
      <c r="J4543" s="2" t="n">
        <f aca="false">SIGN(F4543)</f>
        <v>-1</v>
      </c>
      <c r="K4543" s="0" t="n">
        <f aca="false">B4543-B4542</f>
        <v>-16.7999999999993</v>
      </c>
      <c r="L4543" s="0" t="n">
        <f aca="false">I4542*K4543</f>
        <v>16.7999999999993</v>
      </c>
      <c r="M4543" s="0" t="n">
        <f aca="false">M4542+K4543*N4542</f>
        <v>3417.02000000002</v>
      </c>
      <c r="N4543" s="0" t="n">
        <f aca="false">INT(M4543*$Q$1/B4543)*CHOOSE($L$1,I4543,J4543)</f>
        <v>-0</v>
      </c>
      <c r="O4543" s="0" t="n">
        <f aca="false">ABS(N4543-N4542)</f>
        <v>0</v>
      </c>
      <c r="P4543" s="0" t="n">
        <f aca="false">COUNTIF(工作表2!$A$2:$A$248,A4543)</f>
        <v>0</v>
      </c>
      <c r="R4543" s="0" t="n">
        <f aca="false">D4543-IF(P4542=1,E4542,D4542)</f>
        <v>3</v>
      </c>
      <c r="S4543" s="0" t="n">
        <f aca="false">I4542*R4543</f>
        <v>-3</v>
      </c>
      <c r="T4543" s="0" t="n">
        <f aca="false">T4542+R4543*U4542</f>
        <v>60697</v>
      </c>
      <c r="U4543" s="0" t="n">
        <f aca="false">INT(T4543*$Q$1/IF(P4543=1,E4543,D4543))*I4543</f>
        <v>-13</v>
      </c>
      <c r="V4543" s="0" t="n">
        <f aca="false">IF(P4543=1,ABS(U4543)+ABS(60),ABS(U4543-U4542))</f>
        <v>0</v>
      </c>
    </row>
    <row r="4544" customFormat="false" ht="15" hidden="false" customHeight="false" outlineLevel="0" collapsed="false">
      <c r="A4544" s="1" t="n">
        <v>42675</v>
      </c>
      <c r="B4544" s="2" t="n">
        <v>9272.7</v>
      </c>
      <c r="C4544" s="2" t="n">
        <v>48774</v>
      </c>
      <c r="D4544" s="2" t="n">
        <v>9280</v>
      </c>
      <c r="E4544" s="2" t="n">
        <v>9261</v>
      </c>
      <c r="F4544" s="3" t="n">
        <f aca="false">IF(P4544=1, E4544,D4544)/B4544-1</f>
        <v>0.00078725721742301</v>
      </c>
      <c r="G4544" s="2" t="n">
        <f aca="false">AVERAGE(B4485:B4544)</f>
        <v>9170.6495</v>
      </c>
      <c r="H4544" s="2" t="n">
        <f aca="false">AVERAGE(C4485:C4544)</f>
        <v>71030.6333333333</v>
      </c>
      <c r="I4544" s="2" t="n">
        <f aca="false">SIGN(C4544-H4544)</f>
        <v>-1</v>
      </c>
      <c r="J4544" s="2" t="n">
        <f aca="false">SIGN(F4544)</f>
        <v>1</v>
      </c>
      <c r="K4544" s="0" t="n">
        <f aca="false">B4544-B4543</f>
        <v>-17.4200000000001</v>
      </c>
      <c r="L4544" s="0" t="n">
        <f aca="false">I4543*K4544</f>
        <v>17.4200000000001</v>
      </c>
      <c r="M4544" s="0" t="n">
        <f aca="false">M4543+K4544*N4543</f>
        <v>3417.02000000002</v>
      </c>
      <c r="N4544" s="0" t="n">
        <f aca="false">INT(M4544*$Q$1/B4544)*CHOOSE($L$1,I4544,J4544)</f>
        <v>0</v>
      </c>
      <c r="O4544" s="0" t="n">
        <f aca="false">ABS(N4544-N4543)</f>
        <v>0</v>
      </c>
      <c r="P4544" s="0" t="n">
        <f aca="false">COUNTIF(工作表2!$A$2:$A$248,A4544)</f>
        <v>0</v>
      </c>
      <c r="R4544" s="0" t="n">
        <f aca="false">D4544-IF(P4543=1,E4543,D4543)</f>
        <v>-3</v>
      </c>
      <c r="S4544" s="0" t="n">
        <f aca="false">I4543*R4544</f>
        <v>3</v>
      </c>
      <c r="T4544" s="0" t="n">
        <f aca="false">T4543+R4544*U4543</f>
        <v>60736</v>
      </c>
      <c r="U4544" s="0" t="n">
        <f aca="false">INT(T4544*$Q$1/IF(P4544=1,E4544,D4544))*I4544</f>
        <v>-13</v>
      </c>
      <c r="V4544" s="0" t="n">
        <f aca="false">IF(P4544=1,ABS(U4544)+ABS(60),ABS(U4544-U4543))</f>
        <v>0</v>
      </c>
    </row>
    <row r="4545" customFormat="false" ht="15" hidden="false" customHeight="false" outlineLevel="0" collapsed="false">
      <c r="A4545" s="1" t="n">
        <v>42676</v>
      </c>
      <c r="B4545" s="2" t="n">
        <v>9139.04</v>
      </c>
      <c r="C4545" s="2" t="n">
        <v>63636</v>
      </c>
      <c r="D4545" s="2" t="n">
        <v>9160</v>
      </c>
      <c r="E4545" s="2" t="n">
        <v>9143</v>
      </c>
      <c r="F4545" s="3" t="n">
        <f aca="false">IF(P4545=1, E4545,D4545)/B4545-1</f>
        <v>0.00229345751851384</v>
      </c>
      <c r="G4545" s="2" t="n">
        <f aca="false">AVERAGE(B4486:B4545)</f>
        <v>9172.555</v>
      </c>
      <c r="H4545" s="2" t="n">
        <f aca="false">AVERAGE(C4486:C4545)</f>
        <v>70879.1833333333</v>
      </c>
      <c r="I4545" s="2" t="n">
        <f aca="false">SIGN(C4545-H4545)</f>
        <v>-1</v>
      </c>
      <c r="J4545" s="2" t="n">
        <f aca="false">SIGN(F4545)</f>
        <v>1</v>
      </c>
      <c r="K4545" s="0" t="n">
        <f aca="false">B4545-B4544</f>
        <v>-133.66</v>
      </c>
      <c r="L4545" s="0" t="n">
        <f aca="false">I4544*K4545</f>
        <v>133.66</v>
      </c>
      <c r="M4545" s="0" t="n">
        <f aca="false">M4544+K4545*N4544</f>
        <v>3417.02000000002</v>
      </c>
      <c r="N4545" s="0" t="n">
        <f aca="false">INT(M4545*$Q$1/B4545)*CHOOSE($L$1,I4545,J4545)</f>
        <v>0</v>
      </c>
      <c r="O4545" s="0" t="n">
        <f aca="false">ABS(N4545-N4544)</f>
        <v>0</v>
      </c>
      <c r="P4545" s="0" t="n">
        <f aca="false">COUNTIF(工作表2!$A$2:$A$248,A4545)</f>
        <v>0</v>
      </c>
      <c r="R4545" s="0" t="n">
        <f aca="false">D4545-IF(P4544=1,E4544,D4544)</f>
        <v>-120</v>
      </c>
      <c r="S4545" s="0" t="n">
        <f aca="false">I4544*R4545</f>
        <v>120</v>
      </c>
      <c r="T4545" s="0" t="n">
        <f aca="false">T4544+R4545*U4544</f>
        <v>62296</v>
      </c>
      <c r="U4545" s="0" t="n">
        <f aca="false">INT(T4545*$Q$1/IF(P4545=1,E4545,D4545))*I4545</f>
        <v>-13</v>
      </c>
      <c r="V4545" s="0" t="n">
        <f aca="false">IF(P4545=1,ABS(U4545)+ABS(60),ABS(U4545-U4544))</f>
        <v>0</v>
      </c>
    </row>
    <row r="4546" customFormat="false" ht="15" hidden="false" customHeight="false" outlineLevel="0" collapsed="false">
      <c r="A4546" s="1" t="n">
        <v>42677</v>
      </c>
      <c r="B4546" s="2" t="n">
        <v>9067.27</v>
      </c>
      <c r="C4546" s="2" t="n">
        <v>66739</v>
      </c>
      <c r="D4546" s="2" t="n">
        <v>9088</v>
      </c>
      <c r="E4546" s="2" t="n">
        <v>9071</v>
      </c>
      <c r="F4546" s="3" t="n">
        <f aca="false">IF(P4546=1, E4546,D4546)/B4546-1</f>
        <v>0.00228624492267238</v>
      </c>
      <c r="G4546" s="2" t="n">
        <f aca="false">AVERAGE(B4487:B4546)</f>
        <v>9172.14083333334</v>
      </c>
      <c r="H4546" s="2" t="n">
        <f aca="false">AVERAGE(C4487:C4546)</f>
        <v>70614.8666666667</v>
      </c>
      <c r="I4546" s="2" t="n">
        <f aca="false">SIGN(C4546-H4546)</f>
        <v>-1</v>
      </c>
      <c r="J4546" s="2" t="n">
        <f aca="false">SIGN(F4546)</f>
        <v>1</v>
      </c>
      <c r="K4546" s="0" t="n">
        <f aca="false">B4546-B4545</f>
        <v>-71.7700000000004</v>
      </c>
      <c r="L4546" s="0" t="n">
        <f aca="false">I4545*K4546</f>
        <v>71.7700000000004</v>
      </c>
      <c r="M4546" s="0" t="n">
        <f aca="false">M4545+K4546*N4545</f>
        <v>3417.02000000002</v>
      </c>
      <c r="N4546" s="0" t="n">
        <f aca="false">INT(M4546*$Q$1/B4546)*CHOOSE($L$1,I4546,J4546)</f>
        <v>0</v>
      </c>
      <c r="O4546" s="0" t="n">
        <f aca="false">ABS(N4546-N4545)</f>
        <v>0</v>
      </c>
      <c r="P4546" s="0" t="n">
        <f aca="false">COUNTIF(工作表2!$A$2:$A$248,A4546)</f>
        <v>0</v>
      </c>
      <c r="R4546" s="0" t="n">
        <f aca="false">D4546-IF(P4545=1,E4545,D4545)</f>
        <v>-72</v>
      </c>
      <c r="S4546" s="0" t="n">
        <f aca="false">I4545*R4546</f>
        <v>72</v>
      </c>
      <c r="T4546" s="0" t="n">
        <f aca="false">T4545+R4546*U4545</f>
        <v>63232</v>
      </c>
      <c r="U4546" s="0" t="n">
        <f aca="false">INT(T4546*$Q$1/IF(P4546=1,E4546,D4546))*I4546</f>
        <v>-13</v>
      </c>
      <c r="V4546" s="0" t="n">
        <f aca="false">IF(P4546=1,ABS(U4546)+ABS(60),ABS(U4546-U4545))</f>
        <v>0</v>
      </c>
    </row>
    <row r="4547" customFormat="false" ht="15" hidden="false" customHeight="false" outlineLevel="0" collapsed="false">
      <c r="A4547" s="1" t="n">
        <v>42678</v>
      </c>
      <c r="B4547" s="2" t="n">
        <v>9068.15</v>
      </c>
      <c r="C4547" s="2" t="n">
        <v>52687</v>
      </c>
      <c r="D4547" s="2" t="n">
        <v>9064</v>
      </c>
      <c r="E4547" s="2" t="n">
        <v>9046</v>
      </c>
      <c r="F4547" s="3" t="n">
        <f aca="false">IF(P4547=1, E4547,D4547)/B4547-1</f>
        <v>-0.000457645716050115</v>
      </c>
      <c r="G4547" s="2" t="n">
        <f aca="false">AVERAGE(B4488:B4547)</f>
        <v>9170.77233333333</v>
      </c>
      <c r="H4547" s="2" t="n">
        <f aca="false">AVERAGE(C4488:C4547)</f>
        <v>70120.45</v>
      </c>
      <c r="I4547" s="2" t="n">
        <f aca="false">SIGN(C4547-H4547)</f>
        <v>-1</v>
      </c>
      <c r="J4547" s="2" t="n">
        <f aca="false">SIGN(F4547)</f>
        <v>-1</v>
      </c>
      <c r="K4547" s="0" t="n">
        <f aca="false">B4547-B4546</f>
        <v>0.8799999999992</v>
      </c>
      <c r="L4547" s="0" t="n">
        <f aca="false">I4546*K4547</f>
        <v>-0.8799999999992</v>
      </c>
      <c r="M4547" s="0" t="n">
        <f aca="false">M4546+K4547*N4546</f>
        <v>3417.02000000002</v>
      </c>
      <c r="N4547" s="0" t="n">
        <f aca="false">INT(M4547*$Q$1/B4547)*CHOOSE($L$1,I4547,J4547)</f>
        <v>-0</v>
      </c>
      <c r="O4547" s="0" t="n">
        <f aca="false">ABS(N4547-N4546)</f>
        <v>0</v>
      </c>
      <c r="P4547" s="0" t="n">
        <f aca="false">COUNTIF(工作表2!$A$2:$A$248,A4547)</f>
        <v>0</v>
      </c>
      <c r="R4547" s="0" t="n">
        <f aca="false">D4547-IF(P4546=1,E4546,D4546)</f>
        <v>-24</v>
      </c>
      <c r="S4547" s="0" t="n">
        <f aca="false">I4546*R4547</f>
        <v>24</v>
      </c>
      <c r="T4547" s="0" t="n">
        <f aca="false">T4546+R4547*U4546</f>
        <v>63544</v>
      </c>
      <c r="U4547" s="0" t="n">
        <f aca="false">INT(T4547*$Q$1/IF(P4547=1,E4547,D4547))*I4547</f>
        <v>-14</v>
      </c>
      <c r="V4547" s="0" t="n">
        <f aca="false">IF(P4547=1,ABS(U4547)+ABS(60),ABS(U4547-U4546))</f>
        <v>1</v>
      </c>
    </row>
    <row r="4548" customFormat="false" ht="15" hidden="false" customHeight="false" outlineLevel="0" collapsed="false">
      <c r="A4548" s="1" t="n">
        <v>42681</v>
      </c>
      <c r="B4548" s="2" t="n">
        <v>9189.84</v>
      </c>
      <c r="C4548" s="2" t="n">
        <v>55214</v>
      </c>
      <c r="D4548" s="2" t="n">
        <v>9196</v>
      </c>
      <c r="E4548" s="2" t="n">
        <v>9172</v>
      </c>
      <c r="F4548" s="3" t="n">
        <f aca="false">IF(P4548=1, E4548,D4548)/B4548-1</f>
        <v>0.000670305467777466</v>
      </c>
      <c r="G4548" s="2" t="n">
        <f aca="false">AVERAGE(B4489:B4548)</f>
        <v>9171.35166666667</v>
      </c>
      <c r="H4548" s="2" t="n">
        <f aca="false">AVERAGE(C4489:C4548)</f>
        <v>69727.2</v>
      </c>
      <c r="I4548" s="2" t="n">
        <f aca="false">SIGN(C4548-H4548)</f>
        <v>-1</v>
      </c>
      <c r="J4548" s="2" t="n">
        <f aca="false">SIGN(F4548)</f>
        <v>1</v>
      </c>
      <c r="K4548" s="0" t="n">
        <f aca="false">B4548-B4547</f>
        <v>121.690000000001</v>
      </c>
      <c r="L4548" s="0" t="n">
        <f aca="false">I4547*K4548</f>
        <v>-121.690000000001</v>
      </c>
      <c r="M4548" s="0" t="n">
        <f aca="false">M4547+K4548*N4547</f>
        <v>3417.02000000002</v>
      </c>
      <c r="N4548" s="0" t="n">
        <f aca="false">INT(M4548*$Q$1/B4548)*CHOOSE($L$1,I4548,J4548)</f>
        <v>0</v>
      </c>
      <c r="O4548" s="0" t="n">
        <f aca="false">ABS(N4548-N4547)</f>
        <v>0</v>
      </c>
      <c r="P4548" s="0" t="n">
        <f aca="false">COUNTIF(工作表2!$A$2:$A$248,A4548)</f>
        <v>0</v>
      </c>
      <c r="R4548" s="0" t="n">
        <f aca="false">D4548-IF(P4547=1,E4547,D4547)</f>
        <v>132</v>
      </c>
      <c r="S4548" s="0" t="n">
        <f aca="false">I4547*R4548</f>
        <v>-132</v>
      </c>
      <c r="T4548" s="0" t="n">
        <f aca="false">T4547+R4548*U4547</f>
        <v>61696</v>
      </c>
      <c r="U4548" s="0" t="n">
        <f aca="false">INT(T4548*$Q$1/IF(P4548=1,E4548,D4548))*I4548</f>
        <v>-13</v>
      </c>
      <c r="V4548" s="0" t="n">
        <f aca="false">IF(P4548=1,ABS(U4548)+ABS(60),ABS(U4548-U4547))</f>
        <v>1</v>
      </c>
    </row>
    <row r="4549" customFormat="false" ht="15" hidden="false" customHeight="false" outlineLevel="0" collapsed="false">
      <c r="A4549" s="1" t="n">
        <v>42682</v>
      </c>
      <c r="B4549" s="2" t="n">
        <v>9217.43</v>
      </c>
      <c r="C4549" s="2" t="n">
        <v>57227</v>
      </c>
      <c r="D4549" s="2" t="n">
        <v>9225</v>
      </c>
      <c r="E4549" s="2" t="n">
        <v>9198</v>
      </c>
      <c r="F4549" s="3" t="n">
        <f aca="false">IF(P4549=1, E4549,D4549)/B4549-1</f>
        <v>0.000821270137120633</v>
      </c>
      <c r="G4549" s="2" t="n">
        <f aca="false">AVERAGE(B4490:B4549)</f>
        <v>9171.63516666667</v>
      </c>
      <c r="H4549" s="2" t="n">
        <f aca="false">AVERAGE(C4490:C4549)</f>
        <v>69358.1666666667</v>
      </c>
      <c r="I4549" s="2" t="n">
        <f aca="false">SIGN(C4549-H4549)</f>
        <v>-1</v>
      </c>
      <c r="J4549" s="2" t="n">
        <f aca="false">SIGN(F4549)</f>
        <v>1</v>
      </c>
      <c r="K4549" s="0" t="n">
        <f aca="false">B4549-B4548</f>
        <v>27.5900000000001</v>
      </c>
      <c r="L4549" s="0" t="n">
        <f aca="false">I4548*K4549</f>
        <v>-27.5900000000001</v>
      </c>
      <c r="M4549" s="0" t="n">
        <f aca="false">M4548+K4549*N4548</f>
        <v>3417.02000000002</v>
      </c>
      <c r="N4549" s="0" t="n">
        <f aca="false">INT(M4549*$Q$1/B4549)*CHOOSE($L$1,I4549,J4549)</f>
        <v>0</v>
      </c>
      <c r="O4549" s="0" t="n">
        <f aca="false">ABS(N4549-N4548)</f>
        <v>0</v>
      </c>
      <c r="P4549" s="0" t="n">
        <f aca="false">COUNTIF(工作表2!$A$2:$A$248,A4549)</f>
        <v>0</v>
      </c>
      <c r="R4549" s="0" t="n">
        <f aca="false">D4549-IF(P4548=1,E4548,D4548)</f>
        <v>29</v>
      </c>
      <c r="S4549" s="0" t="n">
        <f aca="false">I4548*R4549</f>
        <v>-29</v>
      </c>
      <c r="T4549" s="0" t="n">
        <f aca="false">T4548+R4549*U4548</f>
        <v>61319</v>
      </c>
      <c r="U4549" s="0" t="n">
        <f aca="false">INT(T4549*$Q$1/IF(P4549=1,E4549,D4549))*I4549</f>
        <v>-13</v>
      </c>
      <c r="V4549" s="0" t="n">
        <f aca="false">IF(P4549=1,ABS(U4549)+ABS(60),ABS(U4549-U4548))</f>
        <v>0</v>
      </c>
    </row>
    <row r="4550" customFormat="false" ht="15" hidden="false" customHeight="false" outlineLevel="0" collapsed="false">
      <c r="A4550" s="1" t="n">
        <v>42683</v>
      </c>
      <c r="B4550" s="2" t="n">
        <v>8943.2</v>
      </c>
      <c r="C4550" s="2" t="n">
        <v>119000</v>
      </c>
      <c r="D4550" s="2" t="n">
        <v>8929</v>
      </c>
      <c r="E4550" s="2" t="n">
        <v>8902</v>
      </c>
      <c r="F4550" s="3" t="n">
        <f aca="false">IF(P4550=1, E4550,D4550)/B4550-1</f>
        <v>-0.00158779855085434</v>
      </c>
      <c r="G4550" s="2" t="n">
        <f aca="false">AVERAGE(B4491:B4550)</f>
        <v>9168.49133333333</v>
      </c>
      <c r="H4550" s="2" t="n">
        <f aca="false">AVERAGE(C4491:C4550)</f>
        <v>69800.8833333333</v>
      </c>
      <c r="I4550" s="2" t="n">
        <f aca="false">SIGN(C4550-H4550)</f>
        <v>1</v>
      </c>
      <c r="J4550" s="2" t="n">
        <f aca="false">SIGN(F4550)</f>
        <v>-1</v>
      </c>
      <c r="K4550" s="0" t="n">
        <f aca="false">B4550-B4549</f>
        <v>-274.23</v>
      </c>
      <c r="L4550" s="0" t="n">
        <f aca="false">I4549*K4550</f>
        <v>274.23</v>
      </c>
      <c r="M4550" s="0" t="n">
        <f aca="false">M4549+K4550*N4549</f>
        <v>3417.02000000002</v>
      </c>
      <c r="N4550" s="0" t="n">
        <f aca="false">INT(M4550*$Q$1/B4550)*CHOOSE($L$1,I4550,J4550)</f>
        <v>-0</v>
      </c>
      <c r="O4550" s="0" t="n">
        <f aca="false">ABS(N4550-N4549)</f>
        <v>0</v>
      </c>
      <c r="P4550" s="0" t="n">
        <f aca="false">COUNTIF(工作表2!$A$2:$A$248,A4550)</f>
        <v>0</v>
      </c>
      <c r="R4550" s="0" t="n">
        <f aca="false">D4550-IF(P4549=1,E4549,D4549)</f>
        <v>-296</v>
      </c>
      <c r="S4550" s="0" t="n">
        <f aca="false">I4549*R4550</f>
        <v>296</v>
      </c>
      <c r="T4550" s="0" t="n">
        <f aca="false">T4549+R4550*U4549</f>
        <v>65167</v>
      </c>
      <c r="U4550" s="0" t="n">
        <f aca="false">INT(T4550*$Q$1/IF(P4550=1,E4550,D4550))*I4550</f>
        <v>14</v>
      </c>
      <c r="V4550" s="0" t="n">
        <f aca="false">IF(P4550=1,ABS(U4550)+ABS(60),ABS(U4550-U4549))</f>
        <v>27</v>
      </c>
    </row>
    <row r="4551" customFormat="false" ht="15" hidden="false" customHeight="false" outlineLevel="0" collapsed="false">
      <c r="A4551" s="1" t="n">
        <v>42684</v>
      </c>
      <c r="B4551" s="2" t="n">
        <v>9152.18</v>
      </c>
      <c r="C4551" s="2" t="n">
        <v>88566</v>
      </c>
      <c r="D4551" s="2" t="n">
        <v>9177</v>
      </c>
      <c r="E4551" s="2" t="n">
        <v>9158</v>
      </c>
      <c r="F4551" s="3" t="n">
        <f aca="false">IF(P4551=1, E4551,D4551)/B4551-1</f>
        <v>0.00271192218684502</v>
      </c>
      <c r="G4551" s="2" t="n">
        <f aca="false">AVERAGE(B4492:B4551)</f>
        <v>9168.52116666667</v>
      </c>
      <c r="H4551" s="2" t="n">
        <f aca="false">AVERAGE(C4492:C4551)</f>
        <v>69867.1333333333</v>
      </c>
      <c r="I4551" s="2" t="n">
        <f aca="false">SIGN(C4551-H4551)</f>
        <v>1</v>
      </c>
      <c r="J4551" s="2" t="n">
        <f aca="false">SIGN(F4551)</f>
        <v>1</v>
      </c>
      <c r="K4551" s="0" t="n">
        <f aca="false">B4551-B4550</f>
        <v>208.98</v>
      </c>
      <c r="L4551" s="0" t="n">
        <f aca="false">I4550*K4551</f>
        <v>208.98</v>
      </c>
      <c r="M4551" s="0" t="n">
        <f aca="false">M4550+K4551*N4550</f>
        <v>3417.02000000002</v>
      </c>
      <c r="N4551" s="0" t="n">
        <f aca="false">INT(M4551*$Q$1/B4551)*CHOOSE($L$1,I4551,J4551)</f>
        <v>0</v>
      </c>
      <c r="O4551" s="0" t="n">
        <f aca="false">ABS(N4551-N4550)</f>
        <v>0</v>
      </c>
      <c r="P4551" s="0" t="n">
        <f aca="false">COUNTIF(工作表2!$A$2:$A$248,A4551)</f>
        <v>0</v>
      </c>
      <c r="R4551" s="0" t="n">
        <f aca="false">D4551-IF(P4550=1,E4550,D4550)</f>
        <v>248</v>
      </c>
      <c r="S4551" s="0" t="n">
        <f aca="false">I4550*R4551</f>
        <v>248</v>
      </c>
      <c r="T4551" s="0" t="n">
        <f aca="false">T4550+R4551*U4550</f>
        <v>68639</v>
      </c>
      <c r="U4551" s="0" t="n">
        <f aca="false">INT(T4551*$Q$1/IF(P4551=1,E4551,D4551))*I4551</f>
        <v>14</v>
      </c>
      <c r="V4551" s="0" t="n">
        <f aca="false">IF(P4551=1,ABS(U4551)+ABS(60),ABS(U4551-U4550))</f>
        <v>0</v>
      </c>
    </row>
    <row r="4552" customFormat="false" ht="15" hidden="false" customHeight="false" outlineLevel="0" collapsed="false">
      <c r="A4552" s="1" t="n">
        <v>42685</v>
      </c>
      <c r="B4552" s="2" t="n">
        <v>8957.76</v>
      </c>
      <c r="C4552" s="2" t="n">
        <v>113258</v>
      </c>
      <c r="D4552" s="2" t="n">
        <v>8967</v>
      </c>
      <c r="E4552" s="2" t="n">
        <v>8947</v>
      </c>
      <c r="F4552" s="3" t="n">
        <f aca="false">IF(P4552=1, E4552,D4552)/B4552-1</f>
        <v>0.00103150787696915</v>
      </c>
      <c r="G4552" s="2" t="n">
        <f aca="false">AVERAGE(B4493:B4552)</f>
        <v>9165.342</v>
      </c>
      <c r="H4552" s="2" t="n">
        <f aca="false">AVERAGE(C4493:C4552)</f>
        <v>70466.0833333333</v>
      </c>
      <c r="I4552" s="2" t="n">
        <f aca="false">SIGN(C4552-H4552)</f>
        <v>1</v>
      </c>
      <c r="J4552" s="2" t="n">
        <f aca="false">SIGN(F4552)</f>
        <v>1</v>
      </c>
      <c r="K4552" s="0" t="n">
        <f aca="false">B4552-B4551</f>
        <v>-194.42</v>
      </c>
      <c r="L4552" s="0" t="n">
        <f aca="false">I4551*K4552</f>
        <v>-194.42</v>
      </c>
      <c r="M4552" s="0" t="n">
        <f aca="false">M4551+K4552*N4551</f>
        <v>3417.02000000002</v>
      </c>
      <c r="N4552" s="0" t="n">
        <f aca="false">INT(M4552*$Q$1/B4552)*CHOOSE($L$1,I4552,J4552)</f>
        <v>0</v>
      </c>
      <c r="O4552" s="0" t="n">
        <f aca="false">ABS(N4552-N4551)</f>
        <v>0</v>
      </c>
      <c r="P4552" s="0" t="n">
        <f aca="false">COUNTIF(工作表2!$A$2:$A$248,A4552)</f>
        <v>0</v>
      </c>
      <c r="R4552" s="0" t="n">
        <f aca="false">D4552-IF(P4551=1,E4551,D4551)</f>
        <v>-210</v>
      </c>
      <c r="S4552" s="0" t="n">
        <f aca="false">I4551*R4552</f>
        <v>-210</v>
      </c>
      <c r="T4552" s="0" t="n">
        <f aca="false">T4551+R4552*U4551</f>
        <v>65699</v>
      </c>
      <c r="U4552" s="0" t="n">
        <f aca="false">INT(T4552*$Q$1/IF(P4552=1,E4552,D4552))*I4552</f>
        <v>14</v>
      </c>
      <c r="V4552" s="0" t="n">
        <f aca="false">IF(P4552=1,ABS(U4552)+ABS(60),ABS(U4552-U4551))</f>
        <v>0</v>
      </c>
    </row>
    <row r="4553" customFormat="false" ht="15" hidden="false" customHeight="false" outlineLevel="0" collapsed="false">
      <c r="A4553" s="1" t="n">
        <v>42688</v>
      </c>
      <c r="B4553" s="2" t="n">
        <v>8940.4</v>
      </c>
      <c r="C4553" s="2" t="n">
        <v>96859</v>
      </c>
      <c r="D4553" s="2" t="n">
        <v>8945</v>
      </c>
      <c r="E4553" s="2" t="n">
        <v>8938</v>
      </c>
      <c r="F4553" s="3" t="n">
        <f aca="false">IF(P4553=1, E4553,D4553)/B4553-1</f>
        <v>0.000514518366068639</v>
      </c>
      <c r="G4553" s="2" t="n">
        <f aca="false">AVERAGE(B4494:B4553)</f>
        <v>9162.50933333333</v>
      </c>
      <c r="H4553" s="2" t="n">
        <f aca="false">AVERAGE(C4494:C4553)</f>
        <v>70694.1666666667</v>
      </c>
      <c r="I4553" s="2" t="n">
        <f aca="false">SIGN(C4553-H4553)</f>
        <v>1</v>
      </c>
      <c r="J4553" s="2" t="n">
        <f aca="false">SIGN(F4553)</f>
        <v>1</v>
      </c>
      <c r="K4553" s="0" t="n">
        <f aca="false">B4553-B4552</f>
        <v>-17.3600000000006</v>
      </c>
      <c r="L4553" s="0" t="n">
        <f aca="false">I4552*K4553</f>
        <v>-17.3600000000006</v>
      </c>
      <c r="M4553" s="0" t="n">
        <f aca="false">M4552+K4553*N4552</f>
        <v>3417.02000000002</v>
      </c>
      <c r="N4553" s="0" t="n">
        <f aca="false">INT(M4553*$Q$1/B4553)*CHOOSE($L$1,I4553,J4553)</f>
        <v>0</v>
      </c>
      <c r="O4553" s="0" t="n">
        <f aca="false">ABS(N4553-N4552)</f>
        <v>0</v>
      </c>
      <c r="P4553" s="0" t="n">
        <f aca="false">COUNTIF(工作表2!$A$2:$A$248,A4553)</f>
        <v>0</v>
      </c>
      <c r="R4553" s="0" t="n">
        <f aca="false">D4553-IF(P4552=1,E4552,D4552)</f>
        <v>-22</v>
      </c>
      <c r="S4553" s="0" t="n">
        <f aca="false">I4552*R4553</f>
        <v>-22</v>
      </c>
      <c r="T4553" s="0" t="n">
        <f aca="false">T4552+R4553*U4552</f>
        <v>65391</v>
      </c>
      <c r="U4553" s="0" t="n">
        <f aca="false">INT(T4553*$Q$1/IF(P4553=1,E4553,D4553))*I4553</f>
        <v>14</v>
      </c>
      <c r="V4553" s="0" t="n">
        <f aca="false">IF(P4553=1,ABS(U4553)+ABS(60),ABS(U4553-U4552))</f>
        <v>0</v>
      </c>
    </row>
    <row r="4554" customFormat="false" ht="15" hidden="false" customHeight="false" outlineLevel="0" collapsed="false">
      <c r="A4554" s="1" t="n">
        <v>42689</v>
      </c>
      <c r="B4554" s="2" t="n">
        <v>8931.03</v>
      </c>
      <c r="C4554" s="2" t="n">
        <v>79209</v>
      </c>
      <c r="D4554" s="2" t="n">
        <v>8938</v>
      </c>
      <c r="E4554" s="2" t="n">
        <v>8917</v>
      </c>
      <c r="F4554" s="3" t="n">
        <f aca="false">IF(P4554=1, E4554,D4554)/B4554-1</f>
        <v>0.000780425102143711</v>
      </c>
      <c r="G4554" s="2" t="n">
        <f aca="false">AVERAGE(B4495:B4554)</f>
        <v>9159.39816666667</v>
      </c>
      <c r="H4554" s="2" t="n">
        <f aca="false">AVERAGE(C4495:C4554)</f>
        <v>70698.6666666667</v>
      </c>
      <c r="I4554" s="2" t="n">
        <f aca="false">SIGN(C4554-H4554)</f>
        <v>1</v>
      </c>
      <c r="J4554" s="2" t="n">
        <f aca="false">SIGN(F4554)</f>
        <v>1</v>
      </c>
      <c r="K4554" s="0" t="n">
        <f aca="false">B4554-B4553</f>
        <v>-9.36999999999898</v>
      </c>
      <c r="L4554" s="0" t="n">
        <f aca="false">I4553*K4554</f>
        <v>-9.36999999999898</v>
      </c>
      <c r="M4554" s="0" t="n">
        <f aca="false">M4553+K4554*N4553</f>
        <v>3417.02000000002</v>
      </c>
      <c r="N4554" s="0" t="n">
        <f aca="false">INT(M4554*$Q$1/B4554)*CHOOSE($L$1,I4554,J4554)</f>
        <v>0</v>
      </c>
      <c r="O4554" s="0" t="n">
        <f aca="false">ABS(N4554-N4553)</f>
        <v>0</v>
      </c>
      <c r="P4554" s="0" t="n">
        <f aca="false">COUNTIF(工作表2!$A$2:$A$248,A4554)</f>
        <v>0</v>
      </c>
      <c r="R4554" s="0" t="n">
        <f aca="false">D4554-IF(P4553=1,E4553,D4553)</f>
        <v>-7</v>
      </c>
      <c r="S4554" s="0" t="n">
        <f aca="false">I4553*R4554</f>
        <v>-7</v>
      </c>
      <c r="T4554" s="0" t="n">
        <f aca="false">T4553+R4554*U4553</f>
        <v>65293</v>
      </c>
      <c r="U4554" s="0" t="n">
        <f aca="false">INT(T4554*$Q$1/IF(P4554=1,E4554,D4554))*I4554</f>
        <v>14</v>
      </c>
      <c r="V4554" s="0" t="n">
        <f aca="false">IF(P4554=1,ABS(U4554)+ABS(60),ABS(U4554-U4553))</f>
        <v>0</v>
      </c>
    </row>
    <row r="4555" customFormat="false" ht="15" hidden="false" customHeight="false" outlineLevel="0" collapsed="false">
      <c r="A4555" s="1" t="n">
        <v>42690</v>
      </c>
      <c r="B4555" s="2" t="n">
        <v>8962.22</v>
      </c>
      <c r="C4555" s="2" t="n">
        <v>76872</v>
      </c>
      <c r="D4555" s="2" t="n">
        <v>8983</v>
      </c>
      <c r="E4555" s="2" t="n">
        <v>8957</v>
      </c>
      <c r="F4555" s="3" t="n">
        <f aca="false">IF(P4555=1, E4555,D4555)/B4555-1</f>
        <v>-0.000582444974570939</v>
      </c>
      <c r="G4555" s="2" t="n">
        <f aca="false">AVERAGE(B4496:B4555)</f>
        <v>9156.72683333333</v>
      </c>
      <c r="H4555" s="2" t="n">
        <f aca="false">AVERAGE(C4496:C4555)</f>
        <v>70685.0333333333</v>
      </c>
      <c r="I4555" s="2" t="n">
        <f aca="false">SIGN(C4555-H4555)</f>
        <v>1</v>
      </c>
      <c r="J4555" s="2" t="n">
        <f aca="false">SIGN(F4555)</f>
        <v>-1</v>
      </c>
      <c r="K4555" s="0" t="n">
        <f aca="false">B4555-B4554</f>
        <v>31.1899999999987</v>
      </c>
      <c r="L4555" s="0" t="n">
        <f aca="false">I4554*K4555</f>
        <v>31.1899999999987</v>
      </c>
      <c r="M4555" s="0" t="n">
        <f aca="false">M4554+K4555*N4554</f>
        <v>3417.02000000002</v>
      </c>
      <c r="N4555" s="0" t="n">
        <f aca="false">INT(M4555*$Q$1/B4555)*CHOOSE($L$1,I4555,J4555)</f>
        <v>-0</v>
      </c>
      <c r="O4555" s="0" t="n">
        <f aca="false">ABS(N4555-N4554)</f>
        <v>0</v>
      </c>
      <c r="P4555" s="0" t="n">
        <f aca="false">COUNTIF(工作表2!$A$2:$A$248,A4555)</f>
        <v>1</v>
      </c>
      <c r="R4555" s="0" t="n">
        <f aca="false">D4555-IF(P4554=1,E4554,D4554)</f>
        <v>45</v>
      </c>
      <c r="S4555" s="0" t="n">
        <f aca="false">I4554*R4555</f>
        <v>45</v>
      </c>
      <c r="T4555" s="0" t="n">
        <f aca="false">T4554+R4555*U4554</f>
        <v>65923</v>
      </c>
      <c r="U4555" s="0" t="n">
        <f aca="false">INT(T4555*$Q$1/IF(P4555=1,E4555,D4555))*I4555</f>
        <v>14</v>
      </c>
      <c r="V4555" s="0" t="n">
        <f aca="false">IF(P4555=1,ABS(U4555)+ABS(60),ABS(U4555-U4554))</f>
        <v>74</v>
      </c>
    </row>
    <row r="4556" customFormat="false" ht="15" hidden="false" customHeight="false" outlineLevel="0" collapsed="false">
      <c r="A4556" s="1" t="n">
        <v>42691</v>
      </c>
      <c r="B4556" s="2" t="n">
        <v>8995.26</v>
      </c>
      <c r="C4556" s="2" t="n">
        <v>63578</v>
      </c>
      <c r="D4556" s="2" t="n">
        <v>8962</v>
      </c>
      <c r="E4556" s="2" t="n">
        <v>8939</v>
      </c>
      <c r="F4556" s="3" t="n">
        <f aca="false">IF(P4556=1, E4556,D4556)/B4556-1</f>
        <v>-0.00369750290708659</v>
      </c>
      <c r="G4556" s="2" t="n">
        <f aca="false">AVERAGE(B4497:B4556)</f>
        <v>9156.07666666667</v>
      </c>
      <c r="H4556" s="2" t="n">
        <f aca="false">AVERAGE(C4497:C4556)</f>
        <v>70377.2166666667</v>
      </c>
      <c r="I4556" s="2" t="n">
        <f aca="false">SIGN(C4556-H4556)</f>
        <v>-1</v>
      </c>
      <c r="J4556" s="2" t="n">
        <f aca="false">SIGN(F4556)</f>
        <v>-1</v>
      </c>
      <c r="K4556" s="0" t="n">
        <f aca="false">B4556-B4555</f>
        <v>33.0400000000009</v>
      </c>
      <c r="L4556" s="0" t="n">
        <f aca="false">I4555*K4556</f>
        <v>33.0400000000009</v>
      </c>
      <c r="M4556" s="0" t="n">
        <f aca="false">M4555+K4556*N4555</f>
        <v>3417.02000000002</v>
      </c>
      <c r="N4556" s="0" t="n">
        <f aca="false">INT(M4556*$Q$1/B4556)*CHOOSE($L$1,I4556,J4556)</f>
        <v>-0</v>
      </c>
      <c r="O4556" s="0" t="n">
        <f aca="false">ABS(N4556-N4555)</f>
        <v>0</v>
      </c>
      <c r="P4556" s="0" t="n">
        <f aca="false">COUNTIF(工作表2!$A$2:$A$248,A4556)</f>
        <v>0</v>
      </c>
      <c r="R4556" s="0" t="n">
        <f aca="false">D4556-IF(P4555=1,E4555,D4555)</f>
        <v>5</v>
      </c>
      <c r="S4556" s="0" t="n">
        <f aca="false">I4555*R4556</f>
        <v>5</v>
      </c>
      <c r="T4556" s="0" t="n">
        <f aca="false">T4555+R4556*U4555</f>
        <v>65993</v>
      </c>
      <c r="U4556" s="0" t="n">
        <f aca="false">INT(T4556*$Q$1/IF(P4556=1,E4556,D4556))*I4556</f>
        <v>-14</v>
      </c>
      <c r="V4556" s="0" t="n">
        <f aca="false">IF(P4556=1,ABS(U4556)+ABS(60),ABS(U4556-U4555))</f>
        <v>28</v>
      </c>
    </row>
    <row r="4557" customFormat="false" ht="15" hidden="false" customHeight="false" outlineLevel="0" collapsed="false">
      <c r="A4557" s="1" t="n">
        <v>42692</v>
      </c>
      <c r="B4557" s="2" t="n">
        <v>9008.79</v>
      </c>
      <c r="C4557" s="2" t="n">
        <v>68434</v>
      </c>
      <c r="D4557" s="2" t="n">
        <v>8987</v>
      </c>
      <c r="E4557" s="2" t="n">
        <v>8965</v>
      </c>
      <c r="F4557" s="3" t="n">
        <f aca="false">IF(P4557=1, E4557,D4557)/B4557-1</f>
        <v>-0.00241874879978343</v>
      </c>
      <c r="G4557" s="2" t="n">
        <f aca="false">AVERAGE(B4498:B4557)</f>
        <v>9156.52633333334</v>
      </c>
      <c r="H4557" s="2" t="n">
        <f aca="false">AVERAGE(C4498:C4557)</f>
        <v>70376.35</v>
      </c>
      <c r="I4557" s="2" t="n">
        <f aca="false">SIGN(C4557-H4557)</f>
        <v>-1</v>
      </c>
      <c r="J4557" s="2" t="n">
        <f aca="false">SIGN(F4557)</f>
        <v>-1</v>
      </c>
      <c r="K4557" s="0" t="n">
        <f aca="false">B4557-B4556</f>
        <v>13.5300000000007</v>
      </c>
      <c r="L4557" s="0" t="n">
        <f aca="false">I4556*K4557</f>
        <v>-13.5300000000007</v>
      </c>
      <c r="M4557" s="0" t="n">
        <f aca="false">M4556+K4557*N4556</f>
        <v>3417.02000000002</v>
      </c>
      <c r="N4557" s="0" t="n">
        <f aca="false">INT(M4557*$Q$1/B4557)*CHOOSE($L$1,I4557,J4557)</f>
        <v>-0</v>
      </c>
      <c r="O4557" s="0" t="n">
        <f aca="false">ABS(N4557-N4556)</f>
        <v>0</v>
      </c>
      <c r="P4557" s="0" t="n">
        <f aca="false">COUNTIF(工作表2!$A$2:$A$248,A4557)</f>
        <v>0</v>
      </c>
      <c r="R4557" s="0" t="n">
        <f aca="false">D4557-IF(P4556=1,E4556,D4556)</f>
        <v>25</v>
      </c>
      <c r="S4557" s="0" t="n">
        <f aca="false">I4556*R4557</f>
        <v>-25</v>
      </c>
      <c r="T4557" s="0" t="n">
        <f aca="false">T4556+R4557*U4556</f>
        <v>65643</v>
      </c>
      <c r="U4557" s="0" t="n">
        <f aca="false">INT(T4557*$Q$1/IF(P4557=1,E4557,D4557))*I4557</f>
        <v>-14</v>
      </c>
      <c r="V4557" s="0" t="n">
        <f aca="false">IF(P4557=1,ABS(U4557)+ABS(60),ABS(U4557-U4556))</f>
        <v>0</v>
      </c>
    </row>
    <row r="4558" customFormat="false" ht="15" hidden="false" customHeight="false" outlineLevel="0" collapsed="false">
      <c r="A4558" s="1" t="n">
        <v>42695</v>
      </c>
      <c r="B4558" s="2" t="n">
        <v>9041.11</v>
      </c>
      <c r="C4558" s="2" t="n">
        <v>62079</v>
      </c>
      <c r="D4558" s="2" t="n">
        <v>9017</v>
      </c>
      <c r="E4558" s="2" t="n">
        <v>8997</v>
      </c>
      <c r="F4558" s="3" t="n">
        <f aca="false">IF(P4558=1, E4558,D4558)/B4558-1</f>
        <v>-0.00266670795953161</v>
      </c>
      <c r="G4558" s="2" t="n">
        <f aca="false">AVERAGE(B4499:B4558)</f>
        <v>9156.696</v>
      </c>
      <c r="H4558" s="2" t="n">
        <f aca="false">AVERAGE(C4499:C4558)</f>
        <v>70329.4</v>
      </c>
      <c r="I4558" s="2" t="n">
        <f aca="false">SIGN(C4558-H4558)</f>
        <v>-1</v>
      </c>
      <c r="J4558" s="2" t="n">
        <f aca="false">SIGN(F4558)</f>
        <v>-1</v>
      </c>
      <c r="K4558" s="0" t="n">
        <f aca="false">B4558-B4557</f>
        <v>32.3199999999997</v>
      </c>
      <c r="L4558" s="0" t="n">
        <f aca="false">I4557*K4558</f>
        <v>-32.3199999999997</v>
      </c>
      <c r="M4558" s="0" t="n">
        <f aca="false">M4557+K4558*N4557</f>
        <v>3417.02000000002</v>
      </c>
      <c r="N4558" s="0" t="n">
        <f aca="false">INT(M4558*$Q$1/B4558)*CHOOSE($L$1,I4558,J4558)</f>
        <v>-0</v>
      </c>
      <c r="O4558" s="0" t="n">
        <f aca="false">ABS(N4558-N4557)</f>
        <v>0</v>
      </c>
      <c r="P4558" s="0" t="n">
        <f aca="false">COUNTIF(工作表2!$A$2:$A$248,A4558)</f>
        <v>0</v>
      </c>
      <c r="R4558" s="0" t="n">
        <f aca="false">D4558-IF(P4557=1,E4557,D4557)</f>
        <v>30</v>
      </c>
      <c r="S4558" s="0" t="n">
        <f aca="false">I4557*R4558</f>
        <v>-30</v>
      </c>
      <c r="T4558" s="0" t="n">
        <f aca="false">T4557+R4558*U4557</f>
        <v>65223</v>
      </c>
      <c r="U4558" s="0" t="n">
        <f aca="false">INT(T4558*$Q$1/IF(P4558=1,E4558,D4558))*I4558</f>
        <v>-14</v>
      </c>
      <c r="V4558" s="0" t="n">
        <f aca="false">IF(P4558=1,ABS(U4558)+ABS(60),ABS(U4558-U4557))</f>
        <v>0</v>
      </c>
    </row>
    <row r="4559" customFormat="false" ht="15" hidden="false" customHeight="false" outlineLevel="0" collapsed="false">
      <c r="A4559" s="1" t="n">
        <v>42696</v>
      </c>
      <c r="B4559" s="2" t="n">
        <v>9133.39</v>
      </c>
      <c r="C4559" s="2" t="n">
        <v>80454</v>
      </c>
      <c r="D4559" s="2" t="n">
        <v>9140</v>
      </c>
      <c r="E4559" s="2" t="n">
        <v>9119</v>
      </c>
      <c r="F4559" s="3" t="n">
        <f aca="false">IF(P4559=1, E4559,D4559)/B4559-1</f>
        <v>0.000723718137515261</v>
      </c>
      <c r="G4559" s="2" t="n">
        <f aca="false">AVERAGE(B4500:B4559)</f>
        <v>9158.6295</v>
      </c>
      <c r="H4559" s="2" t="n">
        <f aca="false">AVERAGE(C4500:C4559)</f>
        <v>70659.6</v>
      </c>
      <c r="I4559" s="2" t="n">
        <f aca="false">SIGN(C4559-H4559)</f>
        <v>1</v>
      </c>
      <c r="J4559" s="2" t="n">
        <f aca="false">SIGN(F4559)</f>
        <v>1</v>
      </c>
      <c r="K4559" s="0" t="n">
        <f aca="false">B4559-B4558</f>
        <v>92.2799999999988</v>
      </c>
      <c r="L4559" s="0" t="n">
        <f aca="false">I4558*K4559</f>
        <v>-92.2799999999988</v>
      </c>
      <c r="M4559" s="0" t="n">
        <f aca="false">M4558+K4559*N4558</f>
        <v>3417.02000000002</v>
      </c>
      <c r="N4559" s="0" t="n">
        <f aca="false">INT(M4559*$Q$1/B4559)*CHOOSE($L$1,I4559,J4559)</f>
        <v>0</v>
      </c>
      <c r="O4559" s="0" t="n">
        <f aca="false">ABS(N4559-N4558)</f>
        <v>0</v>
      </c>
      <c r="P4559" s="0" t="n">
        <f aca="false">COUNTIF(工作表2!$A$2:$A$248,A4559)</f>
        <v>0</v>
      </c>
      <c r="R4559" s="0" t="n">
        <f aca="false">D4559-IF(P4558=1,E4558,D4558)</f>
        <v>123</v>
      </c>
      <c r="S4559" s="0" t="n">
        <f aca="false">I4558*R4559</f>
        <v>-123</v>
      </c>
      <c r="T4559" s="0" t="n">
        <f aca="false">T4558+R4559*U4558</f>
        <v>63501</v>
      </c>
      <c r="U4559" s="0" t="n">
        <f aca="false">INT(T4559*$Q$1/IF(P4559=1,E4559,D4559))*I4559</f>
        <v>13</v>
      </c>
      <c r="V4559" s="0" t="n">
        <f aca="false">IF(P4559=1,ABS(U4559)+ABS(60),ABS(U4559-U4558))</f>
        <v>27</v>
      </c>
    </row>
    <row r="4560" customFormat="false" ht="15" hidden="false" customHeight="false" outlineLevel="0" collapsed="false">
      <c r="A4560" s="1" t="n">
        <v>42697</v>
      </c>
      <c r="B4560" s="2" t="n">
        <v>9178.23</v>
      </c>
      <c r="C4560" s="2" t="n">
        <v>74138</v>
      </c>
      <c r="D4560" s="2" t="n">
        <v>9175</v>
      </c>
      <c r="E4560" s="2" t="n">
        <v>9153</v>
      </c>
      <c r="F4560" s="3" t="n">
        <f aca="false">IF(P4560=1, E4560,D4560)/B4560-1</f>
        <v>-0.000351919705651293</v>
      </c>
      <c r="G4560" s="2" t="n">
        <f aca="false">AVERAGE(B4501:B4560)</f>
        <v>9159.6755</v>
      </c>
      <c r="H4560" s="2" t="n">
        <f aca="false">AVERAGE(C4501:C4560)</f>
        <v>70625.7833333333</v>
      </c>
      <c r="I4560" s="2" t="n">
        <f aca="false">SIGN(C4560-H4560)</f>
        <v>1</v>
      </c>
      <c r="J4560" s="2" t="n">
        <f aca="false">SIGN(F4560)</f>
        <v>-1</v>
      </c>
      <c r="K4560" s="0" t="n">
        <f aca="false">B4560-B4559</f>
        <v>44.8400000000001</v>
      </c>
      <c r="L4560" s="0" t="n">
        <f aca="false">I4559*K4560</f>
        <v>44.8400000000001</v>
      </c>
      <c r="M4560" s="0" t="n">
        <f aca="false">M4559+K4560*N4559</f>
        <v>3417.02000000002</v>
      </c>
      <c r="N4560" s="0" t="n">
        <f aca="false">INT(M4560*$Q$1/B4560)*CHOOSE($L$1,I4560,J4560)</f>
        <v>-0</v>
      </c>
      <c r="O4560" s="0" t="n">
        <f aca="false">ABS(N4560-N4559)</f>
        <v>0</v>
      </c>
      <c r="P4560" s="0" t="n">
        <f aca="false">COUNTIF(工作表2!$A$2:$A$248,A4560)</f>
        <v>0</v>
      </c>
      <c r="R4560" s="0" t="n">
        <f aca="false">D4560-IF(P4559=1,E4559,D4559)</f>
        <v>35</v>
      </c>
      <c r="S4560" s="0" t="n">
        <f aca="false">I4559*R4560</f>
        <v>35</v>
      </c>
      <c r="T4560" s="0" t="n">
        <f aca="false">T4559+R4560*U4559</f>
        <v>63956</v>
      </c>
      <c r="U4560" s="0" t="n">
        <f aca="false">INT(T4560*$Q$1/IF(P4560=1,E4560,D4560))*I4560</f>
        <v>13</v>
      </c>
      <c r="V4560" s="0" t="n">
        <f aca="false">IF(P4560=1,ABS(U4560)+ABS(60),ABS(U4560-U4559))</f>
        <v>0</v>
      </c>
    </row>
    <row r="4561" customFormat="false" ht="15" hidden="false" customHeight="false" outlineLevel="0" collapsed="false">
      <c r="A4561" s="1" t="n">
        <v>42698</v>
      </c>
      <c r="B4561" s="2" t="n">
        <v>9152.11</v>
      </c>
      <c r="C4561" s="2" t="n">
        <v>63261</v>
      </c>
      <c r="D4561" s="2" t="n">
        <v>9142</v>
      </c>
      <c r="E4561" s="2" t="n">
        <v>9122</v>
      </c>
      <c r="F4561" s="3" t="n">
        <f aca="false">IF(P4561=1, E4561,D4561)/B4561-1</f>
        <v>-0.00110466329622361</v>
      </c>
      <c r="G4561" s="2" t="n">
        <f aca="false">AVERAGE(B4502:B4561)</f>
        <v>9160.01533333333</v>
      </c>
      <c r="H4561" s="2" t="n">
        <f aca="false">AVERAGE(C4502:C4561)</f>
        <v>70604.0666666667</v>
      </c>
      <c r="I4561" s="2" t="n">
        <f aca="false">SIGN(C4561-H4561)</f>
        <v>-1</v>
      </c>
      <c r="J4561" s="2" t="n">
        <f aca="false">SIGN(F4561)</f>
        <v>-1</v>
      </c>
      <c r="K4561" s="0" t="n">
        <f aca="false">B4561-B4560</f>
        <v>-26.119999999999</v>
      </c>
      <c r="L4561" s="0" t="n">
        <f aca="false">I4560*K4561</f>
        <v>-26.119999999999</v>
      </c>
      <c r="M4561" s="0" t="n">
        <f aca="false">M4560+K4561*N4560</f>
        <v>3417.02000000002</v>
      </c>
      <c r="N4561" s="0" t="n">
        <f aca="false">INT(M4561*$Q$1/B4561)*CHOOSE($L$1,I4561,J4561)</f>
        <v>-0</v>
      </c>
      <c r="O4561" s="0" t="n">
        <f aca="false">ABS(N4561-N4560)</f>
        <v>0</v>
      </c>
      <c r="P4561" s="0" t="n">
        <f aca="false">COUNTIF(工作表2!$A$2:$A$248,A4561)</f>
        <v>0</v>
      </c>
      <c r="R4561" s="0" t="n">
        <f aca="false">D4561-IF(P4560=1,E4560,D4560)</f>
        <v>-33</v>
      </c>
      <c r="S4561" s="0" t="n">
        <f aca="false">I4560*R4561</f>
        <v>-33</v>
      </c>
      <c r="T4561" s="0" t="n">
        <f aca="false">T4560+R4561*U4560</f>
        <v>63527</v>
      </c>
      <c r="U4561" s="0" t="n">
        <f aca="false">INT(T4561*$Q$1/IF(P4561=1,E4561,D4561))*I4561</f>
        <v>-13</v>
      </c>
      <c r="V4561" s="0" t="n">
        <f aca="false">IF(P4561=1,ABS(U4561)+ABS(60),ABS(U4561-U4560))</f>
        <v>26</v>
      </c>
    </row>
    <row r="4562" customFormat="false" ht="15" hidden="false" customHeight="false" outlineLevel="0" collapsed="false">
      <c r="A4562" s="1" t="n">
        <v>42699</v>
      </c>
      <c r="B4562" s="2" t="n">
        <v>9159.07</v>
      </c>
      <c r="C4562" s="2" t="n">
        <v>58239</v>
      </c>
      <c r="D4562" s="2" t="n">
        <v>9162</v>
      </c>
      <c r="E4562" s="2" t="n">
        <v>9141</v>
      </c>
      <c r="F4562" s="3" t="n">
        <f aca="false">IF(P4562=1, E4562,D4562)/B4562-1</f>
        <v>0.000319901474713058</v>
      </c>
      <c r="G4562" s="2" t="n">
        <f aca="false">AVERAGE(B4503:B4562)</f>
        <v>9160.83033333334</v>
      </c>
      <c r="H4562" s="2" t="n">
        <f aca="false">AVERAGE(C4503:C4562)</f>
        <v>70494.3</v>
      </c>
      <c r="I4562" s="2" t="n">
        <f aca="false">SIGN(C4562-H4562)</f>
        <v>-1</v>
      </c>
      <c r="J4562" s="2" t="n">
        <f aca="false">SIGN(F4562)</f>
        <v>1</v>
      </c>
      <c r="K4562" s="0" t="n">
        <f aca="false">B4562-B4561</f>
        <v>6.95999999999913</v>
      </c>
      <c r="L4562" s="0" t="n">
        <f aca="false">I4561*K4562</f>
        <v>-6.95999999999913</v>
      </c>
      <c r="M4562" s="0" t="n">
        <f aca="false">M4561+K4562*N4561</f>
        <v>3417.02000000002</v>
      </c>
      <c r="N4562" s="0" t="n">
        <f aca="false">INT(M4562*$Q$1/B4562)*CHOOSE($L$1,I4562,J4562)</f>
        <v>0</v>
      </c>
      <c r="O4562" s="0" t="n">
        <f aca="false">ABS(N4562-N4561)</f>
        <v>0</v>
      </c>
      <c r="P4562" s="0" t="n">
        <f aca="false">COUNTIF(工作表2!$A$2:$A$248,A4562)</f>
        <v>0</v>
      </c>
      <c r="R4562" s="0" t="n">
        <f aca="false">D4562-IF(P4561=1,E4561,D4561)</f>
        <v>20</v>
      </c>
      <c r="S4562" s="0" t="n">
        <f aca="false">I4561*R4562</f>
        <v>-20</v>
      </c>
      <c r="T4562" s="0" t="n">
        <f aca="false">T4561+R4562*U4561</f>
        <v>63267</v>
      </c>
      <c r="U4562" s="0" t="n">
        <f aca="false">INT(T4562*$Q$1/IF(P4562=1,E4562,D4562))*I4562</f>
        <v>-13</v>
      </c>
      <c r="V4562" s="0" t="n">
        <f aca="false">IF(P4562=1,ABS(U4562)+ABS(60),ABS(U4562-U4561))</f>
        <v>0</v>
      </c>
    </row>
    <row r="4563" customFormat="false" ht="15" hidden="false" customHeight="false" outlineLevel="0" collapsed="false">
      <c r="A4563" s="1" t="n">
        <v>42702</v>
      </c>
      <c r="B4563" s="2" t="n">
        <v>9222.24</v>
      </c>
      <c r="C4563" s="2" t="n">
        <v>71274</v>
      </c>
      <c r="D4563" s="2" t="n">
        <v>9223</v>
      </c>
      <c r="E4563" s="2" t="n">
        <v>9203</v>
      </c>
      <c r="F4563" s="3" t="n">
        <f aca="false">IF(P4563=1, E4563,D4563)/B4563-1</f>
        <v>8.24094796925134E-005</v>
      </c>
      <c r="G4563" s="2" t="n">
        <f aca="false">AVERAGE(B4504:B4563)</f>
        <v>9162.69166666667</v>
      </c>
      <c r="H4563" s="2" t="n">
        <f aca="false">AVERAGE(C4504:C4563)</f>
        <v>70532.6</v>
      </c>
      <c r="I4563" s="2" t="n">
        <f aca="false">SIGN(C4563-H4563)</f>
        <v>1</v>
      </c>
      <c r="J4563" s="2" t="n">
        <f aca="false">SIGN(F4563)</f>
        <v>1</v>
      </c>
      <c r="K4563" s="0" t="n">
        <f aca="false">B4563-B4562</f>
        <v>63.1700000000001</v>
      </c>
      <c r="L4563" s="0" t="n">
        <f aca="false">I4562*K4563</f>
        <v>-63.1700000000001</v>
      </c>
      <c r="M4563" s="0" t="n">
        <f aca="false">M4562+K4563*N4562</f>
        <v>3417.02000000002</v>
      </c>
      <c r="N4563" s="0" t="n">
        <f aca="false">INT(M4563*$Q$1/B4563)*CHOOSE($L$1,I4563,J4563)</f>
        <v>0</v>
      </c>
      <c r="O4563" s="0" t="n">
        <f aca="false">ABS(N4563-N4562)</f>
        <v>0</v>
      </c>
      <c r="P4563" s="0" t="n">
        <f aca="false">COUNTIF(工作表2!$A$2:$A$248,A4563)</f>
        <v>0</v>
      </c>
      <c r="R4563" s="0" t="n">
        <f aca="false">D4563-IF(P4562=1,E4562,D4562)</f>
        <v>61</v>
      </c>
      <c r="S4563" s="0" t="n">
        <f aca="false">I4562*R4563</f>
        <v>-61</v>
      </c>
      <c r="T4563" s="0" t="n">
        <f aca="false">T4562+R4563*U4562</f>
        <v>62474</v>
      </c>
      <c r="U4563" s="0" t="n">
        <f aca="false">INT(T4563*$Q$1/IF(P4563=1,E4563,D4563))*I4563</f>
        <v>13</v>
      </c>
      <c r="V4563" s="0" t="n">
        <f aca="false">IF(P4563=1,ABS(U4563)+ABS(60),ABS(U4563-U4562))</f>
        <v>26</v>
      </c>
    </row>
    <row r="4564" customFormat="false" ht="15" hidden="false" customHeight="false" outlineLevel="0" collapsed="false">
      <c r="A4564" s="1" t="n">
        <v>42703</v>
      </c>
      <c r="B4564" s="2" t="n">
        <v>9192.38</v>
      </c>
      <c r="C4564" s="2" t="n">
        <v>74739</v>
      </c>
      <c r="D4564" s="2" t="n">
        <v>9203</v>
      </c>
      <c r="E4564" s="2" t="n">
        <v>9181</v>
      </c>
      <c r="F4564" s="3" t="n">
        <f aca="false">IF(P4564=1, E4564,D4564)/B4564-1</f>
        <v>0.00115530471977876</v>
      </c>
      <c r="G4564" s="2" t="n">
        <f aca="false">AVERAGE(B4505:B4564)</f>
        <v>9164.7505</v>
      </c>
      <c r="H4564" s="2" t="n">
        <f aca="false">AVERAGE(C4505:C4564)</f>
        <v>70353.2333333333</v>
      </c>
      <c r="I4564" s="2" t="n">
        <f aca="false">SIGN(C4564-H4564)</f>
        <v>1</v>
      </c>
      <c r="J4564" s="2" t="n">
        <f aca="false">SIGN(F4564)</f>
        <v>1</v>
      </c>
      <c r="K4564" s="0" t="n">
        <f aca="false">B4564-B4563</f>
        <v>-29.8600000000006</v>
      </c>
      <c r="L4564" s="0" t="n">
        <f aca="false">I4563*K4564</f>
        <v>-29.8600000000006</v>
      </c>
      <c r="M4564" s="0" t="n">
        <f aca="false">M4563+K4564*N4563</f>
        <v>3417.02000000002</v>
      </c>
      <c r="N4564" s="0" t="n">
        <f aca="false">INT(M4564*$Q$1/B4564)*CHOOSE($L$1,I4564,J4564)</f>
        <v>0</v>
      </c>
      <c r="O4564" s="0" t="n">
        <f aca="false">ABS(N4564-N4563)</f>
        <v>0</v>
      </c>
      <c r="P4564" s="0" t="n">
        <f aca="false">COUNTIF(工作表2!$A$2:$A$248,A4564)</f>
        <v>0</v>
      </c>
      <c r="R4564" s="0" t="n">
        <f aca="false">D4564-IF(P4563=1,E4563,D4563)</f>
        <v>-20</v>
      </c>
      <c r="S4564" s="0" t="n">
        <f aca="false">I4563*R4564</f>
        <v>-20</v>
      </c>
      <c r="T4564" s="0" t="n">
        <f aca="false">T4563+R4564*U4563</f>
        <v>62214</v>
      </c>
      <c r="U4564" s="0" t="n">
        <f aca="false">INT(T4564*$Q$1/IF(P4564=1,E4564,D4564))*I4564</f>
        <v>13</v>
      </c>
      <c r="V4564" s="0" t="n">
        <f aca="false">IF(P4564=1,ABS(U4564)+ABS(60),ABS(U4564-U4563))</f>
        <v>0</v>
      </c>
    </row>
    <row r="4565" customFormat="false" ht="15" hidden="false" customHeight="false" outlineLevel="0" collapsed="false">
      <c r="A4565" s="1" t="n">
        <v>42704</v>
      </c>
      <c r="B4565" s="2" t="n">
        <v>9240.71</v>
      </c>
      <c r="C4565" s="2" t="n">
        <v>100729</v>
      </c>
      <c r="D4565" s="2" t="n">
        <v>9226</v>
      </c>
      <c r="E4565" s="2" t="n">
        <v>9206</v>
      </c>
      <c r="F4565" s="3" t="n">
        <f aca="false">IF(P4565=1, E4565,D4565)/B4565-1</f>
        <v>-0.0015918690230512</v>
      </c>
      <c r="G4565" s="2" t="n">
        <f aca="false">AVERAGE(B4506:B4565)</f>
        <v>9168.74316666667</v>
      </c>
      <c r="H4565" s="2" t="n">
        <f aca="false">AVERAGE(C4506:C4565)</f>
        <v>70713.0833333333</v>
      </c>
      <c r="I4565" s="2" t="n">
        <f aca="false">SIGN(C4565-H4565)</f>
        <v>1</v>
      </c>
      <c r="J4565" s="2" t="n">
        <f aca="false">SIGN(F4565)</f>
        <v>-1</v>
      </c>
      <c r="K4565" s="0" t="n">
        <f aca="false">B4565-B4564</f>
        <v>48.3299999999999</v>
      </c>
      <c r="L4565" s="0" t="n">
        <f aca="false">I4564*K4565</f>
        <v>48.3299999999999</v>
      </c>
      <c r="M4565" s="0" t="n">
        <f aca="false">M4564+K4565*N4564</f>
        <v>3417.02000000002</v>
      </c>
      <c r="N4565" s="0" t="n">
        <f aca="false">INT(M4565*$Q$1/B4565)*CHOOSE($L$1,I4565,J4565)</f>
        <v>-0</v>
      </c>
      <c r="O4565" s="0" t="n">
        <f aca="false">ABS(N4565-N4564)</f>
        <v>0</v>
      </c>
      <c r="P4565" s="0" t="n">
        <f aca="false">COUNTIF(工作表2!$A$2:$A$248,A4565)</f>
        <v>0</v>
      </c>
      <c r="R4565" s="0" t="n">
        <f aca="false">D4565-IF(P4564=1,E4564,D4564)</f>
        <v>23</v>
      </c>
      <c r="S4565" s="0" t="n">
        <f aca="false">I4564*R4565</f>
        <v>23</v>
      </c>
      <c r="T4565" s="0" t="n">
        <f aca="false">T4564+R4565*U4564</f>
        <v>62513</v>
      </c>
      <c r="U4565" s="0" t="n">
        <f aca="false">INT(T4565*$Q$1/IF(P4565=1,E4565,D4565))*I4565</f>
        <v>13</v>
      </c>
      <c r="V4565" s="0" t="n">
        <f aca="false">IF(P4565=1,ABS(U4565)+ABS(60),ABS(U4565-U4564))</f>
        <v>0</v>
      </c>
    </row>
    <row r="4566" customFormat="false" ht="15" hidden="false" customHeight="false" outlineLevel="0" collapsed="false">
      <c r="A4566" s="1" t="n">
        <v>42705</v>
      </c>
      <c r="B4566" s="2" t="n">
        <v>9263.53</v>
      </c>
      <c r="C4566" s="2" t="n">
        <v>73972</v>
      </c>
      <c r="D4566" s="2" t="n">
        <v>9261</v>
      </c>
      <c r="E4566" s="2" t="n">
        <v>9241</v>
      </c>
      <c r="F4566" s="3" t="n">
        <f aca="false">IF(P4566=1, E4566,D4566)/B4566-1</f>
        <v>-0.000273114028885413</v>
      </c>
      <c r="G4566" s="2" t="n">
        <f aca="false">AVERAGE(B4507:B4566)</f>
        <v>9173.34283333333</v>
      </c>
      <c r="H4566" s="2" t="n">
        <f aca="false">AVERAGE(C4507:C4566)</f>
        <v>70637.6166666667</v>
      </c>
      <c r="I4566" s="2" t="n">
        <f aca="false">SIGN(C4566-H4566)</f>
        <v>1</v>
      </c>
      <c r="J4566" s="2" t="n">
        <f aca="false">SIGN(F4566)</f>
        <v>-1</v>
      </c>
      <c r="K4566" s="0" t="n">
        <f aca="false">B4566-B4565</f>
        <v>22.8200000000015</v>
      </c>
      <c r="L4566" s="0" t="n">
        <f aca="false">I4565*K4566</f>
        <v>22.8200000000015</v>
      </c>
      <c r="M4566" s="0" t="n">
        <f aca="false">M4565+K4566*N4565</f>
        <v>3417.02000000002</v>
      </c>
      <c r="N4566" s="0" t="n">
        <f aca="false">INT(M4566*$Q$1/B4566)*CHOOSE($L$1,I4566,J4566)</f>
        <v>-0</v>
      </c>
      <c r="O4566" s="0" t="n">
        <f aca="false">ABS(N4566-N4565)</f>
        <v>0</v>
      </c>
      <c r="P4566" s="0" t="n">
        <f aca="false">COUNTIF(工作表2!$A$2:$A$248,A4566)</f>
        <v>0</v>
      </c>
      <c r="R4566" s="0" t="n">
        <f aca="false">D4566-IF(P4565=1,E4565,D4565)</f>
        <v>35</v>
      </c>
      <c r="S4566" s="0" t="n">
        <f aca="false">I4565*R4566</f>
        <v>35</v>
      </c>
      <c r="T4566" s="0" t="n">
        <f aca="false">T4565+R4566*U4565</f>
        <v>62968</v>
      </c>
      <c r="U4566" s="0" t="n">
        <f aca="false">INT(T4566*$Q$1/IF(P4566=1,E4566,D4566))*I4566</f>
        <v>13</v>
      </c>
      <c r="V4566" s="0" t="n">
        <f aca="false">IF(P4566=1,ABS(U4566)+ABS(60),ABS(U4566-U4565))</f>
        <v>0</v>
      </c>
    </row>
    <row r="4567" customFormat="false" ht="15" hidden="false" customHeight="false" outlineLevel="0" collapsed="false">
      <c r="A4567" s="1" t="n">
        <v>42706</v>
      </c>
      <c r="B4567" s="2" t="n">
        <v>9189.49</v>
      </c>
      <c r="C4567" s="2" t="n">
        <v>74734</v>
      </c>
      <c r="D4567" s="2" t="n">
        <v>9165</v>
      </c>
      <c r="E4567" s="2" t="n">
        <v>9143</v>
      </c>
      <c r="F4567" s="3" t="n">
        <f aca="false">IF(P4567=1, E4567,D4567)/B4567-1</f>
        <v>-0.00266500099570266</v>
      </c>
      <c r="G4567" s="2" t="n">
        <f aca="false">AVERAGE(B4508:B4567)</f>
        <v>9174.99883333334</v>
      </c>
      <c r="H4567" s="2" t="n">
        <f aca="false">AVERAGE(C4508:C4567)</f>
        <v>70843.25</v>
      </c>
      <c r="I4567" s="2" t="n">
        <f aca="false">SIGN(C4567-H4567)</f>
        <v>1</v>
      </c>
      <c r="J4567" s="2" t="n">
        <f aca="false">SIGN(F4567)</f>
        <v>-1</v>
      </c>
      <c r="K4567" s="0" t="n">
        <f aca="false">B4567-B4566</f>
        <v>-74.0400000000009</v>
      </c>
      <c r="L4567" s="0" t="n">
        <f aca="false">I4566*K4567</f>
        <v>-74.0400000000009</v>
      </c>
      <c r="M4567" s="0" t="n">
        <f aca="false">M4566+K4567*N4566</f>
        <v>3417.02000000002</v>
      </c>
      <c r="N4567" s="0" t="n">
        <f aca="false">INT(M4567*$Q$1/B4567)*CHOOSE($L$1,I4567,J4567)</f>
        <v>-0</v>
      </c>
      <c r="O4567" s="0" t="n">
        <f aca="false">ABS(N4567-N4566)</f>
        <v>0</v>
      </c>
      <c r="P4567" s="0" t="n">
        <f aca="false">COUNTIF(工作表2!$A$2:$A$248,A4567)</f>
        <v>0</v>
      </c>
      <c r="R4567" s="0" t="n">
        <f aca="false">D4567-IF(P4566=1,E4566,D4566)</f>
        <v>-96</v>
      </c>
      <c r="S4567" s="0" t="n">
        <f aca="false">I4566*R4567</f>
        <v>-96</v>
      </c>
      <c r="T4567" s="0" t="n">
        <f aca="false">T4566+R4567*U4566</f>
        <v>61720</v>
      </c>
      <c r="U4567" s="0" t="n">
        <f aca="false">INT(T4567*$Q$1/IF(P4567=1,E4567,D4567))*I4567</f>
        <v>13</v>
      </c>
      <c r="V4567" s="0" t="n">
        <f aca="false">IF(P4567=1,ABS(U4567)+ABS(60),ABS(U4567-U4566))</f>
        <v>0</v>
      </c>
    </row>
    <row r="4568" customFormat="false" ht="15" hidden="false" customHeight="false" outlineLevel="0" collapsed="false">
      <c r="A4568" s="1" t="n">
        <v>42709</v>
      </c>
      <c r="B4568" s="2" t="n">
        <v>9160.66</v>
      </c>
      <c r="C4568" s="2" t="n">
        <v>62164</v>
      </c>
      <c r="D4568" s="2" t="n">
        <v>9157</v>
      </c>
      <c r="E4568" s="2" t="n">
        <v>9134</v>
      </c>
      <c r="F4568" s="3" t="n">
        <f aca="false">IF(P4568=1, E4568,D4568)/B4568-1</f>
        <v>-0.000399534531354662</v>
      </c>
      <c r="G4568" s="2" t="n">
        <f aca="false">AVERAGE(B4509:B4568)</f>
        <v>9174.64566666667</v>
      </c>
      <c r="H4568" s="2" t="n">
        <f aca="false">AVERAGE(C4509:C4568)</f>
        <v>70626.3333333333</v>
      </c>
      <c r="I4568" s="2" t="n">
        <f aca="false">SIGN(C4568-H4568)</f>
        <v>-1</v>
      </c>
      <c r="J4568" s="2" t="n">
        <f aca="false">SIGN(F4568)</f>
        <v>-1</v>
      </c>
      <c r="K4568" s="0" t="n">
        <f aca="false">B4568-B4567</f>
        <v>-28.8299999999999</v>
      </c>
      <c r="L4568" s="0" t="n">
        <f aca="false">I4567*K4568</f>
        <v>-28.8299999999999</v>
      </c>
      <c r="M4568" s="0" t="n">
        <f aca="false">M4567+K4568*N4567</f>
        <v>3417.02000000002</v>
      </c>
      <c r="N4568" s="0" t="n">
        <f aca="false">INT(M4568*$Q$1/B4568)*CHOOSE($L$1,I4568,J4568)</f>
        <v>-0</v>
      </c>
      <c r="O4568" s="0" t="n">
        <f aca="false">ABS(N4568-N4567)</f>
        <v>0</v>
      </c>
      <c r="P4568" s="0" t="n">
        <f aca="false">COUNTIF(工作表2!$A$2:$A$248,A4568)</f>
        <v>0</v>
      </c>
      <c r="R4568" s="0" t="n">
        <f aca="false">D4568-IF(P4567=1,E4567,D4567)</f>
        <v>-8</v>
      </c>
      <c r="S4568" s="0" t="n">
        <f aca="false">I4567*R4568</f>
        <v>-8</v>
      </c>
      <c r="T4568" s="0" t="n">
        <f aca="false">T4567+R4568*U4567</f>
        <v>61616</v>
      </c>
      <c r="U4568" s="0" t="n">
        <f aca="false">INT(T4568*$Q$1/IF(P4568=1,E4568,D4568))*I4568</f>
        <v>-13</v>
      </c>
      <c r="V4568" s="0" t="n">
        <f aca="false">IF(P4568=1,ABS(U4568)+ABS(60),ABS(U4568-U4567))</f>
        <v>26</v>
      </c>
    </row>
    <row r="4569" customFormat="false" ht="15" hidden="false" customHeight="false" outlineLevel="0" collapsed="false">
      <c r="A4569" s="1" t="n">
        <v>42710</v>
      </c>
      <c r="B4569" s="2" t="n">
        <v>9250.77</v>
      </c>
      <c r="C4569" s="2" t="n">
        <v>70578</v>
      </c>
      <c r="D4569" s="2" t="n">
        <v>9262</v>
      </c>
      <c r="E4569" s="2" t="n">
        <v>9241</v>
      </c>
      <c r="F4569" s="3" t="n">
        <f aca="false">IF(P4569=1, E4569,D4569)/B4569-1</f>
        <v>0.00121395300066918</v>
      </c>
      <c r="G4569" s="2" t="n">
        <f aca="false">AVERAGE(B4510:B4569)</f>
        <v>9174.50733333333</v>
      </c>
      <c r="H4569" s="2" t="n">
        <f aca="false">AVERAGE(C4510:C4569)</f>
        <v>70354.3666666667</v>
      </c>
      <c r="I4569" s="2" t="n">
        <f aca="false">SIGN(C4569-H4569)</f>
        <v>1</v>
      </c>
      <c r="J4569" s="2" t="n">
        <f aca="false">SIGN(F4569)</f>
        <v>1</v>
      </c>
      <c r="K4569" s="0" t="n">
        <f aca="false">B4569-B4568</f>
        <v>90.1100000000006</v>
      </c>
      <c r="L4569" s="0" t="n">
        <f aca="false">I4568*K4569</f>
        <v>-90.1100000000006</v>
      </c>
      <c r="M4569" s="0" t="n">
        <f aca="false">M4568+K4569*N4568</f>
        <v>3417.02000000002</v>
      </c>
      <c r="N4569" s="0" t="n">
        <f aca="false">INT(M4569*$Q$1/B4569)*CHOOSE($L$1,I4569,J4569)</f>
        <v>0</v>
      </c>
      <c r="O4569" s="0" t="n">
        <f aca="false">ABS(N4569-N4568)</f>
        <v>0</v>
      </c>
      <c r="P4569" s="0" t="n">
        <f aca="false">COUNTIF(工作表2!$A$2:$A$248,A4569)</f>
        <v>0</v>
      </c>
      <c r="R4569" s="0" t="n">
        <f aca="false">D4569-IF(P4568=1,E4568,D4568)</f>
        <v>105</v>
      </c>
      <c r="S4569" s="0" t="n">
        <f aca="false">I4568*R4569</f>
        <v>-105</v>
      </c>
      <c r="T4569" s="0" t="n">
        <f aca="false">T4568+R4569*U4568</f>
        <v>60251</v>
      </c>
      <c r="U4569" s="0" t="n">
        <f aca="false">INT(T4569*$Q$1/IF(P4569=1,E4569,D4569))*I4569</f>
        <v>13</v>
      </c>
      <c r="V4569" s="0" t="n">
        <f aca="false">IF(P4569=1,ABS(U4569)+ABS(60),ABS(U4569-U4568))</f>
        <v>26</v>
      </c>
    </row>
    <row r="4570" customFormat="false" ht="15" hidden="false" customHeight="false" outlineLevel="0" collapsed="false">
      <c r="A4570" s="1" t="n">
        <v>42711</v>
      </c>
      <c r="B4570" s="2" t="n">
        <v>9263.89</v>
      </c>
      <c r="C4570" s="2" t="n">
        <v>64730</v>
      </c>
      <c r="D4570" s="2" t="n">
        <v>9263</v>
      </c>
      <c r="E4570" s="2" t="n">
        <v>9246</v>
      </c>
      <c r="F4570" s="3" t="n">
        <f aca="false">IF(P4570=1, E4570,D4570)/B4570-1</f>
        <v>-9.60719524950582E-005</v>
      </c>
      <c r="G4570" s="2" t="n">
        <f aca="false">AVERAGE(B4511:B4570)</f>
        <v>9174.524</v>
      </c>
      <c r="H4570" s="2" t="n">
        <f aca="false">AVERAGE(C4511:C4570)</f>
        <v>70163.25</v>
      </c>
      <c r="I4570" s="2" t="n">
        <f aca="false">SIGN(C4570-H4570)</f>
        <v>-1</v>
      </c>
      <c r="J4570" s="2" t="n">
        <f aca="false">SIGN(F4570)</f>
        <v>-1</v>
      </c>
      <c r="K4570" s="0" t="n">
        <f aca="false">B4570-B4569</f>
        <v>13.119999999999</v>
      </c>
      <c r="L4570" s="0" t="n">
        <f aca="false">I4569*K4570</f>
        <v>13.119999999999</v>
      </c>
      <c r="M4570" s="0" t="n">
        <f aca="false">M4569+K4570*N4569</f>
        <v>3417.02000000002</v>
      </c>
      <c r="N4570" s="0" t="n">
        <f aca="false">INT(M4570*$Q$1/B4570)*CHOOSE($L$1,I4570,J4570)</f>
        <v>-0</v>
      </c>
      <c r="O4570" s="0" t="n">
        <f aca="false">ABS(N4570-N4569)</f>
        <v>0</v>
      </c>
      <c r="P4570" s="0" t="n">
        <f aca="false">COUNTIF(工作表2!$A$2:$A$248,A4570)</f>
        <v>0</v>
      </c>
      <c r="R4570" s="0" t="n">
        <f aca="false">D4570-IF(P4569=1,E4569,D4569)</f>
        <v>1</v>
      </c>
      <c r="S4570" s="0" t="n">
        <f aca="false">I4569*R4570</f>
        <v>1</v>
      </c>
      <c r="T4570" s="0" t="n">
        <f aca="false">T4569+R4570*U4569</f>
        <v>60264</v>
      </c>
      <c r="U4570" s="0" t="n">
        <f aca="false">INT(T4570*$Q$1/IF(P4570=1,E4570,D4570))*I4570</f>
        <v>-13</v>
      </c>
      <c r="V4570" s="0" t="n">
        <f aca="false">IF(P4570=1,ABS(U4570)+ABS(60),ABS(U4570-U4569))</f>
        <v>26</v>
      </c>
    </row>
    <row r="4571" customFormat="false" ht="15" hidden="false" customHeight="false" outlineLevel="0" collapsed="false">
      <c r="A4571" s="1" t="n">
        <v>42712</v>
      </c>
      <c r="B4571" s="2" t="n">
        <v>9375.86</v>
      </c>
      <c r="C4571" s="2" t="n">
        <v>89947</v>
      </c>
      <c r="D4571" s="2" t="n">
        <v>9367</v>
      </c>
      <c r="E4571" s="2" t="n">
        <v>9348</v>
      </c>
      <c r="F4571" s="3" t="n">
        <f aca="false">IF(P4571=1, E4571,D4571)/B4571-1</f>
        <v>-0.000944979980503136</v>
      </c>
      <c r="G4571" s="2" t="n">
        <f aca="false">AVERAGE(B4512:B4571)</f>
        <v>9178.04033333333</v>
      </c>
      <c r="H4571" s="2" t="n">
        <f aca="false">AVERAGE(C4512:C4571)</f>
        <v>70549.9333333333</v>
      </c>
      <c r="I4571" s="2" t="n">
        <f aca="false">SIGN(C4571-H4571)</f>
        <v>1</v>
      </c>
      <c r="J4571" s="2" t="n">
        <f aca="false">SIGN(F4571)</f>
        <v>-1</v>
      </c>
      <c r="K4571" s="0" t="n">
        <f aca="false">B4571-B4570</f>
        <v>111.970000000001</v>
      </c>
      <c r="L4571" s="0" t="n">
        <f aca="false">I4570*K4571</f>
        <v>-111.970000000001</v>
      </c>
      <c r="M4571" s="0" t="n">
        <f aca="false">M4570+K4571*N4570</f>
        <v>3417.02000000002</v>
      </c>
      <c r="N4571" s="0" t="n">
        <f aca="false">INT(M4571*$Q$1/B4571)*CHOOSE($L$1,I4571,J4571)</f>
        <v>-0</v>
      </c>
      <c r="O4571" s="0" t="n">
        <f aca="false">ABS(N4571-N4570)</f>
        <v>0</v>
      </c>
      <c r="P4571" s="0" t="n">
        <f aca="false">COUNTIF(工作表2!$A$2:$A$248,A4571)</f>
        <v>0</v>
      </c>
      <c r="R4571" s="0" t="n">
        <f aca="false">D4571-IF(P4570=1,E4570,D4570)</f>
        <v>104</v>
      </c>
      <c r="S4571" s="0" t="n">
        <f aca="false">I4570*R4571</f>
        <v>-104</v>
      </c>
      <c r="T4571" s="0" t="n">
        <f aca="false">T4570+R4571*U4570</f>
        <v>58912</v>
      </c>
      <c r="U4571" s="0" t="n">
        <f aca="false">INT(T4571*$Q$1/IF(P4571=1,E4571,D4571))*I4571</f>
        <v>12</v>
      </c>
      <c r="V4571" s="0" t="n">
        <f aca="false">IF(P4571=1,ABS(U4571)+ABS(60),ABS(U4571-U4570))</f>
        <v>25</v>
      </c>
    </row>
    <row r="4572" customFormat="false" ht="15" hidden="false" customHeight="false" outlineLevel="0" collapsed="false">
      <c r="A4572" s="1" t="n">
        <v>42713</v>
      </c>
      <c r="B4572" s="2" t="n">
        <v>9392.68</v>
      </c>
      <c r="C4572" s="2" t="n">
        <v>76756</v>
      </c>
      <c r="D4572" s="2" t="n">
        <v>9390</v>
      </c>
      <c r="E4572" s="2" t="n">
        <v>9372</v>
      </c>
      <c r="F4572" s="3" t="n">
        <f aca="false">IF(P4572=1, E4572,D4572)/B4572-1</f>
        <v>-0.000285328575018062</v>
      </c>
      <c r="G4572" s="2" t="n">
        <f aca="false">AVERAGE(B4513:B4572)</f>
        <v>9183.69016666667</v>
      </c>
      <c r="H4572" s="2" t="n">
        <f aca="false">AVERAGE(C4513:C4572)</f>
        <v>71023.4333333333</v>
      </c>
      <c r="I4572" s="2" t="n">
        <f aca="false">SIGN(C4572-H4572)</f>
        <v>1</v>
      </c>
      <c r="J4572" s="2" t="n">
        <f aca="false">SIGN(F4572)</f>
        <v>-1</v>
      </c>
      <c r="K4572" s="0" t="n">
        <f aca="false">B4572-B4571</f>
        <v>16.8199999999997</v>
      </c>
      <c r="L4572" s="0" t="n">
        <f aca="false">I4571*K4572</f>
        <v>16.8199999999997</v>
      </c>
      <c r="M4572" s="0" t="n">
        <f aca="false">M4571+K4572*N4571</f>
        <v>3417.02000000002</v>
      </c>
      <c r="N4572" s="0" t="n">
        <f aca="false">INT(M4572*$Q$1/B4572)*CHOOSE($L$1,I4572,J4572)</f>
        <v>-0</v>
      </c>
      <c r="O4572" s="0" t="n">
        <f aca="false">ABS(N4572-N4571)</f>
        <v>0</v>
      </c>
      <c r="P4572" s="0" t="n">
        <f aca="false">COUNTIF(工作表2!$A$2:$A$248,A4572)</f>
        <v>0</v>
      </c>
      <c r="R4572" s="0" t="n">
        <f aca="false">D4572-IF(P4571=1,E4571,D4571)</f>
        <v>23</v>
      </c>
      <c r="S4572" s="0" t="n">
        <f aca="false">I4571*R4572</f>
        <v>23</v>
      </c>
      <c r="T4572" s="0" t="n">
        <f aca="false">T4571+R4572*U4571</f>
        <v>59188</v>
      </c>
      <c r="U4572" s="0" t="n">
        <f aca="false">INT(T4572*$Q$1/IF(P4572=1,E4572,D4572))*I4572</f>
        <v>12</v>
      </c>
      <c r="V4572" s="0" t="n">
        <f aca="false">IF(P4572=1,ABS(U4572)+ABS(60),ABS(U4572-U4571))</f>
        <v>0</v>
      </c>
    </row>
    <row r="4573" customFormat="false" ht="15" hidden="false" customHeight="false" outlineLevel="0" collapsed="false">
      <c r="A4573" s="1" t="n">
        <v>42716</v>
      </c>
      <c r="B4573" s="2" t="n">
        <v>9349.94</v>
      </c>
      <c r="C4573" s="2" t="n">
        <v>73621</v>
      </c>
      <c r="D4573" s="2" t="n">
        <v>9355</v>
      </c>
      <c r="E4573" s="2" t="n">
        <v>9339</v>
      </c>
      <c r="F4573" s="3" t="n">
        <f aca="false">IF(P4573=1, E4573,D4573)/B4573-1</f>
        <v>0.000541179943400749</v>
      </c>
      <c r="G4573" s="2" t="n">
        <f aca="false">AVERAGE(B4514:B4573)</f>
        <v>9190.40483333333</v>
      </c>
      <c r="H4573" s="2" t="n">
        <f aca="false">AVERAGE(C4514:C4573)</f>
        <v>70993.5833333333</v>
      </c>
      <c r="I4573" s="2" t="n">
        <f aca="false">SIGN(C4573-H4573)</f>
        <v>1</v>
      </c>
      <c r="J4573" s="2" t="n">
        <f aca="false">SIGN(F4573)</f>
        <v>1</v>
      </c>
      <c r="K4573" s="0" t="n">
        <f aca="false">B4573-B4572</f>
        <v>-42.7399999999998</v>
      </c>
      <c r="L4573" s="0" t="n">
        <f aca="false">I4572*K4573</f>
        <v>-42.7399999999998</v>
      </c>
      <c r="M4573" s="0" t="n">
        <f aca="false">M4572+K4573*N4572</f>
        <v>3417.02000000002</v>
      </c>
      <c r="N4573" s="0" t="n">
        <f aca="false">INT(M4573*$Q$1/B4573)*CHOOSE($L$1,I4573,J4573)</f>
        <v>0</v>
      </c>
      <c r="O4573" s="0" t="n">
        <f aca="false">ABS(N4573-N4572)</f>
        <v>0</v>
      </c>
      <c r="P4573" s="0" t="n">
        <f aca="false">COUNTIF(工作表2!$A$2:$A$248,A4573)</f>
        <v>0</v>
      </c>
      <c r="R4573" s="0" t="n">
        <f aca="false">D4573-IF(P4572=1,E4572,D4572)</f>
        <v>-35</v>
      </c>
      <c r="S4573" s="0" t="n">
        <f aca="false">I4572*R4573</f>
        <v>-35</v>
      </c>
      <c r="T4573" s="0" t="n">
        <f aca="false">T4572+R4573*U4572</f>
        <v>58768</v>
      </c>
      <c r="U4573" s="0" t="n">
        <f aca="false">INT(T4573*$Q$1/IF(P4573=1,E4573,D4573))*I4573</f>
        <v>12</v>
      </c>
      <c r="V4573" s="0" t="n">
        <f aca="false">IF(P4573=1,ABS(U4573)+ABS(60),ABS(U4573-U4572))</f>
        <v>0</v>
      </c>
    </row>
    <row r="4574" customFormat="false" ht="15" hidden="false" customHeight="false" outlineLevel="0" collapsed="false">
      <c r="A4574" s="1" t="n">
        <v>42717</v>
      </c>
      <c r="B4574" s="2" t="n">
        <v>9382.14</v>
      </c>
      <c r="C4574" s="2" t="n">
        <v>68989</v>
      </c>
      <c r="D4574" s="2" t="n">
        <v>9378</v>
      </c>
      <c r="E4574" s="2" t="n">
        <v>9364</v>
      </c>
      <c r="F4574" s="3" t="n">
        <f aca="false">IF(P4574=1, E4574,D4574)/B4574-1</f>
        <v>-0.000441263933388281</v>
      </c>
      <c r="G4574" s="2" t="n">
        <f aca="false">AVERAGE(B4515:B4574)</f>
        <v>9197.76</v>
      </c>
      <c r="H4574" s="2" t="n">
        <f aca="false">AVERAGE(C4515:C4574)</f>
        <v>70846.45</v>
      </c>
      <c r="I4574" s="2" t="n">
        <f aca="false">SIGN(C4574-H4574)</f>
        <v>-1</v>
      </c>
      <c r="J4574" s="2" t="n">
        <f aca="false">SIGN(F4574)</f>
        <v>-1</v>
      </c>
      <c r="K4574" s="0" t="n">
        <f aca="false">B4574-B4573</f>
        <v>32.1999999999989</v>
      </c>
      <c r="L4574" s="0" t="n">
        <f aca="false">I4573*K4574</f>
        <v>32.1999999999989</v>
      </c>
      <c r="M4574" s="0" t="n">
        <f aca="false">M4573+K4574*N4573</f>
        <v>3417.02000000002</v>
      </c>
      <c r="N4574" s="0" t="n">
        <f aca="false">INT(M4574*$Q$1/B4574)*CHOOSE($L$1,I4574,J4574)</f>
        <v>-0</v>
      </c>
      <c r="O4574" s="0" t="n">
        <f aca="false">ABS(N4574-N4573)</f>
        <v>0</v>
      </c>
      <c r="P4574" s="0" t="n">
        <f aca="false">COUNTIF(工作表2!$A$2:$A$248,A4574)</f>
        <v>0</v>
      </c>
      <c r="R4574" s="0" t="n">
        <f aca="false">D4574-IF(P4573=1,E4573,D4573)</f>
        <v>23</v>
      </c>
      <c r="S4574" s="0" t="n">
        <f aca="false">I4573*R4574</f>
        <v>23</v>
      </c>
      <c r="T4574" s="0" t="n">
        <f aca="false">T4573+R4574*U4573</f>
        <v>59044</v>
      </c>
      <c r="U4574" s="0" t="n">
        <f aca="false">INT(T4574*$Q$1/IF(P4574=1,E4574,D4574))*I4574</f>
        <v>-12</v>
      </c>
      <c r="V4574" s="0" t="n">
        <f aca="false">IF(P4574=1,ABS(U4574)+ABS(60),ABS(U4574-U4573))</f>
        <v>24</v>
      </c>
    </row>
    <row r="4575" customFormat="false" ht="15" hidden="false" customHeight="false" outlineLevel="0" collapsed="false">
      <c r="A4575" s="1" t="n">
        <v>42718</v>
      </c>
      <c r="B4575" s="2" t="n">
        <v>9368.52</v>
      </c>
      <c r="C4575" s="2" t="n">
        <v>66825</v>
      </c>
      <c r="D4575" s="2" t="n">
        <v>9370</v>
      </c>
      <c r="E4575" s="2" t="n">
        <v>9351</v>
      </c>
      <c r="F4575" s="3" t="n">
        <f aca="false">IF(P4575=1, E4575,D4575)/B4575-1</f>
        <v>0.000157975859580661</v>
      </c>
      <c r="G4575" s="2" t="n">
        <f aca="false">AVERAGE(B4516:B4575)</f>
        <v>9205.53033333333</v>
      </c>
      <c r="H4575" s="2" t="n">
        <f aca="false">AVERAGE(C4516:C4575)</f>
        <v>70559.4</v>
      </c>
      <c r="I4575" s="2" t="n">
        <f aca="false">SIGN(C4575-H4575)</f>
        <v>-1</v>
      </c>
      <c r="J4575" s="2" t="n">
        <f aca="false">SIGN(F4575)</f>
        <v>1</v>
      </c>
      <c r="K4575" s="0" t="n">
        <f aca="false">B4575-B4574</f>
        <v>-13.619999999999</v>
      </c>
      <c r="L4575" s="0" t="n">
        <f aca="false">I4574*K4575</f>
        <v>13.619999999999</v>
      </c>
      <c r="M4575" s="0" t="n">
        <f aca="false">M4574+K4575*N4574</f>
        <v>3417.02000000002</v>
      </c>
      <c r="N4575" s="0" t="n">
        <f aca="false">INT(M4575*$Q$1/B4575)*CHOOSE($L$1,I4575,J4575)</f>
        <v>0</v>
      </c>
      <c r="O4575" s="0" t="n">
        <f aca="false">ABS(N4575-N4574)</f>
        <v>0</v>
      </c>
      <c r="P4575" s="0" t="n">
        <f aca="false">COUNTIF(工作表2!$A$2:$A$248,A4575)</f>
        <v>0</v>
      </c>
      <c r="R4575" s="0" t="n">
        <f aca="false">D4575-IF(P4574=1,E4574,D4574)</f>
        <v>-8</v>
      </c>
      <c r="S4575" s="0" t="n">
        <f aca="false">I4574*R4575</f>
        <v>8</v>
      </c>
      <c r="T4575" s="0" t="n">
        <f aca="false">T4574+R4575*U4574</f>
        <v>59140</v>
      </c>
      <c r="U4575" s="0" t="n">
        <f aca="false">INT(T4575*$Q$1/IF(P4575=1,E4575,D4575))*I4575</f>
        <v>-12</v>
      </c>
      <c r="V4575" s="0" t="n">
        <f aca="false">IF(P4575=1,ABS(U4575)+ABS(60),ABS(U4575-U4574))</f>
        <v>0</v>
      </c>
    </row>
    <row r="4576" customFormat="false" ht="15" hidden="false" customHeight="false" outlineLevel="0" collapsed="false">
      <c r="A4576" s="1" t="n">
        <v>42719</v>
      </c>
      <c r="B4576" s="2" t="n">
        <v>9360.35</v>
      </c>
      <c r="C4576" s="2" t="n">
        <v>70710</v>
      </c>
      <c r="D4576" s="2" t="n">
        <v>9368</v>
      </c>
      <c r="E4576" s="2" t="n">
        <v>9354</v>
      </c>
      <c r="F4576" s="3" t="n">
        <f aca="false">IF(P4576=1, E4576,D4576)/B4576-1</f>
        <v>0.000817277131731187</v>
      </c>
      <c r="G4576" s="2" t="n">
        <f aca="false">AVERAGE(B4517:B4576)</f>
        <v>9208.98816666667</v>
      </c>
      <c r="H4576" s="2" t="n">
        <f aca="false">AVERAGE(C4517:C4576)</f>
        <v>70121.45</v>
      </c>
      <c r="I4576" s="2" t="n">
        <f aca="false">SIGN(C4576-H4576)</f>
        <v>1</v>
      </c>
      <c r="J4576" s="2" t="n">
        <f aca="false">SIGN(F4576)</f>
        <v>1</v>
      </c>
      <c r="K4576" s="0" t="n">
        <f aca="false">B4576-B4575</f>
        <v>-8.17000000000007</v>
      </c>
      <c r="L4576" s="0" t="n">
        <f aca="false">I4575*K4576</f>
        <v>8.17000000000007</v>
      </c>
      <c r="M4576" s="0" t="n">
        <f aca="false">M4575+K4576*N4575</f>
        <v>3417.02000000002</v>
      </c>
      <c r="N4576" s="0" t="n">
        <f aca="false">INT(M4576*$Q$1/B4576)*CHOOSE($L$1,I4576,J4576)</f>
        <v>0</v>
      </c>
      <c r="O4576" s="0" t="n">
        <f aca="false">ABS(N4576-N4575)</f>
        <v>0</v>
      </c>
      <c r="P4576" s="0" t="n">
        <f aca="false">COUNTIF(工作表2!$A$2:$A$248,A4576)</f>
        <v>0</v>
      </c>
      <c r="R4576" s="0" t="n">
        <f aca="false">D4576-IF(P4575=1,E4575,D4575)</f>
        <v>-2</v>
      </c>
      <c r="S4576" s="0" t="n">
        <f aca="false">I4575*R4576</f>
        <v>2</v>
      </c>
      <c r="T4576" s="0" t="n">
        <f aca="false">T4575+R4576*U4575</f>
        <v>59164</v>
      </c>
      <c r="U4576" s="0" t="n">
        <f aca="false">INT(T4576*$Q$1/IF(P4576=1,E4576,D4576))*I4576</f>
        <v>12</v>
      </c>
      <c r="V4576" s="0" t="n">
        <f aca="false">IF(P4576=1,ABS(U4576)+ABS(60),ABS(U4576-U4575))</f>
        <v>24</v>
      </c>
    </row>
    <row r="4577" customFormat="false" ht="15" hidden="false" customHeight="false" outlineLevel="0" collapsed="false">
      <c r="A4577" s="1" t="n">
        <v>42720</v>
      </c>
      <c r="B4577" s="2" t="n">
        <v>9326.78</v>
      </c>
      <c r="C4577" s="2" t="n">
        <v>77367</v>
      </c>
      <c r="D4577" s="2" t="n">
        <v>9312</v>
      </c>
      <c r="E4577" s="2" t="n">
        <v>9300</v>
      </c>
      <c r="F4577" s="3" t="n">
        <f aca="false">IF(P4577=1, E4577,D4577)/B4577-1</f>
        <v>-0.00158468410319534</v>
      </c>
      <c r="G4577" s="2" t="n">
        <f aca="false">AVERAGE(B4518:B4577)</f>
        <v>9211.7415</v>
      </c>
      <c r="H4577" s="2" t="n">
        <f aca="false">AVERAGE(C4518:C4577)</f>
        <v>70269.4833333333</v>
      </c>
      <c r="I4577" s="2" t="n">
        <f aca="false">SIGN(C4577-H4577)</f>
        <v>1</v>
      </c>
      <c r="J4577" s="2" t="n">
        <f aca="false">SIGN(F4577)</f>
        <v>-1</v>
      </c>
      <c r="K4577" s="0" t="n">
        <f aca="false">B4577-B4576</f>
        <v>-33.5699999999997</v>
      </c>
      <c r="L4577" s="0" t="n">
        <f aca="false">I4576*K4577</f>
        <v>-33.5699999999997</v>
      </c>
      <c r="M4577" s="0" t="n">
        <f aca="false">M4576+K4577*N4576</f>
        <v>3417.02000000002</v>
      </c>
      <c r="N4577" s="0" t="n">
        <f aca="false">INT(M4577*$Q$1/B4577)*CHOOSE($L$1,I4577,J4577)</f>
        <v>-0</v>
      </c>
      <c r="O4577" s="0" t="n">
        <f aca="false">ABS(N4577-N4576)</f>
        <v>0</v>
      </c>
      <c r="P4577" s="0" t="n">
        <f aca="false">COUNTIF(工作表2!$A$2:$A$248,A4577)</f>
        <v>0</v>
      </c>
      <c r="R4577" s="0" t="n">
        <f aca="false">D4577-IF(P4576=1,E4576,D4576)</f>
        <v>-56</v>
      </c>
      <c r="S4577" s="0" t="n">
        <f aca="false">I4576*R4577</f>
        <v>-56</v>
      </c>
      <c r="T4577" s="0" t="n">
        <f aca="false">T4576+R4577*U4576</f>
        <v>58492</v>
      </c>
      <c r="U4577" s="0" t="n">
        <f aca="false">INT(T4577*$Q$1/IF(P4577=1,E4577,D4577))*I4577</f>
        <v>12</v>
      </c>
      <c r="V4577" s="0" t="n">
        <f aca="false">IF(P4577=1,ABS(U4577)+ABS(60),ABS(U4577-U4576))</f>
        <v>0</v>
      </c>
    </row>
    <row r="4578" customFormat="false" ht="15" hidden="false" customHeight="false" outlineLevel="0" collapsed="false">
      <c r="A4578" s="1" t="n">
        <v>42723</v>
      </c>
      <c r="B4578" s="2" t="n">
        <v>9239.32</v>
      </c>
      <c r="C4578" s="2" t="n">
        <v>56781</v>
      </c>
      <c r="D4578" s="2" t="n">
        <v>9246</v>
      </c>
      <c r="E4578" s="2" t="n">
        <v>9233</v>
      </c>
      <c r="F4578" s="3" t="n">
        <f aca="false">IF(P4578=1, E4578,D4578)/B4578-1</f>
        <v>0.000722996930510034</v>
      </c>
      <c r="G4578" s="2" t="n">
        <f aca="false">AVERAGE(B4519:B4578)</f>
        <v>9211.92183333333</v>
      </c>
      <c r="H4578" s="2" t="n">
        <f aca="false">AVERAGE(C4519:C4578)</f>
        <v>70033.65</v>
      </c>
      <c r="I4578" s="2" t="n">
        <f aca="false">SIGN(C4578-H4578)</f>
        <v>-1</v>
      </c>
      <c r="J4578" s="2" t="n">
        <f aca="false">SIGN(F4578)</f>
        <v>1</v>
      </c>
      <c r="K4578" s="0" t="n">
        <f aca="false">B4578-B4577</f>
        <v>-87.4600000000009</v>
      </c>
      <c r="L4578" s="0" t="n">
        <f aca="false">I4577*K4578</f>
        <v>-87.4600000000009</v>
      </c>
      <c r="M4578" s="0" t="n">
        <f aca="false">M4577+K4578*N4577</f>
        <v>3417.02000000002</v>
      </c>
      <c r="N4578" s="0" t="n">
        <f aca="false">INT(M4578*$Q$1/B4578)*CHOOSE($L$1,I4578,J4578)</f>
        <v>0</v>
      </c>
      <c r="O4578" s="0" t="n">
        <f aca="false">ABS(N4578-N4577)</f>
        <v>0</v>
      </c>
      <c r="P4578" s="0" t="n">
        <f aca="false">COUNTIF(工作表2!$A$2:$A$248,A4578)</f>
        <v>0</v>
      </c>
      <c r="R4578" s="0" t="n">
        <f aca="false">D4578-IF(P4577=1,E4577,D4577)</f>
        <v>-66</v>
      </c>
      <c r="S4578" s="0" t="n">
        <f aca="false">I4577*R4578</f>
        <v>-66</v>
      </c>
      <c r="T4578" s="0" t="n">
        <f aca="false">T4577+R4578*U4577</f>
        <v>57700</v>
      </c>
      <c r="U4578" s="0" t="n">
        <f aca="false">INT(T4578*$Q$1/IF(P4578=1,E4578,D4578))*I4578</f>
        <v>-12</v>
      </c>
      <c r="V4578" s="0" t="n">
        <f aca="false">IF(P4578=1,ABS(U4578)+ABS(60),ABS(U4578-U4577))</f>
        <v>24</v>
      </c>
    </row>
    <row r="4579" customFormat="false" ht="15" hidden="false" customHeight="false" outlineLevel="0" collapsed="false">
      <c r="A4579" s="1" t="n">
        <v>42724</v>
      </c>
      <c r="B4579" s="2" t="n">
        <v>9242.41</v>
      </c>
      <c r="C4579" s="2" t="n">
        <v>59505</v>
      </c>
      <c r="D4579" s="2" t="n">
        <v>9260</v>
      </c>
      <c r="E4579" s="2" t="n">
        <v>9254</v>
      </c>
      <c r="F4579" s="3" t="n">
        <f aca="false">IF(P4579=1, E4579,D4579)/B4579-1</f>
        <v>0.00190318326064309</v>
      </c>
      <c r="G4579" s="2" t="n">
        <f aca="false">AVERAGE(B4520:B4579)</f>
        <v>9212.041</v>
      </c>
      <c r="H4579" s="2" t="n">
        <f aca="false">AVERAGE(C4520:C4579)</f>
        <v>69850.6166666667</v>
      </c>
      <c r="I4579" s="2" t="n">
        <f aca="false">SIGN(C4579-H4579)</f>
        <v>-1</v>
      </c>
      <c r="J4579" s="2" t="n">
        <f aca="false">SIGN(F4579)</f>
        <v>1</v>
      </c>
      <c r="K4579" s="0" t="n">
        <f aca="false">B4579-B4578</f>
        <v>3.09000000000015</v>
      </c>
      <c r="L4579" s="0" t="n">
        <f aca="false">I4578*K4579</f>
        <v>-3.09000000000015</v>
      </c>
      <c r="M4579" s="0" t="n">
        <f aca="false">M4578+K4579*N4578</f>
        <v>3417.02000000002</v>
      </c>
      <c r="N4579" s="0" t="n">
        <f aca="false">INT(M4579*$Q$1/B4579)*CHOOSE($L$1,I4579,J4579)</f>
        <v>0</v>
      </c>
      <c r="O4579" s="0" t="n">
        <f aca="false">ABS(N4579-N4578)</f>
        <v>0</v>
      </c>
      <c r="P4579" s="0" t="n">
        <f aca="false">COUNTIF(工作表2!$A$2:$A$248,A4579)</f>
        <v>0</v>
      </c>
      <c r="R4579" s="0" t="n">
        <f aca="false">D4579-IF(P4578=1,E4578,D4578)</f>
        <v>14</v>
      </c>
      <c r="S4579" s="0" t="n">
        <f aca="false">I4578*R4579</f>
        <v>-14</v>
      </c>
      <c r="T4579" s="0" t="n">
        <f aca="false">T4578+R4579*U4578</f>
        <v>57532</v>
      </c>
      <c r="U4579" s="0" t="n">
        <f aca="false">INT(T4579*$Q$1/IF(P4579=1,E4579,D4579))*I4579</f>
        <v>-12</v>
      </c>
      <c r="V4579" s="0" t="n">
        <f aca="false">IF(P4579=1,ABS(U4579)+ABS(60),ABS(U4579-U4578))</f>
        <v>0</v>
      </c>
    </row>
    <row r="4580" customFormat="false" ht="15" hidden="false" customHeight="false" outlineLevel="0" collapsed="false">
      <c r="A4580" s="1" t="n">
        <v>42725</v>
      </c>
      <c r="B4580" s="2" t="n">
        <v>9204.26</v>
      </c>
      <c r="C4580" s="2" t="n">
        <v>57784</v>
      </c>
      <c r="D4580" s="2" t="n">
        <v>9232</v>
      </c>
      <c r="E4580" s="2" t="n">
        <v>9224</v>
      </c>
      <c r="F4580" s="3" t="n">
        <f aca="false">IF(P4580=1, E4580,D4580)/B4580-1</f>
        <v>0.00214465910350214</v>
      </c>
      <c r="G4580" s="2" t="n">
        <f aca="false">AVERAGE(B4521:B4580)</f>
        <v>9210.70166666667</v>
      </c>
      <c r="H4580" s="2" t="n">
        <f aca="false">AVERAGE(C4521:C4580)</f>
        <v>69739.0666666667</v>
      </c>
      <c r="I4580" s="2" t="n">
        <f aca="false">SIGN(C4580-H4580)</f>
        <v>-1</v>
      </c>
      <c r="J4580" s="2" t="n">
        <f aca="false">SIGN(F4580)</f>
        <v>1</v>
      </c>
      <c r="K4580" s="0" t="n">
        <f aca="false">B4580-B4579</f>
        <v>-38.1499999999996</v>
      </c>
      <c r="L4580" s="0" t="n">
        <f aca="false">I4579*K4580</f>
        <v>38.1499999999996</v>
      </c>
      <c r="M4580" s="0" t="n">
        <f aca="false">M4579+K4580*N4579</f>
        <v>3417.02000000002</v>
      </c>
      <c r="N4580" s="0" t="n">
        <f aca="false">INT(M4580*$Q$1/B4580)*CHOOSE($L$1,I4580,J4580)</f>
        <v>0</v>
      </c>
      <c r="O4580" s="0" t="n">
        <f aca="false">ABS(N4580-N4579)</f>
        <v>0</v>
      </c>
      <c r="P4580" s="0" t="n">
        <f aca="false">COUNTIF(工作表2!$A$2:$A$248,A4580)</f>
        <v>1</v>
      </c>
      <c r="R4580" s="0" t="n">
        <f aca="false">D4580-IF(P4579=1,E4579,D4579)</f>
        <v>-28</v>
      </c>
      <c r="S4580" s="0" t="n">
        <f aca="false">I4579*R4580</f>
        <v>28</v>
      </c>
      <c r="T4580" s="0" t="n">
        <f aca="false">T4579+R4580*U4579</f>
        <v>57868</v>
      </c>
      <c r="U4580" s="0" t="n">
        <f aca="false">INT(T4580*$Q$1/IF(P4580=1,E4580,D4580))*I4580</f>
        <v>-12</v>
      </c>
      <c r="V4580" s="0" t="n">
        <f aca="false">IF(P4580=1,ABS(U4580)+ABS(60),ABS(U4580-U4579))</f>
        <v>72</v>
      </c>
    </row>
    <row r="4581" customFormat="false" ht="15" hidden="false" customHeight="false" outlineLevel="0" collapsed="false">
      <c r="A4581" s="1" t="n">
        <v>42726</v>
      </c>
      <c r="B4581" s="2" t="n">
        <v>9118.75</v>
      </c>
      <c r="C4581" s="2" t="n">
        <v>57746</v>
      </c>
      <c r="D4581" s="2" t="n">
        <v>9130</v>
      </c>
      <c r="E4581" s="2" t="n">
        <v>9119</v>
      </c>
      <c r="F4581" s="3" t="n">
        <f aca="false">IF(P4581=1, E4581,D4581)/B4581-1</f>
        <v>0.00123372172721048</v>
      </c>
      <c r="G4581" s="2" t="n">
        <f aca="false">AVERAGE(B4522:B4581)</f>
        <v>9209.43883333334</v>
      </c>
      <c r="H4581" s="2" t="n">
        <f aca="false">AVERAGE(C4522:C4581)</f>
        <v>69801.8833333333</v>
      </c>
      <c r="I4581" s="2" t="n">
        <f aca="false">SIGN(C4581-H4581)</f>
        <v>-1</v>
      </c>
      <c r="J4581" s="2" t="n">
        <f aca="false">SIGN(F4581)</f>
        <v>1</v>
      </c>
      <c r="K4581" s="0" t="n">
        <f aca="false">B4581-B4580</f>
        <v>-85.5100000000002</v>
      </c>
      <c r="L4581" s="0" t="n">
        <f aca="false">I4580*K4581</f>
        <v>85.5100000000002</v>
      </c>
      <c r="M4581" s="0" t="n">
        <f aca="false">M4580+K4581*N4580</f>
        <v>3417.02000000002</v>
      </c>
      <c r="N4581" s="0" t="n">
        <f aca="false">INT(M4581*$Q$1/B4581)*CHOOSE($L$1,I4581,J4581)</f>
        <v>0</v>
      </c>
      <c r="O4581" s="0" t="n">
        <f aca="false">ABS(N4581-N4580)</f>
        <v>0</v>
      </c>
      <c r="P4581" s="0" t="n">
        <f aca="false">COUNTIF(工作表2!$A$2:$A$248,A4581)</f>
        <v>0</v>
      </c>
      <c r="R4581" s="0" t="n">
        <f aca="false">D4581-IF(P4580=1,E4580,D4580)</f>
        <v>-94</v>
      </c>
      <c r="S4581" s="0" t="n">
        <f aca="false">I4580*R4581</f>
        <v>94</v>
      </c>
      <c r="T4581" s="0" t="n">
        <f aca="false">T4580+R4581*U4580</f>
        <v>58996</v>
      </c>
      <c r="U4581" s="0" t="n">
        <f aca="false">INT(T4581*$Q$1/IF(P4581=1,E4581,D4581))*I4581</f>
        <v>-12</v>
      </c>
      <c r="V4581" s="0" t="n">
        <f aca="false">IF(P4581=1,ABS(U4581)+ABS(60),ABS(U4581-U4580))</f>
        <v>0</v>
      </c>
    </row>
    <row r="4582" customFormat="false" ht="15" hidden="false" customHeight="false" outlineLevel="0" collapsed="false">
      <c r="A4582" s="1" t="n">
        <v>42727</v>
      </c>
      <c r="B4582" s="2" t="n">
        <v>9078.64</v>
      </c>
      <c r="C4582" s="2" t="n">
        <v>52556</v>
      </c>
      <c r="D4582" s="2" t="n">
        <v>9090</v>
      </c>
      <c r="E4582" s="2" t="n">
        <v>9080</v>
      </c>
      <c r="F4582" s="3" t="n">
        <f aca="false">IF(P4582=1, E4582,D4582)/B4582-1</f>
        <v>0.0012512887392826</v>
      </c>
      <c r="G4582" s="2" t="n">
        <f aca="false">AVERAGE(B4523:B4582)</f>
        <v>9206.2345</v>
      </c>
      <c r="H4582" s="2" t="n">
        <f aca="false">AVERAGE(C4523:C4582)</f>
        <v>69213.1333333333</v>
      </c>
      <c r="I4582" s="2" t="n">
        <f aca="false">SIGN(C4582-H4582)</f>
        <v>-1</v>
      </c>
      <c r="J4582" s="2" t="n">
        <f aca="false">SIGN(F4582)</f>
        <v>1</v>
      </c>
      <c r="K4582" s="0" t="n">
        <f aca="false">B4582-B4581</f>
        <v>-40.1100000000006</v>
      </c>
      <c r="L4582" s="0" t="n">
        <f aca="false">I4581*K4582</f>
        <v>40.1100000000006</v>
      </c>
      <c r="M4582" s="0" t="n">
        <f aca="false">M4581+K4582*N4581</f>
        <v>3417.02000000002</v>
      </c>
      <c r="N4582" s="0" t="n">
        <f aca="false">INT(M4582*$Q$1/B4582)*CHOOSE($L$1,I4582,J4582)</f>
        <v>0</v>
      </c>
      <c r="O4582" s="0" t="n">
        <f aca="false">ABS(N4582-N4581)</f>
        <v>0</v>
      </c>
      <c r="P4582" s="0" t="n">
        <f aca="false">COUNTIF(工作表2!$A$2:$A$248,A4582)</f>
        <v>0</v>
      </c>
      <c r="R4582" s="0" t="n">
        <f aca="false">D4582-IF(P4581=1,E4581,D4581)</f>
        <v>-40</v>
      </c>
      <c r="S4582" s="0" t="n">
        <f aca="false">I4581*R4582</f>
        <v>40</v>
      </c>
      <c r="T4582" s="0" t="n">
        <f aca="false">T4581+R4582*U4581</f>
        <v>59476</v>
      </c>
      <c r="U4582" s="0" t="n">
        <f aca="false">INT(T4582*$Q$1/IF(P4582=1,E4582,D4582))*I4582</f>
        <v>-13</v>
      </c>
      <c r="V4582" s="0" t="n">
        <f aca="false">IF(P4582=1,ABS(U4582)+ABS(60),ABS(U4582-U4581))</f>
        <v>1</v>
      </c>
    </row>
    <row r="4583" customFormat="false" ht="15" hidden="false" customHeight="false" outlineLevel="0" collapsed="false">
      <c r="A4583" s="1" t="n">
        <v>42730</v>
      </c>
      <c r="B4583" s="2" t="n">
        <v>9110.54</v>
      </c>
      <c r="C4583" s="2" t="n">
        <v>31542</v>
      </c>
      <c r="D4583" s="2" t="n">
        <v>9123</v>
      </c>
      <c r="E4583" s="2" t="n">
        <v>9111</v>
      </c>
      <c r="F4583" s="3" t="n">
        <f aca="false">IF(P4583=1, E4583,D4583)/B4583-1</f>
        <v>0.00136764670370781</v>
      </c>
      <c r="G4583" s="2" t="n">
        <f aca="false">AVERAGE(B4524:B4583)</f>
        <v>9205.296</v>
      </c>
      <c r="H4583" s="2" t="n">
        <f aca="false">AVERAGE(C4524:C4583)</f>
        <v>68526.9833333333</v>
      </c>
      <c r="I4583" s="2" t="n">
        <f aca="false">SIGN(C4583-H4583)</f>
        <v>-1</v>
      </c>
      <c r="J4583" s="2" t="n">
        <f aca="false">SIGN(F4583)</f>
        <v>1</v>
      </c>
      <c r="K4583" s="0" t="n">
        <f aca="false">B4583-B4582</f>
        <v>31.9000000000015</v>
      </c>
      <c r="L4583" s="0" t="n">
        <f aca="false">I4582*K4583</f>
        <v>-31.9000000000015</v>
      </c>
      <c r="M4583" s="0" t="n">
        <f aca="false">M4582+K4583*N4582</f>
        <v>3417.02000000002</v>
      </c>
      <c r="N4583" s="0" t="n">
        <f aca="false">INT(M4583*$Q$1/B4583)*CHOOSE($L$1,I4583,J4583)</f>
        <v>0</v>
      </c>
      <c r="O4583" s="0" t="n">
        <f aca="false">ABS(N4583-N4582)</f>
        <v>0</v>
      </c>
      <c r="P4583" s="0" t="n">
        <f aca="false">COUNTIF(工作表2!$A$2:$A$248,A4583)</f>
        <v>0</v>
      </c>
      <c r="R4583" s="0" t="n">
        <f aca="false">D4583-IF(P4582=1,E4582,D4582)</f>
        <v>33</v>
      </c>
      <c r="S4583" s="0" t="n">
        <f aca="false">I4582*R4583</f>
        <v>-33</v>
      </c>
      <c r="T4583" s="0" t="n">
        <f aca="false">T4582+R4583*U4582</f>
        <v>59047</v>
      </c>
      <c r="U4583" s="0" t="n">
        <f aca="false">INT(T4583*$Q$1/IF(P4583=1,E4583,D4583))*I4583</f>
        <v>-12</v>
      </c>
      <c r="V4583" s="0" t="n">
        <f aca="false">IF(P4583=1,ABS(U4583)+ABS(60),ABS(U4583-U4582))</f>
        <v>1</v>
      </c>
    </row>
    <row r="4584" customFormat="false" ht="15" hidden="false" customHeight="false" outlineLevel="0" collapsed="false">
      <c r="A4584" s="1" t="n">
        <v>42731</v>
      </c>
      <c r="B4584" s="2" t="n">
        <v>9109.27</v>
      </c>
      <c r="C4584" s="2" t="n">
        <v>33434</v>
      </c>
      <c r="D4584" s="2" t="n">
        <v>9113</v>
      </c>
      <c r="E4584" s="2" t="n">
        <v>9100</v>
      </c>
      <c r="F4584" s="3" t="n">
        <f aca="false">IF(P4584=1, E4584,D4584)/B4584-1</f>
        <v>0.000409472987407344</v>
      </c>
      <c r="G4584" s="2" t="n">
        <f aca="false">AVERAGE(B4525:B4584)</f>
        <v>9203.21383333333</v>
      </c>
      <c r="H4584" s="2" t="n">
        <f aca="false">AVERAGE(C4525:C4584)</f>
        <v>68171.6333333333</v>
      </c>
      <c r="I4584" s="2" t="n">
        <f aca="false">SIGN(C4584-H4584)</f>
        <v>-1</v>
      </c>
      <c r="J4584" s="2" t="n">
        <f aca="false">SIGN(F4584)</f>
        <v>1</v>
      </c>
      <c r="K4584" s="0" t="n">
        <f aca="false">B4584-B4583</f>
        <v>-1.27000000000044</v>
      </c>
      <c r="L4584" s="0" t="n">
        <f aca="false">I4583*K4584</f>
        <v>1.27000000000044</v>
      </c>
      <c r="M4584" s="0" t="n">
        <f aca="false">M4583+K4584*N4583</f>
        <v>3417.02000000002</v>
      </c>
      <c r="N4584" s="0" t="n">
        <f aca="false">INT(M4584*$Q$1/B4584)*CHOOSE($L$1,I4584,J4584)</f>
        <v>0</v>
      </c>
      <c r="O4584" s="0" t="n">
        <f aca="false">ABS(N4584-N4583)</f>
        <v>0</v>
      </c>
      <c r="P4584" s="0" t="n">
        <f aca="false">COUNTIF(工作表2!$A$2:$A$248,A4584)</f>
        <v>0</v>
      </c>
      <c r="R4584" s="0" t="n">
        <f aca="false">D4584-IF(P4583=1,E4583,D4583)</f>
        <v>-10</v>
      </c>
      <c r="S4584" s="0" t="n">
        <f aca="false">I4583*R4584</f>
        <v>10</v>
      </c>
      <c r="T4584" s="0" t="n">
        <f aca="false">T4583+R4584*U4583</f>
        <v>59167</v>
      </c>
      <c r="U4584" s="0" t="n">
        <f aca="false">INT(T4584*$Q$1/IF(P4584=1,E4584,D4584))*I4584</f>
        <v>-12</v>
      </c>
      <c r="V4584" s="0" t="n">
        <f aca="false">IF(P4584=1,ABS(U4584)+ABS(60),ABS(U4584-U4583))</f>
        <v>0</v>
      </c>
    </row>
    <row r="4585" customFormat="false" ht="15" hidden="false" customHeight="false" outlineLevel="0" collapsed="false">
      <c r="A4585" s="1" t="n">
        <v>42732</v>
      </c>
      <c r="B4585" s="2" t="n">
        <v>9201.4</v>
      </c>
      <c r="C4585" s="2" t="n">
        <v>46578</v>
      </c>
      <c r="D4585" s="2" t="n">
        <v>9211</v>
      </c>
      <c r="E4585" s="2" t="n">
        <v>9196</v>
      </c>
      <c r="F4585" s="3" t="n">
        <f aca="false">IF(P4585=1, E4585,D4585)/B4585-1</f>
        <v>0.00104331949485958</v>
      </c>
      <c r="G4585" s="2" t="n">
        <f aca="false">AVERAGE(B4526:B4585)</f>
        <v>9201.77433333333</v>
      </c>
      <c r="H4585" s="2" t="n">
        <f aca="false">AVERAGE(C4526:C4585)</f>
        <v>67937.35</v>
      </c>
      <c r="I4585" s="2" t="n">
        <f aca="false">SIGN(C4585-H4585)</f>
        <v>-1</v>
      </c>
      <c r="J4585" s="2" t="n">
        <f aca="false">SIGN(F4585)</f>
        <v>1</v>
      </c>
      <c r="K4585" s="0" t="n">
        <f aca="false">B4585-B4584</f>
        <v>92.1299999999992</v>
      </c>
      <c r="L4585" s="0" t="n">
        <f aca="false">I4584*K4585</f>
        <v>-92.1299999999992</v>
      </c>
      <c r="M4585" s="0" t="n">
        <f aca="false">M4584+K4585*N4584</f>
        <v>3417.02000000002</v>
      </c>
      <c r="N4585" s="0" t="n">
        <f aca="false">INT(M4585*$Q$1/B4585)*CHOOSE($L$1,I4585,J4585)</f>
        <v>0</v>
      </c>
      <c r="O4585" s="0" t="n">
        <f aca="false">ABS(N4585-N4584)</f>
        <v>0</v>
      </c>
      <c r="P4585" s="0" t="n">
        <f aca="false">COUNTIF(工作表2!$A$2:$A$248,A4585)</f>
        <v>0</v>
      </c>
      <c r="R4585" s="0" t="n">
        <f aca="false">D4585-IF(P4584=1,E4584,D4584)</f>
        <v>98</v>
      </c>
      <c r="S4585" s="0" t="n">
        <f aca="false">I4584*R4585</f>
        <v>-98</v>
      </c>
      <c r="T4585" s="0" t="n">
        <f aca="false">T4584+R4585*U4584</f>
        <v>57991</v>
      </c>
      <c r="U4585" s="0" t="n">
        <f aca="false">INT(T4585*$Q$1/IF(P4585=1,E4585,D4585))*I4585</f>
        <v>-12</v>
      </c>
      <c r="V4585" s="0" t="n">
        <f aca="false">IF(P4585=1,ABS(U4585)+ABS(60),ABS(U4585-U4584))</f>
        <v>0</v>
      </c>
    </row>
    <row r="4586" customFormat="false" ht="15" hidden="false" customHeight="false" outlineLevel="0" collapsed="false">
      <c r="A4586" s="1" t="n">
        <v>42733</v>
      </c>
      <c r="B4586" s="2" t="n">
        <v>9153.09</v>
      </c>
      <c r="C4586" s="2" t="n">
        <v>52020</v>
      </c>
      <c r="D4586" s="2" t="n">
        <v>9184</v>
      </c>
      <c r="E4586" s="2" t="n">
        <v>9173</v>
      </c>
      <c r="F4586" s="3" t="n">
        <f aca="false">IF(P4586=1, E4586,D4586)/B4586-1</f>
        <v>0.0033770016464385</v>
      </c>
      <c r="G4586" s="2" t="n">
        <f aca="false">AVERAGE(B4527:B4586)</f>
        <v>9199.78783333333</v>
      </c>
      <c r="H4586" s="2" t="n">
        <f aca="false">AVERAGE(C4527:C4586)</f>
        <v>67803.95</v>
      </c>
      <c r="I4586" s="2" t="n">
        <f aca="false">SIGN(C4586-H4586)</f>
        <v>-1</v>
      </c>
      <c r="J4586" s="2" t="n">
        <f aca="false">SIGN(F4586)</f>
        <v>1</v>
      </c>
      <c r="K4586" s="0" t="n">
        <f aca="false">B4586-B4585</f>
        <v>-48.3099999999995</v>
      </c>
      <c r="L4586" s="0" t="n">
        <f aca="false">I4585*K4586</f>
        <v>48.3099999999995</v>
      </c>
      <c r="M4586" s="0" t="n">
        <f aca="false">M4585+K4586*N4585</f>
        <v>3417.02000000002</v>
      </c>
      <c r="N4586" s="0" t="n">
        <f aca="false">INT(M4586*$Q$1/B4586)*CHOOSE($L$1,I4586,J4586)</f>
        <v>0</v>
      </c>
      <c r="O4586" s="0" t="n">
        <f aca="false">ABS(N4586-N4585)</f>
        <v>0</v>
      </c>
      <c r="P4586" s="0" t="n">
        <f aca="false">COUNTIF(工作表2!$A$2:$A$248,A4586)</f>
        <v>0</v>
      </c>
      <c r="R4586" s="0" t="n">
        <f aca="false">D4586-IF(P4585=1,E4585,D4585)</f>
        <v>-27</v>
      </c>
      <c r="S4586" s="0" t="n">
        <f aca="false">I4585*R4586</f>
        <v>27</v>
      </c>
      <c r="T4586" s="0" t="n">
        <f aca="false">T4585+R4586*U4585</f>
        <v>58315</v>
      </c>
      <c r="U4586" s="0" t="n">
        <f aca="false">INT(T4586*$Q$1/IF(P4586=1,E4586,D4586))*I4586</f>
        <v>-12</v>
      </c>
      <c r="V4586" s="0" t="n">
        <f aca="false">IF(P4586=1,ABS(U4586)+ABS(60),ABS(U4586-U4585))</f>
        <v>0</v>
      </c>
    </row>
    <row r="4587" customFormat="false" ht="15" hidden="false" customHeight="false" outlineLevel="0" collapsed="false">
      <c r="A4587" s="1" t="n">
        <v>42734</v>
      </c>
      <c r="B4587" s="2" t="n">
        <v>9253.5</v>
      </c>
      <c r="C4587" s="2" t="n">
        <v>56183</v>
      </c>
      <c r="D4587" s="2" t="n">
        <v>9262</v>
      </c>
      <c r="E4587" s="2" t="n">
        <v>9252</v>
      </c>
      <c r="F4587" s="3" t="n">
        <f aca="false">IF(P4587=1, E4587,D4587)/B4587-1</f>
        <v>0.000918571351380626</v>
      </c>
      <c r="G4587" s="2" t="n">
        <f aca="false">AVERAGE(B4528:B4587)</f>
        <v>9199.27433333334</v>
      </c>
      <c r="H4587" s="2" t="n">
        <f aca="false">AVERAGE(C4528:C4587)</f>
        <v>67711.6166666667</v>
      </c>
      <c r="I4587" s="2" t="n">
        <f aca="false">SIGN(C4587-H4587)</f>
        <v>-1</v>
      </c>
      <c r="J4587" s="2" t="n">
        <f aca="false">SIGN(F4587)</f>
        <v>1</v>
      </c>
      <c r="K4587" s="0" t="n">
        <f aca="false">B4587-B4586</f>
        <v>100.41</v>
      </c>
      <c r="L4587" s="0" t="n">
        <f aca="false">I4586*K4587</f>
        <v>-100.41</v>
      </c>
      <c r="M4587" s="0" t="n">
        <f aca="false">M4586+K4587*N4586</f>
        <v>3417.02000000002</v>
      </c>
      <c r="N4587" s="0" t="n">
        <f aca="false">INT(M4587*$Q$1/B4587)*CHOOSE($L$1,I4587,J4587)</f>
        <v>0</v>
      </c>
      <c r="O4587" s="0" t="n">
        <f aca="false">ABS(N4587-N4586)</f>
        <v>0</v>
      </c>
      <c r="P4587" s="0" t="n">
        <f aca="false">COUNTIF(工作表2!$A$2:$A$248,A4587)</f>
        <v>0</v>
      </c>
      <c r="R4587" s="0" t="n">
        <f aca="false">D4587-IF(P4586=1,E4586,D4586)</f>
        <v>78</v>
      </c>
      <c r="S4587" s="0" t="n">
        <f aca="false">I4586*R4587</f>
        <v>-78</v>
      </c>
      <c r="T4587" s="0" t="n">
        <f aca="false">T4586+R4587*U4586</f>
        <v>57379</v>
      </c>
      <c r="U4587" s="0" t="n">
        <f aca="false">INT(T4587*$Q$1/IF(P4587=1,E4587,D4587))*I4587</f>
        <v>-12</v>
      </c>
      <c r="V4587" s="0" t="n">
        <f aca="false">IF(P4587=1,ABS(U4587)+ABS(60),ABS(U4587-U4586))</f>
        <v>0</v>
      </c>
    </row>
    <row r="4588" customFormat="false" ht="15" hidden="false" customHeight="false" outlineLevel="0" collapsed="false">
      <c r="A4588" s="1" t="n">
        <v>42738</v>
      </c>
      <c r="B4588" s="2" t="n">
        <v>9272.88</v>
      </c>
      <c r="C4588" s="2" t="n">
        <v>45288</v>
      </c>
      <c r="D4588" s="2" t="n">
        <v>9281</v>
      </c>
      <c r="E4588" s="2" t="n">
        <v>9268</v>
      </c>
      <c r="F4588" s="3" t="n">
        <f aca="false">IF(P4588=1, E4588,D4588)/B4588-1</f>
        <v>0.00087567185167936</v>
      </c>
      <c r="G4588" s="2" t="n">
        <f aca="false">AVERAGE(B4529:B4588)</f>
        <v>9199.39216666667</v>
      </c>
      <c r="H4588" s="2" t="n">
        <f aca="false">AVERAGE(C4529:C4588)</f>
        <v>67453.7166666667</v>
      </c>
      <c r="I4588" s="2" t="n">
        <f aca="false">SIGN(C4588-H4588)</f>
        <v>-1</v>
      </c>
      <c r="J4588" s="2" t="n">
        <f aca="false">SIGN(F4588)</f>
        <v>1</v>
      </c>
      <c r="K4588" s="0" t="n">
        <f aca="false">B4588-B4587</f>
        <v>19.3799999999992</v>
      </c>
      <c r="L4588" s="0" t="n">
        <f aca="false">I4587*K4588</f>
        <v>-19.3799999999992</v>
      </c>
      <c r="M4588" s="0" t="n">
        <f aca="false">M4587+K4588*N4587</f>
        <v>3417.02000000002</v>
      </c>
      <c r="N4588" s="0" t="n">
        <f aca="false">INT(M4588*$Q$1/B4588)*CHOOSE($L$1,I4588,J4588)</f>
        <v>0</v>
      </c>
      <c r="O4588" s="0" t="n">
        <f aca="false">ABS(N4588-N4587)</f>
        <v>0</v>
      </c>
      <c r="P4588" s="0" t="n">
        <f aca="false">COUNTIF(工作表2!$A$2:$A$248,A4588)</f>
        <v>0</v>
      </c>
      <c r="R4588" s="0" t="n">
        <f aca="false">D4588-IF(P4587=1,E4587,D4587)</f>
        <v>19</v>
      </c>
      <c r="S4588" s="0" t="n">
        <f aca="false">I4587*R4588</f>
        <v>-19</v>
      </c>
      <c r="T4588" s="0" t="n">
        <f aca="false">T4587+R4588*U4587</f>
        <v>57151</v>
      </c>
      <c r="U4588" s="0" t="n">
        <f aca="false">INT(T4588*$Q$1/IF(P4588=1,E4588,D4588))*I4588</f>
        <v>-12</v>
      </c>
      <c r="V4588" s="0" t="n">
        <f aca="false">IF(P4588=1,ABS(U4588)+ABS(60),ABS(U4588-U4587))</f>
        <v>0</v>
      </c>
    </row>
    <row r="4589" customFormat="false" ht="15" hidden="false" customHeight="false" outlineLevel="0" collapsed="false">
      <c r="A4589" s="1" t="n">
        <v>42739</v>
      </c>
      <c r="B4589" s="2" t="n">
        <v>9286.96</v>
      </c>
      <c r="C4589" s="2" t="n">
        <v>55928</v>
      </c>
      <c r="D4589" s="2" t="n">
        <v>9273</v>
      </c>
      <c r="E4589" s="2" t="n">
        <v>9261</v>
      </c>
      <c r="F4589" s="3" t="n">
        <f aca="false">IF(P4589=1, E4589,D4589)/B4589-1</f>
        <v>-0.00150318295760932</v>
      </c>
      <c r="G4589" s="2" t="n">
        <f aca="false">AVERAGE(B4530:B4589)</f>
        <v>9200.51116666667</v>
      </c>
      <c r="H4589" s="2" t="n">
        <f aca="false">AVERAGE(C4530:C4589)</f>
        <v>66916.3166666667</v>
      </c>
      <c r="I4589" s="2" t="n">
        <f aca="false">SIGN(C4589-H4589)</f>
        <v>-1</v>
      </c>
      <c r="J4589" s="2" t="n">
        <f aca="false">SIGN(F4589)</f>
        <v>-1</v>
      </c>
      <c r="K4589" s="0" t="n">
        <f aca="false">B4589-B4588</f>
        <v>14.0799999999999</v>
      </c>
      <c r="L4589" s="0" t="n">
        <f aca="false">I4588*K4589</f>
        <v>-14.0799999999999</v>
      </c>
      <c r="M4589" s="0" t="n">
        <f aca="false">M4588+K4589*N4588</f>
        <v>3417.02000000002</v>
      </c>
      <c r="N4589" s="0" t="n">
        <f aca="false">INT(M4589*$Q$1/B4589)*CHOOSE($L$1,I4589,J4589)</f>
        <v>-0</v>
      </c>
      <c r="O4589" s="0" t="n">
        <f aca="false">ABS(N4589-N4588)</f>
        <v>0</v>
      </c>
      <c r="P4589" s="0" t="n">
        <f aca="false">COUNTIF(工作表2!$A$2:$A$248,A4589)</f>
        <v>0</v>
      </c>
      <c r="R4589" s="0" t="n">
        <f aca="false">D4589-IF(P4588=1,E4588,D4588)</f>
        <v>-8</v>
      </c>
      <c r="S4589" s="0" t="n">
        <f aca="false">I4588*R4589</f>
        <v>8</v>
      </c>
      <c r="T4589" s="0" t="n">
        <f aca="false">T4588+R4589*U4588</f>
        <v>57247</v>
      </c>
      <c r="U4589" s="0" t="n">
        <f aca="false">INT(T4589*$Q$1/IF(P4589=1,E4589,D4589))*I4589</f>
        <v>-12</v>
      </c>
      <c r="V4589" s="0" t="n">
        <f aca="false">IF(P4589=1,ABS(U4589)+ABS(60),ABS(U4589-U4588))</f>
        <v>0</v>
      </c>
    </row>
    <row r="4590" customFormat="false" ht="15" hidden="false" customHeight="false" outlineLevel="0" collapsed="false">
      <c r="A4590" s="1" t="n">
        <v>42740</v>
      </c>
      <c r="B4590" s="2" t="n">
        <v>9358.14</v>
      </c>
      <c r="C4590" s="2" t="n">
        <v>76001</v>
      </c>
      <c r="D4590" s="2" t="n">
        <v>9340</v>
      </c>
      <c r="E4590" s="2" t="n">
        <v>9327</v>
      </c>
      <c r="F4590" s="3" t="n">
        <f aca="false">IF(P4590=1, E4590,D4590)/B4590-1</f>
        <v>-0.00193841938675843</v>
      </c>
      <c r="G4590" s="2" t="n">
        <f aca="false">AVERAGE(B4531:B4590)</f>
        <v>9202.27016666667</v>
      </c>
      <c r="H4590" s="2" t="n">
        <f aca="false">AVERAGE(C4531:C4590)</f>
        <v>67104.3333333333</v>
      </c>
      <c r="I4590" s="2" t="n">
        <f aca="false">SIGN(C4590-H4590)</f>
        <v>1</v>
      </c>
      <c r="J4590" s="2" t="n">
        <f aca="false">SIGN(F4590)</f>
        <v>-1</v>
      </c>
      <c r="K4590" s="0" t="n">
        <f aca="false">B4590-B4589</f>
        <v>71.1800000000003</v>
      </c>
      <c r="L4590" s="0" t="n">
        <f aca="false">I4589*K4590</f>
        <v>-71.1800000000003</v>
      </c>
      <c r="M4590" s="0" t="n">
        <f aca="false">M4589+K4590*N4589</f>
        <v>3417.02000000002</v>
      </c>
      <c r="N4590" s="0" t="n">
        <f aca="false">INT(M4590*$Q$1/B4590)*CHOOSE($L$1,I4590,J4590)</f>
        <v>-0</v>
      </c>
      <c r="O4590" s="0" t="n">
        <f aca="false">ABS(N4590-N4589)</f>
        <v>0</v>
      </c>
      <c r="P4590" s="0" t="n">
        <f aca="false">COUNTIF(工作表2!$A$2:$A$248,A4590)</f>
        <v>0</v>
      </c>
      <c r="R4590" s="0" t="n">
        <f aca="false">D4590-IF(P4589=1,E4589,D4589)</f>
        <v>67</v>
      </c>
      <c r="S4590" s="0" t="n">
        <f aca="false">I4589*R4590</f>
        <v>-67</v>
      </c>
      <c r="T4590" s="0" t="n">
        <f aca="false">T4589+R4590*U4589</f>
        <v>56443</v>
      </c>
      <c r="U4590" s="0" t="n">
        <f aca="false">INT(T4590*$Q$1/IF(P4590=1,E4590,D4590))*I4590</f>
        <v>12</v>
      </c>
      <c r="V4590" s="0" t="n">
        <f aca="false">IF(P4590=1,ABS(U4590)+ABS(60),ABS(U4590-U4589))</f>
        <v>24</v>
      </c>
    </row>
    <row r="4591" customFormat="false" ht="15" hidden="false" customHeight="false" outlineLevel="0" collapsed="false">
      <c r="A4591" s="1" t="n">
        <v>42741</v>
      </c>
      <c r="B4591" s="2" t="n">
        <v>9372.22</v>
      </c>
      <c r="C4591" s="2" t="n">
        <v>69272</v>
      </c>
      <c r="D4591" s="2" t="n">
        <v>9367</v>
      </c>
      <c r="E4591" s="2" t="n">
        <v>9354</v>
      </c>
      <c r="F4591" s="3" t="n">
        <f aca="false">IF(P4591=1, E4591,D4591)/B4591-1</f>
        <v>-0.000556965158735046</v>
      </c>
      <c r="G4591" s="2" t="n">
        <f aca="false">AVERAGE(B4532:B4591)</f>
        <v>9204.821</v>
      </c>
      <c r="H4591" s="2" t="n">
        <f aca="false">AVERAGE(C4532:C4591)</f>
        <v>67059.4333333333</v>
      </c>
      <c r="I4591" s="2" t="n">
        <f aca="false">SIGN(C4591-H4591)</f>
        <v>1</v>
      </c>
      <c r="J4591" s="2" t="n">
        <f aca="false">SIGN(F4591)</f>
        <v>-1</v>
      </c>
      <c r="K4591" s="0" t="n">
        <f aca="false">B4591-B4590</f>
        <v>14.0799999999999</v>
      </c>
      <c r="L4591" s="0" t="n">
        <f aca="false">I4590*K4591</f>
        <v>14.0799999999999</v>
      </c>
      <c r="M4591" s="0" t="n">
        <f aca="false">M4590+K4591*N4590</f>
        <v>3417.02000000002</v>
      </c>
      <c r="N4591" s="0" t="n">
        <f aca="false">INT(M4591*$Q$1/B4591)*CHOOSE($L$1,I4591,J4591)</f>
        <v>-0</v>
      </c>
      <c r="O4591" s="0" t="n">
        <f aca="false">ABS(N4591-N4590)</f>
        <v>0</v>
      </c>
      <c r="P4591" s="0" t="n">
        <f aca="false">COUNTIF(工作表2!$A$2:$A$248,A4591)</f>
        <v>0</v>
      </c>
      <c r="R4591" s="0" t="n">
        <f aca="false">D4591-IF(P4590=1,E4590,D4590)</f>
        <v>27</v>
      </c>
      <c r="S4591" s="0" t="n">
        <f aca="false">I4590*R4591</f>
        <v>27</v>
      </c>
      <c r="T4591" s="0" t="n">
        <f aca="false">T4590+R4591*U4590</f>
        <v>56767</v>
      </c>
      <c r="U4591" s="0" t="n">
        <f aca="false">INT(T4591*$Q$1/IF(P4591=1,E4591,D4591))*I4591</f>
        <v>12</v>
      </c>
      <c r="V4591" s="0" t="n">
        <f aca="false">IF(P4591=1,ABS(U4591)+ABS(60),ABS(U4591-U4590))</f>
        <v>0</v>
      </c>
    </row>
    <row r="4592" customFormat="false" ht="15" hidden="false" customHeight="false" outlineLevel="0" collapsed="false">
      <c r="A4592" s="1" t="n">
        <v>42744</v>
      </c>
      <c r="B4592" s="2" t="n">
        <v>9342.42</v>
      </c>
      <c r="C4592" s="2" t="n">
        <v>63848</v>
      </c>
      <c r="D4592" s="2" t="n">
        <v>9344</v>
      </c>
      <c r="E4592" s="2" t="n">
        <v>9335</v>
      </c>
      <c r="F4592" s="3" t="n">
        <f aca="false">IF(P4592=1, E4592,D4592)/B4592-1</f>
        <v>0.000169121062850941</v>
      </c>
      <c r="G4592" s="2" t="n">
        <f aca="false">AVERAGE(B4533:B4592)</f>
        <v>9207.77516666667</v>
      </c>
      <c r="H4592" s="2" t="n">
        <f aca="false">AVERAGE(C4533:C4592)</f>
        <v>67005.85</v>
      </c>
      <c r="I4592" s="2" t="n">
        <f aca="false">SIGN(C4592-H4592)</f>
        <v>-1</v>
      </c>
      <c r="J4592" s="2" t="n">
        <f aca="false">SIGN(F4592)</f>
        <v>1</v>
      </c>
      <c r="K4592" s="0" t="n">
        <f aca="false">B4592-B4591</f>
        <v>-29.7999999999993</v>
      </c>
      <c r="L4592" s="0" t="n">
        <f aca="false">I4591*K4592</f>
        <v>-29.7999999999993</v>
      </c>
      <c r="M4592" s="0" t="n">
        <f aca="false">M4591+K4592*N4591</f>
        <v>3417.02000000002</v>
      </c>
      <c r="N4592" s="0" t="n">
        <f aca="false">INT(M4592*$Q$1/B4592)*CHOOSE($L$1,I4592,J4592)</f>
        <v>0</v>
      </c>
      <c r="O4592" s="0" t="n">
        <f aca="false">ABS(N4592-N4591)</f>
        <v>0</v>
      </c>
      <c r="P4592" s="0" t="n">
        <f aca="false">COUNTIF(工作表2!$A$2:$A$248,A4592)</f>
        <v>0</v>
      </c>
      <c r="R4592" s="0" t="n">
        <f aca="false">D4592-IF(P4591=1,E4591,D4591)</f>
        <v>-23</v>
      </c>
      <c r="S4592" s="0" t="n">
        <f aca="false">I4591*R4592</f>
        <v>-23</v>
      </c>
      <c r="T4592" s="0" t="n">
        <f aca="false">T4591+R4592*U4591</f>
        <v>56491</v>
      </c>
      <c r="U4592" s="0" t="n">
        <f aca="false">INT(T4592*$Q$1/IF(P4592=1,E4592,D4592))*I4592</f>
        <v>-12</v>
      </c>
      <c r="V4592" s="0" t="n">
        <f aca="false">IF(P4592=1,ABS(U4592)+ABS(60),ABS(U4592-U4591))</f>
        <v>24</v>
      </c>
    </row>
    <row r="4593" customFormat="false" ht="15" hidden="false" customHeight="false" outlineLevel="0" collapsed="false">
      <c r="A4593" s="1" t="n">
        <v>42745</v>
      </c>
      <c r="B4593" s="2" t="n">
        <v>9349.64</v>
      </c>
      <c r="C4593" s="2" t="n">
        <v>59705</v>
      </c>
      <c r="D4593" s="2" t="n">
        <v>9342</v>
      </c>
      <c r="E4593" s="2" t="n">
        <v>9333</v>
      </c>
      <c r="F4593" s="3" t="n">
        <f aca="false">IF(P4593=1, E4593,D4593)/B4593-1</f>
        <v>-0.000817143761684847</v>
      </c>
      <c r="G4593" s="2" t="n">
        <f aca="false">AVERAGE(B4534:B4593)</f>
        <v>9210.6655</v>
      </c>
      <c r="H4593" s="2" t="n">
        <f aca="false">AVERAGE(C4534:C4593)</f>
        <v>66986.6666666667</v>
      </c>
      <c r="I4593" s="2" t="n">
        <f aca="false">SIGN(C4593-H4593)</f>
        <v>-1</v>
      </c>
      <c r="J4593" s="2" t="n">
        <f aca="false">SIGN(F4593)</f>
        <v>-1</v>
      </c>
      <c r="K4593" s="0" t="n">
        <f aca="false">B4593-B4592</f>
        <v>7.21999999999935</v>
      </c>
      <c r="L4593" s="0" t="n">
        <f aca="false">I4592*K4593</f>
        <v>-7.21999999999935</v>
      </c>
      <c r="M4593" s="0" t="n">
        <f aca="false">M4592+K4593*N4592</f>
        <v>3417.02000000002</v>
      </c>
      <c r="N4593" s="0" t="n">
        <f aca="false">INT(M4593*$Q$1/B4593)*CHOOSE($L$1,I4593,J4593)</f>
        <v>-0</v>
      </c>
      <c r="O4593" s="0" t="n">
        <f aca="false">ABS(N4593-N4592)</f>
        <v>0</v>
      </c>
      <c r="P4593" s="0" t="n">
        <f aca="false">COUNTIF(工作表2!$A$2:$A$248,A4593)</f>
        <v>0</v>
      </c>
      <c r="R4593" s="0" t="n">
        <f aca="false">D4593-IF(P4592=1,E4592,D4592)</f>
        <v>-2</v>
      </c>
      <c r="S4593" s="0" t="n">
        <f aca="false">I4592*R4593</f>
        <v>2</v>
      </c>
      <c r="T4593" s="0" t="n">
        <f aca="false">T4592+R4593*U4592</f>
        <v>56515</v>
      </c>
      <c r="U4593" s="0" t="n">
        <f aca="false">INT(T4593*$Q$1/IF(P4593=1,E4593,D4593))*I4593</f>
        <v>-12</v>
      </c>
      <c r="V4593" s="0" t="n">
        <f aca="false">IF(P4593=1,ABS(U4593)+ABS(60),ABS(U4593-U4592))</f>
        <v>0</v>
      </c>
    </row>
    <row r="4594" customFormat="false" ht="15" hidden="false" customHeight="false" outlineLevel="0" collapsed="false">
      <c r="A4594" s="1" t="n">
        <v>42746</v>
      </c>
      <c r="B4594" s="2" t="n">
        <v>9345.74</v>
      </c>
      <c r="C4594" s="2" t="n">
        <v>72693</v>
      </c>
      <c r="D4594" s="2" t="n">
        <v>9338</v>
      </c>
      <c r="E4594" s="2" t="n">
        <v>9327</v>
      </c>
      <c r="F4594" s="3" t="n">
        <f aca="false">IF(P4594=1, E4594,D4594)/B4594-1</f>
        <v>-0.00082818482003566</v>
      </c>
      <c r="G4594" s="2" t="n">
        <f aca="false">AVERAGE(B4535:B4594)</f>
        <v>9212.71816666667</v>
      </c>
      <c r="H4594" s="2" t="n">
        <f aca="false">AVERAGE(C4535:C4594)</f>
        <v>67156.6</v>
      </c>
      <c r="I4594" s="2" t="n">
        <f aca="false">SIGN(C4594-H4594)</f>
        <v>1</v>
      </c>
      <c r="J4594" s="2" t="n">
        <f aca="false">SIGN(F4594)</f>
        <v>-1</v>
      </c>
      <c r="K4594" s="0" t="n">
        <f aca="false">B4594-B4593</f>
        <v>-3.89999999999964</v>
      </c>
      <c r="L4594" s="0" t="n">
        <f aca="false">I4593*K4594</f>
        <v>3.89999999999964</v>
      </c>
      <c r="M4594" s="0" t="n">
        <f aca="false">M4593+K4594*N4593</f>
        <v>3417.02000000002</v>
      </c>
      <c r="N4594" s="0" t="n">
        <f aca="false">INT(M4594*$Q$1/B4594)*CHOOSE($L$1,I4594,J4594)</f>
        <v>-0</v>
      </c>
      <c r="O4594" s="0" t="n">
        <f aca="false">ABS(N4594-N4593)</f>
        <v>0</v>
      </c>
      <c r="P4594" s="0" t="n">
        <f aca="false">COUNTIF(工作表2!$A$2:$A$248,A4594)</f>
        <v>0</v>
      </c>
      <c r="R4594" s="0" t="n">
        <f aca="false">D4594-IF(P4593=1,E4593,D4593)</f>
        <v>-4</v>
      </c>
      <c r="S4594" s="0" t="n">
        <f aca="false">I4593*R4594</f>
        <v>4</v>
      </c>
      <c r="T4594" s="0" t="n">
        <f aca="false">T4593+R4594*U4593</f>
        <v>56563</v>
      </c>
      <c r="U4594" s="0" t="n">
        <f aca="false">INT(T4594*$Q$1/IF(P4594=1,E4594,D4594))*I4594</f>
        <v>12</v>
      </c>
      <c r="V4594" s="0" t="n">
        <f aca="false">IF(P4594=1,ABS(U4594)+ABS(60),ABS(U4594-U4593))</f>
        <v>24</v>
      </c>
    </row>
    <row r="4595" customFormat="false" ht="15" hidden="false" customHeight="false" outlineLevel="0" collapsed="false">
      <c r="A4595" s="1" t="n">
        <v>42747</v>
      </c>
      <c r="B4595" s="2" t="n">
        <v>9410.18</v>
      </c>
      <c r="C4595" s="2" t="n">
        <v>75193</v>
      </c>
      <c r="D4595" s="2" t="n">
        <v>9410</v>
      </c>
      <c r="E4595" s="2" t="n">
        <v>9403</v>
      </c>
      <c r="F4595" s="3" t="n">
        <f aca="false">IF(P4595=1, E4595,D4595)/B4595-1</f>
        <v>-1.91282207141485E-005</v>
      </c>
      <c r="G4595" s="2" t="n">
        <f aca="false">AVERAGE(B4536:B4595)</f>
        <v>9214.82133333334</v>
      </c>
      <c r="H4595" s="2" t="n">
        <f aca="false">AVERAGE(C4536:C4595)</f>
        <v>67207.9333333333</v>
      </c>
      <c r="I4595" s="2" t="n">
        <f aca="false">SIGN(C4595-H4595)</f>
        <v>1</v>
      </c>
      <c r="J4595" s="2" t="n">
        <f aca="false">SIGN(F4595)</f>
        <v>-1</v>
      </c>
      <c r="K4595" s="0" t="n">
        <f aca="false">B4595-B4594</f>
        <v>64.4400000000005</v>
      </c>
      <c r="L4595" s="0" t="n">
        <f aca="false">I4594*K4595</f>
        <v>64.4400000000005</v>
      </c>
      <c r="M4595" s="0" t="n">
        <f aca="false">M4594+K4595*N4594</f>
        <v>3417.02000000002</v>
      </c>
      <c r="N4595" s="0" t="n">
        <f aca="false">INT(M4595*$Q$1/B4595)*CHOOSE($L$1,I4595,J4595)</f>
        <v>-0</v>
      </c>
      <c r="O4595" s="0" t="n">
        <f aca="false">ABS(N4595-N4594)</f>
        <v>0</v>
      </c>
      <c r="P4595" s="0" t="n">
        <f aca="false">COUNTIF(工作表2!$A$2:$A$248,A4595)</f>
        <v>0</v>
      </c>
      <c r="R4595" s="0" t="n">
        <f aca="false">D4595-IF(P4594=1,E4594,D4594)</f>
        <v>72</v>
      </c>
      <c r="S4595" s="0" t="n">
        <f aca="false">I4594*R4595</f>
        <v>72</v>
      </c>
      <c r="T4595" s="0" t="n">
        <f aca="false">T4594+R4595*U4594</f>
        <v>57427</v>
      </c>
      <c r="U4595" s="0" t="n">
        <f aca="false">INT(T4595*$Q$1/IF(P4595=1,E4595,D4595))*I4595</f>
        <v>12</v>
      </c>
      <c r="V4595" s="0" t="n">
        <f aca="false">IF(P4595=1,ABS(U4595)+ABS(60),ABS(U4595-U4594))</f>
        <v>0</v>
      </c>
    </row>
    <row r="4596" customFormat="false" ht="15" hidden="false" customHeight="false" outlineLevel="0" collapsed="false">
      <c r="A4596" s="1" t="n">
        <v>42748</v>
      </c>
      <c r="B4596" s="2" t="n">
        <v>9378.83</v>
      </c>
      <c r="C4596" s="2" t="n">
        <v>68595</v>
      </c>
      <c r="D4596" s="2" t="n">
        <v>9374</v>
      </c>
      <c r="E4596" s="2" t="n">
        <v>9370</v>
      </c>
      <c r="F4596" s="3" t="n">
        <f aca="false">IF(P4596=1, E4596,D4596)/B4596-1</f>
        <v>-0.000514989609578187</v>
      </c>
      <c r="G4596" s="2" t="n">
        <f aca="false">AVERAGE(B4537:B4596)</f>
        <v>9215.84783333334</v>
      </c>
      <c r="H4596" s="2" t="n">
        <f aca="false">AVERAGE(C4537:C4596)</f>
        <v>67291.25</v>
      </c>
      <c r="I4596" s="2" t="n">
        <f aca="false">SIGN(C4596-H4596)</f>
        <v>1</v>
      </c>
      <c r="J4596" s="2" t="n">
        <f aca="false">SIGN(F4596)</f>
        <v>-1</v>
      </c>
      <c r="K4596" s="0" t="n">
        <f aca="false">B4596-B4595</f>
        <v>-31.3500000000004</v>
      </c>
      <c r="L4596" s="0" t="n">
        <f aca="false">I4595*K4596</f>
        <v>-31.3500000000004</v>
      </c>
      <c r="M4596" s="0" t="n">
        <f aca="false">M4595+K4596*N4595</f>
        <v>3417.02000000002</v>
      </c>
      <c r="N4596" s="0" t="n">
        <f aca="false">INT(M4596*$Q$1/B4596)*CHOOSE($L$1,I4596,J4596)</f>
        <v>-0</v>
      </c>
      <c r="O4596" s="0" t="n">
        <f aca="false">ABS(N4596-N4595)</f>
        <v>0</v>
      </c>
      <c r="P4596" s="0" t="n">
        <f aca="false">COUNTIF(工作表2!$A$2:$A$248,A4596)</f>
        <v>0</v>
      </c>
      <c r="R4596" s="0" t="n">
        <f aca="false">D4596-IF(P4595=1,E4595,D4595)</f>
        <v>-36</v>
      </c>
      <c r="S4596" s="0" t="n">
        <f aca="false">I4595*R4596</f>
        <v>-36</v>
      </c>
      <c r="T4596" s="0" t="n">
        <f aca="false">T4595+R4596*U4595</f>
        <v>56995</v>
      </c>
      <c r="U4596" s="0" t="n">
        <f aca="false">INT(T4596*$Q$1/IF(P4596=1,E4596,D4596))*I4596</f>
        <v>12</v>
      </c>
      <c r="V4596" s="0" t="n">
        <f aca="false">IF(P4596=1,ABS(U4596)+ABS(60),ABS(U4596-U4595))</f>
        <v>0</v>
      </c>
    </row>
    <row r="4597" customFormat="false" ht="15" hidden="false" customHeight="false" outlineLevel="0" collapsed="false">
      <c r="A4597" s="1" t="n">
        <v>42751</v>
      </c>
      <c r="B4597" s="2" t="n">
        <v>9292.33</v>
      </c>
      <c r="C4597" s="2" t="n">
        <v>57257</v>
      </c>
      <c r="D4597" s="2" t="n">
        <v>9286</v>
      </c>
      <c r="E4597" s="2" t="n">
        <v>9286</v>
      </c>
      <c r="F4597" s="3" t="n">
        <f aca="false">IF(P4597=1, E4597,D4597)/B4597-1</f>
        <v>-0.000681206973923598</v>
      </c>
      <c r="G4597" s="2" t="n">
        <f aca="false">AVERAGE(B4538:B4597)</f>
        <v>9215.6105</v>
      </c>
      <c r="H4597" s="2" t="n">
        <f aca="false">AVERAGE(C4538:C4597)</f>
        <v>67000.2833333333</v>
      </c>
      <c r="I4597" s="2" t="n">
        <f aca="false">SIGN(C4597-H4597)</f>
        <v>-1</v>
      </c>
      <c r="J4597" s="2" t="n">
        <f aca="false">SIGN(F4597)</f>
        <v>-1</v>
      </c>
      <c r="K4597" s="0" t="n">
        <f aca="false">B4597-B4596</f>
        <v>-86.5</v>
      </c>
      <c r="L4597" s="0" t="n">
        <f aca="false">I4596*K4597</f>
        <v>-86.5</v>
      </c>
      <c r="M4597" s="0" t="n">
        <f aca="false">M4596+K4597*N4596</f>
        <v>3417.02000000002</v>
      </c>
      <c r="N4597" s="0" t="n">
        <f aca="false">INT(M4597*$Q$1/B4597)*CHOOSE($L$1,I4597,J4597)</f>
        <v>-0</v>
      </c>
      <c r="O4597" s="0" t="n">
        <f aca="false">ABS(N4597-N4596)</f>
        <v>0</v>
      </c>
      <c r="P4597" s="0" t="n">
        <f aca="false">COUNTIF(工作表2!$A$2:$A$248,A4597)</f>
        <v>0</v>
      </c>
      <c r="R4597" s="0" t="n">
        <f aca="false">D4597-IF(P4596=1,E4596,D4596)</f>
        <v>-88</v>
      </c>
      <c r="S4597" s="0" t="n">
        <f aca="false">I4596*R4597</f>
        <v>-88</v>
      </c>
      <c r="T4597" s="0" t="n">
        <f aca="false">T4596+R4597*U4596</f>
        <v>55939</v>
      </c>
      <c r="U4597" s="0" t="n">
        <f aca="false">INT(T4597*$Q$1/IF(P4597=1,E4597,D4597))*I4597</f>
        <v>-12</v>
      </c>
      <c r="V4597" s="0" t="n">
        <f aca="false">IF(P4597=1,ABS(U4597)+ABS(60),ABS(U4597-U4596))</f>
        <v>24</v>
      </c>
    </row>
    <row r="4598" customFormat="false" ht="15" hidden="false" customHeight="false" outlineLevel="0" collapsed="false">
      <c r="A4598" s="1" t="n">
        <v>42752</v>
      </c>
      <c r="B4598" s="2" t="n">
        <v>9354.53</v>
      </c>
      <c r="C4598" s="2" t="n">
        <v>57007</v>
      </c>
      <c r="D4598" s="2" t="n">
        <v>9341</v>
      </c>
      <c r="E4598" s="2" t="n">
        <v>9333</v>
      </c>
      <c r="F4598" s="3" t="n">
        <f aca="false">IF(P4598=1, E4598,D4598)/B4598-1</f>
        <v>-0.00144635807464411</v>
      </c>
      <c r="G4598" s="2" t="n">
        <f aca="false">AVERAGE(B4539:B4598)</f>
        <v>9216.14433333334</v>
      </c>
      <c r="H4598" s="2" t="n">
        <f aca="false">AVERAGE(C4539:C4598)</f>
        <v>67004.4</v>
      </c>
      <c r="I4598" s="2" t="n">
        <f aca="false">SIGN(C4598-H4598)</f>
        <v>-1</v>
      </c>
      <c r="J4598" s="2" t="n">
        <f aca="false">SIGN(F4598)</f>
        <v>-1</v>
      </c>
      <c r="K4598" s="0" t="n">
        <f aca="false">B4598-B4597</f>
        <v>62.2000000000007</v>
      </c>
      <c r="L4598" s="0" t="n">
        <f aca="false">I4597*K4598</f>
        <v>-62.2000000000007</v>
      </c>
      <c r="M4598" s="0" t="n">
        <f aca="false">M4597+K4598*N4597</f>
        <v>3417.02000000002</v>
      </c>
      <c r="N4598" s="0" t="n">
        <f aca="false">INT(M4598*$Q$1/B4598)*CHOOSE($L$1,I4598,J4598)</f>
        <v>-0</v>
      </c>
      <c r="O4598" s="0" t="n">
        <f aca="false">ABS(N4598-N4597)</f>
        <v>0</v>
      </c>
      <c r="P4598" s="0" t="n">
        <f aca="false">COUNTIF(工作表2!$A$2:$A$248,A4598)</f>
        <v>0</v>
      </c>
      <c r="R4598" s="0" t="n">
        <f aca="false">D4598-IF(P4597=1,E4597,D4597)</f>
        <v>55</v>
      </c>
      <c r="S4598" s="0" t="n">
        <f aca="false">I4597*R4598</f>
        <v>-55</v>
      </c>
      <c r="T4598" s="0" t="n">
        <f aca="false">T4597+R4598*U4597</f>
        <v>55279</v>
      </c>
      <c r="U4598" s="0" t="n">
        <f aca="false">INT(T4598*$Q$1/IF(P4598=1,E4598,D4598))*I4598</f>
        <v>-11</v>
      </c>
      <c r="V4598" s="0" t="n">
        <f aca="false">IF(P4598=1,ABS(U4598)+ABS(60),ABS(U4598-U4597))</f>
        <v>1</v>
      </c>
    </row>
    <row r="4599" customFormat="false" ht="15" hidden="false" customHeight="false" outlineLevel="0" collapsed="false">
      <c r="A4599" s="1" t="n">
        <v>42753</v>
      </c>
      <c r="B4599" s="2" t="n">
        <v>9341.97</v>
      </c>
      <c r="C4599" s="2" t="n">
        <v>76314</v>
      </c>
      <c r="D4599" s="2" t="n">
        <v>9340</v>
      </c>
      <c r="E4599" s="2" t="n">
        <v>9318</v>
      </c>
      <c r="F4599" s="3" t="n">
        <f aca="false">IF(P4599=1, E4599,D4599)/B4599-1</f>
        <v>-0.00256583996737303</v>
      </c>
      <c r="G4599" s="2" t="n">
        <f aca="false">AVERAGE(B4540:B4599)</f>
        <v>9215.41633333333</v>
      </c>
      <c r="H4599" s="2" t="n">
        <f aca="false">AVERAGE(C4540:C4599)</f>
        <v>67204.6666666667</v>
      </c>
      <c r="I4599" s="2" t="n">
        <f aca="false">SIGN(C4599-H4599)</f>
        <v>1</v>
      </c>
      <c r="J4599" s="2" t="n">
        <f aca="false">SIGN(F4599)</f>
        <v>-1</v>
      </c>
      <c r="K4599" s="0" t="n">
        <f aca="false">B4599-B4598</f>
        <v>-12.5600000000013</v>
      </c>
      <c r="L4599" s="0" t="n">
        <f aca="false">I4598*K4599</f>
        <v>12.5600000000013</v>
      </c>
      <c r="M4599" s="0" t="n">
        <f aca="false">M4598+K4599*N4598</f>
        <v>3417.02000000002</v>
      </c>
      <c r="N4599" s="0" t="n">
        <f aca="false">INT(M4599*$Q$1/B4599)*CHOOSE($L$1,I4599,J4599)</f>
        <v>-0</v>
      </c>
      <c r="O4599" s="0" t="n">
        <f aca="false">ABS(N4599-N4598)</f>
        <v>0</v>
      </c>
      <c r="P4599" s="0" t="n">
        <f aca="false">COUNTIF(工作表2!$A$2:$A$248,A4599)</f>
        <v>1</v>
      </c>
      <c r="R4599" s="0" t="n">
        <f aca="false">D4599-IF(P4598=1,E4598,D4598)</f>
        <v>-1</v>
      </c>
      <c r="S4599" s="0" t="n">
        <f aca="false">I4598*R4599</f>
        <v>1</v>
      </c>
      <c r="T4599" s="0" t="n">
        <f aca="false">T4598+R4599*U4598</f>
        <v>55290</v>
      </c>
      <c r="U4599" s="0" t="n">
        <f aca="false">INT(T4599*$Q$1/IF(P4599=1,E4599,D4599))*I4599</f>
        <v>11</v>
      </c>
      <c r="V4599" s="0" t="n">
        <f aca="false">IF(P4599=1,ABS(U4599)+ABS(60),ABS(U4599-U4598))</f>
        <v>71</v>
      </c>
    </row>
    <row r="4600" customFormat="false" ht="15" hidden="false" customHeight="false" outlineLevel="0" collapsed="false">
      <c r="A4600" s="1" t="n">
        <v>42754</v>
      </c>
      <c r="B4600" s="2" t="n">
        <v>9318.12</v>
      </c>
      <c r="C4600" s="2" t="n">
        <v>78616</v>
      </c>
      <c r="D4600" s="2" t="n">
        <v>9306</v>
      </c>
      <c r="E4600" s="2" t="n">
        <v>9296</v>
      </c>
      <c r="F4600" s="3" t="n">
        <f aca="false">IF(P4600=1, E4600,D4600)/B4600-1</f>
        <v>-0.00130069155580748</v>
      </c>
      <c r="G4600" s="2" t="n">
        <f aca="false">AVERAGE(B4541:B4600)</f>
        <v>9214.68083333334</v>
      </c>
      <c r="H4600" s="2" t="n">
        <f aca="false">AVERAGE(C4541:C4600)</f>
        <v>67524.3</v>
      </c>
      <c r="I4600" s="2" t="n">
        <f aca="false">SIGN(C4600-H4600)</f>
        <v>1</v>
      </c>
      <c r="J4600" s="2" t="n">
        <f aca="false">SIGN(F4600)</f>
        <v>-1</v>
      </c>
      <c r="K4600" s="0" t="n">
        <f aca="false">B4600-B4599</f>
        <v>-23.8499999999985</v>
      </c>
      <c r="L4600" s="0" t="n">
        <f aca="false">I4599*K4600</f>
        <v>-23.8499999999985</v>
      </c>
      <c r="M4600" s="0" t="n">
        <f aca="false">M4599+K4600*N4599</f>
        <v>3417.02000000002</v>
      </c>
      <c r="N4600" s="0" t="n">
        <f aca="false">INT(M4600*$Q$1/B4600)*CHOOSE($L$1,I4600,J4600)</f>
        <v>-0</v>
      </c>
      <c r="O4600" s="0" t="n">
        <f aca="false">ABS(N4600-N4599)</f>
        <v>0</v>
      </c>
      <c r="P4600" s="0" t="n">
        <f aca="false">COUNTIF(工作表2!$A$2:$A$248,A4600)</f>
        <v>0</v>
      </c>
      <c r="R4600" s="0" t="n">
        <f aca="false">D4600-IF(P4599=1,E4599,D4599)</f>
        <v>-12</v>
      </c>
      <c r="S4600" s="0" t="n">
        <f aca="false">I4599*R4600</f>
        <v>-12</v>
      </c>
      <c r="T4600" s="0" t="n">
        <f aca="false">T4599+R4600*U4599</f>
        <v>55158</v>
      </c>
      <c r="U4600" s="0" t="n">
        <f aca="false">INT(T4600*$Q$1/IF(P4600=1,E4600,D4600))*I4600</f>
        <v>11</v>
      </c>
      <c r="V4600" s="0" t="n">
        <f aca="false">IF(P4600=1,ABS(U4600)+ABS(60),ABS(U4600-U4599))</f>
        <v>0</v>
      </c>
    </row>
    <row r="4601" customFormat="false" ht="15" hidden="false" customHeight="false" outlineLevel="0" collapsed="false">
      <c r="A4601" s="1" t="n">
        <v>42755</v>
      </c>
      <c r="B4601" s="2" t="n">
        <v>9331.46</v>
      </c>
      <c r="C4601" s="2" t="n">
        <v>66931</v>
      </c>
      <c r="D4601" s="2" t="n">
        <v>9330</v>
      </c>
      <c r="E4601" s="2" t="n">
        <v>9320</v>
      </c>
      <c r="F4601" s="3" t="n">
        <f aca="false">IF(P4601=1, E4601,D4601)/B4601-1</f>
        <v>-0.000156459975180656</v>
      </c>
      <c r="G4601" s="2" t="n">
        <f aca="false">AVERAGE(B4542:B4601)</f>
        <v>9215.21266666667</v>
      </c>
      <c r="H4601" s="2" t="n">
        <f aca="false">AVERAGE(C4542:C4601)</f>
        <v>67532.2833333333</v>
      </c>
      <c r="I4601" s="2" t="n">
        <f aca="false">SIGN(C4601-H4601)</f>
        <v>-1</v>
      </c>
      <c r="J4601" s="2" t="n">
        <f aca="false">SIGN(F4601)</f>
        <v>-1</v>
      </c>
      <c r="K4601" s="0" t="n">
        <f aca="false">B4601-B4600</f>
        <v>13.3399999999983</v>
      </c>
      <c r="L4601" s="0" t="n">
        <f aca="false">I4600*K4601</f>
        <v>13.3399999999983</v>
      </c>
      <c r="M4601" s="0" t="n">
        <f aca="false">M4600+K4601*N4600</f>
        <v>3417.02000000002</v>
      </c>
      <c r="N4601" s="0" t="n">
        <f aca="false">INT(M4601*$Q$1/B4601)*CHOOSE($L$1,I4601,J4601)</f>
        <v>-0</v>
      </c>
      <c r="O4601" s="0" t="n">
        <f aca="false">ABS(N4601-N4600)</f>
        <v>0</v>
      </c>
      <c r="P4601" s="0" t="n">
        <f aca="false">COUNTIF(工作表2!$A$2:$A$248,A4601)</f>
        <v>0</v>
      </c>
      <c r="R4601" s="0" t="n">
        <f aca="false">D4601-IF(P4600=1,E4600,D4600)</f>
        <v>24</v>
      </c>
      <c r="S4601" s="0" t="n">
        <f aca="false">I4600*R4601</f>
        <v>24</v>
      </c>
      <c r="T4601" s="0" t="n">
        <f aca="false">T4600+R4601*U4600</f>
        <v>55422</v>
      </c>
      <c r="U4601" s="0" t="n">
        <f aca="false">INT(T4601*$Q$1/IF(P4601=1,E4601,D4601))*I4601</f>
        <v>-11</v>
      </c>
      <c r="V4601" s="0" t="n">
        <f aca="false">IF(P4601=1,ABS(U4601)+ABS(60),ABS(U4601-U4600))</f>
        <v>22</v>
      </c>
    </row>
    <row r="4602" customFormat="false" ht="15" hidden="false" customHeight="false" outlineLevel="0" collapsed="false">
      <c r="A4602" s="1" t="n">
        <v>42758</v>
      </c>
      <c r="B4602" s="2" t="n">
        <v>9424.05</v>
      </c>
      <c r="C4602" s="2" t="n">
        <v>73271</v>
      </c>
      <c r="D4602" s="2" t="n">
        <v>9407</v>
      </c>
      <c r="E4602" s="2" t="n">
        <v>9396</v>
      </c>
      <c r="F4602" s="3" t="n">
        <f aca="false">IF(P4602=1, E4602,D4602)/B4602-1</f>
        <v>-0.00180920092741432</v>
      </c>
      <c r="G4602" s="2" t="n">
        <f aca="false">AVERAGE(B4543:B4602)</f>
        <v>9217.16483333334</v>
      </c>
      <c r="H4602" s="2" t="n">
        <f aca="false">AVERAGE(C4543:C4602)</f>
        <v>67739.05</v>
      </c>
      <c r="I4602" s="2" t="n">
        <f aca="false">SIGN(C4602-H4602)</f>
        <v>1</v>
      </c>
      <c r="J4602" s="2" t="n">
        <f aca="false">SIGN(F4602)</f>
        <v>-1</v>
      </c>
      <c r="K4602" s="0" t="n">
        <f aca="false">B4602-B4601</f>
        <v>92.5900000000001</v>
      </c>
      <c r="L4602" s="0" t="n">
        <f aca="false">I4601*K4602</f>
        <v>-92.5900000000001</v>
      </c>
      <c r="M4602" s="0" t="n">
        <f aca="false">M4601+K4602*N4601</f>
        <v>3417.02000000002</v>
      </c>
      <c r="N4602" s="0" t="n">
        <f aca="false">INT(M4602*$Q$1/B4602)*CHOOSE($L$1,I4602,J4602)</f>
        <v>-0</v>
      </c>
      <c r="O4602" s="0" t="n">
        <f aca="false">ABS(N4602-N4601)</f>
        <v>0</v>
      </c>
      <c r="P4602" s="0" t="n">
        <f aca="false">COUNTIF(工作表2!$A$2:$A$248,A4602)</f>
        <v>0</v>
      </c>
      <c r="R4602" s="0" t="n">
        <f aca="false">D4602-IF(P4601=1,E4601,D4601)</f>
        <v>77</v>
      </c>
      <c r="S4602" s="0" t="n">
        <f aca="false">I4601*R4602</f>
        <v>-77</v>
      </c>
      <c r="T4602" s="0" t="n">
        <f aca="false">T4601+R4602*U4601</f>
        <v>54575</v>
      </c>
      <c r="U4602" s="0" t="n">
        <f aca="false">INT(T4602*$Q$1/IF(P4602=1,E4602,D4602))*I4602</f>
        <v>11</v>
      </c>
      <c r="V4602" s="0" t="n">
        <f aca="false">IF(P4602=1,ABS(U4602)+ABS(60),ABS(U4602-U4601))</f>
        <v>22</v>
      </c>
    </row>
    <row r="4603" customFormat="false" ht="15" hidden="false" customHeight="false" outlineLevel="0" collapsed="false">
      <c r="A4603" s="1" t="n">
        <v>42759</v>
      </c>
      <c r="B4603" s="2" t="n">
        <v>9447.95</v>
      </c>
      <c r="C4603" s="2" t="n">
        <v>84925</v>
      </c>
      <c r="D4603" s="2" t="n">
        <v>9446</v>
      </c>
      <c r="E4603" s="2" t="n">
        <v>9435</v>
      </c>
      <c r="F4603" s="3" t="n">
        <f aca="false">IF(P4603=1, E4603,D4603)/B4603-1</f>
        <v>-0.000206393979646502</v>
      </c>
      <c r="G4603" s="2" t="n">
        <f aca="false">AVERAGE(B4544:B4603)</f>
        <v>9219.79533333334</v>
      </c>
      <c r="H4603" s="2" t="n">
        <f aca="false">AVERAGE(C4544:C4603)</f>
        <v>68172.2</v>
      </c>
      <c r="I4603" s="2" t="n">
        <f aca="false">SIGN(C4603-H4603)</f>
        <v>1</v>
      </c>
      <c r="J4603" s="2" t="n">
        <f aca="false">SIGN(F4603)</f>
        <v>-1</v>
      </c>
      <c r="K4603" s="0" t="n">
        <f aca="false">B4603-B4602</f>
        <v>23.9000000000015</v>
      </c>
      <c r="L4603" s="0" t="n">
        <f aca="false">I4602*K4603</f>
        <v>23.9000000000015</v>
      </c>
      <c r="M4603" s="0" t="n">
        <f aca="false">M4602+K4603*N4602</f>
        <v>3417.02000000002</v>
      </c>
      <c r="N4603" s="0" t="n">
        <f aca="false">INT(M4603*$Q$1/B4603)*CHOOSE($L$1,I4603,J4603)</f>
        <v>-0</v>
      </c>
      <c r="O4603" s="0" t="n">
        <f aca="false">ABS(N4603-N4602)</f>
        <v>0</v>
      </c>
      <c r="P4603" s="0" t="n">
        <f aca="false">COUNTIF(工作表2!$A$2:$A$248,A4603)</f>
        <v>0</v>
      </c>
      <c r="R4603" s="0" t="n">
        <f aca="false">D4603-IF(P4602=1,E4602,D4602)</f>
        <v>39</v>
      </c>
      <c r="S4603" s="0" t="n">
        <f aca="false">I4602*R4603</f>
        <v>39</v>
      </c>
      <c r="T4603" s="0" t="n">
        <f aca="false">T4602+R4603*U4602</f>
        <v>55004</v>
      </c>
      <c r="U4603" s="0" t="n">
        <f aca="false">INT(T4603*$Q$1/IF(P4603=1,E4603,D4603))*I4603</f>
        <v>11</v>
      </c>
      <c r="V4603" s="0" t="n">
        <f aca="false">IF(P4603=1,ABS(U4603)+ABS(60),ABS(U4603-U4602))</f>
        <v>0</v>
      </c>
    </row>
    <row r="4604" customFormat="false" ht="15" hidden="false" customHeight="false" outlineLevel="0" collapsed="false">
      <c r="A4604" s="1" t="n">
        <v>42768</v>
      </c>
      <c r="B4604" s="2" t="n">
        <v>9428.97</v>
      </c>
      <c r="C4604" s="2" t="n">
        <v>132770</v>
      </c>
      <c r="D4604" s="2" t="n">
        <v>9375</v>
      </c>
      <c r="E4604" s="2" t="n">
        <v>9365</v>
      </c>
      <c r="F4604" s="3" t="n">
        <f aca="false">IF(P4604=1, E4604,D4604)/B4604-1</f>
        <v>-0.00572384894638534</v>
      </c>
      <c r="G4604" s="2" t="n">
        <f aca="false">AVERAGE(B4545:B4604)</f>
        <v>9222.39983333333</v>
      </c>
      <c r="H4604" s="2" t="n">
        <f aca="false">AVERAGE(C4545:C4604)</f>
        <v>69572.1333333333</v>
      </c>
      <c r="I4604" s="2" t="n">
        <f aca="false">SIGN(C4604-H4604)</f>
        <v>1</v>
      </c>
      <c r="J4604" s="2" t="n">
        <f aca="false">SIGN(F4604)</f>
        <v>-1</v>
      </c>
      <c r="K4604" s="0" t="n">
        <f aca="false">B4604-B4603</f>
        <v>-18.9800000000014</v>
      </c>
      <c r="L4604" s="0" t="n">
        <f aca="false">I4603*K4604</f>
        <v>-18.9800000000014</v>
      </c>
      <c r="M4604" s="0" t="n">
        <f aca="false">M4603+K4604*N4603</f>
        <v>3417.02000000002</v>
      </c>
      <c r="N4604" s="0" t="n">
        <f aca="false">INT(M4604*$Q$1/B4604)*CHOOSE($L$1,I4604,J4604)</f>
        <v>-0</v>
      </c>
      <c r="O4604" s="0" t="n">
        <f aca="false">ABS(N4604-N4603)</f>
        <v>0</v>
      </c>
      <c r="P4604" s="0" t="n">
        <f aca="false">COUNTIF(工作表2!$A$2:$A$248,A4604)</f>
        <v>0</v>
      </c>
      <c r="R4604" s="0" t="n">
        <f aca="false">D4604-IF(P4603=1,E4603,D4603)</f>
        <v>-71</v>
      </c>
      <c r="S4604" s="0" t="n">
        <f aca="false">I4603*R4604</f>
        <v>-71</v>
      </c>
      <c r="T4604" s="0" t="n">
        <f aca="false">T4603+R4604*U4603</f>
        <v>54223</v>
      </c>
      <c r="U4604" s="0" t="n">
        <f aca="false">INT(T4604*$Q$1/IF(P4604=1,E4604,D4604))*I4604</f>
        <v>11</v>
      </c>
      <c r="V4604" s="0" t="n">
        <f aca="false">IF(P4604=1,ABS(U4604)+ABS(60),ABS(U4604-U4603))</f>
        <v>0</v>
      </c>
    </row>
    <row r="4605" customFormat="false" ht="15" hidden="false" customHeight="false" outlineLevel="0" collapsed="false">
      <c r="A4605" s="1" t="n">
        <v>42769</v>
      </c>
      <c r="B4605" s="2" t="n">
        <v>9455.56</v>
      </c>
      <c r="C4605" s="2" t="n">
        <v>99243</v>
      </c>
      <c r="D4605" s="2" t="n">
        <v>9439</v>
      </c>
      <c r="E4605" s="2" t="n">
        <v>9429</v>
      </c>
      <c r="F4605" s="3" t="n">
        <f aca="false">IF(P4605=1, E4605,D4605)/B4605-1</f>
        <v>-0.00175135052815478</v>
      </c>
      <c r="G4605" s="2" t="n">
        <f aca="false">AVERAGE(B4546:B4605)</f>
        <v>9227.67516666667</v>
      </c>
      <c r="H4605" s="2" t="n">
        <f aca="false">AVERAGE(C4546:C4605)</f>
        <v>70165.5833333333</v>
      </c>
      <c r="I4605" s="2" t="n">
        <f aca="false">SIGN(C4605-H4605)</f>
        <v>1</v>
      </c>
      <c r="J4605" s="2" t="n">
        <f aca="false">SIGN(F4605)</f>
        <v>-1</v>
      </c>
      <c r="K4605" s="0" t="n">
        <f aca="false">B4605-B4604</f>
        <v>26.5900000000001</v>
      </c>
      <c r="L4605" s="0" t="n">
        <f aca="false">I4604*K4605</f>
        <v>26.5900000000001</v>
      </c>
      <c r="M4605" s="0" t="n">
        <f aca="false">M4604+K4605*N4604</f>
        <v>3417.02000000002</v>
      </c>
      <c r="N4605" s="0" t="n">
        <f aca="false">INT(M4605*$Q$1/B4605)*CHOOSE($L$1,I4605,J4605)</f>
        <v>-0</v>
      </c>
      <c r="O4605" s="0" t="n">
        <f aca="false">ABS(N4605-N4604)</f>
        <v>0</v>
      </c>
      <c r="P4605" s="0" t="n">
        <f aca="false">COUNTIF(工作表2!$A$2:$A$248,A4605)</f>
        <v>0</v>
      </c>
      <c r="R4605" s="0" t="n">
        <f aca="false">D4605-IF(P4604=1,E4604,D4604)</f>
        <v>64</v>
      </c>
      <c r="S4605" s="0" t="n">
        <f aca="false">I4604*R4605</f>
        <v>64</v>
      </c>
      <c r="T4605" s="0" t="n">
        <f aca="false">T4604+R4605*U4604</f>
        <v>54927</v>
      </c>
      <c r="U4605" s="0" t="n">
        <f aca="false">INT(T4605*$Q$1/IF(P4605=1,E4605,D4605))*I4605</f>
        <v>11</v>
      </c>
      <c r="V4605" s="0" t="n">
        <f aca="false">IF(P4605=1,ABS(U4605)+ABS(60),ABS(U4605-U4604))</f>
        <v>0</v>
      </c>
    </row>
    <row r="4606" customFormat="false" ht="15" hidden="false" customHeight="false" outlineLevel="0" collapsed="false">
      <c r="A4606" s="1" t="n">
        <v>42772</v>
      </c>
      <c r="B4606" s="2" t="n">
        <v>9538.01</v>
      </c>
      <c r="C4606" s="2" t="n">
        <v>99515</v>
      </c>
      <c r="D4606" s="2" t="n">
        <v>9505</v>
      </c>
      <c r="E4606" s="2" t="n">
        <v>9493</v>
      </c>
      <c r="F4606" s="3" t="n">
        <f aca="false">IF(P4606=1, E4606,D4606)/B4606-1</f>
        <v>-0.00346088964050151</v>
      </c>
      <c r="G4606" s="2" t="n">
        <f aca="false">AVERAGE(B4547:B4606)</f>
        <v>9235.52083333334</v>
      </c>
      <c r="H4606" s="2" t="n">
        <f aca="false">AVERAGE(C4547:C4606)</f>
        <v>70711.85</v>
      </c>
      <c r="I4606" s="2" t="n">
        <f aca="false">SIGN(C4606-H4606)</f>
        <v>1</v>
      </c>
      <c r="J4606" s="2" t="n">
        <f aca="false">SIGN(F4606)</f>
        <v>-1</v>
      </c>
      <c r="K4606" s="0" t="n">
        <f aca="false">B4606-B4605</f>
        <v>82.4500000000007</v>
      </c>
      <c r="L4606" s="0" t="n">
        <f aca="false">I4605*K4606</f>
        <v>82.4500000000007</v>
      </c>
      <c r="M4606" s="0" t="n">
        <f aca="false">M4605+K4606*N4605</f>
        <v>3417.02000000002</v>
      </c>
      <c r="N4606" s="0" t="n">
        <f aca="false">INT(M4606*$Q$1/B4606)*CHOOSE($L$1,I4606,J4606)</f>
        <v>-0</v>
      </c>
      <c r="O4606" s="0" t="n">
        <f aca="false">ABS(N4606-N4605)</f>
        <v>0</v>
      </c>
      <c r="P4606" s="0" t="n">
        <f aca="false">COUNTIF(工作表2!$A$2:$A$248,A4606)</f>
        <v>0</v>
      </c>
      <c r="R4606" s="0" t="n">
        <f aca="false">D4606-IF(P4605=1,E4605,D4605)</f>
        <v>66</v>
      </c>
      <c r="S4606" s="0" t="n">
        <f aca="false">I4605*R4606</f>
        <v>66</v>
      </c>
      <c r="T4606" s="0" t="n">
        <f aca="false">T4605+R4606*U4605</f>
        <v>55653</v>
      </c>
      <c r="U4606" s="0" t="n">
        <f aca="false">INT(T4606*$Q$1/IF(P4606=1,E4606,D4606))*I4606</f>
        <v>11</v>
      </c>
      <c r="V4606" s="0" t="n">
        <f aca="false">IF(P4606=1,ABS(U4606)+ABS(60),ABS(U4606-U4605))</f>
        <v>0</v>
      </c>
    </row>
    <row r="4607" customFormat="false" ht="15" hidden="false" customHeight="false" outlineLevel="0" collapsed="false">
      <c r="A4607" s="1" t="n">
        <v>42773</v>
      </c>
      <c r="B4607" s="2" t="n">
        <v>9554.56</v>
      </c>
      <c r="C4607" s="2" t="n">
        <v>93825</v>
      </c>
      <c r="D4607" s="2" t="n">
        <v>9520</v>
      </c>
      <c r="E4607" s="2" t="n">
        <v>9512</v>
      </c>
      <c r="F4607" s="3" t="n">
        <f aca="false">IF(P4607=1, E4607,D4607)/B4607-1</f>
        <v>-0.00361712103958733</v>
      </c>
      <c r="G4607" s="2" t="n">
        <f aca="false">AVERAGE(B4548:B4607)</f>
        <v>9243.62766666667</v>
      </c>
      <c r="H4607" s="2" t="n">
        <f aca="false">AVERAGE(C4548:C4607)</f>
        <v>71397.4833333333</v>
      </c>
      <c r="I4607" s="2" t="n">
        <f aca="false">SIGN(C4607-H4607)</f>
        <v>1</v>
      </c>
      <c r="J4607" s="2" t="n">
        <f aca="false">SIGN(F4607)</f>
        <v>-1</v>
      </c>
      <c r="K4607" s="0" t="n">
        <f aca="false">B4607-B4606</f>
        <v>16.5499999999993</v>
      </c>
      <c r="L4607" s="0" t="n">
        <f aca="false">I4606*K4607</f>
        <v>16.5499999999993</v>
      </c>
      <c r="M4607" s="0" t="n">
        <f aca="false">M4606+K4607*N4606</f>
        <v>3417.02000000002</v>
      </c>
      <c r="N4607" s="0" t="n">
        <f aca="false">INT(M4607*$Q$1/B4607)*CHOOSE($L$1,I4607,J4607)</f>
        <v>-0</v>
      </c>
      <c r="O4607" s="0" t="n">
        <f aca="false">ABS(N4607-N4606)</f>
        <v>0</v>
      </c>
      <c r="P4607" s="0" t="n">
        <f aca="false">COUNTIF(工作表2!$A$2:$A$248,A4607)</f>
        <v>0</v>
      </c>
      <c r="R4607" s="0" t="n">
        <f aca="false">D4607-IF(P4606=1,E4606,D4606)</f>
        <v>15</v>
      </c>
      <c r="S4607" s="0" t="n">
        <f aca="false">I4606*R4607</f>
        <v>15</v>
      </c>
      <c r="T4607" s="0" t="n">
        <f aca="false">T4606+R4607*U4606</f>
        <v>55818</v>
      </c>
      <c r="U4607" s="0" t="n">
        <f aca="false">INT(T4607*$Q$1/IF(P4607=1,E4607,D4607))*I4607</f>
        <v>11</v>
      </c>
      <c r="V4607" s="0" t="n">
        <f aca="false">IF(P4607=1,ABS(U4607)+ABS(60),ABS(U4607-U4606))</f>
        <v>0</v>
      </c>
    </row>
    <row r="4608" customFormat="false" ht="15" hidden="false" customHeight="false" outlineLevel="0" collapsed="false">
      <c r="A4608" s="1" t="n">
        <v>42774</v>
      </c>
      <c r="B4608" s="2" t="n">
        <v>9543.25</v>
      </c>
      <c r="C4608" s="2" t="n">
        <v>106002</v>
      </c>
      <c r="D4608" s="2" t="n">
        <v>9515</v>
      </c>
      <c r="E4608" s="2" t="n">
        <v>9506</v>
      </c>
      <c r="F4608" s="3" t="n">
        <f aca="false">IF(P4608=1, E4608,D4608)/B4608-1</f>
        <v>-0.00296020747648862</v>
      </c>
      <c r="G4608" s="2" t="n">
        <f aca="false">AVERAGE(B4549:B4608)</f>
        <v>9249.51783333334</v>
      </c>
      <c r="H4608" s="2" t="n">
        <f aca="false">AVERAGE(C4549:C4608)</f>
        <v>72243.95</v>
      </c>
      <c r="I4608" s="2" t="n">
        <f aca="false">SIGN(C4608-H4608)</f>
        <v>1</v>
      </c>
      <c r="J4608" s="2" t="n">
        <f aca="false">SIGN(F4608)</f>
        <v>-1</v>
      </c>
      <c r="K4608" s="0" t="n">
        <f aca="false">B4608-B4607</f>
        <v>-11.3099999999995</v>
      </c>
      <c r="L4608" s="0" t="n">
        <f aca="false">I4607*K4608</f>
        <v>-11.3099999999995</v>
      </c>
      <c r="M4608" s="0" t="n">
        <f aca="false">M4607+K4608*N4607</f>
        <v>3417.02000000002</v>
      </c>
      <c r="N4608" s="0" t="n">
        <f aca="false">INT(M4608*$Q$1/B4608)*CHOOSE($L$1,I4608,J4608)</f>
        <v>-0</v>
      </c>
      <c r="O4608" s="0" t="n">
        <f aca="false">ABS(N4608-N4607)</f>
        <v>0</v>
      </c>
      <c r="P4608" s="0" t="n">
        <f aca="false">COUNTIF(工作表2!$A$2:$A$248,A4608)</f>
        <v>0</v>
      </c>
      <c r="R4608" s="0" t="n">
        <f aca="false">D4608-IF(P4607=1,E4607,D4607)</f>
        <v>-5</v>
      </c>
      <c r="S4608" s="0" t="n">
        <f aca="false">I4607*R4608</f>
        <v>-5</v>
      </c>
      <c r="T4608" s="0" t="n">
        <f aca="false">T4607+R4608*U4607</f>
        <v>55763</v>
      </c>
      <c r="U4608" s="0" t="n">
        <f aca="false">INT(T4608*$Q$1/IF(P4608=1,E4608,D4608))*I4608</f>
        <v>11</v>
      </c>
      <c r="V4608" s="0" t="n">
        <f aca="false">IF(P4608=1,ABS(U4608)+ABS(60),ABS(U4608-U4607))</f>
        <v>0</v>
      </c>
    </row>
    <row r="4609" customFormat="false" ht="15" hidden="false" customHeight="false" outlineLevel="0" collapsed="false">
      <c r="A4609" s="1" t="n">
        <v>42775</v>
      </c>
      <c r="B4609" s="2" t="n">
        <v>9590.18</v>
      </c>
      <c r="C4609" s="2" t="n">
        <v>103446</v>
      </c>
      <c r="D4609" s="2" t="n">
        <v>9576</v>
      </c>
      <c r="E4609" s="2" t="n">
        <v>9562</v>
      </c>
      <c r="F4609" s="3" t="n">
        <f aca="false">IF(P4609=1, E4609,D4609)/B4609-1</f>
        <v>-0.00147859581363441</v>
      </c>
      <c r="G4609" s="2" t="n">
        <f aca="false">AVERAGE(B4550:B4609)</f>
        <v>9255.73033333333</v>
      </c>
      <c r="H4609" s="2" t="n">
        <f aca="false">AVERAGE(C4550:C4609)</f>
        <v>73014.2666666667</v>
      </c>
      <c r="I4609" s="2" t="n">
        <f aca="false">SIGN(C4609-H4609)</f>
        <v>1</v>
      </c>
      <c r="J4609" s="2" t="n">
        <f aca="false">SIGN(F4609)</f>
        <v>-1</v>
      </c>
      <c r="K4609" s="0" t="n">
        <f aca="false">B4609-B4608</f>
        <v>46.9300000000003</v>
      </c>
      <c r="L4609" s="0" t="n">
        <f aca="false">I4608*K4609</f>
        <v>46.9300000000003</v>
      </c>
      <c r="M4609" s="0" t="n">
        <f aca="false">M4608+K4609*N4608</f>
        <v>3417.02000000002</v>
      </c>
      <c r="N4609" s="0" t="n">
        <f aca="false">INT(M4609*$Q$1/B4609)*CHOOSE($L$1,I4609,J4609)</f>
        <v>-0</v>
      </c>
      <c r="O4609" s="0" t="n">
        <f aca="false">ABS(N4609-N4608)</f>
        <v>0</v>
      </c>
      <c r="P4609" s="0" t="n">
        <f aca="false">COUNTIF(工作表2!$A$2:$A$248,A4609)</f>
        <v>0</v>
      </c>
      <c r="R4609" s="0" t="n">
        <f aca="false">D4609-IF(P4608=1,E4608,D4608)</f>
        <v>61</v>
      </c>
      <c r="S4609" s="0" t="n">
        <f aca="false">I4608*R4609</f>
        <v>61</v>
      </c>
      <c r="T4609" s="0" t="n">
        <f aca="false">T4608+R4609*U4608</f>
        <v>56434</v>
      </c>
      <c r="U4609" s="0" t="n">
        <f aca="false">INT(T4609*$Q$1/IF(P4609=1,E4609,D4609))*I4609</f>
        <v>11</v>
      </c>
      <c r="V4609" s="0" t="n">
        <f aca="false">IF(P4609=1,ABS(U4609)+ABS(60),ABS(U4609-U4608))</f>
        <v>0</v>
      </c>
    </row>
    <row r="4610" customFormat="false" ht="15" hidden="false" customHeight="false" outlineLevel="0" collapsed="false">
      <c r="A4610" s="1" t="n">
        <v>42776</v>
      </c>
      <c r="B4610" s="2" t="n">
        <v>9665.59</v>
      </c>
      <c r="C4610" s="2" t="n">
        <v>133044</v>
      </c>
      <c r="D4610" s="2" t="n">
        <v>9658</v>
      </c>
      <c r="E4610" s="2" t="n">
        <v>9649</v>
      </c>
      <c r="F4610" s="3" t="n">
        <f aca="false">IF(P4610=1, E4610,D4610)/B4610-1</f>
        <v>-0.000785259875496491</v>
      </c>
      <c r="G4610" s="2" t="n">
        <f aca="false">AVERAGE(B4551:B4610)</f>
        <v>9267.77016666667</v>
      </c>
      <c r="H4610" s="2" t="n">
        <f aca="false">AVERAGE(C4551:C4610)</f>
        <v>73248.3333333333</v>
      </c>
      <c r="I4610" s="2" t="n">
        <f aca="false">SIGN(C4610-H4610)</f>
        <v>1</v>
      </c>
      <c r="J4610" s="2" t="n">
        <f aca="false">SIGN(F4610)</f>
        <v>-1</v>
      </c>
      <c r="K4610" s="0" t="n">
        <f aca="false">B4610-B4609</f>
        <v>75.4099999999999</v>
      </c>
      <c r="L4610" s="0" t="n">
        <f aca="false">I4609*K4610</f>
        <v>75.4099999999999</v>
      </c>
      <c r="M4610" s="0" t="n">
        <f aca="false">M4609+K4610*N4609</f>
        <v>3417.02000000002</v>
      </c>
      <c r="N4610" s="0" t="n">
        <f aca="false">INT(M4610*$Q$1/B4610)*CHOOSE($L$1,I4610,J4610)</f>
        <v>-0</v>
      </c>
      <c r="O4610" s="0" t="n">
        <f aca="false">ABS(N4610-N4609)</f>
        <v>0</v>
      </c>
      <c r="P4610" s="0" t="n">
        <f aca="false">COUNTIF(工作表2!$A$2:$A$248,A4610)</f>
        <v>0</v>
      </c>
      <c r="R4610" s="0" t="n">
        <f aca="false">D4610-IF(P4609=1,E4609,D4609)</f>
        <v>82</v>
      </c>
      <c r="S4610" s="0" t="n">
        <f aca="false">I4609*R4610</f>
        <v>82</v>
      </c>
      <c r="T4610" s="0" t="n">
        <f aca="false">T4609+R4610*U4609</f>
        <v>57336</v>
      </c>
      <c r="U4610" s="0" t="n">
        <f aca="false">INT(T4610*$Q$1/IF(P4610=1,E4610,D4610))*I4610</f>
        <v>11</v>
      </c>
      <c r="V4610" s="0" t="n">
        <f aca="false">IF(P4610=1,ABS(U4610)+ABS(60),ABS(U4610-U4609))</f>
        <v>0</v>
      </c>
    </row>
    <row r="4611" customFormat="false" ht="15" hidden="false" customHeight="false" outlineLevel="0" collapsed="false">
      <c r="A4611" s="1" t="n">
        <v>42779</v>
      </c>
      <c r="B4611" s="2" t="n">
        <v>9710.32</v>
      </c>
      <c r="C4611" s="2" t="n">
        <v>99226</v>
      </c>
      <c r="D4611" s="2" t="n">
        <v>9705</v>
      </c>
      <c r="E4611" s="2" t="n">
        <v>9690</v>
      </c>
      <c r="F4611" s="3" t="n">
        <f aca="false">IF(P4611=1, E4611,D4611)/B4611-1</f>
        <v>-0.000547870718987653</v>
      </c>
      <c r="G4611" s="2" t="n">
        <f aca="false">AVERAGE(B4552:B4611)</f>
        <v>9277.0725</v>
      </c>
      <c r="H4611" s="2" t="n">
        <f aca="false">AVERAGE(C4552:C4611)</f>
        <v>73426</v>
      </c>
      <c r="I4611" s="2" t="n">
        <f aca="false">SIGN(C4611-H4611)</f>
        <v>1</v>
      </c>
      <c r="J4611" s="2" t="n">
        <f aca="false">SIGN(F4611)</f>
        <v>-1</v>
      </c>
      <c r="K4611" s="0" t="n">
        <f aca="false">B4611-B4610</f>
        <v>44.7299999999996</v>
      </c>
      <c r="L4611" s="0" t="n">
        <f aca="false">I4610*K4611</f>
        <v>44.7299999999996</v>
      </c>
      <c r="M4611" s="0" t="n">
        <f aca="false">M4610+K4611*N4610</f>
        <v>3417.02000000002</v>
      </c>
      <c r="N4611" s="0" t="n">
        <f aca="false">INT(M4611*$Q$1/B4611)*CHOOSE($L$1,I4611,J4611)</f>
        <v>-0</v>
      </c>
      <c r="O4611" s="0" t="n">
        <f aca="false">ABS(N4611-N4610)</f>
        <v>0</v>
      </c>
      <c r="P4611" s="0" t="n">
        <f aca="false">COUNTIF(工作表2!$A$2:$A$248,A4611)</f>
        <v>0</v>
      </c>
      <c r="R4611" s="0" t="n">
        <f aca="false">D4611-IF(P4610=1,E4610,D4610)</f>
        <v>47</v>
      </c>
      <c r="S4611" s="0" t="n">
        <f aca="false">I4610*R4611</f>
        <v>47</v>
      </c>
      <c r="T4611" s="0" t="n">
        <f aca="false">T4610+R4611*U4610</f>
        <v>57853</v>
      </c>
      <c r="U4611" s="0" t="n">
        <f aca="false">INT(T4611*$Q$1/IF(P4611=1,E4611,D4611))*I4611</f>
        <v>11</v>
      </c>
      <c r="V4611" s="0" t="n">
        <f aca="false">IF(P4611=1,ABS(U4611)+ABS(60),ABS(U4611-U4610))</f>
        <v>0</v>
      </c>
    </row>
    <row r="4612" customFormat="false" ht="15" hidden="false" customHeight="false" outlineLevel="0" collapsed="false">
      <c r="A4612" s="1" t="n">
        <v>42780</v>
      </c>
      <c r="B4612" s="2" t="n">
        <v>9718.78</v>
      </c>
      <c r="C4612" s="2" t="n">
        <v>112078</v>
      </c>
      <c r="D4612" s="2" t="n">
        <v>9710</v>
      </c>
      <c r="E4612" s="2" t="n">
        <v>9700</v>
      </c>
      <c r="F4612" s="3" t="n">
        <f aca="false">IF(P4612=1, E4612,D4612)/B4612-1</f>
        <v>-0.000903405571481275</v>
      </c>
      <c r="G4612" s="2" t="n">
        <f aca="false">AVERAGE(B4553:B4612)</f>
        <v>9289.75616666667</v>
      </c>
      <c r="H4612" s="2" t="n">
        <f aca="false">AVERAGE(C4553:C4612)</f>
        <v>73406.3333333333</v>
      </c>
      <c r="I4612" s="2" t="n">
        <f aca="false">SIGN(C4612-H4612)</f>
        <v>1</v>
      </c>
      <c r="J4612" s="2" t="n">
        <f aca="false">SIGN(F4612)</f>
        <v>-1</v>
      </c>
      <c r="K4612" s="0" t="n">
        <f aca="false">B4612-B4611</f>
        <v>8.46000000000095</v>
      </c>
      <c r="L4612" s="0" t="n">
        <f aca="false">I4611*K4612</f>
        <v>8.46000000000095</v>
      </c>
      <c r="M4612" s="0" t="n">
        <f aca="false">M4611+K4612*N4611</f>
        <v>3417.02000000002</v>
      </c>
      <c r="N4612" s="0" t="n">
        <f aca="false">INT(M4612*$Q$1/B4612)*CHOOSE($L$1,I4612,J4612)</f>
        <v>-0</v>
      </c>
      <c r="O4612" s="0" t="n">
        <f aca="false">ABS(N4612-N4611)</f>
        <v>0</v>
      </c>
      <c r="P4612" s="0" t="n">
        <f aca="false">COUNTIF(工作表2!$A$2:$A$248,A4612)</f>
        <v>0</v>
      </c>
      <c r="R4612" s="0" t="n">
        <f aca="false">D4612-IF(P4611=1,E4611,D4611)</f>
        <v>5</v>
      </c>
      <c r="S4612" s="0" t="n">
        <f aca="false">I4611*R4612</f>
        <v>5</v>
      </c>
      <c r="T4612" s="0" t="n">
        <f aca="false">T4611+R4612*U4611</f>
        <v>57908</v>
      </c>
      <c r="U4612" s="0" t="n">
        <f aca="false">INT(T4612*$Q$1/IF(P4612=1,E4612,D4612))*I4612</f>
        <v>11</v>
      </c>
      <c r="V4612" s="0" t="n">
        <f aca="false">IF(P4612=1,ABS(U4612)+ABS(60),ABS(U4612-U4611))</f>
        <v>0</v>
      </c>
    </row>
    <row r="4613" customFormat="false" ht="15" hidden="false" customHeight="false" outlineLevel="0" collapsed="false">
      <c r="A4613" s="1" t="n">
        <v>42781</v>
      </c>
      <c r="B4613" s="2" t="n">
        <v>9799.76</v>
      </c>
      <c r="C4613" s="2" t="n">
        <v>115360</v>
      </c>
      <c r="D4613" s="2" t="n">
        <v>9800</v>
      </c>
      <c r="E4613" s="2" t="n">
        <v>9802</v>
      </c>
      <c r="F4613" s="3" t="n">
        <f aca="false">IF(P4613=1, E4613,D4613)/B4613-1</f>
        <v>0.000228577026376131</v>
      </c>
      <c r="G4613" s="2" t="n">
        <f aca="false">AVERAGE(B4554:B4613)</f>
        <v>9304.07883333334</v>
      </c>
      <c r="H4613" s="2" t="n">
        <f aca="false">AVERAGE(C4554:C4613)</f>
        <v>73714.6833333333</v>
      </c>
      <c r="I4613" s="2" t="n">
        <f aca="false">SIGN(C4613-H4613)</f>
        <v>1</v>
      </c>
      <c r="J4613" s="2" t="n">
        <f aca="false">SIGN(F4613)</f>
        <v>1</v>
      </c>
      <c r="K4613" s="0" t="n">
        <f aca="false">B4613-B4612</f>
        <v>80.9799999999996</v>
      </c>
      <c r="L4613" s="0" t="n">
        <f aca="false">I4612*K4613</f>
        <v>80.9799999999996</v>
      </c>
      <c r="M4613" s="0" t="n">
        <f aca="false">M4612+K4613*N4612</f>
        <v>3417.02000000002</v>
      </c>
      <c r="N4613" s="0" t="n">
        <f aca="false">INT(M4613*$Q$1/B4613)*CHOOSE($L$1,I4613,J4613)</f>
        <v>0</v>
      </c>
      <c r="O4613" s="0" t="n">
        <f aca="false">ABS(N4613-N4612)</f>
        <v>0</v>
      </c>
      <c r="P4613" s="0" t="n">
        <f aca="false">COUNTIF(工作表2!$A$2:$A$248,A4613)</f>
        <v>1</v>
      </c>
      <c r="R4613" s="0" t="n">
        <f aca="false">D4613-IF(P4612=1,E4612,D4612)</f>
        <v>90</v>
      </c>
      <c r="S4613" s="0" t="n">
        <f aca="false">I4612*R4613</f>
        <v>90</v>
      </c>
      <c r="T4613" s="0" t="n">
        <f aca="false">T4612+R4613*U4612</f>
        <v>58898</v>
      </c>
      <c r="U4613" s="0" t="n">
        <f aca="false">INT(T4613*$Q$1/IF(P4613=1,E4613,D4613))*I4613</f>
        <v>12</v>
      </c>
      <c r="V4613" s="0" t="n">
        <f aca="false">IF(P4613=1,ABS(U4613)+ABS(60),ABS(U4613-U4612))</f>
        <v>72</v>
      </c>
    </row>
    <row r="4614" customFormat="false" ht="15" hidden="false" customHeight="false" outlineLevel="0" collapsed="false">
      <c r="A4614" s="1" t="n">
        <v>42782</v>
      </c>
      <c r="B4614" s="2" t="n">
        <v>9771.25</v>
      </c>
      <c r="C4614" s="2" t="n">
        <v>106544</v>
      </c>
      <c r="D4614" s="2" t="n">
        <v>9772</v>
      </c>
      <c r="E4614" s="2" t="n">
        <v>9756</v>
      </c>
      <c r="F4614" s="3" t="n">
        <f aca="false">IF(P4614=1, E4614,D4614)/B4614-1</f>
        <v>7.67557886658388E-005</v>
      </c>
      <c r="G4614" s="2" t="n">
        <f aca="false">AVERAGE(B4555:B4614)</f>
        <v>9318.0825</v>
      </c>
      <c r="H4614" s="2" t="n">
        <f aca="false">AVERAGE(C4555:C4614)</f>
        <v>74170.2666666667</v>
      </c>
      <c r="I4614" s="2" t="n">
        <f aca="false">SIGN(C4614-H4614)</f>
        <v>1</v>
      </c>
      <c r="J4614" s="2" t="n">
        <f aca="false">SIGN(F4614)</f>
        <v>1</v>
      </c>
      <c r="K4614" s="0" t="n">
        <f aca="false">B4614-B4613</f>
        <v>-28.5100000000002</v>
      </c>
      <c r="L4614" s="0" t="n">
        <f aca="false">I4613*K4614</f>
        <v>-28.5100000000002</v>
      </c>
      <c r="M4614" s="0" t="n">
        <f aca="false">M4613+K4614*N4613</f>
        <v>3417.02000000002</v>
      </c>
      <c r="N4614" s="0" t="n">
        <f aca="false">INT(M4614*$Q$1/B4614)*CHOOSE($L$1,I4614,J4614)</f>
        <v>0</v>
      </c>
      <c r="O4614" s="0" t="n">
        <f aca="false">ABS(N4614-N4613)</f>
        <v>0</v>
      </c>
      <c r="P4614" s="0" t="n">
        <f aca="false">COUNTIF(工作表2!$A$2:$A$248,A4614)</f>
        <v>0</v>
      </c>
      <c r="R4614" s="0" t="n">
        <f aca="false">D4614-IF(P4613=1,E4613,D4613)</f>
        <v>-30</v>
      </c>
      <c r="S4614" s="0" t="n">
        <f aca="false">I4613*R4614</f>
        <v>-30</v>
      </c>
      <c r="T4614" s="0" t="n">
        <f aca="false">T4613+R4614*U4613</f>
        <v>58538</v>
      </c>
      <c r="U4614" s="0" t="n">
        <f aca="false">INT(T4614*$Q$1/IF(P4614=1,E4614,D4614))*I4614</f>
        <v>11</v>
      </c>
      <c r="V4614" s="0" t="n">
        <f aca="false">IF(P4614=1,ABS(U4614)+ABS(60),ABS(U4614-U4613))</f>
        <v>1</v>
      </c>
    </row>
    <row r="4615" customFormat="false" ht="15" hidden="false" customHeight="false" outlineLevel="0" collapsed="false">
      <c r="A4615" s="1" t="n">
        <v>42783</v>
      </c>
      <c r="B4615" s="2" t="n">
        <v>9759.76</v>
      </c>
      <c r="C4615" s="2" t="n">
        <v>94249</v>
      </c>
      <c r="D4615" s="2" t="n">
        <v>9762</v>
      </c>
      <c r="E4615" s="2" t="n">
        <v>9750</v>
      </c>
      <c r="F4615" s="3" t="n">
        <f aca="false">IF(P4615=1, E4615,D4615)/B4615-1</f>
        <v>0.000229513840504181</v>
      </c>
      <c r="G4615" s="2" t="n">
        <f aca="false">AVERAGE(B4556:B4615)</f>
        <v>9331.37483333334</v>
      </c>
      <c r="H4615" s="2" t="n">
        <f aca="false">AVERAGE(C4556:C4615)</f>
        <v>74459.8833333333</v>
      </c>
      <c r="I4615" s="2" t="n">
        <f aca="false">SIGN(C4615-H4615)</f>
        <v>1</v>
      </c>
      <c r="J4615" s="2" t="n">
        <f aca="false">SIGN(F4615)</f>
        <v>1</v>
      </c>
      <c r="K4615" s="0" t="n">
        <f aca="false">B4615-B4614</f>
        <v>-11.4899999999998</v>
      </c>
      <c r="L4615" s="0" t="n">
        <f aca="false">I4614*K4615</f>
        <v>-11.4899999999998</v>
      </c>
      <c r="M4615" s="0" t="n">
        <f aca="false">M4614+K4615*N4614</f>
        <v>3417.02000000002</v>
      </c>
      <c r="N4615" s="0" t="n">
        <f aca="false">INT(M4615*$Q$1/B4615)*CHOOSE($L$1,I4615,J4615)</f>
        <v>0</v>
      </c>
      <c r="O4615" s="0" t="n">
        <f aca="false">ABS(N4615-N4614)</f>
        <v>0</v>
      </c>
      <c r="P4615" s="0" t="n">
        <f aca="false">COUNTIF(工作表2!$A$2:$A$248,A4615)</f>
        <v>0</v>
      </c>
      <c r="R4615" s="0" t="n">
        <f aca="false">D4615-IF(P4614=1,E4614,D4614)</f>
        <v>-10</v>
      </c>
      <c r="S4615" s="0" t="n">
        <f aca="false">I4614*R4615</f>
        <v>-10</v>
      </c>
      <c r="T4615" s="0" t="n">
        <f aca="false">T4614+R4615*U4614</f>
        <v>58428</v>
      </c>
      <c r="U4615" s="0" t="n">
        <f aca="false">INT(T4615*$Q$1/IF(P4615=1,E4615,D4615))*I4615</f>
        <v>11</v>
      </c>
      <c r="V4615" s="0" t="n">
        <f aca="false">IF(P4615=1,ABS(U4615)+ABS(60),ABS(U4615-U4614))</f>
        <v>0</v>
      </c>
    </row>
    <row r="4616" customFormat="false" ht="15" hidden="false" customHeight="false" outlineLevel="0" collapsed="false">
      <c r="A4616" s="1" t="n">
        <v>42784</v>
      </c>
      <c r="B4616" s="2" t="n">
        <v>9779.92</v>
      </c>
      <c r="C4616" s="2" t="n">
        <v>61674</v>
      </c>
      <c r="D4616" s="2" t="n">
        <v>9788</v>
      </c>
      <c r="E4616" s="2" t="n">
        <v>9772</v>
      </c>
      <c r="F4616" s="3" t="n">
        <f aca="false">IF(P4616=1, E4616,D4616)/B4616-1</f>
        <v>0.000826182627260641</v>
      </c>
      <c r="G4616" s="2" t="n">
        <f aca="false">AVERAGE(B4557:B4616)</f>
        <v>9344.4525</v>
      </c>
      <c r="H4616" s="2" t="n">
        <f aca="false">AVERAGE(C4557:C4616)</f>
        <v>74428.15</v>
      </c>
      <c r="I4616" s="2" t="n">
        <f aca="false">SIGN(C4616-H4616)</f>
        <v>-1</v>
      </c>
      <c r="J4616" s="2" t="n">
        <f aca="false">SIGN(F4616)</f>
        <v>1</v>
      </c>
      <c r="K4616" s="0" t="n">
        <f aca="false">B4616-B4615</f>
        <v>20.1599999999999</v>
      </c>
      <c r="L4616" s="0" t="n">
        <f aca="false">I4615*K4616</f>
        <v>20.1599999999999</v>
      </c>
      <c r="M4616" s="0" t="n">
        <f aca="false">M4615+K4616*N4615</f>
        <v>3417.02000000002</v>
      </c>
      <c r="N4616" s="0" t="n">
        <f aca="false">INT(M4616*$Q$1/B4616)*CHOOSE($L$1,I4616,J4616)</f>
        <v>0</v>
      </c>
      <c r="O4616" s="0" t="n">
        <f aca="false">ABS(N4616-N4615)</f>
        <v>0</v>
      </c>
      <c r="P4616" s="0" t="n">
        <f aca="false">COUNTIF(工作表2!$A$2:$A$248,A4616)</f>
        <v>0</v>
      </c>
      <c r="R4616" s="0" t="n">
        <f aca="false">D4616-IF(P4615=1,E4615,D4615)</f>
        <v>26</v>
      </c>
      <c r="S4616" s="0" t="n">
        <f aca="false">I4615*R4616</f>
        <v>26</v>
      </c>
      <c r="T4616" s="0" t="n">
        <f aca="false">T4615+R4616*U4615</f>
        <v>58714</v>
      </c>
      <c r="U4616" s="0" t="n">
        <f aca="false">INT(T4616*$Q$1/IF(P4616=1,E4616,D4616))*I4616</f>
        <v>-11</v>
      </c>
      <c r="V4616" s="0" t="n">
        <f aca="false">IF(P4616=1,ABS(U4616)+ABS(60),ABS(U4616-U4615))</f>
        <v>22</v>
      </c>
    </row>
    <row r="4617" customFormat="false" ht="15" hidden="false" customHeight="false" outlineLevel="0" collapsed="false">
      <c r="A4617" s="1" t="n">
        <v>42786</v>
      </c>
      <c r="B4617" s="2" t="n">
        <v>9753.2</v>
      </c>
      <c r="C4617" s="2" t="n">
        <v>96594</v>
      </c>
      <c r="D4617" s="2" t="n">
        <v>9766</v>
      </c>
      <c r="E4617" s="2" t="n">
        <v>9753</v>
      </c>
      <c r="F4617" s="3" t="n">
        <f aca="false">IF(P4617=1, E4617,D4617)/B4617-1</f>
        <v>0.00131238977976444</v>
      </c>
      <c r="G4617" s="2" t="n">
        <f aca="false">AVERAGE(B4558:B4617)</f>
        <v>9356.85933333333</v>
      </c>
      <c r="H4617" s="2" t="n">
        <f aca="false">AVERAGE(C4558:C4617)</f>
        <v>74897.4833333333</v>
      </c>
      <c r="I4617" s="2" t="n">
        <f aca="false">SIGN(C4617-H4617)</f>
        <v>1</v>
      </c>
      <c r="J4617" s="2" t="n">
        <f aca="false">SIGN(F4617)</f>
        <v>1</v>
      </c>
      <c r="K4617" s="0" t="n">
        <f aca="false">B4617-B4616</f>
        <v>-26.7199999999993</v>
      </c>
      <c r="L4617" s="0" t="n">
        <f aca="false">I4616*K4617</f>
        <v>26.7199999999993</v>
      </c>
      <c r="M4617" s="0" t="n">
        <f aca="false">M4616+K4617*N4616</f>
        <v>3417.02000000002</v>
      </c>
      <c r="N4617" s="0" t="n">
        <f aca="false">INT(M4617*$Q$1/B4617)*CHOOSE($L$1,I4617,J4617)</f>
        <v>0</v>
      </c>
      <c r="O4617" s="0" t="n">
        <f aca="false">ABS(N4617-N4616)</f>
        <v>0</v>
      </c>
      <c r="P4617" s="0" t="n">
        <f aca="false">COUNTIF(工作表2!$A$2:$A$248,A4617)</f>
        <v>0</v>
      </c>
      <c r="R4617" s="0" t="n">
        <f aca="false">D4617-IF(P4616=1,E4616,D4616)</f>
        <v>-22</v>
      </c>
      <c r="S4617" s="0" t="n">
        <f aca="false">I4616*R4617</f>
        <v>22</v>
      </c>
      <c r="T4617" s="0" t="n">
        <f aca="false">T4616+R4617*U4616</f>
        <v>58956</v>
      </c>
      <c r="U4617" s="0" t="n">
        <f aca="false">INT(T4617*$Q$1/IF(P4617=1,E4617,D4617))*I4617</f>
        <v>12</v>
      </c>
      <c r="V4617" s="0" t="n">
        <f aca="false">IF(P4617=1,ABS(U4617)+ABS(60),ABS(U4617-U4616))</f>
        <v>23</v>
      </c>
    </row>
    <row r="4618" customFormat="false" ht="15" hidden="false" customHeight="false" outlineLevel="0" collapsed="false">
      <c r="A4618" s="1" t="n">
        <v>42787</v>
      </c>
      <c r="B4618" s="2" t="n">
        <v>9763.93</v>
      </c>
      <c r="C4618" s="2" t="n">
        <v>88977</v>
      </c>
      <c r="D4618" s="2" t="n">
        <v>9766</v>
      </c>
      <c r="E4618" s="2" t="n">
        <v>9755</v>
      </c>
      <c r="F4618" s="3" t="n">
        <f aca="false">IF(P4618=1, E4618,D4618)/B4618-1</f>
        <v>0.000212004797248699</v>
      </c>
      <c r="G4618" s="2" t="n">
        <f aca="false">AVERAGE(B4559:B4618)</f>
        <v>9368.90633333334</v>
      </c>
      <c r="H4618" s="2" t="n">
        <f aca="false">AVERAGE(C4559:C4618)</f>
        <v>75345.7833333333</v>
      </c>
      <c r="I4618" s="2" t="n">
        <f aca="false">SIGN(C4618-H4618)</f>
        <v>1</v>
      </c>
      <c r="J4618" s="2" t="n">
        <f aca="false">SIGN(F4618)</f>
        <v>1</v>
      </c>
      <c r="K4618" s="0" t="n">
        <f aca="false">B4618-B4617</f>
        <v>10.7299999999996</v>
      </c>
      <c r="L4618" s="0" t="n">
        <f aca="false">I4617*K4618</f>
        <v>10.7299999999996</v>
      </c>
      <c r="M4618" s="0" t="n">
        <f aca="false">M4617+K4618*N4617</f>
        <v>3417.02000000002</v>
      </c>
      <c r="N4618" s="0" t="n">
        <f aca="false">INT(M4618*$Q$1/B4618)*CHOOSE($L$1,I4618,J4618)</f>
        <v>0</v>
      </c>
      <c r="O4618" s="0" t="n">
        <f aca="false">ABS(N4618-N4617)</f>
        <v>0</v>
      </c>
      <c r="P4618" s="0" t="n">
        <f aca="false">COUNTIF(工作表2!$A$2:$A$248,A4618)</f>
        <v>0</v>
      </c>
      <c r="R4618" s="0" t="n">
        <f aca="false">D4618-IF(P4617=1,E4617,D4617)</f>
        <v>0</v>
      </c>
      <c r="S4618" s="0" t="n">
        <f aca="false">I4617*R4618</f>
        <v>0</v>
      </c>
      <c r="T4618" s="0" t="n">
        <f aca="false">T4617+R4618*U4617</f>
        <v>58956</v>
      </c>
      <c r="U4618" s="0" t="n">
        <f aca="false">INT(T4618*$Q$1/IF(P4618=1,E4618,D4618))*I4618</f>
        <v>12</v>
      </c>
      <c r="V4618" s="0" t="n">
        <f aca="false">IF(P4618=1,ABS(U4618)+ABS(60),ABS(U4618-U4617))</f>
        <v>0</v>
      </c>
    </row>
    <row r="4619" customFormat="false" ht="15" hidden="false" customHeight="false" outlineLevel="0" collapsed="false">
      <c r="A4619" s="1" t="n">
        <v>42788</v>
      </c>
      <c r="B4619" s="2" t="n">
        <v>9778.78</v>
      </c>
      <c r="C4619" s="2" t="n">
        <v>99305</v>
      </c>
      <c r="D4619" s="2" t="n">
        <v>9783</v>
      </c>
      <c r="E4619" s="2" t="n">
        <v>9771</v>
      </c>
      <c r="F4619" s="3" t="n">
        <f aca="false">IF(P4619=1, E4619,D4619)/B4619-1</f>
        <v>0.000431546675556671</v>
      </c>
      <c r="G4619" s="2" t="n">
        <f aca="false">AVERAGE(B4560:B4619)</f>
        <v>9379.66283333334</v>
      </c>
      <c r="H4619" s="2" t="n">
        <f aca="false">AVERAGE(C4560:C4619)</f>
        <v>75659.9666666667</v>
      </c>
      <c r="I4619" s="2" t="n">
        <f aca="false">SIGN(C4619-H4619)</f>
        <v>1</v>
      </c>
      <c r="J4619" s="2" t="n">
        <f aca="false">SIGN(F4619)</f>
        <v>1</v>
      </c>
      <c r="K4619" s="0" t="n">
        <f aca="false">B4619-B4618</f>
        <v>14.8500000000004</v>
      </c>
      <c r="L4619" s="0" t="n">
        <f aca="false">I4618*K4619</f>
        <v>14.8500000000004</v>
      </c>
      <c r="M4619" s="0" t="n">
        <f aca="false">M4618+K4619*N4618</f>
        <v>3417.02000000002</v>
      </c>
      <c r="N4619" s="0" t="n">
        <f aca="false">INT(M4619*$Q$1/B4619)*CHOOSE($L$1,I4619,J4619)</f>
        <v>0</v>
      </c>
      <c r="O4619" s="0" t="n">
        <f aca="false">ABS(N4619-N4618)</f>
        <v>0</v>
      </c>
      <c r="P4619" s="0" t="n">
        <f aca="false">COUNTIF(工作表2!$A$2:$A$248,A4619)</f>
        <v>0</v>
      </c>
      <c r="R4619" s="0" t="n">
        <f aca="false">D4619-IF(P4618=1,E4618,D4618)</f>
        <v>17</v>
      </c>
      <c r="S4619" s="0" t="n">
        <f aca="false">I4618*R4619</f>
        <v>17</v>
      </c>
      <c r="T4619" s="0" t="n">
        <f aca="false">T4618+R4619*U4618</f>
        <v>59160</v>
      </c>
      <c r="U4619" s="0" t="n">
        <f aca="false">INT(T4619*$Q$1/IF(P4619=1,E4619,D4619))*I4619</f>
        <v>12</v>
      </c>
      <c r="V4619" s="0" t="n">
        <f aca="false">IF(P4619=1,ABS(U4619)+ABS(60),ABS(U4619-U4618))</f>
        <v>0</v>
      </c>
    </row>
    <row r="4620" customFormat="false" ht="15" hidden="false" customHeight="false" outlineLevel="0" collapsed="false">
      <c r="A4620" s="1" t="n">
        <v>42789</v>
      </c>
      <c r="B4620" s="2" t="n">
        <v>9769.31</v>
      </c>
      <c r="C4620" s="2" t="n">
        <v>98984</v>
      </c>
      <c r="D4620" s="2" t="n">
        <v>9772</v>
      </c>
      <c r="E4620" s="2" t="n">
        <v>9760</v>
      </c>
      <c r="F4620" s="3" t="n">
        <f aca="false">IF(P4620=1, E4620,D4620)/B4620-1</f>
        <v>0.000275352097538262</v>
      </c>
      <c r="G4620" s="2" t="n">
        <f aca="false">AVERAGE(B4561:B4620)</f>
        <v>9389.51416666667</v>
      </c>
      <c r="H4620" s="2" t="n">
        <f aca="false">AVERAGE(C4561:C4620)</f>
        <v>76074.0666666667</v>
      </c>
      <c r="I4620" s="2" t="n">
        <f aca="false">SIGN(C4620-H4620)</f>
        <v>1</v>
      </c>
      <c r="J4620" s="2" t="n">
        <f aca="false">SIGN(F4620)</f>
        <v>1</v>
      </c>
      <c r="K4620" s="0" t="n">
        <f aca="false">B4620-B4619</f>
        <v>-9.47000000000116</v>
      </c>
      <c r="L4620" s="0" t="n">
        <f aca="false">I4619*K4620</f>
        <v>-9.47000000000116</v>
      </c>
      <c r="M4620" s="0" t="n">
        <f aca="false">M4619+K4620*N4619</f>
        <v>3417.02000000002</v>
      </c>
      <c r="N4620" s="0" t="n">
        <f aca="false">INT(M4620*$Q$1/B4620)*CHOOSE($L$1,I4620,J4620)</f>
        <v>0</v>
      </c>
      <c r="O4620" s="0" t="n">
        <f aca="false">ABS(N4620-N4619)</f>
        <v>0</v>
      </c>
      <c r="P4620" s="0" t="n">
        <f aca="false">COUNTIF(工作表2!$A$2:$A$248,A4620)</f>
        <v>0</v>
      </c>
      <c r="R4620" s="0" t="n">
        <f aca="false">D4620-IF(P4619=1,E4619,D4619)</f>
        <v>-11</v>
      </c>
      <c r="S4620" s="0" t="n">
        <f aca="false">I4619*R4620</f>
        <v>-11</v>
      </c>
      <c r="T4620" s="0" t="n">
        <f aca="false">T4619+R4620*U4619</f>
        <v>59028</v>
      </c>
      <c r="U4620" s="0" t="n">
        <f aca="false">INT(T4620*$Q$1/IF(P4620=1,E4620,D4620))*I4620</f>
        <v>12</v>
      </c>
      <c r="V4620" s="0" t="n">
        <f aca="false">IF(P4620=1,ABS(U4620)+ABS(60),ABS(U4620-U4619))</f>
        <v>0</v>
      </c>
    </row>
    <row r="4621" customFormat="false" ht="15" hidden="false" customHeight="false" outlineLevel="0" collapsed="false">
      <c r="A4621" s="1" t="n">
        <v>42790</v>
      </c>
      <c r="B4621" s="2" t="n">
        <v>9750.47</v>
      </c>
      <c r="C4621" s="2" t="n">
        <v>89691</v>
      </c>
      <c r="D4621" s="2" t="n">
        <v>9761</v>
      </c>
      <c r="E4621" s="2" t="n">
        <v>9751</v>
      </c>
      <c r="F4621" s="3" t="n">
        <f aca="false">IF(P4621=1, E4621,D4621)/B4621-1</f>
        <v>0.0010799479409711</v>
      </c>
      <c r="G4621" s="2" t="n">
        <f aca="false">AVERAGE(B4562:B4621)</f>
        <v>9399.48683333333</v>
      </c>
      <c r="H4621" s="2" t="n">
        <f aca="false">AVERAGE(C4562:C4621)</f>
        <v>76514.5666666667</v>
      </c>
      <c r="I4621" s="2" t="n">
        <f aca="false">SIGN(C4621-H4621)</f>
        <v>1</v>
      </c>
      <c r="J4621" s="2" t="n">
        <f aca="false">SIGN(F4621)</f>
        <v>1</v>
      </c>
      <c r="K4621" s="0" t="n">
        <f aca="false">B4621-B4620</f>
        <v>-18.8400000000001</v>
      </c>
      <c r="L4621" s="0" t="n">
        <f aca="false">I4620*K4621</f>
        <v>-18.8400000000001</v>
      </c>
      <c r="M4621" s="0" t="n">
        <f aca="false">M4620+K4621*N4620</f>
        <v>3417.02000000002</v>
      </c>
      <c r="N4621" s="0" t="n">
        <f aca="false">INT(M4621*$Q$1/B4621)*CHOOSE($L$1,I4621,J4621)</f>
        <v>0</v>
      </c>
      <c r="O4621" s="0" t="n">
        <f aca="false">ABS(N4621-N4620)</f>
        <v>0</v>
      </c>
      <c r="P4621" s="0" t="n">
        <f aca="false">COUNTIF(工作表2!$A$2:$A$248,A4621)</f>
        <v>0</v>
      </c>
      <c r="R4621" s="0" t="n">
        <f aca="false">D4621-IF(P4620=1,E4620,D4620)</f>
        <v>-11</v>
      </c>
      <c r="S4621" s="0" t="n">
        <f aca="false">I4620*R4621</f>
        <v>-11</v>
      </c>
      <c r="T4621" s="0" t="n">
        <f aca="false">T4620+R4621*U4620</f>
        <v>58896</v>
      </c>
      <c r="U4621" s="0" t="n">
        <f aca="false">INT(T4621*$Q$1/IF(P4621=1,E4621,D4621))*I4621</f>
        <v>12</v>
      </c>
      <c r="V4621" s="0" t="n">
        <f aca="false">IF(P4621=1,ABS(U4621)+ABS(60),ABS(U4621-U4620))</f>
        <v>0</v>
      </c>
    </row>
    <row r="4622" customFormat="false" ht="15" hidden="false" customHeight="false" outlineLevel="0" collapsed="false">
      <c r="A4622" s="1" t="n">
        <v>42795</v>
      </c>
      <c r="B4622" s="2" t="n">
        <v>9674.78</v>
      </c>
      <c r="C4622" s="2" t="n">
        <v>98100</v>
      </c>
      <c r="D4622" s="2" t="n">
        <v>9682</v>
      </c>
      <c r="E4622" s="2" t="n">
        <v>9673</v>
      </c>
      <c r="F4622" s="3" t="n">
        <f aca="false">IF(P4622=1, E4622,D4622)/B4622-1</f>
        <v>0.000746270199425636</v>
      </c>
      <c r="G4622" s="2" t="n">
        <f aca="false">AVERAGE(B4563:B4622)</f>
        <v>9408.082</v>
      </c>
      <c r="H4622" s="2" t="n">
        <f aca="false">AVERAGE(C4563:C4622)</f>
        <v>77178.9166666667</v>
      </c>
      <c r="I4622" s="2" t="n">
        <f aca="false">SIGN(C4622-H4622)</f>
        <v>1</v>
      </c>
      <c r="J4622" s="2" t="n">
        <f aca="false">SIGN(F4622)</f>
        <v>1</v>
      </c>
      <c r="K4622" s="0" t="n">
        <f aca="false">B4622-B4621</f>
        <v>-75.6899999999987</v>
      </c>
      <c r="L4622" s="0" t="n">
        <f aca="false">I4621*K4622</f>
        <v>-75.6899999999987</v>
      </c>
      <c r="M4622" s="0" t="n">
        <f aca="false">M4621+K4622*N4621</f>
        <v>3417.02000000002</v>
      </c>
      <c r="N4622" s="0" t="n">
        <f aca="false">INT(M4622*$Q$1/B4622)*CHOOSE($L$1,I4622,J4622)</f>
        <v>0</v>
      </c>
      <c r="O4622" s="0" t="n">
        <f aca="false">ABS(N4622-N4621)</f>
        <v>0</v>
      </c>
      <c r="P4622" s="0" t="n">
        <f aca="false">COUNTIF(工作表2!$A$2:$A$248,A4622)</f>
        <v>0</v>
      </c>
      <c r="R4622" s="0" t="n">
        <f aca="false">D4622-IF(P4621=1,E4621,D4621)</f>
        <v>-79</v>
      </c>
      <c r="S4622" s="0" t="n">
        <f aca="false">I4621*R4622</f>
        <v>-79</v>
      </c>
      <c r="T4622" s="0" t="n">
        <f aca="false">T4621+R4622*U4621</f>
        <v>57948</v>
      </c>
      <c r="U4622" s="0" t="n">
        <f aca="false">INT(T4622*$Q$1/IF(P4622=1,E4622,D4622))*I4622</f>
        <v>11</v>
      </c>
      <c r="V4622" s="0" t="n">
        <f aca="false">IF(P4622=1,ABS(U4622)+ABS(60),ABS(U4622-U4621))</f>
        <v>1</v>
      </c>
    </row>
    <row r="4623" customFormat="false" ht="15" hidden="false" customHeight="false" outlineLevel="0" collapsed="false">
      <c r="A4623" s="1" t="n">
        <v>42796</v>
      </c>
      <c r="B4623" s="2" t="n">
        <v>9691.8</v>
      </c>
      <c r="C4623" s="2" t="n">
        <v>101599</v>
      </c>
      <c r="D4623" s="2" t="n">
        <v>9691</v>
      </c>
      <c r="E4623" s="2" t="n">
        <v>9680</v>
      </c>
      <c r="F4623" s="3" t="n">
        <f aca="false">IF(P4623=1, E4623,D4623)/B4623-1</f>
        <v>-8.25440062732774E-005</v>
      </c>
      <c r="G4623" s="2" t="n">
        <f aca="false">AVERAGE(B4564:B4623)</f>
        <v>9415.908</v>
      </c>
      <c r="H4623" s="2" t="n">
        <f aca="false">AVERAGE(C4564:C4623)</f>
        <v>77684.3333333333</v>
      </c>
      <c r="I4623" s="2" t="n">
        <f aca="false">SIGN(C4623-H4623)</f>
        <v>1</v>
      </c>
      <c r="J4623" s="2" t="n">
        <f aca="false">SIGN(F4623)</f>
        <v>-1</v>
      </c>
      <c r="K4623" s="0" t="n">
        <f aca="false">B4623-B4622</f>
        <v>17.0199999999986</v>
      </c>
      <c r="L4623" s="0" t="n">
        <f aca="false">I4622*K4623</f>
        <v>17.0199999999986</v>
      </c>
      <c r="M4623" s="0" t="n">
        <f aca="false">M4622+K4623*N4622</f>
        <v>3417.02000000002</v>
      </c>
      <c r="N4623" s="0" t="n">
        <f aca="false">INT(M4623*$Q$1/B4623)*CHOOSE($L$1,I4623,J4623)</f>
        <v>-0</v>
      </c>
      <c r="O4623" s="0" t="n">
        <f aca="false">ABS(N4623-N4622)</f>
        <v>0</v>
      </c>
      <c r="P4623" s="0" t="n">
        <f aca="false">COUNTIF(工作表2!$A$2:$A$248,A4623)</f>
        <v>0</v>
      </c>
      <c r="R4623" s="0" t="n">
        <f aca="false">D4623-IF(P4622=1,E4622,D4622)</f>
        <v>9</v>
      </c>
      <c r="S4623" s="0" t="n">
        <f aca="false">I4622*R4623</f>
        <v>9</v>
      </c>
      <c r="T4623" s="0" t="n">
        <f aca="false">T4622+R4623*U4622</f>
        <v>58047</v>
      </c>
      <c r="U4623" s="0" t="n">
        <f aca="false">INT(T4623*$Q$1/IF(P4623=1,E4623,D4623))*I4623</f>
        <v>11</v>
      </c>
      <c r="V4623" s="0" t="n">
        <f aca="false">IF(P4623=1,ABS(U4623)+ABS(60),ABS(U4623-U4622))</f>
        <v>0</v>
      </c>
    </row>
    <row r="4624" customFormat="false" ht="15" hidden="false" customHeight="false" outlineLevel="0" collapsed="false">
      <c r="A4624" s="1" t="n">
        <v>42797</v>
      </c>
      <c r="B4624" s="2" t="n">
        <v>9648.21</v>
      </c>
      <c r="C4624" s="2" t="n">
        <v>84008</v>
      </c>
      <c r="D4624" s="2" t="n">
        <v>9629</v>
      </c>
      <c r="E4624" s="2" t="n">
        <v>9617</v>
      </c>
      <c r="F4624" s="3" t="n">
        <f aca="false">IF(P4624=1, E4624,D4624)/B4624-1</f>
        <v>-0.00199104289811258</v>
      </c>
      <c r="G4624" s="2" t="n">
        <f aca="false">AVERAGE(B4565:B4624)</f>
        <v>9423.50516666667</v>
      </c>
      <c r="H4624" s="2" t="n">
        <f aca="false">AVERAGE(C4565:C4624)</f>
        <v>77838.8166666667</v>
      </c>
      <c r="I4624" s="2" t="n">
        <f aca="false">SIGN(C4624-H4624)</f>
        <v>1</v>
      </c>
      <c r="J4624" s="2" t="n">
        <f aca="false">SIGN(F4624)</f>
        <v>-1</v>
      </c>
      <c r="K4624" s="0" t="n">
        <f aca="false">B4624-B4623</f>
        <v>-43.5900000000001</v>
      </c>
      <c r="L4624" s="0" t="n">
        <f aca="false">I4623*K4624</f>
        <v>-43.5900000000001</v>
      </c>
      <c r="M4624" s="0" t="n">
        <f aca="false">M4623+K4624*N4623</f>
        <v>3417.02000000002</v>
      </c>
      <c r="N4624" s="0" t="n">
        <f aca="false">INT(M4624*$Q$1/B4624)*CHOOSE($L$1,I4624,J4624)</f>
        <v>-0</v>
      </c>
      <c r="O4624" s="0" t="n">
        <f aca="false">ABS(N4624-N4623)</f>
        <v>0</v>
      </c>
      <c r="P4624" s="0" t="n">
        <f aca="false">COUNTIF(工作表2!$A$2:$A$248,A4624)</f>
        <v>0</v>
      </c>
      <c r="R4624" s="0" t="n">
        <f aca="false">D4624-IF(P4623=1,E4623,D4623)</f>
        <v>-62</v>
      </c>
      <c r="S4624" s="0" t="n">
        <f aca="false">I4623*R4624</f>
        <v>-62</v>
      </c>
      <c r="T4624" s="0" t="n">
        <f aca="false">T4623+R4624*U4623</f>
        <v>57365</v>
      </c>
      <c r="U4624" s="0" t="n">
        <f aca="false">INT(T4624*$Q$1/IF(P4624=1,E4624,D4624))*I4624</f>
        <v>11</v>
      </c>
      <c r="V4624" s="0" t="n">
        <f aca="false">IF(P4624=1,ABS(U4624)+ABS(60),ABS(U4624-U4623))</f>
        <v>0</v>
      </c>
    </row>
    <row r="4625" customFormat="false" ht="15" hidden="false" customHeight="false" outlineLevel="0" collapsed="false">
      <c r="A4625" s="1" t="n">
        <v>42800</v>
      </c>
      <c r="B4625" s="2" t="n">
        <v>9682.63</v>
      </c>
      <c r="C4625" s="2" t="n">
        <v>68002</v>
      </c>
      <c r="D4625" s="2" t="n">
        <v>9683</v>
      </c>
      <c r="E4625" s="2" t="n">
        <v>9668</v>
      </c>
      <c r="F4625" s="3" t="n">
        <f aca="false">IF(P4625=1, E4625,D4625)/B4625-1</f>
        <v>3.82127583105074E-005</v>
      </c>
      <c r="G4625" s="2" t="n">
        <f aca="false">AVERAGE(B4566:B4625)</f>
        <v>9430.8705</v>
      </c>
      <c r="H4625" s="2" t="n">
        <f aca="false">AVERAGE(C4566:C4625)</f>
        <v>77293.3666666667</v>
      </c>
      <c r="I4625" s="2" t="n">
        <f aca="false">SIGN(C4625-H4625)</f>
        <v>-1</v>
      </c>
      <c r="J4625" s="2" t="n">
        <f aca="false">SIGN(F4625)</f>
        <v>1</v>
      </c>
      <c r="K4625" s="0" t="n">
        <f aca="false">B4625-B4624</f>
        <v>34.4200000000001</v>
      </c>
      <c r="L4625" s="0" t="n">
        <f aca="false">I4624*K4625</f>
        <v>34.4200000000001</v>
      </c>
      <c r="M4625" s="0" t="n">
        <f aca="false">M4624+K4625*N4624</f>
        <v>3417.02000000002</v>
      </c>
      <c r="N4625" s="0" t="n">
        <f aca="false">INT(M4625*$Q$1/B4625)*CHOOSE($L$1,I4625,J4625)</f>
        <v>0</v>
      </c>
      <c r="O4625" s="0" t="n">
        <f aca="false">ABS(N4625-N4624)</f>
        <v>0</v>
      </c>
      <c r="P4625" s="0" t="n">
        <f aca="false">COUNTIF(工作表2!$A$2:$A$248,A4625)</f>
        <v>0</v>
      </c>
      <c r="R4625" s="0" t="n">
        <f aca="false">D4625-IF(P4624=1,E4624,D4624)</f>
        <v>54</v>
      </c>
      <c r="S4625" s="0" t="n">
        <f aca="false">I4624*R4625</f>
        <v>54</v>
      </c>
      <c r="T4625" s="0" t="n">
        <f aca="false">T4624+R4625*U4624</f>
        <v>57959</v>
      </c>
      <c r="U4625" s="0" t="n">
        <f aca="false">INT(T4625*$Q$1/IF(P4625=1,E4625,D4625))*I4625</f>
        <v>-11</v>
      </c>
      <c r="V4625" s="0" t="n">
        <f aca="false">IF(P4625=1,ABS(U4625)+ABS(60),ABS(U4625-U4624))</f>
        <v>22</v>
      </c>
    </row>
    <row r="4626" customFormat="false" ht="15" hidden="false" customHeight="false" outlineLevel="0" collapsed="false">
      <c r="A4626" s="1" t="n">
        <v>42801</v>
      </c>
      <c r="B4626" s="2" t="n">
        <v>9738.07</v>
      </c>
      <c r="C4626" s="2" t="n">
        <v>69740</v>
      </c>
      <c r="D4626" s="2" t="n">
        <v>9727</v>
      </c>
      <c r="E4626" s="2" t="n">
        <v>9714</v>
      </c>
      <c r="F4626" s="3" t="n">
        <f aca="false">IF(P4626=1, E4626,D4626)/B4626-1</f>
        <v>-0.0011367755623034</v>
      </c>
      <c r="G4626" s="2" t="n">
        <f aca="false">AVERAGE(B4567:B4626)</f>
        <v>9438.7795</v>
      </c>
      <c r="H4626" s="2" t="n">
        <f aca="false">AVERAGE(C4567:C4626)</f>
        <v>77222.8333333333</v>
      </c>
      <c r="I4626" s="2" t="n">
        <f aca="false">SIGN(C4626-H4626)</f>
        <v>-1</v>
      </c>
      <c r="J4626" s="2" t="n">
        <f aca="false">SIGN(F4626)</f>
        <v>-1</v>
      </c>
      <c r="K4626" s="0" t="n">
        <f aca="false">B4626-B4625</f>
        <v>55.4400000000005</v>
      </c>
      <c r="L4626" s="0" t="n">
        <f aca="false">I4625*K4626</f>
        <v>-55.4400000000005</v>
      </c>
      <c r="M4626" s="0" t="n">
        <f aca="false">M4625+K4626*N4625</f>
        <v>3417.02000000002</v>
      </c>
      <c r="N4626" s="0" t="n">
        <f aca="false">INT(M4626*$Q$1/B4626)*CHOOSE($L$1,I4626,J4626)</f>
        <v>-0</v>
      </c>
      <c r="O4626" s="0" t="n">
        <f aca="false">ABS(N4626-N4625)</f>
        <v>0</v>
      </c>
      <c r="P4626" s="0" t="n">
        <f aca="false">COUNTIF(工作表2!$A$2:$A$248,A4626)</f>
        <v>0</v>
      </c>
      <c r="R4626" s="0" t="n">
        <f aca="false">D4626-IF(P4625=1,E4625,D4625)</f>
        <v>44</v>
      </c>
      <c r="S4626" s="0" t="n">
        <f aca="false">I4625*R4626</f>
        <v>-44</v>
      </c>
      <c r="T4626" s="0" t="n">
        <f aca="false">T4625+R4626*U4625</f>
        <v>57475</v>
      </c>
      <c r="U4626" s="0" t="n">
        <f aca="false">INT(T4626*$Q$1/IF(P4626=1,E4626,D4626))*I4626</f>
        <v>-11</v>
      </c>
      <c r="V4626" s="0" t="n">
        <f aca="false">IF(P4626=1,ABS(U4626)+ABS(60),ABS(U4626-U4625))</f>
        <v>0</v>
      </c>
    </row>
    <row r="4627" customFormat="false" ht="15" hidden="false" customHeight="false" outlineLevel="0" collapsed="false">
      <c r="A4627" s="1" t="n">
        <v>42802</v>
      </c>
      <c r="B4627" s="2" t="n">
        <v>9753.45</v>
      </c>
      <c r="C4627" s="2" t="n">
        <v>79668</v>
      </c>
      <c r="D4627" s="2" t="n">
        <v>9748</v>
      </c>
      <c r="E4627" s="2" t="n">
        <v>9734</v>
      </c>
      <c r="F4627" s="3" t="n">
        <f aca="false">IF(P4627=1, E4627,D4627)/B4627-1</f>
        <v>-0.000558776638010183</v>
      </c>
      <c r="G4627" s="2" t="n">
        <f aca="false">AVERAGE(B4568:B4627)</f>
        <v>9448.17883333333</v>
      </c>
      <c r="H4627" s="2" t="n">
        <f aca="false">AVERAGE(C4568:C4627)</f>
        <v>77305.0666666667</v>
      </c>
      <c r="I4627" s="2" t="n">
        <f aca="false">SIGN(C4627-H4627)</f>
        <v>1</v>
      </c>
      <c r="J4627" s="2" t="n">
        <f aca="false">SIGN(F4627)</f>
        <v>-1</v>
      </c>
      <c r="K4627" s="0" t="n">
        <f aca="false">B4627-B4626</f>
        <v>15.380000000001</v>
      </c>
      <c r="L4627" s="0" t="n">
        <f aca="false">I4626*K4627</f>
        <v>-15.380000000001</v>
      </c>
      <c r="M4627" s="0" t="n">
        <f aca="false">M4626+K4627*N4626</f>
        <v>3417.02000000002</v>
      </c>
      <c r="N4627" s="0" t="n">
        <f aca="false">INT(M4627*$Q$1/B4627)*CHOOSE($L$1,I4627,J4627)</f>
        <v>-0</v>
      </c>
      <c r="O4627" s="0" t="n">
        <f aca="false">ABS(N4627-N4626)</f>
        <v>0</v>
      </c>
      <c r="P4627" s="0" t="n">
        <f aca="false">COUNTIF(工作表2!$A$2:$A$248,A4627)</f>
        <v>0</v>
      </c>
      <c r="R4627" s="0" t="n">
        <f aca="false">D4627-IF(P4626=1,E4626,D4626)</f>
        <v>21</v>
      </c>
      <c r="S4627" s="0" t="n">
        <f aca="false">I4626*R4627</f>
        <v>-21</v>
      </c>
      <c r="T4627" s="0" t="n">
        <f aca="false">T4626+R4627*U4626</f>
        <v>57244</v>
      </c>
      <c r="U4627" s="0" t="n">
        <f aca="false">INT(T4627*$Q$1/IF(P4627=1,E4627,D4627))*I4627</f>
        <v>11</v>
      </c>
      <c r="V4627" s="0" t="n">
        <f aca="false">IF(P4627=1,ABS(U4627)+ABS(60),ABS(U4627-U4626))</f>
        <v>22</v>
      </c>
    </row>
    <row r="4628" customFormat="false" ht="15" hidden="false" customHeight="false" outlineLevel="0" collapsed="false">
      <c r="A4628" s="1" t="n">
        <v>42803</v>
      </c>
      <c r="B4628" s="2" t="n">
        <v>9658.61</v>
      </c>
      <c r="C4628" s="2" t="n">
        <v>88557</v>
      </c>
      <c r="D4628" s="2" t="n">
        <v>9652</v>
      </c>
      <c r="E4628" s="2" t="n">
        <v>9640</v>
      </c>
      <c r="F4628" s="3" t="n">
        <f aca="false">IF(P4628=1, E4628,D4628)/B4628-1</f>
        <v>-0.000684363485014994</v>
      </c>
      <c r="G4628" s="2" t="n">
        <f aca="false">AVERAGE(B4569:B4628)</f>
        <v>9456.478</v>
      </c>
      <c r="H4628" s="2" t="n">
        <f aca="false">AVERAGE(C4569:C4628)</f>
        <v>77744.95</v>
      </c>
      <c r="I4628" s="2" t="n">
        <f aca="false">SIGN(C4628-H4628)</f>
        <v>1</v>
      </c>
      <c r="J4628" s="2" t="n">
        <f aca="false">SIGN(F4628)</f>
        <v>-1</v>
      </c>
      <c r="K4628" s="0" t="n">
        <f aca="false">B4628-B4627</f>
        <v>-94.8400000000001</v>
      </c>
      <c r="L4628" s="0" t="n">
        <f aca="false">I4627*K4628</f>
        <v>-94.8400000000001</v>
      </c>
      <c r="M4628" s="0" t="n">
        <f aca="false">M4627+K4628*N4627</f>
        <v>3417.02000000002</v>
      </c>
      <c r="N4628" s="0" t="n">
        <f aca="false">INT(M4628*$Q$1/B4628)*CHOOSE($L$1,I4628,J4628)</f>
        <v>-0</v>
      </c>
      <c r="O4628" s="0" t="n">
        <f aca="false">ABS(N4628-N4627)</f>
        <v>0</v>
      </c>
      <c r="P4628" s="0" t="n">
        <f aca="false">COUNTIF(工作表2!$A$2:$A$248,A4628)</f>
        <v>0</v>
      </c>
      <c r="R4628" s="0" t="n">
        <f aca="false">D4628-IF(P4627=1,E4627,D4627)</f>
        <v>-96</v>
      </c>
      <c r="S4628" s="0" t="n">
        <f aca="false">I4627*R4628</f>
        <v>-96</v>
      </c>
      <c r="T4628" s="0" t="n">
        <f aca="false">T4627+R4628*U4627</f>
        <v>56188</v>
      </c>
      <c r="U4628" s="0" t="n">
        <f aca="false">INT(T4628*$Q$1/IF(P4628=1,E4628,D4628))*I4628</f>
        <v>11</v>
      </c>
      <c r="V4628" s="0" t="n">
        <f aca="false">IF(P4628=1,ABS(U4628)+ABS(60),ABS(U4628-U4627))</f>
        <v>0</v>
      </c>
    </row>
    <row r="4629" customFormat="false" ht="15" hidden="false" customHeight="false" outlineLevel="0" collapsed="false">
      <c r="A4629" s="1" t="n">
        <v>42804</v>
      </c>
      <c r="B4629" s="2" t="n">
        <v>9627.89</v>
      </c>
      <c r="C4629" s="2" t="n">
        <v>87717</v>
      </c>
      <c r="D4629" s="2" t="n">
        <v>9625</v>
      </c>
      <c r="E4629" s="2" t="n">
        <v>9615</v>
      </c>
      <c r="F4629" s="3" t="n">
        <f aca="false">IF(P4629=1, E4629,D4629)/B4629-1</f>
        <v>-0.000300169611410106</v>
      </c>
      <c r="G4629" s="2" t="n">
        <f aca="false">AVERAGE(B4570:B4629)</f>
        <v>9462.76333333334</v>
      </c>
      <c r="H4629" s="2" t="n">
        <f aca="false">AVERAGE(C4570:C4629)</f>
        <v>78030.6</v>
      </c>
      <c r="I4629" s="2" t="n">
        <f aca="false">SIGN(C4629-H4629)</f>
        <v>1</v>
      </c>
      <c r="J4629" s="2" t="n">
        <f aca="false">SIGN(F4629)</f>
        <v>-1</v>
      </c>
      <c r="K4629" s="0" t="n">
        <f aca="false">B4629-B4628</f>
        <v>-30.7200000000012</v>
      </c>
      <c r="L4629" s="0" t="n">
        <f aca="false">I4628*K4629</f>
        <v>-30.7200000000012</v>
      </c>
      <c r="M4629" s="0" t="n">
        <f aca="false">M4628+K4629*N4628</f>
        <v>3417.02000000002</v>
      </c>
      <c r="N4629" s="0" t="n">
        <f aca="false">INT(M4629*$Q$1/B4629)*CHOOSE($L$1,I4629,J4629)</f>
        <v>-0</v>
      </c>
      <c r="O4629" s="0" t="n">
        <f aca="false">ABS(N4629-N4628)</f>
        <v>0</v>
      </c>
      <c r="P4629" s="0" t="n">
        <f aca="false">COUNTIF(工作表2!$A$2:$A$248,A4629)</f>
        <v>0</v>
      </c>
      <c r="R4629" s="0" t="n">
        <f aca="false">D4629-IF(P4628=1,E4628,D4628)</f>
        <v>-27</v>
      </c>
      <c r="S4629" s="0" t="n">
        <f aca="false">I4628*R4629</f>
        <v>-27</v>
      </c>
      <c r="T4629" s="0" t="n">
        <f aca="false">T4628+R4629*U4628</f>
        <v>55891</v>
      </c>
      <c r="U4629" s="0" t="n">
        <f aca="false">INT(T4629*$Q$1/IF(P4629=1,E4629,D4629))*I4629</f>
        <v>11</v>
      </c>
      <c r="V4629" s="0" t="n">
        <f aca="false">IF(P4629=1,ABS(U4629)+ABS(60),ABS(U4629-U4628))</f>
        <v>0</v>
      </c>
    </row>
    <row r="4630" customFormat="false" ht="15" hidden="false" customHeight="false" outlineLevel="0" collapsed="false">
      <c r="A4630" s="1" t="n">
        <v>42807</v>
      </c>
      <c r="B4630" s="2" t="n">
        <v>9697.34</v>
      </c>
      <c r="C4630" s="2" t="n">
        <v>79418</v>
      </c>
      <c r="D4630" s="2" t="n">
        <v>9692</v>
      </c>
      <c r="E4630" s="2" t="n">
        <v>9683</v>
      </c>
      <c r="F4630" s="3" t="n">
        <f aca="false">IF(P4630=1, E4630,D4630)/B4630-1</f>
        <v>-0.000550666471424099</v>
      </c>
      <c r="G4630" s="2" t="n">
        <f aca="false">AVERAGE(B4571:B4630)</f>
        <v>9469.9875</v>
      </c>
      <c r="H4630" s="2" t="n">
        <f aca="false">AVERAGE(C4571:C4630)</f>
        <v>78275.4</v>
      </c>
      <c r="I4630" s="2" t="n">
        <f aca="false">SIGN(C4630-H4630)</f>
        <v>1</v>
      </c>
      <c r="J4630" s="2" t="n">
        <f aca="false">SIGN(F4630)</f>
        <v>-1</v>
      </c>
      <c r="K4630" s="0" t="n">
        <f aca="false">B4630-B4629</f>
        <v>69.4500000000007</v>
      </c>
      <c r="L4630" s="0" t="n">
        <f aca="false">I4629*K4630</f>
        <v>69.4500000000007</v>
      </c>
      <c r="M4630" s="0" t="n">
        <f aca="false">M4629+K4630*N4629</f>
        <v>3417.02000000002</v>
      </c>
      <c r="N4630" s="0" t="n">
        <f aca="false">INT(M4630*$Q$1/B4630)*CHOOSE($L$1,I4630,J4630)</f>
        <v>-0</v>
      </c>
      <c r="O4630" s="0" t="n">
        <f aca="false">ABS(N4630-N4629)</f>
        <v>0</v>
      </c>
      <c r="P4630" s="0" t="n">
        <f aca="false">COUNTIF(工作表2!$A$2:$A$248,A4630)</f>
        <v>0</v>
      </c>
      <c r="R4630" s="0" t="n">
        <f aca="false">D4630-IF(P4629=1,E4629,D4629)</f>
        <v>67</v>
      </c>
      <c r="S4630" s="0" t="n">
        <f aca="false">I4629*R4630</f>
        <v>67</v>
      </c>
      <c r="T4630" s="0" t="n">
        <f aca="false">T4629+R4630*U4629</f>
        <v>56628</v>
      </c>
      <c r="U4630" s="0" t="n">
        <f aca="false">INT(T4630*$Q$1/IF(P4630=1,E4630,D4630))*I4630</f>
        <v>11</v>
      </c>
      <c r="V4630" s="0" t="n">
        <f aca="false">IF(P4630=1,ABS(U4630)+ABS(60),ABS(U4630-U4629))</f>
        <v>0</v>
      </c>
    </row>
    <row r="4631" customFormat="false" ht="15" hidden="false" customHeight="false" outlineLevel="0" collapsed="false">
      <c r="A4631" s="1" t="n">
        <v>42808</v>
      </c>
      <c r="B4631" s="2" t="n">
        <v>9744.21</v>
      </c>
      <c r="C4631" s="2" t="n">
        <v>89190</v>
      </c>
      <c r="D4631" s="2" t="n">
        <v>9749</v>
      </c>
      <c r="E4631" s="2" t="n">
        <v>9742</v>
      </c>
      <c r="F4631" s="3" t="n">
        <f aca="false">IF(P4631=1, E4631,D4631)/B4631-1</f>
        <v>0.000491573970593961</v>
      </c>
      <c r="G4631" s="2" t="n">
        <f aca="false">AVERAGE(B4572:B4631)</f>
        <v>9476.12666666667</v>
      </c>
      <c r="H4631" s="2" t="n">
        <f aca="false">AVERAGE(C4572:C4631)</f>
        <v>78262.7833333333</v>
      </c>
      <c r="I4631" s="2" t="n">
        <f aca="false">SIGN(C4631-H4631)</f>
        <v>1</v>
      </c>
      <c r="J4631" s="2" t="n">
        <f aca="false">SIGN(F4631)</f>
        <v>1</v>
      </c>
      <c r="K4631" s="0" t="n">
        <f aca="false">B4631-B4630</f>
        <v>46.869999999999</v>
      </c>
      <c r="L4631" s="0" t="n">
        <f aca="false">I4630*K4631</f>
        <v>46.869999999999</v>
      </c>
      <c r="M4631" s="0" t="n">
        <f aca="false">M4630+K4631*N4630</f>
        <v>3417.02000000002</v>
      </c>
      <c r="N4631" s="0" t="n">
        <f aca="false">INT(M4631*$Q$1/B4631)*CHOOSE($L$1,I4631,J4631)</f>
        <v>0</v>
      </c>
      <c r="O4631" s="0" t="n">
        <f aca="false">ABS(N4631-N4630)</f>
        <v>0</v>
      </c>
      <c r="P4631" s="0" t="n">
        <f aca="false">COUNTIF(工作表2!$A$2:$A$248,A4631)</f>
        <v>0</v>
      </c>
      <c r="R4631" s="0" t="n">
        <f aca="false">D4631-IF(P4630=1,E4630,D4630)</f>
        <v>57</v>
      </c>
      <c r="S4631" s="0" t="n">
        <f aca="false">I4630*R4631</f>
        <v>57</v>
      </c>
      <c r="T4631" s="0" t="n">
        <f aca="false">T4630+R4631*U4630</f>
        <v>57255</v>
      </c>
      <c r="U4631" s="0" t="n">
        <f aca="false">INT(T4631*$Q$1/IF(P4631=1,E4631,D4631))*I4631</f>
        <v>11</v>
      </c>
      <c r="V4631" s="0" t="n">
        <f aca="false">IF(P4631=1,ABS(U4631)+ABS(60),ABS(U4631-U4630))</f>
        <v>0</v>
      </c>
    </row>
    <row r="4632" customFormat="false" ht="15" hidden="false" customHeight="false" outlineLevel="0" collapsed="false">
      <c r="A4632" s="1" t="n">
        <v>42809</v>
      </c>
      <c r="B4632" s="2" t="n">
        <v>9740.31</v>
      </c>
      <c r="C4632" s="2" t="n">
        <v>71643</v>
      </c>
      <c r="D4632" s="2" t="n">
        <v>9732</v>
      </c>
      <c r="E4632" s="2" t="n">
        <v>9726</v>
      </c>
      <c r="F4632" s="3" t="n">
        <f aca="false">IF(P4632=1, E4632,D4632)/B4632-1</f>
        <v>-0.00146915241917345</v>
      </c>
      <c r="G4632" s="2" t="n">
        <f aca="false">AVERAGE(B4573:B4632)</f>
        <v>9481.9205</v>
      </c>
      <c r="H4632" s="2" t="n">
        <f aca="false">AVERAGE(C4573:C4632)</f>
        <v>78177.5666666667</v>
      </c>
      <c r="I4632" s="2" t="n">
        <f aca="false">SIGN(C4632-H4632)</f>
        <v>-1</v>
      </c>
      <c r="J4632" s="2" t="n">
        <f aca="false">SIGN(F4632)</f>
        <v>-1</v>
      </c>
      <c r="K4632" s="0" t="n">
        <f aca="false">B4632-B4631</f>
        <v>-3.89999999999964</v>
      </c>
      <c r="L4632" s="0" t="n">
        <f aca="false">I4631*K4632</f>
        <v>-3.89999999999964</v>
      </c>
      <c r="M4632" s="0" t="n">
        <f aca="false">M4631+K4632*N4631</f>
        <v>3417.02000000002</v>
      </c>
      <c r="N4632" s="0" t="n">
        <f aca="false">INT(M4632*$Q$1/B4632)*CHOOSE($L$1,I4632,J4632)</f>
        <v>-0</v>
      </c>
      <c r="O4632" s="0" t="n">
        <f aca="false">ABS(N4632-N4631)</f>
        <v>0</v>
      </c>
      <c r="P4632" s="0" t="n">
        <f aca="false">COUNTIF(工作表2!$A$2:$A$248,A4632)</f>
        <v>1</v>
      </c>
      <c r="R4632" s="0" t="n">
        <f aca="false">D4632-IF(P4631=1,E4631,D4631)</f>
        <v>-17</v>
      </c>
      <c r="S4632" s="0" t="n">
        <f aca="false">I4631*R4632</f>
        <v>-17</v>
      </c>
      <c r="T4632" s="0" t="n">
        <f aca="false">T4631+R4632*U4631</f>
        <v>57068</v>
      </c>
      <c r="U4632" s="0" t="n">
        <f aca="false">INT(T4632*$Q$1/IF(P4632=1,E4632,D4632))*I4632</f>
        <v>-11</v>
      </c>
      <c r="V4632" s="0" t="n">
        <f aca="false">IF(P4632=1,ABS(U4632)+ABS(60),ABS(U4632-U4631))</f>
        <v>71</v>
      </c>
    </row>
    <row r="4633" customFormat="false" ht="15" hidden="false" customHeight="false" outlineLevel="0" collapsed="false">
      <c r="A4633" s="1" t="n">
        <v>42810</v>
      </c>
      <c r="B4633" s="2" t="n">
        <v>9837.83</v>
      </c>
      <c r="C4633" s="2" t="n">
        <v>93692</v>
      </c>
      <c r="D4633" s="2" t="n">
        <v>9840</v>
      </c>
      <c r="E4633" s="2" t="n">
        <v>9828</v>
      </c>
      <c r="F4633" s="3" t="n">
        <f aca="false">IF(P4633=1, E4633,D4633)/B4633-1</f>
        <v>0.000220577098811514</v>
      </c>
      <c r="G4633" s="2" t="n">
        <f aca="false">AVERAGE(B4574:B4633)</f>
        <v>9490.052</v>
      </c>
      <c r="H4633" s="2" t="n">
        <f aca="false">AVERAGE(C4574:C4633)</f>
        <v>78512.0833333333</v>
      </c>
      <c r="I4633" s="2" t="n">
        <f aca="false">SIGN(C4633-H4633)</f>
        <v>1</v>
      </c>
      <c r="J4633" s="2" t="n">
        <f aca="false">SIGN(F4633)</f>
        <v>1</v>
      </c>
      <c r="K4633" s="0" t="n">
        <f aca="false">B4633-B4632</f>
        <v>97.5200000000004</v>
      </c>
      <c r="L4633" s="0" t="n">
        <f aca="false">I4632*K4633</f>
        <v>-97.5200000000004</v>
      </c>
      <c r="M4633" s="0" t="n">
        <f aca="false">M4632+K4633*N4632</f>
        <v>3417.02000000002</v>
      </c>
      <c r="N4633" s="0" t="n">
        <f aca="false">INT(M4633*$Q$1/B4633)*CHOOSE($L$1,I4633,J4633)</f>
        <v>0</v>
      </c>
      <c r="O4633" s="0" t="n">
        <f aca="false">ABS(N4633-N4632)</f>
        <v>0</v>
      </c>
      <c r="P4633" s="0" t="n">
        <f aca="false">COUNTIF(工作表2!$A$2:$A$248,A4633)</f>
        <v>0</v>
      </c>
      <c r="R4633" s="0" t="n">
        <f aca="false">D4633-IF(P4632=1,E4632,D4632)</f>
        <v>114</v>
      </c>
      <c r="S4633" s="0" t="n">
        <f aca="false">I4632*R4633</f>
        <v>-114</v>
      </c>
      <c r="T4633" s="0" t="n">
        <f aca="false">T4632+R4633*U4632</f>
        <v>55814</v>
      </c>
      <c r="U4633" s="0" t="n">
        <f aca="false">INT(T4633*$Q$1/IF(P4633=1,E4633,D4633))*I4633</f>
        <v>11</v>
      </c>
      <c r="V4633" s="0" t="n">
        <f aca="false">IF(P4633=1,ABS(U4633)+ABS(60),ABS(U4633-U4632))</f>
        <v>22</v>
      </c>
    </row>
    <row r="4634" customFormat="false" ht="15" hidden="false" customHeight="false" outlineLevel="0" collapsed="false">
      <c r="A4634" s="1" t="n">
        <v>42811</v>
      </c>
      <c r="B4634" s="2" t="n">
        <v>9908.69</v>
      </c>
      <c r="C4634" s="2" t="n">
        <v>105104</v>
      </c>
      <c r="D4634" s="2" t="n">
        <v>9890</v>
      </c>
      <c r="E4634" s="2" t="n">
        <v>9877</v>
      </c>
      <c r="F4634" s="3" t="n">
        <f aca="false">IF(P4634=1, E4634,D4634)/B4634-1</f>
        <v>-0.001886223103155</v>
      </c>
      <c r="G4634" s="2" t="n">
        <f aca="false">AVERAGE(B4575:B4634)</f>
        <v>9498.82783333334</v>
      </c>
      <c r="H4634" s="2" t="n">
        <f aca="false">AVERAGE(C4575:C4634)</f>
        <v>79114</v>
      </c>
      <c r="I4634" s="2" t="n">
        <f aca="false">SIGN(C4634-H4634)</f>
        <v>1</v>
      </c>
      <c r="J4634" s="2" t="n">
        <f aca="false">SIGN(F4634)</f>
        <v>-1</v>
      </c>
      <c r="K4634" s="0" t="n">
        <f aca="false">B4634-B4633</f>
        <v>70.8600000000006</v>
      </c>
      <c r="L4634" s="0" t="n">
        <f aca="false">I4633*K4634</f>
        <v>70.8600000000006</v>
      </c>
      <c r="M4634" s="0" t="n">
        <f aca="false">M4633+K4634*N4633</f>
        <v>3417.02000000002</v>
      </c>
      <c r="N4634" s="0" t="n">
        <f aca="false">INT(M4634*$Q$1/B4634)*CHOOSE($L$1,I4634,J4634)</f>
        <v>-0</v>
      </c>
      <c r="O4634" s="0" t="n">
        <f aca="false">ABS(N4634-N4633)</f>
        <v>0</v>
      </c>
      <c r="P4634" s="0" t="n">
        <f aca="false">COUNTIF(工作表2!$A$2:$A$248,A4634)</f>
        <v>0</v>
      </c>
      <c r="R4634" s="0" t="n">
        <f aca="false">D4634-IF(P4633=1,E4633,D4633)</f>
        <v>50</v>
      </c>
      <c r="S4634" s="0" t="n">
        <f aca="false">I4633*R4634</f>
        <v>50</v>
      </c>
      <c r="T4634" s="0" t="n">
        <f aca="false">T4633+R4634*U4633</f>
        <v>56364</v>
      </c>
      <c r="U4634" s="0" t="n">
        <f aca="false">INT(T4634*$Q$1/IF(P4634=1,E4634,D4634))*I4634</f>
        <v>11</v>
      </c>
      <c r="V4634" s="0" t="n">
        <f aca="false">IF(P4634=1,ABS(U4634)+ABS(60),ABS(U4634-U4633))</f>
        <v>0</v>
      </c>
    </row>
    <row r="4635" customFormat="false" ht="15" hidden="false" customHeight="false" outlineLevel="0" collapsed="false">
      <c r="A4635" s="1" t="n">
        <v>42814</v>
      </c>
      <c r="B4635" s="2" t="n">
        <v>9912.97</v>
      </c>
      <c r="C4635" s="2" t="n">
        <v>82652</v>
      </c>
      <c r="D4635" s="2" t="n">
        <v>9895</v>
      </c>
      <c r="E4635" s="2" t="n">
        <v>9885</v>
      </c>
      <c r="F4635" s="3" t="n">
        <f aca="false">IF(P4635=1, E4635,D4635)/B4635-1</f>
        <v>-0.00181277659470369</v>
      </c>
      <c r="G4635" s="2" t="n">
        <f aca="false">AVERAGE(B4576:B4635)</f>
        <v>9507.902</v>
      </c>
      <c r="H4635" s="2" t="n">
        <f aca="false">AVERAGE(C4576:C4635)</f>
        <v>79377.7833333333</v>
      </c>
      <c r="I4635" s="2" t="n">
        <f aca="false">SIGN(C4635-H4635)</f>
        <v>1</v>
      </c>
      <c r="J4635" s="2" t="n">
        <f aca="false">SIGN(F4635)</f>
        <v>-1</v>
      </c>
      <c r="K4635" s="0" t="n">
        <f aca="false">B4635-B4634</f>
        <v>4.27999999999884</v>
      </c>
      <c r="L4635" s="0" t="n">
        <f aca="false">I4634*K4635</f>
        <v>4.27999999999884</v>
      </c>
      <c r="M4635" s="0" t="n">
        <f aca="false">M4634+K4635*N4634</f>
        <v>3417.02000000002</v>
      </c>
      <c r="N4635" s="0" t="n">
        <f aca="false">INT(M4635*$Q$1/B4635)*CHOOSE($L$1,I4635,J4635)</f>
        <v>-0</v>
      </c>
      <c r="O4635" s="0" t="n">
        <f aca="false">ABS(N4635-N4634)</f>
        <v>0</v>
      </c>
      <c r="P4635" s="0" t="n">
        <f aca="false">COUNTIF(工作表2!$A$2:$A$248,A4635)</f>
        <v>0</v>
      </c>
      <c r="R4635" s="0" t="n">
        <f aca="false">D4635-IF(P4634=1,E4634,D4634)</f>
        <v>5</v>
      </c>
      <c r="S4635" s="0" t="n">
        <f aca="false">I4634*R4635</f>
        <v>5</v>
      </c>
      <c r="T4635" s="0" t="n">
        <f aca="false">T4634+R4635*U4634</f>
        <v>56419</v>
      </c>
      <c r="U4635" s="0" t="n">
        <f aca="false">INT(T4635*$Q$1/IF(P4635=1,E4635,D4635))*I4635</f>
        <v>11</v>
      </c>
      <c r="V4635" s="0" t="n">
        <f aca="false">IF(P4635=1,ABS(U4635)+ABS(60),ABS(U4635-U4634))</f>
        <v>0</v>
      </c>
    </row>
    <row r="4636" customFormat="false" ht="15" hidden="false" customHeight="false" outlineLevel="0" collapsed="false">
      <c r="A4636" s="1" t="n">
        <v>42815</v>
      </c>
      <c r="B4636" s="2" t="n">
        <v>9972.49</v>
      </c>
      <c r="C4636" s="2" t="n">
        <v>98346</v>
      </c>
      <c r="D4636" s="2" t="n">
        <v>9962</v>
      </c>
      <c r="E4636" s="2" t="n">
        <v>9950</v>
      </c>
      <c r="F4636" s="3" t="n">
        <f aca="false">IF(P4636=1, E4636,D4636)/B4636-1</f>
        <v>-0.00105189375973302</v>
      </c>
      <c r="G4636" s="2" t="n">
        <f aca="false">AVERAGE(B4577:B4636)</f>
        <v>9518.10433333333</v>
      </c>
      <c r="H4636" s="2" t="n">
        <f aca="false">AVERAGE(C4577:C4636)</f>
        <v>79838.3833333333</v>
      </c>
      <c r="I4636" s="2" t="n">
        <f aca="false">SIGN(C4636-H4636)</f>
        <v>1</v>
      </c>
      <c r="J4636" s="2" t="n">
        <f aca="false">SIGN(F4636)</f>
        <v>-1</v>
      </c>
      <c r="K4636" s="0" t="n">
        <f aca="false">B4636-B4635</f>
        <v>59.5200000000004</v>
      </c>
      <c r="L4636" s="0" t="n">
        <f aca="false">I4635*K4636</f>
        <v>59.5200000000004</v>
      </c>
      <c r="M4636" s="0" t="n">
        <f aca="false">M4635+K4636*N4635</f>
        <v>3417.02000000002</v>
      </c>
      <c r="N4636" s="0" t="n">
        <f aca="false">INT(M4636*$Q$1/B4636)*CHOOSE($L$1,I4636,J4636)</f>
        <v>-0</v>
      </c>
      <c r="O4636" s="0" t="n">
        <f aca="false">ABS(N4636-N4635)</f>
        <v>0</v>
      </c>
      <c r="P4636" s="0" t="n">
        <f aca="false">COUNTIF(工作表2!$A$2:$A$248,A4636)</f>
        <v>0</v>
      </c>
      <c r="R4636" s="0" t="n">
        <f aca="false">D4636-IF(P4635=1,E4635,D4635)</f>
        <v>67</v>
      </c>
      <c r="S4636" s="0" t="n">
        <f aca="false">I4635*R4636</f>
        <v>67</v>
      </c>
      <c r="T4636" s="0" t="n">
        <f aca="false">T4635+R4636*U4635</f>
        <v>57156</v>
      </c>
      <c r="U4636" s="0" t="n">
        <f aca="false">INT(T4636*$Q$1/IF(P4636=1,E4636,D4636))*I4636</f>
        <v>11</v>
      </c>
      <c r="V4636" s="0" t="n">
        <f aca="false">IF(P4636=1,ABS(U4636)+ABS(60),ABS(U4636-U4635))</f>
        <v>0</v>
      </c>
    </row>
    <row r="4637" customFormat="false" ht="15" hidden="false" customHeight="false" outlineLevel="0" collapsed="false">
      <c r="A4637" s="1" t="n">
        <v>42816</v>
      </c>
      <c r="B4637" s="2" t="n">
        <v>9922.66</v>
      </c>
      <c r="C4637" s="2" t="n">
        <v>95561</v>
      </c>
      <c r="D4637" s="2" t="n">
        <v>9898</v>
      </c>
      <c r="E4637" s="2" t="n">
        <v>9884</v>
      </c>
      <c r="F4637" s="3" t="n">
        <f aca="false">IF(P4637=1, E4637,D4637)/B4637-1</f>
        <v>-0.00248522069686963</v>
      </c>
      <c r="G4637" s="2" t="n">
        <f aca="false">AVERAGE(B4578:B4637)</f>
        <v>9528.03566666667</v>
      </c>
      <c r="H4637" s="2" t="n">
        <f aca="false">AVERAGE(C4578:C4637)</f>
        <v>80141.6166666667</v>
      </c>
      <c r="I4637" s="2" t="n">
        <f aca="false">SIGN(C4637-H4637)</f>
        <v>1</v>
      </c>
      <c r="J4637" s="2" t="n">
        <f aca="false">SIGN(F4637)</f>
        <v>-1</v>
      </c>
      <c r="K4637" s="0" t="n">
        <f aca="false">B4637-B4636</f>
        <v>-49.8299999999999</v>
      </c>
      <c r="L4637" s="0" t="n">
        <f aca="false">I4636*K4637</f>
        <v>-49.8299999999999</v>
      </c>
      <c r="M4637" s="0" t="n">
        <f aca="false">M4636+K4637*N4636</f>
        <v>3417.02000000002</v>
      </c>
      <c r="N4637" s="0" t="n">
        <f aca="false">INT(M4637*$Q$1/B4637)*CHOOSE($L$1,I4637,J4637)</f>
        <v>-0</v>
      </c>
      <c r="O4637" s="0" t="n">
        <f aca="false">ABS(N4637-N4636)</f>
        <v>0</v>
      </c>
      <c r="P4637" s="0" t="n">
        <f aca="false">COUNTIF(工作表2!$A$2:$A$248,A4637)</f>
        <v>0</v>
      </c>
      <c r="R4637" s="0" t="n">
        <f aca="false">D4637-IF(P4636=1,E4636,D4636)</f>
        <v>-64</v>
      </c>
      <c r="S4637" s="0" t="n">
        <f aca="false">I4636*R4637</f>
        <v>-64</v>
      </c>
      <c r="T4637" s="0" t="n">
        <f aca="false">T4636+R4637*U4636</f>
        <v>56452</v>
      </c>
      <c r="U4637" s="0" t="n">
        <f aca="false">INT(T4637*$Q$1/IF(P4637=1,E4637,D4637))*I4637</f>
        <v>11</v>
      </c>
      <c r="V4637" s="0" t="n">
        <f aca="false">IF(P4637=1,ABS(U4637)+ABS(60),ABS(U4637-U4636))</f>
        <v>0</v>
      </c>
    </row>
    <row r="4638" customFormat="false" ht="15" hidden="false" customHeight="false" outlineLevel="0" collapsed="false">
      <c r="A4638" s="1" t="n">
        <v>42817</v>
      </c>
      <c r="B4638" s="2" t="n">
        <v>9930.74</v>
      </c>
      <c r="C4638" s="2" t="n">
        <v>99842</v>
      </c>
      <c r="D4638" s="2" t="n">
        <v>9909</v>
      </c>
      <c r="E4638" s="2" t="n">
        <v>9899</v>
      </c>
      <c r="F4638" s="3" t="n">
        <f aca="false">IF(P4638=1, E4638,D4638)/B4638-1</f>
        <v>-0.00218916213696052</v>
      </c>
      <c r="G4638" s="2" t="n">
        <f aca="false">AVERAGE(B4579:B4638)</f>
        <v>9539.55933333334</v>
      </c>
      <c r="H4638" s="2" t="n">
        <f aca="false">AVERAGE(C4579:C4638)</f>
        <v>80859.3</v>
      </c>
      <c r="I4638" s="2" t="n">
        <f aca="false">SIGN(C4638-H4638)</f>
        <v>1</v>
      </c>
      <c r="J4638" s="2" t="n">
        <f aca="false">SIGN(F4638)</f>
        <v>-1</v>
      </c>
      <c r="K4638" s="0" t="n">
        <f aca="false">B4638-B4637</f>
        <v>8.07999999999993</v>
      </c>
      <c r="L4638" s="0" t="n">
        <f aca="false">I4637*K4638</f>
        <v>8.07999999999993</v>
      </c>
      <c r="M4638" s="0" t="n">
        <f aca="false">M4637+K4638*N4637</f>
        <v>3417.02000000002</v>
      </c>
      <c r="N4638" s="0" t="n">
        <f aca="false">INT(M4638*$Q$1/B4638)*CHOOSE($L$1,I4638,J4638)</f>
        <v>-0</v>
      </c>
      <c r="O4638" s="0" t="n">
        <f aca="false">ABS(N4638-N4637)</f>
        <v>0</v>
      </c>
      <c r="P4638" s="0" t="n">
        <f aca="false">COUNTIF(工作表2!$A$2:$A$248,A4638)</f>
        <v>0</v>
      </c>
      <c r="R4638" s="0" t="n">
        <f aca="false">D4638-IF(P4637=1,E4637,D4637)</f>
        <v>11</v>
      </c>
      <c r="S4638" s="0" t="n">
        <f aca="false">I4637*R4638</f>
        <v>11</v>
      </c>
      <c r="T4638" s="0" t="n">
        <f aca="false">T4637+R4638*U4637</f>
        <v>56573</v>
      </c>
      <c r="U4638" s="0" t="n">
        <f aca="false">INT(T4638*$Q$1/IF(P4638=1,E4638,D4638))*I4638</f>
        <v>11</v>
      </c>
      <c r="V4638" s="0" t="n">
        <f aca="false">IF(P4638=1,ABS(U4638)+ABS(60),ABS(U4638-U4637))</f>
        <v>0</v>
      </c>
    </row>
    <row r="4639" customFormat="false" ht="15" hidden="false" customHeight="false" outlineLevel="0" collapsed="false">
      <c r="A4639" s="1" t="n">
        <v>42818</v>
      </c>
      <c r="B4639" s="2" t="n">
        <v>9902.98</v>
      </c>
      <c r="C4639" s="2" t="n">
        <v>88026</v>
      </c>
      <c r="D4639" s="2" t="n">
        <v>9901</v>
      </c>
      <c r="E4639" s="2" t="n">
        <v>9888</v>
      </c>
      <c r="F4639" s="3" t="n">
        <f aca="false">IF(P4639=1, E4639,D4639)/B4639-1</f>
        <v>-0.000199939816095673</v>
      </c>
      <c r="G4639" s="2" t="n">
        <f aca="false">AVERAGE(B4580:B4639)</f>
        <v>9550.56883333334</v>
      </c>
      <c r="H4639" s="2" t="n">
        <f aca="false">AVERAGE(C4580:C4639)</f>
        <v>81334.65</v>
      </c>
      <c r="I4639" s="2" t="n">
        <f aca="false">SIGN(C4639-H4639)</f>
        <v>1</v>
      </c>
      <c r="J4639" s="2" t="n">
        <f aca="false">SIGN(F4639)</f>
        <v>-1</v>
      </c>
      <c r="K4639" s="0" t="n">
        <f aca="false">B4639-B4638</f>
        <v>-27.7600000000002</v>
      </c>
      <c r="L4639" s="0" t="n">
        <f aca="false">I4638*K4639</f>
        <v>-27.7600000000002</v>
      </c>
      <c r="M4639" s="0" t="n">
        <f aca="false">M4638+K4639*N4638</f>
        <v>3417.02000000002</v>
      </c>
      <c r="N4639" s="0" t="n">
        <f aca="false">INT(M4639*$Q$1/B4639)*CHOOSE($L$1,I4639,J4639)</f>
        <v>-0</v>
      </c>
      <c r="O4639" s="0" t="n">
        <f aca="false">ABS(N4639-N4638)</f>
        <v>0</v>
      </c>
      <c r="P4639" s="0" t="n">
        <f aca="false">COUNTIF(工作表2!$A$2:$A$248,A4639)</f>
        <v>0</v>
      </c>
      <c r="R4639" s="0" t="n">
        <f aca="false">D4639-IF(P4638=1,E4638,D4638)</f>
        <v>-8</v>
      </c>
      <c r="S4639" s="0" t="n">
        <f aca="false">I4638*R4639</f>
        <v>-8</v>
      </c>
      <c r="T4639" s="0" t="n">
        <f aca="false">T4638+R4639*U4638</f>
        <v>56485</v>
      </c>
      <c r="U4639" s="0" t="n">
        <f aca="false">INT(T4639*$Q$1/IF(P4639=1,E4639,D4639))*I4639</f>
        <v>11</v>
      </c>
      <c r="V4639" s="0" t="n">
        <f aca="false">IF(P4639=1,ABS(U4639)+ABS(60),ABS(U4639-U4638))</f>
        <v>0</v>
      </c>
    </row>
    <row r="4640" customFormat="false" ht="15" hidden="false" customHeight="false" outlineLevel="0" collapsed="false">
      <c r="A4640" s="1" t="n">
        <v>42821</v>
      </c>
      <c r="B4640" s="2" t="n">
        <v>9876.77</v>
      </c>
      <c r="C4640" s="2" t="n">
        <v>86177</v>
      </c>
      <c r="D4640" s="2" t="n">
        <v>9865</v>
      </c>
      <c r="E4640" s="2" t="n">
        <v>9854</v>
      </c>
      <c r="F4640" s="3" t="n">
        <f aca="false">IF(P4640=1, E4640,D4640)/B4640-1</f>
        <v>-0.00119168513593015</v>
      </c>
      <c r="G4640" s="2" t="n">
        <f aca="false">AVERAGE(B4581:B4640)</f>
        <v>9561.77733333334</v>
      </c>
      <c r="H4640" s="2" t="n">
        <f aca="false">AVERAGE(C4581:C4640)</f>
        <v>81807.8666666667</v>
      </c>
      <c r="I4640" s="2" t="n">
        <f aca="false">SIGN(C4640-H4640)</f>
        <v>1</v>
      </c>
      <c r="J4640" s="2" t="n">
        <f aca="false">SIGN(F4640)</f>
        <v>-1</v>
      </c>
      <c r="K4640" s="0" t="n">
        <f aca="false">B4640-B4639</f>
        <v>-26.2099999999991</v>
      </c>
      <c r="L4640" s="0" t="n">
        <f aca="false">I4639*K4640</f>
        <v>-26.2099999999991</v>
      </c>
      <c r="M4640" s="0" t="n">
        <f aca="false">M4639+K4640*N4639</f>
        <v>3417.02000000002</v>
      </c>
      <c r="N4640" s="0" t="n">
        <f aca="false">INT(M4640*$Q$1/B4640)*CHOOSE($L$1,I4640,J4640)</f>
        <v>-0</v>
      </c>
      <c r="O4640" s="0" t="n">
        <f aca="false">ABS(N4640-N4639)</f>
        <v>0</v>
      </c>
      <c r="P4640" s="0" t="n">
        <f aca="false">COUNTIF(工作表2!$A$2:$A$248,A4640)</f>
        <v>0</v>
      </c>
      <c r="R4640" s="0" t="n">
        <f aca="false">D4640-IF(P4639=1,E4639,D4639)</f>
        <v>-36</v>
      </c>
      <c r="S4640" s="0" t="n">
        <f aca="false">I4639*R4640</f>
        <v>-36</v>
      </c>
      <c r="T4640" s="0" t="n">
        <f aca="false">T4639+R4640*U4639</f>
        <v>56089</v>
      </c>
      <c r="U4640" s="0" t="n">
        <f aca="false">INT(T4640*$Q$1/IF(P4640=1,E4640,D4640))*I4640</f>
        <v>11</v>
      </c>
      <c r="V4640" s="0" t="n">
        <f aca="false">IF(P4640=1,ABS(U4640)+ABS(60),ABS(U4640-U4639))</f>
        <v>0</v>
      </c>
    </row>
    <row r="4641" customFormat="false" ht="15" hidden="false" customHeight="false" outlineLevel="0" collapsed="false">
      <c r="A4641" s="1" t="n">
        <v>42822</v>
      </c>
      <c r="B4641" s="2" t="n">
        <v>9876.45</v>
      </c>
      <c r="C4641" s="2" t="n">
        <v>103028</v>
      </c>
      <c r="D4641" s="2" t="n">
        <v>9883</v>
      </c>
      <c r="E4641" s="2" t="n">
        <v>9872</v>
      </c>
      <c r="F4641" s="3" t="n">
        <f aca="false">IF(P4641=1, E4641,D4641)/B4641-1</f>
        <v>0.000663193758891012</v>
      </c>
      <c r="G4641" s="2" t="n">
        <f aca="false">AVERAGE(B4582:B4641)</f>
        <v>9574.40566666667</v>
      </c>
      <c r="H4641" s="2" t="n">
        <f aca="false">AVERAGE(C4582:C4641)</f>
        <v>82562.5666666667</v>
      </c>
      <c r="I4641" s="2" t="n">
        <f aca="false">SIGN(C4641-H4641)</f>
        <v>1</v>
      </c>
      <c r="J4641" s="2" t="n">
        <f aca="false">SIGN(F4641)</f>
        <v>1</v>
      </c>
      <c r="K4641" s="0" t="n">
        <f aca="false">B4641-B4640</f>
        <v>-0.319999999999709</v>
      </c>
      <c r="L4641" s="0" t="n">
        <f aca="false">I4640*K4641</f>
        <v>-0.319999999999709</v>
      </c>
      <c r="M4641" s="0" t="n">
        <f aca="false">M4640+K4641*N4640</f>
        <v>3417.02000000002</v>
      </c>
      <c r="N4641" s="0" t="n">
        <f aca="false">INT(M4641*$Q$1/B4641)*CHOOSE($L$1,I4641,J4641)</f>
        <v>0</v>
      </c>
      <c r="O4641" s="0" t="n">
        <f aca="false">ABS(N4641-N4640)</f>
        <v>0</v>
      </c>
      <c r="P4641" s="0" t="n">
        <f aca="false">COUNTIF(工作表2!$A$2:$A$248,A4641)</f>
        <v>0</v>
      </c>
      <c r="R4641" s="0" t="n">
        <f aca="false">D4641-IF(P4640=1,E4640,D4640)</f>
        <v>18</v>
      </c>
      <c r="S4641" s="0" t="n">
        <f aca="false">I4640*R4641</f>
        <v>18</v>
      </c>
      <c r="T4641" s="0" t="n">
        <f aca="false">T4640+R4641*U4640</f>
        <v>56287</v>
      </c>
      <c r="U4641" s="0" t="n">
        <f aca="false">INT(T4641*$Q$1/IF(P4641=1,E4641,D4641))*I4641</f>
        <v>11</v>
      </c>
      <c r="V4641" s="0" t="n">
        <f aca="false">IF(P4641=1,ABS(U4641)+ABS(60),ABS(U4641-U4640))</f>
        <v>0</v>
      </c>
    </row>
    <row r="4642" customFormat="false" ht="15" hidden="false" customHeight="false" outlineLevel="0" collapsed="false">
      <c r="A4642" s="1" t="n">
        <v>42823</v>
      </c>
      <c r="B4642" s="2" t="n">
        <v>9856.25</v>
      </c>
      <c r="C4642" s="2" t="n">
        <v>87013</v>
      </c>
      <c r="D4642" s="2" t="n">
        <v>9862</v>
      </c>
      <c r="E4642" s="2" t="n">
        <v>9850</v>
      </c>
      <c r="F4642" s="3" t="n">
        <f aca="false">IF(P4642=1, E4642,D4642)/B4642-1</f>
        <v>0.000583386176284062</v>
      </c>
      <c r="G4642" s="2" t="n">
        <f aca="false">AVERAGE(B4583:B4642)</f>
        <v>9587.36583333334</v>
      </c>
      <c r="H4642" s="2" t="n">
        <f aca="false">AVERAGE(C4583:C4642)</f>
        <v>83136.85</v>
      </c>
      <c r="I4642" s="2" t="n">
        <f aca="false">SIGN(C4642-H4642)</f>
        <v>1</v>
      </c>
      <c r="J4642" s="2" t="n">
        <f aca="false">SIGN(F4642)</f>
        <v>1</v>
      </c>
      <c r="K4642" s="0" t="n">
        <f aca="false">B4642-B4641</f>
        <v>-20.2000000000007</v>
      </c>
      <c r="L4642" s="0" t="n">
        <f aca="false">I4641*K4642</f>
        <v>-20.2000000000007</v>
      </c>
      <c r="M4642" s="0" t="n">
        <f aca="false">M4641+K4642*N4641</f>
        <v>3417.02000000002</v>
      </c>
      <c r="N4642" s="0" t="n">
        <f aca="false">INT(M4642*$Q$1/B4642)*CHOOSE($L$1,I4642,J4642)</f>
        <v>0</v>
      </c>
      <c r="O4642" s="0" t="n">
        <f aca="false">ABS(N4642-N4641)</f>
        <v>0</v>
      </c>
      <c r="P4642" s="0" t="n">
        <f aca="false">COUNTIF(工作表2!$A$2:$A$248,A4642)</f>
        <v>0</v>
      </c>
      <c r="R4642" s="0" t="n">
        <f aca="false">D4642-IF(P4641=1,E4641,D4641)</f>
        <v>-21</v>
      </c>
      <c r="S4642" s="0" t="n">
        <f aca="false">I4641*R4642</f>
        <v>-21</v>
      </c>
      <c r="T4642" s="0" t="n">
        <f aca="false">T4641+R4642*U4641</f>
        <v>56056</v>
      </c>
      <c r="U4642" s="0" t="n">
        <f aca="false">INT(T4642*$Q$1/IF(P4642=1,E4642,D4642))*I4642</f>
        <v>11</v>
      </c>
      <c r="V4642" s="0" t="n">
        <f aca="false">IF(P4642=1,ABS(U4642)+ABS(60),ABS(U4642-U4641))</f>
        <v>0</v>
      </c>
    </row>
    <row r="4643" customFormat="false" ht="15" hidden="false" customHeight="false" outlineLevel="0" collapsed="false">
      <c r="A4643" s="1" t="n">
        <v>42824</v>
      </c>
      <c r="B4643" s="2" t="n">
        <v>9848.15</v>
      </c>
      <c r="C4643" s="2" t="n">
        <v>89075</v>
      </c>
      <c r="D4643" s="2" t="n">
        <v>9850</v>
      </c>
      <c r="E4643" s="2" t="n">
        <v>9839</v>
      </c>
      <c r="F4643" s="3" t="n">
        <f aca="false">IF(P4643=1, E4643,D4643)/B4643-1</f>
        <v>0.000187852540832534</v>
      </c>
      <c r="G4643" s="2" t="n">
        <f aca="false">AVERAGE(B4584:B4643)</f>
        <v>9599.65933333334</v>
      </c>
      <c r="H4643" s="2" t="n">
        <f aca="false">AVERAGE(C4584:C4643)</f>
        <v>84095.7333333333</v>
      </c>
      <c r="I4643" s="2" t="n">
        <f aca="false">SIGN(C4643-H4643)</f>
        <v>1</v>
      </c>
      <c r="J4643" s="2" t="n">
        <f aca="false">SIGN(F4643)</f>
        <v>1</v>
      </c>
      <c r="K4643" s="0" t="n">
        <f aca="false">B4643-B4642</f>
        <v>-8.10000000000036</v>
      </c>
      <c r="L4643" s="0" t="n">
        <f aca="false">I4642*K4643</f>
        <v>-8.10000000000036</v>
      </c>
      <c r="M4643" s="0" t="n">
        <f aca="false">M4642+K4643*N4642</f>
        <v>3417.02000000002</v>
      </c>
      <c r="N4643" s="0" t="n">
        <f aca="false">INT(M4643*$Q$1/B4643)*CHOOSE($L$1,I4643,J4643)</f>
        <v>0</v>
      </c>
      <c r="O4643" s="0" t="n">
        <f aca="false">ABS(N4643-N4642)</f>
        <v>0</v>
      </c>
      <c r="P4643" s="0" t="n">
        <f aca="false">COUNTIF(工作表2!$A$2:$A$248,A4643)</f>
        <v>0</v>
      </c>
      <c r="R4643" s="0" t="n">
        <f aca="false">D4643-IF(P4642=1,E4642,D4642)</f>
        <v>-12</v>
      </c>
      <c r="S4643" s="0" t="n">
        <f aca="false">I4642*R4643</f>
        <v>-12</v>
      </c>
      <c r="T4643" s="0" t="n">
        <f aca="false">T4642+R4643*U4642</f>
        <v>55924</v>
      </c>
      <c r="U4643" s="0" t="n">
        <f aca="false">INT(T4643*$Q$1/IF(P4643=1,E4643,D4643))*I4643</f>
        <v>11</v>
      </c>
      <c r="V4643" s="0" t="n">
        <f aca="false">IF(P4643=1,ABS(U4643)+ABS(60),ABS(U4643-U4642))</f>
        <v>0</v>
      </c>
    </row>
    <row r="4644" customFormat="false" ht="15" hidden="false" customHeight="false" outlineLevel="0" collapsed="false">
      <c r="A4644" s="1" t="n">
        <v>42825</v>
      </c>
      <c r="B4644" s="2" t="n">
        <v>9811.52</v>
      </c>
      <c r="C4644" s="2" t="n">
        <v>100563</v>
      </c>
      <c r="D4644" s="2" t="n">
        <v>9821</v>
      </c>
      <c r="E4644" s="2" t="n">
        <v>9811</v>
      </c>
      <c r="F4644" s="3" t="n">
        <f aca="false">IF(P4644=1, E4644,D4644)/B4644-1</f>
        <v>0.000966211147712004</v>
      </c>
      <c r="G4644" s="2" t="n">
        <f aca="false">AVERAGE(B4585:B4644)</f>
        <v>9611.3635</v>
      </c>
      <c r="H4644" s="2" t="n">
        <f aca="false">AVERAGE(C4585:C4644)</f>
        <v>85214.55</v>
      </c>
      <c r="I4644" s="2" t="n">
        <f aca="false">SIGN(C4644-H4644)</f>
        <v>1</v>
      </c>
      <c r="J4644" s="2" t="n">
        <f aca="false">SIGN(F4644)</f>
        <v>1</v>
      </c>
      <c r="K4644" s="0" t="n">
        <f aca="false">B4644-B4643</f>
        <v>-36.6299999999992</v>
      </c>
      <c r="L4644" s="0" t="n">
        <f aca="false">I4643*K4644</f>
        <v>-36.6299999999992</v>
      </c>
      <c r="M4644" s="0" t="n">
        <f aca="false">M4643+K4644*N4643</f>
        <v>3417.02000000002</v>
      </c>
      <c r="N4644" s="0" t="n">
        <f aca="false">INT(M4644*$Q$1/B4644)*CHOOSE($L$1,I4644,J4644)</f>
        <v>0</v>
      </c>
      <c r="O4644" s="0" t="n">
        <f aca="false">ABS(N4644-N4643)</f>
        <v>0</v>
      </c>
      <c r="P4644" s="0" t="n">
        <f aca="false">COUNTIF(工作表2!$A$2:$A$248,A4644)</f>
        <v>0</v>
      </c>
      <c r="R4644" s="0" t="n">
        <f aca="false">D4644-IF(P4643=1,E4643,D4643)</f>
        <v>-29</v>
      </c>
      <c r="S4644" s="0" t="n">
        <f aca="false">I4643*R4644</f>
        <v>-29</v>
      </c>
      <c r="T4644" s="0" t="n">
        <f aca="false">T4643+R4644*U4643</f>
        <v>55605</v>
      </c>
      <c r="U4644" s="0" t="n">
        <f aca="false">INT(T4644*$Q$1/IF(P4644=1,E4644,D4644))*I4644</f>
        <v>11</v>
      </c>
      <c r="V4644" s="0" t="n">
        <f aca="false">IF(P4644=1,ABS(U4644)+ABS(60),ABS(U4644-U4643))</f>
        <v>0</v>
      </c>
    </row>
    <row r="4645" customFormat="false" ht="15" hidden="false" customHeight="false" outlineLevel="0" collapsed="false">
      <c r="A4645" s="1" t="n">
        <v>42830</v>
      </c>
      <c r="B4645" s="2" t="n">
        <v>9949.48</v>
      </c>
      <c r="C4645" s="2" t="n">
        <v>124076</v>
      </c>
      <c r="D4645" s="2" t="n">
        <v>9961</v>
      </c>
      <c r="E4645" s="2" t="n">
        <v>9951</v>
      </c>
      <c r="F4645" s="3" t="n">
        <f aca="false">IF(P4645=1, E4645,D4645)/B4645-1</f>
        <v>0.00115784945544895</v>
      </c>
      <c r="G4645" s="2" t="n">
        <f aca="false">AVERAGE(B4586:B4645)</f>
        <v>9623.8315</v>
      </c>
      <c r="H4645" s="2" t="n">
        <f aca="false">AVERAGE(C4586:C4645)</f>
        <v>86506.1833333333</v>
      </c>
      <c r="I4645" s="2" t="n">
        <f aca="false">SIGN(C4645-H4645)</f>
        <v>1</v>
      </c>
      <c r="J4645" s="2" t="n">
        <f aca="false">SIGN(F4645)</f>
        <v>1</v>
      </c>
      <c r="K4645" s="0" t="n">
        <f aca="false">B4645-B4644</f>
        <v>137.959999999999</v>
      </c>
      <c r="L4645" s="0" t="n">
        <f aca="false">I4644*K4645</f>
        <v>137.959999999999</v>
      </c>
      <c r="M4645" s="0" t="n">
        <f aca="false">M4644+K4645*N4644</f>
        <v>3417.02000000002</v>
      </c>
      <c r="N4645" s="0" t="n">
        <f aca="false">INT(M4645*$Q$1/B4645)*CHOOSE($L$1,I4645,J4645)</f>
        <v>0</v>
      </c>
      <c r="O4645" s="0" t="n">
        <f aca="false">ABS(N4645-N4644)</f>
        <v>0</v>
      </c>
      <c r="P4645" s="0" t="n">
        <f aca="false">COUNTIF(工作表2!$A$2:$A$248,A4645)</f>
        <v>0</v>
      </c>
      <c r="R4645" s="0" t="n">
        <f aca="false">D4645-IF(P4644=1,E4644,D4644)</f>
        <v>140</v>
      </c>
      <c r="S4645" s="0" t="n">
        <f aca="false">I4644*R4645</f>
        <v>140</v>
      </c>
      <c r="T4645" s="0" t="n">
        <f aca="false">T4644+R4645*U4644</f>
        <v>57145</v>
      </c>
      <c r="U4645" s="0" t="n">
        <f aca="false">INT(T4645*$Q$1/IF(P4645=1,E4645,D4645))*I4645</f>
        <v>11</v>
      </c>
      <c r="V4645" s="0" t="n">
        <f aca="false">IF(P4645=1,ABS(U4645)+ABS(60),ABS(U4645-U4644))</f>
        <v>0</v>
      </c>
    </row>
    <row r="4646" customFormat="false" ht="15" hidden="false" customHeight="false" outlineLevel="0" collapsed="false">
      <c r="A4646" s="1" t="n">
        <v>42831</v>
      </c>
      <c r="B4646" s="2" t="n">
        <v>9897.8</v>
      </c>
      <c r="C4646" s="2" t="n">
        <v>89655</v>
      </c>
      <c r="D4646" s="2" t="n">
        <v>9897</v>
      </c>
      <c r="E4646" s="2" t="n">
        <v>9889</v>
      </c>
      <c r="F4646" s="3" t="n">
        <f aca="false">IF(P4646=1, E4646,D4646)/B4646-1</f>
        <v>-8.08260421507612E-005</v>
      </c>
      <c r="G4646" s="2" t="n">
        <f aca="false">AVERAGE(B4587:B4646)</f>
        <v>9636.24333333334</v>
      </c>
      <c r="H4646" s="2" t="n">
        <f aca="false">AVERAGE(C4587:C4646)</f>
        <v>87133.4333333333</v>
      </c>
      <c r="I4646" s="2" t="n">
        <f aca="false">SIGN(C4646-H4646)</f>
        <v>1</v>
      </c>
      <c r="J4646" s="2" t="n">
        <f aca="false">SIGN(F4646)</f>
        <v>-1</v>
      </c>
      <c r="K4646" s="0" t="n">
        <f aca="false">B4646-B4645</f>
        <v>-51.6800000000003</v>
      </c>
      <c r="L4646" s="0" t="n">
        <f aca="false">I4645*K4646</f>
        <v>-51.6800000000003</v>
      </c>
      <c r="M4646" s="0" t="n">
        <f aca="false">M4645+K4646*N4645</f>
        <v>3417.02000000002</v>
      </c>
      <c r="N4646" s="0" t="n">
        <f aca="false">INT(M4646*$Q$1/B4646)*CHOOSE($L$1,I4646,J4646)</f>
        <v>-0</v>
      </c>
      <c r="O4646" s="0" t="n">
        <f aca="false">ABS(N4646-N4645)</f>
        <v>0</v>
      </c>
      <c r="P4646" s="0" t="n">
        <f aca="false">COUNTIF(工作表2!$A$2:$A$248,A4646)</f>
        <v>0</v>
      </c>
      <c r="R4646" s="0" t="n">
        <f aca="false">D4646-IF(P4645=1,E4645,D4645)</f>
        <v>-64</v>
      </c>
      <c r="S4646" s="0" t="n">
        <f aca="false">I4645*R4646</f>
        <v>-64</v>
      </c>
      <c r="T4646" s="0" t="n">
        <f aca="false">T4645+R4646*U4645</f>
        <v>56441</v>
      </c>
      <c r="U4646" s="0" t="n">
        <f aca="false">INT(T4646*$Q$1/IF(P4646=1,E4646,D4646))*I4646</f>
        <v>11</v>
      </c>
      <c r="V4646" s="0" t="n">
        <f aca="false">IF(P4646=1,ABS(U4646)+ABS(60),ABS(U4646-U4645))</f>
        <v>0</v>
      </c>
    </row>
    <row r="4647" customFormat="false" ht="15" hidden="false" customHeight="false" outlineLevel="0" collapsed="false">
      <c r="A4647" s="1" t="n">
        <v>42832</v>
      </c>
      <c r="B4647" s="2" t="n">
        <v>9873.37</v>
      </c>
      <c r="C4647" s="2" t="n">
        <v>99635</v>
      </c>
      <c r="D4647" s="2" t="n">
        <v>9863</v>
      </c>
      <c r="E4647" s="2" t="n">
        <v>9851</v>
      </c>
      <c r="F4647" s="3" t="n">
        <f aca="false">IF(P4647=1, E4647,D4647)/B4647-1</f>
        <v>-0.00105029994824468</v>
      </c>
      <c r="G4647" s="2" t="n">
        <f aca="false">AVERAGE(B4588:B4647)</f>
        <v>9646.5745</v>
      </c>
      <c r="H4647" s="2" t="n">
        <f aca="false">AVERAGE(C4588:C4647)</f>
        <v>87857.6333333333</v>
      </c>
      <c r="I4647" s="2" t="n">
        <f aca="false">SIGN(C4647-H4647)</f>
        <v>1</v>
      </c>
      <c r="J4647" s="2" t="n">
        <f aca="false">SIGN(F4647)</f>
        <v>-1</v>
      </c>
      <c r="K4647" s="0" t="n">
        <f aca="false">B4647-B4646</f>
        <v>-24.4299999999985</v>
      </c>
      <c r="L4647" s="0" t="n">
        <f aca="false">I4646*K4647</f>
        <v>-24.4299999999985</v>
      </c>
      <c r="M4647" s="0" t="n">
        <f aca="false">M4646+K4647*N4646</f>
        <v>3417.02000000002</v>
      </c>
      <c r="N4647" s="0" t="n">
        <f aca="false">INT(M4647*$Q$1/B4647)*CHOOSE($L$1,I4647,J4647)</f>
        <v>-0</v>
      </c>
      <c r="O4647" s="0" t="n">
        <f aca="false">ABS(N4647-N4646)</f>
        <v>0</v>
      </c>
      <c r="P4647" s="0" t="n">
        <f aca="false">COUNTIF(工作表2!$A$2:$A$248,A4647)</f>
        <v>0</v>
      </c>
      <c r="R4647" s="0" t="n">
        <f aca="false">D4647-IF(P4646=1,E4646,D4646)</f>
        <v>-34</v>
      </c>
      <c r="S4647" s="0" t="n">
        <f aca="false">I4646*R4647</f>
        <v>-34</v>
      </c>
      <c r="T4647" s="0" t="n">
        <f aca="false">T4646+R4647*U4646</f>
        <v>56067</v>
      </c>
      <c r="U4647" s="0" t="n">
        <f aca="false">INT(T4647*$Q$1/IF(P4647=1,E4647,D4647))*I4647</f>
        <v>11</v>
      </c>
      <c r="V4647" s="0" t="n">
        <f aca="false">IF(P4647=1,ABS(U4647)+ABS(60),ABS(U4647-U4646))</f>
        <v>0</v>
      </c>
    </row>
    <row r="4648" customFormat="false" ht="15" hidden="false" customHeight="false" outlineLevel="0" collapsed="false">
      <c r="A4648" s="1" t="n">
        <v>42835</v>
      </c>
      <c r="B4648" s="2" t="n">
        <v>9882.54</v>
      </c>
      <c r="C4648" s="2" t="n">
        <v>85263</v>
      </c>
      <c r="D4648" s="2" t="n">
        <v>9876</v>
      </c>
      <c r="E4648" s="2" t="n">
        <v>9868</v>
      </c>
      <c r="F4648" s="3" t="n">
        <f aca="false">IF(P4648=1, E4648,D4648)/B4648-1</f>
        <v>-0.000661773187864756</v>
      </c>
      <c r="G4648" s="2" t="n">
        <f aca="false">AVERAGE(B4589:B4648)</f>
        <v>9656.7355</v>
      </c>
      <c r="H4648" s="2" t="n">
        <f aca="false">AVERAGE(C4589:C4648)</f>
        <v>88523.8833333333</v>
      </c>
      <c r="I4648" s="2" t="n">
        <f aca="false">SIGN(C4648-H4648)</f>
        <v>-1</v>
      </c>
      <c r="J4648" s="2" t="n">
        <f aca="false">SIGN(F4648)</f>
        <v>-1</v>
      </c>
      <c r="K4648" s="0" t="n">
        <f aca="false">B4648-B4647</f>
        <v>9.17000000000007</v>
      </c>
      <c r="L4648" s="0" t="n">
        <f aca="false">I4647*K4648</f>
        <v>9.17000000000007</v>
      </c>
      <c r="M4648" s="0" t="n">
        <f aca="false">M4647+K4648*N4647</f>
        <v>3417.02000000002</v>
      </c>
      <c r="N4648" s="0" t="n">
        <f aca="false">INT(M4648*$Q$1/B4648)*CHOOSE($L$1,I4648,J4648)</f>
        <v>-0</v>
      </c>
      <c r="O4648" s="0" t="n">
        <f aca="false">ABS(N4648-N4647)</f>
        <v>0</v>
      </c>
      <c r="P4648" s="0" t="n">
        <f aca="false">COUNTIF(工作表2!$A$2:$A$248,A4648)</f>
        <v>0</v>
      </c>
      <c r="R4648" s="0" t="n">
        <f aca="false">D4648-IF(P4647=1,E4647,D4647)</f>
        <v>13</v>
      </c>
      <c r="S4648" s="0" t="n">
        <f aca="false">I4647*R4648</f>
        <v>13</v>
      </c>
      <c r="T4648" s="0" t="n">
        <f aca="false">T4647+R4648*U4647</f>
        <v>56210</v>
      </c>
      <c r="U4648" s="0" t="n">
        <f aca="false">INT(T4648*$Q$1/IF(P4648=1,E4648,D4648))*I4648</f>
        <v>-11</v>
      </c>
      <c r="V4648" s="0" t="n">
        <f aca="false">IF(P4648=1,ABS(U4648)+ABS(60),ABS(U4648-U4647))</f>
        <v>22</v>
      </c>
    </row>
    <row r="4649" customFormat="false" ht="15" hidden="false" customHeight="false" outlineLevel="0" collapsed="false">
      <c r="A4649" s="1" t="n">
        <v>42836</v>
      </c>
      <c r="B4649" s="2" t="n">
        <v>9832.42</v>
      </c>
      <c r="C4649" s="2" t="n">
        <v>93168</v>
      </c>
      <c r="D4649" s="2" t="n">
        <v>9816</v>
      </c>
      <c r="E4649" s="2" t="n">
        <v>9810</v>
      </c>
      <c r="F4649" s="3" t="n">
        <f aca="false">IF(P4649=1, E4649,D4649)/B4649-1</f>
        <v>-0.00166998561900322</v>
      </c>
      <c r="G4649" s="2" t="n">
        <f aca="false">AVERAGE(B4590:B4649)</f>
        <v>9665.82650000001</v>
      </c>
      <c r="H4649" s="2" t="n">
        <f aca="false">AVERAGE(C4590:C4649)</f>
        <v>89144.55</v>
      </c>
      <c r="I4649" s="2" t="n">
        <f aca="false">SIGN(C4649-H4649)</f>
        <v>1</v>
      </c>
      <c r="J4649" s="2" t="n">
        <f aca="false">SIGN(F4649)</f>
        <v>-1</v>
      </c>
      <c r="K4649" s="0" t="n">
        <f aca="false">B4649-B4648</f>
        <v>-50.1200000000008</v>
      </c>
      <c r="L4649" s="0" t="n">
        <f aca="false">I4648*K4649</f>
        <v>50.1200000000008</v>
      </c>
      <c r="M4649" s="0" t="n">
        <f aca="false">M4648+K4649*N4648</f>
        <v>3417.02000000002</v>
      </c>
      <c r="N4649" s="0" t="n">
        <f aca="false">INT(M4649*$Q$1/B4649)*CHOOSE($L$1,I4649,J4649)</f>
        <v>-0</v>
      </c>
      <c r="O4649" s="0" t="n">
        <f aca="false">ABS(N4649-N4648)</f>
        <v>0</v>
      </c>
      <c r="P4649" s="0" t="n">
        <f aca="false">COUNTIF(工作表2!$A$2:$A$248,A4649)</f>
        <v>0</v>
      </c>
      <c r="R4649" s="0" t="n">
        <f aca="false">D4649-IF(P4648=1,E4648,D4648)</f>
        <v>-60</v>
      </c>
      <c r="S4649" s="0" t="n">
        <f aca="false">I4648*R4649</f>
        <v>60</v>
      </c>
      <c r="T4649" s="0" t="n">
        <f aca="false">T4648+R4649*U4648</f>
        <v>56870</v>
      </c>
      <c r="U4649" s="0" t="n">
        <f aca="false">INT(T4649*$Q$1/IF(P4649=1,E4649,D4649))*I4649</f>
        <v>11</v>
      </c>
      <c r="V4649" s="0" t="n">
        <f aca="false">IF(P4649=1,ABS(U4649)+ABS(60),ABS(U4649-U4648))</f>
        <v>22</v>
      </c>
    </row>
    <row r="4650" customFormat="false" ht="15" hidden="false" customHeight="false" outlineLevel="0" collapsed="false">
      <c r="A4650" s="1" t="n">
        <v>42837</v>
      </c>
      <c r="B4650" s="2" t="n">
        <v>9817.68</v>
      </c>
      <c r="C4650" s="2" t="n">
        <v>88629</v>
      </c>
      <c r="D4650" s="2" t="n">
        <v>9814</v>
      </c>
      <c r="E4650" s="2" t="n">
        <v>9807</v>
      </c>
      <c r="F4650" s="3" t="n">
        <f aca="false">IF(P4650=1, E4650,D4650)/B4650-1</f>
        <v>-0.000374833972995647</v>
      </c>
      <c r="G4650" s="2" t="n">
        <f aca="false">AVERAGE(B4591:B4650)</f>
        <v>9673.4855</v>
      </c>
      <c r="H4650" s="2" t="n">
        <f aca="false">AVERAGE(C4591:C4650)</f>
        <v>89355.0166666667</v>
      </c>
      <c r="I4650" s="2" t="n">
        <f aca="false">SIGN(C4650-H4650)</f>
        <v>-1</v>
      </c>
      <c r="J4650" s="2" t="n">
        <f aca="false">SIGN(F4650)</f>
        <v>-1</v>
      </c>
      <c r="K4650" s="0" t="n">
        <f aca="false">B4650-B4649</f>
        <v>-14.7399999999998</v>
      </c>
      <c r="L4650" s="0" t="n">
        <f aca="false">I4649*K4650</f>
        <v>-14.7399999999998</v>
      </c>
      <c r="M4650" s="0" t="n">
        <f aca="false">M4649+K4650*N4649</f>
        <v>3417.02000000002</v>
      </c>
      <c r="N4650" s="0" t="n">
        <f aca="false">INT(M4650*$Q$1/B4650)*CHOOSE($L$1,I4650,J4650)</f>
        <v>-0</v>
      </c>
      <c r="O4650" s="0" t="n">
        <f aca="false">ABS(N4650-N4649)</f>
        <v>0</v>
      </c>
      <c r="P4650" s="0" t="n">
        <f aca="false">COUNTIF(工作表2!$A$2:$A$248,A4650)</f>
        <v>0</v>
      </c>
      <c r="R4650" s="0" t="n">
        <f aca="false">D4650-IF(P4649=1,E4649,D4649)</f>
        <v>-2</v>
      </c>
      <c r="S4650" s="0" t="n">
        <f aca="false">I4649*R4650</f>
        <v>-2</v>
      </c>
      <c r="T4650" s="0" t="n">
        <f aca="false">T4649+R4650*U4649</f>
        <v>56848</v>
      </c>
      <c r="U4650" s="0" t="n">
        <f aca="false">INT(T4650*$Q$1/IF(P4650=1,E4650,D4650))*I4650</f>
        <v>-11</v>
      </c>
      <c r="V4650" s="0" t="n">
        <f aca="false">IF(P4650=1,ABS(U4650)+ABS(60),ABS(U4650-U4649))</f>
        <v>22</v>
      </c>
    </row>
    <row r="4651" customFormat="false" ht="15" hidden="false" customHeight="false" outlineLevel="0" collapsed="false">
      <c r="A4651" s="1" t="n">
        <v>42838</v>
      </c>
      <c r="B4651" s="2" t="n">
        <v>9836.68</v>
      </c>
      <c r="C4651" s="2" t="n">
        <v>85605</v>
      </c>
      <c r="D4651" s="2" t="n">
        <v>9846</v>
      </c>
      <c r="E4651" s="2" t="n">
        <v>9838</v>
      </c>
      <c r="F4651" s="3" t="n">
        <f aca="false">IF(P4651=1, E4651,D4651)/B4651-1</f>
        <v>0.000947474147781513</v>
      </c>
      <c r="G4651" s="2" t="n">
        <f aca="false">AVERAGE(B4592:B4651)</f>
        <v>9681.22650000001</v>
      </c>
      <c r="H4651" s="2" t="n">
        <f aca="false">AVERAGE(C4592:C4651)</f>
        <v>89627.2333333333</v>
      </c>
      <c r="I4651" s="2" t="n">
        <f aca="false">SIGN(C4651-H4651)</f>
        <v>-1</v>
      </c>
      <c r="J4651" s="2" t="n">
        <f aca="false">SIGN(F4651)</f>
        <v>1</v>
      </c>
      <c r="K4651" s="0" t="n">
        <f aca="false">B4651-B4650</f>
        <v>19</v>
      </c>
      <c r="L4651" s="0" t="n">
        <f aca="false">I4650*K4651</f>
        <v>-19</v>
      </c>
      <c r="M4651" s="0" t="n">
        <f aca="false">M4650+K4651*N4650</f>
        <v>3417.02000000002</v>
      </c>
      <c r="N4651" s="0" t="n">
        <f aca="false">INT(M4651*$Q$1/B4651)*CHOOSE($L$1,I4651,J4651)</f>
        <v>0</v>
      </c>
      <c r="O4651" s="0" t="n">
        <f aca="false">ABS(N4651-N4650)</f>
        <v>0</v>
      </c>
      <c r="P4651" s="0" t="n">
        <f aca="false">COUNTIF(工作表2!$A$2:$A$248,A4651)</f>
        <v>0</v>
      </c>
      <c r="R4651" s="0" t="n">
        <f aca="false">D4651-IF(P4650=1,E4650,D4650)</f>
        <v>32</v>
      </c>
      <c r="S4651" s="0" t="n">
        <f aca="false">I4650*R4651</f>
        <v>-32</v>
      </c>
      <c r="T4651" s="0" t="n">
        <f aca="false">T4650+R4651*U4650</f>
        <v>56496</v>
      </c>
      <c r="U4651" s="0" t="n">
        <f aca="false">INT(T4651*$Q$1/IF(P4651=1,E4651,D4651))*I4651</f>
        <v>-11</v>
      </c>
      <c r="V4651" s="0" t="n">
        <f aca="false">IF(P4651=1,ABS(U4651)+ABS(60),ABS(U4651-U4650))</f>
        <v>0</v>
      </c>
    </row>
    <row r="4652" customFormat="false" ht="15" hidden="false" customHeight="false" outlineLevel="0" collapsed="false">
      <c r="A4652" s="1" t="n">
        <v>42839</v>
      </c>
      <c r="B4652" s="2" t="n">
        <v>9732.93</v>
      </c>
      <c r="C4652" s="2" t="n">
        <v>86464</v>
      </c>
      <c r="D4652" s="2" t="n">
        <v>9716</v>
      </c>
      <c r="E4652" s="2" t="n">
        <v>9708</v>
      </c>
      <c r="F4652" s="3" t="n">
        <f aca="false">IF(P4652=1, E4652,D4652)/B4652-1</f>
        <v>-0.00173945564182632</v>
      </c>
      <c r="G4652" s="2" t="n">
        <f aca="false">AVERAGE(B4593:B4652)</f>
        <v>9687.73500000001</v>
      </c>
      <c r="H4652" s="2" t="n">
        <f aca="false">AVERAGE(C4593:C4652)</f>
        <v>90004.1666666667</v>
      </c>
      <c r="I4652" s="2" t="n">
        <f aca="false">SIGN(C4652-H4652)</f>
        <v>-1</v>
      </c>
      <c r="J4652" s="2" t="n">
        <f aca="false">SIGN(F4652)</f>
        <v>-1</v>
      </c>
      <c r="K4652" s="0" t="n">
        <f aca="false">B4652-B4651</f>
        <v>-103.75</v>
      </c>
      <c r="L4652" s="0" t="n">
        <f aca="false">I4651*K4652</f>
        <v>103.75</v>
      </c>
      <c r="M4652" s="0" t="n">
        <f aca="false">M4651+K4652*N4651</f>
        <v>3417.02000000002</v>
      </c>
      <c r="N4652" s="0" t="n">
        <f aca="false">INT(M4652*$Q$1/B4652)*CHOOSE($L$1,I4652,J4652)</f>
        <v>-0</v>
      </c>
      <c r="O4652" s="0" t="n">
        <f aca="false">ABS(N4652-N4651)</f>
        <v>0</v>
      </c>
      <c r="P4652" s="0" t="n">
        <f aca="false">COUNTIF(工作表2!$A$2:$A$248,A4652)</f>
        <v>0</v>
      </c>
      <c r="R4652" s="0" t="n">
        <f aca="false">D4652-IF(P4651=1,E4651,D4651)</f>
        <v>-130</v>
      </c>
      <c r="S4652" s="0" t="n">
        <f aca="false">I4651*R4652</f>
        <v>130</v>
      </c>
      <c r="T4652" s="0" t="n">
        <f aca="false">T4651+R4652*U4651</f>
        <v>57926</v>
      </c>
      <c r="U4652" s="0" t="n">
        <f aca="false">INT(T4652*$Q$1/IF(P4652=1,E4652,D4652))*I4652</f>
        <v>-11</v>
      </c>
      <c r="V4652" s="0" t="n">
        <f aca="false">IF(P4652=1,ABS(U4652)+ABS(60),ABS(U4652-U4651))</f>
        <v>0</v>
      </c>
    </row>
    <row r="4653" customFormat="false" ht="15" hidden="false" customHeight="false" outlineLevel="0" collapsed="false">
      <c r="A4653" s="1" t="n">
        <v>42842</v>
      </c>
      <c r="B4653" s="2" t="n">
        <v>9716.4</v>
      </c>
      <c r="C4653" s="2" t="n">
        <v>77892</v>
      </c>
      <c r="D4653" s="2" t="n">
        <v>9722</v>
      </c>
      <c r="E4653" s="2" t="n">
        <v>9713</v>
      </c>
      <c r="F4653" s="3" t="n">
        <f aca="false">IF(P4653=1, E4653,D4653)/B4653-1</f>
        <v>0.000576345148408874</v>
      </c>
      <c r="G4653" s="2" t="n">
        <f aca="false">AVERAGE(B4594:B4653)</f>
        <v>9693.84766666667</v>
      </c>
      <c r="H4653" s="2" t="n">
        <f aca="false">AVERAGE(C4594:C4653)</f>
        <v>90307.2833333333</v>
      </c>
      <c r="I4653" s="2" t="n">
        <f aca="false">SIGN(C4653-H4653)</f>
        <v>-1</v>
      </c>
      <c r="J4653" s="2" t="n">
        <f aca="false">SIGN(F4653)</f>
        <v>1</v>
      </c>
      <c r="K4653" s="0" t="n">
        <f aca="false">B4653-B4652</f>
        <v>-16.5300000000007</v>
      </c>
      <c r="L4653" s="0" t="n">
        <f aca="false">I4652*K4653</f>
        <v>16.5300000000007</v>
      </c>
      <c r="M4653" s="0" t="n">
        <f aca="false">M4652+K4653*N4652</f>
        <v>3417.02000000002</v>
      </c>
      <c r="N4653" s="0" t="n">
        <f aca="false">INT(M4653*$Q$1/B4653)*CHOOSE($L$1,I4653,J4653)</f>
        <v>0</v>
      </c>
      <c r="O4653" s="0" t="n">
        <f aca="false">ABS(N4653-N4652)</f>
        <v>0</v>
      </c>
      <c r="P4653" s="0" t="n">
        <f aca="false">COUNTIF(工作表2!$A$2:$A$248,A4653)</f>
        <v>0</v>
      </c>
      <c r="R4653" s="0" t="n">
        <f aca="false">D4653-IF(P4652=1,E4652,D4652)</f>
        <v>6</v>
      </c>
      <c r="S4653" s="0" t="n">
        <f aca="false">I4652*R4653</f>
        <v>-6</v>
      </c>
      <c r="T4653" s="0" t="n">
        <f aca="false">T4652+R4653*U4652</f>
        <v>57860</v>
      </c>
      <c r="U4653" s="0" t="n">
        <f aca="false">INT(T4653*$Q$1/IF(P4653=1,E4653,D4653))*I4653</f>
        <v>-11</v>
      </c>
      <c r="V4653" s="0" t="n">
        <f aca="false">IF(P4653=1,ABS(U4653)+ABS(60),ABS(U4653-U4652))</f>
        <v>0</v>
      </c>
    </row>
    <row r="4654" customFormat="false" ht="15" hidden="false" customHeight="false" outlineLevel="0" collapsed="false">
      <c r="A4654" s="1" t="n">
        <v>42843</v>
      </c>
      <c r="B4654" s="2" t="n">
        <v>9746.56</v>
      </c>
      <c r="C4654" s="2" t="n">
        <v>71427</v>
      </c>
      <c r="D4654" s="2" t="n">
        <v>9737</v>
      </c>
      <c r="E4654" s="2" t="n">
        <v>9726</v>
      </c>
      <c r="F4654" s="3" t="n">
        <f aca="false">IF(P4654=1, E4654,D4654)/B4654-1</f>
        <v>-0.000980858887648539</v>
      </c>
      <c r="G4654" s="2" t="n">
        <f aca="false">AVERAGE(B4595:B4654)</f>
        <v>9700.528</v>
      </c>
      <c r="H4654" s="2" t="n">
        <f aca="false">AVERAGE(C4595:C4654)</f>
        <v>90286.1833333333</v>
      </c>
      <c r="I4654" s="2" t="n">
        <f aca="false">SIGN(C4654-H4654)</f>
        <v>-1</v>
      </c>
      <c r="J4654" s="2" t="n">
        <f aca="false">SIGN(F4654)</f>
        <v>-1</v>
      </c>
      <c r="K4654" s="0" t="n">
        <f aca="false">B4654-B4653</f>
        <v>30.1599999999999</v>
      </c>
      <c r="L4654" s="0" t="n">
        <f aca="false">I4653*K4654</f>
        <v>-30.1599999999999</v>
      </c>
      <c r="M4654" s="0" t="n">
        <f aca="false">M4653+K4654*N4653</f>
        <v>3417.02000000002</v>
      </c>
      <c r="N4654" s="0" t="n">
        <f aca="false">INT(M4654*$Q$1/B4654)*CHOOSE($L$1,I4654,J4654)</f>
        <v>-0</v>
      </c>
      <c r="O4654" s="0" t="n">
        <f aca="false">ABS(N4654-N4653)</f>
        <v>0</v>
      </c>
      <c r="P4654" s="0" t="n">
        <f aca="false">COUNTIF(工作表2!$A$2:$A$248,A4654)</f>
        <v>0</v>
      </c>
      <c r="R4654" s="0" t="n">
        <f aca="false">D4654-IF(P4653=1,E4653,D4653)</f>
        <v>15</v>
      </c>
      <c r="S4654" s="0" t="n">
        <f aca="false">I4653*R4654</f>
        <v>-15</v>
      </c>
      <c r="T4654" s="0" t="n">
        <f aca="false">T4653+R4654*U4653</f>
        <v>57695</v>
      </c>
      <c r="U4654" s="0" t="n">
        <f aca="false">INT(T4654*$Q$1/IF(P4654=1,E4654,D4654))*I4654</f>
        <v>-11</v>
      </c>
      <c r="V4654" s="0" t="n">
        <f aca="false">IF(P4654=1,ABS(U4654)+ABS(60),ABS(U4654-U4653))</f>
        <v>0</v>
      </c>
    </row>
    <row r="4655" customFormat="false" ht="15" hidden="false" customHeight="false" outlineLevel="0" collapsed="false">
      <c r="A4655" s="1" t="n">
        <v>42844</v>
      </c>
      <c r="B4655" s="2" t="n">
        <v>9639.94</v>
      </c>
      <c r="C4655" s="2" t="n">
        <v>87378</v>
      </c>
      <c r="D4655" s="2" t="n">
        <v>9638</v>
      </c>
      <c r="E4655" s="2" t="n">
        <v>9625</v>
      </c>
      <c r="F4655" s="3" t="n">
        <f aca="false">IF(P4655=1, E4655,D4655)/B4655-1</f>
        <v>-0.00154980217719203</v>
      </c>
      <c r="G4655" s="2" t="n">
        <f aca="false">AVERAGE(B4596:B4655)</f>
        <v>9704.35733333334</v>
      </c>
      <c r="H4655" s="2" t="n">
        <f aca="false">AVERAGE(C4596:C4655)</f>
        <v>90489.2666666667</v>
      </c>
      <c r="I4655" s="2" t="n">
        <f aca="false">SIGN(C4655-H4655)</f>
        <v>-1</v>
      </c>
      <c r="J4655" s="2" t="n">
        <f aca="false">SIGN(F4655)</f>
        <v>-1</v>
      </c>
      <c r="K4655" s="0" t="n">
        <f aca="false">B4655-B4654</f>
        <v>-106.619999999999</v>
      </c>
      <c r="L4655" s="0" t="n">
        <f aca="false">I4654*K4655</f>
        <v>106.619999999999</v>
      </c>
      <c r="M4655" s="0" t="n">
        <f aca="false">M4654+K4655*N4654</f>
        <v>3417.02000000002</v>
      </c>
      <c r="N4655" s="0" t="n">
        <f aca="false">INT(M4655*$Q$1/B4655)*CHOOSE($L$1,I4655,J4655)</f>
        <v>-0</v>
      </c>
      <c r="O4655" s="0" t="n">
        <f aca="false">ABS(N4655-N4654)</f>
        <v>0</v>
      </c>
      <c r="P4655" s="0" t="n">
        <f aca="false">COUNTIF(工作表2!$A$2:$A$248,A4655)</f>
        <v>1</v>
      </c>
      <c r="R4655" s="0" t="n">
        <f aca="false">D4655-IF(P4654=1,E4654,D4654)</f>
        <v>-99</v>
      </c>
      <c r="S4655" s="0" t="n">
        <f aca="false">I4654*R4655</f>
        <v>99</v>
      </c>
      <c r="T4655" s="0" t="n">
        <f aca="false">T4654+R4655*U4654</f>
        <v>58784</v>
      </c>
      <c r="U4655" s="0" t="n">
        <f aca="false">INT(T4655*$Q$1/IF(P4655=1,E4655,D4655))*I4655</f>
        <v>-12</v>
      </c>
      <c r="V4655" s="0" t="n">
        <f aca="false">IF(P4655=1,ABS(U4655)+ABS(60),ABS(U4655-U4654))</f>
        <v>72</v>
      </c>
    </row>
    <row r="4656" customFormat="false" ht="15" hidden="false" customHeight="false" outlineLevel="0" collapsed="false">
      <c r="A4656" s="1" t="n">
        <v>42845</v>
      </c>
      <c r="B4656" s="2" t="n">
        <v>9632.69</v>
      </c>
      <c r="C4656" s="2" t="n">
        <v>77590</v>
      </c>
      <c r="D4656" s="2" t="n">
        <v>9615</v>
      </c>
      <c r="E4656" s="2" t="n">
        <v>9603</v>
      </c>
      <c r="F4656" s="3" t="n">
        <f aca="false">IF(P4656=1, E4656,D4656)/B4656-1</f>
        <v>-0.00183645482206951</v>
      </c>
      <c r="G4656" s="2" t="n">
        <f aca="false">AVERAGE(B4597:B4656)</f>
        <v>9708.58833333333</v>
      </c>
      <c r="H4656" s="2" t="n">
        <f aca="false">AVERAGE(C4597:C4656)</f>
        <v>90639.1833333333</v>
      </c>
      <c r="I4656" s="2" t="n">
        <f aca="false">SIGN(C4656-H4656)</f>
        <v>-1</v>
      </c>
      <c r="J4656" s="2" t="n">
        <f aca="false">SIGN(F4656)</f>
        <v>-1</v>
      </c>
      <c r="K4656" s="0" t="n">
        <f aca="false">B4656-B4655</f>
        <v>-7.25</v>
      </c>
      <c r="L4656" s="0" t="n">
        <f aca="false">I4655*K4656</f>
        <v>7.25</v>
      </c>
      <c r="M4656" s="0" t="n">
        <f aca="false">M4655+K4656*N4655</f>
        <v>3417.02000000002</v>
      </c>
      <c r="N4656" s="0" t="n">
        <f aca="false">INT(M4656*$Q$1/B4656)*CHOOSE($L$1,I4656,J4656)</f>
        <v>-0</v>
      </c>
      <c r="O4656" s="0" t="n">
        <f aca="false">ABS(N4656-N4655)</f>
        <v>0</v>
      </c>
      <c r="P4656" s="0" t="n">
        <f aca="false">COUNTIF(工作表2!$A$2:$A$248,A4656)</f>
        <v>0</v>
      </c>
      <c r="R4656" s="0" t="n">
        <f aca="false">D4656-IF(P4655=1,E4655,D4655)</f>
        <v>-10</v>
      </c>
      <c r="S4656" s="0" t="n">
        <f aca="false">I4655*R4656</f>
        <v>10</v>
      </c>
      <c r="T4656" s="0" t="n">
        <f aca="false">T4655+R4656*U4655</f>
        <v>58904</v>
      </c>
      <c r="U4656" s="0" t="n">
        <f aca="false">INT(T4656*$Q$1/IF(P4656=1,E4656,D4656))*I4656</f>
        <v>-12</v>
      </c>
      <c r="V4656" s="0" t="n">
        <f aca="false">IF(P4656=1,ABS(U4656)+ABS(60),ABS(U4656-U4655))</f>
        <v>0</v>
      </c>
    </row>
    <row r="4657" customFormat="false" ht="15" hidden="false" customHeight="false" outlineLevel="0" collapsed="false">
      <c r="A4657" s="1" t="n">
        <v>42846</v>
      </c>
      <c r="B4657" s="2" t="n">
        <v>9717.41</v>
      </c>
      <c r="C4657" s="2" t="n">
        <v>70150</v>
      </c>
      <c r="D4657" s="2" t="n">
        <v>9697</v>
      </c>
      <c r="E4657" s="2" t="n">
        <v>9683</v>
      </c>
      <c r="F4657" s="3" t="n">
        <f aca="false">IF(P4657=1, E4657,D4657)/B4657-1</f>
        <v>-0.00210035390088514</v>
      </c>
      <c r="G4657" s="2" t="n">
        <f aca="false">AVERAGE(B4598:B4657)</f>
        <v>9715.673</v>
      </c>
      <c r="H4657" s="2" t="n">
        <f aca="false">AVERAGE(C4598:C4657)</f>
        <v>90854.0666666667</v>
      </c>
      <c r="I4657" s="2" t="n">
        <f aca="false">SIGN(C4657-H4657)</f>
        <v>-1</v>
      </c>
      <c r="J4657" s="2" t="n">
        <f aca="false">SIGN(F4657)</f>
        <v>-1</v>
      </c>
      <c r="K4657" s="0" t="n">
        <f aca="false">B4657-B4656</f>
        <v>84.7199999999993</v>
      </c>
      <c r="L4657" s="0" t="n">
        <f aca="false">I4656*K4657</f>
        <v>-84.7199999999993</v>
      </c>
      <c r="M4657" s="0" t="n">
        <f aca="false">M4656+K4657*N4656</f>
        <v>3417.02000000002</v>
      </c>
      <c r="N4657" s="0" t="n">
        <f aca="false">INT(M4657*$Q$1/B4657)*CHOOSE($L$1,I4657,J4657)</f>
        <v>-0</v>
      </c>
      <c r="O4657" s="0" t="n">
        <f aca="false">ABS(N4657-N4656)</f>
        <v>0</v>
      </c>
      <c r="P4657" s="0" t="n">
        <f aca="false">COUNTIF(工作表2!$A$2:$A$248,A4657)</f>
        <v>0</v>
      </c>
      <c r="R4657" s="0" t="n">
        <f aca="false">D4657-IF(P4656=1,E4656,D4656)</f>
        <v>82</v>
      </c>
      <c r="S4657" s="0" t="n">
        <f aca="false">I4656*R4657</f>
        <v>-82</v>
      </c>
      <c r="T4657" s="0" t="n">
        <f aca="false">T4656+R4657*U4656</f>
        <v>57920</v>
      </c>
      <c r="U4657" s="0" t="n">
        <f aca="false">INT(T4657*$Q$1/IF(P4657=1,E4657,D4657))*I4657</f>
        <v>-11</v>
      </c>
      <c r="V4657" s="0" t="n">
        <f aca="false">IF(P4657=1,ABS(U4657)+ABS(60),ABS(U4657-U4656))</f>
        <v>1</v>
      </c>
    </row>
    <row r="4658" customFormat="false" ht="15" hidden="false" customHeight="false" outlineLevel="0" collapsed="false">
      <c r="A4658" s="1" t="n">
        <v>42849</v>
      </c>
      <c r="B4658" s="2" t="n">
        <v>9717.95</v>
      </c>
      <c r="C4658" s="2" t="n">
        <v>61416</v>
      </c>
      <c r="D4658" s="2" t="n">
        <v>9705</v>
      </c>
      <c r="E4658" s="2" t="n">
        <v>9690</v>
      </c>
      <c r="F4658" s="3" t="n">
        <f aca="false">IF(P4658=1, E4658,D4658)/B4658-1</f>
        <v>-0.0013325855761761</v>
      </c>
      <c r="G4658" s="2" t="n">
        <f aca="false">AVERAGE(B4599:B4658)</f>
        <v>9721.73</v>
      </c>
      <c r="H4658" s="2" t="n">
        <f aca="false">AVERAGE(C4599:C4658)</f>
        <v>90927.55</v>
      </c>
      <c r="I4658" s="2" t="n">
        <f aca="false">SIGN(C4658-H4658)</f>
        <v>-1</v>
      </c>
      <c r="J4658" s="2" t="n">
        <f aca="false">SIGN(F4658)</f>
        <v>-1</v>
      </c>
      <c r="K4658" s="0" t="n">
        <f aca="false">B4658-B4657</f>
        <v>0.540000000000873</v>
      </c>
      <c r="L4658" s="0" t="n">
        <f aca="false">I4657*K4658</f>
        <v>-0.540000000000873</v>
      </c>
      <c r="M4658" s="0" t="n">
        <f aca="false">M4657+K4658*N4657</f>
        <v>3417.02000000002</v>
      </c>
      <c r="N4658" s="0" t="n">
        <f aca="false">INT(M4658*$Q$1/B4658)*CHOOSE($L$1,I4658,J4658)</f>
        <v>-0</v>
      </c>
      <c r="O4658" s="0" t="n">
        <f aca="false">ABS(N4658-N4657)</f>
        <v>0</v>
      </c>
      <c r="P4658" s="0" t="n">
        <f aca="false">COUNTIF(工作表2!$A$2:$A$248,A4658)</f>
        <v>0</v>
      </c>
      <c r="R4658" s="0" t="n">
        <f aca="false">D4658-IF(P4657=1,E4657,D4657)</f>
        <v>8</v>
      </c>
      <c r="S4658" s="0" t="n">
        <f aca="false">I4657*R4658</f>
        <v>-8</v>
      </c>
      <c r="T4658" s="0" t="n">
        <f aca="false">T4657+R4658*U4657</f>
        <v>57832</v>
      </c>
      <c r="U4658" s="0" t="n">
        <f aca="false">INT(T4658*$Q$1/IF(P4658=1,E4658,D4658))*I4658</f>
        <v>-11</v>
      </c>
      <c r="V4658" s="0" t="n">
        <f aca="false">IF(P4658=1,ABS(U4658)+ABS(60),ABS(U4658-U4657))</f>
        <v>0</v>
      </c>
    </row>
    <row r="4659" customFormat="false" ht="15" hidden="false" customHeight="false" outlineLevel="0" collapsed="false">
      <c r="A4659" s="1" t="n">
        <v>42850</v>
      </c>
      <c r="B4659" s="2" t="n">
        <v>9841.71</v>
      </c>
      <c r="C4659" s="2" t="n">
        <v>92594</v>
      </c>
      <c r="D4659" s="2" t="n">
        <v>9813</v>
      </c>
      <c r="E4659" s="2" t="n">
        <v>9800</v>
      </c>
      <c r="F4659" s="3" t="n">
        <f aca="false">IF(P4659=1, E4659,D4659)/B4659-1</f>
        <v>-0.00291717597856456</v>
      </c>
      <c r="G4659" s="2" t="n">
        <f aca="false">AVERAGE(B4600:B4659)</f>
        <v>9730.059</v>
      </c>
      <c r="H4659" s="2" t="n">
        <f aca="false">AVERAGE(C4600:C4659)</f>
        <v>91198.8833333333</v>
      </c>
      <c r="I4659" s="2" t="n">
        <f aca="false">SIGN(C4659-H4659)</f>
        <v>1</v>
      </c>
      <c r="J4659" s="2" t="n">
        <f aca="false">SIGN(F4659)</f>
        <v>-1</v>
      </c>
      <c r="K4659" s="0" t="n">
        <f aca="false">B4659-B4658</f>
        <v>123.759999999998</v>
      </c>
      <c r="L4659" s="0" t="n">
        <f aca="false">I4658*K4659</f>
        <v>-123.759999999998</v>
      </c>
      <c r="M4659" s="0" t="n">
        <f aca="false">M4658+K4659*N4658</f>
        <v>3417.02000000002</v>
      </c>
      <c r="N4659" s="0" t="n">
        <f aca="false">INT(M4659*$Q$1/B4659)*CHOOSE($L$1,I4659,J4659)</f>
        <v>-0</v>
      </c>
      <c r="O4659" s="0" t="n">
        <f aca="false">ABS(N4659-N4658)</f>
        <v>0</v>
      </c>
      <c r="P4659" s="0" t="n">
        <f aca="false">COUNTIF(工作表2!$A$2:$A$248,A4659)</f>
        <v>0</v>
      </c>
      <c r="R4659" s="0" t="n">
        <f aca="false">D4659-IF(P4658=1,E4658,D4658)</f>
        <v>108</v>
      </c>
      <c r="S4659" s="0" t="n">
        <f aca="false">I4658*R4659</f>
        <v>-108</v>
      </c>
      <c r="T4659" s="0" t="n">
        <f aca="false">T4658+R4659*U4658</f>
        <v>56644</v>
      </c>
      <c r="U4659" s="0" t="n">
        <f aca="false">INT(T4659*$Q$1/IF(P4659=1,E4659,D4659))*I4659</f>
        <v>11</v>
      </c>
      <c r="V4659" s="0" t="n">
        <f aca="false">IF(P4659=1,ABS(U4659)+ABS(60),ABS(U4659-U4658))</f>
        <v>22</v>
      </c>
    </row>
    <row r="4660" customFormat="false" ht="15" hidden="false" customHeight="false" outlineLevel="0" collapsed="false">
      <c r="A4660" s="1" t="n">
        <v>42851</v>
      </c>
      <c r="B4660" s="2" t="n">
        <v>9856.45</v>
      </c>
      <c r="C4660" s="2" t="n">
        <v>101333</v>
      </c>
      <c r="D4660" s="2" t="n">
        <v>9841</v>
      </c>
      <c r="E4660" s="2" t="n">
        <v>9827</v>
      </c>
      <c r="F4660" s="3" t="n">
        <f aca="false">IF(P4660=1, E4660,D4660)/B4660-1</f>
        <v>-0.00156750148380003</v>
      </c>
      <c r="G4660" s="2" t="n">
        <f aca="false">AVERAGE(B4601:B4660)</f>
        <v>9739.03116666666</v>
      </c>
      <c r="H4660" s="2" t="n">
        <f aca="false">AVERAGE(C4601:C4660)</f>
        <v>91577.5</v>
      </c>
      <c r="I4660" s="2" t="n">
        <f aca="false">SIGN(C4660-H4660)</f>
        <v>1</v>
      </c>
      <c r="J4660" s="2" t="n">
        <f aca="false">SIGN(F4660)</f>
        <v>-1</v>
      </c>
      <c r="K4660" s="0" t="n">
        <f aca="false">B4660-B4659</f>
        <v>14.7400000000016</v>
      </c>
      <c r="L4660" s="0" t="n">
        <f aca="false">I4659*K4660</f>
        <v>14.7400000000016</v>
      </c>
      <c r="M4660" s="0" t="n">
        <f aca="false">M4659+K4660*N4659</f>
        <v>3417.02000000002</v>
      </c>
      <c r="N4660" s="0" t="n">
        <f aca="false">INT(M4660*$Q$1/B4660)*CHOOSE($L$1,I4660,J4660)</f>
        <v>-0</v>
      </c>
      <c r="O4660" s="0" t="n">
        <f aca="false">ABS(N4660-N4659)</f>
        <v>0</v>
      </c>
      <c r="P4660" s="0" t="n">
        <f aca="false">COUNTIF(工作表2!$A$2:$A$248,A4660)</f>
        <v>0</v>
      </c>
      <c r="R4660" s="0" t="n">
        <f aca="false">D4660-IF(P4659=1,E4659,D4659)</f>
        <v>28</v>
      </c>
      <c r="S4660" s="0" t="n">
        <f aca="false">I4659*R4660</f>
        <v>28</v>
      </c>
      <c r="T4660" s="0" t="n">
        <f aca="false">T4659+R4660*U4659</f>
        <v>56952</v>
      </c>
      <c r="U4660" s="0" t="n">
        <f aca="false">INT(T4660*$Q$1/IF(P4660=1,E4660,D4660))*I4660</f>
        <v>11</v>
      </c>
      <c r="V4660" s="0" t="n">
        <f aca="false">IF(P4660=1,ABS(U4660)+ABS(60),ABS(U4660-U4659))</f>
        <v>0</v>
      </c>
    </row>
    <row r="4661" customFormat="false" ht="15" hidden="false" customHeight="false" outlineLevel="0" collapsed="false">
      <c r="A4661" s="1" t="n">
        <v>42852</v>
      </c>
      <c r="B4661" s="2" t="n">
        <v>9860.62</v>
      </c>
      <c r="C4661" s="2" t="n">
        <v>80995</v>
      </c>
      <c r="D4661" s="2" t="n">
        <v>9839</v>
      </c>
      <c r="E4661" s="2" t="n">
        <v>9827</v>
      </c>
      <c r="F4661" s="3" t="n">
        <f aca="false">IF(P4661=1, E4661,D4661)/B4661-1</f>
        <v>-0.00219255989988465</v>
      </c>
      <c r="G4661" s="2" t="n">
        <f aca="false">AVERAGE(B4602:B4661)</f>
        <v>9747.8505</v>
      </c>
      <c r="H4661" s="2" t="n">
        <f aca="false">AVERAGE(C4602:C4661)</f>
        <v>91811.9</v>
      </c>
      <c r="I4661" s="2" t="n">
        <f aca="false">SIGN(C4661-H4661)</f>
        <v>-1</v>
      </c>
      <c r="J4661" s="2" t="n">
        <f aca="false">SIGN(F4661)</f>
        <v>-1</v>
      </c>
      <c r="K4661" s="0" t="n">
        <f aca="false">B4661-B4660</f>
        <v>4.17000000000007</v>
      </c>
      <c r="L4661" s="0" t="n">
        <f aca="false">I4660*K4661</f>
        <v>4.17000000000007</v>
      </c>
      <c r="M4661" s="0" t="n">
        <f aca="false">M4660+K4661*N4660</f>
        <v>3417.02000000002</v>
      </c>
      <c r="N4661" s="0" t="n">
        <f aca="false">INT(M4661*$Q$1/B4661)*CHOOSE($L$1,I4661,J4661)</f>
        <v>-0</v>
      </c>
      <c r="O4661" s="0" t="n">
        <f aca="false">ABS(N4661-N4660)</f>
        <v>0</v>
      </c>
      <c r="P4661" s="0" t="n">
        <f aca="false">COUNTIF(工作表2!$A$2:$A$248,A4661)</f>
        <v>0</v>
      </c>
      <c r="R4661" s="0" t="n">
        <f aca="false">D4661-IF(P4660=1,E4660,D4660)</f>
        <v>-2</v>
      </c>
      <c r="S4661" s="0" t="n">
        <f aca="false">I4660*R4661</f>
        <v>-2</v>
      </c>
      <c r="T4661" s="0" t="n">
        <f aca="false">T4660+R4661*U4660</f>
        <v>56930</v>
      </c>
      <c r="U4661" s="0" t="n">
        <f aca="false">INT(T4661*$Q$1/IF(P4661=1,E4661,D4661))*I4661</f>
        <v>-11</v>
      </c>
      <c r="V4661" s="0" t="n">
        <f aca="false">IF(P4661=1,ABS(U4661)+ABS(60),ABS(U4661-U4660))</f>
        <v>22</v>
      </c>
    </row>
    <row r="4662" customFormat="false" ht="15" hidden="false" customHeight="false" outlineLevel="0" collapsed="false">
      <c r="A4662" s="1" t="n">
        <v>42853</v>
      </c>
      <c r="B4662" s="2" t="n">
        <v>9872</v>
      </c>
      <c r="C4662" s="2" t="n">
        <v>98431</v>
      </c>
      <c r="D4662" s="2" t="n">
        <v>9857</v>
      </c>
      <c r="E4662" s="2" t="n">
        <v>9843</v>
      </c>
      <c r="F4662" s="3" t="n">
        <f aca="false">IF(P4662=1, E4662,D4662)/B4662-1</f>
        <v>-0.00151944894651535</v>
      </c>
      <c r="G4662" s="2" t="n">
        <f aca="false">AVERAGE(B4603:B4662)</f>
        <v>9755.31633333333</v>
      </c>
      <c r="H4662" s="2" t="n">
        <f aca="false">AVERAGE(C4603:C4662)</f>
        <v>92231.2333333333</v>
      </c>
      <c r="I4662" s="2" t="n">
        <f aca="false">SIGN(C4662-H4662)</f>
        <v>1</v>
      </c>
      <c r="J4662" s="2" t="n">
        <f aca="false">SIGN(F4662)</f>
        <v>-1</v>
      </c>
      <c r="K4662" s="0" t="n">
        <f aca="false">B4662-B4661</f>
        <v>11.3799999999992</v>
      </c>
      <c r="L4662" s="0" t="n">
        <f aca="false">I4661*K4662</f>
        <v>-11.3799999999992</v>
      </c>
      <c r="M4662" s="0" t="n">
        <f aca="false">M4661+K4662*N4661</f>
        <v>3417.02000000002</v>
      </c>
      <c r="N4662" s="0" t="n">
        <f aca="false">INT(M4662*$Q$1/B4662)*CHOOSE($L$1,I4662,J4662)</f>
        <v>-0</v>
      </c>
      <c r="O4662" s="0" t="n">
        <f aca="false">ABS(N4662-N4661)</f>
        <v>0</v>
      </c>
      <c r="P4662" s="0" t="n">
        <f aca="false">COUNTIF(工作表2!$A$2:$A$248,A4662)</f>
        <v>0</v>
      </c>
      <c r="R4662" s="0" t="n">
        <f aca="false">D4662-IF(P4661=1,E4661,D4661)</f>
        <v>18</v>
      </c>
      <c r="S4662" s="0" t="n">
        <f aca="false">I4661*R4662</f>
        <v>-18</v>
      </c>
      <c r="T4662" s="0" t="n">
        <f aca="false">T4661+R4662*U4661</f>
        <v>56732</v>
      </c>
      <c r="U4662" s="0" t="n">
        <f aca="false">INT(T4662*$Q$1/IF(P4662=1,E4662,D4662))*I4662</f>
        <v>11</v>
      </c>
      <c r="V4662" s="0" t="n">
        <f aca="false">IF(P4662=1,ABS(U4662)+ABS(60),ABS(U4662-U4661))</f>
        <v>22</v>
      </c>
    </row>
    <row r="4663" customFormat="false" ht="15" hidden="false" customHeight="false" outlineLevel="0" collapsed="false">
      <c r="A4663" s="1" t="n">
        <v>42857</v>
      </c>
      <c r="B4663" s="2" t="n">
        <v>9941.27</v>
      </c>
      <c r="C4663" s="2" t="n">
        <v>99605</v>
      </c>
      <c r="D4663" s="2" t="n">
        <v>9932</v>
      </c>
      <c r="E4663" s="2" t="n">
        <v>9917</v>
      </c>
      <c r="F4663" s="3" t="n">
        <f aca="false">IF(P4663=1, E4663,D4663)/B4663-1</f>
        <v>-0.000932476434097551</v>
      </c>
      <c r="G4663" s="2" t="n">
        <f aca="false">AVERAGE(B4604:B4663)</f>
        <v>9763.53833333333</v>
      </c>
      <c r="H4663" s="2" t="n">
        <f aca="false">AVERAGE(C4604:C4663)</f>
        <v>92475.9</v>
      </c>
      <c r="I4663" s="2" t="n">
        <f aca="false">SIGN(C4663-H4663)</f>
        <v>1</v>
      </c>
      <c r="J4663" s="2" t="n">
        <f aca="false">SIGN(F4663)</f>
        <v>-1</v>
      </c>
      <c r="K4663" s="0" t="n">
        <f aca="false">B4663-B4662</f>
        <v>69.2700000000004</v>
      </c>
      <c r="L4663" s="0" t="n">
        <f aca="false">I4662*K4663</f>
        <v>69.2700000000004</v>
      </c>
      <c r="M4663" s="0" t="n">
        <f aca="false">M4662+K4663*N4662</f>
        <v>3417.02000000002</v>
      </c>
      <c r="N4663" s="0" t="n">
        <f aca="false">INT(M4663*$Q$1/B4663)*CHOOSE($L$1,I4663,J4663)</f>
        <v>-0</v>
      </c>
      <c r="O4663" s="0" t="n">
        <f aca="false">ABS(N4663-N4662)</f>
        <v>0</v>
      </c>
      <c r="P4663" s="0" t="n">
        <f aca="false">COUNTIF(工作表2!$A$2:$A$248,A4663)</f>
        <v>0</v>
      </c>
      <c r="R4663" s="0" t="n">
        <f aca="false">D4663-IF(P4662=1,E4662,D4662)</f>
        <v>75</v>
      </c>
      <c r="S4663" s="0" t="n">
        <f aca="false">I4662*R4663</f>
        <v>75</v>
      </c>
      <c r="T4663" s="0" t="n">
        <f aca="false">T4662+R4663*U4662</f>
        <v>57557</v>
      </c>
      <c r="U4663" s="0" t="n">
        <f aca="false">INT(T4663*$Q$1/IF(P4663=1,E4663,D4663))*I4663</f>
        <v>11</v>
      </c>
      <c r="V4663" s="0" t="n">
        <f aca="false">IF(P4663=1,ABS(U4663)+ABS(60),ABS(U4663-U4662))</f>
        <v>0</v>
      </c>
    </row>
    <row r="4664" customFormat="false" ht="15" hidden="false" customHeight="false" outlineLevel="0" collapsed="false">
      <c r="A4664" s="1" t="n">
        <v>42858</v>
      </c>
      <c r="B4664" s="2" t="n">
        <v>9955.33</v>
      </c>
      <c r="C4664" s="2" t="n">
        <v>79129</v>
      </c>
      <c r="D4664" s="2" t="n">
        <v>9936</v>
      </c>
      <c r="E4664" s="2" t="n">
        <v>9923</v>
      </c>
      <c r="F4664" s="3" t="n">
        <f aca="false">IF(P4664=1, E4664,D4664)/B4664-1</f>
        <v>-0.00194167345532492</v>
      </c>
      <c r="G4664" s="2" t="n">
        <f aca="false">AVERAGE(B4605:B4664)</f>
        <v>9772.311</v>
      </c>
      <c r="H4664" s="2" t="n">
        <f aca="false">AVERAGE(C4605:C4664)</f>
        <v>91581.8833333333</v>
      </c>
      <c r="I4664" s="2" t="n">
        <f aca="false">SIGN(C4664-H4664)</f>
        <v>-1</v>
      </c>
      <c r="J4664" s="2" t="n">
        <f aca="false">SIGN(F4664)</f>
        <v>-1</v>
      </c>
      <c r="K4664" s="0" t="n">
        <f aca="false">B4664-B4663</f>
        <v>14.0599999999995</v>
      </c>
      <c r="L4664" s="0" t="n">
        <f aca="false">I4663*K4664</f>
        <v>14.0599999999995</v>
      </c>
      <c r="M4664" s="0" t="n">
        <f aca="false">M4663+K4664*N4663</f>
        <v>3417.02000000002</v>
      </c>
      <c r="N4664" s="0" t="n">
        <f aca="false">INT(M4664*$Q$1/B4664)*CHOOSE($L$1,I4664,J4664)</f>
        <v>-0</v>
      </c>
      <c r="O4664" s="0" t="n">
        <f aca="false">ABS(N4664-N4663)</f>
        <v>0</v>
      </c>
      <c r="P4664" s="0" t="n">
        <f aca="false">COUNTIF(工作表2!$A$2:$A$248,A4664)</f>
        <v>0</v>
      </c>
      <c r="R4664" s="0" t="n">
        <f aca="false">D4664-IF(P4663=1,E4663,D4663)</f>
        <v>4</v>
      </c>
      <c r="S4664" s="0" t="n">
        <f aca="false">I4663*R4664</f>
        <v>4</v>
      </c>
      <c r="T4664" s="0" t="n">
        <f aca="false">T4663+R4664*U4663</f>
        <v>57601</v>
      </c>
      <c r="U4664" s="0" t="n">
        <f aca="false">INT(T4664*$Q$1/IF(P4664=1,E4664,D4664))*I4664</f>
        <v>-11</v>
      </c>
      <c r="V4664" s="0" t="n">
        <f aca="false">IF(P4664=1,ABS(U4664)+ABS(60),ABS(U4664-U4663))</f>
        <v>22</v>
      </c>
    </row>
    <row r="4665" customFormat="false" ht="15" hidden="false" customHeight="false" outlineLevel="0" collapsed="false">
      <c r="A4665" s="1" t="n">
        <v>42859</v>
      </c>
      <c r="B4665" s="2" t="n">
        <v>9967.64</v>
      </c>
      <c r="C4665" s="2" t="n">
        <v>74323</v>
      </c>
      <c r="D4665" s="2" t="n">
        <v>9959</v>
      </c>
      <c r="E4665" s="2" t="n">
        <v>9944</v>
      </c>
      <c r="F4665" s="3" t="n">
        <f aca="false">IF(P4665=1, E4665,D4665)/B4665-1</f>
        <v>-0.000866804980918179</v>
      </c>
      <c r="G4665" s="2" t="n">
        <f aca="false">AVERAGE(B4606:B4665)</f>
        <v>9780.84566666666</v>
      </c>
      <c r="H4665" s="2" t="n">
        <f aca="false">AVERAGE(C4606:C4665)</f>
        <v>91166.55</v>
      </c>
      <c r="I4665" s="2" t="n">
        <f aca="false">SIGN(C4665-H4665)</f>
        <v>-1</v>
      </c>
      <c r="J4665" s="2" t="n">
        <f aca="false">SIGN(F4665)</f>
        <v>-1</v>
      </c>
      <c r="K4665" s="0" t="n">
        <f aca="false">B4665-B4664</f>
        <v>12.3099999999995</v>
      </c>
      <c r="L4665" s="0" t="n">
        <f aca="false">I4664*K4665</f>
        <v>-12.3099999999995</v>
      </c>
      <c r="M4665" s="0" t="n">
        <f aca="false">M4664+K4665*N4664</f>
        <v>3417.02000000002</v>
      </c>
      <c r="N4665" s="0" t="n">
        <f aca="false">INT(M4665*$Q$1/B4665)*CHOOSE($L$1,I4665,J4665)</f>
        <v>-0</v>
      </c>
      <c r="O4665" s="0" t="n">
        <f aca="false">ABS(N4665-N4664)</f>
        <v>0</v>
      </c>
      <c r="P4665" s="0" t="n">
        <f aca="false">COUNTIF(工作表2!$A$2:$A$248,A4665)</f>
        <v>0</v>
      </c>
      <c r="R4665" s="0" t="n">
        <f aca="false">D4665-IF(P4664=1,E4664,D4664)</f>
        <v>23</v>
      </c>
      <c r="S4665" s="0" t="n">
        <f aca="false">I4664*R4665</f>
        <v>-23</v>
      </c>
      <c r="T4665" s="0" t="n">
        <f aca="false">T4664+R4665*U4664</f>
        <v>57348</v>
      </c>
      <c r="U4665" s="0" t="n">
        <f aca="false">INT(T4665*$Q$1/IF(P4665=1,E4665,D4665))*I4665</f>
        <v>-11</v>
      </c>
      <c r="V4665" s="0" t="n">
        <f aca="false">IF(P4665=1,ABS(U4665)+ABS(60),ABS(U4665-U4664))</f>
        <v>0</v>
      </c>
    </row>
    <row r="4666" customFormat="false" ht="15" hidden="false" customHeight="false" outlineLevel="0" collapsed="false">
      <c r="A4666" s="1" t="n">
        <v>42860</v>
      </c>
      <c r="B4666" s="2" t="n">
        <v>9899.94</v>
      </c>
      <c r="C4666" s="2" t="n">
        <v>73912</v>
      </c>
      <c r="D4666" s="2" t="n">
        <v>9889</v>
      </c>
      <c r="E4666" s="2" t="n">
        <v>9872</v>
      </c>
      <c r="F4666" s="3" t="n">
        <f aca="false">IF(P4666=1, E4666,D4666)/B4666-1</f>
        <v>-0.00110505720236698</v>
      </c>
      <c r="G4666" s="2" t="n">
        <f aca="false">AVERAGE(B4607:B4666)</f>
        <v>9786.87783333333</v>
      </c>
      <c r="H4666" s="2" t="n">
        <f aca="false">AVERAGE(C4607:C4666)</f>
        <v>90739.8333333333</v>
      </c>
      <c r="I4666" s="2" t="n">
        <f aca="false">SIGN(C4666-H4666)</f>
        <v>-1</v>
      </c>
      <c r="J4666" s="2" t="n">
        <f aca="false">SIGN(F4666)</f>
        <v>-1</v>
      </c>
      <c r="K4666" s="0" t="n">
        <f aca="false">B4666-B4665</f>
        <v>-67.6999999999989</v>
      </c>
      <c r="L4666" s="0" t="n">
        <f aca="false">I4665*K4666</f>
        <v>67.6999999999989</v>
      </c>
      <c r="M4666" s="0" t="n">
        <f aca="false">M4665+K4666*N4665</f>
        <v>3417.02000000002</v>
      </c>
      <c r="N4666" s="0" t="n">
        <f aca="false">INT(M4666*$Q$1/B4666)*CHOOSE($L$1,I4666,J4666)</f>
        <v>-0</v>
      </c>
      <c r="O4666" s="0" t="n">
        <f aca="false">ABS(N4666-N4665)</f>
        <v>0</v>
      </c>
      <c r="P4666" s="0" t="n">
        <f aca="false">COUNTIF(工作表2!$A$2:$A$248,A4666)</f>
        <v>0</v>
      </c>
      <c r="R4666" s="0" t="n">
        <f aca="false">D4666-IF(P4665=1,E4665,D4665)</f>
        <v>-70</v>
      </c>
      <c r="S4666" s="0" t="n">
        <f aca="false">I4665*R4666</f>
        <v>70</v>
      </c>
      <c r="T4666" s="0" t="n">
        <f aca="false">T4665+R4666*U4665</f>
        <v>58118</v>
      </c>
      <c r="U4666" s="0" t="n">
        <f aca="false">INT(T4666*$Q$1/IF(P4666=1,E4666,D4666))*I4666</f>
        <v>-11</v>
      </c>
      <c r="V4666" s="0" t="n">
        <f aca="false">IF(P4666=1,ABS(U4666)+ABS(60),ABS(U4666-U4665))</f>
        <v>0</v>
      </c>
    </row>
    <row r="4667" customFormat="false" ht="15" hidden="false" customHeight="false" outlineLevel="0" collapsed="false">
      <c r="A4667" s="1" t="n">
        <v>42863</v>
      </c>
      <c r="B4667" s="2" t="n">
        <v>9937.25</v>
      </c>
      <c r="C4667" s="2" t="n">
        <v>82792</v>
      </c>
      <c r="D4667" s="2" t="n">
        <v>9921</v>
      </c>
      <c r="E4667" s="2" t="n">
        <v>9907</v>
      </c>
      <c r="F4667" s="3" t="n">
        <f aca="false">IF(P4667=1, E4667,D4667)/B4667-1</f>
        <v>-0.00163526126443436</v>
      </c>
      <c r="G4667" s="2" t="n">
        <f aca="false">AVERAGE(B4608:B4667)</f>
        <v>9793.256</v>
      </c>
      <c r="H4667" s="2" t="n">
        <f aca="false">AVERAGE(C4608:C4667)</f>
        <v>90555.95</v>
      </c>
      <c r="I4667" s="2" t="n">
        <f aca="false">SIGN(C4667-H4667)</f>
        <v>-1</v>
      </c>
      <c r="J4667" s="2" t="n">
        <f aca="false">SIGN(F4667)</f>
        <v>-1</v>
      </c>
      <c r="K4667" s="0" t="n">
        <f aca="false">B4667-B4666</f>
        <v>37.3099999999995</v>
      </c>
      <c r="L4667" s="0" t="n">
        <f aca="false">I4666*K4667</f>
        <v>-37.3099999999995</v>
      </c>
      <c r="M4667" s="0" t="n">
        <f aca="false">M4666+K4667*N4666</f>
        <v>3417.02000000002</v>
      </c>
      <c r="N4667" s="0" t="n">
        <f aca="false">INT(M4667*$Q$1/B4667)*CHOOSE($L$1,I4667,J4667)</f>
        <v>-0</v>
      </c>
      <c r="O4667" s="0" t="n">
        <f aca="false">ABS(N4667-N4666)</f>
        <v>0</v>
      </c>
      <c r="P4667" s="0" t="n">
        <f aca="false">COUNTIF(工作表2!$A$2:$A$248,A4667)</f>
        <v>0</v>
      </c>
      <c r="R4667" s="0" t="n">
        <f aca="false">D4667-IF(P4666=1,E4666,D4666)</f>
        <v>32</v>
      </c>
      <c r="S4667" s="0" t="n">
        <f aca="false">I4666*R4667</f>
        <v>-32</v>
      </c>
      <c r="T4667" s="0" t="n">
        <f aca="false">T4666+R4667*U4666</f>
        <v>57766</v>
      </c>
      <c r="U4667" s="0" t="n">
        <f aca="false">INT(T4667*$Q$1/IF(P4667=1,E4667,D4667))*I4667</f>
        <v>-11</v>
      </c>
      <c r="V4667" s="0" t="n">
        <f aca="false">IF(P4667=1,ABS(U4667)+ABS(60),ABS(U4667-U4666))</f>
        <v>0</v>
      </c>
    </row>
    <row r="4668" customFormat="false" ht="15" hidden="false" customHeight="false" outlineLevel="0" collapsed="false">
      <c r="A4668" s="1" t="n">
        <v>42864</v>
      </c>
      <c r="B4668" s="2" t="n">
        <v>9915.48</v>
      </c>
      <c r="C4668" s="2" t="n">
        <v>108199</v>
      </c>
      <c r="D4668" s="2" t="n">
        <v>9904</v>
      </c>
      <c r="E4668" s="2" t="n">
        <v>9892</v>
      </c>
      <c r="F4668" s="3" t="n">
        <f aca="false">IF(P4668=1, E4668,D4668)/B4668-1</f>
        <v>-0.00115778560392432</v>
      </c>
      <c r="G4668" s="2" t="n">
        <f aca="false">AVERAGE(B4609:B4668)</f>
        <v>9799.45983333333</v>
      </c>
      <c r="H4668" s="2" t="n">
        <f aca="false">AVERAGE(C4609:C4668)</f>
        <v>90592.5666666667</v>
      </c>
      <c r="I4668" s="2" t="n">
        <f aca="false">SIGN(C4668-H4668)</f>
        <v>1</v>
      </c>
      <c r="J4668" s="2" t="n">
        <f aca="false">SIGN(F4668)</f>
        <v>-1</v>
      </c>
      <c r="K4668" s="0" t="n">
        <f aca="false">B4668-B4667</f>
        <v>-21.7700000000004</v>
      </c>
      <c r="L4668" s="0" t="n">
        <f aca="false">I4667*K4668</f>
        <v>21.7700000000004</v>
      </c>
      <c r="M4668" s="0" t="n">
        <f aca="false">M4667+K4668*N4667</f>
        <v>3417.02000000002</v>
      </c>
      <c r="N4668" s="0" t="n">
        <f aca="false">INT(M4668*$Q$1/B4668)*CHOOSE($L$1,I4668,J4668)</f>
        <v>-0</v>
      </c>
      <c r="O4668" s="0" t="n">
        <f aca="false">ABS(N4668-N4667)</f>
        <v>0</v>
      </c>
      <c r="P4668" s="0" t="n">
        <f aca="false">COUNTIF(工作表2!$A$2:$A$248,A4668)</f>
        <v>0</v>
      </c>
      <c r="R4668" s="0" t="n">
        <f aca="false">D4668-IF(P4667=1,E4667,D4667)</f>
        <v>-17</v>
      </c>
      <c r="S4668" s="0" t="n">
        <f aca="false">I4667*R4668</f>
        <v>17</v>
      </c>
      <c r="T4668" s="0" t="n">
        <f aca="false">T4667+R4668*U4667</f>
        <v>57953</v>
      </c>
      <c r="U4668" s="0" t="n">
        <f aca="false">INT(T4668*$Q$1/IF(P4668=1,E4668,D4668))*I4668</f>
        <v>11</v>
      </c>
      <c r="V4668" s="0" t="n">
        <f aca="false">IF(P4668=1,ABS(U4668)+ABS(60),ABS(U4668-U4667))</f>
        <v>22</v>
      </c>
    </row>
    <row r="4669" customFormat="false" ht="15" hidden="false" customHeight="false" outlineLevel="0" collapsed="false">
      <c r="A4669" s="1" t="n">
        <v>42865</v>
      </c>
      <c r="B4669" s="2" t="n">
        <v>9968.32</v>
      </c>
      <c r="C4669" s="2" t="n">
        <v>89616</v>
      </c>
      <c r="D4669" s="2" t="n">
        <v>9947</v>
      </c>
      <c r="E4669" s="2" t="n">
        <v>9936</v>
      </c>
      <c r="F4669" s="3" t="n">
        <f aca="false">IF(P4669=1, E4669,D4669)/B4669-1</f>
        <v>-0.00213877564123144</v>
      </c>
      <c r="G4669" s="2" t="n">
        <f aca="false">AVERAGE(B4610:B4669)</f>
        <v>9805.76216666666</v>
      </c>
      <c r="H4669" s="2" t="n">
        <f aca="false">AVERAGE(C4610:C4669)</f>
        <v>90362.0666666667</v>
      </c>
      <c r="I4669" s="2" t="n">
        <f aca="false">SIGN(C4669-H4669)</f>
        <v>-1</v>
      </c>
      <c r="J4669" s="2" t="n">
        <f aca="false">SIGN(F4669)</f>
        <v>-1</v>
      </c>
      <c r="K4669" s="0" t="n">
        <f aca="false">B4669-B4668</f>
        <v>52.8400000000002</v>
      </c>
      <c r="L4669" s="0" t="n">
        <f aca="false">I4668*K4669</f>
        <v>52.8400000000002</v>
      </c>
      <c r="M4669" s="0" t="n">
        <f aca="false">M4668+K4669*N4668</f>
        <v>3417.02000000002</v>
      </c>
      <c r="N4669" s="0" t="n">
        <f aca="false">INT(M4669*$Q$1/B4669)*CHOOSE($L$1,I4669,J4669)</f>
        <v>-0</v>
      </c>
      <c r="O4669" s="0" t="n">
        <f aca="false">ABS(N4669-N4668)</f>
        <v>0</v>
      </c>
      <c r="P4669" s="0" t="n">
        <f aca="false">COUNTIF(工作表2!$A$2:$A$248,A4669)</f>
        <v>0</v>
      </c>
      <c r="R4669" s="0" t="n">
        <f aca="false">D4669-IF(P4668=1,E4668,D4668)</f>
        <v>43</v>
      </c>
      <c r="S4669" s="0" t="n">
        <f aca="false">I4668*R4669</f>
        <v>43</v>
      </c>
      <c r="T4669" s="0" t="n">
        <f aca="false">T4668+R4669*U4668</f>
        <v>58426</v>
      </c>
      <c r="U4669" s="0" t="n">
        <f aca="false">INT(T4669*$Q$1/IF(P4669=1,E4669,D4669))*I4669</f>
        <v>-11</v>
      </c>
      <c r="V4669" s="0" t="n">
        <f aca="false">IF(P4669=1,ABS(U4669)+ABS(60),ABS(U4669-U4668))</f>
        <v>22</v>
      </c>
    </row>
    <row r="4670" customFormat="false" ht="15" hidden="false" customHeight="false" outlineLevel="0" collapsed="false">
      <c r="A4670" s="1" t="n">
        <v>42866</v>
      </c>
      <c r="B4670" s="2" t="n">
        <v>10001.48</v>
      </c>
      <c r="C4670" s="2" t="n">
        <v>96363</v>
      </c>
      <c r="D4670" s="2" t="n">
        <v>9987</v>
      </c>
      <c r="E4670" s="2" t="n">
        <v>9976</v>
      </c>
      <c r="F4670" s="3" t="n">
        <f aca="false">IF(P4670=1, E4670,D4670)/B4670-1</f>
        <v>-0.0014477857277122</v>
      </c>
      <c r="G4670" s="2" t="n">
        <f aca="false">AVERAGE(B4611:B4670)</f>
        <v>9811.36033333333</v>
      </c>
      <c r="H4670" s="2" t="n">
        <f aca="false">AVERAGE(C4611:C4670)</f>
        <v>89750.7166666667</v>
      </c>
      <c r="I4670" s="2" t="n">
        <f aca="false">SIGN(C4670-H4670)</f>
        <v>1</v>
      </c>
      <c r="J4670" s="2" t="n">
        <f aca="false">SIGN(F4670)</f>
        <v>-1</v>
      </c>
      <c r="K4670" s="0" t="n">
        <f aca="false">B4670-B4669</f>
        <v>33.1599999999999</v>
      </c>
      <c r="L4670" s="0" t="n">
        <f aca="false">I4669*K4670</f>
        <v>-33.1599999999999</v>
      </c>
      <c r="M4670" s="0" t="n">
        <f aca="false">M4669+K4670*N4669</f>
        <v>3417.02000000002</v>
      </c>
      <c r="N4670" s="0" t="n">
        <f aca="false">INT(M4670*$Q$1/B4670)*CHOOSE($L$1,I4670,J4670)</f>
        <v>-0</v>
      </c>
      <c r="O4670" s="0" t="n">
        <f aca="false">ABS(N4670-N4669)</f>
        <v>0</v>
      </c>
      <c r="P4670" s="0" t="n">
        <f aca="false">COUNTIF(工作表2!$A$2:$A$248,A4670)</f>
        <v>0</v>
      </c>
      <c r="R4670" s="0" t="n">
        <f aca="false">D4670-IF(P4669=1,E4669,D4669)</f>
        <v>40</v>
      </c>
      <c r="S4670" s="0" t="n">
        <f aca="false">I4669*R4670</f>
        <v>-40</v>
      </c>
      <c r="T4670" s="0" t="n">
        <f aca="false">T4669+R4670*U4669</f>
        <v>57986</v>
      </c>
      <c r="U4670" s="0" t="n">
        <f aca="false">INT(T4670*$Q$1/IF(P4670=1,E4670,D4670))*I4670</f>
        <v>11</v>
      </c>
      <c r="V4670" s="0" t="n">
        <f aca="false">IF(P4670=1,ABS(U4670)+ABS(60),ABS(U4670-U4669))</f>
        <v>22</v>
      </c>
    </row>
    <row r="4671" customFormat="false" ht="15" hidden="false" customHeight="false" outlineLevel="0" collapsed="false">
      <c r="A4671" s="1" t="n">
        <v>42867</v>
      </c>
      <c r="B4671" s="2" t="n">
        <v>9986.82</v>
      </c>
      <c r="C4671" s="2" t="n">
        <v>92035</v>
      </c>
      <c r="D4671" s="2" t="n">
        <v>9981</v>
      </c>
      <c r="E4671" s="2" t="n">
        <v>9969</v>
      </c>
      <c r="F4671" s="3" t="n">
        <f aca="false">IF(P4671=1, E4671,D4671)/B4671-1</f>
        <v>-0.000582768088340457</v>
      </c>
      <c r="G4671" s="2" t="n">
        <f aca="false">AVERAGE(B4612:B4671)</f>
        <v>9815.96866666667</v>
      </c>
      <c r="H4671" s="2" t="n">
        <f aca="false">AVERAGE(C4612:C4671)</f>
        <v>89630.8666666667</v>
      </c>
      <c r="I4671" s="2" t="n">
        <f aca="false">SIGN(C4671-H4671)</f>
        <v>1</v>
      </c>
      <c r="J4671" s="2" t="n">
        <f aca="false">SIGN(F4671)</f>
        <v>-1</v>
      </c>
      <c r="K4671" s="0" t="n">
        <f aca="false">B4671-B4670</f>
        <v>-14.6599999999999</v>
      </c>
      <c r="L4671" s="0" t="n">
        <f aca="false">I4670*K4671</f>
        <v>-14.6599999999999</v>
      </c>
      <c r="M4671" s="0" t="n">
        <f aca="false">M4670+K4671*N4670</f>
        <v>3417.02000000002</v>
      </c>
      <c r="N4671" s="0" t="n">
        <f aca="false">INT(M4671*$Q$1/B4671)*CHOOSE($L$1,I4671,J4671)</f>
        <v>-0</v>
      </c>
      <c r="O4671" s="0" t="n">
        <f aca="false">ABS(N4671-N4670)</f>
        <v>0</v>
      </c>
      <c r="P4671" s="0" t="n">
        <f aca="false">COUNTIF(工作表2!$A$2:$A$248,A4671)</f>
        <v>0</v>
      </c>
      <c r="R4671" s="0" t="n">
        <f aca="false">D4671-IF(P4670=1,E4670,D4670)</f>
        <v>-6</v>
      </c>
      <c r="S4671" s="0" t="n">
        <f aca="false">I4670*R4671</f>
        <v>-6</v>
      </c>
      <c r="T4671" s="0" t="n">
        <f aca="false">T4670+R4671*U4670</f>
        <v>57920</v>
      </c>
      <c r="U4671" s="0" t="n">
        <f aca="false">INT(T4671*$Q$1/IF(P4671=1,E4671,D4671))*I4671</f>
        <v>11</v>
      </c>
      <c r="V4671" s="0" t="n">
        <f aca="false">IF(P4671=1,ABS(U4671)+ABS(60),ABS(U4671-U4670))</f>
        <v>0</v>
      </c>
    </row>
    <row r="4672" customFormat="false" ht="15" hidden="false" customHeight="false" outlineLevel="0" collapsed="false">
      <c r="A4672" s="1" t="n">
        <v>42870</v>
      </c>
      <c r="B4672" s="2" t="n">
        <v>10036.82</v>
      </c>
      <c r="C4672" s="2" t="n">
        <v>86714</v>
      </c>
      <c r="D4672" s="2" t="n">
        <v>10028</v>
      </c>
      <c r="E4672" s="2" t="n">
        <v>10014</v>
      </c>
      <c r="F4672" s="3" t="n">
        <f aca="false">IF(P4672=1, E4672,D4672)/B4672-1</f>
        <v>-0.000878764389517728</v>
      </c>
      <c r="G4672" s="2" t="n">
        <f aca="false">AVERAGE(B4613:B4672)</f>
        <v>9821.26933333333</v>
      </c>
      <c r="H4672" s="2" t="n">
        <f aca="false">AVERAGE(C4613:C4672)</f>
        <v>89208.1333333333</v>
      </c>
      <c r="I4672" s="2" t="n">
        <f aca="false">SIGN(C4672-H4672)</f>
        <v>-1</v>
      </c>
      <c r="J4672" s="2" t="n">
        <f aca="false">SIGN(F4672)</f>
        <v>-1</v>
      </c>
      <c r="K4672" s="0" t="n">
        <f aca="false">B4672-B4671</f>
        <v>50</v>
      </c>
      <c r="L4672" s="0" t="n">
        <f aca="false">I4671*K4672</f>
        <v>50</v>
      </c>
      <c r="M4672" s="0" t="n">
        <f aca="false">M4671+K4672*N4671</f>
        <v>3417.02000000002</v>
      </c>
      <c r="N4672" s="0" t="n">
        <f aca="false">INT(M4672*$Q$1/B4672)*CHOOSE($L$1,I4672,J4672)</f>
        <v>-0</v>
      </c>
      <c r="O4672" s="0" t="n">
        <f aca="false">ABS(N4672-N4671)</f>
        <v>0</v>
      </c>
      <c r="P4672" s="0" t="n">
        <f aca="false">COUNTIF(工作表2!$A$2:$A$248,A4672)</f>
        <v>0</v>
      </c>
      <c r="R4672" s="0" t="n">
        <f aca="false">D4672-IF(P4671=1,E4671,D4671)</f>
        <v>47</v>
      </c>
      <c r="S4672" s="0" t="n">
        <f aca="false">I4671*R4672</f>
        <v>47</v>
      </c>
      <c r="T4672" s="0" t="n">
        <f aca="false">T4671+R4672*U4671</f>
        <v>58437</v>
      </c>
      <c r="U4672" s="0" t="n">
        <f aca="false">INT(T4672*$Q$1/IF(P4672=1,E4672,D4672))*I4672</f>
        <v>-11</v>
      </c>
      <c r="V4672" s="0" t="n">
        <f aca="false">IF(P4672=1,ABS(U4672)+ABS(60),ABS(U4672-U4671))</f>
        <v>22</v>
      </c>
    </row>
    <row r="4673" customFormat="false" ht="15" hidden="false" customHeight="false" outlineLevel="0" collapsed="false">
      <c r="A4673" s="1" t="n">
        <v>42871</v>
      </c>
      <c r="B4673" s="2" t="n">
        <v>10031.49</v>
      </c>
      <c r="C4673" s="2" t="n">
        <v>102432</v>
      </c>
      <c r="D4673" s="2" t="n">
        <v>10022</v>
      </c>
      <c r="E4673" s="2" t="n">
        <v>10009</v>
      </c>
      <c r="F4673" s="3" t="n">
        <f aca="false">IF(P4673=1, E4673,D4673)/B4673-1</f>
        <v>-0.000946020979934126</v>
      </c>
      <c r="G4673" s="2" t="n">
        <f aca="false">AVERAGE(B4614:B4673)</f>
        <v>9825.1315</v>
      </c>
      <c r="H4673" s="2" t="n">
        <f aca="false">AVERAGE(C4614:C4673)</f>
        <v>88992.6666666667</v>
      </c>
      <c r="I4673" s="2" t="n">
        <f aca="false">SIGN(C4673-H4673)</f>
        <v>1</v>
      </c>
      <c r="J4673" s="2" t="n">
        <f aca="false">SIGN(F4673)</f>
        <v>-1</v>
      </c>
      <c r="K4673" s="0" t="n">
        <f aca="false">B4673-B4672</f>
        <v>-5.32999999999993</v>
      </c>
      <c r="L4673" s="0" t="n">
        <f aca="false">I4672*K4673</f>
        <v>5.32999999999993</v>
      </c>
      <c r="M4673" s="0" t="n">
        <f aca="false">M4672+K4673*N4672</f>
        <v>3417.02000000002</v>
      </c>
      <c r="N4673" s="0" t="n">
        <f aca="false">INT(M4673*$Q$1/B4673)*CHOOSE($L$1,I4673,J4673)</f>
        <v>-0</v>
      </c>
      <c r="O4673" s="0" t="n">
        <f aca="false">ABS(N4673-N4672)</f>
        <v>0</v>
      </c>
      <c r="P4673" s="0" t="n">
        <f aca="false">COUNTIF(工作表2!$A$2:$A$248,A4673)</f>
        <v>0</v>
      </c>
      <c r="R4673" s="0" t="n">
        <f aca="false">D4673-IF(P4672=1,E4672,D4672)</f>
        <v>-6</v>
      </c>
      <c r="S4673" s="0" t="n">
        <f aca="false">I4672*R4673</f>
        <v>6</v>
      </c>
      <c r="T4673" s="0" t="n">
        <f aca="false">T4672+R4673*U4672</f>
        <v>58503</v>
      </c>
      <c r="U4673" s="0" t="n">
        <f aca="false">INT(T4673*$Q$1/IF(P4673=1,E4673,D4673))*I4673</f>
        <v>11</v>
      </c>
      <c r="V4673" s="0" t="n">
        <f aca="false">IF(P4673=1,ABS(U4673)+ABS(60),ABS(U4673-U4672))</f>
        <v>22</v>
      </c>
    </row>
    <row r="4674" customFormat="false" ht="15" hidden="false" customHeight="false" outlineLevel="0" collapsed="false">
      <c r="A4674" s="1" t="n">
        <v>42872</v>
      </c>
      <c r="B4674" s="2" t="n">
        <v>10013.67</v>
      </c>
      <c r="C4674" s="2" t="n">
        <v>82766</v>
      </c>
      <c r="D4674" s="2" t="n">
        <v>10000</v>
      </c>
      <c r="E4674" s="2" t="n">
        <v>9979</v>
      </c>
      <c r="F4674" s="3" t="n">
        <f aca="false">IF(P4674=1, E4674,D4674)/B4674-1</f>
        <v>-0.00346226708090047</v>
      </c>
      <c r="G4674" s="2" t="n">
        <f aca="false">AVERAGE(B4615:B4674)</f>
        <v>9829.17183333333</v>
      </c>
      <c r="H4674" s="2" t="n">
        <f aca="false">AVERAGE(C4615:C4674)</f>
        <v>88596.3666666667</v>
      </c>
      <c r="I4674" s="2" t="n">
        <f aca="false">SIGN(C4674-H4674)</f>
        <v>-1</v>
      </c>
      <c r="J4674" s="2" t="n">
        <f aca="false">SIGN(F4674)</f>
        <v>-1</v>
      </c>
      <c r="K4674" s="0" t="n">
        <f aca="false">B4674-B4673</f>
        <v>-17.8199999999997</v>
      </c>
      <c r="L4674" s="0" t="n">
        <f aca="false">I4673*K4674</f>
        <v>-17.8199999999997</v>
      </c>
      <c r="M4674" s="0" t="n">
        <f aca="false">M4673+K4674*N4673</f>
        <v>3417.02000000002</v>
      </c>
      <c r="N4674" s="0" t="n">
        <f aca="false">INT(M4674*$Q$1/B4674)*CHOOSE($L$1,I4674,J4674)</f>
        <v>-0</v>
      </c>
      <c r="O4674" s="0" t="n">
        <f aca="false">ABS(N4674-N4673)</f>
        <v>0</v>
      </c>
      <c r="P4674" s="0" t="n">
        <f aca="false">COUNTIF(工作表2!$A$2:$A$248,A4674)</f>
        <v>1</v>
      </c>
      <c r="R4674" s="0" t="n">
        <f aca="false">D4674-IF(P4673=1,E4673,D4673)</f>
        <v>-22</v>
      </c>
      <c r="S4674" s="0" t="n">
        <f aca="false">I4673*R4674</f>
        <v>-22</v>
      </c>
      <c r="T4674" s="0" t="n">
        <f aca="false">T4673+R4674*U4673</f>
        <v>58261</v>
      </c>
      <c r="U4674" s="0" t="n">
        <f aca="false">INT(T4674*$Q$1/IF(P4674=1,E4674,D4674))*I4674</f>
        <v>-11</v>
      </c>
      <c r="V4674" s="0" t="n">
        <f aca="false">IF(P4674=1,ABS(U4674)+ABS(60),ABS(U4674-U4673))</f>
        <v>71</v>
      </c>
    </row>
    <row r="4675" customFormat="false" ht="15" hidden="false" customHeight="false" outlineLevel="0" collapsed="false">
      <c r="A4675" s="1" t="n">
        <v>42873</v>
      </c>
      <c r="B4675" s="2" t="n">
        <v>9969.45</v>
      </c>
      <c r="C4675" s="2" t="n">
        <v>83421</v>
      </c>
      <c r="D4675" s="2" t="n">
        <v>9951</v>
      </c>
      <c r="E4675" s="2" t="n">
        <v>9758</v>
      </c>
      <c r="F4675" s="3" t="n">
        <f aca="false">IF(P4675=1, E4675,D4675)/B4675-1</f>
        <v>-0.00185065374719773</v>
      </c>
      <c r="G4675" s="2" t="n">
        <f aca="false">AVERAGE(B4616:B4675)</f>
        <v>9832.66666666667</v>
      </c>
      <c r="H4675" s="2" t="n">
        <f aca="false">AVERAGE(C4616:C4675)</f>
        <v>88415.9</v>
      </c>
      <c r="I4675" s="2" t="n">
        <f aca="false">SIGN(C4675-H4675)</f>
        <v>-1</v>
      </c>
      <c r="J4675" s="2" t="n">
        <f aca="false">SIGN(F4675)</f>
        <v>-1</v>
      </c>
      <c r="K4675" s="0" t="n">
        <f aca="false">B4675-B4674</f>
        <v>-44.2199999999994</v>
      </c>
      <c r="L4675" s="0" t="n">
        <f aca="false">I4674*K4675</f>
        <v>44.2199999999994</v>
      </c>
      <c r="M4675" s="0" t="n">
        <f aca="false">M4674+K4675*N4674</f>
        <v>3417.02000000002</v>
      </c>
      <c r="N4675" s="0" t="n">
        <f aca="false">INT(M4675*$Q$1/B4675)*CHOOSE($L$1,I4675,J4675)</f>
        <v>-0</v>
      </c>
      <c r="O4675" s="0" t="n">
        <f aca="false">ABS(N4675-N4674)</f>
        <v>0</v>
      </c>
      <c r="P4675" s="0" t="n">
        <f aca="false">COUNTIF(工作表2!$A$2:$A$248,A4675)</f>
        <v>0</v>
      </c>
      <c r="R4675" s="0" t="n">
        <f aca="false">D4675-IF(P4674=1,E4674,D4674)</f>
        <v>-28</v>
      </c>
      <c r="S4675" s="0" t="n">
        <f aca="false">I4674*R4675</f>
        <v>28</v>
      </c>
      <c r="T4675" s="0" t="n">
        <f aca="false">T4674+R4675*U4674</f>
        <v>58569</v>
      </c>
      <c r="U4675" s="0" t="n">
        <f aca="false">INT(T4675*$Q$1/IF(P4675=1,E4675,D4675))*I4675</f>
        <v>-11</v>
      </c>
      <c r="V4675" s="0" t="n">
        <f aca="false">IF(P4675=1,ABS(U4675)+ABS(60),ABS(U4675-U4674))</f>
        <v>0</v>
      </c>
    </row>
    <row r="4676" customFormat="false" ht="15" hidden="false" customHeight="false" outlineLevel="0" collapsed="false">
      <c r="A4676" s="1" t="n">
        <v>42874</v>
      </c>
      <c r="B4676" s="2" t="n">
        <v>9947.62</v>
      </c>
      <c r="C4676" s="2" t="n">
        <v>69654</v>
      </c>
      <c r="D4676" s="2" t="n">
        <v>9932</v>
      </c>
      <c r="E4676" s="2" t="n">
        <v>9741</v>
      </c>
      <c r="F4676" s="3" t="n">
        <f aca="false">IF(P4676=1, E4676,D4676)/B4676-1</f>
        <v>-0.00157022483769997</v>
      </c>
      <c r="G4676" s="2" t="n">
        <f aca="false">AVERAGE(B4617:B4676)</f>
        <v>9835.46166666666</v>
      </c>
      <c r="H4676" s="2" t="n">
        <f aca="false">AVERAGE(C4617:C4676)</f>
        <v>88548.9</v>
      </c>
      <c r="I4676" s="2" t="n">
        <f aca="false">SIGN(C4676-H4676)</f>
        <v>-1</v>
      </c>
      <c r="J4676" s="2" t="n">
        <f aca="false">SIGN(F4676)</f>
        <v>-1</v>
      </c>
      <c r="K4676" s="0" t="n">
        <f aca="false">B4676-B4675</f>
        <v>-21.8299999999999</v>
      </c>
      <c r="L4676" s="0" t="n">
        <f aca="false">I4675*K4676</f>
        <v>21.8299999999999</v>
      </c>
      <c r="M4676" s="0" t="n">
        <f aca="false">M4675+K4676*N4675</f>
        <v>3417.02000000002</v>
      </c>
      <c r="N4676" s="0" t="n">
        <f aca="false">INT(M4676*$Q$1/B4676)*CHOOSE($L$1,I4676,J4676)</f>
        <v>-0</v>
      </c>
      <c r="O4676" s="0" t="n">
        <f aca="false">ABS(N4676-N4675)</f>
        <v>0</v>
      </c>
      <c r="P4676" s="0" t="n">
        <f aca="false">COUNTIF(工作表2!$A$2:$A$248,A4676)</f>
        <v>0</v>
      </c>
      <c r="R4676" s="0" t="n">
        <f aca="false">D4676-IF(P4675=1,E4675,D4675)</f>
        <v>-19</v>
      </c>
      <c r="S4676" s="0" t="n">
        <f aca="false">I4675*R4676</f>
        <v>19</v>
      </c>
      <c r="T4676" s="0" t="n">
        <f aca="false">T4675+R4676*U4675</f>
        <v>58778</v>
      </c>
      <c r="U4676" s="0" t="n">
        <f aca="false">INT(T4676*$Q$1/IF(P4676=1,E4676,D4676))*I4676</f>
        <v>-11</v>
      </c>
      <c r="V4676" s="0" t="n">
        <f aca="false">IF(P4676=1,ABS(U4676)+ABS(60),ABS(U4676-U4675))</f>
        <v>0</v>
      </c>
    </row>
    <row r="4677" customFormat="false" ht="15" hidden="false" customHeight="false" outlineLevel="0" collapsed="false">
      <c r="A4677" s="1" t="n">
        <v>42877</v>
      </c>
      <c r="B4677" s="2" t="n">
        <v>9997.26</v>
      </c>
      <c r="C4677" s="2" t="n">
        <v>70171</v>
      </c>
      <c r="D4677" s="2" t="n">
        <v>9975</v>
      </c>
      <c r="E4677" s="2" t="n">
        <v>9780</v>
      </c>
      <c r="F4677" s="3" t="n">
        <f aca="false">IF(P4677=1, E4677,D4677)/B4677-1</f>
        <v>-0.00222661009116498</v>
      </c>
      <c r="G4677" s="2" t="n">
        <f aca="false">AVERAGE(B4618:B4677)</f>
        <v>9839.52933333333</v>
      </c>
      <c r="H4677" s="2" t="n">
        <f aca="false">AVERAGE(C4618:C4677)</f>
        <v>88108.5166666667</v>
      </c>
      <c r="I4677" s="2" t="n">
        <f aca="false">SIGN(C4677-H4677)</f>
        <v>-1</v>
      </c>
      <c r="J4677" s="2" t="n">
        <f aca="false">SIGN(F4677)</f>
        <v>-1</v>
      </c>
      <c r="K4677" s="0" t="n">
        <f aca="false">B4677-B4676</f>
        <v>49.6399999999994</v>
      </c>
      <c r="L4677" s="0" t="n">
        <f aca="false">I4676*K4677</f>
        <v>-49.6399999999994</v>
      </c>
      <c r="M4677" s="0" t="n">
        <f aca="false">M4676+K4677*N4676</f>
        <v>3417.02000000002</v>
      </c>
      <c r="N4677" s="0" t="n">
        <f aca="false">INT(M4677*$Q$1/B4677)*CHOOSE($L$1,I4677,J4677)</f>
        <v>-0</v>
      </c>
      <c r="O4677" s="0" t="n">
        <f aca="false">ABS(N4677-N4676)</f>
        <v>0</v>
      </c>
      <c r="P4677" s="0" t="n">
        <f aca="false">COUNTIF(工作表2!$A$2:$A$248,A4677)</f>
        <v>0</v>
      </c>
      <c r="R4677" s="0" t="n">
        <f aca="false">D4677-IF(P4676=1,E4676,D4676)</f>
        <v>43</v>
      </c>
      <c r="S4677" s="0" t="n">
        <f aca="false">I4676*R4677</f>
        <v>-43</v>
      </c>
      <c r="T4677" s="0" t="n">
        <f aca="false">T4676+R4677*U4676</f>
        <v>58305</v>
      </c>
      <c r="U4677" s="0" t="n">
        <f aca="false">INT(T4677*$Q$1/IF(P4677=1,E4677,D4677))*I4677</f>
        <v>-11</v>
      </c>
      <c r="V4677" s="0" t="n">
        <f aca="false">IF(P4677=1,ABS(U4677)+ABS(60),ABS(U4677-U4676))</f>
        <v>0</v>
      </c>
    </row>
    <row r="4678" customFormat="false" ht="15" hidden="false" customHeight="false" outlineLevel="0" collapsed="false">
      <c r="A4678" s="1" t="n">
        <v>42878</v>
      </c>
      <c r="B4678" s="2" t="n">
        <v>10007.84</v>
      </c>
      <c r="C4678" s="2" t="n">
        <v>80788</v>
      </c>
      <c r="D4678" s="2" t="n">
        <v>9994</v>
      </c>
      <c r="E4678" s="2" t="n">
        <v>9803</v>
      </c>
      <c r="F4678" s="3" t="n">
        <f aca="false">IF(P4678=1, E4678,D4678)/B4678-1</f>
        <v>-0.0013829157940175</v>
      </c>
      <c r="G4678" s="2" t="n">
        <f aca="false">AVERAGE(B4619:B4678)</f>
        <v>9843.5945</v>
      </c>
      <c r="H4678" s="2" t="n">
        <f aca="false">AVERAGE(C4619:C4678)</f>
        <v>87972.0333333333</v>
      </c>
      <c r="I4678" s="2" t="n">
        <f aca="false">SIGN(C4678-H4678)</f>
        <v>-1</v>
      </c>
      <c r="J4678" s="2" t="n">
        <f aca="false">SIGN(F4678)</f>
        <v>-1</v>
      </c>
      <c r="K4678" s="0" t="n">
        <f aca="false">B4678-B4677</f>
        <v>10.5799999999999</v>
      </c>
      <c r="L4678" s="0" t="n">
        <f aca="false">I4677*K4678</f>
        <v>-10.5799999999999</v>
      </c>
      <c r="M4678" s="0" t="n">
        <f aca="false">M4677+K4678*N4677</f>
        <v>3417.02000000002</v>
      </c>
      <c r="N4678" s="0" t="n">
        <f aca="false">INT(M4678*$Q$1/B4678)*CHOOSE($L$1,I4678,J4678)</f>
        <v>-0</v>
      </c>
      <c r="O4678" s="0" t="n">
        <f aca="false">ABS(N4678-N4677)</f>
        <v>0</v>
      </c>
      <c r="P4678" s="0" t="n">
        <f aca="false">COUNTIF(工作表2!$A$2:$A$248,A4678)</f>
        <v>0</v>
      </c>
      <c r="R4678" s="0" t="n">
        <f aca="false">D4678-IF(P4677=1,E4677,D4677)</f>
        <v>19</v>
      </c>
      <c r="S4678" s="0" t="n">
        <f aca="false">I4677*R4678</f>
        <v>-19</v>
      </c>
      <c r="T4678" s="0" t="n">
        <f aca="false">T4677+R4678*U4677</f>
        <v>58096</v>
      </c>
      <c r="U4678" s="0" t="n">
        <f aca="false">INT(T4678*$Q$1/IF(P4678=1,E4678,D4678))*I4678</f>
        <v>-11</v>
      </c>
      <c r="V4678" s="0" t="n">
        <f aca="false">IF(P4678=1,ABS(U4678)+ABS(60),ABS(U4678-U4677))</f>
        <v>0</v>
      </c>
    </row>
    <row r="4679" customFormat="false" ht="15" hidden="false" customHeight="false" outlineLevel="0" collapsed="false">
      <c r="A4679" s="1" t="n">
        <v>42879</v>
      </c>
      <c r="B4679" s="2" t="n">
        <v>10044.42</v>
      </c>
      <c r="C4679" s="2" t="n">
        <v>79329</v>
      </c>
      <c r="D4679" s="2" t="n">
        <v>10020</v>
      </c>
      <c r="E4679" s="2" t="n">
        <v>9826</v>
      </c>
      <c r="F4679" s="3" t="n">
        <f aca="false">IF(P4679=1, E4679,D4679)/B4679-1</f>
        <v>-0.00243120060690416</v>
      </c>
      <c r="G4679" s="2" t="n">
        <f aca="false">AVERAGE(B4620:B4679)</f>
        <v>9848.02183333333</v>
      </c>
      <c r="H4679" s="2" t="n">
        <f aca="false">AVERAGE(C4620:C4679)</f>
        <v>87639.1</v>
      </c>
      <c r="I4679" s="2" t="n">
        <f aca="false">SIGN(C4679-H4679)</f>
        <v>-1</v>
      </c>
      <c r="J4679" s="2" t="n">
        <f aca="false">SIGN(F4679)</f>
        <v>-1</v>
      </c>
      <c r="K4679" s="0" t="n">
        <f aca="false">B4679-B4678</f>
        <v>36.5799999999999</v>
      </c>
      <c r="L4679" s="0" t="n">
        <f aca="false">I4678*K4679</f>
        <v>-36.5799999999999</v>
      </c>
      <c r="M4679" s="0" t="n">
        <f aca="false">M4678+K4679*N4678</f>
        <v>3417.02000000002</v>
      </c>
      <c r="N4679" s="0" t="n">
        <f aca="false">INT(M4679*$Q$1/B4679)*CHOOSE($L$1,I4679,J4679)</f>
        <v>-0</v>
      </c>
      <c r="O4679" s="0" t="n">
        <f aca="false">ABS(N4679-N4678)</f>
        <v>0</v>
      </c>
      <c r="P4679" s="0" t="n">
        <f aca="false">COUNTIF(工作表2!$A$2:$A$248,A4679)</f>
        <v>0</v>
      </c>
      <c r="R4679" s="0" t="n">
        <f aca="false">D4679-IF(P4678=1,E4678,D4678)</f>
        <v>26</v>
      </c>
      <c r="S4679" s="0" t="n">
        <f aca="false">I4678*R4679</f>
        <v>-26</v>
      </c>
      <c r="T4679" s="0" t="n">
        <f aca="false">T4678+R4679*U4678</f>
        <v>57810</v>
      </c>
      <c r="U4679" s="0" t="n">
        <f aca="false">INT(T4679*$Q$1/IF(P4679=1,E4679,D4679))*I4679</f>
        <v>-11</v>
      </c>
      <c r="V4679" s="0" t="n">
        <f aca="false">IF(P4679=1,ABS(U4679)+ABS(60),ABS(U4679-U4678))</f>
        <v>0</v>
      </c>
    </row>
    <row r="4680" customFormat="false" ht="15" hidden="false" customHeight="false" outlineLevel="0" collapsed="false">
      <c r="A4680" s="1" t="n">
        <v>42880</v>
      </c>
      <c r="B4680" s="2" t="n">
        <v>10108.49</v>
      </c>
      <c r="C4680" s="2" t="n">
        <v>94644</v>
      </c>
      <c r="D4680" s="2" t="n">
        <v>10107</v>
      </c>
      <c r="E4680" s="2" t="n">
        <v>9912</v>
      </c>
      <c r="F4680" s="3" t="n">
        <f aca="false">IF(P4680=1, E4680,D4680)/B4680-1</f>
        <v>-0.000147400848197865</v>
      </c>
      <c r="G4680" s="2" t="n">
        <f aca="false">AVERAGE(B4621:B4680)</f>
        <v>9853.67483333333</v>
      </c>
      <c r="H4680" s="2" t="n">
        <f aca="false">AVERAGE(C4621:C4680)</f>
        <v>87566.7666666667</v>
      </c>
      <c r="I4680" s="2" t="n">
        <f aca="false">SIGN(C4680-H4680)</f>
        <v>1</v>
      </c>
      <c r="J4680" s="2" t="n">
        <f aca="false">SIGN(F4680)</f>
        <v>-1</v>
      </c>
      <c r="K4680" s="0" t="n">
        <f aca="false">B4680-B4679</f>
        <v>64.0699999999997</v>
      </c>
      <c r="L4680" s="0" t="n">
        <f aca="false">I4679*K4680</f>
        <v>-64.0699999999997</v>
      </c>
      <c r="M4680" s="0" t="n">
        <f aca="false">M4679+K4680*N4679</f>
        <v>3417.02000000002</v>
      </c>
      <c r="N4680" s="0" t="n">
        <f aca="false">INT(M4680*$Q$1/B4680)*CHOOSE($L$1,I4680,J4680)</f>
        <v>-0</v>
      </c>
      <c r="O4680" s="0" t="n">
        <f aca="false">ABS(N4680-N4679)</f>
        <v>0</v>
      </c>
      <c r="P4680" s="0" t="n">
        <f aca="false">COUNTIF(工作表2!$A$2:$A$248,A4680)</f>
        <v>0</v>
      </c>
      <c r="R4680" s="0" t="n">
        <f aca="false">D4680-IF(P4679=1,E4679,D4679)</f>
        <v>87</v>
      </c>
      <c r="S4680" s="0" t="n">
        <f aca="false">I4679*R4680</f>
        <v>-87</v>
      </c>
      <c r="T4680" s="0" t="n">
        <f aca="false">T4679+R4680*U4679</f>
        <v>56853</v>
      </c>
      <c r="U4680" s="0" t="n">
        <f aca="false">INT(T4680*$Q$1/IF(P4680=1,E4680,D4680))*I4680</f>
        <v>11</v>
      </c>
      <c r="V4680" s="0" t="n">
        <f aca="false">IF(P4680=1,ABS(U4680)+ABS(60),ABS(U4680-U4679))</f>
        <v>22</v>
      </c>
    </row>
    <row r="4681" customFormat="false" ht="15" hidden="false" customHeight="false" outlineLevel="0" collapsed="false">
      <c r="A4681" s="1" t="n">
        <v>42881</v>
      </c>
      <c r="B4681" s="2" t="n">
        <v>10101.95</v>
      </c>
      <c r="C4681" s="2" t="n">
        <v>91771</v>
      </c>
      <c r="D4681" s="2" t="n">
        <v>10093</v>
      </c>
      <c r="E4681" s="2" t="n">
        <v>9902</v>
      </c>
      <c r="F4681" s="3" t="n">
        <f aca="false">IF(P4681=1, E4681,D4681)/B4681-1</f>
        <v>-0.00088596756071857</v>
      </c>
      <c r="G4681" s="2" t="n">
        <f aca="false">AVERAGE(B4622:B4681)</f>
        <v>9859.53283333333</v>
      </c>
      <c r="H4681" s="2" t="n">
        <f aca="false">AVERAGE(C4622:C4681)</f>
        <v>87601.4333333333</v>
      </c>
      <c r="I4681" s="2" t="n">
        <f aca="false">SIGN(C4681-H4681)</f>
        <v>1</v>
      </c>
      <c r="J4681" s="2" t="n">
        <f aca="false">SIGN(F4681)</f>
        <v>-1</v>
      </c>
      <c r="K4681" s="0" t="n">
        <f aca="false">B4681-B4680</f>
        <v>-6.53999999999905</v>
      </c>
      <c r="L4681" s="0" t="n">
        <f aca="false">I4680*K4681</f>
        <v>-6.53999999999905</v>
      </c>
      <c r="M4681" s="0" t="n">
        <f aca="false">M4680+K4681*N4680</f>
        <v>3417.02000000002</v>
      </c>
      <c r="N4681" s="0" t="n">
        <f aca="false">INT(M4681*$Q$1/B4681)*CHOOSE($L$1,I4681,J4681)</f>
        <v>-0</v>
      </c>
      <c r="O4681" s="0" t="n">
        <f aca="false">ABS(N4681-N4680)</f>
        <v>0</v>
      </c>
      <c r="P4681" s="0" t="n">
        <f aca="false">COUNTIF(工作表2!$A$2:$A$248,A4681)</f>
        <v>0</v>
      </c>
      <c r="R4681" s="0" t="n">
        <f aca="false">D4681-IF(P4680=1,E4680,D4680)</f>
        <v>-14</v>
      </c>
      <c r="S4681" s="0" t="n">
        <f aca="false">I4680*R4681</f>
        <v>-14</v>
      </c>
      <c r="T4681" s="0" t="n">
        <f aca="false">T4680+R4681*U4680</f>
        <v>56699</v>
      </c>
      <c r="U4681" s="0" t="n">
        <f aca="false">INT(T4681*$Q$1/IF(P4681=1,E4681,D4681))*I4681</f>
        <v>11</v>
      </c>
      <c r="V4681" s="0" t="n">
        <f aca="false">IF(P4681=1,ABS(U4681)+ABS(60),ABS(U4681-U4680))</f>
        <v>0</v>
      </c>
    </row>
    <row r="4682" customFormat="false" ht="15" hidden="false" customHeight="false" outlineLevel="0" collapsed="false">
      <c r="A4682" s="1" t="n">
        <v>42886</v>
      </c>
      <c r="B4682" s="2" t="n">
        <v>10040.72</v>
      </c>
      <c r="C4682" s="2" t="n">
        <v>122579</v>
      </c>
      <c r="D4682" s="2" t="n">
        <v>10031</v>
      </c>
      <c r="E4682" s="2" t="n">
        <v>9847</v>
      </c>
      <c r="F4682" s="3" t="n">
        <f aca="false">IF(P4682=1, E4682,D4682)/B4682-1</f>
        <v>-0.000968058067548849</v>
      </c>
      <c r="G4682" s="2" t="n">
        <f aca="false">AVERAGE(B4623:B4682)</f>
        <v>9865.63183333334</v>
      </c>
      <c r="H4682" s="2" t="n">
        <f aca="false">AVERAGE(C4623:C4682)</f>
        <v>88009.4166666667</v>
      </c>
      <c r="I4682" s="2" t="n">
        <f aca="false">SIGN(C4682-H4682)</f>
        <v>1</v>
      </c>
      <c r="J4682" s="2" t="n">
        <f aca="false">SIGN(F4682)</f>
        <v>-1</v>
      </c>
      <c r="K4682" s="0" t="n">
        <f aca="false">B4682-B4681</f>
        <v>-61.2300000000014</v>
      </c>
      <c r="L4682" s="0" t="n">
        <f aca="false">I4681*K4682</f>
        <v>-61.2300000000014</v>
      </c>
      <c r="M4682" s="0" t="n">
        <f aca="false">M4681+K4682*N4681</f>
        <v>3417.02000000002</v>
      </c>
      <c r="N4682" s="0" t="n">
        <f aca="false">INT(M4682*$Q$1/B4682)*CHOOSE($L$1,I4682,J4682)</f>
        <v>-0</v>
      </c>
      <c r="O4682" s="0" t="n">
        <f aca="false">ABS(N4682-N4681)</f>
        <v>0</v>
      </c>
      <c r="P4682" s="0" t="n">
        <f aca="false">COUNTIF(工作表2!$A$2:$A$248,A4682)</f>
        <v>0</v>
      </c>
      <c r="R4682" s="0" t="n">
        <f aca="false">D4682-IF(P4681=1,E4681,D4681)</f>
        <v>-62</v>
      </c>
      <c r="S4682" s="0" t="n">
        <f aca="false">I4681*R4682</f>
        <v>-62</v>
      </c>
      <c r="T4682" s="0" t="n">
        <f aca="false">T4681+R4682*U4681</f>
        <v>56017</v>
      </c>
      <c r="U4682" s="0" t="n">
        <f aca="false">INT(T4682*$Q$1/IF(P4682=1,E4682,D4682))*I4682</f>
        <v>11</v>
      </c>
      <c r="V4682" s="0" t="n">
        <f aca="false">IF(P4682=1,ABS(U4682)+ABS(60),ABS(U4682-U4681))</f>
        <v>0</v>
      </c>
    </row>
    <row r="4683" customFormat="false" ht="15" hidden="false" customHeight="false" outlineLevel="0" collapsed="false">
      <c r="A4683" s="1" t="n">
        <v>42887</v>
      </c>
      <c r="B4683" s="2" t="n">
        <v>10087.42</v>
      </c>
      <c r="C4683" s="2" t="n">
        <v>81398</v>
      </c>
      <c r="D4683" s="2" t="n">
        <v>10069</v>
      </c>
      <c r="E4683" s="2" t="n">
        <v>9884</v>
      </c>
      <c r="F4683" s="3" t="n">
        <f aca="false">IF(P4683=1, E4683,D4683)/B4683-1</f>
        <v>-0.00182603678641313</v>
      </c>
      <c r="G4683" s="2" t="n">
        <f aca="false">AVERAGE(B4624:B4683)</f>
        <v>9872.2255</v>
      </c>
      <c r="H4683" s="2" t="n">
        <f aca="false">AVERAGE(C4624:C4683)</f>
        <v>87672.7333333333</v>
      </c>
      <c r="I4683" s="2" t="n">
        <f aca="false">SIGN(C4683-H4683)</f>
        <v>-1</v>
      </c>
      <c r="J4683" s="2" t="n">
        <f aca="false">SIGN(F4683)</f>
        <v>-1</v>
      </c>
      <c r="K4683" s="0" t="n">
        <f aca="false">B4683-B4682</f>
        <v>46.7000000000007</v>
      </c>
      <c r="L4683" s="0" t="n">
        <f aca="false">I4682*K4683</f>
        <v>46.7000000000007</v>
      </c>
      <c r="M4683" s="0" t="n">
        <f aca="false">M4682+K4683*N4682</f>
        <v>3417.02000000002</v>
      </c>
      <c r="N4683" s="0" t="n">
        <f aca="false">INT(M4683*$Q$1/B4683)*CHOOSE($L$1,I4683,J4683)</f>
        <v>-0</v>
      </c>
      <c r="O4683" s="0" t="n">
        <f aca="false">ABS(N4683-N4682)</f>
        <v>0</v>
      </c>
      <c r="P4683" s="0" t="n">
        <f aca="false">COUNTIF(工作表2!$A$2:$A$248,A4683)</f>
        <v>0</v>
      </c>
      <c r="R4683" s="0" t="n">
        <f aca="false">D4683-IF(P4682=1,E4682,D4682)</f>
        <v>38</v>
      </c>
      <c r="S4683" s="0" t="n">
        <f aca="false">I4682*R4683</f>
        <v>38</v>
      </c>
      <c r="T4683" s="0" t="n">
        <f aca="false">T4682+R4683*U4682</f>
        <v>56435</v>
      </c>
      <c r="U4683" s="0" t="n">
        <f aca="false">INT(T4683*$Q$1/IF(P4683=1,E4683,D4683))*I4683</f>
        <v>-11</v>
      </c>
      <c r="V4683" s="0" t="n">
        <f aca="false">IF(P4683=1,ABS(U4683)+ABS(60),ABS(U4683-U4682))</f>
        <v>22</v>
      </c>
    </row>
    <row r="4684" customFormat="false" ht="15" hidden="false" customHeight="false" outlineLevel="0" collapsed="false">
      <c r="A4684" s="1" t="n">
        <v>42888</v>
      </c>
      <c r="B4684" s="2" t="n">
        <v>10152.53</v>
      </c>
      <c r="C4684" s="2" t="n">
        <v>86286</v>
      </c>
      <c r="D4684" s="2" t="n">
        <v>10135</v>
      </c>
      <c r="E4684" s="2" t="n">
        <v>9950</v>
      </c>
      <c r="F4684" s="3" t="n">
        <f aca="false">IF(P4684=1, E4684,D4684)/B4684-1</f>
        <v>-0.00172666320611714</v>
      </c>
      <c r="G4684" s="2" t="n">
        <f aca="false">AVERAGE(B4625:B4684)</f>
        <v>9880.63083333334</v>
      </c>
      <c r="H4684" s="2" t="n">
        <f aca="false">AVERAGE(C4625:C4684)</f>
        <v>87710.7</v>
      </c>
      <c r="I4684" s="2" t="n">
        <f aca="false">SIGN(C4684-H4684)</f>
        <v>-1</v>
      </c>
      <c r="J4684" s="2" t="n">
        <f aca="false">SIGN(F4684)</f>
        <v>-1</v>
      </c>
      <c r="K4684" s="0" t="n">
        <f aca="false">B4684-B4683</f>
        <v>65.1100000000006</v>
      </c>
      <c r="L4684" s="0" t="n">
        <f aca="false">I4683*K4684</f>
        <v>-65.1100000000006</v>
      </c>
      <c r="M4684" s="0" t="n">
        <f aca="false">M4683+K4684*N4683</f>
        <v>3417.02000000002</v>
      </c>
      <c r="N4684" s="0" t="n">
        <f aca="false">INT(M4684*$Q$1/B4684)*CHOOSE($L$1,I4684,J4684)</f>
        <v>-0</v>
      </c>
      <c r="O4684" s="0" t="n">
        <f aca="false">ABS(N4684-N4683)</f>
        <v>0</v>
      </c>
      <c r="P4684" s="0" t="n">
        <f aca="false">COUNTIF(工作表2!$A$2:$A$248,A4684)</f>
        <v>0</v>
      </c>
      <c r="R4684" s="0" t="n">
        <f aca="false">D4684-IF(P4683=1,E4683,D4683)</f>
        <v>66</v>
      </c>
      <c r="S4684" s="0" t="n">
        <f aca="false">I4683*R4684</f>
        <v>-66</v>
      </c>
      <c r="T4684" s="0" t="n">
        <f aca="false">T4683+R4684*U4683</f>
        <v>55709</v>
      </c>
      <c r="U4684" s="0" t="n">
        <f aca="false">INT(T4684*$Q$1/IF(P4684=1,E4684,D4684))*I4684</f>
        <v>-10</v>
      </c>
      <c r="V4684" s="0" t="n">
        <f aca="false">IF(P4684=1,ABS(U4684)+ABS(60),ABS(U4684-U4683))</f>
        <v>1</v>
      </c>
    </row>
    <row r="4685" customFormat="false" ht="15" hidden="false" customHeight="false" outlineLevel="0" collapsed="false">
      <c r="A4685" s="1" t="n">
        <v>42889</v>
      </c>
      <c r="B4685" s="2" t="n">
        <v>10158.15</v>
      </c>
      <c r="C4685" s="2" t="n">
        <v>45819</v>
      </c>
      <c r="D4685" s="2" t="n">
        <v>10157</v>
      </c>
      <c r="E4685" s="2" t="n">
        <v>9970</v>
      </c>
      <c r="F4685" s="3" t="n">
        <f aca="false">IF(P4685=1, E4685,D4685)/B4685-1</f>
        <v>-0.0001132095903289</v>
      </c>
      <c r="G4685" s="2" t="n">
        <f aca="false">AVERAGE(B4626:B4685)</f>
        <v>9888.55616666667</v>
      </c>
      <c r="H4685" s="2" t="n">
        <f aca="false">AVERAGE(C4626:C4685)</f>
        <v>87340.9833333333</v>
      </c>
      <c r="I4685" s="2" t="n">
        <f aca="false">SIGN(C4685-H4685)</f>
        <v>-1</v>
      </c>
      <c r="J4685" s="2" t="n">
        <f aca="false">SIGN(F4685)</f>
        <v>-1</v>
      </c>
      <c r="K4685" s="0" t="n">
        <f aca="false">B4685-B4684</f>
        <v>5.61999999999898</v>
      </c>
      <c r="L4685" s="0" t="n">
        <f aca="false">I4684*K4685</f>
        <v>-5.61999999999898</v>
      </c>
      <c r="M4685" s="0" t="n">
        <f aca="false">M4684+K4685*N4684</f>
        <v>3417.02000000002</v>
      </c>
      <c r="N4685" s="0" t="n">
        <f aca="false">INT(M4685*$Q$1/B4685)*CHOOSE($L$1,I4685,J4685)</f>
        <v>-0</v>
      </c>
      <c r="O4685" s="0" t="n">
        <f aca="false">ABS(N4685-N4684)</f>
        <v>0</v>
      </c>
      <c r="P4685" s="0" t="n">
        <f aca="false">COUNTIF(工作表2!$A$2:$A$248,A4685)</f>
        <v>0</v>
      </c>
      <c r="R4685" s="0" t="n">
        <f aca="false">D4685-IF(P4684=1,E4684,D4684)</f>
        <v>22</v>
      </c>
      <c r="S4685" s="0" t="n">
        <f aca="false">I4684*R4685</f>
        <v>-22</v>
      </c>
      <c r="T4685" s="0" t="n">
        <f aca="false">T4684+R4685*U4684</f>
        <v>55489</v>
      </c>
      <c r="U4685" s="0" t="n">
        <f aca="false">INT(T4685*$Q$1/IF(P4685=1,E4685,D4685))*I4685</f>
        <v>-10</v>
      </c>
      <c r="V4685" s="0" t="n">
        <f aca="false">IF(P4685=1,ABS(U4685)+ABS(60),ABS(U4685-U4684))</f>
        <v>0</v>
      </c>
    </row>
    <row r="4686" customFormat="false" ht="15" hidden="false" customHeight="false" outlineLevel="0" collapsed="false">
      <c r="A4686" s="1" t="n">
        <v>42891</v>
      </c>
      <c r="B4686" s="2" t="n">
        <v>10226.84</v>
      </c>
      <c r="C4686" s="2" t="n">
        <v>92288</v>
      </c>
      <c r="D4686" s="2" t="n">
        <v>10200</v>
      </c>
      <c r="E4686" s="2" t="n">
        <v>10016</v>
      </c>
      <c r="F4686" s="3" t="n">
        <f aca="false">IF(P4686=1, E4686,D4686)/B4686-1</f>
        <v>-0.00262446659965343</v>
      </c>
      <c r="G4686" s="2" t="n">
        <f aca="false">AVERAGE(B4627:B4686)</f>
        <v>9896.70233333333</v>
      </c>
      <c r="H4686" s="2" t="n">
        <f aca="false">AVERAGE(C4627:C4686)</f>
        <v>87716.7833333333</v>
      </c>
      <c r="I4686" s="2" t="n">
        <f aca="false">SIGN(C4686-H4686)</f>
        <v>1</v>
      </c>
      <c r="J4686" s="2" t="n">
        <f aca="false">SIGN(F4686)</f>
        <v>-1</v>
      </c>
      <c r="K4686" s="0" t="n">
        <f aca="false">B4686-B4685</f>
        <v>68.6900000000005</v>
      </c>
      <c r="L4686" s="0" t="n">
        <f aca="false">I4685*K4686</f>
        <v>-68.6900000000005</v>
      </c>
      <c r="M4686" s="0" t="n">
        <f aca="false">M4685+K4686*N4685</f>
        <v>3417.02000000002</v>
      </c>
      <c r="N4686" s="0" t="n">
        <f aca="false">INT(M4686*$Q$1/B4686)*CHOOSE($L$1,I4686,J4686)</f>
        <v>-0</v>
      </c>
      <c r="O4686" s="0" t="n">
        <f aca="false">ABS(N4686-N4685)</f>
        <v>0</v>
      </c>
      <c r="P4686" s="0" t="n">
        <f aca="false">COUNTIF(工作表2!$A$2:$A$248,A4686)</f>
        <v>0</v>
      </c>
      <c r="R4686" s="0" t="n">
        <f aca="false">D4686-IF(P4685=1,E4685,D4685)</f>
        <v>43</v>
      </c>
      <c r="S4686" s="0" t="n">
        <f aca="false">I4685*R4686</f>
        <v>-43</v>
      </c>
      <c r="T4686" s="0" t="n">
        <f aca="false">T4685+R4686*U4685</f>
        <v>55059</v>
      </c>
      <c r="U4686" s="0" t="n">
        <f aca="false">INT(T4686*$Q$1/IF(P4686=1,E4686,D4686))*I4686</f>
        <v>10</v>
      </c>
      <c r="V4686" s="0" t="n">
        <f aca="false">IF(P4686=1,ABS(U4686)+ABS(60),ABS(U4686-U4685))</f>
        <v>20</v>
      </c>
    </row>
    <row r="4687" customFormat="false" ht="15" hidden="false" customHeight="false" outlineLevel="0" collapsed="false">
      <c r="A4687" s="1" t="n">
        <v>42892</v>
      </c>
      <c r="B4687" s="2" t="n">
        <v>10206.18</v>
      </c>
      <c r="C4687" s="2" t="n">
        <v>85881</v>
      </c>
      <c r="D4687" s="2" t="n">
        <v>10185</v>
      </c>
      <c r="E4687" s="2" t="n">
        <v>10004</v>
      </c>
      <c r="F4687" s="3" t="n">
        <f aca="false">IF(P4687=1, E4687,D4687)/B4687-1</f>
        <v>-0.00207521325314663</v>
      </c>
      <c r="G4687" s="2" t="n">
        <f aca="false">AVERAGE(B4628:B4687)</f>
        <v>9904.24783333333</v>
      </c>
      <c r="H4687" s="2" t="n">
        <f aca="false">AVERAGE(C4628:C4687)</f>
        <v>87820.3333333333</v>
      </c>
      <c r="I4687" s="2" t="n">
        <f aca="false">SIGN(C4687-H4687)</f>
        <v>-1</v>
      </c>
      <c r="J4687" s="2" t="n">
        <f aca="false">SIGN(F4687)</f>
        <v>-1</v>
      </c>
      <c r="K4687" s="0" t="n">
        <f aca="false">B4687-B4686</f>
        <v>-20.6599999999999</v>
      </c>
      <c r="L4687" s="0" t="n">
        <f aca="false">I4686*K4687</f>
        <v>-20.6599999999999</v>
      </c>
      <c r="M4687" s="0" t="n">
        <f aca="false">M4686+K4687*N4686</f>
        <v>3417.02000000002</v>
      </c>
      <c r="N4687" s="0" t="n">
        <f aca="false">INT(M4687*$Q$1/B4687)*CHOOSE($L$1,I4687,J4687)</f>
        <v>-0</v>
      </c>
      <c r="O4687" s="0" t="n">
        <f aca="false">ABS(N4687-N4686)</f>
        <v>0</v>
      </c>
      <c r="P4687" s="0" t="n">
        <f aca="false">COUNTIF(工作表2!$A$2:$A$248,A4687)</f>
        <v>0</v>
      </c>
      <c r="R4687" s="0" t="n">
        <f aca="false">D4687-IF(P4686=1,E4686,D4686)</f>
        <v>-15</v>
      </c>
      <c r="S4687" s="0" t="n">
        <f aca="false">I4686*R4687</f>
        <v>-15</v>
      </c>
      <c r="T4687" s="0" t="n">
        <f aca="false">T4686+R4687*U4686</f>
        <v>54909</v>
      </c>
      <c r="U4687" s="0" t="n">
        <f aca="false">INT(T4687*$Q$1/IF(P4687=1,E4687,D4687))*I4687</f>
        <v>-10</v>
      </c>
      <c r="V4687" s="0" t="n">
        <f aca="false">IF(P4687=1,ABS(U4687)+ABS(60),ABS(U4687-U4686))</f>
        <v>20</v>
      </c>
    </row>
    <row r="4688" customFormat="false" ht="15" hidden="false" customHeight="false" outlineLevel="0" collapsed="false">
      <c r="A4688" s="1" t="n">
        <v>42893</v>
      </c>
      <c r="B4688" s="2" t="n">
        <v>10209.99</v>
      </c>
      <c r="C4688" s="2" t="n">
        <v>99679</v>
      </c>
      <c r="D4688" s="2" t="n">
        <v>10192</v>
      </c>
      <c r="E4688" s="2" t="n">
        <v>10010</v>
      </c>
      <c r="F4688" s="3" t="n">
        <f aca="false">IF(P4688=1, E4688,D4688)/B4688-1</f>
        <v>-0.00176199976689495</v>
      </c>
      <c r="G4688" s="2" t="n">
        <f aca="false">AVERAGE(B4629:B4688)</f>
        <v>9913.4375</v>
      </c>
      <c r="H4688" s="2" t="n">
        <f aca="false">AVERAGE(C4629:C4688)</f>
        <v>88005.7</v>
      </c>
      <c r="I4688" s="2" t="n">
        <f aca="false">SIGN(C4688-H4688)</f>
        <v>1</v>
      </c>
      <c r="J4688" s="2" t="n">
        <f aca="false">SIGN(F4688)</f>
        <v>-1</v>
      </c>
      <c r="K4688" s="0" t="n">
        <f aca="false">B4688-B4687</f>
        <v>3.80999999999949</v>
      </c>
      <c r="L4688" s="0" t="n">
        <f aca="false">I4687*K4688</f>
        <v>-3.80999999999949</v>
      </c>
      <c r="M4688" s="0" t="n">
        <f aca="false">M4687+K4688*N4687</f>
        <v>3417.02000000002</v>
      </c>
      <c r="N4688" s="0" t="n">
        <f aca="false">INT(M4688*$Q$1/B4688)*CHOOSE($L$1,I4688,J4688)</f>
        <v>-0</v>
      </c>
      <c r="O4688" s="0" t="n">
        <f aca="false">ABS(N4688-N4687)</f>
        <v>0</v>
      </c>
      <c r="P4688" s="0" t="n">
        <f aca="false">COUNTIF(工作表2!$A$2:$A$248,A4688)</f>
        <v>0</v>
      </c>
      <c r="R4688" s="0" t="n">
        <f aca="false">D4688-IF(P4687=1,E4687,D4687)</f>
        <v>7</v>
      </c>
      <c r="S4688" s="0" t="n">
        <f aca="false">I4687*R4688</f>
        <v>-7</v>
      </c>
      <c r="T4688" s="0" t="n">
        <f aca="false">T4687+R4688*U4687</f>
        <v>54839</v>
      </c>
      <c r="U4688" s="0" t="n">
        <f aca="false">INT(T4688*$Q$1/IF(P4688=1,E4688,D4688))*I4688</f>
        <v>10</v>
      </c>
      <c r="V4688" s="0" t="n">
        <f aca="false">IF(P4688=1,ABS(U4688)+ABS(60),ABS(U4688-U4687))</f>
        <v>20</v>
      </c>
    </row>
    <row r="4689" customFormat="false" ht="15" hidden="false" customHeight="false" outlineLevel="0" collapsed="false">
      <c r="A4689" s="1" t="n">
        <v>42894</v>
      </c>
      <c r="B4689" s="2" t="n">
        <v>10225.78</v>
      </c>
      <c r="C4689" s="2" t="n">
        <v>101332</v>
      </c>
      <c r="D4689" s="2" t="n">
        <v>10211</v>
      </c>
      <c r="E4689" s="2" t="n">
        <v>10032</v>
      </c>
      <c r="F4689" s="3" t="n">
        <f aca="false">IF(P4689=1, E4689,D4689)/B4689-1</f>
        <v>-0.00144536651482829</v>
      </c>
      <c r="G4689" s="2" t="n">
        <f aca="false">AVERAGE(B4630:B4689)</f>
        <v>9923.40233333334</v>
      </c>
      <c r="H4689" s="2" t="n">
        <f aca="false">AVERAGE(C4630:C4689)</f>
        <v>88232.6166666667</v>
      </c>
      <c r="I4689" s="2" t="n">
        <f aca="false">SIGN(C4689-H4689)</f>
        <v>1</v>
      </c>
      <c r="J4689" s="2" t="n">
        <f aca="false">SIGN(F4689)</f>
        <v>-1</v>
      </c>
      <c r="K4689" s="0" t="n">
        <f aca="false">B4689-B4688</f>
        <v>15.7900000000009</v>
      </c>
      <c r="L4689" s="0" t="n">
        <f aca="false">I4688*K4689</f>
        <v>15.7900000000009</v>
      </c>
      <c r="M4689" s="0" t="n">
        <f aca="false">M4688+K4689*N4688</f>
        <v>3417.02000000002</v>
      </c>
      <c r="N4689" s="0" t="n">
        <f aca="false">INT(M4689*$Q$1/B4689)*CHOOSE($L$1,I4689,J4689)</f>
        <v>-0</v>
      </c>
      <c r="O4689" s="0" t="n">
        <f aca="false">ABS(N4689-N4688)</f>
        <v>0</v>
      </c>
      <c r="P4689" s="0" t="n">
        <f aca="false">COUNTIF(工作表2!$A$2:$A$248,A4689)</f>
        <v>0</v>
      </c>
      <c r="R4689" s="0" t="n">
        <f aca="false">D4689-IF(P4688=1,E4688,D4688)</f>
        <v>19</v>
      </c>
      <c r="S4689" s="0" t="n">
        <f aca="false">I4688*R4689</f>
        <v>19</v>
      </c>
      <c r="T4689" s="0" t="n">
        <f aca="false">T4688+R4689*U4688</f>
        <v>55029</v>
      </c>
      <c r="U4689" s="0" t="n">
        <f aca="false">INT(T4689*$Q$1/IF(P4689=1,E4689,D4689))*I4689</f>
        <v>10</v>
      </c>
      <c r="V4689" s="0" t="n">
        <f aca="false">IF(P4689=1,ABS(U4689)+ABS(60),ABS(U4689-U4688))</f>
        <v>0</v>
      </c>
    </row>
    <row r="4690" customFormat="false" ht="15" hidden="false" customHeight="false" outlineLevel="0" collapsed="false">
      <c r="A4690" s="1" t="n">
        <v>42895</v>
      </c>
      <c r="B4690" s="2" t="n">
        <v>10199.65</v>
      </c>
      <c r="C4690" s="2" t="n">
        <v>101560</v>
      </c>
      <c r="D4690" s="2" t="n">
        <v>10192</v>
      </c>
      <c r="E4690" s="2" t="n">
        <v>10012</v>
      </c>
      <c r="F4690" s="3" t="n">
        <f aca="false">IF(P4690=1, E4690,D4690)/B4690-1</f>
        <v>-0.000750025736177218</v>
      </c>
      <c r="G4690" s="2" t="n">
        <f aca="false">AVERAGE(B4631:B4690)</f>
        <v>9931.77416666667</v>
      </c>
      <c r="H4690" s="2" t="n">
        <f aca="false">AVERAGE(C4631:C4690)</f>
        <v>88601.65</v>
      </c>
      <c r="I4690" s="2" t="n">
        <f aca="false">SIGN(C4690-H4690)</f>
        <v>1</v>
      </c>
      <c r="J4690" s="2" t="n">
        <f aca="false">SIGN(F4690)</f>
        <v>-1</v>
      </c>
      <c r="K4690" s="0" t="n">
        <f aca="false">B4690-B4689</f>
        <v>-26.130000000001</v>
      </c>
      <c r="L4690" s="0" t="n">
        <f aca="false">I4689*K4690</f>
        <v>-26.130000000001</v>
      </c>
      <c r="M4690" s="0" t="n">
        <f aca="false">M4689+K4690*N4689</f>
        <v>3417.02000000002</v>
      </c>
      <c r="N4690" s="0" t="n">
        <f aca="false">INT(M4690*$Q$1/B4690)*CHOOSE($L$1,I4690,J4690)</f>
        <v>-0</v>
      </c>
      <c r="O4690" s="0" t="n">
        <f aca="false">ABS(N4690-N4689)</f>
        <v>0</v>
      </c>
      <c r="P4690" s="0" t="n">
        <f aca="false">COUNTIF(工作表2!$A$2:$A$248,A4690)</f>
        <v>0</v>
      </c>
      <c r="R4690" s="0" t="n">
        <f aca="false">D4690-IF(P4689=1,E4689,D4689)</f>
        <v>-19</v>
      </c>
      <c r="S4690" s="0" t="n">
        <f aca="false">I4689*R4690</f>
        <v>-19</v>
      </c>
      <c r="T4690" s="0" t="n">
        <f aca="false">T4689+R4690*U4689</f>
        <v>54839</v>
      </c>
      <c r="U4690" s="0" t="n">
        <f aca="false">INT(T4690*$Q$1/IF(P4690=1,E4690,D4690))*I4690</f>
        <v>10</v>
      </c>
      <c r="V4690" s="0" t="n">
        <f aca="false">IF(P4690=1,ABS(U4690)+ABS(60),ABS(U4690-U4689))</f>
        <v>0</v>
      </c>
    </row>
    <row r="4691" customFormat="false" ht="15" hidden="false" customHeight="false" outlineLevel="0" collapsed="false">
      <c r="A4691" s="1" t="n">
        <v>42898</v>
      </c>
      <c r="B4691" s="2" t="n">
        <v>10109.96</v>
      </c>
      <c r="C4691" s="2" t="n">
        <v>89485</v>
      </c>
      <c r="D4691" s="2" t="n">
        <v>10120</v>
      </c>
      <c r="E4691" s="2" t="n">
        <v>9940</v>
      </c>
      <c r="F4691" s="3" t="n">
        <f aca="false">IF(P4691=1, E4691,D4691)/B4691-1</f>
        <v>0.000993080091316045</v>
      </c>
      <c r="G4691" s="2" t="n">
        <f aca="false">AVERAGE(B4632:B4691)</f>
        <v>9937.87</v>
      </c>
      <c r="H4691" s="2" t="n">
        <f aca="false">AVERAGE(C4632:C4691)</f>
        <v>88606.5666666667</v>
      </c>
      <c r="I4691" s="2" t="n">
        <f aca="false">SIGN(C4691-H4691)</f>
        <v>1</v>
      </c>
      <c r="J4691" s="2" t="n">
        <f aca="false">SIGN(F4691)</f>
        <v>1</v>
      </c>
      <c r="K4691" s="0" t="n">
        <f aca="false">B4691-B4690</f>
        <v>-89.6900000000005</v>
      </c>
      <c r="L4691" s="0" t="n">
        <f aca="false">I4690*K4691</f>
        <v>-89.6900000000005</v>
      </c>
      <c r="M4691" s="0" t="n">
        <f aca="false">M4690+K4691*N4690</f>
        <v>3417.02000000002</v>
      </c>
      <c r="N4691" s="0" t="n">
        <f aca="false">INT(M4691*$Q$1/B4691)*CHOOSE($L$1,I4691,J4691)</f>
        <v>0</v>
      </c>
      <c r="O4691" s="0" t="n">
        <f aca="false">ABS(N4691-N4690)</f>
        <v>0</v>
      </c>
      <c r="P4691" s="0" t="n">
        <f aca="false">COUNTIF(工作表2!$A$2:$A$248,A4691)</f>
        <v>0</v>
      </c>
      <c r="R4691" s="0" t="n">
        <f aca="false">D4691-IF(P4690=1,E4690,D4690)</f>
        <v>-72</v>
      </c>
      <c r="S4691" s="0" t="n">
        <f aca="false">I4690*R4691</f>
        <v>-72</v>
      </c>
      <c r="T4691" s="0" t="n">
        <f aca="false">T4690+R4691*U4690</f>
        <v>54119</v>
      </c>
      <c r="U4691" s="0" t="n">
        <f aca="false">INT(T4691*$Q$1/IF(P4691=1,E4691,D4691))*I4691</f>
        <v>10</v>
      </c>
      <c r="V4691" s="0" t="n">
        <f aca="false">IF(P4691=1,ABS(U4691)+ABS(60),ABS(U4691-U4690))</f>
        <v>0</v>
      </c>
    </row>
    <row r="4692" customFormat="false" ht="15" hidden="false" customHeight="false" outlineLevel="0" collapsed="false">
      <c r="A4692" s="1" t="n">
        <v>42899</v>
      </c>
      <c r="B4692" s="2" t="n">
        <v>10128.15</v>
      </c>
      <c r="C4692" s="2" t="n">
        <v>79433</v>
      </c>
      <c r="D4692" s="2" t="n">
        <v>10137</v>
      </c>
      <c r="E4692" s="2" t="n">
        <v>9956</v>
      </c>
      <c r="F4692" s="3" t="n">
        <f aca="false">IF(P4692=1, E4692,D4692)/B4692-1</f>
        <v>0.000873802224493181</v>
      </c>
      <c r="G4692" s="2" t="n">
        <f aca="false">AVERAGE(B4633:B4692)</f>
        <v>9944.334</v>
      </c>
      <c r="H4692" s="2" t="n">
        <f aca="false">AVERAGE(C4633:C4692)</f>
        <v>88736.4</v>
      </c>
      <c r="I4692" s="2" t="n">
        <f aca="false">SIGN(C4692-H4692)</f>
        <v>-1</v>
      </c>
      <c r="J4692" s="2" t="n">
        <f aca="false">SIGN(F4692)</f>
        <v>1</v>
      </c>
      <c r="K4692" s="0" t="n">
        <f aca="false">B4692-B4691</f>
        <v>18.1900000000005</v>
      </c>
      <c r="L4692" s="0" t="n">
        <f aca="false">I4691*K4692</f>
        <v>18.1900000000005</v>
      </c>
      <c r="M4692" s="0" t="n">
        <f aca="false">M4691+K4692*N4691</f>
        <v>3417.02000000002</v>
      </c>
      <c r="N4692" s="0" t="n">
        <f aca="false">INT(M4692*$Q$1/B4692)*CHOOSE($L$1,I4692,J4692)</f>
        <v>0</v>
      </c>
      <c r="O4692" s="0" t="n">
        <f aca="false">ABS(N4692-N4691)</f>
        <v>0</v>
      </c>
      <c r="P4692" s="0" t="n">
        <f aca="false">COUNTIF(工作表2!$A$2:$A$248,A4692)</f>
        <v>0</v>
      </c>
      <c r="R4692" s="0" t="n">
        <f aca="false">D4692-IF(P4691=1,E4691,D4691)</f>
        <v>17</v>
      </c>
      <c r="S4692" s="0" t="n">
        <f aca="false">I4691*R4692</f>
        <v>17</v>
      </c>
      <c r="T4692" s="0" t="n">
        <f aca="false">T4691+R4692*U4691</f>
        <v>54289</v>
      </c>
      <c r="U4692" s="0" t="n">
        <f aca="false">INT(T4692*$Q$1/IF(P4692=1,E4692,D4692))*I4692</f>
        <v>-10</v>
      </c>
      <c r="V4692" s="0" t="n">
        <f aca="false">IF(P4692=1,ABS(U4692)+ABS(60),ABS(U4692-U4691))</f>
        <v>20</v>
      </c>
    </row>
    <row r="4693" customFormat="false" ht="15" hidden="false" customHeight="false" outlineLevel="0" collapsed="false">
      <c r="A4693" s="1" t="n">
        <v>42900</v>
      </c>
      <c r="B4693" s="2" t="n">
        <v>10072.46</v>
      </c>
      <c r="C4693" s="2" t="n">
        <v>96952</v>
      </c>
      <c r="D4693" s="2" t="n">
        <v>10065</v>
      </c>
      <c r="E4693" s="2" t="n">
        <v>9885</v>
      </c>
      <c r="F4693" s="3" t="n">
        <f aca="false">IF(P4693=1, E4693,D4693)/B4693-1</f>
        <v>-0.0007406333705966</v>
      </c>
      <c r="G4693" s="2" t="n">
        <f aca="false">AVERAGE(B4634:B4693)</f>
        <v>9948.2445</v>
      </c>
      <c r="H4693" s="2" t="n">
        <f aca="false">AVERAGE(C4634:C4693)</f>
        <v>88790.7333333333</v>
      </c>
      <c r="I4693" s="2" t="n">
        <f aca="false">SIGN(C4693-H4693)</f>
        <v>1</v>
      </c>
      <c r="J4693" s="2" t="n">
        <f aca="false">SIGN(F4693)</f>
        <v>-1</v>
      </c>
      <c r="K4693" s="0" t="n">
        <f aca="false">B4693-B4692</f>
        <v>-55.6900000000005</v>
      </c>
      <c r="L4693" s="0" t="n">
        <f aca="false">I4692*K4693</f>
        <v>55.6900000000005</v>
      </c>
      <c r="M4693" s="0" t="n">
        <f aca="false">M4692+K4693*N4692</f>
        <v>3417.02000000002</v>
      </c>
      <c r="N4693" s="0" t="n">
        <f aca="false">INT(M4693*$Q$1/B4693)*CHOOSE($L$1,I4693,J4693)</f>
        <v>-0</v>
      </c>
      <c r="O4693" s="0" t="n">
        <f aca="false">ABS(N4693-N4692)</f>
        <v>0</v>
      </c>
      <c r="P4693" s="0" t="n">
        <f aca="false">COUNTIF(工作表2!$A$2:$A$248,A4693)</f>
        <v>0</v>
      </c>
      <c r="R4693" s="0" t="n">
        <f aca="false">D4693-IF(P4692=1,E4692,D4692)</f>
        <v>-72</v>
      </c>
      <c r="S4693" s="0" t="n">
        <f aca="false">I4692*R4693</f>
        <v>72</v>
      </c>
      <c r="T4693" s="0" t="n">
        <f aca="false">T4692+R4693*U4692</f>
        <v>55009</v>
      </c>
      <c r="U4693" s="0" t="n">
        <f aca="false">INT(T4693*$Q$1/IF(P4693=1,E4693,D4693))*I4693</f>
        <v>10</v>
      </c>
      <c r="V4693" s="0" t="n">
        <f aca="false">IF(P4693=1,ABS(U4693)+ABS(60),ABS(U4693-U4692))</f>
        <v>20</v>
      </c>
    </row>
    <row r="4694" customFormat="false" ht="15" hidden="false" customHeight="false" outlineLevel="0" collapsed="false">
      <c r="A4694" s="1" t="n">
        <v>42901</v>
      </c>
      <c r="B4694" s="2" t="n">
        <v>10088.35</v>
      </c>
      <c r="C4694" s="2" t="n">
        <v>75829</v>
      </c>
      <c r="D4694" s="2" t="n">
        <v>10073</v>
      </c>
      <c r="E4694" s="2" t="n">
        <v>9892</v>
      </c>
      <c r="F4694" s="3" t="n">
        <f aca="false">IF(P4694=1, E4694,D4694)/B4694-1</f>
        <v>-0.00152155704352053</v>
      </c>
      <c r="G4694" s="2" t="n">
        <f aca="false">AVERAGE(B4635:B4694)</f>
        <v>9951.23883333334</v>
      </c>
      <c r="H4694" s="2" t="n">
        <f aca="false">AVERAGE(C4635:C4694)</f>
        <v>88302.8166666667</v>
      </c>
      <c r="I4694" s="2" t="n">
        <f aca="false">SIGN(C4694-H4694)</f>
        <v>-1</v>
      </c>
      <c r="J4694" s="2" t="n">
        <f aca="false">SIGN(F4694)</f>
        <v>-1</v>
      </c>
      <c r="K4694" s="0" t="n">
        <f aca="false">B4694-B4693</f>
        <v>15.8900000000012</v>
      </c>
      <c r="L4694" s="0" t="n">
        <f aca="false">I4693*K4694</f>
        <v>15.8900000000012</v>
      </c>
      <c r="M4694" s="0" t="n">
        <f aca="false">M4693+K4694*N4693</f>
        <v>3417.02000000002</v>
      </c>
      <c r="N4694" s="0" t="n">
        <f aca="false">INT(M4694*$Q$1/B4694)*CHOOSE($L$1,I4694,J4694)</f>
        <v>-0</v>
      </c>
      <c r="O4694" s="0" t="n">
        <f aca="false">ABS(N4694-N4693)</f>
        <v>0</v>
      </c>
      <c r="P4694" s="0" t="n">
        <f aca="false">COUNTIF(工作表2!$A$2:$A$248,A4694)</f>
        <v>0</v>
      </c>
      <c r="R4694" s="0" t="n">
        <f aca="false">D4694-IF(P4693=1,E4693,D4693)</f>
        <v>8</v>
      </c>
      <c r="S4694" s="0" t="n">
        <f aca="false">I4693*R4694</f>
        <v>8</v>
      </c>
      <c r="T4694" s="0" t="n">
        <f aca="false">T4693+R4694*U4693</f>
        <v>55089</v>
      </c>
      <c r="U4694" s="0" t="n">
        <f aca="false">INT(T4694*$Q$1/IF(P4694=1,E4694,D4694))*I4694</f>
        <v>-10</v>
      </c>
      <c r="V4694" s="0" t="n">
        <f aca="false">IF(P4694=1,ABS(U4694)+ABS(60),ABS(U4694-U4693))</f>
        <v>20</v>
      </c>
    </row>
    <row r="4695" customFormat="false" ht="15" hidden="false" customHeight="false" outlineLevel="0" collapsed="false">
      <c r="A4695" s="1" t="n">
        <v>42902</v>
      </c>
      <c r="B4695" s="2" t="n">
        <v>10156.73</v>
      </c>
      <c r="C4695" s="2" t="n">
        <v>95603</v>
      </c>
      <c r="D4695" s="2" t="n">
        <v>10146</v>
      </c>
      <c r="E4695" s="2" t="n">
        <v>9971</v>
      </c>
      <c r="F4695" s="3" t="n">
        <f aca="false">IF(P4695=1, E4695,D4695)/B4695-1</f>
        <v>-0.00105644237860014</v>
      </c>
      <c r="G4695" s="2" t="n">
        <f aca="false">AVERAGE(B4636:B4695)</f>
        <v>9955.3015</v>
      </c>
      <c r="H4695" s="2" t="n">
        <f aca="false">AVERAGE(C4636:C4695)</f>
        <v>88518.6666666667</v>
      </c>
      <c r="I4695" s="2" t="n">
        <f aca="false">SIGN(C4695-H4695)</f>
        <v>1</v>
      </c>
      <c r="J4695" s="2" t="n">
        <f aca="false">SIGN(F4695)</f>
        <v>-1</v>
      </c>
      <c r="K4695" s="0" t="n">
        <f aca="false">B4695-B4694</f>
        <v>68.3799999999992</v>
      </c>
      <c r="L4695" s="0" t="n">
        <f aca="false">I4694*K4695</f>
        <v>-68.3799999999992</v>
      </c>
      <c r="M4695" s="0" t="n">
        <f aca="false">M4694+K4695*N4694</f>
        <v>3417.02000000002</v>
      </c>
      <c r="N4695" s="0" t="n">
        <f aca="false">INT(M4695*$Q$1/B4695)*CHOOSE($L$1,I4695,J4695)</f>
        <v>-0</v>
      </c>
      <c r="O4695" s="0" t="n">
        <f aca="false">ABS(N4695-N4694)</f>
        <v>0</v>
      </c>
      <c r="P4695" s="0" t="n">
        <f aca="false">COUNTIF(工作表2!$A$2:$A$248,A4695)</f>
        <v>0</v>
      </c>
      <c r="R4695" s="0" t="n">
        <f aca="false">D4695-IF(P4694=1,E4694,D4694)</f>
        <v>73</v>
      </c>
      <c r="S4695" s="0" t="n">
        <f aca="false">I4694*R4695</f>
        <v>-73</v>
      </c>
      <c r="T4695" s="0" t="n">
        <f aca="false">T4694+R4695*U4694</f>
        <v>54359</v>
      </c>
      <c r="U4695" s="0" t="n">
        <f aca="false">INT(T4695*$Q$1/IF(P4695=1,E4695,D4695))*I4695</f>
        <v>10</v>
      </c>
      <c r="V4695" s="0" t="n">
        <f aca="false">IF(P4695=1,ABS(U4695)+ABS(60),ABS(U4695-U4694))</f>
        <v>20</v>
      </c>
    </row>
    <row r="4696" customFormat="false" ht="15" hidden="false" customHeight="false" outlineLevel="0" collapsed="false">
      <c r="A4696" s="1" t="n">
        <v>42905</v>
      </c>
      <c r="B4696" s="2" t="n">
        <v>10250.6</v>
      </c>
      <c r="C4696" s="2" t="n">
        <v>89550</v>
      </c>
      <c r="D4696" s="2" t="n">
        <v>10239</v>
      </c>
      <c r="E4696" s="2" t="n">
        <v>10067</v>
      </c>
      <c r="F4696" s="3" t="n">
        <f aca="false">IF(P4696=1, E4696,D4696)/B4696-1</f>
        <v>-0.00113164107466879</v>
      </c>
      <c r="G4696" s="2" t="n">
        <f aca="false">AVERAGE(B4637:B4696)</f>
        <v>9959.93666666667</v>
      </c>
      <c r="H4696" s="2" t="n">
        <f aca="false">AVERAGE(C4637:C4696)</f>
        <v>88372.0666666667</v>
      </c>
      <c r="I4696" s="2" t="n">
        <f aca="false">SIGN(C4696-H4696)</f>
        <v>1</v>
      </c>
      <c r="J4696" s="2" t="n">
        <f aca="false">SIGN(F4696)</f>
        <v>-1</v>
      </c>
      <c r="K4696" s="0" t="n">
        <f aca="false">B4696-B4695</f>
        <v>93.8700000000008</v>
      </c>
      <c r="L4696" s="0" t="n">
        <f aca="false">I4695*K4696</f>
        <v>93.8700000000008</v>
      </c>
      <c r="M4696" s="0" t="n">
        <f aca="false">M4695+K4696*N4695</f>
        <v>3417.02000000002</v>
      </c>
      <c r="N4696" s="0" t="n">
        <f aca="false">INT(M4696*$Q$1/B4696)*CHOOSE($L$1,I4696,J4696)</f>
        <v>-0</v>
      </c>
      <c r="O4696" s="0" t="n">
        <f aca="false">ABS(N4696-N4695)</f>
        <v>0</v>
      </c>
      <c r="P4696" s="0" t="n">
        <f aca="false">COUNTIF(工作表2!$A$2:$A$248,A4696)</f>
        <v>0</v>
      </c>
      <c r="R4696" s="0" t="n">
        <f aca="false">D4696-IF(P4695=1,E4695,D4695)</f>
        <v>93</v>
      </c>
      <c r="S4696" s="0" t="n">
        <f aca="false">I4695*R4696</f>
        <v>93</v>
      </c>
      <c r="T4696" s="0" t="n">
        <f aca="false">T4695+R4696*U4695</f>
        <v>55289</v>
      </c>
      <c r="U4696" s="0" t="n">
        <f aca="false">INT(T4696*$Q$1/IF(P4696=1,E4696,D4696))*I4696</f>
        <v>10</v>
      </c>
      <c r="V4696" s="0" t="n">
        <f aca="false">IF(P4696=1,ABS(U4696)+ABS(60),ABS(U4696-U4695))</f>
        <v>0</v>
      </c>
    </row>
    <row r="4697" customFormat="false" ht="15" hidden="false" customHeight="false" outlineLevel="0" collapsed="false">
      <c r="A4697" s="1" t="n">
        <v>42906</v>
      </c>
      <c r="B4697" s="2" t="n">
        <v>10324.46</v>
      </c>
      <c r="C4697" s="2" t="n">
        <v>92549</v>
      </c>
      <c r="D4697" s="2" t="n">
        <v>10322</v>
      </c>
      <c r="E4697" s="2" t="n">
        <v>10163</v>
      </c>
      <c r="F4697" s="3" t="n">
        <f aca="false">IF(P4697=1, E4697,D4697)/B4697-1</f>
        <v>-0.000238269120128254</v>
      </c>
      <c r="G4697" s="2" t="n">
        <f aca="false">AVERAGE(B4638:B4697)</f>
        <v>9966.63333333333</v>
      </c>
      <c r="H4697" s="2" t="n">
        <f aca="false">AVERAGE(C4638:C4697)</f>
        <v>88321.8666666667</v>
      </c>
      <c r="I4697" s="2" t="n">
        <f aca="false">SIGN(C4697-H4697)</f>
        <v>1</v>
      </c>
      <c r="J4697" s="2" t="n">
        <f aca="false">SIGN(F4697)</f>
        <v>-1</v>
      </c>
      <c r="K4697" s="0" t="n">
        <f aca="false">B4697-B4696</f>
        <v>73.8599999999988</v>
      </c>
      <c r="L4697" s="0" t="n">
        <f aca="false">I4696*K4697</f>
        <v>73.8599999999988</v>
      </c>
      <c r="M4697" s="0" t="n">
        <f aca="false">M4696+K4697*N4696</f>
        <v>3417.02000000002</v>
      </c>
      <c r="N4697" s="0" t="n">
        <f aca="false">INT(M4697*$Q$1/B4697)*CHOOSE($L$1,I4697,J4697)</f>
        <v>-0</v>
      </c>
      <c r="O4697" s="0" t="n">
        <f aca="false">ABS(N4697-N4696)</f>
        <v>0</v>
      </c>
      <c r="P4697" s="0" t="n">
        <f aca="false">COUNTIF(工作表2!$A$2:$A$248,A4697)</f>
        <v>0</v>
      </c>
      <c r="R4697" s="0" t="n">
        <f aca="false">D4697-IF(P4696=1,E4696,D4696)</f>
        <v>83</v>
      </c>
      <c r="S4697" s="0" t="n">
        <f aca="false">I4696*R4697</f>
        <v>83</v>
      </c>
      <c r="T4697" s="0" t="n">
        <f aca="false">T4696+R4697*U4696</f>
        <v>56119</v>
      </c>
      <c r="U4697" s="0" t="n">
        <f aca="false">INT(T4697*$Q$1/IF(P4697=1,E4697,D4697))*I4697</f>
        <v>10</v>
      </c>
      <c r="V4697" s="0" t="n">
        <f aca="false">IF(P4697=1,ABS(U4697)+ABS(60),ABS(U4697-U4696))</f>
        <v>0</v>
      </c>
    </row>
    <row r="4698" customFormat="false" ht="15" hidden="false" customHeight="false" outlineLevel="0" collapsed="false">
      <c r="A4698" s="1" t="n">
        <v>42907</v>
      </c>
      <c r="B4698" s="2" t="n">
        <v>10349.72</v>
      </c>
      <c r="C4698" s="2" t="n">
        <v>108634</v>
      </c>
      <c r="D4698" s="2" t="n">
        <v>10369</v>
      </c>
      <c r="E4698" s="2" t="n">
        <v>10178</v>
      </c>
      <c r="F4698" s="3" t="n">
        <f aca="false">IF(P4698=1, E4698,D4698)/B4698-1</f>
        <v>-0.01659175320685</v>
      </c>
      <c r="G4698" s="2" t="n">
        <f aca="false">AVERAGE(B4639:B4698)</f>
        <v>9973.61633333333</v>
      </c>
      <c r="H4698" s="2" t="n">
        <f aca="false">AVERAGE(C4639:C4698)</f>
        <v>88468.4</v>
      </c>
      <c r="I4698" s="2" t="n">
        <f aca="false">SIGN(C4698-H4698)</f>
        <v>1</v>
      </c>
      <c r="J4698" s="2" t="n">
        <f aca="false">SIGN(F4698)</f>
        <v>-1</v>
      </c>
      <c r="K4698" s="0" t="n">
        <f aca="false">B4698-B4697</f>
        <v>25.2600000000002</v>
      </c>
      <c r="L4698" s="0" t="n">
        <f aca="false">I4697*K4698</f>
        <v>25.2600000000002</v>
      </c>
      <c r="M4698" s="0" t="n">
        <f aca="false">M4697+K4698*N4697</f>
        <v>3417.02000000002</v>
      </c>
      <c r="N4698" s="0" t="n">
        <f aca="false">INT(M4698*$Q$1/B4698)*CHOOSE($L$1,I4698,J4698)</f>
        <v>-0</v>
      </c>
      <c r="O4698" s="0" t="n">
        <f aca="false">ABS(N4698-N4697)</f>
        <v>0</v>
      </c>
      <c r="P4698" s="0" t="n">
        <f aca="false">COUNTIF(工作表2!$A$2:$A$248,A4698)</f>
        <v>1</v>
      </c>
      <c r="R4698" s="0" t="n">
        <f aca="false">D4698-IF(P4697=1,E4697,D4697)</f>
        <v>47</v>
      </c>
      <c r="S4698" s="0" t="n">
        <f aca="false">I4697*R4698</f>
        <v>47</v>
      </c>
      <c r="T4698" s="0" t="n">
        <f aca="false">T4697+R4698*U4697</f>
        <v>56589</v>
      </c>
      <c r="U4698" s="0" t="n">
        <f aca="false">INT(T4698*$Q$1/IF(P4698=1,E4698,D4698))*I4698</f>
        <v>11</v>
      </c>
      <c r="V4698" s="0" t="n">
        <f aca="false">IF(P4698=1,ABS(U4698)+ABS(60),ABS(U4698-U4697))</f>
        <v>71</v>
      </c>
    </row>
    <row r="4699" customFormat="false" ht="15" hidden="false" customHeight="false" outlineLevel="0" collapsed="false">
      <c r="A4699" s="1" t="n">
        <v>42908</v>
      </c>
      <c r="B4699" s="2" t="n">
        <v>10399.06</v>
      </c>
      <c r="C4699" s="2" t="n">
        <v>95841</v>
      </c>
      <c r="D4699" s="2" t="n">
        <v>10231</v>
      </c>
      <c r="E4699" s="2" t="n">
        <v>10131</v>
      </c>
      <c r="F4699" s="3" t="n">
        <f aca="false">IF(P4699=1, E4699,D4699)/B4699-1</f>
        <v>-0.0161610760972626</v>
      </c>
      <c r="G4699" s="2" t="n">
        <f aca="false">AVERAGE(B4640:B4699)</f>
        <v>9981.88433333333</v>
      </c>
      <c r="H4699" s="2" t="n">
        <f aca="false">AVERAGE(C4640:C4699)</f>
        <v>88598.65</v>
      </c>
      <c r="I4699" s="2" t="n">
        <f aca="false">SIGN(C4699-H4699)</f>
        <v>1</v>
      </c>
      <c r="J4699" s="2" t="n">
        <f aca="false">SIGN(F4699)</f>
        <v>-1</v>
      </c>
      <c r="K4699" s="0" t="n">
        <f aca="false">B4699-B4698</f>
        <v>49.3400000000001</v>
      </c>
      <c r="L4699" s="0" t="n">
        <f aca="false">I4698*K4699</f>
        <v>49.3400000000001</v>
      </c>
      <c r="M4699" s="0" t="n">
        <f aca="false">M4698+K4699*N4698</f>
        <v>3417.02000000002</v>
      </c>
      <c r="N4699" s="0" t="n">
        <f aca="false">INT(M4699*$Q$1/B4699)*CHOOSE($L$1,I4699,J4699)</f>
        <v>-0</v>
      </c>
      <c r="O4699" s="0" t="n">
        <f aca="false">ABS(N4699-N4698)</f>
        <v>0</v>
      </c>
      <c r="P4699" s="0" t="n">
        <f aca="false">COUNTIF(工作表2!$A$2:$A$248,A4699)</f>
        <v>0</v>
      </c>
      <c r="R4699" s="0" t="n">
        <f aca="false">D4699-IF(P4698=1,E4698,D4698)</f>
        <v>53</v>
      </c>
      <c r="S4699" s="0" t="n">
        <f aca="false">I4698*R4699</f>
        <v>53</v>
      </c>
      <c r="T4699" s="0" t="n">
        <f aca="false">T4698+R4699*U4698</f>
        <v>57172</v>
      </c>
      <c r="U4699" s="0" t="n">
        <f aca="false">INT(T4699*$Q$1/IF(P4699=1,E4699,D4699))*I4699</f>
        <v>11</v>
      </c>
      <c r="V4699" s="0" t="n">
        <f aca="false">IF(P4699=1,ABS(U4699)+ABS(60),ABS(U4699-U4698))</f>
        <v>0</v>
      </c>
    </row>
    <row r="4700" customFormat="false" ht="15" hidden="false" customHeight="false" outlineLevel="0" collapsed="false">
      <c r="A4700" s="1" t="n">
        <v>42909</v>
      </c>
      <c r="B4700" s="2" t="n">
        <v>10377.7</v>
      </c>
      <c r="C4700" s="2" t="n">
        <v>90400</v>
      </c>
      <c r="D4700" s="2" t="n">
        <v>10215</v>
      </c>
      <c r="E4700" s="2" t="n">
        <v>10109</v>
      </c>
      <c r="F4700" s="3" t="n">
        <f aca="false">IF(P4700=1, E4700,D4700)/B4700-1</f>
        <v>-0.0156778476926487</v>
      </c>
      <c r="G4700" s="2" t="n">
        <f aca="false">AVERAGE(B4641:B4700)</f>
        <v>9990.23316666667</v>
      </c>
      <c r="H4700" s="2" t="n">
        <f aca="false">AVERAGE(C4641:C4700)</f>
        <v>88669.0333333333</v>
      </c>
      <c r="I4700" s="2" t="n">
        <f aca="false">SIGN(C4700-H4700)</f>
        <v>1</v>
      </c>
      <c r="J4700" s="2" t="n">
        <f aca="false">SIGN(F4700)</f>
        <v>-1</v>
      </c>
      <c r="K4700" s="0" t="n">
        <f aca="false">B4700-B4699</f>
        <v>-21.3599999999988</v>
      </c>
      <c r="L4700" s="0" t="n">
        <f aca="false">I4699*K4700</f>
        <v>-21.3599999999988</v>
      </c>
      <c r="M4700" s="0" t="n">
        <f aca="false">M4699+K4700*N4699</f>
        <v>3417.02000000002</v>
      </c>
      <c r="N4700" s="0" t="n">
        <f aca="false">INT(M4700*$Q$1/B4700)*CHOOSE($L$1,I4700,J4700)</f>
        <v>-0</v>
      </c>
      <c r="O4700" s="0" t="n">
        <f aca="false">ABS(N4700-N4699)</f>
        <v>0</v>
      </c>
      <c r="P4700" s="0" t="n">
        <f aca="false">COUNTIF(工作表2!$A$2:$A$248,A4700)</f>
        <v>0</v>
      </c>
      <c r="R4700" s="0" t="n">
        <f aca="false">D4700-IF(P4699=1,E4699,D4699)</f>
        <v>-16</v>
      </c>
      <c r="S4700" s="0" t="n">
        <f aca="false">I4699*R4700</f>
        <v>-16</v>
      </c>
      <c r="T4700" s="0" t="n">
        <f aca="false">T4699+R4700*U4699</f>
        <v>56996</v>
      </c>
      <c r="U4700" s="0" t="n">
        <f aca="false">INT(T4700*$Q$1/IF(P4700=1,E4700,D4700))*I4700</f>
        <v>11</v>
      </c>
      <c r="V4700" s="0" t="n">
        <f aca="false">IF(P4700=1,ABS(U4700)+ABS(60),ABS(U4700-U4699))</f>
        <v>0</v>
      </c>
    </row>
    <row r="4701" customFormat="false" ht="15" hidden="false" customHeight="false" outlineLevel="0" collapsed="false">
      <c r="A4701" s="1" t="n">
        <v>42912</v>
      </c>
      <c r="B4701" s="2" t="n">
        <v>10513.96</v>
      </c>
      <c r="C4701" s="2" t="n">
        <v>124939</v>
      </c>
      <c r="D4701" s="2" t="n">
        <v>10381</v>
      </c>
      <c r="E4701" s="2" t="n">
        <v>10284</v>
      </c>
      <c r="F4701" s="3" t="n">
        <f aca="false">IF(P4701=1, E4701,D4701)/B4701-1</f>
        <v>-0.0126460439263607</v>
      </c>
      <c r="G4701" s="2" t="n">
        <f aca="false">AVERAGE(B4642:B4701)</f>
        <v>10000.8583333333</v>
      </c>
      <c r="H4701" s="2" t="n">
        <f aca="false">AVERAGE(C4642:C4701)</f>
        <v>89034.2166666667</v>
      </c>
      <c r="I4701" s="2" t="n">
        <f aca="false">SIGN(C4701-H4701)</f>
        <v>1</v>
      </c>
      <c r="J4701" s="2" t="n">
        <f aca="false">SIGN(F4701)</f>
        <v>-1</v>
      </c>
      <c r="K4701" s="0" t="n">
        <f aca="false">B4701-B4700</f>
        <v>136.259999999998</v>
      </c>
      <c r="L4701" s="0" t="n">
        <f aca="false">I4700*K4701</f>
        <v>136.259999999998</v>
      </c>
      <c r="M4701" s="0" t="n">
        <f aca="false">M4700+K4701*N4700</f>
        <v>3417.02000000002</v>
      </c>
      <c r="N4701" s="0" t="n">
        <f aca="false">INT(M4701*$Q$1/B4701)*CHOOSE($L$1,I4701,J4701)</f>
        <v>-0</v>
      </c>
      <c r="O4701" s="0" t="n">
        <f aca="false">ABS(N4701-N4700)</f>
        <v>0</v>
      </c>
      <c r="P4701" s="0" t="n">
        <f aca="false">COUNTIF(工作表2!$A$2:$A$248,A4701)</f>
        <v>0</v>
      </c>
      <c r="R4701" s="0" t="n">
        <f aca="false">D4701-IF(P4700=1,E4700,D4700)</f>
        <v>166</v>
      </c>
      <c r="S4701" s="0" t="n">
        <f aca="false">I4700*R4701</f>
        <v>166</v>
      </c>
      <c r="T4701" s="0" t="n">
        <f aca="false">T4700+R4701*U4700</f>
        <v>58822</v>
      </c>
      <c r="U4701" s="0" t="n">
        <f aca="false">INT(T4701*$Q$1/IF(P4701=1,E4701,D4701))*I4701</f>
        <v>11</v>
      </c>
      <c r="V4701" s="0" t="n">
        <f aca="false">IF(P4701=1,ABS(U4701)+ABS(60),ABS(U4701-U4700))</f>
        <v>0</v>
      </c>
    </row>
    <row r="4702" customFormat="false" ht="15" hidden="false" customHeight="false" outlineLevel="0" collapsed="false">
      <c r="A4702" s="1" t="n">
        <v>42913</v>
      </c>
      <c r="B4702" s="2" t="n">
        <v>10512.06</v>
      </c>
      <c r="C4702" s="2" t="n">
        <v>112561</v>
      </c>
      <c r="D4702" s="2" t="n">
        <v>10368</v>
      </c>
      <c r="E4702" s="2" t="n">
        <v>10269</v>
      </c>
      <c r="F4702" s="3" t="n">
        <f aca="false">IF(P4702=1, E4702,D4702)/B4702-1</f>
        <v>-0.0137042596788831</v>
      </c>
      <c r="G4702" s="2" t="n">
        <f aca="false">AVERAGE(B4643:B4702)</f>
        <v>10011.7885</v>
      </c>
      <c r="H4702" s="2" t="n">
        <f aca="false">AVERAGE(C4643:C4702)</f>
        <v>89460.0166666667</v>
      </c>
      <c r="I4702" s="2" t="n">
        <f aca="false">SIGN(C4702-H4702)</f>
        <v>1</v>
      </c>
      <c r="J4702" s="2" t="n">
        <f aca="false">SIGN(F4702)</f>
        <v>-1</v>
      </c>
      <c r="K4702" s="0" t="n">
        <f aca="false">B4702-B4701</f>
        <v>-1.89999999999964</v>
      </c>
      <c r="L4702" s="0" t="n">
        <f aca="false">I4701*K4702</f>
        <v>-1.89999999999964</v>
      </c>
      <c r="M4702" s="0" t="n">
        <f aca="false">M4701+K4702*N4701</f>
        <v>3417.02000000002</v>
      </c>
      <c r="N4702" s="0" t="n">
        <f aca="false">INT(M4702*$Q$1/B4702)*CHOOSE($L$1,I4702,J4702)</f>
        <v>-0</v>
      </c>
      <c r="O4702" s="0" t="n">
        <f aca="false">ABS(N4702-N4701)</f>
        <v>0</v>
      </c>
      <c r="P4702" s="0" t="n">
        <f aca="false">COUNTIF(工作表2!$A$2:$A$248,A4702)</f>
        <v>0</v>
      </c>
      <c r="R4702" s="0" t="n">
        <f aca="false">D4702-IF(P4701=1,E4701,D4701)</f>
        <v>-13</v>
      </c>
      <c r="S4702" s="0" t="n">
        <f aca="false">I4701*R4702</f>
        <v>-13</v>
      </c>
      <c r="T4702" s="0" t="n">
        <f aca="false">T4701+R4702*U4701</f>
        <v>58679</v>
      </c>
      <c r="U4702" s="0" t="n">
        <f aca="false">INT(T4702*$Q$1/IF(P4702=1,E4702,D4702))*I4702</f>
        <v>11</v>
      </c>
      <c r="V4702" s="0" t="n">
        <f aca="false">IF(P4702=1,ABS(U4702)+ABS(60),ABS(U4702-U4701))</f>
        <v>0</v>
      </c>
    </row>
    <row r="4703" customFormat="false" ht="15" hidden="false" customHeight="false" outlineLevel="0" collapsed="false">
      <c r="A4703" s="1" t="n">
        <v>42914</v>
      </c>
      <c r="B4703" s="2" t="n">
        <v>10390.55</v>
      </c>
      <c r="C4703" s="2" t="n">
        <v>121180</v>
      </c>
      <c r="D4703" s="2" t="n">
        <v>10261</v>
      </c>
      <c r="E4703" s="2" t="n">
        <v>10156</v>
      </c>
      <c r="F4703" s="3" t="n">
        <f aca="false">IF(P4703=1, E4703,D4703)/B4703-1</f>
        <v>-0.0124680599198309</v>
      </c>
      <c r="G4703" s="2" t="n">
        <f aca="false">AVERAGE(B4644:B4703)</f>
        <v>10020.8285</v>
      </c>
      <c r="H4703" s="2" t="n">
        <f aca="false">AVERAGE(C4644:C4703)</f>
        <v>89995.1</v>
      </c>
      <c r="I4703" s="2" t="n">
        <f aca="false">SIGN(C4703-H4703)</f>
        <v>1</v>
      </c>
      <c r="J4703" s="2" t="n">
        <f aca="false">SIGN(F4703)</f>
        <v>-1</v>
      </c>
      <c r="K4703" s="0" t="n">
        <f aca="false">B4703-B4702</f>
        <v>-121.51</v>
      </c>
      <c r="L4703" s="0" t="n">
        <f aca="false">I4702*K4703</f>
        <v>-121.51</v>
      </c>
      <c r="M4703" s="0" t="n">
        <f aca="false">M4702+K4703*N4702</f>
        <v>3417.02000000002</v>
      </c>
      <c r="N4703" s="0" t="n">
        <f aca="false">INT(M4703*$Q$1/B4703)*CHOOSE($L$1,I4703,J4703)</f>
        <v>-0</v>
      </c>
      <c r="O4703" s="0" t="n">
        <f aca="false">ABS(N4703-N4702)</f>
        <v>0</v>
      </c>
      <c r="P4703" s="0" t="n">
        <f aca="false">COUNTIF(工作表2!$A$2:$A$248,A4703)</f>
        <v>0</v>
      </c>
      <c r="R4703" s="0" t="n">
        <f aca="false">D4703-IF(P4702=1,E4702,D4702)</f>
        <v>-107</v>
      </c>
      <c r="S4703" s="0" t="n">
        <f aca="false">I4702*R4703</f>
        <v>-107</v>
      </c>
      <c r="T4703" s="0" t="n">
        <f aca="false">T4702+R4703*U4702</f>
        <v>57502</v>
      </c>
      <c r="U4703" s="0" t="n">
        <f aca="false">INT(T4703*$Q$1/IF(P4703=1,E4703,D4703))*I4703</f>
        <v>11</v>
      </c>
      <c r="V4703" s="0" t="n">
        <f aca="false">IF(P4703=1,ABS(U4703)+ABS(60),ABS(U4703-U4702))</f>
        <v>0</v>
      </c>
    </row>
    <row r="4704" customFormat="false" ht="15" hidden="false" customHeight="false" outlineLevel="0" collapsed="false">
      <c r="A4704" s="1" t="n">
        <v>42915</v>
      </c>
      <c r="B4704" s="2" t="n">
        <v>10421.65</v>
      </c>
      <c r="C4704" s="2" t="n">
        <v>99142</v>
      </c>
      <c r="D4704" s="2" t="n">
        <v>10297</v>
      </c>
      <c r="E4704" s="2" t="n">
        <v>10193</v>
      </c>
      <c r="F4704" s="3" t="n">
        <f aca="false">IF(P4704=1, E4704,D4704)/B4704-1</f>
        <v>-0.0119606780116392</v>
      </c>
      <c r="G4704" s="2" t="n">
        <f aca="false">AVERAGE(B4645:B4704)</f>
        <v>10030.9973333333</v>
      </c>
      <c r="H4704" s="2" t="n">
        <f aca="false">AVERAGE(C4645:C4704)</f>
        <v>89971.4166666667</v>
      </c>
      <c r="I4704" s="2" t="n">
        <f aca="false">SIGN(C4704-H4704)</f>
        <v>1</v>
      </c>
      <c r="J4704" s="2" t="n">
        <f aca="false">SIGN(F4704)</f>
        <v>-1</v>
      </c>
      <c r="K4704" s="0" t="n">
        <f aca="false">B4704-B4703</f>
        <v>31.1000000000004</v>
      </c>
      <c r="L4704" s="0" t="n">
        <f aca="false">I4703*K4704</f>
        <v>31.1000000000004</v>
      </c>
      <c r="M4704" s="0" t="n">
        <f aca="false">M4703+K4704*N4703</f>
        <v>3417.02000000002</v>
      </c>
      <c r="N4704" s="0" t="n">
        <f aca="false">INT(M4704*$Q$1/B4704)*CHOOSE($L$1,I4704,J4704)</f>
        <v>-0</v>
      </c>
      <c r="O4704" s="0" t="n">
        <f aca="false">ABS(N4704-N4703)</f>
        <v>0</v>
      </c>
      <c r="P4704" s="0" t="n">
        <f aca="false">COUNTIF(工作表2!$A$2:$A$248,A4704)</f>
        <v>0</v>
      </c>
      <c r="R4704" s="0" t="n">
        <f aca="false">D4704-IF(P4703=1,E4703,D4703)</f>
        <v>36</v>
      </c>
      <c r="S4704" s="0" t="n">
        <f aca="false">I4703*R4704</f>
        <v>36</v>
      </c>
      <c r="T4704" s="0" t="n">
        <f aca="false">T4703+R4704*U4703</f>
        <v>57898</v>
      </c>
      <c r="U4704" s="0" t="n">
        <f aca="false">INT(T4704*$Q$1/IF(P4704=1,E4704,D4704))*I4704</f>
        <v>11</v>
      </c>
      <c r="V4704" s="0" t="n">
        <f aca="false">IF(P4704=1,ABS(U4704)+ABS(60),ABS(U4704-U4703))</f>
        <v>0</v>
      </c>
    </row>
    <row r="4705" customFormat="false" ht="15" hidden="false" customHeight="false" outlineLevel="0" collapsed="false">
      <c r="A4705" s="1" t="n">
        <v>42916</v>
      </c>
      <c r="B4705" s="2" t="n">
        <v>10395.07</v>
      </c>
      <c r="C4705" s="2" t="n">
        <v>92600</v>
      </c>
      <c r="D4705" s="2" t="n">
        <v>10252</v>
      </c>
      <c r="E4705" s="2" t="n">
        <v>10150</v>
      </c>
      <c r="F4705" s="3" t="n">
        <f aca="false">IF(P4705=1, E4705,D4705)/B4705-1</f>
        <v>-0.0137632550814953</v>
      </c>
      <c r="G4705" s="2" t="n">
        <f aca="false">AVERAGE(B4646:B4705)</f>
        <v>10038.4238333333</v>
      </c>
      <c r="H4705" s="2" t="n">
        <f aca="false">AVERAGE(C4646:C4705)</f>
        <v>89446.8166666667</v>
      </c>
      <c r="I4705" s="2" t="n">
        <f aca="false">SIGN(C4705-H4705)</f>
        <v>1</v>
      </c>
      <c r="J4705" s="2" t="n">
        <f aca="false">SIGN(F4705)</f>
        <v>-1</v>
      </c>
      <c r="K4705" s="0" t="n">
        <f aca="false">B4705-B4704</f>
        <v>-26.5799999999999</v>
      </c>
      <c r="L4705" s="0" t="n">
        <f aca="false">I4704*K4705</f>
        <v>-26.5799999999999</v>
      </c>
      <c r="M4705" s="0" t="n">
        <f aca="false">M4704+K4705*N4704</f>
        <v>3417.02000000002</v>
      </c>
      <c r="N4705" s="0" t="n">
        <f aca="false">INT(M4705*$Q$1/B4705)*CHOOSE($L$1,I4705,J4705)</f>
        <v>-0</v>
      </c>
      <c r="O4705" s="0" t="n">
        <f aca="false">ABS(N4705-N4704)</f>
        <v>0</v>
      </c>
      <c r="P4705" s="0" t="n">
        <f aca="false">COUNTIF(工作表2!$A$2:$A$248,A4705)</f>
        <v>0</v>
      </c>
      <c r="R4705" s="0" t="n">
        <f aca="false">D4705-IF(P4704=1,E4704,D4704)</f>
        <v>-45</v>
      </c>
      <c r="S4705" s="0" t="n">
        <f aca="false">I4704*R4705</f>
        <v>-45</v>
      </c>
      <c r="T4705" s="0" t="n">
        <f aca="false">T4704+R4705*U4704</f>
        <v>57403</v>
      </c>
      <c r="U4705" s="0" t="n">
        <f aca="false">INT(T4705*$Q$1/IF(P4705=1,E4705,D4705))*I4705</f>
        <v>11</v>
      </c>
      <c r="V4705" s="0" t="n">
        <f aca="false">IF(P4705=1,ABS(U4705)+ABS(60),ABS(U4705-U4704))</f>
        <v>0</v>
      </c>
    </row>
    <row r="4706" customFormat="false" ht="15" hidden="false" customHeight="false" outlineLevel="0" collapsed="false">
      <c r="A4706" s="1" t="n">
        <v>42919</v>
      </c>
      <c r="B4706" s="2" t="n">
        <v>10412.79</v>
      </c>
      <c r="C4706" s="2" t="n">
        <v>83194</v>
      </c>
      <c r="D4706" s="2" t="n">
        <v>10289</v>
      </c>
      <c r="E4706" s="2" t="n">
        <v>10186</v>
      </c>
      <c r="F4706" s="3" t="n">
        <f aca="false">IF(P4706=1, E4706,D4706)/B4706-1</f>
        <v>-0.0118882643364555</v>
      </c>
      <c r="G4706" s="2" t="n">
        <f aca="false">AVERAGE(B4647:B4706)</f>
        <v>10047.007</v>
      </c>
      <c r="H4706" s="2" t="n">
        <f aca="false">AVERAGE(C4647:C4706)</f>
        <v>89339.1333333333</v>
      </c>
      <c r="I4706" s="2" t="n">
        <f aca="false">SIGN(C4706-H4706)</f>
        <v>-1</v>
      </c>
      <c r="J4706" s="2" t="n">
        <f aca="false">SIGN(F4706)</f>
        <v>-1</v>
      </c>
      <c r="K4706" s="0" t="n">
        <f aca="false">B4706-B4705</f>
        <v>17.7200000000012</v>
      </c>
      <c r="L4706" s="0" t="n">
        <f aca="false">I4705*K4706</f>
        <v>17.7200000000012</v>
      </c>
      <c r="M4706" s="0" t="n">
        <f aca="false">M4705+K4706*N4705</f>
        <v>3417.02000000002</v>
      </c>
      <c r="N4706" s="0" t="n">
        <f aca="false">INT(M4706*$Q$1/B4706)*CHOOSE($L$1,I4706,J4706)</f>
        <v>-0</v>
      </c>
      <c r="O4706" s="0" t="n">
        <f aca="false">ABS(N4706-N4705)</f>
        <v>0</v>
      </c>
      <c r="P4706" s="0" t="n">
        <f aca="false">COUNTIF(工作表2!$A$2:$A$248,A4706)</f>
        <v>0</v>
      </c>
      <c r="R4706" s="0" t="n">
        <f aca="false">D4706-IF(P4705=1,E4705,D4705)</f>
        <v>37</v>
      </c>
      <c r="S4706" s="0" t="n">
        <f aca="false">I4705*R4706</f>
        <v>37</v>
      </c>
      <c r="T4706" s="0" t="n">
        <f aca="false">T4705+R4706*U4705</f>
        <v>57810</v>
      </c>
      <c r="U4706" s="0" t="n">
        <f aca="false">INT(T4706*$Q$1/IF(P4706=1,E4706,D4706))*I4706</f>
        <v>-11</v>
      </c>
      <c r="V4706" s="0" t="n">
        <f aca="false">IF(P4706=1,ABS(U4706)+ABS(60),ABS(U4706-U4705))</f>
        <v>22</v>
      </c>
    </row>
    <row r="4707" customFormat="false" ht="15" hidden="false" customHeight="false" outlineLevel="0" collapsed="false">
      <c r="A4707" s="1" t="n">
        <v>42920</v>
      </c>
      <c r="B4707" s="2" t="n">
        <v>10347.78</v>
      </c>
      <c r="C4707" s="2" t="n">
        <v>91998</v>
      </c>
      <c r="D4707" s="2" t="n">
        <v>10217</v>
      </c>
      <c r="E4707" s="2" t="n">
        <v>10113</v>
      </c>
      <c r="F4707" s="3" t="n">
        <f aca="false">IF(P4707=1, E4707,D4707)/B4707-1</f>
        <v>-0.0126384596502825</v>
      </c>
      <c r="G4707" s="2" t="n">
        <f aca="false">AVERAGE(B4648:B4707)</f>
        <v>10054.9138333333</v>
      </c>
      <c r="H4707" s="2" t="n">
        <f aca="false">AVERAGE(C4648:C4707)</f>
        <v>89211.85</v>
      </c>
      <c r="I4707" s="2" t="n">
        <f aca="false">SIGN(C4707-H4707)</f>
        <v>1</v>
      </c>
      <c r="J4707" s="2" t="n">
        <f aca="false">SIGN(F4707)</f>
        <v>-1</v>
      </c>
      <c r="K4707" s="0" t="n">
        <f aca="false">B4707-B4706</f>
        <v>-65.0100000000002</v>
      </c>
      <c r="L4707" s="0" t="n">
        <f aca="false">I4706*K4707</f>
        <v>65.0100000000002</v>
      </c>
      <c r="M4707" s="0" t="n">
        <f aca="false">M4706+K4707*N4706</f>
        <v>3417.02000000002</v>
      </c>
      <c r="N4707" s="0" t="n">
        <f aca="false">INT(M4707*$Q$1/B4707)*CHOOSE($L$1,I4707,J4707)</f>
        <v>-0</v>
      </c>
      <c r="O4707" s="0" t="n">
        <f aca="false">ABS(N4707-N4706)</f>
        <v>0</v>
      </c>
      <c r="P4707" s="0" t="n">
        <f aca="false">COUNTIF(工作表2!$A$2:$A$248,A4707)</f>
        <v>0</v>
      </c>
      <c r="R4707" s="0" t="n">
        <f aca="false">D4707-IF(P4706=1,E4706,D4706)</f>
        <v>-72</v>
      </c>
      <c r="S4707" s="0" t="n">
        <f aca="false">I4706*R4707</f>
        <v>72</v>
      </c>
      <c r="T4707" s="0" t="n">
        <f aca="false">T4706+R4707*U4706</f>
        <v>58602</v>
      </c>
      <c r="U4707" s="0" t="n">
        <f aca="false">INT(T4707*$Q$1/IF(P4707=1,E4707,D4707))*I4707</f>
        <v>11</v>
      </c>
      <c r="V4707" s="0" t="n">
        <f aca="false">IF(P4707=1,ABS(U4707)+ABS(60),ABS(U4707-U4706))</f>
        <v>22</v>
      </c>
    </row>
    <row r="4708" customFormat="false" ht="15" hidden="false" customHeight="false" outlineLevel="0" collapsed="false">
      <c r="A4708" s="1" t="n">
        <v>42921</v>
      </c>
      <c r="B4708" s="2" t="n">
        <v>10404.79</v>
      </c>
      <c r="C4708" s="2" t="n">
        <v>83644</v>
      </c>
      <c r="D4708" s="2" t="n">
        <v>10301</v>
      </c>
      <c r="E4708" s="2" t="n">
        <v>10195</v>
      </c>
      <c r="F4708" s="3" t="n">
        <f aca="false">IF(P4708=1, E4708,D4708)/B4708-1</f>
        <v>-0.00997521333924101</v>
      </c>
      <c r="G4708" s="2" t="n">
        <f aca="false">AVERAGE(B4649:B4708)</f>
        <v>10063.618</v>
      </c>
      <c r="H4708" s="2" t="n">
        <f aca="false">AVERAGE(C4649:C4708)</f>
        <v>89184.8666666667</v>
      </c>
      <c r="I4708" s="2" t="n">
        <f aca="false">SIGN(C4708-H4708)</f>
        <v>-1</v>
      </c>
      <c r="J4708" s="2" t="n">
        <f aca="false">SIGN(F4708)</f>
        <v>-1</v>
      </c>
      <c r="K4708" s="0" t="n">
        <f aca="false">B4708-B4707</f>
        <v>57.0100000000002</v>
      </c>
      <c r="L4708" s="0" t="n">
        <f aca="false">I4707*K4708</f>
        <v>57.0100000000002</v>
      </c>
      <c r="M4708" s="0" t="n">
        <f aca="false">M4707+K4708*N4707</f>
        <v>3417.02000000002</v>
      </c>
      <c r="N4708" s="0" t="n">
        <f aca="false">INT(M4708*$Q$1/B4708)*CHOOSE($L$1,I4708,J4708)</f>
        <v>-0</v>
      </c>
      <c r="O4708" s="0" t="n">
        <f aca="false">ABS(N4708-N4707)</f>
        <v>0</v>
      </c>
      <c r="P4708" s="0" t="n">
        <f aca="false">COUNTIF(工作表2!$A$2:$A$248,A4708)</f>
        <v>0</v>
      </c>
      <c r="R4708" s="0" t="n">
        <f aca="false">D4708-IF(P4707=1,E4707,D4707)</f>
        <v>84</v>
      </c>
      <c r="S4708" s="0" t="n">
        <f aca="false">I4707*R4708</f>
        <v>84</v>
      </c>
      <c r="T4708" s="0" t="n">
        <f aca="false">T4707+R4708*U4707</f>
        <v>59526</v>
      </c>
      <c r="U4708" s="0" t="n">
        <f aca="false">INT(T4708*$Q$1/IF(P4708=1,E4708,D4708))*I4708</f>
        <v>-11</v>
      </c>
      <c r="V4708" s="0" t="n">
        <f aca="false">IF(P4708=1,ABS(U4708)+ABS(60),ABS(U4708-U4707))</f>
        <v>22</v>
      </c>
    </row>
    <row r="4709" customFormat="false" ht="15" hidden="false" customHeight="false" outlineLevel="0" collapsed="false">
      <c r="A4709" s="1" t="n">
        <v>42922</v>
      </c>
      <c r="B4709" s="2" t="n">
        <v>10368.2</v>
      </c>
      <c r="C4709" s="2" t="n">
        <v>85779</v>
      </c>
      <c r="D4709" s="2" t="n">
        <v>10267</v>
      </c>
      <c r="E4709" s="2" t="n">
        <v>10163</v>
      </c>
      <c r="F4709" s="3" t="n">
        <f aca="false">IF(P4709=1, E4709,D4709)/B4709-1</f>
        <v>-0.00976061418568319</v>
      </c>
      <c r="G4709" s="2" t="n">
        <f aca="false">AVERAGE(B4650:B4709)</f>
        <v>10072.5476666667</v>
      </c>
      <c r="H4709" s="2" t="n">
        <f aca="false">AVERAGE(C4650:C4709)</f>
        <v>89061.7166666667</v>
      </c>
      <c r="I4709" s="2" t="n">
        <f aca="false">SIGN(C4709-H4709)</f>
        <v>-1</v>
      </c>
      <c r="J4709" s="2" t="n">
        <f aca="false">SIGN(F4709)</f>
        <v>-1</v>
      </c>
      <c r="K4709" s="0" t="n">
        <f aca="false">B4709-B4708</f>
        <v>-36.5900000000001</v>
      </c>
      <c r="L4709" s="0" t="n">
        <f aca="false">I4708*K4709</f>
        <v>36.5900000000001</v>
      </c>
      <c r="M4709" s="0" t="n">
        <f aca="false">M4708+K4709*N4708</f>
        <v>3417.02000000002</v>
      </c>
      <c r="N4709" s="0" t="n">
        <f aca="false">INT(M4709*$Q$1/B4709)*CHOOSE($L$1,I4709,J4709)</f>
        <v>-0</v>
      </c>
      <c r="O4709" s="0" t="n">
        <f aca="false">ABS(N4709-N4708)</f>
        <v>0</v>
      </c>
      <c r="P4709" s="0" t="n">
        <f aca="false">COUNTIF(工作表2!$A$2:$A$248,A4709)</f>
        <v>0</v>
      </c>
      <c r="R4709" s="0" t="n">
        <f aca="false">D4709-IF(P4708=1,E4708,D4708)</f>
        <v>-34</v>
      </c>
      <c r="S4709" s="0" t="n">
        <f aca="false">I4708*R4709</f>
        <v>34</v>
      </c>
      <c r="T4709" s="0" t="n">
        <f aca="false">T4708+R4709*U4708</f>
        <v>59900</v>
      </c>
      <c r="U4709" s="0" t="n">
        <f aca="false">INT(T4709*$Q$1/IF(P4709=1,E4709,D4709))*I4709</f>
        <v>-11</v>
      </c>
      <c r="V4709" s="0" t="n">
        <f aca="false">IF(P4709=1,ABS(U4709)+ABS(60),ABS(U4709-U4708))</f>
        <v>0</v>
      </c>
    </row>
    <row r="4710" customFormat="false" ht="15" hidden="false" customHeight="false" outlineLevel="0" collapsed="false">
      <c r="A4710" s="1" t="n">
        <v>42923</v>
      </c>
      <c r="B4710" s="2" t="n">
        <v>10297.25</v>
      </c>
      <c r="C4710" s="2" t="n">
        <v>82120</v>
      </c>
      <c r="D4710" s="2" t="n">
        <v>10203</v>
      </c>
      <c r="E4710" s="2" t="n">
        <v>10100</v>
      </c>
      <c r="F4710" s="3" t="n">
        <f aca="false">IF(P4710=1, E4710,D4710)/B4710-1</f>
        <v>-0.00915292918012089</v>
      </c>
      <c r="G4710" s="2" t="n">
        <f aca="false">AVERAGE(B4651:B4710)</f>
        <v>10080.5405</v>
      </c>
      <c r="H4710" s="2" t="n">
        <f aca="false">AVERAGE(C4651:C4710)</f>
        <v>88953.2333333333</v>
      </c>
      <c r="I4710" s="2" t="n">
        <f aca="false">SIGN(C4710-H4710)</f>
        <v>-1</v>
      </c>
      <c r="J4710" s="2" t="n">
        <f aca="false">SIGN(F4710)</f>
        <v>-1</v>
      </c>
      <c r="K4710" s="0" t="n">
        <f aca="false">B4710-B4709</f>
        <v>-70.9500000000007</v>
      </c>
      <c r="L4710" s="0" t="n">
        <f aca="false">I4709*K4710</f>
        <v>70.9500000000007</v>
      </c>
      <c r="M4710" s="0" t="n">
        <f aca="false">M4709+K4710*N4709</f>
        <v>3417.02000000002</v>
      </c>
      <c r="N4710" s="0" t="n">
        <f aca="false">INT(M4710*$Q$1/B4710)*CHOOSE($L$1,I4710,J4710)</f>
        <v>-0</v>
      </c>
      <c r="O4710" s="0" t="n">
        <f aca="false">ABS(N4710-N4709)</f>
        <v>0</v>
      </c>
      <c r="P4710" s="0" t="n">
        <f aca="false">COUNTIF(工作表2!$A$2:$A$248,A4710)</f>
        <v>0</v>
      </c>
      <c r="R4710" s="0" t="n">
        <f aca="false">D4710-IF(P4709=1,E4709,D4709)</f>
        <v>-64</v>
      </c>
      <c r="S4710" s="0" t="n">
        <f aca="false">I4709*R4710</f>
        <v>64</v>
      </c>
      <c r="T4710" s="0" t="n">
        <f aca="false">T4709+R4710*U4709</f>
        <v>60604</v>
      </c>
      <c r="U4710" s="0" t="n">
        <f aca="false">INT(T4710*$Q$1/IF(P4710=1,E4710,D4710))*I4710</f>
        <v>-11</v>
      </c>
      <c r="V4710" s="0" t="n">
        <f aca="false">IF(P4710=1,ABS(U4710)+ABS(60),ABS(U4710-U4709))</f>
        <v>0</v>
      </c>
    </row>
    <row r="4711" customFormat="false" ht="15" hidden="false" customHeight="false" outlineLevel="0" collapsed="false">
      <c r="A4711" s="1" t="n">
        <v>42926</v>
      </c>
      <c r="B4711" s="2" t="n">
        <v>10289.91</v>
      </c>
      <c r="C4711" s="2" t="n">
        <v>81689</v>
      </c>
      <c r="D4711" s="2" t="n">
        <v>10210</v>
      </c>
      <c r="E4711" s="2" t="n">
        <v>10106</v>
      </c>
      <c r="F4711" s="3" t="n">
        <f aca="false">IF(P4711=1, E4711,D4711)/B4711-1</f>
        <v>-0.00776585995407153</v>
      </c>
      <c r="G4711" s="2" t="n">
        <f aca="false">AVERAGE(B4652:B4711)</f>
        <v>10088.0943333333</v>
      </c>
      <c r="H4711" s="2" t="n">
        <f aca="false">AVERAGE(C4652:C4711)</f>
        <v>88887.9666666667</v>
      </c>
      <c r="I4711" s="2" t="n">
        <f aca="false">SIGN(C4711-H4711)</f>
        <v>-1</v>
      </c>
      <c r="J4711" s="2" t="n">
        <f aca="false">SIGN(F4711)</f>
        <v>-1</v>
      </c>
      <c r="K4711" s="0" t="n">
        <f aca="false">B4711-B4710</f>
        <v>-7.34000000000015</v>
      </c>
      <c r="L4711" s="0" t="n">
        <f aca="false">I4710*K4711</f>
        <v>7.34000000000015</v>
      </c>
      <c r="M4711" s="0" t="n">
        <f aca="false">M4710+K4711*N4710</f>
        <v>3417.02000000002</v>
      </c>
      <c r="N4711" s="0" t="n">
        <f aca="false">INT(M4711*$Q$1/B4711)*CHOOSE($L$1,I4711,J4711)</f>
        <v>-0</v>
      </c>
      <c r="O4711" s="0" t="n">
        <f aca="false">ABS(N4711-N4710)</f>
        <v>0</v>
      </c>
      <c r="P4711" s="0" t="n">
        <f aca="false">COUNTIF(工作表2!$A$2:$A$248,A4711)</f>
        <v>0</v>
      </c>
      <c r="R4711" s="0" t="n">
        <f aca="false">D4711-IF(P4710=1,E4710,D4710)</f>
        <v>7</v>
      </c>
      <c r="S4711" s="0" t="n">
        <f aca="false">I4710*R4711</f>
        <v>-7</v>
      </c>
      <c r="T4711" s="0" t="n">
        <f aca="false">T4710+R4711*U4710</f>
        <v>60527</v>
      </c>
      <c r="U4711" s="0" t="n">
        <f aca="false">INT(T4711*$Q$1/IF(P4711=1,E4711,D4711))*I4711</f>
        <v>-11</v>
      </c>
      <c r="V4711" s="0" t="n">
        <f aca="false">IF(P4711=1,ABS(U4711)+ABS(60),ABS(U4711-U4710))</f>
        <v>0</v>
      </c>
    </row>
    <row r="4712" customFormat="false" ht="15" hidden="false" customHeight="false" outlineLevel="0" collapsed="false">
      <c r="A4712" s="1" t="n">
        <v>42927</v>
      </c>
      <c r="B4712" s="2" t="n">
        <v>10415.57</v>
      </c>
      <c r="C4712" s="2" t="n">
        <v>108284</v>
      </c>
      <c r="D4712" s="2" t="n">
        <v>10342</v>
      </c>
      <c r="E4712" s="2" t="n">
        <v>10237</v>
      </c>
      <c r="F4712" s="3" t="n">
        <f aca="false">IF(P4712=1, E4712,D4712)/B4712-1</f>
        <v>-0.00706346364145216</v>
      </c>
      <c r="G4712" s="2" t="n">
        <f aca="false">AVERAGE(B4653:B4712)</f>
        <v>10099.4716666667</v>
      </c>
      <c r="H4712" s="2" t="n">
        <f aca="false">AVERAGE(C4653:C4712)</f>
        <v>89251.6333333333</v>
      </c>
      <c r="I4712" s="2" t="n">
        <f aca="false">SIGN(C4712-H4712)</f>
        <v>1</v>
      </c>
      <c r="J4712" s="2" t="n">
        <f aca="false">SIGN(F4712)</f>
        <v>-1</v>
      </c>
      <c r="K4712" s="0" t="n">
        <f aca="false">B4712-B4711</f>
        <v>125.66</v>
      </c>
      <c r="L4712" s="0" t="n">
        <f aca="false">I4711*K4712</f>
        <v>-125.66</v>
      </c>
      <c r="M4712" s="0" t="n">
        <f aca="false">M4711+K4712*N4711</f>
        <v>3417.02000000002</v>
      </c>
      <c r="N4712" s="0" t="n">
        <f aca="false">INT(M4712*$Q$1/B4712)*CHOOSE($L$1,I4712,J4712)</f>
        <v>-0</v>
      </c>
      <c r="O4712" s="0" t="n">
        <f aca="false">ABS(N4712-N4711)</f>
        <v>0</v>
      </c>
      <c r="P4712" s="0" t="n">
        <f aca="false">COUNTIF(工作表2!$A$2:$A$248,A4712)</f>
        <v>0</v>
      </c>
      <c r="R4712" s="0" t="n">
        <f aca="false">D4712-IF(P4711=1,E4711,D4711)</f>
        <v>132</v>
      </c>
      <c r="S4712" s="0" t="n">
        <f aca="false">I4711*R4712</f>
        <v>-132</v>
      </c>
      <c r="T4712" s="0" t="n">
        <f aca="false">T4711+R4712*U4711</f>
        <v>59075</v>
      </c>
      <c r="U4712" s="0" t="n">
        <f aca="false">INT(T4712*$Q$1/IF(P4712=1,E4712,D4712))*I4712</f>
        <v>11</v>
      </c>
      <c r="V4712" s="0" t="n">
        <f aca="false">IF(P4712=1,ABS(U4712)+ABS(60),ABS(U4712-U4711))</f>
        <v>22</v>
      </c>
    </row>
    <row r="4713" customFormat="false" ht="15" hidden="false" customHeight="false" outlineLevel="0" collapsed="false">
      <c r="A4713" s="1" t="n">
        <v>42928</v>
      </c>
      <c r="B4713" s="2" t="n">
        <v>10420.68</v>
      </c>
      <c r="C4713" s="2" t="n">
        <v>109713</v>
      </c>
      <c r="D4713" s="2" t="n">
        <v>10339</v>
      </c>
      <c r="E4713" s="2" t="n">
        <v>10230</v>
      </c>
      <c r="F4713" s="3" t="n">
        <f aca="false">IF(P4713=1, E4713,D4713)/B4713-1</f>
        <v>-0.00783826007515831</v>
      </c>
      <c r="G4713" s="2" t="n">
        <f aca="false">AVERAGE(B4654:B4713)</f>
        <v>10111.2096666667</v>
      </c>
      <c r="H4713" s="2" t="n">
        <f aca="false">AVERAGE(C4654:C4713)</f>
        <v>89781.9833333333</v>
      </c>
      <c r="I4713" s="2" t="n">
        <f aca="false">SIGN(C4713-H4713)</f>
        <v>1</v>
      </c>
      <c r="J4713" s="2" t="n">
        <f aca="false">SIGN(F4713)</f>
        <v>-1</v>
      </c>
      <c r="K4713" s="0" t="n">
        <f aca="false">B4713-B4712</f>
        <v>5.11000000000058</v>
      </c>
      <c r="L4713" s="0" t="n">
        <f aca="false">I4712*K4713</f>
        <v>5.11000000000058</v>
      </c>
      <c r="M4713" s="0" t="n">
        <f aca="false">M4712+K4713*N4712</f>
        <v>3417.02000000002</v>
      </c>
      <c r="N4713" s="0" t="n">
        <f aca="false">INT(M4713*$Q$1/B4713)*CHOOSE($L$1,I4713,J4713)</f>
        <v>-0</v>
      </c>
      <c r="O4713" s="0" t="n">
        <f aca="false">ABS(N4713-N4712)</f>
        <v>0</v>
      </c>
      <c r="P4713" s="0" t="n">
        <f aca="false">COUNTIF(工作表2!$A$2:$A$248,A4713)</f>
        <v>0</v>
      </c>
      <c r="R4713" s="0" t="n">
        <f aca="false">D4713-IF(P4712=1,E4712,D4712)</f>
        <v>-3</v>
      </c>
      <c r="S4713" s="0" t="n">
        <f aca="false">I4712*R4713</f>
        <v>-3</v>
      </c>
      <c r="T4713" s="0" t="n">
        <f aca="false">T4712+R4713*U4712</f>
        <v>59042</v>
      </c>
      <c r="U4713" s="0" t="n">
        <f aca="false">INT(T4713*$Q$1/IF(P4713=1,E4713,D4713))*I4713</f>
        <v>11</v>
      </c>
      <c r="V4713" s="0" t="n">
        <f aca="false">IF(P4713=1,ABS(U4713)+ABS(60),ABS(U4713-U4712))</f>
        <v>0</v>
      </c>
    </row>
    <row r="4714" customFormat="false" ht="15" hidden="false" customHeight="false" outlineLevel="0" collapsed="false">
      <c r="A4714" s="1" t="n">
        <v>42929</v>
      </c>
      <c r="B4714" s="2" t="n">
        <v>10460.15</v>
      </c>
      <c r="C4714" s="2" t="n">
        <v>114938</v>
      </c>
      <c r="D4714" s="2" t="n">
        <v>10420</v>
      </c>
      <c r="E4714" s="2" t="n">
        <v>10307</v>
      </c>
      <c r="F4714" s="3" t="n">
        <f aca="false">IF(P4714=1, E4714,D4714)/B4714-1</f>
        <v>-0.00383837707872259</v>
      </c>
      <c r="G4714" s="2" t="n">
        <f aca="false">AVERAGE(B4655:B4714)</f>
        <v>10123.1028333333</v>
      </c>
      <c r="H4714" s="2" t="n">
        <f aca="false">AVERAGE(C4655:C4714)</f>
        <v>90507.1666666667</v>
      </c>
      <c r="I4714" s="2" t="n">
        <f aca="false">SIGN(C4714-H4714)</f>
        <v>1</v>
      </c>
      <c r="J4714" s="2" t="n">
        <f aca="false">SIGN(F4714)</f>
        <v>-1</v>
      </c>
      <c r="K4714" s="0" t="n">
        <f aca="false">B4714-B4713</f>
        <v>39.4699999999993</v>
      </c>
      <c r="L4714" s="0" t="n">
        <f aca="false">I4713*K4714</f>
        <v>39.4699999999993</v>
      </c>
      <c r="M4714" s="0" t="n">
        <f aca="false">M4713+K4714*N4713</f>
        <v>3417.02000000002</v>
      </c>
      <c r="N4714" s="0" t="n">
        <f aca="false">INT(M4714*$Q$1/B4714)*CHOOSE($L$1,I4714,J4714)</f>
        <v>-0</v>
      </c>
      <c r="O4714" s="0" t="n">
        <f aca="false">ABS(N4714-N4713)</f>
        <v>0</v>
      </c>
      <c r="P4714" s="0" t="n">
        <f aca="false">COUNTIF(工作表2!$A$2:$A$248,A4714)</f>
        <v>0</v>
      </c>
      <c r="R4714" s="0" t="n">
        <f aca="false">D4714-IF(P4713=1,E4713,D4713)</f>
        <v>81</v>
      </c>
      <c r="S4714" s="0" t="n">
        <f aca="false">I4713*R4714</f>
        <v>81</v>
      </c>
      <c r="T4714" s="0" t="n">
        <f aca="false">T4713+R4714*U4713</f>
        <v>59933</v>
      </c>
      <c r="U4714" s="0" t="n">
        <f aca="false">INT(T4714*$Q$1/IF(P4714=1,E4714,D4714))*I4714</f>
        <v>11</v>
      </c>
      <c r="V4714" s="0" t="n">
        <f aca="false">IF(P4714=1,ABS(U4714)+ABS(60),ABS(U4714-U4713))</f>
        <v>0</v>
      </c>
    </row>
    <row r="4715" customFormat="false" ht="15" hidden="false" customHeight="false" outlineLevel="0" collapsed="false">
      <c r="A4715" s="1" t="n">
        <v>42930</v>
      </c>
      <c r="B4715" s="2" t="n">
        <v>10443.91</v>
      </c>
      <c r="C4715" s="2" t="n">
        <v>99631</v>
      </c>
      <c r="D4715" s="2" t="n">
        <v>10403</v>
      </c>
      <c r="E4715" s="2" t="n">
        <v>10293</v>
      </c>
      <c r="F4715" s="3" t="n">
        <f aca="false">IF(P4715=1, E4715,D4715)/B4715-1</f>
        <v>-0.00391711533324202</v>
      </c>
      <c r="G4715" s="2" t="n">
        <f aca="false">AVERAGE(B4656:B4715)</f>
        <v>10136.5023333333</v>
      </c>
      <c r="H4715" s="2" t="n">
        <f aca="false">AVERAGE(C4656:C4715)</f>
        <v>90711.3833333333</v>
      </c>
      <c r="I4715" s="2" t="n">
        <f aca="false">SIGN(C4715-H4715)</f>
        <v>1</v>
      </c>
      <c r="J4715" s="2" t="n">
        <f aca="false">SIGN(F4715)</f>
        <v>-1</v>
      </c>
      <c r="K4715" s="0" t="n">
        <f aca="false">B4715-B4714</f>
        <v>-16.2399999999998</v>
      </c>
      <c r="L4715" s="0" t="n">
        <f aca="false">I4714*K4715</f>
        <v>-16.2399999999998</v>
      </c>
      <c r="M4715" s="0" t="n">
        <f aca="false">M4714+K4715*N4714</f>
        <v>3417.02000000002</v>
      </c>
      <c r="N4715" s="0" t="n">
        <f aca="false">INT(M4715*$Q$1/B4715)*CHOOSE($L$1,I4715,J4715)</f>
        <v>-0</v>
      </c>
      <c r="O4715" s="0" t="n">
        <f aca="false">ABS(N4715-N4714)</f>
        <v>0</v>
      </c>
      <c r="P4715" s="0" t="n">
        <f aca="false">COUNTIF(工作表2!$A$2:$A$248,A4715)</f>
        <v>0</v>
      </c>
      <c r="R4715" s="0" t="n">
        <f aca="false">D4715-IF(P4714=1,E4714,D4714)</f>
        <v>-17</v>
      </c>
      <c r="S4715" s="0" t="n">
        <f aca="false">I4714*R4715</f>
        <v>-17</v>
      </c>
      <c r="T4715" s="0" t="n">
        <f aca="false">T4714+R4715*U4714</f>
        <v>59746</v>
      </c>
      <c r="U4715" s="0" t="n">
        <f aca="false">INT(T4715*$Q$1/IF(P4715=1,E4715,D4715))*I4715</f>
        <v>11</v>
      </c>
      <c r="V4715" s="0" t="n">
        <f aca="false">IF(P4715=1,ABS(U4715)+ABS(60),ABS(U4715-U4714))</f>
        <v>0</v>
      </c>
    </row>
    <row r="4716" customFormat="false" ht="15" hidden="false" customHeight="false" outlineLevel="0" collapsed="false">
      <c r="A4716" s="1" t="n">
        <v>42933</v>
      </c>
      <c r="B4716" s="2" t="n">
        <v>10457.54</v>
      </c>
      <c r="C4716" s="2" t="n">
        <v>98937</v>
      </c>
      <c r="D4716" s="2" t="n">
        <v>10436</v>
      </c>
      <c r="E4716" s="2" t="n">
        <v>10320</v>
      </c>
      <c r="F4716" s="3" t="n">
        <f aca="false">IF(P4716=1, E4716,D4716)/B4716-1</f>
        <v>-0.00205975783979795</v>
      </c>
      <c r="G4716" s="2" t="n">
        <f aca="false">AVERAGE(B4657:B4716)</f>
        <v>10150.2498333333</v>
      </c>
      <c r="H4716" s="2" t="n">
        <f aca="false">AVERAGE(C4657:C4716)</f>
        <v>91067.1666666667</v>
      </c>
      <c r="I4716" s="2" t="n">
        <f aca="false">SIGN(C4716-H4716)</f>
        <v>1</v>
      </c>
      <c r="J4716" s="2" t="n">
        <f aca="false">SIGN(F4716)</f>
        <v>-1</v>
      </c>
      <c r="K4716" s="0" t="n">
        <f aca="false">B4716-B4715</f>
        <v>13.630000000001</v>
      </c>
      <c r="L4716" s="0" t="n">
        <f aca="false">I4715*K4716</f>
        <v>13.630000000001</v>
      </c>
      <c r="M4716" s="0" t="n">
        <f aca="false">M4715+K4716*N4715</f>
        <v>3417.02000000002</v>
      </c>
      <c r="N4716" s="0" t="n">
        <f aca="false">INT(M4716*$Q$1/B4716)*CHOOSE($L$1,I4716,J4716)</f>
        <v>-0</v>
      </c>
      <c r="O4716" s="0" t="n">
        <f aca="false">ABS(N4716-N4715)</f>
        <v>0</v>
      </c>
      <c r="P4716" s="0" t="n">
        <f aca="false">COUNTIF(工作表2!$A$2:$A$248,A4716)</f>
        <v>0</v>
      </c>
      <c r="R4716" s="0" t="n">
        <f aca="false">D4716-IF(P4715=1,E4715,D4715)</f>
        <v>33</v>
      </c>
      <c r="S4716" s="0" t="n">
        <f aca="false">I4715*R4716</f>
        <v>33</v>
      </c>
      <c r="T4716" s="0" t="n">
        <f aca="false">T4715+R4716*U4715</f>
        <v>60109</v>
      </c>
      <c r="U4716" s="0" t="n">
        <f aca="false">INT(T4716*$Q$1/IF(P4716=1,E4716,D4716))*I4716</f>
        <v>11</v>
      </c>
      <c r="V4716" s="0" t="n">
        <f aca="false">IF(P4716=1,ABS(U4716)+ABS(60),ABS(U4716-U4715))</f>
        <v>0</v>
      </c>
    </row>
    <row r="4717" customFormat="false" ht="15" hidden="false" customHeight="false" outlineLevel="0" collapsed="false">
      <c r="A4717" s="1" t="n">
        <v>42934</v>
      </c>
      <c r="B4717" s="2" t="n">
        <v>10481.26</v>
      </c>
      <c r="C4717" s="2" t="n">
        <v>95954</v>
      </c>
      <c r="D4717" s="2" t="n">
        <v>10462</v>
      </c>
      <c r="E4717" s="2" t="n">
        <v>10344</v>
      </c>
      <c r="F4717" s="3" t="n">
        <f aca="false">IF(P4717=1, E4717,D4717)/B4717-1</f>
        <v>-0.00183756533088586</v>
      </c>
      <c r="G4717" s="2" t="n">
        <f aca="false">AVERAGE(B4658:B4717)</f>
        <v>10162.9806666667</v>
      </c>
      <c r="H4717" s="2" t="n">
        <f aca="false">AVERAGE(C4658:C4717)</f>
        <v>91497.2333333333</v>
      </c>
      <c r="I4717" s="2" t="n">
        <f aca="false">SIGN(C4717-H4717)</f>
        <v>1</v>
      </c>
      <c r="J4717" s="2" t="n">
        <f aca="false">SIGN(F4717)</f>
        <v>-1</v>
      </c>
      <c r="K4717" s="0" t="n">
        <f aca="false">B4717-B4716</f>
        <v>23.7199999999993</v>
      </c>
      <c r="L4717" s="0" t="n">
        <f aca="false">I4716*K4717</f>
        <v>23.7199999999993</v>
      </c>
      <c r="M4717" s="0" t="n">
        <f aca="false">M4716+K4717*N4716</f>
        <v>3417.02000000002</v>
      </c>
      <c r="N4717" s="0" t="n">
        <f aca="false">INT(M4717*$Q$1/B4717)*CHOOSE($L$1,I4717,J4717)</f>
        <v>-0</v>
      </c>
      <c r="O4717" s="0" t="n">
        <f aca="false">ABS(N4717-N4716)</f>
        <v>0</v>
      </c>
      <c r="P4717" s="0" t="n">
        <f aca="false">COUNTIF(工作表2!$A$2:$A$248,A4717)</f>
        <v>0</v>
      </c>
      <c r="R4717" s="0" t="n">
        <f aca="false">D4717-IF(P4716=1,E4716,D4716)</f>
        <v>26</v>
      </c>
      <c r="S4717" s="0" t="n">
        <f aca="false">I4716*R4717</f>
        <v>26</v>
      </c>
      <c r="T4717" s="0" t="n">
        <f aca="false">T4716+R4717*U4716</f>
        <v>60395</v>
      </c>
      <c r="U4717" s="0" t="n">
        <f aca="false">INT(T4717*$Q$1/IF(P4717=1,E4717,D4717))*I4717</f>
        <v>11</v>
      </c>
      <c r="V4717" s="0" t="n">
        <f aca="false">IF(P4717=1,ABS(U4717)+ABS(60),ABS(U4717-U4716))</f>
        <v>0</v>
      </c>
    </row>
    <row r="4718" customFormat="false" ht="15" hidden="false" customHeight="false" outlineLevel="0" collapsed="false">
      <c r="A4718" s="1" t="n">
        <v>42935</v>
      </c>
      <c r="B4718" s="2" t="n">
        <v>10506.1</v>
      </c>
      <c r="C4718" s="2" t="n">
        <v>118707</v>
      </c>
      <c r="D4718" s="2" t="n">
        <v>10500</v>
      </c>
      <c r="E4718" s="2" t="n">
        <v>10386</v>
      </c>
      <c r="F4718" s="3" t="n">
        <f aca="false">IF(P4718=1, E4718,D4718)/B4718-1</f>
        <v>-0.0114314541076137</v>
      </c>
      <c r="G4718" s="2" t="n">
        <f aca="false">AVERAGE(B4659:B4718)</f>
        <v>10176.1165</v>
      </c>
      <c r="H4718" s="2" t="n">
        <f aca="false">AVERAGE(C4659:C4718)</f>
        <v>92452.0833333333</v>
      </c>
      <c r="I4718" s="2" t="n">
        <f aca="false">SIGN(C4718-H4718)</f>
        <v>1</v>
      </c>
      <c r="J4718" s="2" t="n">
        <f aca="false">SIGN(F4718)</f>
        <v>-1</v>
      </c>
      <c r="K4718" s="0" t="n">
        <f aca="false">B4718-B4717</f>
        <v>24.8400000000001</v>
      </c>
      <c r="L4718" s="0" t="n">
        <f aca="false">I4717*K4718</f>
        <v>24.8400000000001</v>
      </c>
      <c r="M4718" s="0" t="n">
        <f aca="false">M4717+K4718*N4717</f>
        <v>3417.02000000002</v>
      </c>
      <c r="N4718" s="0" t="n">
        <f aca="false">INT(M4718*$Q$1/B4718)*CHOOSE($L$1,I4718,J4718)</f>
        <v>-0</v>
      </c>
      <c r="O4718" s="0" t="n">
        <f aca="false">ABS(N4718-N4717)</f>
        <v>0</v>
      </c>
      <c r="P4718" s="0" t="n">
        <f aca="false">COUNTIF(工作表2!$A$2:$A$248,A4718)</f>
        <v>1</v>
      </c>
      <c r="R4718" s="0" t="n">
        <f aca="false">D4718-IF(P4717=1,E4717,D4717)</f>
        <v>38</v>
      </c>
      <c r="S4718" s="0" t="n">
        <f aca="false">I4717*R4718</f>
        <v>38</v>
      </c>
      <c r="T4718" s="0" t="n">
        <f aca="false">T4717+R4718*U4717</f>
        <v>60813</v>
      </c>
      <c r="U4718" s="0" t="n">
        <f aca="false">INT(T4718*$Q$1/IF(P4718=1,E4718,D4718))*I4718</f>
        <v>11</v>
      </c>
      <c r="V4718" s="0" t="n">
        <f aca="false">IF(P4718=1,ABS(U4718)+ABS(60),ABS(U4718-U4717))</f>
        <v>71</v>
      </c>
    </row>
    <row r="4719" customFormat="false" ht="15" hidden="false" customHeight="false" outlineLevel="0" collapsed="false">
      <c r="A4719" s="1" t="n">
        <v>42936</v>
      </c>
      <c r="B4719" s="2" t="n">
        <v>10499.36</v>
      </c>
      <c r="C4719" s="2" t="n">
        <v>101939</v>
      </c>
      <c r="D4719" s="2" t="n">
        <v>10390</v>
      </c>
      <c r="E4719" s="2" t="n">
        <v>10364</v>
      </c>
      <c r="F4719" s="3" t="n">
        <f aca="false">IF(P4719=1, E4719,D4719)/B4719-1</f>
        <v>-0.0104158729674952</v>
      </c>
      <c r="G4719" s="2" t="n">
        <f aca="false">AVERAGE(B4660:B4719)</f>
        <v>10187.0773333333</v>
      </c>
      <c r="H4719" s="2" t="n">
        <f aca="false">AVERAGE(C4660:C4719)</f>
        <v>92607.8333333333</v>
      </c>
      <c r="I4719" s="2" t="n">
        <f aca="false">SIGN(C4719-H4719)</f>
        <v>1</v>
      </c>
      <c r="J4719" s="2" t="n">
        <f aca="false">SIGN(F4719)</f>
        <v>-1</v>
      </c>
      <c r="K4719" s="0" t="n">
        <f aca="false">B4719-B4718</f>
        <v>-6.73999999999978</v>
      </c>
      <c r="L4719" s="0" t="n">
        <f aca="false">I4718*K4719</f>
        <v>-6.73999999999978</v>
      </c>
      <c r="M4719" s="0" t="n">
        <f aca="false">M4718+K4719*N4718</f>
        <v>3417.02000000002</v>
      </c>
      <c r="N4719" s="0" t="n">
        <f aca="false">INT(M4719*$Q$1/B4719)*CHOOSE($L$1,I4719,J4719)</f>
        <v>-0</v>
      </c>
      <c r="O4719" s="0" t="n">
        <f aca="false">ABS(N4719-N4718)</f>
        <v>0</v>
      </c>
      <c r="P4719" s="0" t="n">
        <f aca="false">COUNTIF(工作表2!$A$2:$A$248,A4719)</f>
        <v>0</v>
      </c>
      <c r="R4719" s="0" t="n">
        <f aca="false">D4719-IF(P4718=1,E4718,D4718)</f>
        <v>4</v>
      </c>
      <c r="S4719" s="0" t="n">
        <f aca="false">I4718*R4719</f>
        <v>4</v>
      </c>
      <c r="T4719" s="0" t="n">
        <f aca="false">T4718+R4719*U4718</f>
        <v>60857</v>
      </c>
      <c r="U4719" s="0" t="n">
        <f aca="false">INT(T4719*$Q$1/IF(P4719=1,E4719,D4719))*I4719</f>
        <v>11</v>
      </c>
      <c r="V4719" s="0" t="n">
        <f aca="false">IF(P4719=1,ABS(U4719)+ABS(60),ABS(U4719-U4718))</f>
        <v>0</v>
      </c>
    </row>
    <row r="4720" customFormat="false" ht="15" hidden="false" customHeight="false" outlineLevel="0" collapsed="false">
      <c r="A4720" s="1" t="n">
        <v>42937</v>
      </c>
      <c r="B4720" s="2" t="n">
        <v>10436.7</v>
      </c>
      <c r="C4720" s="2" t="n">
        <v>84426</v>
      </c>
      <c r="D4720" s="2" t="n">
        <v>10329</v>
      </c>
      <c r="E4720" s="2" t="n">
        <v>10300</v>
      </c>
      <c r="F4720" s="3" t="n">
        <f aca="false">IF(P4720=1, E4720,D4720)/B4720-1</f>
        <v>-0.0103193538187358</v>
      </c>
      <c r="G4720" s="2" t="n">
        <f aca="false">AVERAGE(B4661:B4720)</f>
        <v>10196.7481666667</v>
      </c>
      <c r="H4720" s="2" t="n">
        <f aca="false">AVERAGE(C4661:C4720)</f>
        <v>92326.05</v>
      </c>
      <c r="I4720" s="2" t="n">
        <f aca="false">SIGN(C4720-H4720)</f>
        <v>-1</v>
      </c>
      <c r="J4720" s="2" t="n">
        <f aca="false">SIGN(F4720)</f>
        <v>-1</v>
      </c>
      <c r="K4720" s="0" t="n">
        <f aca="false">B4720-B4719</f>
        <v>-62.6599999999999</v>
      </c>
      <c r="L4720" s="0" t="n">
        <f aca="false">I4719*K4720</f>
        <v>-62.6599999999999</v>
      </c>
      <c r="M4720" s="0" t="n">
        <f aca="false">M4719+K4720*N4719</f>
        <v>3417.02000000002</v>
      </c>
      <c r="N4720" s="0" t="n">
        <f aca="false">INT(M4720*$Q$1/B4720)*CHOOSE($L$1,I4720,J4720)</f>
        <v>-0</v>
      </c>
      <c r="O4720" s="0" t="n">
        <f aca="false">ABS(N4720-N4719)</f>
        <v>0</v>
      </c>
      <c r="P4720" s="0" t="n">
        <f aca="false">COUNTIF(工作表2!$A$2:$A$248,A4720)</f>
        <v>0</v>
      </c>
      <c r="R4720" s="0" t="n">
        <f aca="false">D4720-IF(P4719=1,E4719,D4719)</f>
        <v>-61</v>
      </c>
      <c r="S4720" s="0" t="n">
        <f aca="false">I4719*R4720</f>
        <v>-61</v>
      </c>
      <c r="T4720" s="0" t="n">
        <f aca="false">T4719+R4720*U4719</f>
        <v>60186</v>
      </c>
      <c r="U4720" s="0" t="n">
        <f aca="false">INT(T4720*$Q$1/IF(P4720=1,E4720,D4720))*I4720</f>
        <v>-11</v>
      </c>
      <c r="V4720" s="0" t="n">
        <f aca="false">IF(P4720=1,ABS(U4720)+ABS(60),ABS(U4720-U4719))</f>
        <v>22</v>
      </c>
    </row>
    <row r="4721" customFormat="false" ht="15" hidden="false" customHeight="false" outlineLevel="0" collapsed="false">
      <c r="A4721" s="1" t="n">
        <v>42940</v>
      </c>
      <c r="B4721" s="2" t="n">
        <v>10461.28</v>
      </c>
      <c r="C4721" s="2" t="n">
        <v>81471</v>
      </c>
      <c r="D4721" s="2" t="n">
        <v>10362</v>
      </c>
      <c r="E4721" s="2" t="n">
        <v>10331</v>
      </c>
      <c r="F4721" s="3" t="n">
        <f aca="false">IF(P4721=1, E4721,D4721)/B4721-1</f>
        <v>-0.00949023446461628</v>
      </c>
      <c r="G4721" s="2" t="n">
        <f aca="false">AVERAGE(B4662:B4721)</f>
        <v>10206.7591666667</v>
      </c>
      <c r="H4721" s="2" t="n">
        <f aca="false">AVERAGE(C4662:C4721)</f>
        <v>92333.9833333333</v>
      </c>
      <c r="I4721" s="2" t="n">
        <f aca="false">SIGN(C4721-H4721)</f>
        <v>-1</v>
      </c>
      <c r="J4721" s="2" t="n">
        <f aca="false">SIGN(F4721)</f>
        <v>-1</v>
      </c>
      <c r="K4721" s="0" t="n">
        <f aca="false">B4721-B4720</f>
        <v>24.5799999999999</v>
      </c>
      <c r="L4721" s="0" t="n">
        <f aca="false">I4720*K4721</f>
        <v>-24.5799999999999</v>
      </c>
      <c r="M4721" s="0" t="n">
        <f aca="false">M4720+K4721*N4720</f>
        <v>3417.02000000002</v>
      </c>
      <c r="N4721" s="0" t="n">
        <f aca="false">INT(M4721*$Q$1/B4721)*CHOOSE($L$1,I4721,J4721)</f>
        <v>-0</v>
      </c>
      <c r="O4721" s="0" t="n">
        <f aca="false">ABS(N4721-N4720)</f>
        <v>0</v>
      </c>
      <c r="P4721" s="0" t="n">
        <f aca="false">COUNTIF(工作表2!$A$2:$A$248,A4721)</f>
        <v>0</v>
      </c>
      <c r="R4721" s="0" t="n">
        <f aca="false">D4721-IF(P4720=1,E4720,D4720)</f>
        <v>33</v>
      </c>
      <c r="S4721" s="0" t="n">
        <f aca="false">I4720*R4721</f>
        <v>-33</v>
      </c>
      <c r="T4721" s="0" t="n">
        <f aca="false">T4720+R4721*U4720</f>
        <v>59823</v>
      </c>
      <c r="U4721" s="0" t="n">
        <f aca="false">INT(T4721*$Q$1/IF(P4721=1,E4721,D4721))*I4721</f>
        <v>-11</v>
      </c>
      <c r="V4721" s="0" t="n">
        <f aca="false">IF(P4721=1,ABS(U4721)+ABS(60),ABS(U4721-U4720))</f>
        <v>0</v>
      </c>
    </row>
    <row r="4722" customFormat="false" ht="15" hidden="false" customHeight="false" outlineLevel="0" collapsed="false">
      <c r="A4722" s="1" t="n">
        <v>42941</v>
      </c>
      <c r="B4722" s="2" t="n">
        <v>10463.15</v>
      </c>
      <c r="C4722" s="2" t="n">
        <v>92161</v>
      </c>
      <c r="D4722" s="2" t="n">
        <v>10363</v>
      </c>
      <c r="E4722" s="2" t="n">
        <v>10333</v>
      </c>
      <c r="F4722" s="3" t="n">
        <f aca="false">IF(P4722=1, E4722,D4722)/B4722-1</f>
        <v>-0.00957168730258096</v>
      </c>
      <c r="G4722" s="2" t="n">
        <f aca="false">AVERAGE(B4663:B4722)</f>
        <v>10216.6116666667</v>
      </c>
      <c r="H4722" s="2" t="n">
        <f aca="false">AVERAGE(C4663:C4722)</f>
        <v>92229.4833333333</v>
      </c>
      <c r="I4722" s="2" t="n">
        <f aca="false">SIGN(C4722-H4722)</f>
        <v>-1</v>
      </c>
      <c r="J4722" s="2" t="n">
        <f aca="false">SIGN(F4722)</f>
        <v>-1</v>
      </c>
      <c r="K4722" s="0" t="n">
        <f aca="false">B4722-B4721</f>
        <v>1.86999999999898</v>
      </c>
      <c r="L4722" s="0" t="n">
        <f aca="false">I4721*K4722</f>
        <v>-1.86999999999898</v>
      </c>
      <c r="M4722" s="0" t="n">
        <f aca="false">M4721+K4722*N4721</f>
        <v>3417.02000000002</v>
      </c>
      <c r="N4722" s="0" t="n">
        <f aca="false">INT(M4722*$Q$1/B4722)*CHOOSE($L$1,I4722,J4722)</f>
        <v>-0</v>
      </c>
      <c r="O4722" s="0" t="n">
        <f aca="false">ABS(N4722-N4721)</f>
        <v>0</v>
      </c>
      <c r="P4722" s="0" t="n">
        <f aca="false">COUNTIF(工作表2!$A$2:$A$248,A4722)</f>
        <v>0</v>
      </c>
      <c r="R4722" s="0" t="n">
        <f aca="false">D4722-IF(P4721=1,E4721,D4721)</f>
        <v>1</v>
      </c>
      <c r="S4722" s="0" t="n">
        <f aca="false">I4721*R4722</f>
        <v>-1</v>
      </c>
      <c r="T4722" s="0" t="n">
        <f aca="false">T4721+R4722*U4721</f>
        <v>59812</v>
      </c>
      <c r="U4722" s="0" t="n">
        <f aca="false">INT(T4722*$Q$1/IF(P4722=1,E4722,D4722))*I4722</f>
        <v>-11</v>
      </c>
      <c r="V4722" s="0" t="n">
        <f aca="false">IF(P4722=1,ABS(U4722)+ABS(60),ABS(U4722-U4721))</f>
        <v>0</v>
      </c>
    </row>
    <row r="4723" customFormat="false" ht="15" hidden="false" customHeight="false" outlineLevel="0" collapsed="false">
      <c r="A4723" s="1" t="n">
        <v>42942</v>
      </c>
      <c r="B4723" s="2" t="n">
        <v>10419.11</v>
      </c>
      <c r="C4723" s="2" t="n">
        <v>107598</v>
      </c>
      <c r="D4723" s="2" t="n">
        <v>10329</v>
      </c>
      <c r="E4723" s="2" t="n">
        <v>10300</v>
      </c>
      <c r="F4723" s="3" t="n">
        <f aca="false">IF(P4723=1, E4723,D4723)/B4723-1</f>
        <v>-0.00864853140047472</v>
      </c>
      <c r="G4723" s="2" t="n">
        <f aca="false">AVERAGE(B4664:B4723)</f>
        <v>10224.5756666667</v>
      </c>
      <c r="H4723" s="2" t="n">
        <f aca="false">AVERAGE(C4664:C4723)</f>
        <v>92362.7</v>
      </c>
      <c r="I4723" s="2" t="n">
        <f aca="false">SIGN(C4723-H4723)</f>
        <v>1</v>
      </c>
      <c r="J4723" s="2" t="n">
        <f aca="false">SIGN(F4723)</f>
        <v>-1</v>
      </c>
      <c r="K4723" s="0" t="n">
        <f aca="false">B4723-B4722</f>
        <v>-44.0399999999991</v>
      </c>
      <c r="L4723" s="0" t="n">
        <f aca="false">I4722*K4723</f>
        <v>44.0399999999991</v>
      </c>
      <c r="M4723" s="0" t="n">
        <f aca="false">M4722+K4723*N4722</f>
        <v>3417.02000000002</v>
      </c>
      <c r="N4723" s="0" t="n">
        <f aca="false">INT(M4723*$Q$1/B4723)*CHOOSE($L$1,I4723,J4723)</f>
        <v>-0</v>
      </c>
      <c r="O4723" s="0" t="n">
        <f aca="false">ABS(N4723-N4722)</f>
        <v>0</v>
      </c>
      <c r="P4723" s="0" t="n">
        <f aca="false">COUNTIF(工作表2!$A$2:$A$248,A4723)</f>
        <v>0</v>
      </c>
      <c r="R4723" s="0" t="n">
        <f aca="false">D4723-IF(P4722=1,E4722,D4722)</f>
        <v>-34</v>
      </c>
      <c r="S4723" s="0" t="n">
        <f aca="false">I4722*R4723</f>
        <v>34</v>
      </c>
      <c r="T4723" s="0" t="n">
        <f aca="false">T4722+R4723*U4722</f>
        <v>60186</v>
      </c>
      <c r="U4723" s="0" t="n">
        <f aca="false">INT(T4723*$Q$1/IF(P4723=1,E4723,D4723))*I4723</f>
        <v>11</v>
      </c>
      <c r="V4723" s="0" t="n">
        <f aca="false">IF(P4723=1,ABS(U4723)+ABS(60),ABS(U4723-U4722))</f>
        <v>22</v>
      </c>
    </row>
    <row r="4724" customFormat="false" ht="15" hidden="false" customHeight="false" outlineLevel="0" collapsed="false">
      <c r="A4724" s="1" t="n">
        <v>42943</v>
      </c>
      <c r="B4724" s="2" t="n">
        <v>10508.37</v>
      </c>
      <c r="C4724" s="2" t="n">
        <v>109083</v>
      </c>
      <c r="D4724" s="2" t="n">
        <v>10448</v>
      </c>
      <c r="E4724" s="2" t="n">
        <v>10415</v>
      </c>
      <c r="F4724" s="3" t="n">
        <f aca="false">IF(P4724=1, E4724,D4724)/B4724-1</f>
        <v>-0.0057449442682358</v>
      </c>
      <c r="G4724" s="2" t="n">
        <f aca="false">AVERAGE(B4665:B4724)</f>
        <v>10233.793</v>
      </c>
      <c r="H4724" s="2" t="n">
        <f aca="false">AVERAGE(C4665:C4724)</f>
        <v>92861.9333333333</v>
      </c>
      <c r="I4724" s="2" t="n">
        <f aca="false">SIGN(C4724-H4724)</f>
        <v>1</v>
      </c>
      <c r="J4724" s="2" t="n">
        <f aca="false">SIGN(F4724)</f>
        <v>-1</v>
      </c>
      <c r="K4724" s="0" t="n">
        <f aca="false">B4724-B4723</f>
        <v>89.2600000000002</v>
      </c>
      <c r="L4724" s="0" t="n">
        <f aca="false">I4723*K4724</f>
        <v>89.2600000000002</v>
      </c>
      <c r="M4724" s="0" t="n">
        <f aca="false">M4723+K4724*N4723</f>
        <v>3417.02000000002</v>
      </c>
      <c r="N4724" s="0" t="n">
        <f aca="false">INT(M4724*$Q$1/B4724)*CHOOSE($L$1,I4724,J4724)</f>
        <v>-0</v>
      </c>
      <c r="O4724" s="0" t="n">
        <f aca="false">ABS(N4724-N4723)</f>
        <v>0</v>
      </c>
      <c r="P4724" s="0" t="n">
        <f aca="false">COUNTIF(工作表2!$A$2:$A$248,A4724)</f>
        <v>0</v>
      </c>
      <c r="R4724" s="0" t="n">
        <f aca="false">D4724-IF(P4723=1,E4723,D4723)</f>
        <v>119</v>
      </c>
      <c r="S4724" s="0" t="n">
        <f aca="false">I4723*R4724</f>
        <v>119</v>
      </c>
      <c r="T4724" s="0" t="n">
        <f aca="false">T4723+R4724*U4723</f>
        <v>61495</v>
      </c>
      <c r="U4724" s="0" t="n">
        <f aca="false">INT(T4724*$Q$1/IF(P4724=1,E4724,D4724))*I4724</f>
        <v>11</v>
      </c>
      <c r="V4724" s="0" t="n">
        <f aca="false">IF(P4724=1,ABS(U4724)+ABS(60),ABS(U4724-U4723))</f>
        <v>0</v>
      </c>
    </row>
    <row r="4725" customFormat="false" ht="15" hidden="false" customHeight="false" outlineLevel="0" collapsed="false">
      <c r="A4725" s="1" t="n">
        <v>42944</v>
      </c>
      <c r="B4725" s="2" t="n">
        <v>10423.05</v>
      </c>
      <c r="C4725" s="2" t="n">
        <v>96722</v>
      </c>
      <c r="D4725" s="2" t="n">
        <v>10340</v>
      </c>
      <c r="E4725" s="2" t="n">
        <v>10308</v>
      </c>
      <c r="F4725" s="3" t="n">
        <f aca="false">IF(P4725=1, E4725,D4725)/B4725-1</f>
        <v>-0.00796791726030277</v>
      </c>
      <c r="G4725" s="2" t="n">
        <f aca="false">AVERAGE(B4666:B4725)</f>
        <v>10241.3831666667</v>
      </c>
      <c r="H4725" s="2" t="n">
        <f aca="false">AVERAGE(C4666:C4725)</f>
        <v>93235.25</v>
      </c>
      <c r="I4725" s="2" t="n">
        <f aca="false">SIGN(C4725-H4725)</f>
        <v>1</v>
      </c>
      <c r="J4725" s="2" t="n">
        <f aca="false">SIGN(F4725)</f>
        <v>-1</v>
      </c>
      <c r="K4725" s="0" t="n">
        <f aca="false">B4725-B4724</f>
        <v>-85.3200000000015</v>
      </c>
      <c r="L4725" s="0" t="n">
        <f aca="false">I4724*K4725</f>
        <v>-85.3200000000015</v>
      </c>
      <c r="M4725" s="0" t="n">
        <f aca="false">M4724+K4725*N4724</f>
        <v>3417.02000000002</v>
      </c>
      <c r="N4725" s="0" t="n">
        <f aca="false">INT(M4725*$Q$1/B4725)*CHOOSE($L$1,I4725,J4725)</f>
        <v>-0</v>
      </c>
      <c r="O4725" s="0" t="n">
        <f aca="false">ABS(N4725-N4724)</f>
        <v>0</v>
      </c>
      <c r="P4725" s="0" t="n">
        <f aca="false">COUNTIF(工作表2!$A$2:$A$248,A4725)</f>
        <v>0</v>
      </c>
      <c r="R4725" s="0" t="n">
        <f aca="false">D4725-IF(P4724=1,E4724,D4724)</f>
        <v>-108</v>
      </c>
      <c r="S4725" s="0" t="n">
        <f aca="false">I4724*R4725</f>
        <v>-108</v>
      </c>
      <c r="T4725" s="0" t="n">
        <f aca="false">T4724+R4725*U4724</f>
        <v>60307</v>
      </c>
      <c r="U4725" s="0" t="n">
        <f aca="false">INT(T4725*$Q$1/IF(P4725=1,E4725,D4725))*I4725</f>
        <v>11</v>
      </c>
      <c r="V4725" s="0" t="n">
        <f aca="false">IF(P4725=1,ABS(U4725)+ABS(60),ABS(U4725-U4724))</f>
        <v>0</v>
      </c>
    </row>
    <row r="4726" customFormat="false" ht="15" hidden="false" customHeight="false" outlineLevel="0" collapsed="false">
      <c r="A4726" s="1" t="n">
        <v>42947</v>
      </c>
      <c r="B4726" s="2" t="n">
        <v>10427.33</v>
      </c>
      <c r="C4726" s="2" t="n">
        <v>95560</v>
      </c>
      <c r="D4726" s="2" t="n">
        <v>10355</v>
      </c>
      <c r="E4726" s="2" t="n">
        <v>10323</v>
      </c>
      <c r="F4726" s="3" t="n">
        <f aca="false">IF(P4726=1, E4726,D4726)/B4726-1</f>
        <v>-0.00693657916264279</v>
      </c>
      <c r="G4726" s="2" t="n">
        <f aca="false">AVERAGE(B4667:B4726)</f>
        <v>10250.173</v>
      </c>
      <c r="H4726" s="2" t="n">
        <f aca="false">AVERAGE(C4667:C4726)</f>
        <v>93596.05</v>
      </c>
      <c r="I4726" s="2" t="n">
        <f aca="false">SIGN(C4726-H4726)</f>
        <v>1</v>
      </c>
      <c r="J4726" s="2" t="n">
        <f aca="false">SIGN(F4726)</f>
        <v>-1</v>
      </c>
      <c r="K4726" s="0" t="n">
        <f aca="false">B4726-B4725</f>
        <v>4.28000000000066</v>
      </c>
      <c r="L4726" s="0" t="n">
        <f aca="false">I4725*K4726</f>
        <v>4.28000000000066</v>
      </c>
      <c r="M4726" s="0" t="n">
        <f aca="false">M4725+K4726*N4725</f>
        <v>3417.02000000002</v>
      </c>
      <c r="N4726" s="0" t="n">
        <f aca="false">INT(M4726*$Q$1/B4726)*CHOOSE($L$1,I4726,J4726)</f>
        <v>-0</v>
      </c>
      <c r="O4726" s="0" t="n">
        <f aca="false">ABS(N4726-N4725)</f>
        <v>0</v>
      </c>
      <c r="P4726" s="0" t="n">
        <f aca="false">COUNTIF(工作表2!$A$2:$A$248,A4726)</f>
        <v>0</v>
      </c>
      <c r="R4726" s="0" t="n">
        <f aca="false">D4726-IF(P4725=1,E4725,D4725)</f>
        <v>15</v>
      </c>
      <c r="S4726" s="0" t="n">
        <f aca="false">I4725*R4726</f>
        <v>15</v>
      </c>
      <c r="T4726" s="0" t="n">
        <f aca="false">T4725+R4726*U4725</f>
        <v>60472</v>
      </c>
      <c r="U4726" s="0" t="n">
        <f aca="false">INT(T4726*$Q$1/IF(P4726=1,E4726,D4726))*I4726</f>
        <v>11</v>
      </c>
      <c r="V4726" s="0" t="n">
        <f aca="false">IF(P4726=1,ABS(U4726)+ABS(60),ABS(U4726-U4725))</f>
        <v>0</v>
      </c>
    </row>
    <row r="4727" customFormat="false" ht="15" hidden="false" customHeight="false" outlineLevel="0" collapsed="false">
      <c r="A4727" s="1" t="n">
        <v>42948</v>
      </c>
      <c r="B4727" s="2" t="n">
        <v>10437.29</v>
      </c>
      <c r="C4727" s="2" t="n">
        <v>110172</v>
      </c>
      <c r="D4727" s="2" t="n">
        <v>10367</v>
      </c>
      <c r="E4727" s="2" t="n">
        <v>10335</v>
      </c>
      <c r="F4727" s="3" t="n">
        <f aca="false">IF(P4727=1, E4727,D4727)/B4727-1</f>
        <v>-0.006734506754148</v>
      </c>
      <c r="G4727" s="2" t="n">
        <f aca="false">AVERAGE(B4668:B4727)</f>
        <v>10258.507</v>
      </c>
      <c r="H4727" s="2" t="n">
        <f aca="false">AVERAGE(C4668:C4727)</f>
        <v>94052.3833333333</v>
      </c>
      <c r="I4727" s="2" t="n">
        <f aca="false">SIGN(C4727-H4727)</f>
        <v>1</v>
      </c>
      <c r="J4727" s="2" t="n">
        <f aca="false">SIGN(F4727)</f>
        <v>-1</v>
      </c>
      <c r="K4727" s="0" t="n">
        <f aca="false">B4727-B4726</f>
        <v>9.96000000000095</v>
      </c>
      <c r="L4727" s="0" t="n">
        <f aca="false">I4726*K4727</f>
        <v>9.96000000000095</v>
      </c>
      <c r="M4727" s="0" t="n">
        <f aca="false">M4726+K4727*N4726</f>
        <v>3417.02000000002</v>
      </c>
      <c r="N4727" s="0" t="n">
        <f aca="false">INT(M4727*$Q$1/B4727)*CHOOSE($L$1,I4727,J4727)</f>
        <v>-0</v>
      </c>
      <c r="O4727" s="0" t="n">
        <f aca="false">ABS(N4727-N4726)</f>
        <v>0</v>
      </c>
      <c r="P4727" s="0" t="n">
        <f aca="false">COUNTIF(工作表2!$A$2:$A$248,A4727)</f>
        <v>0</v>
      </c>
      <c r="R4727" s="0" t="n">
        <f aca="false">D4727-IF(P4726=1,E4726,D4726)</f>
        <v>12</v>
      </c>
      <c r="S4727" s="0" t="n">
        <f aca="false">I4726*R4727</f>
        <v>12</v>
      </c>
      <c r="T4727" s="0" t="n">
        <f aca="false">T4726+R4727*U4726</f>
        <v>60604</v>
      </c>
      <c r="U4727" s="0" t="n">
        <f aca="false">INT(T4727*$Q$1/IF(P4727=1,E4727,D4727))*I4727</f>
        <v>11</v>
      </c>
      <c r="V4727" s="0" t="n">
        <f aca="false">IF(P4727=1,ABS(U4727)+ABS(60),ABS(U4727-U4726))</f>
        <v>0</v>
      </c>
    </row>
    <row r="4728" customFormat="false" ht="15" hidden="false" customHeight="false" outlineLevel="0" collapsed="false">
      <c r="A4728" s="1" t="n">
        <v>42949</v>
      </c>
      <c r="B4728" s="2" t="n">
        <v>10519.27</v>
      </c>
      <c r="C4728" s="2" t="n">
        <v>121754</v>
      </c>
      <c r="D4728" s="2" t="n">
        <v>10453</v>
      </c>
      <c r="E4728" s="2" t="n">
        <v>10419</v>
      </c>
      <c r="F4728" s="3" t="n">
        <f aca="false">IF(P4728=1, E4728,D4728)/B4728-1</f>
        <v>-0.00629986681585326</v>
      </c>
      <c r="G4728" s="2" t="n">
        <f aca="false">AVERAGE(B4669:B4728)</f>
        <v>10268.5701666667</v>
      </c>
      <c r="H4728" s="2" t="n">
        <f aca="false">AVERAGE(C4669:C4728)</f>
        <v>94278.3</v>
      </c>
      <c r="I4728" s="2" t="n">
        <f aca="false">SIGN(C4728-H4728)</f>
        <v>1</v>
      </c>
      <c r="J4728" s="2" t="n">
        <f aca="false">SIGN(F4728)</f>
        <v>-1</v>
      </c>
      <c r="K4728" s="0" t="n">
        <f aca="false">B4728-B4727</f>
        <v>81.9799999999996</v>
      </c>
      <c r="L4728" s="0" t="n">
        <f aca="false">I4727*K4728</f>
        <v>81.9799999999996</v>
      </c>
      <c r="M4728" s="0" t="n">
        <f aca="false">M4727+K4728*N4727</f>
        <v>3417.02000000002</v>
      </c>
      <c r="N4728" s="0" t="n">
        <f aca="false">INT(M4728*$Q$1/B4728)*CHOOSE($L$1,I4728,J4728)</f>
        <v>-0</v>
      </c>
      <c r="O4728" s="0" t="n">
        <f aca="false">ABS(N4728-N4727)</f>
        <v>0</v>
      </c>
      <c r="P4728" s="0" t="n">
        <f aca="false">COUNTIF(工作表2!$A$2:$A$248,A4728)</f>
        <v>0</v>
      </c>
      <c r="R4728" s="0" t="n">
        <f aca="false">D4728-IF(P4727=1,E4727,D4727)</f>
        <v>86</v>
      </c>
      <c r="S4728" s="0" t="n">
        <f aca="false">I4727*R4728</f>
        <v>86</v>
      </c>
      <c r="T4728" s="0" t="n">
        <f aca="false">T4727+R4728*U4727</f>
        <v>61550</v>
      </c>
      <c r="U4728" s="0" t="n">
        <f aca="false">INT(T4728*$Q$1/IF(P4728=1,E4728,D4728))*I4728</f>
        <v>11</v>
      </c>
      <c r="V4728" s="0" t="n">
        <f aca="false">IF(P4728=1,ABS(U4728)+ABS(60),ABS(U4728-U4727))</f>
        <v>0</v>
      </c>
    </row>
    <row r="4729" customFormat="false" ht="15" hidden="false" customHeight="false" outlineLevel="0" collapsed="false">
      <c r="A4729" s="1" t="n">
        <v>42950</v>
      </c>
      <c r="B4729" s="2" t="n">
        <v>10469.88</v>
      </c>
      <c r="C4729" s="2" t="n">
        <v>106952</v>
      </c>
      <c r="D4729" s="2" t="n">
        <v>10406</v>
      </c>
      <c r="E4729" s="2" t="n">
        <v>10375</v>
      </c>
      <c r="F4729" s="3" t="n">
        <f aca="false">IF(P4729=1, E4729,D4729)/B4729-1</f>
        <v>-0.00610131157186133</v>
      </c>
      <c r="G4729" s="2" t="n">
        <f aca="false">AVERAGE(B4670:B4729)</f>
        <v>10276.9295</v>
      </c>
      <c r="H4729" s="2" t="n">
        <f aca="false">AVERAGE(C4670:C4729)</f>
        <v>94567.2333333333</v>
      </c>
      <c r="I4729" s="2" t="n">
        <f aca="false">SIGN(C4729-H4729)</f>
        <v>1</v>
      </c>
      <c r="J4729" s="2" t="n">
        <f aca="false">SIGN(F4729)</f>
        <v>-1</v>
      </c>
      <c r="K4729" s="0" t="n">
        <f aca="false">B4729-B4728</f>
        <v>-49.3900000000012</v>
      </c>
      <c r="L4729" s="0" t="n">
        <f aca="false">I4728*K4729</f>
        <v>-49.3900000000012</v>
      </c>
      <c r="M4729" s="0" t="n">
        <f aca="false">M4728+K4729*N4728</f>
        <v>3417.02000000002</v>
      </c>
      <c r="N4729" s="0" t="n">
        <f aca="false">INT(M4729*$Q$1/B4729)*CHOOSE($L$1,I4729,J4729)</f>
        <v>-0</v>
      </c>
      <c r="O4729" s="0" t="n">
        <f aca="false">ABS(N4729-N4728)</f>
        <v>0</v>
      </c>
      <c r="P4729" s="0" t="n">
        <f aca="false">COUNTIF(工作表2!$A$2:$A$248,A4729)</f>
        <v>0</v>
      </c>
      <c r="R4729" s="0" t="n">
        <f aca="false">D4729-IF(P4728=1,E4728,D4728)</f>
        <v>-47</v>
      </c>
      <c r="S4729" s="0" t="n">
        <f aca="false">I4728*R4729</f>
        <v>-47</v>
      </c>
      <c r="T4729" s="0" t="n">
        <f aca="false">T4728+R4729*U4728</f>
        <v>61033</v>
      </c>
      <c r="U4729" s="0" t="n">
        <f aca="false">INT(T4729*$Q$1/IF(P4729=1,E4729,D4729))*I4729</f>
        <v>11</v>
      </c>
      <c r="V4729" s="0" t="n">
        <f aca="false">IF(P4729=1,ABS(U4729)+ABS(60),ABS(U4729-U4728))</f>
        <v>0</v>
      </c>
    </row>
    <row r="4730" customFormat="false" ht="15" hidden="false" customHeight="false" outlineLevel="0" collapsed="false">
      <c r="A4730" s="1" t="n">
        <v>42951</v>
      </c>
      <c r="B4730" s="2" t="n">
        <v>10506.56</v>
      </c>
      <c r="C4730" s="2" t="n">
        <v>112140</v>
      </c>
      <c r="D4730" s="2" t="n">
        <v>10439</v>
      </c>
      <c r="E4730" s="2" t="n">
        <v>10404</v>
      </c>
      <c r="F4730" s="3" t="n">
        <f aca="false">IF(P4730=1, E4730,D4730)/B4730-1</f>
        <v>-0.00643026832759719</v>
      </c>
      <c r="G4730" s="2" t="n">
        <f aca="false">AVERAGE(B4671:B4730)</f>
        <v>10285.3475</v>
      </c>
      <c r="H4730" s="2" t="n">
        <f aca="false">AVERAGE(C4671:C4730)</f>
        <v>94830.1833333333</v>
      </c>
      <c r="I4730" s="2" t="n">
        <f aca="false">SIGN(C4730-H4730)</f>
        <v>1</v>
      </c>
      <c r="J4730" s="2" t="n">
        <f aca="false">SIGN(F4730)</f>
        <v>-1</v>
      </c>
      <c r="K4730" s="0" t="n">
        <f aca="false">B4730-B4729</f>
        <v>36.6800000000003</v>
      </c>
      <c r="L4730" s="0" t="n">
        <f aca="false">I4729*K4730</f>
        <v>36.6800000000003</v>
      </c>
      <c r="M4730" s="0" t="n">
        <f aca="false">M4729+K4730*N4729</f>
        <v>3417.02000000002</v>
      </c>
      <c r="N4730" s="0" t="n">
        <f aca="false">INT(M4730*$Q$1/B4730)*CHOOSE($L$1,I4730,J4730)</f>
        <v>-0</v>
      </c>
      <c r="O4730" s="0" t="n">
        <f aca="false">ABS(N4730-N4729)</f>
        <v>0</v>
      </c>
      <c r="P4730" s="0" t="n">
        <f aca="false">COUNTIF(工作表2!$A$2:$A$248,A4730)</f>
        <v>0</v>
      </c>
      <c r="R4730" s="0" t="n">
        <f aca="false">D4730-IF(P4729=1,E4729,D4729)</f>
        <v>33</v>
      </c>
      <c r="S4730" s="0" t="n">
        <f aca="false">I4729*R4730</f>
        <v>33</v>
      </c>
      <c r="T4730" s="0" t="n">
        <f aca="false">T4729+R4730*U4729</f>
        <v>61396</v>
      </c>
      <c r="U4730" s="0" t="n">
        <f aca="false">INT(T4730*$Q$1/IF(P4730=1,E4730,D4730))*I4730</f>
        <v>11</v>
      </c>
      <c r="V4730" s="0" t="n">
        <f aca="false">IF(P4730=1,ABS(U4730)+ABS(60),ABS(U4730-U4729))</f>
        <v>0</v>
      </c>
    </row>
    <row r="4731" customFormat="false" ht="15" hidden="false" customHeight="false" outlineLevel="0" collapsed="false">
      <c r="A4731" s="1" t="n">
        <v>42954</v>
      </c>
      <c r="B4731" s="2" t="n">
        <v>10579.38</v>
      </c>
      <c r="C4731" s="2" t="n">
        <v>126554</v>
      </c>
      <c r="D4731" s="2" t="n">
        <v>10529</v>
      </c>
      <c r="E4731" s="2" t="n">
        <v>10494</v>
      </c>
      <c r="F4731" s="3" t="n">
        <f aca="false">IF(P4731=1, E4731,D4731)/B4731-1</f>
        <v>-0.00476209380889991</v>
      </c>
      <c r="G4731" s="2" t="n">
        <f aca="false">AVERAGE(B4672:B4731)</f>
        <v>10295.2235</v>
      </c>
      <c r="H4731" s="2" t="n">
        <f aca="false">AVERAGE(C4672:C4731)</f>
        <v>95405.5</v>
      </c>
      <c r="I4731" s="2" t="n">
        <f aca="false">SIGN(C4731-H4731)</f>
        <v>1</v>
      </c>
      <c r="J4731" s="2" t="n">
        <f aca="false">SIGN(F4731)</f>
        <v>-1</v>
      </c>
      <c r="K4731" s="0" t="n">
        <f aca="false">B4731-B4730</f>
        <v>72.8199999999997</v>
      </c>
      <c r="L4731" s="0" t="n">
        <f aca="false">I4730*K4731</f>
        <v>72.8199999999997</v>
      </c>
      <c r="M4731" s="0" t="n">
        <f aca="false">M4730+K4731*N4730</f>
        <v>3417.02000000002</v>
      </c>
      <c r="N4731" s="0" t="n">
        <f aca="false">INT(M4731*$Q$1/B4731)*CHOOSE($L$1,I4731,J4731)</f>
        <v>-0</v>
      </c>
      <c r="O4731" s="0" t="n">
        <f aca="false">ABS(N4731-N4730)</f>
        <v>0</v>
      </c>
      <c r="P4731" s="0" t="n">
        <f aca="false">COUNTIF(工作表2!$A$2:$A$248,A4731)</f>
        <v>0</v>
      </c>
      <c r="R4731" s="0" t="n">
        <f aca="false">D4731-IF(P4730=1,E4730,D4730)</f>
        <v>90</v>
      </c>
      <c r="S4731" s="0" t="n">
        <f aca="false">I4730*R4731</f>
        <v>90</v>
      </c>
      <c r="T4731" s="0" t="n">
        <f aca="false">T4730+R4731*U4730</f>
        <v>62386</v>
      </c>
      <c r="U4731" s="0" t="n">
        <f aca="false">INT(T4731*$Q$1/IF(P4731=1,E4731,D4731))*I4731</f>
        <v>11</v>
      </c>
      <c r="V4731" s="0" t="n">
        <f aca="false">IF(P4731=1,ABS(U4731)+ABS(60),ABS(U4731-U4730))</f>
        <v>0</v>
      </c>
    </row>
    <row r="4732" customFormat="false" ht="15" hidden="false" customHeight="false" outlineLevel="0" collapsed="false">
      <c r="A4732" s="1" t="n">
        <v>42955</v>
      </c>
      <c r="B4732" s="2" t="n">
        <v>10568.97</v>
      </c>
      <c r="C4732" s="2" t="n">
        <v>132964</v>
      </c>
      <c r="D4732" s="2" t="n">
        <v>10526</v>
      </c>
      <c r="E4732" s="2" t="n">
        <v>10487</v>
      </c>
      <c r="F4732" s="3" t="n">
        <f aca="false">IF(P4732=1, E4732,D4732)/B4732-1</f>
        <v>-0.00406567527393864</v>
      </c>
      <c r="G4732" s="2" t="n">
        <f aca="false">AVERAGE(B4673:B4732)</f>
        <v>10304.0926666667</v>
      </c>
      <c r="H4732" s="2" t="n">
        <f aca="false">AVERAGE(C4673:C4732)</f>
        <v>96176.3333333333</v>
      </c>
      <c r="I4732" s="2" t="n">
        <f aca="false">SIGN(C4732-H4732)</f>
        <v>1</v>
      </c>
      <c r="J4732" s="2" t="n">
        <f aca="false">SIGN(F4732)</f>
        <v>-1</v>
      </c>
      <c r="K4732" s="0" t="n">
        <f aca="false">B4732-B4731</f>
        <v>-10.4099999999999</v>
      </c>
      <c r="L4732" s="0" t="n">
        <f aca="false">I4731*K4732</f>
        <v>-10.4099999999999</v>
      </c>
      <c r="M4732" s="0" t="n">
        <f aca="false">M4731+K4732*N4731</f>
        <v>3417.02000000002</v>
      </c>
      <c r="N4732" s="0" t="n">
        <f aca="false">INT(M4732*$Q$1/B4732)*CHOOSE($L$1,I4732,J4732)</f>
        <v>-0</v>
      </c>
      <c r="O4732" s="0" t="n">
        <f aca="false">ABS(N4732-N4731)</f>
        <v>0</v>
      </c>
      <c r="P4732" s="0" t="n">
        <f aca="false">COUNTIF(工作表2!$A$2:$A$248,A4732)</f>
        <v>0</v>
      </c>
      <c r="R4732" s="0" t="n">
        <f aca="false">D4732-IF(P4731=1,E4731,D4731)</f>
        <v>-3</v>
      </c>
      <c r="S4732" s="0" t="n">
        <f aca="false">I4731*R4732</f>
        <v>-3</v>
      </c>
      <c r="T4732" s="0" t="n">
        <f aca="false">T4731+R4732*U4731</f>
        <v>62353</v>
      </c>
      <c r="U4732" s="0" t="n">
        <f aca="false">INT(T4732*$Q$1/IF(P4732=1,E4732,D4732))*I4732</f>
        <v>11</v>
      </c>
      <c r="V4732" s="0" t="n">
        <f aca="false">IF(P4732=1,ABS(U4732)+ABS(60),ABS(U4732-U4731))</f>
        <v>0</v>
      </c>
    </row>
    <row r="4733" customFormat="false" ht="15" hidden="false" customHeight="false" outlineLevel="0" collapsed="false">
      <c r="A4733" s="1" t="n">
        <v>42956</v>
      </c>
      <c r="B4733" s="2" t="n">
        <v>10470.38</v>
      </c>
      <c r="C4733" s="2" t="n">
        <v>111453</v>
      </c>
      <c r="D4733" s="2" t="n">
        <v>10453</v>
      </c>
      <c r="E4733" s="2" t="n">
        <v>10416</v>
      </c>
      <c r="F4733" s="3" t="n">
        <f aca="false">IF(P4733=1, E4733,D4733)/B4733-1</f>
        <v>-0.00165992065235443</v>
      </c>
      <c r="G4733" s="2" t="n">
        <f aca="false">AVERAGE(B4674:B4733)</f>
        <v>10311.4075</v>
      </c>
      <c r="H4733" s="2" t="n">
        <f aca="false">AVERAGE(C4674:C4733)</f>
        <v>96326.6833333333</v>
      </c>
      <c r="I4733" s="2" t="n">
        <f aca="false">SIGN(C4733-H4733)</f>
        <v>1</v>
      </c>
      <c r="J4733" s="2" t="n">
        <f aca="false">SIGN(F4733)</f>
        <v>-1</v>
      </c>
      <c r="K4733" s="0" t="n">
        <f aca="false">B4733-B4732</f>
        <v>-98.5900000000001</v>
      </c>
      <c r="L4733" s="0" t="n">
        <f aca="false">I4732*K4733</f>
        <v>-98.5900000000001</v>
      </c>
      <c r="M4733" s="0" t="n">
        <f aca="false">M4732+K4733*N4732</f>
        <v>3417.02000000002</v>
      </c>
      <c r="N4733" s="0" t="n">
        <f aca="false">INT(M4733*$Q$1/B4733)*CHOOSE($L$1,I4733,J4733)</f>
        <v>-0</v>
      </c>
      <c r="O4733" s="0" t="n">
        <f aca="false">ABS(N4733-N4732)</f>
        <v>0</v>
      </c>
      <c r="P4733" s="0" t="n">
        <f aca="false">COUNTIF(工作表2!$A$2:$A$248,A4733)</f>
        <v>0</v>
      </c>
      <c r="R4733" s="0" t="n">
        <f aca="false">D4733-IF(P4732=1,E4732,D4732)</f>
        <v>-73</v>
      </c>
      <c r="S4733" s="0" t="n">
        <f aca="false">I4732*R4733</f>
        <v>-73</v>
      </c>
      <c r="T4733" s="0" t="n">
        <f aca="false">T4732+R4733*U4732</f>
        <v>61550</v>
      </c>
      <c r="U4733" s="0" t="n">
        <f aca="false">INT(T4733*$Q$1/IF(P4733=1,E4733,D4733))*I4733</f>
        <v>11</v>
      </c>
      <c r="V4733" s="0" t="n">
        <f aca="false">IF(P4733=1,ABS(U4733)+ABS(60),ABS(U4733-U4732))</f>
        <v>0</v>
      </c>
    </row>
    <row r="4734" customFormat="false" ht="15" hidden="false" customHeight="false" outlineLevel="0" collapsed="false">
      <c r="A4734" s="1" t="n">
        <v>42957</v>
      </c>
      <c r="B4734" s="2" t="n">
        <v>10329.74</v>
      </c>
      <c r="C4734" s="2" t="n">
        <v>135472</v>
      </c>
      <c r="D4734" s="2" t="n">
        <v>10328</v>
      </c>
      <c r="E4734" s="2" t="n">
        <v>10290</v>
      </c>
      <c r="F4734" s="3" t="n">
        <f aca="false">IF(P4734=1, E4734,D4734)/B4734-1</f>
        <v>-0.000168445672398265</v>
      </c>
      <c r="G4734" s="2" t="n">
        <f aca="false">AVERAGE(B4675:B4734)</f>
        <v>10316.6753333333</v>
      </c>
      <c r="H4734" s="2" t="n">
        <f aca="false">AVERAGE(C4675:C4734)</f>
        <v>97205.1166666667</v>
      </c>
      <c r="I4734" s="2" t="n">
        <f aca="false">SIGN(C4734-H4734)</f>
        <v>1</v>
      </c>
      <c r="J4734" s="2" t="n">
        <f aca="false">SIGN(F4734)</f>
        <v>-1</v>
      </c>
      <c r="K4734" s="0" t="n">
        <f aca="false">B4734-B4733</f>
        <v>-140.639999999999</v>
      </c>
      <c r="L4734" s="0" t="n">
        <f aca="false">I4733*K4734</f>
        <v>-140.639999999999</v>
      </c>
      <c r="M4734" s="0" t="n">
        <f aca="false">M4733+K4734*N4733</f>
        <v>3417.02000000002</v>
      </c>
      <c r="N4734" s="0" t="n">
        <f aca="false">INT(M4734*$Q$1/B4734)*CHOOSE($L$1,I4734,J4734)</f>
        <v>-0</v>
      </c>
      <c r="O4734" s="0" t="n">
        <f aca="false">ABS(N4734-N4733)</f>
        <v>0</v>
      </c>
      <c r="P4734" s="0" t="n">
        <f aca="false">COUNTIF(工作表2!$A$2:$A$248,A4734)</f>
        <v>0</v>
      </c>
      <c r="R4734" s="0" t="n">
        <f aca="false">D4734-IF(P4733=1,E4733,D4733)</f>
        <v>-125</v>
      </c>
      <c r="S4734" s="0" t="n">
        <f aca="false">I4733*R4734</f>
        <v>-125</v>
      </c>
      <c r="T4734" s="0" t="n">
        <f aca="false">T4733+R4734*U4733</f>
        <v>60175</v>
      </c>
      <c r="U4734" s="0" t="n">
        <f aca="false">INT(T4734*$Q$1/IF(P4734=1,E4734,D4734))*I4734</f>
        <v>11</v>
      </c>
      <c r="V4734" s="0" t="n">
        <f aca="false">IF(P4734=1,ABS(U4734)+ABS(60),ABS(U4734-U4733))</f>
        <v>0</v>
      </c>
    </row>
    <row r="4735" customFormat="false" ht="15" hidden="false" customHeight="false" outlineLevel="0" collapsed="false">
      <c r="A4735" s="1" t="n">
        <v>42958</v>
      </c>
      <c r="B4735" s="2" t="n">
        <v>10329.57</v>
      </c>
      <c r="C4735" s="2" t="n">
        <v>113646</v>
      </c>
      <c r="D4735" s="2" t="n">
        <v>10300</v>
      </c>
      <c r="E4735" s="2" t="n">
        <v>10260</v>
      </c>
      <c r="F4735" s="3" t="n">
        <f aca="false">IF(P4735=1, E4735,D4735)/B4735-1</f>
        <v>-0.00286265546387698</v>
      </c>
      <c r="G4735" s="2" t="n">
        <f aca="false">AVERAGE(B4676:B4735)</f>
        <v>10322.6773333333</v>
      </c>
      <c r="H4735" s="2" t="n">
        <f aca="false">AVERAGE(C4676:C4735)</f>
        <v>97708.8666666667</v>
      </c>
      <c r="I4735" s="2" t="n">
        <f aca="false">SIGN(C4735-H4735)</f>
        <v>1</v>
      </c>
      <c r="J4735" s="2" t="n">
        <f aca="false">SIGN(F4735)</f>
        <v>-1</v>
      </c>
      <c r="K4735" s="0" t="n">
        <f aca="false">B4735-B4734</f>
        <v>-0.170000000000073</v>
      </c>
      <c r="L4735" s="0" t="n">
        <f aca="false">I4734*K4735</f>
        <v>-0.170000000000073</v>
      </c>
      <c r="M4735" s="0" t="n">
        <f aca="false">M4734+K4735*N4734</f>
        <v>3417.02000000002</v>
      </c>
      <c r="N4735" s="0" t="n">
        <f aca="false">INT(M4735*$Q$1/B4735)*CHOOSE($L$1,I4735,J4735)</f>
        <v>-0</v>
      </c>
      <c r="O4735" s="0" t="n">
        <f aca="false">ABS(N4735-N4734)</f>
        <v>0</v>
      </c>
      <c r="P4735" s="0" t="n">
        <f aca="false">COUNTIF(工作表2!$A$2:$A$248,A4735)</f>
        <v>0</v>
      </c>
      <c r="R4735" s="0" t="n">
        <f aca="false">D4735-IF(P4734=1,E4734,D4734)</f>
        <v>-28</v>
      </c>
      <c r="S4735" s="0" t="n">
        <f aca="false">I4734*R4735</f>
        <v>-28</v>
      </c>
      <c r="T4735" s="0" t="n">
        <f aca="false">T4734+R4735*U4734</f>
        <v>59867</v>
      </c>
      <c r="U4735" s="0" t="n">
        <f aca="false">INT(T4735*$Q$1/IF(P4735=1,E4735,D4735))*I4735</f>
        <v>11</v>
      </c>
      <c r="V4735" s="0" t="n">
        <f aca="false">IF(P4735=1,ABS(U4735)+ABS(60),ABS(U4735-U4734))</f>
        <v>0</v>
      </c>
    </row>
    <row r="4736" customFormat="false" ht="15" hidden="false" customHeight="false" outlineLevel="0" collapsed="false">
      <c r="A4736" s="1" t="n">
        <v>42961</v>
      </c>
      <c r="B4736" s="2" t="n">
        <v>10225.28</v>
      </c>
      <c r="C4736" s="2" t="n">
        <v>107413</v>
      </c>
      <c r="D4736" s="2" t="n">
        <v>10231</v>
      </c>
      <c r="E4736" s="2" t="n">
        <v>10178</v>
      </c>
      <c r="F4736" s="3" t="n">
        <f aca="false">IF(P4736=1, E4736,D4736)/B4736-1</f>
        <v>0.000559397884458912</v>
      </c>
      <c r="G4736" s="2" t="n">
        <f aca="false">AVERAGE(B4677:B4736)</f>
        <v>10327.305</v>
      </c>
      <c r="H4736" s="2" t="n">
        <f aca="false">AVERAGE(C4677:C4736)</f>
        <v>98338.1833333333</v>
      </c>
      <c r="I4736" s="2" t="n">
        <f aca="false">SIGN(C4736-H4736)</f>
        <v>1</v>
      </c>
      <c r="J4736" s="2" t="n">
        <f aca="false">SIGN(F4736)</f>
        <v>1</v>
      </c>
      <c r="K4736" s="0" t="n">
        <f aca="false">B4736-B4735</f>
        <v>-104.289999999999</v>
      </c>
      <c r="L4736" s="0" t="n">
        <f aca="false">I4735*K4736</f>
        <v>-104.289999999999</v>
      </c>
      <c r="M4736" s="0" t="n">
        <f aca="false">M4735+K4736*N4735</f>
        <v>3417.02000000002</v>
      </c>
      <c r="N4736" s="0" t="n">
        <f aca="false">INT(M4736*$Q$1/B4736)*CHOOSE($L$1,I4736,J4736)</f>
        <v>0</v>
      </c>
      <c r="O4736" s="0" t="n">
        <f aca="false">ABS(N4736-N4735)</f>
        <v>0</v>
      </c>
      <c r="P4736" s="0" t="n">
        <f aca="false">COUNTIF(工作表2!$A$2:$A$248,A4736)</f>
        <v>0</v>
      </c>
      <c r="R4736" s="0" t="n">
        <f aca="false">D4736-IF(P4735=1,E4735,D4735)</f>
        <v>-69</v>
      </c>
      <c r="S4736" s="0" t="n">
        <f aca="false">I4735*R4736</f>
        <v>-69</v>
      </c>
      <c r="T4736" s="0" t="n">
        <f aca="false">T4735+R4736*U4735</f>
        <v>59108</v>
      </c>
      <c r="U4736" s="0" t="n">
        <f aca="false">INT(T4736*$Q$1/IF(P4736=1,E4736,D4736))*I4736</f>
        <v>11</v>
      </c>
      <c r="V4736" s="0" t="n">
        <f aca="false">IF(P4736=1,ABS(U4736)+ABS(60),ABS(U4736-U4735))</f>
        <v>0</v>
      </c>
    </row>
    <row r="4737" customFormat="false" ht="15" hidden="false" customHeight="false" outlineLevel="0" collapsed="false">
      <c r="A4737" s="1" t="n">
        <v>42962</v>
      </c>
      <c r="B4737" s="2" t="n">
        <v>10311.16</v>
      </c>
      <c r="C4737" s="2" t="n">
        <v>93907</v>
      </c>
      <c r="D4737" s="2" t="n">
        <v>10309</v>
      </c>
      <c r="E4737" s="2" t="n">
        <v>10251</v>
      </c>
      <c r="F4737" s="3" t="n">
        <f aca="false">IF(P4737=1, E4737,D4737)/B4737-1</f>
        <v>-0.000209481765388153</v>
      </c>
      <c r="G4737" s="2" t="n">
        <f aca="false">AVERAGE(B4678:B4737)</f>
        <v>10332.5366666667</v>
      </c>
      <c r="H4737" s="2" t="n">
        <f aca="false">AVERAGE(C4678:C4737)</f>
        <v>98733.7833333333</v>
      </c>
      <c r="I4737" s="2" t="n">
        <f aca="false">SIGN(C4737-H4737)</f>
        <v>-1</v>
      </c>
      <c r="J4737" s="2" t="n">
        <f aca="false">SIGN(F4737)</f>
        <v>-1</v>
      </c>
      <c r="K4737" s="0" t="n">
        <f aca="false">B4737-B4736</f>
        <v>85.8799999999992</v>
      </c>
      <c r="L4737" s="0" t="n">
        <f aca="false">I4736*K4737</f>
        <v>85.8799999999992</v>
      </c>
      <c r="M4737" s="0" t="n">
        <f aca="false">M4736+K4737*N4736</f>
        <v>3417.02000000002</v>
      </c>
      <c r="N4737" s="0" t="n">
        <f aca="false">INT(M4737*$Q$1/B4737)*CHOOSE($L$1,I4737,J4737)</f>
        <v>-0</v>
      </c>
      <c r="O4737" s="0" t="n">
        <f aca="false">ABS(N4737-N4736)</f>
        <v>0</v>
      </c>
      <c r="P4737" s="0" t="n">
        <f aca="false">COUNTIF(工作表2!$A$2:$A$248,A4737)</f>
        <v>0</v>
      </c>
      <c r="R4737" s="0" t="n">
        <f aca="false">D4737-IF(P4736=1,E4736,D4736)</f>
        <v>78</v>
      </c>
      <c r="S4737" s="0" t="n">
        <f aca="false">I4736*R4737</f>
        <v>78</v>
      </c>
      <c r="T4737" s="0" t="n">
        <f aca="false">T4736+R4737*U4736</f>
        <v>59966</v>
      </c>
      <c r="U4737" s="0" t="n">
        <f aca="false">INT(T4737*$Q$1/IF(P4737=1,E4737,D4737))*I4737</f>
        <v>-11</v>
      </c>
      <c r="V4737" s="0" t="n">
        <f aca="false">IF(P4737=1,ABS(U4737)+ABS(60),ABS(U4737-U4736))</f>
        <v>22</v>
      </c>
    </row>
    <row r="4738" customFormat="false" ht="15" hidden="false" customHeight="false" outlineLevel="0" collapsed="false">
      <c r="A4738" s="1" t="n">
        <v>42963</v>
      </c>
      <c r="B4738" s="2" t="n">
        <v>10290.39</v>
      </c>
      <c r="C4738" s="2" t="n">
        <v>99734</v>
      </c>
      <c r="D4738" s="2" t="n">
        <v>10254</v>
      </c>
      <c r="E4738" s="2" t="n">
        <v>10224</v>
      </c>
      <c r="F4738" s="3" t="n">
        <f aca="false">IF(P4738=1, E4738,D4738)/B4738-1</f>
        <v>-0.0064516505205342</v>
      </c>
      <c r="G4738" s="2" t="n">
        <f aca="false">AVERAGE(B4679:B4738)</f>
        <v>10337.2458333333</v>
      </c>
      <c r="H4738" s="2" t="n">
        <f aca="false">AVERAGE(C4679:C4738)</f>
        <v>99049.55</v>
      </c>
      <c r="I4738" s="2" t="n">
        <f aca="false">SIGN(C4738-H4738)</f>
        <v>1</v>
      </c>
      <c r="J4738" s="2" t="n">
        <f aca="false">SIGN(F4738)</f>
        <v>-1</v>
      </c>
      <c r="K4738" s="0" t="n">
        <f aca="false">B4738-B4737</f>
        <v>-20.7700000000004</v>
      </c>
      <c r="L4738" s="0" t="n">
        <f aca="false">I4737*K4738</f>
        <v>20.7700000000004</v>
      </c>
      <c r="M4738" s="0" t="n">
        <f aca="false">M4737+K4738*N4737</f>
        <v>3417.02000000002</v>
      </c>
      <c r="N4738" s="0" t="n">
        <f aca="false">INT(M4738*$Q$1/B4738)*CHOOSE($L$1,I4738,J4738)</f>
        <v>-0</v>
      </c>
      <c r="O4738" s="0" t="n">
        <f aca="false">ABS(N4738-N4737)</f>
        <v>0</v>
      </c>
      <c r="P4738" s="0" t="n">
        <f aca="false">COUNTIF(工作表2!$A$2:$A$248,A4738)</f>
        <v>1</v>
      </c>
      <c r="R4738" s="0" t="n">
        <f aca="false">D4738-IF(P4737=1,E4737,D4737)</f>
        <v>-55</v>
      </c>
      <c r="S4738" s="0" t="n">
        <f aca="false">I4737*R4738</f>
        <v>55</v>
      </c>
      <c r="T4738" s="0" t="n">
        <f aca="false">T4737+R4738*U4737</f>
        <v>60571</v>
      </c>
      <c r="U4738" s="0" t="n">
        <f aca="false">INT(T4738*$Q$1/IF(P4738=1,E4738,D4738))*I4738</f>
        <v>11</v>
      </c>
      <c r="V4738" s="0" t="n">
        <f aca="false">IF(P4738=1,ABS(U4738)+ABS(60),ABS(U4738-U4737))</f>
        <v>71</v>
      </c>
    </row>
    <row r="4739" customFormat="false" ht="15" hidden="false" customHeight="false" outlineLevel="0" collapsed="false">
      <c r="A4739" s="1" t="n">
        <v>42964</v>
      </c>
      <c r="B4739" s="2" t="n">
        <v>10369.37</v>
      </c>
      <c r="C4739" s="2" t="n">
        <v>97539</v>
      </c>
      <c r="D4739" s="2" t="n">
        <v>10298</v>
      </c>
      <c r="E4739" s="2" t="n">
        <v>10280</v>
      </c>
      <c r="F4739" s="3" t="n">
        <f aca="false">IF(P4739=1, E4739,D4739)/B4739-1</f>
        <v>-0.00688277108445357</v>
      </c>
      <c r="G4739" s="2" t="n">
        <f aca="false">AVERAGE(B4680:B4739)</f>
        <v>10342.6616666667</v>
      </c>
      <c r="H4739" s="2" t="n">
        <f aca="false">AVERAGE(C4680:C4739)</f>
        <v>99353.05</v>
      </c>
      <c r="I4739" s="2" t="n">
        <f aca="false">SIGN(C4739-H4739)</f>
        <v>-1</v>
      </c>
      <c r="J4739" s="2" t="n">
        <f aca="false">SIGN(F4739)</f>
        <v>-1</v>
      </c>
      <c r="K4739" s="0" t="n">
        <f aca="false">B4739-B4738</f>
        <v>78.9800000000014</v>
      </c>
      <c r="L4739" s="0" t="n">
        <f aca="false">I4738*K4739</f>
        <v>78.9800000000014</v>
      </c>
      <c r="M4739" s="0" t="n">
        <f aca="false">M4738+K4739*N4738</f>
        <v>3417.02000000002</v>
      </c>
      <c r="N4739" s="0" t="n">
        <f aca="false">INT(M4739*$Q$1/B4739)*CHOOSE($L$1,I4739,J4739)</f>
        <v>-0</v>
      </c>
      <c r="O4739" s="0" t="n">
        <f aca="false">ABS(N4739-N4738)</f>
        <v>0</v>
      </c>
      <c r="P4739" s="0" t="n">
        <f aca="false">COUNTIF(工作表2!$A$2:$A$248,A4739)</f>
        <v>0</v>
      </c>
      <c r="R4739" s="0" t="n">
        <f aca="false">D4739-IF(P4738=1,E4738,D4738)</f>
        <v>74</v>
      </c>
      <c r="S4739" s="0" t="n">
        <f aca="false">I4738*R4739</f>
        <v>74</v>
      </c>
      <c r="T4739" s="0" t="n">
        <f aca="false">T4738+R4739*U4738</f>
        <v>61385</v>
      </c>
      <c r="U4739" s="0" t="n">
        <f aca="false">INT(T4739*$Q$1/IF(P4739=1,E4739,D4739))*I4739</f>
        <v>-11</v>
      </c>
      <c r="V4739" s="0" t="n">
        <f aca="false">IF(P4739=1,ABS(U4739)+ABS(60),ABS(U4739-U4738))</f>
        <v>22</v>
      </c>
    </row>
    <row r="4740" customFormat="false" ht="15" hidden="false" customHeight="false" outlineLevel="0" collapsed="false">
      <c r="A4740" s="1" t="n">
        <v>42965</v>
      </c>
      <c r="B4740" s="2" t="n">
        <v>10321.33</v>
      </c>
      <c r="C4740" s="2" t="n">
        <v>88088</v>
      </c>
      <c r="D4740" s="2" t="n">
        <v>10259</v>
      </c>
      <c r="E4740" s="2" t="n">
        <v>10243</v>
      </c>
      <c r="F4740" s="3" t="n">
        <f aca="false">IF(P4740=1, E4740,D4740)/B4740-1</f>
        <v>-0.0060389504065852</v>
      </c>
      <c r="G4740" s="2" t="n">
        <f aca="false">AVERAGE(B4681:B4740)</f>
        <v>10346.209</v>
      </c>
      <c r="H4740" s="2" t="n">
        <f aca="false">AVERAGE(C4681:C4740)</f>
        <v>99243.7833333333</v>
      </c>
      <c r="I4740" s="2" t="n">
        <f aca="false">SIGN(C4740-H4740)</f>
        <v>-1</v>
      </c>
      <c r="J4740" s="2" t="n">
        <f aca="false">SIGN(F4740)</f>
        <v>-1</v>
      </c>
      <c r="K4740" s="0" t="n">
        <f aca="false">B4740-B4739</f>
        <v>-48.0400000000009</v>
      </c>
      <c r="L4740" s="0" t="n">
        <f aca="false">I4739*K4740</f>
        <v>48.0400000000009</v>
      </c>
      <c r="M4740" s="0" t="n">
        <f aca="false">M4739+K4740*N4739</f>
        <v>3417.02000000002</v>
      </c>
      <c r="N4740" s="0" t="n">
        <f aca="false">INT(M4740*$Q$1/B4740)*CHOOSE($L$1,I4740,J4740)</f>
        <v>-0</v>
      </c>
      <c r="O4740" s="0" t="n">
        <f aca="false">ABS(N4740-N4739)</f>
        <v>0</v>
      </c>
      <c r="P4740" s="0" t="n">
        <f aca="false">COUNTIF(工作表2!$A$2:$A$248,A4740)</f>
        <v>0</v>
      </c>
      <c r="R4740" s="0" t="n">
        <f aca="false">D4740-IF(P4739=1,E4739,D4739)</f>
        <v>-39</v>
      </c>
      <c r="S4740" s="0" t="n">
        <f aca="false">I4739*R4740</f>
        <v>39</v>
      </c>
      <c r="T4740" s="0" t="n">
        <f aca="false">T4739+R4740*U4739</f>
        <v>61814</v>
      </c>
      <c r="U4740" s="0" t="n">
        <f aca="false">INT(T4740*$Q$1/IF(P4740=1,E4740,D4740))*I4740</f>
        <v>-12</v>
      </c>
      <c r="V4740" s="0" t="n">
        <f aca="false">IF(P4740=1,ABS(U4740)+ABS(60),ABS(U4740-U4739))</f>
        <v>1</v>
      </c>
    </row>
    <row r="4741" customFormat="false" ht="15" hidden="false" customHeight="false" outlineLevel="0" collapsed="false">
      <c r="A4741" s="1" t="n">
        <v>42968</v>
      </c>
      <c r="B4741" s="2" t="n">
        <v>10326.39</v>
      </c>
      <c r="C4741" s="2" t="n">
        <v>83944</v>
      </c>
      <c r="D4741" s="2" t="n">
        <v>10269</v>
      </c>
      <c r="E4741" s="2" t="n">
        <v>10249</v>
      </c>
      <c r="F4741" s="3" t="n">
        <f aca="false">IF(P4741=1, E4741,D4741)/B4741-1</f>
        <v>-0.00555760531996175</v>
      </c>
      <c r="G4741" s="2" t="n">
        <f aca="false">AVERAGE(B4682:B4741)</f>
        <v>10349.9496666667</v>
      </c>
      <c r="H4741" s="2" t="n">
        <f aca="false">AVERAGE(C4682:C4741)</f>
        <v>99113.3333333333</v>
      </c>
      <c r="I4741" s="2" t="n">
        <f aca="false">SIGN(C4741-H4741)</f>
        <v>-1</v>
      </c>
      <c r="J4741" s="2" t="n">
        <f aca="false">SIGN(F4741)</f>
        <v>-1</v>
      </c>
      <c r="K4741" s="0" t="n">
        <f aca="false">B4741-B4740</f>
        <v>5.05999999999949</v>
      </c>
      <c r="L4741" s="0" t="n">
        <f aca="false">I4740*K4741</f>
        <v>-5.05999999999949</v>
      </c>
      <c r="M4741" s="0" t="n">
        <f aca="false">M4740+K4741*N4740</f>
        <v>3417.02000000002</v>
      </c>
      <c r="N4741" s="0" t="n">
        <f aca="false">INT(M4741*$Q$1/B4741)*CHOOSE($L$1,I4741,J4741)</f>
        <v>-0</v>
      </c>
      <c r="O4741" s="0" t="n">
        <f aca="false">ABS(N4741-N4740)</f>
        <v>0</v>
      </c>
      <c r="P4741" s="0" t="n">
        <f aca="false">COUNTIF(工作表2!$A$2:$A$248,A4741)</f>
        <v>0</v>
      </c>
      <c r="R4741" s="0" t="n">
        <f aca="false">D4741-IF(P4740=1,E4740,D4740)</f>
        <v>10</v>
      </c>
      <c r="S4741" s="0" t="n">
        <f aca="false">I4740*R4741</f>
        <v>-10</v>
      </c>
      <c r="T4741" s="0" t="n">
        <f aca="false">T4740+R4741*U4740</f>
        <v>61694</v>
      </c>
      <c r="U4741" s="0" t="n">
        <f aca="false">INT(T4741*$Q$1/IF(P4741=1,E4741,D4741))*I4741</f>
        <v>-12</v>
      </c>
      <c r="V4741" s="0" t="n">
        <f aca="false">IF(P4741=1,ABS(U4741)+ABS(60),ABS(U4741-U4740))</f>
        <v>0</v>
      </c>
    </row>
    <row r="4742" customFormat="false" ht="15" hidden="false" customHeight="false" outlineLevel="0" collapsed="false">
      <c r="A4742" s="1" t="n">
        <v>42969</v>
      </c>
      <c r="B4742" s="2" t="n">
        <v>10392.07</v>
      </c>
      <c r="C4742" s="2" t="n">
        <v>109002</v>
      </c>
      <c r="D4742" s="2" t="n">
        <v>10350</v>
      </c>
      <c r="E4742" s="2" t="n">
        <v>10326</v>
      </c>
      <c r="F4742" s="3" t="n">
        <f aca="false">IF(P4742=1, E4742,D4742)/B4742-1</f>
        <v>-0.00404827912052164</v>
      </c>
      <c r="G4742" s="2" t="n">
        <f aca="false">AVERAGE(B4683:B4742)</f>
        <v>10355.8055</v>
      </c>
      <c r="H4742" s="2" t="n">
        <f aca="false">AVERAGE(C4683:C4742)</f>
        <v>98887.05</v>
      </c>
      <c r="I4742" s="2" t="n">
        <f aca="false">SIGN(C4742-H4742)</f>
        <v>1</v>
      </c>
      <c r="J4742" s="2" t="n">
        <f aca="false">SIGN(F4742)</f>
        <v>-1</v>
      </c>
      <c r="K4742" s="0" t="n">
        <f aca="false">B4742-B4741</f>
        <v>65.6800000000003</v>
      </c>
      <c r="L4742" s="0" t="n">
        <f aca="false">I4741*K4742</f>
        <v>-65.6800000000003</v>
      </c>
      <c r="M4742" s="0" t="n">
        <f aca="false">M4741+K4742*N4741</f>
        <v>3417.02000000002</v>
      </c>
      <c r="N4742" s="0" t="n">
        <f aca="false">INT(M4742*$Q$1/B4742)*CHOOSE($L$1,I4742,J4742)</f>
        <v>-0</v>
      </c>
      <c r="O4742" s="0" t="n">
        <f aca="false">ABS(N4742-N4741)</f>
        <v>0</v>
      </c>
      <c r="P4742" s="0" t="n">
        <f aca="false">COUNTIF(工作表2!$A$2:$A$248,A4742)</f>
        <v>0</v>
      </c>
      <c r="R4742" s="0" t="n">
        <f aca="false">D4742-IF(P4741=1,E4741,D4741)</f>
        <v>81</v>
      </c>
      <c r="S4742" s="0" t="n">
        <f aca="false">I4741*R4742</f>
        <v>-81</v>
      </c>
      <c r="T4742" s="0" t="n">
        <f aca="false">T4741+R4742*U4741</f>
        <v>60722</v>
      </c>
      <c r="U4742" s="0" t="n">
        <f aca="false">INT(T4742*$Q$1/IF(P4742=1,E4742,D4742))*I4742</f>
        <v>11</v>
      </c>
      <c r="V4742" s="0" t="n">
        <f aca="false">IF(P4742=1,ABS(U4742)+ABS(60),ABS(U4742-U4741))</f>
        <v>23</v>
      </c>
    </row>
    <row r="4743" customFormat="false" ht="15" hidden="false" customHeight="false" outlineLevel="0" collapsed="false">
      <c r="A4743" s="1" t="n">
        <v>42970</v>
      </c>
      <c r="B4743" s="2" t="n">
        <v>10406.81</v>
      </c>
      <c r="C4743" s="2" t="n">
        <v>115206</v>
      </c>
      <c r="D4743" s="2" t="n">
        <v>10361</v>
      </c>
      <c r="E4743" s="2" t="n">
        <v>10336</v>
      </c>
      <c r="F4743" s="3" t="n">
        <f aca="false">IF(P4743=1, E4743,D4743)/B4743-1</f>
        <v>-0.00440192527777483</v>
      </c>
      <c r="G4743" s="2" t="n">
        <f aca="false">AVERAGE(B4684:B4743)</f>
        <v>10361.1286666667</v>
      </c>
      <c r="H4743" s="2" t="n">
        <f aca="false">AVERAGE(C4684:C4743)</f>
        <v>99450.5166666667</v>
      </c>
      <c r="I4743" s="2" t="n">
        <f aca="false">SIGN(C4743-H4743)</f>
        <v>1</v>
      </c>
      <c r="J4743" s="2" t="n">
        <f aca="false">SIGN(F4743)</f>
        <v>-1</v>
      </c>
      <c r="K4743" s="0" t="n">
        <f aca="false">B4743-B4742</f>
        <v>14.7399999999998</v>
      </c>
      <c r="L4743" s="0" t="n">
        <f aca="false">I4742*K4743</f>
        <v>14.7399999999998</v>
      </c>
      <c r="M4743" s="0" t="n">
        <f aca="false">M4742+K4743*N4742</f>
        <v>3417.02000000002</v>
      </c>
      <c r="N4743" s="0" t="n">
        <f aca="false">INT(M4743*$Q$1/B4743)*CHOOSE($L$1,I4743,J4743)</f>
        <v>-0</v>
      </c>
      <c r="O4743" s="0" t="n">
        <f aca="false">ABS(N4743-N4742)</f>
        <v>0</v>
      </c>
      <c r="P4743" s="0" t="n">
        <f aca="false">COUNTIF(工作表2!$A$2:$A$248,A4743)</f>
        <v>0</v>
      </c>
      <c r="R4743" s="0" t="n">
        <f aca="false">D4743-IF(P4742=1,E4742,D4742)</f>
        <v>11</v>
      </c>
      <c r="S4743" s="0" t="n">
        <f aca="false">I4742*R4743</f>
        <v>11</v>
      </c>
      <c r="T4743" s="0" t="n">
        <f aca="false">T4742+R4743*U4742</f>
        <v>60843</v>
      </c>
      <c r="U4743" s="0" t="n">
        <f aca="false">INT(T4743*$Q$1/IF(P4743=1,E4743,D4743))*I4743</f>
        <v>11</v>
      </c>
      <c r="V4743" s="0" t="n">
        <f aca="false">IF(P4743=1,ABS(U4743)+ABS(60),ABS(U4743-U4742))</f>
        <v>0</v>
      </c>
    </row>
    <row r="4744" customFormat="false" ht="15" hidden="false" customHeight="false" outlineLevel="0" collapsed="false">
      <c r="A4744" s="1" t="n">
        <v>42971</v>
      </c>
      <c r="B4744" s="2" t="n">
        <v>10488.96</v>
      </c>
      <c r="C4744" s="2" t="n">
        <v>116846</v>
      </c>
      <c r="D4744" s="2" t="n">
        <v>10449</v>
      </c>
      <c r="E4744" s="2" t="n">
        <v>10424</v>
      </c>
      <c r="F4744" s="3" t="n">
        <f aca="false">IF(P4744=1, E4744,D4744)/B4744-1</f>
        <v>-0.00380971993410206</v>
      </c>
      <c r="G4744" s="2" t="n">
        <f aca="false">AVERAGE(B4685:B4744)</f>
        <v>10366.7358333333</v>
      </c>
      <c r="H4744" s="2" t="n">
        <f aca="false">AVERAGE(C4685:C4744)</f>
        <v>99959.85</v>
      </c>
      <c r="I4744" s="2" t="n">
        <f aca="false">SIGN(C4744-H4744)</f>
        <v>1</v>
      </c>
      <c r="J4744" s="2" t="n">
        <f aca="false">SIGN(F4744)</f>
        <v>-1</v>
      </c>
      <c r="K4744" s="0" t="n">
        <f aca="false">B4744-B4743</f>
        <v>82.1499999999996</v>
      </c>
      <c r="L4744" s="0" t="n">
        <f aca="false">I4743*K4744</f>
        <v>82.1499999999996</v>
      </c>
      <c r="M4744" s="0" t="n">
        <f aca="false">M4743+K4744*N4743</f>
        <v>3417.02000000002</v>
      </c>
      <c r="N4744" s="0" t="n">
        <f aca="false">INT(M4744*$Q$1/B4744)*CHOOSE($L$1,I4744,J4744)</f>
        <v>-0</v>
      </c>
      <c r="O4744" s="0" t="n">
        <f aca="false">ABS(N4744-N4743)</f>
        <v>0</v>
      </c>
      <c r="P4744" s="0" t="n">
        <f aca="false">COUNTIF(工作表2!$A$2:$A$248,A4744)</f>
        <v>0</v>
      </c>
      <c r="R4744" s="0" t="n">
        <f aca="false">D4744-IF(P4743=1,E4743,D4743)</f>
        <v>88</v>
      </c>
      <c r="S4744" s="0" t="n">
        <f aca="false">I4743*R4744</f>
        <v>88</v>
      </c>
      <c r="T4744" s="0" t="n">
        <f aca="false">T4743+R4744*U4743</f>
        <v>61811</v>
      </c>
      <c r="U4744" s="0" t="n">
        <f aca="false">INT(T4744*$Q$1/IF(P4744=1,E4744,D4744))*I4744</f>
        <v>11</v>
      </c>
      <c r="V4744" s="0" t="n">
        <f aca="false">IF(P4744=1,ABS(U4744)+ABS(60),ABS(U4744-U4743))</f>
        <v>0</v>
      </c>
    </row>
    <row r="4745" customFormat="false" ht="15" hidden="false" customHeight="false" outlineLevel="0" collapsed="false">
      <c r="A4745" s="1" t="n">
        <v>42972</v>
      </c>
      <c r="B4745" s="2" t="n">
        <v>10515.51</v>
      </c>
      <c r="C4745" s="2" t="n">
        <v>119705</v>
      </c>
      <c r="D4745" s="2" t="n">
        <v>10487</v>
      </c>
      <c r="E4745" s="2" t="n">
        <v>10463</v>
      </c>
      <c r="F4745" s="3" t="n">
        <f aca="false">IF(P4745=1, E4745,D4745)/B4745-1</f>
        <v>-0.00271123321645839</v>
      </c>
      <c r="G4745" s="2" t="n">
        <f aca="false">AVERAGE(B4686:B4745)</f>
        <v>10372.6918333333</v>
      </c>
      <c r="H4745" s="2" t="n">
        <f aca="false">AVERAGE(C4686:C4745)</f>
        <v>101191.283333333</v>
      </c>
      <c r="I4745" s="2" t="n">
        <f aca="false">SIGN(C4745-H4745)</f>
        <v>1</v>
      </c>
      <c r="J4745" s="2" t="n">
        <f aca="false">SIGN(F4745)</f>
        <v>-1</v>
      </c>
      <c r="K4745" s="0" t="n">
        <f aca="false">B4745-B4744</f>
        <v>26.5500000000011</v>
      </c>
      <c r="L4745" s="0" t="n">
        <f aca="false">I4744*K4745</f>
        <v>26.5500000000011</v>
      </c>
      <c r="M4745" s="0" t="n">
        <f aca="false">M4744+K4745*N4744</f>
        <v>3417.02000000002</v>
      </c>
      <c r="N4745" s="0" t="n">
        <f aca="false">INT(M4745*$Q$1/B4745)*CHOOSE($L$1,I4745,J4745)</f>
        <v>-0</v>
      </c>
      <c r="O4745" s="0" t="n">
        <f aca="false">ABS(N4745-N4744)</f>
        <v>0</v>
      </c>
      <c r="P4745" s="0" t="n">
        <f aca="false">COUNTIF(工作表2!$A$2:$A$248,A4745)</f>
        <v>0</v>
      </c>
      <c r="R4745" s="0" t="n">
        <f aca="false">D4745-IF(P4744=1,E4744,D4744)</f>
        <v>38</v>
      </c>
      <c r="S4745" s="0" t="n">
        <f aca="false">I4744*R4745</f>
        <v>38</v>
      </c>
      <c r="T4745" s="0" t="n">
        <f aca="false">T4744+R4745*U4744</f>
        <v>62229</v>
      </c>
      <c r="U4745" s="0" t="n">
        <f aca="false">INT(T4745*$Q$1/IF(P4745=1,E4745,D4745))*I4745</f>
        <v>11</v>
      </c>
      <c r="V4745" s="0" t="n">
        <f aca="false">IF(P4745=1,ABS(U4745)+ABS(60),ABS(U4745-U4744))</f>
        <v>0</v>
      </c>
    </row>
    <row r="4746" customFormat="false" ht="15" hidden="false" customHeight="false" outlineLevel="0" collapsed="false">
      <c r="A4746" s="1" t="n">
        <v>42975</v>
      </c>
      <c r="B4746" s="2" t="n">
        <v>10525.98</v>
      </c>
      <c r="C4746" s="2" t="n">
        <v>112846</v>
      </c>
      <c r="D4746" s="2" t="n">
        <v>10490</v>
      </c>
      <c r="E4746" s="2" t="n">
        <v>10466</v>
      </c>
      <c r="F4746" s="3" t="n">
        <f aca="false">IF(P4746=1, E4746,D4746)/B4746-1</f>
        <v>-0.00341820904086831</v>
      </c>
      <c r="G4746" s="2" t="n">
        <f aca="false">AVERAGE(B4687:B4746)</f>
        <v>10377.6775</v>
      </c>
      <c r="H4746" s="2" t="n">
        <f aca="false">AVERAGE(C4687:C4746)</f>
        <v>101533.916666667</v>
      </c>
      <c r="I4746" s="2" t="n">
        <f aca="false">SIGN(C4746-H4746)</f>
        <v>1</v>
      </c>
      <c r="J4746" s="2" t="n">
        <f aca="false">SIGN(F4746)</f>
        <v>-1</v>
      </c>
      <c r="K4746" s="0" t="n">
        <f aca="false">B4746-B4745</f>
        <v>10.4699999999993</v>
      </c>
      <c r="L4746" s="0" t="n">
        <f aca="false">I4745*K4746</f>
        <v>10.4699999999993</v>
      </c>
      <c r="M4746" s="0" t="n">
        <f aca="false">M4745+K4746*N4745</f>
        <v>3417.02000000002</v>
      </c>
      <c r="N4746" s="0" t="n">
        <f aca="false">INT(M4746*$Q$1/B4746)*CHOOSE($L$1,I4746,J4746)</f>
        <v>-0</v>
      </c>
      <c r="O4746" s="0" t="n">
        <f aca="false">ABS(N4746-N4745)</f>
        <v>0</v>
      </c>
      <c r="P4746" s="0" t="n">
        <f aca="false">COUNTIF(工作表2!$A$2:$A$248,A4746)</f>
        <v>0</v>
      </c>
      <c r="R4746" s="0" t="n">
        <f aca="false">D4746-IF(P4745=1,E4745,D4745)</f>
        <v>3</v>
      </c>
      <c r="S4746" s="0" t="n">
        <f aca="false">I4745*R4746</f>
        <v>3</v>
      </c>
      <c r="T4746" s="0" t="n">
        <f aca="false">T4745+R4746*U4745</f>
        <v>62262</v>
      </c>
      <c r="U4746" s="0" t="n">
        <f aca="false">INT(T4746*$Q$1/IF(P4746=1,E4746,D4746))*I4746</f>
        <v>11</v>
      </c>
      <c r="V4746" s="0" t="n">
        <f aca="false">IF(P4746=1,ABS(U4746)+ABS(60),ABS(U4746-U4745))</f>
        <v>0</v>
      </c>
    </row>
    <row r="4747" customFormat="false" ht="15" hidden="false" customHeight="false" outlineLevel="0" collapsed="false">
      <c r="A4747" s="1" t="n">
        <v>42976</v>
      </c>
      <c r="B4747" s="2" t="n">
        <v>10496.57</v>
      </c>
      <c r="C4747" s="2" t="n">
        <v>107226</v>
      </c>
      <c r="D4747" s="2" t="n">
        <v>10463</v>
      </c>
      <c r="E4747" s="2" t="n">
        <v>10441</v>
      </c>
      <c r="F4747" s="3" t="n">
        <f aca="false">IF(P4747=1, E4747,D4747)/B4747-1</f>
        <v>-0.00319818759842494</v>
      </c>
      <c r="G4747" s="2" t="n">
        <f aca="false">AVERAGE(B4688:B4747)</f>
        <v>10382.5173333333</v>
      </c>
      <c r="H4747" s="2" t="n">
        <f aca="false">AVERAGE(C4688:C4747)</f>
        <v>101889.666666667</v>
      </c>
      <c r="I4747" s="2" t="n">
        <f aca="false">SIGN(C4747-H4747)</f>
        <v>1</v>
      </c>
      <c r="J4747" s="2" t="n">
        <f aca="false">SIGN(F4747)</f>
        <v>-1</v>
      </c>
      <c r="K4747" s="0" t="n">
        <f aca="false">B4747-B4746</f>
        <v>-29.4099999999999</v>
      </c>
      <c r="L4747" s="0" t="n">
        <f aca="false">I4746*K4747</f>
        <v>-29.4099999999999</v>
      </c>
      <c r="M4747" s="0" t="n">
        <f aca="false">M4746+K4747*N4746</f>
        <v>3417.02000000002</v>
      </c>
      <c r="N4747" s="0" t="n">
        <f aca="false">INT(M4747*$Q$1/B4747)*CHOOSE($L$1,I4747,J4747)</f>
        <v>-0</v>
      </c>
      <c r="O4747" s="0" t="n">
        <f aca="false">ABS(N4747-N4746)</f>
        <v>0</v>
      </c>
      <c r="P4747" s="0" t="n">
        <f aca="false">COUNTIF(工作表2!$A$2:$A$248,A4747)</f>
        <v>0</v>
      </c>
      <c r="R4747" s="0" t="n">
        <f aca="false">D4747-IF(P4746=1,E4746,D4746)</f>
        <v>-27</v>
      </c>
      <c r="S4747" s="0" t="n">
        <f aca="false">I4746*R4747</f>
        <v>-27</v>
      </c>
      <c r="T4747" s="0" t="n">
        <f aca="false">T4746+R4747*U4746</f>
        <v>61965</v>
      </c>
      <c r="U4747" s="0" t="n">
        <f aca="false">INT(T4747*$Q$1/IF(P4747=1,E4747,D4747))*I4747</f>
        <v>11</v>
      </c>
      <c r="V4747" s="0" t="n">
        <f aca="false">IF(P4747=1,ABS(U4747)+ABS(60),ABS(U4747-U4746))</f>
        <v>0</v>
      </c>
    </row>
    <row r="4748" customFormat="false" ht="15" hidden="false" customHeight="false" outlineLevel="0" collapsed="false">
      <c r="A4748" s="1" t="n">
        <v>42977</v>
      </c>
      <c r="B4748" s="2" t="n">
        <v>10569.4</v>
      </c>
      <c r="C4748" s="2" t="n">
        <v>120157</v>
      </c>
      <c r="D4748" s="2" t="n">
        <v>10531</v>
      </c>
      <c r="E4748" s="2" t="n">
        <v>10510</v>
      </c>
      <c r="F4748" s="3" t="n">
        <f aca="false">IF(P4748=1, E4748,D4748)/B4748-1</f>
        <v>-0.00363312960054496</v>
      </c>
      <c r="G4748" s="2" t="n">
        <f aca="false">AVERAGE(B4689:B4748)</f>
        <v>10388.5075</v>
      </c>
      <c r="H4748" s="2" t="n">
        <f aca="false">AVERAGE(C4689:C4748)</f>
        <v>102230.966666667</v>
      </c>
      <c r="I4748" s="2" t="n">
        <f aca="false">SIGN(C4748-H4748)</f>
        <v>1</v>
      </c>
      <c r="J4748" s="2" t="n">
        <f aca="false">SIGN(F4748)</f>
        <v>-1</v>
      </c>
      <c r="K4748" s="0" t="n">
        <f aca="false">B4748-B4747</f>
        <v>72.8299999999999</v>
      </c>
      <c r="L4748" s="0" t="n">
        <f aca="false">I4747*K4748</f>
        <v>72.8299999999999</v>
      </c>
      <c r="M4748" s="0" t="n">
        <f aca="false">M4747+K4748*N4747</f>
        <v>3417.02000000002</v>
      </c>
      <c r="N4748" s="0" t="n">
        <f aca="false">INT(M4748*$Q$1/B4748)*CHOOSE($L$1,I4748,J4748)</f>
        <v>-0</v>
      </c>
      <c r="O4748" s="0" t="n">
        <f aca="false">ABS(N4748-N4747)</f>
        <v>0</v>
      </c>
      <c r="P4748" s="0" t="n">
        <f aca="false">COUNTIF(工作表2!$A$2:$A$248,A4748)</f>
        <v>0</v>
      </c>
      <c r="R4748" s="0" t="n">
        <f aca="false">D4748-IF(P4747=1,E4747,D4747)</f>
        <v>68</v>
      </c>
      <c r="S4748" s="0" t="n">
        <f aca="false">I4747*R4748</f>
        <v>68</v>
      </c>
      <c r="T4748" s="0" t="n">
        <f aca="false">T4747+R4748*U4747</f>
        <v>62713</v>
      </c>
      <c r="U4748" s="0" t="n">
        <f aca="false">INT(T4748*$Q$1/IF(P4748=1,E4748,D4748))*I4748</f>
        <v>11</v>
      </c>
      <c r="V4748" s="0" t="n">
        <f aca="false">IF(P4748=1,ABS(U4748)+ABS(60),ABS(U4748-U4747))</f>
        <v>0</v>
      </c>
    </row>
    <row r="4749" customFormat="false" ht="15" hidden="false" customHeight="false" outlineLevel="0" collapsed="false">
      <c r="A4749" s="1" t="n">
        <v>42978</v>
      </c>
      <c r="B4749" s="2" t="n">
        <v>10585.78</v>
      </c>
      <c r="C4749" s="2" t="n">
        <v>126681</v>
      </c>
      <c r="D4749" s="2" t="n">
        <v>10551</v>
      </c>
      <c r="E4749" s="2" t="n">
        <v>10530</v>
      </c>
      <c r="F4749" s="3" t="n">
        <f aca="false">IF(P4749=1, E4749,D4749)/B4749-1</f>
        <v>-0.00328553965791856</v>
      </c>
      <c r="G4749" s="2" t="n">
        <f aca="false">AVERAGE(B4690:B4749)</f>
        <v>10394.5075</v>
      </c>
      <c r="H4749" s="2" t="n">
        <f aca="false">AVERAGE(C4690:C4749)</f>
        <v>102653.45</v>
      </c>
      <c r="I4749" s="2" t="n">
        <f aca="false">SIGN(C4749-H4749)</f>
        <v>1</v>
      </c>
      <c r="J4749" s="2" t="n">
        <f aca="false">SIGN(F4749)</f>
        <v>-1</v>
      </c>
      <c r="K4749" s="0" t="n">
        <f aca="false">B4749-B4748</f>
        <v>16.380000000001</v>
      </c>
      <c r="L4749" s="0" t="n">
        <f aca="false">I4748*K4749</f>
        <v>16.380000000001</v>
      </c>
      <c r="M4749" s="0" t="n">
        <f aca="false">M4748+K4749*N4748</f>
        <v>3417.02000000002</v>
      </c>
      <c r="N4749" s="0" t="n">
        <f aca="false">INT(M4749*$Q$1/B4749)*CHOOSE($L$1,I4749,J4749)</f>
        <v>-0</v>
      </c>
      <c r="O4749" s="0" t="n">
        <f aca="false">ABS(N4749-N4748)</f>
        <v>0</v>
      </c>
      <c r="P4749" s="0" t="n">
        <f aca="false">COUNTIF(工作表2!$A$2:$A$248,A4749)</f>
        <v>0</v>
      </c>
      <c r="R4749" s="0" t="n">
        <f aca="false">D4749-IF(P4748=1,E4748,D4748)</f>
        <v>20</v>
      </c>
      <c r="S4749" s="0" t="n">
        <f aca="false">I4748*R4749</f>
        <v>20</v>
      </c>
      <c r="T4749" s="0" t="n">
        <f aca="false">T4748+R4749*U4748</f>
        <v>62933</v>
      </c>
      <c r="U4749" s="0" t="n">
        <f aca="false">INT(T4749*$Q$1/IF(P4749=1,E4749,D4749))*I4749</f>
        <v>11</v>
      </c>
      <c r="V4749" s="0" t="n">
        <f aca="false">IF(P4749=1,ABS(U4749)+ABS(60),ABS(U4749-U4748))</f>
        <v>0</v>
      </c>
    </row>
    <row r="4750" customFormat="false" ht="15" hidden="false" customHeight="false" outlineLevel="0" collapsed="false">
      <c r="A4750" s="1" t="n">
        <v>42979</v>
      </c>
      <c r="B4750" s="2" t="n">
        <v>10594.82</v>
      </c>
      <c r="C4750" s="2" t="n">
        <v>114056</v>
      </c>
      <c r="D4750" s="2" t="n">
        <v>10576</v>
      </c>
      <c r="E4750" s="2" t="n">
        <v>10556</v>
      </c>
      <c r="F4750" s="3" t="n">
        <f aca="false">IF(P4750=1, E4750,D4750)/B4750-1</f>
        <v>-0.00177633975848568</v>
      </c>
      <c r="G4750" s="2" t="n">
        <f aca="false">AVERAGE(B4691:B4750)</f>
        <v>10401.0936666667</v>
      </c>
      <c r="H4750" s="2" t="n">
        <f aca="false">AVERAGE(C4691:C4750)</f>
        <v>102861.716666667</v>
      </c>
      <c r="I4750" s="2" t="n">
        <f aca="false">SIGN(C4750-H4750)</f>
        <v>1</v>
      </c>
      <c r="J4750" s="2" t="n">
        <f aca="false">SIGN(F4750)</f>
        <v>-1</v>
      </c>
      <c r="K4750" s="0" t="n">
        <f aca="false">B4750-B4749</f>
        <v>9.03999999999905</v>
      </c>
      <c r="L4750" s="0" t="n">
        <f aca="false">I4749*K4750</f>
        <v>9.03999999999905</v>
      </c>
      <c r="M4750" s="0" t="n">
        <f aca="false">M4749+K4750*N4749</f>
        <v>3417.02000000002</v>
      </c>
      <c r="N4750" s="0" t="n">
        <f aca="false">INT(M4750*$Q$1/B4750)*CHOOSE($L$1,I4750,J4750)</f>
        <v>-0</v>
      </c>
      <c r="O4750" s="0" t="n">
        <f aca="false">ABS(N4750-N4749)</f>
        <v>0</v>
      </c>
      <c r="P4750" s="0" t="n">
        <f aca="false">COUNTIF(工作表2!$A$2:$A$248,A4750)</f>
        <v>0</v>
      </c>
      <c r="R4750" s="0" t="n">
        <f aca="false">D4750-IF(P4749=1,E4749,D4749)</f>
        <v>25</v>
      </c>
      <c r="S4750" s="0" t="n">
        <f aca="false">I4749*R4750</f>
        <v>25</v>
      </c>
      <c r="T4750" s="0" t="n">
        <f aca="false">T4749+R4750*U4749</f>
        <v>63208</v>
      </c>
      <c r="U4750" s="0" t="n">
        <f aca="false">INT(T4750*$Q$1/IF(P4750=1,E4750,D4750))*I4750</f>
        <v>11</v>
      </c>
      <c r="V4750" s="0" t="n">
        <f aca="false">IF(P4750=1,ABS(U4750)+ABS(60),ABS(U4750-U4749))</f>
        <v>0</v>
      </c>
    </row>
    <row r="4751" customFormat="false" ht="15" hidden="false" customHeight="false" outlineLevel="0" collapsed="false">
      <c r="A4751" s="1" t="n">
        <v>42982</v>
      </c>
      <c r="B4751" s="2" t="n">
        <v>10569.87</v>
      </c>
      <c r="C4751" s="2" t="n">
        <v>105443</v>
      </c>
      <c r="D4751" s="2" t="n">
        <v>10552</v>
      </c>
      <c r="E4751" s="2" t="n">
        <v>10534</v>
      </c>
      <c r="F4751" s="3" t="n">
        <f aca="false">IF(P4751=1, E4751,D4751)/B4751-1</f>
        <v>-0.00169065466273477</v>
      </c>
      <c r="G4751" s="2" t="n">
        <f aca="false">AVERAGE(B4692:B4751)</f>
        <v>10408.7588333333</v>
      </c>
      <c r="H4751" s="2" t="n">
        <f aca="false">AVERAGE(C4692:C4751)</f>
        <v>103127.683333333</v>
      </c>
      <c r="I4751" s="2" t="n">
        <f aca="false">SIGN(C4751-H4751)</f>
        <v>1</v>
      </c>
      <c r="J4751" s="2" t="n">
        <f aca="false">SIGN(F4751)</f>
        <v>-1</v>
      </c>
      <c r="K4751" s="0" t="n">
        <f aca="false">B4751-B4750</f>
        <v>-24.9499999999989</v>
      </c>
      <c r="L4751" s="0" t="n">
        <f aca="false">I4750*K4751</f>
        <v>-24.9499999999989</v>
      </c>
      <c r="M4751" s="0" t="n">
        <f aca="false">M4750+K4751*N4750</f>
        <v>3417.02000000002</v>
      </c>
      <c r="N4751" s="0" t="n">
        <f aca="false">INT(M4751*$Q$1/B4751)*CHOOSE($L$1,I4751,J4751)</f>
        <v>-0</v>
      </c>
      <c r="O4751" s="0" t="n">
        <f aca="false">ABS(N4751-N4750)</f>
        <v>0</v>
      </c>
      <c r="P4751" s="0" t="n">
        <f aca="false">COUNTIF(工作表2!$A$2:$A$248,A4751)</f>
        <v>0</v>
      </c>
      <c r="R4751" s="0" t="n">
        <f aca="false">D4751-IF(P4750=1,E4750,D4750)</f>
        <v>-24</v>
      </c>
      <c r="S4751" s="0" t="n">
        <f aca="false">I4750*R4751</f>
        <v>-24</v>
      </c>
      <c r="T4751" s="0" t="n">
        <f aca="false">T4750+R4751*U4750</f>
        <v>62944</v>
      </c>
      <c r="U4751" s="0" t="n">
        <f aca="false">INT(T4751*$Q$1/IF(P4751=1,E4751,D4751))*I4751</f>
        <v>11</v>
      </c>
      <c r="V4751" s="0" t="n">
        <f aca="false">IF(P4751=1,ABS(U4751)+ABS(60),ABS(U4751-U4750))</f>
        <v>0</v>
      </c>
    </row>
    <row r="4752" customFormat="false" ht="15" hidden="false" customHeight="false" outlineLevel="0" collapsed="false">
      <c r="A4752" s="1" t="n">
        <v>42983</v>
      </c>
      <c r="B4752" s="2" t="n">
        <v>10617.84</v>
      </c>
      <c r="C4752" s="2" t="n">
        <v>109675</v>
      </c>
      <c r="D4752" s="2" t="n">
        <v>10582</v>
      </c>
      <c r="E4752" s="2" t="n">
        <v>10564</v>
      </c>
      <c r="F4752" s="3" t="n">
        <f aca="false">IF(P4752=1, E4752,D4752)/B4752-1</f>
        <v>-0.00337545112753634</v>
      </c>
      <c r="G4752" s="2" t="n">
        <f aca="false">AVERAGE(B4693:B4752)</f>
        <v>10416.9203333333</v>
      </c>
      <c r="H4752" s="2" t="n">
        <f aca="false">AVERAGE(C4693:C4752)</f>
        <v>103631.716666667</v>
      </c>
      <c r="I4752" s="2" t="n">
        <f aca="false">SIGN(C4752-H4752)</f>
        <v>1</v>
      </c>
      <c r="J4752" s="2" t="n">
        <f aca="false">SIGN(F4752)</f>
        <v>-1</v>
      </c>
      <c r="K4752" s="0" t="n">
        <f aca="false">B4752-B4751</f>
        <v>47.9699999999994</v>
      </c>
      <c r="L4752" s="0" t="n">
        <f aca="false">I4751*K4752</f>
        <v>47.9699999999994</v>
      </c>
      <c r="M4752" s="0" t="n">
        <f aca="false">M4751+K4752*N4751</f>
        <v>3417.02000000002</v>
      </c>
      <c r="N4752" s="0" t="n">
        <f aca="false">INT(M4752*$Q$1/B4752)*CHOOSE($L$1,I4752,J4752)</f>
        <v>-0</v>
      </c>
      <c r="O4752" s="0" t="n">
        <f aca="false">ABS(N4752-N4751)</f>
        <v>0</v>
      </c>
      <c r="P4752" s="0" t="n">
        <f aca="false">COUNTIF(工作表2!$A$2:$A$248,A4752)</f>
        <v>0</v>
      </c>
      <c r="R4752" s="0" t="n">
        <f aca="false">D4752-IF(P4751=1,E4751,D4751)</f>
        <v>30</v>
      </c>
      <c r="S4752" s="0" t="n">
        <f aca="false">I4751*R4752</f>
        <v>30</v>
      </c>
      <c r="T4752" s="0" t="n">
        <f aca="false">T4751+R4752*U4751</f>
        <v>63274</v>
      </c>
      <c r="U4752" s="0" t="n">
        <f aca="false">INT(T4752*$Q$1/IF(P4752=1,E4752,D4752))*I4752</f>
        <v>11</v>
      </c>
      <c r="V4752" s="0" t="n">
        <f aca="false">IF(P4752=1,ABS(U4752)+ABS(60),ABS(U4752-U4751))</f>
        <v>0</v>
      </c>
    </row>
    <row r="4753" customFormat="false" ht="15" hidden="false" customHeight="false" outlineLevel="0" collapsed="false">
      <c r="A4753" s="1" t="n">
        <v>42984</v>
      </c>
      <c r="B4753" s="2" t="n">
        <v>10547.86</v>
      </c>
      <c r="C4753" s="2" t="n">
        <v>119758</v>
      </c>
      <c r="D4753" s="2" t="n">
        <v>10519</v>
      </c>
      <c r="E4753" s="2" t="n">
        <v>10502</v>
      </c>
      <c r="F4753" s="3" t="n">
        <f aca="false">IF(P4753=1, E4753,D4753)/B4753-1</f>
        <v>-0.00273610002408076</v>
      </c>
      <c r="G4753" s="2" t="n">
        <f aca="false">AVERAGE(B4694:B4753)</f>
        <v>10424.8436666667</v>
      </c>
      <c r="H4753" s="2" t="n">
        <f aca="false">AVERAGE(C4694:C4753)</f>
        <v>104011.816666667</v>
      </c>
      <c r="I4753" s="2" t="n">
        <f aca="false">SIGN(C4753-H4753)</f>
        <v>1</v>
      </c>
      <c r="J4753" s="2" t="n">
        <f aca="false">SIGN(F4753)</f>
        <v>-1</v>
      </c>
      <c r="K4753" s="0" t="n">
        <f aca="false">B4753-B4752</f>
        <v>-69.9799999999996</v>
      </c>
      <c r="L4753" s="0" t="n">
        <f aca="false">I4752*K4753</f>
        <v>-69.9799999999996</v>
      </c>
      <c r="M4753" s="0" t="n">
        <f aca="false">M4752+K4753*N4752</f>
        <v>3417.02000000002</v>
      </c>
      <c r="N4753" s="0" t="n">
        <f aca="false">INT(M4753*$Q$1/B4753)*CHOOSE($L$1,I4753,J4753)</f>
        <v>-0</v>
      </c>
      <c r="O4753" s="0" t="n">
        <f aca="false">ABS(N4753-N4752)</f>
        <v>0</v>
      </c>
      <c r="P4753" s="0" t="n">
        <f aca="false">COUNTIF(工作表2!$A$2:$A$248,A4753)</f>
        <v>0</v>
      </c>
      <c r="R4753" s="0" t="n">
        <f aca="false">D4753-IF(P4752=1,E4752,D4752)</f>
        <v>-63</v>
      </c>
      <c r="S4753" s="0" t="n">
        <f aca="false">I4752*R4753</f>
        <v>-63</v>
      </c>
      <c r="T4753" s="0" t="n">
        <f aca="false">T4752+R4753*U4752</f>
        <v>62581</v>
      </c>
      <c r="U4753" s="0" t="n">
        <f aca="false">INT(T4753*$Q$1/IF(P4753=1,E4753,D4753))*I4753</f>
        <v>11</v>
      </c>
      <c r="V4753" s="0" t="n">
        <f aca="false">IF(P4753=1,ABS(U4753)+ABS(60),ABS(U4753-U4752))</f>
        <v>0</v>
      </c>
    </row>
    <row r="4754" customFormat="false" ht="15" hidden="false" customHeight="false" outlineLevel="0" collapsed="false">
      <c r="A4754" s="1" t="n">
        <v>42985</v>
      </c>
      <c r="B4754" s="2" t="n">
        <v>10538.51</v>
      </c>
      <c r="C4754" s="2" t="n">
        <v>129859</v>
      </c>
      <c r="D4754" s="2" t="n">
        <v>10490</v>
      </c>
      <c r="E4754" s="2" t="n">
        <v>10472</v>
      </c>
      <c r="F4754" s="3" t="n">
        <f aca="false">IF(P4754=1, E4754,D4754)/B4754-1</f>
        <v>-0.00460311751851072</v>
      </c>
      <c r="G4754" s="2" t="n">
        <f aca="false">AVERAGE(B4695:B4754)</f>
        <v>10432.3463333333</v>
      </c>
      <c r="H4754" s="2" t="n">
        <f aca="false">AVERAGE(C4695:C4754)</f>
        <v>104912.316666667</v>
      </c>
      <c r="I4754" s="2" t="n">
        <f aca="false">SIGN(C4754-H4754)</f>
        <v>1</v>
      </c>
      <c r="J4754" s="2" t="n">
        <f aca="false">SIGN(F4754)</f>
        <v>-1</v>
      </c>
      <c r="K4754" s="0" t="n">
        <f aca="false">B4754-B4753</f>
        <v>-9.35000000000036</v>
      </c>
      <c r="L4754" s="0" t="n">
        <f aca="false">I4753*K4754</f>
        <v>-9.35000000000036</v>
      </c>
      <c r="M4754" s="0" t="n">
        <f aca="false">M4753+K4754*N4753</f>
        <v>3417.02000000002</v>
      </c>
      <c r="N4754" s="0" t="n">
        <f aca="false">INT(M4754*$Q$1/B4754)*CHOOSE($L$1,I4754,J4754)</f>
        <v>-0</v>
      </c>
      <c r="O4754" s="0" t="n">
        <f aca="false">ABS(N4754-N4753)</f>
        <v>0</v>
      </c>
      <c r="P4754" s="0" t="n">
        <f aca="false">COUNTIF(工作表2!$A$2:$A$248,A4754)</f>
        <v>0</v>
      </c>
      <c r="R4754" s="0" t="n">
        <f aca="false">D4754-IF(P4753=1,E4753,D4753)</f>
        <v>-29</v>
      </c>
      <c r="S4754" s="0" t="n">
        <f aca="false">I4753*R4754</f>
        <v>-29</v>
      </c>
      <c r="T4754" s="0" t="n">
        <f aca="false">T4753+R4754*U4753</f>
        <v>62262</v>
      </c>
      <c r="U4754" s="0" t="n">
        <f aca="false">INT(T4754*$Q$1/IF(P4754=1,E4754,D4754))*I4754</f>
        <v>11</v>
      </c>
      <c r="V4754" s="0" t="n">
        <f aca="false">IF(P4754=1,ABS(U4754)+ABS(60),ABS(U4754-U4753))</f>
        <v>0</v>
      </c>
    </row>
    <row r="4755" customFormat="false" ht="15" hidden="false" customHeight="false" outlineLevel="0" collapsed="false">
      <c r="A4755" s="1" t="n">
        <v>42986</v>
      </c>
      <c r="B4755" s="2" t="n">
        <v>10609.95</v>
      </c>
      <c r="C4755" s="2" t="n">
        <v>120067</v>
      </c>
      <c r="D4755" s="2" t="n">
        <v>10556</v>
      </c>
      <c r="E4755" s="2" t="n">
        <v>10535</v>
      </c>
      <c r="F4755" s="3" t="n">
        <f aca="false">IF(P4755=1, E4755,D4755)/B4755-1</f>
        <v>-0.00508484959872579</v>
      </c>
      <c r="G4755" s="2" t="n">
        <f aca="false">AVERAGE(B4696:B4755)</f>
        <v>10439.9</v>
      </c>
      <c r="H4755" s="2" t="n">
        <f aca="false">AVERAGE(C4696:C4755)</f>
        <v>105320.05</v>
      </c>
      <c r="I4755" s="2" t="n">
        <f aca="false">SIGN(C4755-H4755)</f>
        <v>1</v>
      </c>
      <c r="J4755" s="2" t="n">
        <f aca="false">SIGN(F4755)</f>
        <v>-1</v>
      </c>
      <c r="K4755" s="0" t="n">
        <f aca="false">B4755-B4754</f>
        <v>71.4400000000005</v>
      </c>
      <c r="L4755" s="0" t="n">
        <f aca="false">I4754*K4755</f>
        <v>71.4400000000005</v>
      </c>
      <c r="M4755" s="0" t="n">
        <f aca="false">M4754+K4755*N4754</f>
        <v>3417.02000000002</v>
      </c>
      <c r="N4755" s="0" t="n">
        <f aca="false">INT(M4755*$Q$1/B4755)*CHOOSE($L$1,I4755,J4755)</f>
        <v>-0</v>
      </c>
      <c r="O4755" s="0" t="n">
        <f aca="false">ABS(N4755-N4754)</f>
        <v>0</v>
      </c>
      <c r="P4755" s="0" t="n">
        <f aca="false">COUNTIF(工作表2!$A$2:$A$248,A4755)</f>
        <v>0</v>
      </c>
      <c r="R4755" s="0" t="n">
        <f aca="false">D4755-IF(P4754=1,E4754,D4754)</f>
        <v>66</v>
      </c>
      <c r="S4755" s="0" t="n">
        <f aca="false">I4754*R4755</f>
        <v>66</v>
      </c>
      <c r="T4755" s="0" t="n">
        <f aca="false">T4754+R4755*U4754</f>
        <v>62988</v>
      </c>
      <c r="U4755" s="0" t="n">
        <f aca="false">INT(T4755*$Q$1/IF(P4755=1,E4755,D4755))*I4755</f>
        <v>11</v>
      </c>
      <c r="V4755" s="0" t="n">
        <f aca="false">IF(P4755=1,ABS(U4755)+ABS(60),ABS(U4755-U4754))</f>
        <v>0</v>
      </c>
    </row>
    <row r="4756" customFormat="false" ht="15" hidden="false" customHeight="false" outlineLevel="0" collapsed="false">
      <c r="A4756" s="1" t="n">
        <v>42989</v>
      </c>
      <c r="B4756" s="2" t="n">
        <v>10572.16</v>
      </c>
      <c r="C4756" s="2" t="n">
        <v>130080</v>
      </c>
      <c r="D4756" s="2" t="n">
        <v>10565</v>
      </c>
      <c r="E4756" s="2" t="n">
        <v>10541</v>
      </c>
      <c r="F4756" s="3" t="n">
        <f aca="false">IF(P4756=1, E4756,D4756)/B4756-1</f>
        <v>-0.000677250438888555</v>
      </c>
      <c r="G4756" s="2" t="n">
        <f aca="false">AVERAGE(B4697:B4756)</f>
        <v>10445.2593333333</v>
      </c>
      <c r="H4756" s="2" t="n">
        <f aca="false">AVERAGE(C4697:C4756)</f>
        <v>105995.55</v>
      </c>
      <c r="I4756" s="2" t="n">
        <f aca="false">SIGN(C4756-H4756)</f>
        <v>1</v>
      </c>
      <c r="J4756" s="2" t="n">
        <f aca="false">SIGN(F4756)</f>
        <v>-1</v>
      </c>
      <c r="K4756" s="0" t="n">
        <f aca="false">B4756-B4755</f>
        <v>-37.7900000000009</v>
      </c>
      <c r="L4756" s="0" t="n">
        <f aca="false">I4755*K4756</f>
        <v>-37.7900000000009</v>
      </c>
      <c r="M4756" s="0" t="n">
        <f aca="false">M4755+K4756*N4755</f>
        <v>3417.02000000002</v>
      </c>
      <c r="N4756" s="0" t="n">
        <f aca="false">INT(M4756*$Q$1/B4756)*CHOOSE($L$1,I4756,J4756)</f>
        <v>-0</v>
      </c>
      <c r="O4756" s="0" t="n">
        <f aca="false">ABS(N4756-N4755)</f>
        <v>0</v>
      </c>
      <c r="P4756" s="0" t="n">
        <f aca="false">COUNTIF(工作表2!$A$2:$A$248,A4756)</f>
        <v>0</v>
      </c>
      <c r="R4756" s="0" t="n">
        <f aca="false">D4756-IF(P4755=1,E4755,D4755)</f>
        <v>9</v>
      </c>
      <c r="S4756" s="0" t="n">
        <f aca="false">I4755*R4756</f>
        <v>9</v>
      </c>
      <c r="T4756" s="0" t="n">
        <f aca="false">T4755+R4756*U4755</f>
        <v>63087</v>
      </c>
      <c r="U4756" s="0" t="n">
        <f aca="false">INT(T4756*$Q$1/IF(P4756=1,E4756,D4756))*I4756</f>
        <v>11</v>
      </c>
      <c r="V4756" s="0" t="n">
        <f aca="false">IF(P4756=1,ABS(U4756)+ABS(60),ABS(U4756-U4755))</f>
        <v>0</v>
      </c>
    </row>
    <row r="4757" customFormat="false" ht="15" hidden="false" customHeight="false" outlineLevel="0" collapsed="false">
      <c r="A4757" s="1" t="n">
        <v>42990</v>
      </c>
      <c r="B4757" s="2" t="n">
        <v>10610.35</v>
      </c>
      <c r="C4757" s="2" t="n">
        <v>124515</v>
      </c>
      <c r="D4757" s="2" t="n">
        <v>10590</v>
      </c>
      <c r="E4757" s="2" t="n">
        <v>10568</v>
      </c>
      <c r="F4757" s="3" t="n">
        <f aca="false">IF(P4757=1, E4757,D4757)/B4757-1</f>
        <v>-0.00191793861653955</v>
      </c>
      <c r="G4757" s="2" t="n">
        <f aca="false">AVERAGE(B4698:B4757)</f>
        <v>10450.0241666667</v>
      </c>
      <c r="H4757" s="2" t="n">
        <f aca="false">AVERAGE(C4698:C4757)</f>
        <v>106528.316666667</v>
      </c>
      <c r="I4757" s="2" t="n">
        <f aca="false">SIGN(C4757-H4757)</f>
        <v>1</v>
      </c>
      <c r="J4757" s="2" t="n">
        <f aca="false">SIGN(F4757)</f>
        <v>-1</v>
      </c>
      <c r="K4757" s="0" t="n">
        <f aca="false">B4757-B4756</f>
        <v>38.1900000000005</v>
      </c>
      <c r="L4757" s="0" t="n">
        <f aca="false">I4756*K4757</f>
        <v>38.1900000000005</v>
      </c>
      <c r="M4757" s="0" t="n">
        <f aca="false">M4756+K4757*N4756</f>
        <v>3417.02000000002</v>
      </c>
      <c r="N4757" s="0" t="n">
        <f aca="false">INT(M4757*$Q$1/B4757)*CHOOSE($L$1,I4757,J4757)</f>
        <v>-0</v>
      </c>
      <c r="O4757" s="0" t="n">
        <f aca="false">ABS(N4757-N4756)</f>
        <v>0</v>
      </c>
      <c r="P4757" s="0" t="n">
        <f aca="false">COUNTIF(工作表2!$A$2:$A$248,A4757)</f>
        <v>0</v>
      </c>
      <c r="R4757" s="0" t="n">
        <f aca="false">D4757-IF(P4756=1,E4756,D4756)</f>
        <v>25</v>
      </c>
      <c r="S4757" s="0" t="n">
        <f aca="false">I4756*R4757</f>
        <v>25</v>
      </c>
      <c r="T4757" s="0" t="n">
        <f aca="false">T4756+R4757*U4756</f>
        <v>63362</v>
      </c>
      <c r="U4757" s="0" t="n">
        <f aca="false">INT(T4757*$Q$1/IF(P4757=1,E4757,D4757))*I4757</f>
        <v>11</v>
      </c>
      <c r="V4757" s="0" t="n">
        <f aca="false">IF(P4757=1,ABS(U4757)+ABS(60),ABS(U4757-U4756))</f>
        <v>0</v>
      </c>
    </row>
    <row r="4758" customFormat="false" ht="15" hidden="false" customHeight="false" outlineLevel="0" collapsed="false">
      <c r="A4758" s="1" t="n">
        <v>42991</v>
      </c>
      <c r="B4758" s="2" t="n">
        <v>10532.88</v>
      </c>
      <c r="C4758" s="2" t="n">
        <v>125118</v>
      </c>
      <c r="D4758" s="2" t="n">
        <v>10521</v>
      </c>
      <c r="E4758" s="2" t="n">
        <v>10497</v>
      </c>
      <c r="F4758" s="3" t="n">
        <f aca="false">IF(P4758=1, E4758,D4758)/B4758-1</f>
        <v>-0.00112789664365298</v>
      </c>
      <c r="G4758" s="2" t="n">
        <f aca="false">AVERAGE(B4699:B4758)</f>
        <v>10453.0768333333</v>
      </c>
      <c r="H4758" s="2" t="n">
        <f aca="false">AVERAGE(C4699:C4758)</f>
        <v>106803.05</v>
      </c>
      <c r="I4758" s="2" t="n">
        <f aca="false">SIGN(C4758-H4758)</f>
        <v>1</v>
      </c>
      <c r="J4758" s="2" t="n">
        <f aca="false">SIGN(F4758)</f>
        <v>-1</v>
      </c>
      <c r="K4758" s="0" t="n">
        <f aca="false">B4758-B4757</f>
        <v>-77.4700000000012</v>
      </c>
      <c r="L4758" s="0" t="n">
        <f aca="false">I4757*K4758</f>
        <v>-77.4700000000012</v>
      </c>
      <c r="M4758" s="0" t="n">
        <f aca="false">M4757+K4758*N4757</f>
        <v>3417.02000000002</v>
      </c>
      <c r="N4758" s="0" t="n">
        <f aca="false">INT(M4758*$Q$1/B4758)*CHOOSE($L$1,I4758,J4758)</f>
        <v>-0</v>
      </c>
      <c r="O4758" s="0" t="n">
        <f aca="false">ABS(N4758-N4757)</f>
        <v>0</v>
      </c>
      <c r="P4758" s="0" t="n">
        <f aca="false">COUNTIF(工作表2!$A$2:$A$248,A4758)</f>
        <v>0</v>
      </c>
      <c r="R4758" s="0" t="n">
        <f aca="false">D4758-IF(P4757=1,E4757,D4757)</f>
        <v>-69</v>
      </c>
      <c r="S4758" s="0" t="n">
        <f aca="false">I4757*R4758</f>
        <v>-69</v>
      </c>
      <c r="T4758" s="0" t="n">
        <f aca="false">T4757+R4758*U4757</f>
        <v>62603</v>
      </c>
      <c r="U4758" s="0" t="n">
        <f aca="false">INT(T4758*$Q$1/IF(P4758=1,E4758,D4758))*I4758</f>
        <v>11</v>
      </c>
      <c r="V4758" s="0" t="n">
        <f aca="false">IF(P4758=1,ABS(U4758)+ABS(60),ABS(U4758-U4757))</f>
        <v>0</v>
      </c>
    </row>
    <row r="4759" customFormat="false" ht="15" hidden="false" customHeight="false" outlineLevel="0" collapsed="false">
      <c r="A4759" s="1" t="n">
        <v>42992</v>
      </c>
      <c r="B4759" s="2" t="n">
        <v>10553.57</v>
      </c>
      <c r="C4759" s="2" t="n">
        <v>121820</v>
      </c>
      <c r="D4759" s="2" t="n">
        <v>10529</v>
      </c>
      <c r="E4759" s="2" t="n">
        <v>10503</v>
      </c>
      <c r="F4759" s="3" t="n">
        <f aca="false">IF(P4759=1, E4759,D4759)/B4759-1</f>
        <v>-0.00232812214255462</v>
      </c>
      <c r="G4759" s="2" t="n">
        <f aca="false">AVERAGE(B4700:B4759)</f>
        <v>10455.652</v>
      </c>
      <c r="H4759" s="2" t="n">
        <f aca="false">AVERAGE(C4700:C4759)</f>
        <v>107236.033333333</v>
      </c>
      <c r="I4759" s="2" t="n">
        <f aca="false">SIGN(C4759-H4759)</f>
        <v>1</v>
      </c>
      <c r="J4759" s="2" t="n">
        <f aca="false">SIGN(F4759)</f>
        <v>-1</v>
      </c>
      <c r="K4759" s="0" t="n">
        <f aca="false">B4759-B4758</f>
        <v>20.6900000000005</v>
      </c>
      <c r="L4759" s="0" t="n">
        <f aca="false">I4758*K4759</f>
        <v>20.6900000000005</v>
      </c>
      <c r="M4759" s="0" t="n">
        <f aca="false">M4758+K4759*N4758</f>
        <v>3417.02000000002</v>
      </c>
      <c r="N4759" s="0" t="n">
        <f aca="false">INT(M4759*$Q$1/B4759)*CHOOSE($L$1,I4759,J4759)</f>
        <v>-0</v>
      </c>
      <c r="O4759" s="0" t="n">
        <f aca="false">ABS(N4759-N4758)</f>
        <v>0</v>
      </c>
      <c r="P4759" s="0" t="n">
        <f aca="false">COUNTIF(工作表2!$A$2:$A$248,A4759)</f>
        <v>0</v>
      </c>
      <c r="R4759" s="0" t="n">
        <f aca="false">D4759-IF(P4758=1,E4758,D4758)</f>
        <v>8</v>
      </c>
      <c r="S4759" s="0" t="n">
        <f aca="false">I4758*R4759</f>
        <v>8</v>
      </c>
      <c r="T4759" s="0" t="n">
        <f aca="false">T4758+R4759*U4758</f>
        <v>62691</v>
      </c>
      <c r="U4759" s="0" t="n">
        <f aca="false">INT(T4759*$Q$1/IF(P4759=1,E4759,D4759))*I4759</f>
        <v>11</v>
      </c>
      <c r="V4759" s="0" t="n">
        <f aca="false">IF(P4759=1,ABS(U4759)+ABS(60),ABS(U4759-U4758))</f>
        <v>0</v>
      </c>
    </row>
    <row r="4760" customFormat="false" ht="15" hidden="false" customHeight="false" outlineLevel="0" collapsed="false">
      <c r="A4760" s="1" t="n">
        <v>42993</v>
      </c>
      <c r="B4760" s="2" t="n">
        <v>10580.41</v>
      </c>
      <c r="C4760" s="2" t="n">
        <v>155141</v>
      </c>
      <c r="D4760" s="2" t="n">
        <v>10566</v>
      </c>
      <c r="E4760" s="2" t="n">
        <v>10543</v>
      </c>
      <c r="F4760" s="3" t="n">
        <f aca="false">IF(P4760=1, E4760,D4760)/B4760-1</f>
        <v>-0.00136195100189873</v>
      </c>
      <c r="G4760" s="2" t="n">
        <f aca="false">AVERAGE(B4701:B4760)</f>
        <v>10459.0305</v>
      </c>
      <c r="H4760" s="2" t="n">
        <f aca="false">AVERAGE(C4701:C4760)</f>
        <v>108315.05</v>
      </c>
      <c r="I4760" s="2" t="n">
        <f aca="false">SIGN(C4760-H4760)</f>
        <v>1</v>
      </c>
      <c r="J4760" s="2" t="n">
        <f aca="false">SIGN(F4760)</f>
        <v>-1</v>
      </c>
      <c r="K4760" s="0" t="n">
        <f aca="false">B4760-B4759</f>
        <v>26.8400000000001</v>
      </c>
      <c r="L4760" s="0" t="n">
        <f aca="false">I4759*K4760</f>
        <v>26.8400000000001</v>
      </c>
      <c r="M4760" s="0" t="n">
        <f aca="false">M4759+K4760*N4759</f>
        <v>3417.02000000002</v>
      </c>
      <c r="N4760" s="0" t="n">
        <f aca="false">INT(M4760*$Q$1/B4760)*CHOOSE($L$1,I4760,J4760)</f>
        <v>-0</v>
      </c>
      <c r="O4760" s="0" t="n">
        <f aca="false">ABS(N4760-N4759)</f>
        <v>0</v>
      </c>
      <c r="P4760" s="0" t="n">
        <f aca="false">COUNTIF(工作表2!$A$2:$A$248,A4760)</f>
        <v>0</v>
      </c>
      <c r="R4760" s="0" t="n">
        <f aca="false">D4760-IF(P4759=1,E4759,D4759)</f>
        <v>37</v>
      </c>
      <c r="S4760" s="0" t="n">
        <f aca="false">I4759*R4760</f>
        <v>37</v>
      </c>
      <c r="T4760" s="0" t="n">
        <f aca="false">T4759+R4760*U4759</f>
        <v>63098</v>
      </c>
      <c r="U4760" s="0" t="n">
        <f aca="false">INT(T4760*$Q$1/IF(P4760=1,E4760,D4760))*I4760</f>
        <v>11</v>
      </c>
      <c r="V4760" s="0" t="n">
        <f aca="false">IF(P4760=1,ABS(U4760)+ABS(60),ABS(U4760-U4759))</f>
        <v>0</v>
      </c>
    </row>
    <row r="4761" customFormat="false" ht="15" hidden="false" customHeight="false" outlineLevel="0" collapsed="false">
      <c r="A4761" s="1" t="n">
        <v>42996</v>
      </c>
      <c r="B4761" s="2" t="n">
        <v>10631.57</v>
      </c>
      <c r="C4761" s="2" t="n">
        <v>133674</v>
      </c>
      <c r="D4761" s="2" t="n">
        <v>10636</v>
      </c>
      <c r="E4761" s="2" t="n">
        <v>10616</v>
      </c>
      <c r="F4761" s="3" t="n">
        <f aca="false">IF(P4761=1, E4761,D4761)/B4761-1</f>
        <v>0.000416683518991157</v>
      </c>
      <c r="G4761" s="2" t="n">
        <f aca="false">AVERAGE(B4702:B4761)</f>
        <v>10460.9906666667</v>
      </c>
      <c r="H4761" s="2" t="n">
        <f aca="false">AVERAGE(C4702:C4761)</f>
        <v>108460.633333333</v>
      </c>
      <c r="I4761" s="2" t="n">
        <f aca="false">SIGN(C4761-H4761)</f>
        <v>1</v>
      </c>
      <c r="J4761" s="2" t="n">
        <f aca="false">SIGN(F4761)</f>
        <v>1</v>
      </c>
      <c r="K4761" s="0" t="n">
        <f aca="false">B4761-B4760</f>
        <v>51.1599999999999</v>
      </c>
      <c r="L4761" s="0" t="n">
        <f aca="false">I4760*K4761</f>
        <v>51.1599999999999</v>
      </c>
      <c r="M4761" s="0" t="n">
        <f aca="false">M4760+K4761*N4760</f>
        <v>3417.02000000002</v>
      </c>
      <c r="N4761" s="0" t="n">
        <f aca="false">INT(M4761*$Q$1/B4761)*CHOOSE($L$1,I4761,J4761)</f>
        <v>0</v>
      </c>
      <c r="O4761" s="0" t="n">
        <f aca="false">ABS(N4761-N4760)</f>
        <v>0</v>
      </c>
      <c r="P4761" s="0" t="n">
        <f aca="false">COUNTIF(工作表2!$A$2:$A$248,A4761)</f>
        <v>0</v>
      </c>
      <c r="R4761" s="0" t="n">
        <f aca="false">D4761-IF(P4760=1,E4760,D4760)</f>
        <v>70</v>
      </c>
      <c r="S4761" s="0" t="n">
        <f aca="false">I4760*R4761</f>
        <v>70</v>
      </c>
      <c r="T4761" s="0" t="n">
        <f aca="false">T4760+R4761*U4760</f>
        <v>63868</v>
      </c>
      <c r="U4761" s="0" t="n">
        <f aca="false">INT(T4761*$Q$1/IF(P4761=1,E4761,D4761))*I4761</f>
        <v>12</v>
      </c>
      <c r="V4761" s="0" t="n">
        <f aca="false">IF(P4761=1,ABS(U4761)+ABS(60),ABS(U4761-U4760))</f>
        <v>1</v>
      </c>
    </row>
    <row r="4762" customFormat="false" ht="15" hidden="false" customHeight="false" outlineLevel="0" collapsed="false">
      <c r="A4762" s="1" t="n">
        <v>42997</v>
      </c>
      <c r="B4762" s="2" t="n">
        <v>10576.14</v>
      </c>
      <c r="C4762" s="2" t="n">
        <v>137170</v>
      </c>
      <c r="D4762" s="2" t="n">
        <v>10580</v>
      </c>
      <c r="E4762" s="2" t="n">
        <v>10554</v>
      </c>
      <c r="F4762" s="3" t="n">
        <f aca="false">IF(P4762=1, E4762,D4762)/B4762-1</f>
        <v>0.000364972475780378</v>
      </c>
      <c r="G4762" s="2" t="n">
        <f aca="false">AVERAGE(B4703:B4762)</f>
        <v>10462.0586666667</v>
      </c>
      <c r="H4762" s="2" t="n">
        <f aca="false">AVERAGE(C4703:C4762)</f>
        <v>108870.783333333</v>
      </c>
      <c r="I4762" s="2" t="n">
        <f aca="false">SIGN(C4762-H4762)</f>
        <v>1</v>
      </c>
      <c r="J4762" s="2" t="n">
        <f aca="false">SIGN(F4762)</f>
        <v>1</v>
      </c>
      <c r="K4762" s="0" t="n">
        <f aca="false">B4762-B4761</f>
        <v>-55.4300000000003</v>
      </c>
      <c r="L4762" s="0" t="n">
        <f aca="false">I4761*K4762</f>
        <v>-55.4300000000003</v>
      </c>
      <c r="M4762" s="0" t="n">
        <f aca="false">M4761+K4762*N4761</f>
        <v>3417.02000000002</v>
      </c>
      <c r="N4762" s="0" t="n">
        <f aca="false">INT(M4762*$Q$1/B4762)*CHOOSE($L$1,I4762,J4762)</f>
        <v>0</v>
      </c>
      <c r="O4762" s="0" t="n">
        <f aca="false">ABS(N4762-N4761)</f>
        <v>0</v>
      </c>
      <c r="P4762" s="0" t="n">
        <f aca="false">COUNTIF(工作表2!$A$2:$A$248,A4762)</f>
        <v>0</v>
      </c>
      <c r="R4762" s="0" t="n">
        <f aca="false">D4762-IF(P4761=1,E4761,D4761)</f>
        <v>-56</v>
      </c>
      <c r="S4762" s="0" t="n">
        <f aca="false">I4761*R4762</f>
        <v>-56</v>
      </c>
      <c r="T4762" s="0" t="n">
        <f aca="false">T4761+R4762*U4761</f>
        <v>63196</v>
      </c>
      <c r="U4762" s="0" t="n">
        <f aca="false">INT(T4762*$Q$1/IF(P4762=1,E4762,D4762))*I4762</f>
        <v>11</v>
      </c>
      <c r="V4762" s="0" t="n">
        <f aca="false">IF(P4762=1,ABS(U4762)+ABS(60),ABS(U4762-U4761))</f>
        <v>1</v>
      </c>
    </row>
    <row r="4763" customFormat="false" ht="15" hidden="false" customHeight="false" outlineLevel="0" collapsed="false">
      <c r="A4763" s="1" t="n">
        <v>42998</v>
      </c>
      <c r="B4763" s="2" t="n">
        <v>10519.17</v>
      </c>
      <c r="C4763" s="2" t="n">
        <v>126854</v>
      </c>
      <c r="D4763" s="2" t="n">
        <v>10510</v>
      </c>
      <c r="E4763" s="2" t="n">
        <v>10513</v>
      </c>
      <c r="F4763" s="3" t="n">
        <f aca="false">IF(P4763=1, E4763,D4763)/B4763-1</f>
        <v>-0.000586548178230784</v>
      </c>
      <c r="G4763" s="2" t="n">
        <f aca="false">AVERAGE(B4704:B4763)</f>
        <v>10464.2023333333</v>
      </c>
      <c r="H4763" s="2" t="n">
        <f aca="false">AVERAGE(C4704:C4763)</f>
        <v>108965.35</v>
      </c>
      <c r="I4763" s="2" t="n">
        <f aca="false">SIGN(C4763-H4763)</f>
        <v>1</v>
      </c>
      <c r="J4763" s="2" t="n">
        <f aca="false">SIGN(F4763)</f>
        <v>-1</v>
      </c>
      <c r="K4763" s="0" t="n">
        <f aca="false">B4763-B4762</f>
        <v>-56.9699999999993</v>
      </c>
      <c r="L4763" s="0" t="n">
        <f aca="false">I4762*K4763</f>
        <v>-56.9699999999993</v>
      </c>
      <c r="M4763" s="0" t="n">
        <f aca="false">M4762+K4763*N4762</f>
        <v>3417.02000000002</v>
      </c>
      <c r="N4763" s="0" t="n">
        <f aca="false">INT(M4763*$Q$1/B4763)*CHOOSE($L$1,I4763,J4763)</f>
        <v>-0</v>
      </c>
      <c r="O4763" s="0" t="n">
        <f aca="false">ABS(N4763-N4762)</f>
        <v>0</v>
      </c>
      <c r="P4763" s="0" t="n">
        <f aca="false">COUNTIF(工作表2!$A$2:$A$248,A4763)</f>
        <v>1</v>
      </c>
      <c r="R4763" s="0" t="n">
        <f aca="false">D4763-IF(P4762=1,E4762,D4762)</f>
        <v>-70</v>
      </c>
      <c r="S4763" s="0" t="n">
        <f aca="false">I4762*R4763</f>
        <v>-70</v>
      </c>
      <c r="T4763" s="0" t="n">
        <f aca="false">T4762+R4763*U4762</f>
        <v>62426</v>
      </c>
      <c r="U4763" s="0" t="n">
        <f aca="false">INT(T4763*$Q$1/IF(P4763=1,E4763,D4763))*I4763</f>
        <v>11</v>
      </c>
      <c r="V4763" s="0" t="n">
        <f aca="false">IF(P4763=1,ABS(U4763)+ABS(60),ABS(U4763-U4762))</f>
        <v>71</v>
      </c>
    </row>
    <row r="4764" customFormat="false" ht="15" hidden="false" customHeight="false" outlineLevel="0" collapsed="false">
      <c r="A4764" s="1" t="n">
        <v>42999</v>
      </c>
      <c r="B4764" s="2" t="n">
        <v>10578.44</v>
      </c>
      <c r="C4764" s="2" t="n">
        <v>119558</v>
      </c>
      <c r="D4764" s="2" t="n">
        <v>10575</v>
      </c>
      <c r="E4764" s="2" t="n">
        <v>10558</v>
      </c>
      <c r="F4764" s="3" t="n">
        <f aca="false">IF(P4764=1, E4764,D4764)/B4764-1</f>
        <v>-0.000325189725517205</v>
      </c>
      <c r="G4764" s="2" t="n">
        <f aca="false">AVERAGE(B4705:B4764)</f>
        <v>10466.8155</v>
      </c>
      <c r="H4764" s="2" t="n">
        <f aca="false">AVERAGE(C4705:C4764)</f>
        <v>109305.616666667</v>
      </c>
      <c r="I4764" s="2" t="n">
        <f aca="false">SIGN(C4764-H4764)</f>
        <v>1</v>
      </c>
      <c r="J4764" s="2" t="n">
        <f aca="false">SIGN(F4764)</f>
        <v>-1</v>
      </c>
      <c r="K4764" s="0" t="n">
        <f aca="false">B4764-B4763</f>
        <v>59.2700000000004</v>
      </c>
      <c r="L4764" s="0" t="n">
        <f aca="false">I4763*K4764</f>
        <v>59.2700000000004</v>
      </c>
      <c r="M4764" s="0" t="n">
        <f aca="false">M4763+K4764*N4763</f>
        <v>3417.02000000002</v>
      </c>
      <c r="N4764" s="0" t="n">
        <f aca="false">INT(M4764*$Q$1/B4764)*CHOOSE($L$1,I4764,J4764)</f>
        <v>-0</v>
      </c>
      <c r="O4764" s="0" t="n">
        <f aca="false">ABS(N4764-N4763)</f>
        <v>0</v>
      </c>
      <c r="P4764" s="0" t="n">
        <f aca="false">COUNTIF(工作表2!$A$2:$A$248,A4764)</f>
        <v>0</v>
      </c>
      <c r="R4764" s="0" t="n">
        <f aca="false">D4764-IF(P4763=1,E4763,D4763)</f>
        <v>62</v>
      </c>
      <c r="S4764" s="0" t="n">
        <f aca="false">I4763*R4764</f>
        <v>62</v>
      </c>
      <c r="T4764" s="0" t="n">
        <f aca="false">T4763+R4764*U4763</f>
        <v>63108</v>
      </c>
      <c r="U4764" s="0" t="n">
        <f aca="false">INT(T4764*$Q$1/IF(P4764=1,E4764,D4764))*I4764</f>
        <v>11</v>
      </c>
      <c r="V4764" s="0" t="n">
        <f aca="false">IF(P4764=1,ABS(U4764)+ABS(60),ABS(U4764-U4763))</f>
        <v>0</v>
      </c>
    </row>
    <row r="4765" customFormat="false" ht="15" hidden="false" customHeight="false" outlineLevel="0" collapsed="false">
      <c r="A4765" s="1" t="n">
        <v>43000</v>
      </c>
      <c r="B4765" s="2" t="n">
        <v>10449.68</v>
      </c>
      <c r="C4765" s="2" t="n">
        <v>119641</v>
      </c>
      <c r="D4765" s="2" t="n">
        <v>10433</v>
      </c>
      <c r="E4765" s="2" t="n">
        <v>10415</v>
      </c>
      <c r="F4765" s="3" t="n">
        <f aca="false">IF(P4765=1, E4765,D4765)/B4765-1</f>
        <v>-0.00159622112830249</v>
      </c>
      <c r="G4765" s="2" t="n">
        <f aca="false">AVERAGE(B4706:B4765)</f>
        <v>10467.7256666667</v>
      </c>
      <c r="H4765" s="2" t="n">
        <f aca="false">AVERAGE(C4706:C4765)</f>
        <v>109756.3</v>
      </c>
      <c r="I4765" s="2" t="n">
        <f aca="false">SIGN(C4765-H4765)</f>
        <v>1</v>
      </c>
      <c r="J4765" s="2" t="n">
        <f aca="false">SIGN(F4765)</f>
        <v>-1</v>
      </c>
      <c r="K4765" s="0" t="n">
        <f aca="false">B4765-B4764</f>
        <v>-128.76</v>
      </c>
      <c r="L4765" s="0" t="n">
        <f aca="false">I4764*K4765</f>
        <v>-128.76</v>
      </c>
      <c r="M4765" s="0" t="n">
        <f aca="false">M4764+K4765*N4764</f>
        <v>3417.02000000002</v>
      </c>
      <c r="N4765" s="0" t="n">
        <f aca="false">INT(M4765*$Q$1/B4765)*CHOOSE($L$1,I4765,J4765)</f>
        <v>-0</v>
      </c>
      <c r="O4765" s="0" t="n">
        <f aca="false">ABS(N4765-N4764)</f>
        <v>0</v>
      </c>
      <c r="P4765" s="0" t="n">
        <f aca="false">COUNTIF(工作表2!$A$2:$A$248,A4765)</f>
        <v>0</v>
      </c>
      <c r="R4765" s="0" t="n">
        <f aca="false">D4765-IF(P4764=1,E4764,D4764)</f>
        <v>-142</v>
      </c>
      <c r="S4765" s="0" t="n">
        <f aca="false">I4764*R4765</f>
        <v>-142</v>
      </c>
      <c r="T4765" s="0" t="n">
        <f aca="false">T4764+R4765*U4764</f>
        <v>61546</v>
      </c>
      <c r="U4765" s="0" t="n">
        <f aca="false">INT(T4765*$Q$1/IF(P4765=1,E4765,D4765))*I4765</f>
        <v>11</v>
      </c>
      <c r="V4765" s="0" t="n">
        <f aca="false">IF(P4765=1,ABS(U4765)+ABS(60),ABS(U4765-U4764))</f>
        <v>0</v>
      </c>
    </row>
    <row r="4766" customFormat="false" ht="15" hidden="false" customHeight="false" outlineLevel="0" collapsed="false">
      <c r="A4766" s="1" t="n">
        <v>43003</v>
      </c>
      <c r="B4766" s="2" t="n">
        <v>10335.89</v>
      </c>
      <c r="C4766" s="2" t="n">
        <v>130008</v>
      </c>
      <c r="D4766" s="2" t="n">
        <v>10333</v>
      </c>
      <c r="E4766" s="2" t="n">
        <v>10316</v>
      </c>
      <c r="F4766" s="3" t="n">
        <f aca="false">IF(P4766=1, E4766,D4766)/B4766-1</f>
        <v>-0.000279608238864748</v>
      </c>
      <c r="G4766" s="2" t="n">
        <f aca="false">AVERAGE(B4707:B4766)</f>
        <v>10466.444</v>
      </c>
      <c r="H4766" s="2" t="n">
        <f aca="false">AVERAGE(C4707:C4766)</f>
        <v>110536.533333333</v>
      </c>
      <c r="I4766" s="2" t="n">
        <f aca="false">SIGN(C4766-H4766)</f>
        <v>1</v>
      </c>
      <c r="J4766" s="2" t="n">
        <f aca="false">SIGN(F4766)</f>
        <v>-1</v>
      </c>
      <c r="K4766" s="0" t="n">
        <f aca="false">B4766-B4765</f>
        <v>-113.790000000001</v>
      </c>
      <c r="L4766" s="0" t="n">
        <f aca="false">I4765*K4766</f>
        <v>-113.790000000001</v>
      </c>
      <c r="M4766" s="0" t="n">
        <f aca="false">M4765+K4766*N4765</f>
        <v>3417.02000000002</v>
      </c>
      <c r="N4766" s="0" t="n">
        <f aca="false">INT(M4766*$Q$1/B4766)*CHOOSE($L$1,I4766,J4766)</f>
        <v>-0</v>
      </c>
      <c r="O4766" s="0" t="n">
        <f aca="false">ABS(N4766-N4765)</f>
        <v>0</v>
      </c>
      <c r="P4766" s="0" t="n">
        <f aca="false">COUNTIF(工作表2!$A$2:$A$248,A4766)</f>
        <v>0</v>
      </c>
      <c r="R4766" s="0" t="n">
        <f aca="false">D4766-IF(P4765=1,E4765,D4765)</f>
        <v>-100</v>
      </c>
      <c r="S4766" s="0" t="n">
        <f aca="false">I4765*R4766</f>
        <v>-100</v>
      </c>
      <c r="T4766" s="0" t="n">
        <f aca="false">T4765+R4766*U4765</f>
        <v>60446</v>
      </c>
      <c r="U4766" s="0" t="n">
        <f aca="false">INT(T4766*$Q$1/IF(P4766=1,E4766,D4766))*I4766</f>
        <v>11</v>
      </c>
      <c r="V4766" s="0" t="n">
        <f aca="false">IF(P4766=1,ABS(U4766)+ABS(60),ABS(U4766-U4765))</f>
        <v>0</v>
      </c>
    </row>
    <row r="4767" customFormat="false" ht="15" hidden="false" customHeight="false" outlineLevel="0" collapsed="false">
      <c r="A4767" s="1" t="n">
        <v>43004</v>
      </c>
      <c r="B4767" s="2" t="n">
        <v>10257.02</v>
      </c>
      <c r="C4767" s="2" t="n">
        <v>121236</v>
      </c>
      <c r="D4767" s="2" t="n">
        <v>10264</v>
      </c>
      <c r="E4767" s="2" t="n">
        <v>10243</v>
      </c>
      <c r="F4767" s="3" t="n">
        <f aca="false">IF(P4767=1, E4767,D4767)/B4767-1</f>
        <v>0.000680509543707686</v>
      </c>
      <c r="G4767" s="2" t="n">
        <f aca="false">AVERAGE(B4708:B4767)</f>
        <v>10464.9313333333</v>
      </c>
      <c r="H4767" s="2" t="n">
        <f aca="false">AVERAGE(C4708:C4767)</f>
        <v>111023.833333333</v>
      </c>
      <c r="I4767" s="2" t="n">
        <f aca="false">SIGN(C4767-H4767)</f>
        <v>1</v>
      </c>
      <c r="J4767" s="2" t="n">
        <f aca="false">SIGN(F4767)</f>
        <v>1</v>
      </c>
      <c r="K4767" s="0" t="n">
        <f aca="false">B4767-B4766</f>
        <v>-78.869999999999</v>
      </c>
      <c r="L4767" s="0" t="n">
        <f aca="false">I4766*K4767</f>
        <v>-78.869999999999</v>
      </c>
      <c r="M4767" s="0" t="n">
        <f aca="false">M4766+K4767*N4766</f>
        <v>3417.02000000002</v>
      </c>
      <c r="N4767" s="0" t="n">
        <f aca="false">INT(M4767*$Q$1/B4767)*CHOOSE($L$1,I4767,J4767)</f>
        <v>0</v>
      </c>
      <c r="O4767" s="0" t="n">
        <f aca="false">ABS(N4767-N4766)</f>
        <v>0</v>
      </c>
      <c r="P4767" s="0" t="n">
        <f aca="false">COUNTIF(工作表2!$A$2:$A$248,A4767)</f>
        <v>0</v>
      </c>
      <c r="R4767" s="0" t="n">
        <f aca="false">D4767-IF(P4766=1,E4766,D4766)</f>
        <v>-69</v>
      </c>
      <c r="S4767" s="0" t="n">
        <f aca="false">I4766*R4767</f>
        <v>-69</v>
      </c>
      <c r="T4767" s="0" t="n">
        <f aca="false">T4766+R4767*U4766</f>
        <v>59687</v>
      </c>
      <c r="U4767" s="0" t="n">
        <f aca="false">INT(T4767*$Q$1/IF(P4767=1,E4767,D4767))*I4767</f>
        <v>11</v>
      </c>
      <c r="V4767" s="0" t="n">
        <f aca="false">IF(P4767=1,ABS(U4767)+ABS(60),ABS(U4767-U4766))</f>
        <v>0</v>
      </c>
    </row>
    <row r="4768" customFormat="false" ht="15" hidden="false" customHeight="false" outlineLevel="0" collapsed="false">
      <c r="A4768" s="1" t="n">
        <v>43005</v>
      </c>
      <c r="B4768" s="2" t="n">
        <v>10326.68</v>
      </c>
      <c r="C4768" s="2" t="n">
        <v>108160</v>
      </c>
      <c r="D4768" s="2" t="n">
        <v>10319</v>
      </c>
      <c r="E4768" s="2" t="n">
        <v>10303</v>
      </c>
      <c r="F4768" s="3" t="n">
        <f aca="false">IF(P4768=1, E4768,D4768)/B4768-1</f>
        <v>-0.000743704656288369</v>
      </c>
      <c r="G4768" s="2" t="n">
        <f aca="false">AVERAGE(B4709:B4768)</f>
        <v>10463.6295</v>
      </c>
      <c r="H4768" s="2" t="n">
        <f aca="false">AVERAGE(C4709:C4768)</f>
        <v>111432.433333333</v>
      </c>
      <c r="I4768" s="2" t="n">
        <f aca="false">SIGN(C4768-H4768)</f>
        <v>-1</v>
      </c>
      <c r="J4768" s="2" t="n">
        <f aca="false">SIGN(F4768)</f>
        <v>-1</v>
      </c>
      <c r="K4768" s="0" t="n">
        <f aca="false">B4768-B4767</f>
        <v>69.6599999999999</v>
      </c>
      <c r="L4768" s="0" t="n">
        <f aca="false">I4767*K4768</f>
        <v>69.6599999999999</v>
      </c>
      <c r="M4768" s="0" t="n">
        <f aca="false">M4767+K4768*N4767</f>
        <v>3417.02000000002</v>
      </c>
      <c r="N4768" s="0" t="n">
        <f aca="false">INT(M4768*$Q$1/B4768)*CHOOSE($L$1,I4768,J4768)</f>
        <v>-0</v>
      </c>
      <c r="O4768" s="0" t="n">
        <f aca="false">ABS(N4768-N4767)</f>
        <v>0</v>
      </c>
      <c r="P4768" s="0" t="n">
        <f aca="false">COUNTIF(工作表2!$A$2:$A$248,A4768)</f>
        <v>0</v>
      </c>
      <c r="R4768" s="0" t="n">
        <f aca="false">D4768-IF(P4767=1,E4767,D4767)</f>
        <v>55</v>
      </c>
      <c r="S4768" s="0" t="n">
        <f aca="false">I4767*R4768</f>
        <v>55</v>
      </c>
      <c r="T4768" s="0" t="n">
        <f aca="false">T4767+R4768*U4767</f>
        <v>60292</v>
      </c>
      <c r="U4768" s="0" t="n">
        <f aca="false">INT(T4768*$Q$1/IF(P4768=1,E4768,D4768))*I4768</f>
        <v>-11</v>
      </c>
      <c r="V4768" s="0" t="n">
        <f aca="false">IF(P4768=1,ABS(U4768)+ABS(60),ABS(U4768-U4767))</f>
        <v>22</v>
      </c>
    </row>
    <row r="4769" customFormat="false" ht="15" hidden="false" customHeight="false" outlineLevel="0" collapsed="false">
      <c r="A4769" s="1" t="n">
        <v>43006</v>
      </c>
      <c r="B4769" s="2" t="n">
        <v>10296.45</v>
      </c>
      <c r="C4769" s="2" t="n">
        <v>105596</v>
      </c>
      <c r="D4769" s="2" t="n">
        <v>10299</v>
      </c>
      <c r="E4769" s="2" t="n">
        <v>10282</v>
      </c>
      <c r="F4769" s="3" t="n">
        <f aca="false">IF(P4769=1, E4769,D4769)/B4769-1</f>
        <v>0.000247658173448073</v>
      </c>
      <c r="G4769" s="2" t="n">
        <f aca="false">AVERAGE(B4710:B4769)</f>
        <v>10462.4336666667</v>
      </c>
      <c r="H4769" s="2" t="n">
        <f aca="false">AVERAGE(C4710:C4769)</f>
        <v>111762.716666667</v>
      </c>
      <c r="I4769" s="2" t="n">
        <f aca="false">SIGN(C4769-H4769)</f>
        <v>-1</v>
      </c>
      <c r="J4769" s="2" t="n">
        <f aca="false">SIGN(F4769)</f>
        <v>1</v>
      </c>
      <c r="K4769" s="0" t="n">
        <f aca="false">B4769-B4768</f>
        <v>-30.2299999999996</v>
      </c>
      <c r="L4769" s="0" t="n">
        <f aca="false">I4768*K4769</f>
        <v>30.2299999999996</v>
      </c>
      <c r="M4769" s="0" t="n">
        <f aca="false">M4768+K4769*N4768</f>
        <v>3417.02000000002</v>
      </c>
      <c r="N4769" s="0" t="n">
        <f aca="false">INT(M4769*$Q$1/B4769)*CHOOSE($L$1,I4769,J4769)</f>
        <v>0</v>
      </c>
      <c r="O4769" s="0" t="n">
        <f aca="false">ABS(N4769-N4768)</f>
        <v>0</v>
      </c>
      <c r="P4769" s="0" t="n">
        <f aca="false">COUNTIF(工作表2!$A$2:$A$248,A4769)</f>
        <v>0</v>
      </c>
      <c r="R4769" s="0" t="n">
        <f aca="false">D4769-IF(P4768=1,E4768,D4768)</f>
        <v>-20</v>
      </c>
      <c r="S4769" s="0" t="n">
        <f aca="false">I4768*R4769</f>
        <v>20</v>
      </c>
      <c r="T4769" s="0" t="n">
        <f aca="false">T4768+R4769*U4768</f>
        <v>60512</v>
      </c>
      <c r="U4769" s="0" t="n">
        <f aca="false">INT(T4769*$Q$1/IF(P4769=1,E4769,D4769))*I4769</f>
        <v>-11</v>
      </c>
      <c r="V4769" s="0" t="n">
        <f aca="false">IF(P4769=1,ABS(U4769)+ABS(60),ABS(U4769-U4768))</f>
        <v>0</v>
      </c>
    </row>
    <row r="4770" customFormat="false" ht="15" hidden="false" customHeight="false" outlineLevel="0" collapsed="false">
      <c r="A4770" s="1" t="n">
        <v>43007</v>
      </c>
      <c r="B4770" s="2" t="n">
        <v>10329.94</v>
      </c>
      <c r="C4770" s="2" t="n">
        <v>99250</v>
      </c>
      <c r="D4770" s="2" t="n">
        <v>10321</v>
      </c>
      <c r="E4770" s="2" t="n">
        <v>10301</v>
      </c>
      <c r="F4770" s="3" t="n">
        <f aca="false">IF(P4770=1, E4770,D4770)/B4770-1</f>
        <v>-0.000865445491454953</v>
      </c>
      <c r="G4770" s="2" t="n">
        <f aca="false">AVERAGE(B4711:B4770)</f>
        <v>10462.9785</v>
      </c>
      <c r="H4770" s="2" t="n">
        <f aca="false">AVERAGE(C4711:C4770)</f>
        <v>112048.216666667</v>
      </c>
      <c r="I4770" s="2" t="n">
        <f aca="false">SIGN(C4770-H4770)</f>
        <v>-1</v>
      </c>
      <c r="J4770" s="2" t="n">
        <f aca="false">SIGN(F4770)</f>
        <v>-1</v>
      </c>
      <c r="K4770" s="0" t="n">
        <f aca="false">B4770-B4769</f>
        <v>33.4899999999998</v>
      </c>
      <c r="L4770" s="0" t="n">
        <f aca="false">I4769*K4770</f>
        <v>-33.4899999999998</v>
      </c>
      <c r="M4770" s="0" t="n">
        <f aca="false">M4769+K4770*N4769</f>
        <v>3417.02000000002</v>
      </c>
      <c r="N4770" s="0" t="n">
        <f aca="false">INT(M4770*$Q$1/B4770)*CHOOSE($L$1,I4770,J4770)</f>
        <v>-0</v>
      </c>
      <c r="O4770" s="0" t="n">
        <f aca="false">ABS(N4770-N4769)</f>
        <v>0</v>
      </c>
      <c r="P4770" s="0" t="n">
        <f aca="false">COUNTIF(工作表2!$A$2:$A$248,A4770)</f>
        <v>0</v>
      </c>
      <c r="R4770" s="0" t="n">
        <f aca="false">D4770-IF(P4769=1,E4769,D4769)</f>
        <v>22</v>
      </c>
      <c r="S4770" s="0" t="n">
        <f aca="false">I4769*R4770</f>
        <v>-22</v>
      </c>
      <c r="T4770" s="0" t="n">
        <f aca="false">T4769+R4770*U4769</f>
        <v>60270</v>
      </c>
      <c r="U4770" s="0" t="n">
        <f aca="false">INT(T4770*$Q$1/IF(P4770=1,E4770,D4770))*I4770</f>
        <v>-11</v>
      </c>
      <c r="V4770" s="0" t="n">
        <f aca="false">IF(P4770=1,ABS(U4770)+ABS(60),ABS(U4770-U4769))</f>
        <v>0</v>
      </c>
    </row>
    <row r="4771" customFormat="false" ht="15" hidden="false" customHeight="false" outlineLevel="0" collapsed="false">
      <c r="A4771" s="1" t="n">
        <v>43008</v>
      </c>
      <c r="B4771" s="2" t="n">
        <v>10383.94</v>
      </c>
      <c r="C4771" s="2" t="n">
        <v>53522</v>
      </c>
      <c r="D4771" s="2" t="n">
        <v>10380</v>
      </c>
      <c r="E4771" s="2" t="n">
        <v>10362</v>
      </c>
      <c r="F4771" s="3" t="n">
        <f aca="false">IF(P4771=1, E4771,D4771)/B4771-1</f>
        <v>-0.000379432084545939</v>
      </c>
      <c r="G4771" s="2" t="n">
        <f aca="false">AVERAGE(B4712:B4771)</f>
        <v>10464.5456666667</v>
      </c>
      <c r="H4771" s="2" t="n">
        <f aca="false">AVERAGE(C4712:C4771)</f>
        <v>111578.766666667</v>
      </c>
      <c r="I4771" s="2" t="n">
        <f aca="false">SIGN(C4771-H4771)</f>
        <v>-1</v>
      </c>
      <c r="J4771" s="2" t="n">
        <f aca="false">SIGN(F4771)</f>
        <v>-1</v>
      </c>
      <c r="K4771" s="0" t="n">
        <f aca="false">B4771-B4770</f>
        <v>54</v>
      </c>
      <c r="L4771" s="0" t="n">
        <f aca="false">I4770*K4771</f>
        <v>-54</v>
      </c>
      <c r="M4771" s="0" t="n">
        <f aca="false">M4770+K4771*N4770</f>
        <v>3417.02000000002</v>
      </c>
      <c r="N4771" s="0" t="n">
        <f aca="false">INT(M4771*$Q$1/B4771)*CHOOSE($L$1,I4771,J4771)</f>
        <v>-0</v>
      </c>
      <c r="O4771" s="0" t="n">
        <f aca="false">ABS(N4771-N4770)</f>
        <v>0</v>
      </c>
      <c r="P4771" s="0" t="n">
        <f aca="false">COUNTIF(工作表2!$A$2:$A$248,A4771)</f>
        <v>0</v>
      </c>
      <c r="R4771" s="0" t="n">
        <f aca="false">D4771-IF(P4770=1,E4770,D4770)</f>
        <v>59</v>
      </c>
      <c r="S4771" s="0" t="n">
        <f aca="false">I4770*R4771</f>
        <v>-59</v>
      </c>
      <c r="T4771" s="0" t="n">
        <f aca="false">T4770+R4771*U4770</f>
        <v>59621</v>
      </c>
      <c r="U4771" s="0" t="n">
        <f aca="false">INT(T4771*$Q$1/IF(P4771=1,E4771,D4771))*I4771</f>
        <v>-11</v>
      </c>
      <c r="V4771" s="0" t="n">
        <f aca="false">IF(P4771=1,ABS(U4771)+ABS(60),ABS(U4771-U4770))</f>
        <v>0</v>
      </c>
    </row>
    <row r="4772" customFormat="false" ht="15" hidden="false" customHeight="false" outlineLevel="0" collapsed="false">
      <c r="A4772" s="1" t="n">
        <v>43010</v>
      </c>
      <c r="B4772" s="2" t="n">
        <v>10465.16</v>
      </c>
      <c r="C4772" s="2" t="n">
        <v>98612</v>
      </c>
      <c r="D4772" s="2" t="n">
        <v>10449</v>
      </c>
      <c r="E4772" s="2" t="n">
        <v>10433</v>
      </c>
      <c r="F4772" s="3" t="n">
        <f aca="false">IF(P4772=1, E4772,D4772)/B4772-1</f>
        <v>-0.00154417132657314</v>
      </c>
      <c r="G4772" s="2" t="n">
        <f aca="false">AVERAGE(B4713:B4772)</f>
        <v>10465.3721666667</v>
      </c>
      <c r="H4772" s="2" t="n">
        <f aca="false">AVERAGE(C4713:C4772)</f>
        <v>111417.566666667</v>
      </c>
      <c r="I4772" s="2" t="n">
        <f aca="false">SIGN(C4772-H4772)</f>
        <v>-1</v>
      </c>
      <c r="J4772" s="2" t="n">
        <f aca="false">SIGN(F4772)</f>
        <v>-1</v>
      </c>
      <c r="K4772" s="0" t="n">
        <f aca="false">B4772-B4771</f>
        <v>81.2199999999993</v>
      </c>
      <c r="L4772" s="0" t="n">
        <f aca="false">I4771*K4772</f>
        <v>-81.2199999999993</v>
      </c>
      <c r="M4772" s="0" t="n">
        <f aca="false">M4771+K4772*N4771</f>
        <v>3417.02000000002</v>
      </c>
      <c r="N4772" s="0" t="n">
        <f aca="false">INT(M4772*$Q$1/B4772)*CHOOSE($L$1,I4772,J4772)</f>
        <v>-0</v>
      </c>
      <c r="O4772" s="0" t="n">
        <f aca="false">ABS(N4772-N4771)</f>
        <v>0</v>
      </c>
      <c r="P4772" s="0" t="n">
        <f aca="false">COUNTIF(工作表2!$A$2:$A$248,A4772)</f>
        <v>0</v>
      </c>
      <c r="R4772" s="0" t="n">
        <f aca="false">D4772-IF(P4771=1,E4771,D4771)</f>
        <v>69</v>
      </c>
      <c r="S4772" s="0" t="n">
        <f aca="false">I4771*R4772</f>
        <v>-69</v>
      </c>
      <c r="T4772" s="0" t="n">
        <f aca="false">T4771+R4772*U4771</f>
        <v>58862</v>
      </c>
      <c r="U4772" s="0" t="n">
        <f aca="false">INT(T4772*$Q$1/IF(P4772=1,E4772,D4772))*I4772</f>
        <v>-11</v>
      </c>
      <c r="V4772" s="0" t="n">
        <f aca="false">IF(P4772=1,ABS(U4772)+ABS(60),ABS(U4772-U4771))</f>
        <v>0</v>
      </c>
    </row>
    <row r="4773" customFormat="false" ht="15" hidden="false" customHeight="false" outlineLevel="0" collapsed="false">
      <c r="A4773" s="1" t="n">
        <v>43011</v>
      </c>
      <c r="B4773" s="2" t="n">
        <v>10469.35</v>
      </c>
      <c r="C4773" s="2" t="n">
        <v>106568</v>
      </c>
      <c r="D4773" s="2" t="n">
        <v>10462</v>
      </c>
      <c r="E4773" s="2" t="n">
        <v>10447</v>
      </c>
      <c r="F4773" s="3" t="n">
        <f aca="false">IF(P4773=1, E4773,D4773)/B4773-1</f>
        <v>-0.000702049315382536</v>
      </c>
      <c r="G4773" s="2" t="n">
        <f aca="false">AVERAGE(B4714:B4773)</f>
        <v>10466.1833333333</v>
      </c>
      <c r="H4773" s="2" t="n">
        <f aca="false">AVERAGE(C4714:C4773)</f>
        <v>111365.15</v>
      </c>
      <c r="I4773" s="2" t="n">
        <f aca="false">SIGN(C4773-H4773)</f>
        <v>-1</v>
      </c>
      <c r="J4773" s="2" t="n">
        <f aca="false">SIGN(F4773)</f>
        <v>-1</v>
      </c>
      <c r="K4773" s="0" t="n">
        <f aca="false">B4773-B4772</f>
        <v>4.19000000000051</v>
      </c>
      <c r="L4773" s="0" t="n">
        <f aca="false">I4772*K4773</f>
        <v>-4.19000000000051</v>
      </c>
      <c r="M4773" s="0" t="n">
        <f aca="false">M4772+K4773*N4772</f>
        <v>3417.02000000002</v>
      </c>
      <c r="N4773" s="0" t="n">
        <f aca="false">INT(M4773*$Q$1/B4773)*CHOOSE($L$1,I4773,J4773)</f>
        <v>-0</v>
      </c>
      <c r="O4773" s="0" t="n">
        <f aca="false">ABS(N4773-N4772)</f>
        <v>0</v>
      </c>
      <c r="P4773" s="0" t="n">
        <f aca="false">COUNTIF(工作表2!$A$2:$A$248,A4773)</f>
        <v>0</v>
      </c>
      <c r="R4773" s="0" t="n">
        <f aca="false">D4773-IF(P4772=1,E4772,D4772)</f>
        <v>13</v>
      </c>
      <c r="S4773" s="0" t="n">
        <f aca="false">I4772*R4773</f>
        <v>-13</v>
      </c>
      <c r="T4773" s="0" t="n">
        <f aca="false">T4772+R4773*U4772</f>
        <v>58719</v>
      </c>
      <c r="U4773" s="0" t="n">
        <f aca="false">INT(T4773*$Q$1/IF(P4773=1,E4773,D4773))*I4773</f>
        <v>-11</v>
      </c>
      <c r="V4773" s="0" t="n">
        <f aca="false">IF(P4773=1,ABS(U4773)+ABS(60),ABS(U4773-U4772))</f>
        <v>0</v>
      </c>
    </row>
    <row r="4774" customFormat="false" ht="15" hidden="false" customHeight="false" outlineLevel="0" collapsed="false">
      <c r="A4774" s="1" t="n">
        <v>43013</v>
      </c>
      <c r="B4774" s="2" t="n">
        <v>10518.27</v>
      </c>
      <c r="C4774" s="2" t="n">
        <v>105063</v>
      </c>
      <c r="D4774" s="2" t="n">
        <v>10505</v>
      </c>
      <c r="E4774" s="2" t="n">
        <v>10490</v>
      </c>
      <c r="F4774" s="3" t="n">
        <f aca="false">IF(P4774=1, E4774,D4774)/B4774-1</f>
        <v>-0.00126161431490168</v>
      </c>
      <c r="G4774" s="2" t="n">
        <f aca="false">AVERAGE(B4715:B4774)</f>
        <v>10467.152</v>
      </c>
      <c r="H4774" s="2" t="n">
        <f aca="false">AVERAGE(C4715:C4774)</f>
        <v>111200.566666667</v>
      </c>
      <c r="I4774" s="2" t="n">
        <f aca="false">SIGN(C4774-H4774)</f>
        <v>-1</v>
      </c>
      <c r="J4774" s="2" t="n">
        <f aca="false">SIGN(F4774)</f>
        <v>-1</v>
      </c>
      <c r="K4774" s="0" t="n">
        <f aca="false">B4774-B4773</f>
        <v>48.9200000000001</v>
      </c>
      <c r="L4774" s="0" t="n">
        <f aca="false">I4773*K4774</f>
        <v>-48.9200000000001</v>
      </c>
      <c r="M4774" s="0" t="n">
        <f aca="false">M4773+K4774*N4773</f>
        <v>3417.02000000002</v>
      </c>
      <c r="N4774" s="0" t="n">
        <f aca="false">INT(M4774*$Q$1/B4774)*CHOOSE($L$1,I4774,J4774)</f>
        <v>-0</v>
      </c>
      <c r="O4774" s="0" t="n">
        <f aca="false">ABS(N4774-N4773)</f>
        <v>0</v>
      </c>
      <c r="P4774" s="0" t="n">
        <f aca="false">COUNTIF(工作表2!$A$2:$A$248,A4774)</f>
        <v>0</v>
      </c>
      <c r="R4774" s="0" t="n">
        <f aca="false">D4774-IF(P4773=1,E4773,D4773)</f>
        <v>43</v>
      </c>
      <c r="S4774" s="0" t="n">
        <f aca="false">I4773*R4774</f>
        <v>-43</v>
      </c>
      <c r="T4774" s="0" t="n">
        <f aca="false">T4773+R4774*U4773</f>
        <v>58246</v>
      </c>
      <c r="U4774" s="0" t="n">
        <f aca="false">INT(T4774*$Q$1/IF(P4774=1,E4774,D4774))*I4774</f>
        <v>-11</v>
      </c>
      <c r="V4774" s="0" t="n">
        <f aca="false">IF(P4774=1,ABS(U4774)+ABS(60),ABS(U4774-U4773))</f>
        <v>0</v>
      </c>
    </row>
    <row r="4775" customFormat="false" ht="15" hidden="false" customHeight="false" outlineLevel="0" collapsed="false">
      <c r="A4775" s="1" t="n">
        <v>43014</v>
      </c>
      <c r="B4775" s="2" t="n">
        <v>10532.81</v>
      </c>
      <c r="C4775" s="2" t="n">
        <v>107282</v>
      </c>
      <c r="D4775" s="2" t="n">
        <v>10524</v>
      </c>
      <c r="E4775" s="2" t="n">
        <v>10507</v>
      </c>
      <c r="F4775" s="3" t="n">
        <f aca="false">IF(P4775=1, E4775,D4775)/B4775-1</f>
        <v>-0.000836433962067007</v>
      </c>
      <c r="G4775" s="2" t="n">
        <f aca="false">AVERAGE(B4716:B4775)</f>
        <v>10468.6336666667</v>
      </c>
      <c r="H4775" s="2" t="n">
        <f aca="false">AVERAGE(C4716:C4775)</f>
        <v>111328.083333333</v>
      </c>
      <c r="I4775" s="2" t="n">
        <f aca="false">SIGN(C4775-H4775)</f>
        <v>-1</v>
      </c>
      <c r="J4775" s="2" t="n">
        <f aca="false">SIGN(F4775)</f>
        <v>-1</v>
      </c>
      <c r="K4775" s="0" t="n">
        <f aca="false">B4775-B4774</f>
        <v>14.5399999999991</v>
      </c>
      <c r="L4775" s="0" t="n">
        <f aca="false">I4774*K4775</f>
        <v>-14.5399999999991</v>
      </c>
      <c r="M4775" s="0" t="n">
        <f aca="false">M4774+K4775*N4774</f>
        <v>3417.02000000002</v>
      </c>
      <c r="N4775" s="0" t="n">
        <f aca="false">INT(M4775*$Q$1/B4775)*CHOOSE($L$1,I4775,J4775)</f>
        <v>-0</v>
      </c>
      <c r="O4775" s="0" t="n">
        <f aca="false">ABS(N4775-N4774)</f>
        <v>0</v>
      </c>
      <c r="P4775" s="0" t="n">
        <f aca="false">COUNTIF(工作表2!$A$2:$A$248,A4775)</f>
        <v>0</v>
      </c>
      <c r="R4775" s="0" t="n">
        <f aca="false">D4775-IF(P4774=1,E4774,D4774)</f>
        <v>19</v>
      </c>
      <c r="S4775" s="0" t="n">
        <f aca="false">I4774*R4775</f>
        <v>-19</v>
      </c>
      <c r="T4775" s="0" t="n">
        <f aca="false">T4774+R4775*U4774</f>
        <v>58037</v>
      </c>
      <c r="U4775" s="0" t="n">
        <f aca="false">INT(T4775*$Q$1/IF(P4775=1,E4775,D4775))*I4775</f>
        <v>-11</v>
      </c>
      <c r="V4775" s="0" t="n">
        <f aca="false">IF(P4775=1,ABS(U4775)+ABS(60),ABS(U4775-U4774))</f>
        <v>0</v>
      </c>
    </row>
    <row r="4776" customFormat="false" ht="15" hidden="false" customHeight="false" outlineLevel="0" collapsed="false">
      <c r="A4776" s="1" t="n">
        <v>43019</v>
      </c>
      <c r="B4776" s="2" t="n">
        <v>10641.19</v>
      </c>
      <c r="C4776" s="2" t="n">
        <v>150883</v>
      </c>
      <c r="D4776" s="2" t="n">
        <v>10633</v>
      </c>
      <c r="E4776" s="2" t="n">
        <v>10615</v>
      </c>
      <c r="F4776" s="3" t="n">
        <f aca="false">IF(P4776=1, E4776,D4776)/B4776-1</f>
        <v>-0.000769650762743712</v>
      </c>
      <c r="G4776" s="2" t="n">
        <f aca="false">AVERAGE(B4717:B4776)</f>
        <v>10471.6945</v>
      </c>
      <c r="H4776" s="2" t="n">
        <f aca="false">AVERAGE(C4717:C4776)</f>
        <v>112193.85</v>
      </c>
      <c r="I4776" s="2" t="n">
        <f aca="false">SIGN(C4776-H4776)</f>
        <v>1</v>
      </c>
      <c r="J4776" s="2" t="n">
        <f aca="false">SIGN(F4776)</f>
        <v>-1</v>
      </c>
      <c r="K4776" s="0" t="n">
        <f aca="false">B4776-B4775</f>
        <v>108.380000000001</v>
      </c>
      <c r="L4776" s="0" t="n">
        <f aca="false">I4775*K4776</f>
        <v>-108.380000000001</v>
      </c>
      <c r="M4776" s="0" t="n">
        <f aca="false">M4775+K4776*N4775</f>
        <v>3417.02000000002</v>
      </c>
      <c r="N4776" s="0" t="n">
        <f aca="false">INT(M4776*$Q$1/B4776)*CHOOSE($L$1,I4776,J4776)</f>
        <v>-0</v>
      </c>
      <c r="O4776" s="0" t="n">
        <f aca="false">ABS(N4776-N4775)</f>
        <v>0</v>
      </c>
      <c r="P4776" s="0" t="n">
        <f aca="false">COUNTIF(工作表2!$A$2:$A$248,A4776)</f>
        <v>0</v>
      </c>
      <c r="R4776" s="0" t="n">
        <f aca="false">D4776-IF(P4775=1,E4775,D4775)</f>
        <v>109</v>
      </c>
      <c r="S4776" s="0" t="n">
        <f aca="false">I4775*R4776</f>
        <v>-109</v>
      </c>
      <c r="T4776" s="0" t="n">
        <f aca="false">T4775+R4776*U4775</f>
        <v>56838</v>
      </c>
      <c r="U4776" s="0" t="n">
        <f aca="false">INT(T4776*$Q$1/IF(P4776=1,E4776,D4776))*I4776</f>
        <v>10</v>
      </c>
      <c r="V4776" s="0" t="n">
        <f aca="false">IF(P4776=1,ABS(U4776)+ABS(60),ABS(U4776-U4775))</f>
        <v>21</v>
      </c>
    </row>
    <row r="4777" customFormat="false" ht="15" hidden="false" customHeight="false" outlineLevel="0" collapsed="false">
      <c r="A4777" s="1" t="n">
        <v>43020</v>
      </c>
      <c r="B4777" s="2" t="n">
        <v>10711.44</v>
      </c>
      <c r="C4777" s="2" t="n">
        <v>124374</v>
      </c>
      <c r="D4777" s="2" t="n">
        <v>10697</v>
      </c>
      <c r="E4777" s="2" t="n">
        <v>10682</v>
      </c>
      <c r="F4777" s="3" t="n">
        <f aca="false">IF(P4777=1, E4777,D4777)/B4777-1</f>
        <v>-0.00134809138640557</v>
      </c>
      <c r="G4777" s="2" t="n">
        <f aca="false">AVERAGE(B4718:B4777)</f>
        <v>10475.5308333333</v>
      </c>
      <c r="H4777" s="2" t="n">
        <f aca="false">AVERAGE(C4718:C4777)</f>
        <v>112667.516666667</v>
      </c>
      <c r="I4777" s="2" t="n">
        <f aca="false">SIGN(C4777-H4777)</f>
        <v>1</v>
      </c>
      <c r="J4777" s="2" t="n">
        <f aca="false">SIGN(F4777)</f>
        <v>-1</v>
      </c>
      <c r="K4777" s="0" t="n">
        <f aca="false">B4777-B4776</f>
        <v>70.25</v>
      </c>
      <c r="L4777" s="0" t="n">
        <f aca="false">I4776*K4777</f>
        <v>70.25</v>
      </c>
      <c r="M4777" s="0" t="n">
        <f aca="false">M4776+K4777*N4776</f>
        <v>3417.02000000002</v>
      </c>
      <c r="N4777" s="0" t="n">
        <f aca="false">INT(M4777*$Q$1/B4777)*CHOOSE($L$1,I4777,J4777)</f>
        <v>-0</v>
      </c>
      <c r="O4777" s="0" t="n">
        <f aca="false">ABS(N4777-N4776)</f>
        <v>0</v>
      </c>
      <c r="P4777" s="0" t="n">
        <f aca="false">COUNTIF(工作表2!$A$2:$A$248,A4777)</f>
        <v>0</v>
      </c>
      <c r="R4777" s="0" t="n">
        <f aca="false">D4777-IF(P4776=1,E4776,D4776)</f>
        <v>64</v>
      </c>
      <c r="S4777" s="0" t="n">
        <f aca="false">I4776*R4777</f>
        <v>64</v>
      </c>
      <c r="T4777" s="0" t="n">
        <f aca="false">T4776+R4777*U4776</f>
        <v>57478</v>
      </c>
      <c r="U4777" s="0" t="n">
        <f aca="false">INT(T4777*$Q$1/IF(P4777=1,E4777,D4777))*I4777</f>
        <v>10</v>
      </c>
      <c r="V4777" s="0" t="n">
        <f aca="false">IF(P4777=1,ABS(U4777)+ABS(60),ABS(U4777-U4776))</f>
        <v>0</v>
      </c>
    </row>
    <row r="4778" customFormat="false" ht="15" hidden="false" customHeight="false" outlineLevel="0" collapsed="false">
      <c r="A4778" s="1" t="n">
        <v>43021</v>
      </c>
      <c r="B4778" s="2" t="n">
        <v>10724.09</v>
      </c>
      <c r="C4778" s="2" t="n">
        <v>121108</v>
      </c>
      <c r="D4778" s="2" t="n">
        <v>10711</v>
      </c>
      <c r="E4778" s="2" t="n">
        <v>10698</v>
      </c>
      <c r="F4778" s="3" t="n">
        <f aca="false">IF(P4778=1, E4778,D4778)/B4778-1</f>
        <v>-0.00122061638796389</v>
      </c>
      <c r="G4778" s="2" t="n">
        <f aca="false">AVERAGE(B4719:B4778)</f>
        <v>10479.164</v>
      </c>
      <c r="H4778" s="2" t="n">
        <f aca="false">AVERAGE(C4719:C4778)</f>
        <v>112707.533333333</v>
      </c>
      <c r="I4778" s="2" t="n">
        <f aca="false">SIGN(C4778-H4778)</f>
        <v>1</v>
      </c>
      <c r="J4778" s="2" t="n">
        <f aca="false">SIGN(F4778)</f>
        <v>-1</v>
      </c>
      <c r="K4778" s="0" t="n">
        <f aca="false">B4778-B4777</f>
        <v>12.6499999999996</v>
      </c>
      <c r="L4778" s="0" t="n">
        <f aca="false">I4777*K4778</f>
        <v>12.6499999999996</v>
      </c>
      <c r="M4778" s="0" t="n">
        <f aca="false">M4777+K4778*N4777</f>
        <v>3417.02000000002</v>
      </c>
      <c r="N4778" s="0" t="n">
        <f aca="false">INT(M4778*$Q$1/B4778)*CHOOSE($L$1,I4778,J4778)</f>
        <v>-0</v>
      </c>
      <c r="O4778" s="0" t="n">
        <f aca="false">ABS(N4778-N4777)</f>
        <v>0</v>
      </c>
      <c r="P4778" s="0" t="n">
        <f aca="false">COUNTIF(工作表2!$A$2:$A$248,A4778)</f>
        <v>0</v>
      </c>
      <c r="R4778" s="0" t="n">
        <f aca="false">D4778-IF(P4777=1,E4777,D4777)</f>
        <v>14</v>
      </c>
      <c r="S4778" s="0" t="n">
        <f aca="false">I4777*R4778</f>
        <v>14</v>
      </c>
      <c r="T4778" s="0" t="n">
        <f aca="false">T4777+R4778*U4777</f>
        <v>57618</v>
      </c>
      <c r="U4778" s="0" t="n">
        <f aca="false">INT(T4778*$Q$1/IF(P4778=1,E4778,D4778))*I4778</f>
        <v>10</v>
      </c>
      <c r="V4778" s="0" t="n">
        <f aca="false">IF(P4778=1,ABS(U4778)+ABS(60),ABS(U4778-U4777))</f>
        <v>0</v>
      </c>
    </row>
    <row r="4779" customFormat="false" ht="15" hidden="false" customHeight="false" outlineLevel="0" collapsed="false">
      <c r="A4779" s="1" t="n">
        <v>43024</v>
      </c>
      <c r="B4779" s="2" t="n">
        <v>10774.21</v>
      </c>
      <c r="C4779" s="2" t="n">
        <v>125660</v>
      </c>
      <c r="D4779" s="2" t="n">
        <v>10757</v>
      </c>
      <c r="E4779" s="2" t="n">
        <v>10744</v>
      </c>
      <c r="F4779" s="3" t="n">
        <f aca="false">IF(P4779=1, E4779,D4779)/B4779-1</f>
        <v>-0.00159733289029995</v>
      </c>
      <c r="G4779" s="2" t="n">
        <f aca="false">AVERAGE(B4720:B4779)</f>
        <v>10483.7448333333</v>
      </c>
      <c r="H4779" s="2" t="n">
        <f aca="false">AVERAGE(C4720:C4779)</f>
        <v>113102.883333333</v>
      </c>
      <c r="I4779" s="2" t="n">
        <f aca="false">SIGN(C4779-H4779)</f>
        <v>1</v>
      </c>
      <c r="J4779" s="2" t="n">
        <f aca="false">SIGN(F4779)</f>
        <v>-1</v>
      </c>
      <c r="K4779" s="0" t="n">
        <f aca="false">B4779-B4778</f>
        <v>50.119999999999</v>
      </c>
      <c r="L4779" s="0" t="n">
        <f aca="false">I4778*K4779</f>
        <v>50.119999999999</v>
      </c>
      <c r="M4779" s="0" t="n">
        <f aca="false">M4778+K4779*N4778</f>
        <v>3417.02000000002</v>
      </c>
      <c r="N4779" s="0" t="n">
        <f aca="false">INT(M4779*$Q$1/B4779)*CHOOSE($L$1,I4779,J4779)</f>
        <v>-0</v>
      </c>
      <c r="O4779" s="0" t="n">
        <f aca="false">ABS(N4779-N4778)</f>
        <v>0</v>
      </c>
      <c r="P4779" s="0" t="n">
        <f aca="false">COUNTIF(工作表2!$A$2:$A$248,A4779)</f>
        <v>0</v>
      </c>
      <c r="R4779" s="0" t="n">
        <f aca="false">D4779-IF(P4778=1,E4778,D4778)</f>
        <v>46</v>
      </c>
      <c r="S4779" s="0" t="n">
        <f aca="false">I4778*R4779</f>
        <v>46</v>
      </c>
      <c r="T4779" s="0" t="n">
        <f aca="false">T4778+R4779*U4778</f>
        <v>58078</v>
      </c>
      <c r="U4779" s="0" t="n">
        <f aca="false">INT(T4779*$Q$1/IF(P4779=1,E4779,D4779))*I4779</f>
        <v>10</v>
      </c>
      <c r="V4779" s="0" t="n">
        <f aca="false">IF(P4779=1,ABS(U4779)+ABS(60),ABS(U4779-U4778))</f>
        <v>0</v>
      </c>
    </row>
    <row r="4780" customFormat="false" ht="15" hidden="false" customHeight="false" outlineLevel="0" collapsed="false">
      <c r="A4780" s="1" t="n">
        <v>43025</v>
      </c>
      <c r="B4780" s="2" t="n">
        <v>10723.15</v>
      </c>
      <c r="C4780" s="2" t="n">
        <v>118852</v>
      </c>
      <c r="D4780" s="2" t="n">
        <v>10724</v>
      </c>
      <c r="E4780" s="2" t="n">
        <v>10716</v>
      </c>
      <c r="F4780" s="3" t="n">
        <f aca="false">IF(P4780=1, E4780,D4780)/B4780-1</f>
        <v>7.92677524794616E-005</v>
      </c>
      <c r="G4780" s="2" t="n">
        <f aca="false">AVERAGE(B4721:B4780)</f>
        <v>10488.519</v>
      </c>
      <c r="H4780" s="2" t="n">
        <f aca="false">AVERAGE(C4721:C4780)</f>
        <v>113676.65</v>
      </c>
      <c r="I4780" s="2" t="n">
        <f aca="false">SIGN(C4780-H4780)</f>
        <v>1</v>
      </c>
      <c r="J4780" s="2" t="n">
        <f aca="false">SIGN(F4780)</f>
        <v>1</v>
      </c>
      <c r="K4780" s="0" t="n">
        <f aca="false">B4780-B4779</f>
        <v>-51.0599999999995</v>
      </c>
      <c r="L4780" s="0" t="n">
        <f aca="false">I4779*K4780</f>
        <v>-51.0599999999995</v>
      </c>
      <c r="M4780" s="0" t="n">
        <f aca="false">M4779+K4780*N4779</f>
        <v>3417.02000000002</v>
      </c>
      <c r="N4780" s="0" t="n">
        <f aca="false">INT(M4780*$Q$1/B4780)*CHOOSE($L$1,I4780,J4780)</f>
        <v>0</v>
      </c>
      <c r="O4780" s="0" t="n">
        <f aca="false">ABS(N4780-N4779)</f>
        <v>0</v>
      </c>
      <c r="P4780" s="0" t="n">
        <f aca="false">COUNTIF(工作表2!$A$2:$A$248,A4780)</f>
        <v>0</v>
      </c>
      <c r="R4780" s="0" t="n">
        <f aca="false">D4780-IF(P4779=1,E4779,D4779)</f>
        <v>-33</v>
      </c>
      <c r="S4780" s="0" t="n">
        <f aca="false">I4779*R4780</f>
        <v>-33</v>
      </c>
      <c r="T4780" s="0" t="n">
        <f aca="false">T4779+R4780*U4779</f>
        <v>57748</v>
      </c>
      <c r="U4780" s="0" t="n">
        <f aca="false">INT(T4780*$Q$1/IF(P4780=1,E4780,D4780))*I4780</f>
        <v>10</v>
      </c>
      <c r="V4780" s="0" t="n">
        <f aca="false">IF(P4780=1,ABS(U4780)+ABS(60),ABS(U4780-U4779))</f>
        <v>0</v>
      </c>
    </row>
    <row r="4781" customFormat="false" ht="15" hidden="false" customHeight="false" outlineLevel="0" collapsed="false">
      <c r="A4781" s="1" t="n">
        <v>43026</v>
      </c>
      <c r="B4781" s="2" t="n">
        <v>10720.28</v>
      </c>
      <c r="C4781" s="2" t="n">
        <v>136417</v>
      </c>
      <c r="D4781" s="2" t="n">
        <v>10727</v>
      </c>
      <c r="E4781" s="2" t="n">
        <v>10723</v>
      </c>
      <c r="F4781" s="3" t="n">
        <f aca="false">IF(P4781=1, E4781,D4781)/B4781-1</f>
        <v>0.000253724716145376</v>
      </c>
      <c r="G4781" s="2" t="n">
        <f aca="false">AVERAGE(B4722:B4781)</f>
        <v>10492.8356666667</v>
      </c>
      <c r="H4781" s="2" t="n">
        <f aca="false">AVERAGE(C4722:C4781)</f>
        <v>114592.416666667</v>
      </c>
      <c r="I4781" s="2" t="n">
        <f aca="false">SIGN(C4781-H4781)</f>
        <v>1</v>
      </c>
      <c r="J4781" s="2" t="n">
        <f aca="false">SIGN(F4781)</f>
        <v>1</v>
      </c>
      <c r="K4781" s="0" t="n">
        <f aca="false">B4781-B4780</f>
        <v>-2.86999999999898</v>
      </c>
      <c r="L4781" s="0" t="n">
        <f aca="false">I4780*K4781</f>
        <v>-2.86999999999898</v>
      </c>
      <c r="M4781" s="0" t="n">
        <f aca="false">M4780+K4781*N4780</f>
        <v>3417.02000000002</v>
      </c>
      <c r="N4781" s="0" t="n">
        <f aca="false">INT(M4781*$Q$1/B4781)*CHOOSE($L$1,I4781,J4781)</f>
        <v>0</v>
      </c>
      <c r="O4781" s="0" t="n">
        <f aca="false">ABS(N4781-N4780)</f>
        <v>0</v>
      </c>
      <c r="P4781" s="0" t="n">
        <f aca="false">COUNTIF(工作表2!$A$2:$A$248,A4781)</f>
        <v>1</v>
      </c>
      <c r="R4781" s="0" t="n">
        <f aca="false">D4781-IF(P4780=1,E4780,D4780)</f>
        <v>3</v>
      </c>
      <c r="S4781" s="0" t="n">
        <f aca="false">I4780*R4781</f>
        <v>3</v>
      </c>
      <c r="T4781" s="0" t="n">
        <f aca="false">T4780+R4781*U4780</f>
        <v>57778</v>
      </c>
      <c r="U4781" s="0" t="n">
        <f aca="false">INT(T4781*$Q$1/IF(P4781=1,E4781,D4781))*I4781</f>
        <v>10</v>
      </c>
      <c r="V4781" s="0" t="n">
        <f aca="false">IF(P4781=1,ABS(U4781)+ABS(60),ABS(U4781-U4780))</f>
        <v>70</v>
      </c>
    </row>
    <row r="4782" customFormat="false" ht="15" hidden="false" customHeight="false" outlineLevel="0" collapsed="false">
      <c r="A4782" s="1" t="n">
        <v>43027</v>
      </c>
      <c r="B4782" s="2" t="n">
        <v>10760.29</v>
      </c>
      <c r="C4782" s="2" t="n">
        <v>118816</v>
      </c>
      <c r="D4782" s="2" t="n">
        <v>10761</v>
      </c>
      <c r="E4782" s="2" t="n">
        <v>10752</v>
      </c>
      <c r="F4782" s="3" t="n">
        <f aca="false">IF(P4782=1, E4782,D4782)/B4782-1</f>
        <v>6.59833517497876E-005</v>
      </c>
      <c r="G4782" s="2" t="n">
        <f aca="false">AVERAGE(B4723:B4782)</f>
        <v>10497.788</v>
      </c>
      <c r="H4782" s="2" t="n">
        <f aca="false">AVERAGE(C4723:C4782)</f>
        <v>115036.666666667</v>
      </c>
      <c r="I4782" s="2" t="n">
        <f aca="false">SIGN(C4782-H4782)</f>
        <v>1</v>
      </c>
      <c r="J4782" s="2" t="n">
        <f aca="false">SIGN(F4782)</f>
        <v>1</v>
      </c>
      <c r="K4782" s="0" t="n">
        <f aca="false">B4782-B4781</f>
        <v>40.0100000000002</v>
      </c>
      <c r="L4782" s="0" t="n">
        <f aca="false">I4781*K4782</f>
        <v>40.0100000000002</v>
      </c>
      <c r="M4782" s="0" t="n">
        <f aca="false">M4781+K4782*N4781</f>
        <v>3417.02000000002</v>
      </c>
      <c r="N4782" s="0" t="n">
        <f aca="false">INT(M4782*$Q$1/B4782)*CHOOSE($L$1,I4782,J4782)</f>
        <v>0</v>
      </c>
      <c r="O4782" s="0" t="n">
        <f aca="false">ABS(N4782-N4781)</f>
        <v>0</v>
      </c>
      <c r="P4782" s="0" t="n">
        <f aca="false">COUNTIF(工作表2!$A$2:$A$248,A4782)</f>
        <v>0</v>
      </c>
      <c r="R4782" s="0" t="n">
        <f aca="false">D4782-IF(P4781=1,E4781,D4781)</f>
        <v>38</v>
      </c>
      <c r="S4782" s="0" t="n">
        <f aca="false">I4781*R4782</f>
        <v>38</v>
      </c>
      <c r="T4782" s="0" t="n">
        <f aca="false">T4781+R4782*U4781</f>
        <v>58158</v>
      </c>
      <c r="U4782" s="0" t="n">
        <f aca="false">INT(T4782*$Q$1/IF(P4782=1,E4782,D4782))*I4782</f>
        <v>10</v>
      </c>
      <c r="V4782" s="0" t="n">
        <f aca="false">IF(P4782=1,ABS(U4782)+ABS(60),ABS(U4782-U4781))</f>
        <v>0</v>
      </c>
    </row>
    <row r="4783" customFormat="false" ht="15" hidden="false" customHeight="false" outlineLevel="0" collapsed="false">
      <c r="A4783" s="1" t="n">
        <v>43028</v>
      </c>
      <c r="B4783" s="2" t="n">
        <v>10728.88</v>
      </c>
      <c r="C4783" s="2" t="n">
        <v>124569</v>
      </c>
      <c r="D4783" s="2" t="n">
        <v>10732</v>
      </c>
      <c r="E4783" s="2" t="n">
        <v>10722</v>
      </c>
      <c r="F4783" s="3" t="n">
        <f aca="false">IF(P4783=1, E4783,D4783)/B4783-1</f>
        <v>0.000290803886332958</v>
      </c>
      <c r="G4783" s="2" t="n">
        <f aca="false">AVERAGE(B4724:B4783)</f>
        <v>10502.9508333333</v>
      </c>
      <c r="H4783" s="2" t="n">
        <f aca="false">AVERAGE(C4724:C4783)</f>
        <v>115319.516666667</v>
      </c>
      <c r="I4783" s="2" t="n">
        <f aca="false">SIGN(C4783-H4783)</f>
        <v>1</v>
      </c>
      <c r="J4783" s="2" t="n">
        <f aca="false">SIGN(F4783)</f>
        <v>1</v>
      </c>
      <c r="K4783" s="0" t="n">
        <f aca="false">B4783-B4782</f>
        <v>-31.4100000000017</v>
      </c>
      <c r="L4783" s="0" t="n">
        <f aca="false">I4782*K4783</f>
        <v>-31.4100000000017</v>
      </c>
      <c r="M4783" s="0" t="n">
        <f aca="false">M4782+K4783*N4782</f>
        <v>3417.02000000002</v>
      </c>
      <c r="N4783" s="0" t="n">
        <f aca="false">INT(M4783*$Q$1/B4783)*CHOOSE($L$1,I4783,J4783)</f>
        <v>0</v>
      </c>
      <c r="O4783" s="0" t="n">
        <f aca="false">ABS(N4783-N4782)</f>
        <v>0</v>
      </c>
      <c r="P4783" s="0" t="n">
        <f aca="false">COUNTIF(工作表2!$A$2:$A$248,A4783)</f>
        <v>0</v>
      </c>
      <c r="R4783" s="0" t="n">
        <f aca="false">D4783-IF(P4782=1,E4782,D4782)</f>
        <v>-29</v>
      </c>
      <c r="S4783" s="0" t="n">
        <f aca="false">I4782*R4783</f>
        <v>-29</v>
      </c>
      <c r="T4783" s="0" t="n">
        <f aca="false">T4782+R4783*U4782</f>
        <v>57868</v>
      </c>
      <c r="U4783" s="0" t="n">
        <f aca="false">INT(T4783*$Q$1/IF(P4783=1,E4783,D4783))*I4783</f>
        <v>10</v>
      </c>
      <c r="V4783" s="0" t="n">
        <f aca="false">IF(P4783=1,ABS(U4783)+ABS(60),ABS(U4783-U4782))</f>
        <v>0</v>
      </c>
    </row>
    <row r="4784" customFormat="false" ht="15" hidden="false" customHeight="false" outlineLevel="0" collapsed="false">
      <c r="A4784" s="1" t="n">
        <v>43031</v>
      </c>
      <c r="B4784" s="2" t="n">
        <v>10735.21</v>
      </c>
      <c r="C4784" s="2" t="n">
        <v>104277</v>
      </c>
      <c r="D4784" s="2" t="n">
        <v>10736</v>
      </c>
      <c r="E4784" s="2" t="n">
        <v>10727</v>
      </c>
      <c r="F4784" s="3" t="n">
        <f aca="false">IF(P4784=1, E4784,D4784)/B4784-1</f>
        <v>7.35896177159745E-005</v>
      </c>
      <c r="G4784" s="2" t="n">
        <f aca="false">AVERAGE(B4725:B4784)</f>
        <v>10506.7315</v>
      </c>
      <c r="H4784" s="2" t="n">
        <f aca="false">AVERAGE(C4725:C4784)</f>
        <v>115239.416666667</v>
      </c>
      <c r="I4784" s="2" t="n">
        <f aca="false">SIGN(C4784-H4784)</f>
        <v>-1</v>
      </c>
      <c r="J4784" s="2" t="n">
        <f aca="false">SIGN(F4784)</f>
        <v>1</v>
      </c>
      <c r="K4784" s="0" t="n">
        <f aca="false">B4784-B4783</f>
        <v>6.32999999999993</v>
      </c>
      <c r="L4784" s="0" t="n">
        <f aca="false">I4783*K4784</f>
        <v>6.32999999999993</v>
      </c>
      <c r="M4784" s="0" t="n">
        <f aca="false">M4783+K4784*N4783</f>
        <v>3417.02000000002</v>
      </c>
      <c r="N4784" s="0" t="n">
        <f aca="false">INT(M4784*$Q$1/B4784)*CHOOSE($L$1,I4784,J4784)</f>
        <v>0</v>
      </c>
      <c r="O4784" s="0" t="n">
        <f aca="false">ABS(N4784-N4783)</f>
        <v>0</v>
      </c>
      <c r="P4784" s="0" t="n">
        <f aca="false">COUNTIF(工作表2!$A$2:$A$248,A4784)</f>
        <v>0</v>
      </c>
      <c r="R4784" s="0" t="n">
        <f aca="false">D4784-IF(P4783=1,E4783,D4783)</f>
        <v>4</v>
      </c>
      <c r="S4784" s="0" t="n">
        <f aca="false">I4783*R4784</f>
        <v>4</v>
      </c>
      <c r="T4784" s="0" t="n">
        <f aca="false">T4783+R4784*U4783</f>
        <v>57908</v>
      </c>
      <c r="U4784" s="0" t="n">
        <f aca="false">INT(T4784*$Q$1/IF(P4784=1,E4784,D4784))*I4784</f>
        <v>-10</v>
      </c>
      <c r="V4784" s="0" t="n">
        <f aca="false">IF(P4784=1,ABS(U4784)+ABS(60),ABS(U4784-U4783))</f>
        <v>20</v>
      </c>
    </row>
    <row r="4785" customFormat="false" ht="15" hidden="false" customHeight="false" outlineLevel="0" collapsed="false">
      <c r="A4785" s="1" t="n">
        <v>43032</v>
      </c>
      <c r="B4785" s="2" t="n">
        <v>10743.78</v>
      </c>
      <c r="C4785" s="2" t="n">
        <v>110762</v>
      </c>
      <c r="D4785" s="2" t="n">
        <v>10744</v>
      </c>
      <c r="E4785" s="2" t="n">
        <v>10735</v>
      </c>
      <c r="F4785" s="3" t="n">
        <f aca="false">IF(P4785=1, E4785,D4785)/B4785-1</f>
        <v>2.04769643459279E-005</v>
      </c>
      <c r="G4785" s="2" t="n">
        <f aca="false">AVERAGE(B4726:B4785)</f>
        <v>10512.077</v>
      </c>
      <c r="H4785" s="2" t="n">
        <f aca="false">AVERAGE(C4726:C4785)</f>
        <v>115473.416666667</v>
      </c>
      <c r="I4785" s="2" t="n">
        <f aca="false">SIGN(C4785-H4785)</f>
        <v>-1</v>
      </c>
      <c r="J4785" s="2" t="n">
        <f aca="false">SIGN(F4785)</f>
        <v>1</v>
      </c>
      <c r="K4785" s="0" t="n">
        <f aca="false">B4785-B4784</f>
        <v>8.57000000000153</v>
      </c>
      <c r="L4785" s="0" t="n">
        <f aca="false">I4784*K4785</f>
        <v>-8.57000000000153</v>
      </c>
      <c r="M4785" s="0" t="n">
        <f aca="false">M4784+K4785*N4784</f>
        <v>3417.02000000002</v>
      </c>
      <c r="N4785" s="0" t="n">
        <f aca="false">INT(M4785*$Q$1/B4785)*CHOOSE($L$1,I4785,J4785)</f>
        <v>0</v>
      </c>
      <c r="O4785" s="0" t="n">
        <f aca="false">ABS(N4785-N4784)</f>
        <v>0</v>
      </c>
      <c r="P4785" s="0" t="n">
        <f aca="false">COUNTIF(工作表2!$A$2:$A$248,A4785)</f>
        <v>0</v>
      </c>
      <c r="R4785" s="0" t="n">
        <f aca="false">D4785-IF(P4784=1,E4784,D4784)</f>
        <v>8</v>
      </c>
      <c r="S4785" s="0" t="n">
        <f aca="false">I4784*R4785</f>
        <v>-8</v>
      </c>
      <c r="T4785" s="0" t="n">
        <f aca="false">T4784+R4785*U4784</f>
        <v>57828</v>
      </c>
      <c r="U4785" s="0" t="n">
        <f aca="false">INT(T4785*$Q$1/IF(P4785=1,E4785,D4785))*I4785</f>
        <v>-10</v>
      </c>
      <c r="V4785" s="0" t="n">
        <f aca="false">IF(P4785=1,ABS(U4785)+ABS(60),ABS(U4785-U4784))</f>
        <v>0</v>
      </c>
    </row>
    <row r="4786" customFormat="false" ht="15" hidden="false" customHeight="false" outlineLevel="0" collapsed="false">
      <c r="A4786" s="1" t="n">
        <v>43033</v>
      </c>
      <c r="B4786" s="2" t="n">
        <v>10750.57</v>
      </c>
      <c r="C4786" s="2" t="n">
        <v>118799</v>
      </c>
      <c r="D4786" s="2" t="n">
        <v>10739</v>
      </c>
      <c r="E4786" s="2" t="n">
        <v>10729</v>
      </c>
      <c r="F4786" s="3" t="n">
        <f aca="false">IF(P4786=1, E4786,D4786)/B4786-1</f>
        <v>-0.0010762220049727</v>
      </c>
      <c r="G4786" s="2" t="n">
        <f aca="false">AVERAGE(B4727:B4786)</f>
        <v>10517.4643333333</v>
      </c>
      <c r="H4786" s="2" t="n">
        <f aca="false">AVERAGE(C4727:C4786)</f>
        <v>115860.733333333</v>
      </c>
      <c r="I4786" s="2" t="n">
        <f aca="false">SIGN(C4786-H4786)</f>
        <v>1</v>
      </c>
      <c r="J4786" s="2" t="n">
        <f aca="false">SIGN(F4786)</f>
        <v>-1</v>
      </c>
      <c r="K4786" s="0" t="n">
        <f aca="false">B4786-B4785</f>
        <v>6.78999999999905</v>
      </c>
      <c r="L4786" s="0" t="n">
        <f aca="false">I4785*K4786</f>
        <v>-6.78999999999905</v>
      </c>
      <c r="M4786" s="0" t="n">
        <f aca="false">M4785+K4786*N4785</f>
        <v>3417.02000000002</v>
      </c>
      <c r="N4786" s="0" t="n">
        <f aca="false">INT(M4786*$Q$1/B4786)*CHOOSE($L$1,I4786,J4786)</f>
        <v>-0</v>
      </c>
      <c r="O4786" s="0" t="n">
        <f aca="false">ABS(N4786-N4785)</f>
        <v>0</v>
      </c>
      <c r="P4786" s="0" t="n">
        <f aca="false">COUNTIF(工作表2!$A$2:$A$248,A4786)</f>
        <v>0</v>
      </c>
      <c r="R4786" s="0" t="n">
        <f aca="false">D4786-IF(P4785=1,E4785,D4785)</f>
        <v>-5</v>
      </c>
      <c r="S4786" s="0" t="n">
        <f aca="false">I4785*R4786</f>
        <v>5</v>
      </c>
      <c r="T4786" s="0" t="n">
        <f aca="false">T4785+R4786*U4785</f>
        <v>57878</v>
      </c>
      <c r="U4786" s="0" t="n">
        <f aca="false">INT(T4786*$Q$1/IF(P4786=1,E4786,D4786))*I4786</f>
        <v>10</v>
      </c>
      <c r="V4786" s="0" t="n">
        <f aca="false">IF(P4786=1,ABS(U4786)+ABS(60),ABS(U4786-U4785))</f>
        <v>20</v>
      </c>
    </row>
    <row r="4787" customFormat="false" ht="15" hidden="false" customHeight="false" outlineLevel="0" collapsed="false">
      <c r="A4787" s="1" t="n">
        <v>43034</v>
      </c>
      <c r="B4787" s="2" t="n">
        <v>10734.76</v>
      </c>
      <c r="C4787" s="2" t="n">
        <v>109989</v>
      </c>
      <c r="D4787" s="2" t="n">
        <v>10728</v>
      </c>
      <c r="E4787" s="2" t="n">
        <v>10717</v>
      </c>
      <c r="F4787" s="3" t="n">
        <f aca="false">IF(P4787=1, E4787,D4787)/B4787-1</f>
        <v>-0.000629729961359238</v>
      </c>
      <c r="G4787" s="2" t="n">
        <f aca="false">AVERAGE(B4728:B4787)</f>
        <v>10522.4221666667</v>
      </c>
      <c r="H4787" s="2" t="n">
        <f aca="false">AVERAGE(C4728:C4787)</f>
        <v>115857.683333333</v>
      </c>
      <c r="I4787" s="2" t="n">
        <f aca="false">SIGN(C4787-H4787)</f>
        <v>-1</v>
      </c>
      <c r="J4787" s="2" t="n">
        <f aca="false">SIGN(F4787)</f>
        <v>-1</v>
      </c>
      <c r="K4787" s="0" t="n">
        <f aca="false">B4787-B4786</f>
        <v>-15.8099999999995</v>
      </c>
      <c r="L4787" s="0" t="n">
        <f aca="false">I4786*K4787</f>
        <v>-15.8099999999995</v>
      </c>
      <c r="M4787" s="0" t="n">
        <f aca="false">M4786+K4787*N4786</f>
        <v>3417.02000000002</v>
      </c>
      <c r="N4787" s="0" t="n">
        <f aca="false">INT(M4787*$Q$1/B4787)*CHOOSE($L$1,I4787,J4787)</f>
        <v>-0</v>
      </c>
      <c r="O4787" s="0" t="n">
        <f aca="false">ABS(N4787-N4786)</f>
        <v>0</v>
      </c>
      <c r="P4787" s="0" t="n">
        <f aca="false">COUNTIF(工作表2!$A$2:$A$248,A4787)</f>
        <v>0</v>
      </c>
      <c r="R4787" s="0" t="n">
        <f aca="false">D4787-IF(P4786=1,E4786,D4786)</f>
        <v>-11</v>
      </c>
      <c r="S4787" s="0" t="n">
        <f aca="false">I4786*R4787</f>
        <v>-11</v>
      </c>
      <c r="T4787" s="0" t="n">
        <f aca="false">T4786+R4787*U4786</f>
        <v>57768</v>
      </c>
      <c r="U4787" s="0" t="n">
        <f aca="false">INT(T4787*$Q$1/IF(P4787=1,E4787,D4787))*I4787</f>
        <v>-10</v>
      </c>
      <c r="V4787" s="0" t="n">
        <f aca="false">IF(P4787=1,ABS(U4787)+ABS(60),ABS(U4787-U4786))</f>
        <v>20</v>
      </c>
    </row>
    <row r="4788" customFormat="false" ht="15" hidden="false" customHeight="false" outlineLevel="0" collapsed="false">
      <c r="A4788" s="1" t="n">
        <v>43035</v>
      </c>
      <c r="B4788" s="2" t="n">
        <v>10709.11</v>
      </c>
      <c r="C4788" s="2" t="n">
        <v>146372</v>
      </c>
      <c r="D4788" s="2" t="n">
        <v>10710</v>
      </c>
      <c r="E4788" s="2" t="n">
        <v>10700</v>
      </c>
      <c r="F4788" s="3" t="n">
        <f aca="false">IF(P4788=1, E4788,D4788)/B4788-1</f>
        <v>8.31068127975509E-005</v>
      </c>
      <c r="G4788" s="2" t="n">
        <f aca="false">AVERAGE(B4729:B4788)</f>
        <v>10525.5861666667</v>
      </c>
      <c r="H4788" s="2" t="n">
        <f aca="false">AVERAGE(C4729:C4788)</f>
        <v>116267.983333333</v>
      </c>
      <c r="I4788" s="2" t="n">
        <f aca="false">SIGN(C4788-H4788)</f>
        <v>1</v>
      </c>
      <c r="J4788" s="2" t="n">
        <f aca="false">SIGN(F4788)</f>
        <v>1</v>
      </c>
      <c r="K4788" s="0" t="n">
        <f aca="false">B4788-B4787</f>
        <v>-25.6499999999996</v>
      </c>
      <c r="L4788" s="0" t="n">
        <f aca="false">I4787*K4788</f>
        <v>25.6499999999996</v>
      </c>
      <c r="M4788" s="0" t="n">
        <f aca="false">M4787+K4788*N4787</f>
        <v>3417.02000000002</v>
      </c>
      <c r="N4788" s="0" t="n">
        <f aca="false">INT(M4788*$Q$1/B4788)*CHOOSE($L$1,I4788,J4788)</f>
        <v>0</v>
      </c>
      <c r="O4788" s="0" t="n">
        <f aca="false">ABS(N4788-N4787)</f>
        <v>0</v>
      </c>
      <c r="P4788" s="0" t="n">
        <f aca="false">COUNTIF(工作表2!$A$2:$A$248,A4788)</f>
        <v>0</v>
      </c>
      <c r="R4788" s="0" t="n">
        <f aca="false">D4788-IF(P4787=1,E4787,D4787)</f>
        <v>-18</v>
      </c>
      <c r="S4788" s="0" t="n">
        <f aca="false">I4787*R4788</f>
        <v>18</v>
      </c>
      <c r="T4788" s="0" t="n">
        <f aca="false">T4787+R4788*U4787</f>
        <v>57948</v>
      </c>
      <c r="U4788" s="0" t="n">
        <f aca="false">INT(T4788*$Q$1/IF(P4788=1,E4788,D4788))*I4788</f>
        <v>10</v>
      </c>
      <c r="V4788" s="0" t="n">
        <f aca="false">IF(P4788=1,ABS(U4788)+ABS(60),ABS(U4788-U4787))</f>
        <v>20</v>
      </c>
    </row>
    <row r="4789" customFormat="false" ht="15" hidden="false" customHeight="false" outlineLevel="0" collapsed="false">
      <c r="A4789" s="1" t="n">
        <v>43038</v>
      </c>
      <c r="B4789" s="2" t="n">
        <v>10756.87</v>
      </c>
      <c r="C4789" s="2" t="n">
        <v>122269</v>
      </c>
      <c r="D4789" s="2" t="n">
        <v>10748</v>
      </c>
      <c r="E4789" s="2" t="n">
        <v>10734</v>
      </c>
      <c r="F4789" s="3" t="n">
        <f aca="false">IF(P4789=1, E4789,D4789)/B4789-1</f>
        <v>-0.00082458930897189</v>
      </c>
      <c r="G4789" s="2" t="n">
        <f aca="false">AVERAGE(B4730:B4789)</f>
        <v>10530.3693333333</v>
      </c>
      <c r="H4789" s="2" t="n">
        <f aca="false">AVERAGE(C4730:C4789)</f>
        <v>116523.266666667</v>
      </c>
      <c r="I4789" s="2" t="n">
        <f aca="false">SIGN(C4789-H4789)</f>
        <v>1</v>
      </c>
      <c r="J4789" s="2" t="n">
        <f aca="false">SIGN(F4789)</f>
        <v>-1</v>
      </c>
      <c r="K4789" s="0" t="n">
        <f aca="false">B4789-B4788</f>
        <v>47.7600000000002</v>
      </c>
      <c r="L4789" s="0" t="n">
        <f aca="false">I4788*K4789</f>
        <v>47.7600000000002</v>
      </c>
      <c r="M4789" s="0" t="n">
        <f aca="false">M4788+K4789*N4788</f>
        <v>3417.02000000002</v>
      </c>
      <c r="N4789" s="0" t="n">
        <f aca="false">INT(M4789*$Q$1/B4789)*CHOOSE($L$1,I4789,J4789)</f>
        <v>-0</v>
      </c>
      <c r="O4789" s="0" t="n">
        <f aca="false">ABS(N4789-N4788)</f>
        <v>0</v>
      </c>
      <c r="P4789" s="0" t="n">
        <f aca="false">COUNTIF(工作表2!$A$2:$A$248,A4789)</f>
        <v>0</v>
      </c>
      <c r="R4789" s="0" t="n">
        <f aca="false">D4789-IF(P4788=1,E4788,D4788)</f>
        <v>38</v>
      </c>
      <c r="S4789" s="0" t="n">
        <f aca="false">I4788*R4789</f>
        <v>38</v>
      </c>
      <c r="T4789" s="0" t="n">
        <f aca="false">T4788+R4789*U4788</f>
        <v>58328</v>
      </c>
      <c r="U4789" s="0" t="n">
        <f aca="false">INT(T4789*$Q$1/IF(P4789=1,E4789,D4789))*I4789</f>
        <v>10</v>
      </c>
      <c r="V4789" s="0" t="n">
        <f aca="false">IF(P4789=1,ABS(U4789)+ABS(60),ABS(U4789-U4788))</f>
        <v>0</v>
      </c>
    </row>
    <row r="4790" customFormat="false" ht="15" hidden="false" customHeight="false" outlineLevel="0" collapsed="false">
      <c r="A4790" s="1" t="n">
        <v>43039</v>
      </c>
      <c r="B4790" s="2" t="n">
        <v>10793.8</v>
      </c>
      <c r="C4790" s="2" t="n">
        <v>117527</v>
      </c>
      <c r="D4790" s="2" t="n">
        <v>10783</v>
      </c>
      <c r="E4790" s="2" t="n">
        <v>10770</v>
      </c>
      <c r="F4790" s="3" t="n">
        <f aca="false">IF(P4790=1, E4790,D4790)/B4790-1</f>
        <v>-0.00100057440382439</v>
      </c>
      <c r="G4790" s="2" t="n">
        <f aca="false">AVERAGE(B4731:B4790)</f>
        <v>10535.1566666667</v>
      </c>
      <c r="H4790" s="2" t="n">
        <f aca="false">AVERAGE(C4731:C4790)</f>
        <v>116613.05</v>
      </c>
      <c r="I4790" s="2" t="n">
        <f aca="false">SIGN(C4790-H4790)</f>
        <v>1</v>
      </c>
      <c r="J4790" s="2" t="n">
        <f aca="false">SIGN(F4790)</f>
        <v>-1</v>
      </c>
      <c r="K4790" s="0" t="n">
        <f aca="false">B4790-B4789</f>
        <v>36.9299999999985</v>
      </c>
      <c r="L4790" s="0" t="n">
        <f aca="false">I4789*K4790</f>
        <v>36.9299999999985</v>
      </c>
      <c r="M4790" s="0" t="n">
        <f aca="false">M4789+K4790*N4789</f>
        <v>3417.02000000002</v>
      </c>
      <c r="N4790" s="0" t="n">
        <f aca="false">INT(M4790*$Q$1/B4790)*CHOOSE($L$1,I4790,J4790)</f>
        <v>-0</v>
      </c>
      <c r="O4790" s="0" t="n">
        <f aca="false">ABS(N4790-N4789)</f>
        <v>0</v>
      </c>
      <c r="P4790" s="0" t="n">
        <f aca="false">COUNTIF(工作表2!$A$2:$A$248,A4790)</f>
        <v>0</v>
      </c>
      <c r="R4790" s="0" t="n">
        <f aca="false">D4790-IF(P4789=1,E4789,D4789)</f>
        <v>35</v>
      </c>
      <c r="S4790" s="0" t="n">
        <f aca="false">I4789*R4790</f>
        <v>35</v>
      </c>
      <c r="T4790" s="0" t="n">
        <f aca="false">T4789+R4790*U4789</f>
        <v>58678</v>
      </c>
      <c r="U4790" s="0" t="n">
        <f aca="false">INT(T4790*$Q$1/IF(P4790=1,E4790,D4790))*I4790</f>
        <v>10</v>
      </c>
      <c r="V4790" s="0" t="n">
        <f aca="false">IF(P4790=1,ABS(U4790)+ABS(60),ABS(U4790-U4789))</f>
        <v>0</v>
      </c>
    </row>
    <row r="4791" customFormat="false" ht="15" hidden="false" customHeight="false" outlineLevel="0" collapsed="false">
      <c r="A4791" s="1" t="n">
        <v>43040</v>
      </c>
      <c r="B4791" s="2" t="n">
        <v>10806.36</v>
      </c>
      <c r="C4791" s="2" t="n">
        <v>126965</v>
      </c>
      <c r="D4791" s="2" t="n">
        <v>10809</v>
      </c>
      <c r="E4791" s="2" t="n">
        <v>10797</v>
      </c>
      <c r="F4791" s="3" t="n">
        <f aca="false">IF(P4791=1, E4791,D4791)/B4791-1</f>
        <v>0.000244300578548184</v>
      </c>
      <c r="G4791" s="2" t="n">
        <f aca="false">AVERAGE(B4732:B4791)</f>
        <v>10538.9396666667</v>
      </c>
      <c r="H4791" s="2" t="n">
        <f aca="false">AVERAGE(C4732:C4791)</f>
        <v>116619.9</v>
      </c>
      <c r="I4791" s="2" t="n">
        <f aca="false">SIGN(C4791-H4791)</f>
        <v>1</v>
      </c>
      <c r="J4791" s="2" t="n">
        <f aca="false">SIGN(F4791)</f>
        <v>1</v>
      </c>
      <c r="K4791" s="0" t="n">
        <f aca="false">B4791-B4790</f>
        <v>12.5600000000013</v>
      </c>
      <c r="L4791" s="0" t="n">
        <f aca="false">I4790*K4791</f>
        <v>12.5600000000013</v>
      </c>
      <c r="M4791" s="0" t="n">
        <f aca="false">M4790+K4791*N4790</f>
        <v>3417.02000000002</v>
      </c>
      <c r="N4791" s="0" t="n">
        <f aca="false">INT(M4791*$Q$1/B4791)*CHOOSE($L$1,I4791,J4791)</f>
        <v>0</v>
      </c>
      <c r="O4791" s="0" t="n">
        <f aca="false">ABS(N4791-N4790)</f>
        <v>0</v>
      </c>
      <c r="P4791" s="0" t="n">
        <f aca="false">COUNTIF(工作表2!$A$2:$A$248,A4791)</f>
        <v>0</v>
      </c>
      <c r="R4791" s="0" t="n">
        <f aca="false">D4791-IF(P4790=1,E4790,D4790)</f>
        <v>26</v>
      </c>
      <c r="S4791" s="0" t="n">
        <f aca="false">I4790*R4791</f>
        <v>26</v>
      </c>
      <c r="T4791" s="0" t="n">
        <f aca="false">T4790+R4791*U4790</f>
        <v>58938</v>
      </c>
      <c r="U4791" s="0" t="n">
        <f aca="false">INT(T4791*$Q$1/IF(P4791=1,E4791,D4791))*I4791</f>
        <v>10</v>
      </c>
      <c r="V4791" s="0" t="n">
        <f aca="false">IF(P4791=1,ABS(U4791)+ABS(60),ABS(U4791-U4790))</f>
        <v>0</v>
      </c>
    </row>
    <row r="4792" customFormat="false" ht="15" hidden="false" customHeight="false" outlineLevel="0" collapsed="false">
      <c r="A4792" s="1" t="n">
        <v>43041</v>
      </c>
      <c r="B4792" s="2" t="n">
        <v>10788.51</v>
      </c>
      <c r="C4792" s="2" t="n">
        <v>115901</v>
      </c>
      <c r="D4792" s="2" t="n">
        <v>10781</v>
      </c>
      <c r="E4792" s="2" t="n">
        <v>10767</v>
      </c>
      <c r="F4792" s="3" t="n">
        <f aca="false">IF(P4792=1, E4792,D4792)/B4792-1</f>
        <v>-0.000696110955080931</v>
      </c>
      <c r="G4792" s="2" t="n">
        <f aca="false">AVERAGE(B4733:B4792)</f>
        <v>10542.5986666667</v>
      </c>
      <c r="H4792" s="2" t="n">
        <f aca="false">AVERAGE(C4733:C4792)</f>
        <v>116335.516666667</v>
      </c>
      <c r="I4792" s="2" t="n">
        <f aca="false">SIGN(C4792-H4792)</f>
        <v>-1</v>
      </c>
      <c r="J4792" s="2" t="n">
        <f aca="false">SIGN(F4792)</f>
        <v>-1</v>
      </c>
      <c r="K4792" s="0" t="n">
        <f aca="false">B4792-B4791</f>
        <v>-17.8500000000004</v>
      </c>
      <c r="L4792" s="0" t="n">
        <f aca="false">I4791*K4792</f>
        <v>-17.8500000000004</v>
      </c>
      <c r="M4792" s="0" t="n">
        <f aca="false">M4791+K4792*N4791</f>
        <v>3417.02000000002</v>
      </c>
      <c r="N4792" s="0" t="n">
        <f aca="false">INT(M4792*$Q$1/B4792)*CHOOSE($L$1,I4792,J4792)</f>
        <v>-0</v>
      </c>
      <c r="O4792" s="0" t="n">
        <f aca="false">ABS(N4792-N4791)</f>
        <v>0</v>
      </c>
      <c r="P4792" s="0" t="n">
        <f aca="false">COUNTIF(工作表2!$A$2:$A$248,A4792)</f>
        <v>0</v>
      </c>
      <c r="R4792" s="0" t="n">
        <f aca="false">D4792-IF(P4791=1,E4791,D4791)</f>
        <v>-28</v>
      </c>
      <c r="S4792" s="0" t="n">
        <f aca="false">I4791*R4792</f>
        <v>-28</v>
      </c>
      <c r="T4792" s="0" t="n">
        <f aca="false">T4791+R4792*U4791</f>
        <v>58658</v>
      </c>
      <c r="U4792" s="0" t="n">
        <f aca="false">INT(T4792*$Q$1/IF(P4792=1,E4792,D4792))*I4792</f>
        <v>-10</v>
      </c>
      <c r="V4792" s="0" t="n">
        <f aca="false">IF(P4792=1,ABS(U4792)+ABS(60),ABS(U4792-U4791))</f>
        <v>20</v>
      </c>
    </row>
    <row r="4793" customFormat="false" ht="15" hidden="false" customHeight="false" outlineLevel="0" collapsed="false">
      <c r="A4793" s="1" t="n">
        <v>43042</v>
      </c>
      <c r="B4793" s="2" t="n">
        <v>10800.77</v>
      </c>
      <c r="C4793" s="2" t="n">
        <v>113032</v>
      </c>
      <c r="D4793" s="2" t="n">
        <v>10788</v>
      </c>
      <c r="E4793" s="2" t="n">
        <v>10776</v>
      </c>
      <c r="F4793" s="3" t="n">
        <f aca="false">IF(P4793=1, E4793,D4793)/B4793-1</f>
        <v>-0.0011823231121485</v>
      </c>
      <c r="G4793" s="2" t="n">
        <f aca="false">AVERAGE(B4734:B4793)</f>
        <v>10548.1051666667</v>
      </c>
      <c r="H4793" s="2" t="n">
        <f aca="false">AVERAGE(C4734:C4793)</f>
        <v>116361.833333333</v>
      </c>
      <c r="I4793" s="2" t="n">
        <f aca="false">SIGN(C4793-H4793)</f>
        <v>-1</v>
      </c>
      <c r="J4793" s="2" t="n">
        <f aca="false">SIGN(F4793)</f>
        <v>-1</v>
      </c>
      <c r="K4793" s="0" t="n">
        <f aca="false">B4793-B4792</f>
        <v>12.2600000000002</v>
      </c>
      <c r="L4793" s="0" t="n">
        <f aca="false">I4792*K4793</f>
        <v>-12.2600000000002</v>
      </c>
      <c r="M4793" s="0" t="n">
        <f aca="false">M4792+K4793*N4792</f>
        <v>3417.02000000002</v>
      </c>
      <c r="N4793" s="0" t="n">
        <f aca="false">INT(M4793*$Q$1/B4793)*CHOOSE($L$1,I4793,J4793)</f>
        <v>-0</v>
      </c>
      <c r="O4793" s="0" t="n">
        <f aca="false">ABS(N4793-N4792)</f>
        <v>0</v>
      </c>
      <c r="P4793" s="0" t="n">
        <f aca="false">COUNTIF(工作表2!$A$2:$A$248,A4793)</f>
        <v>0</v>
      </c>
      <c r="R4793" s="0" t="n">
        <f aca="false">D4793-IF(P4792=1,E4792,D4792)</f>
        <v>7</v>
      </c>
      <c r="S4793" s="0" t="n">
        <f aca="false">I4792*R4793</f>
        <v>-7</v>
      </c>
      <c r="T4793" s="0" t="n">
        <f aca="false">T4792+R4793*U4792</f>
        <v>58588</v>
      </c>
      <c r="U4793" s="0" t="n">
        <f aca="false">INT(T4793*$Q$1/IF(P4793=1,E4793,D4793))*I4793</f>
        <v>-10</v>
      </c>
      <c r="V4793" s="0" t="n">
        <f aca="false">IF(P4793=1,ABS(U4793)+ABS(60),ABS(U4793-U4792))</f>
        <v>0</v>
      </c>
    </row>
    <row r="4794" customFormat="false" ht="15" hidden="false" customHeight="false" outlineLevel="0" collapsed="false">
      <c r="A4794" s="1" t="n">
        <v>43045</v>
      </c>
      <c r="B4794" s="2" t="n">
        <v>10786.19</v>
      </c>
      <c r="C4794" s="2" t="n">
        <v>112596</v>
      </c>
      <c r="D4794" s="2" t="n">
        <v>10771</v>
      </c>
      <c r="E4794" s="2" t="n">
        <v>10759</v>
      </c>
      <c r="F4794" s="3" t="n">
        <f aca="false">IF(P4794=1, E4794,D4794)/B4794-1</f>
        <v>-0.00140828225721967</v>
      </c>
      <c r="G4794" s="2" t="n">
        <f aca="false">AVERAGE(B4735:B4794)</f>
        <v>10555.7126666667</v>
      </c>
      <c r="H4794" s="2" t="n">
        <f aca="false">AVERAGE(C4735:C4794)</f>
        <v>115980.566666667</v>
      </c>
      <c r="I4794" s="2" t="n">
        <f aca="false">SIGN(C4794-H4794)</f>
        <v>-1</v>
      </c>
      <c r="J4794" s="2" t="n">
        <f aca="false">SIGN(F4794)</f>
        <v>-1</v>
      </c>
      <c r="K4794" s="0" t="n">
        <f aca="false">B4794-B4793</f>
        <v>-14.5799999999999</v>
      </c>
      <c r="L4794" s="0" t="n">
        <f aca="false">I4793*K4794</f>
        <v>14.5799999999999</v>
      </c>
      <c r="M4794" s="0" t="n">
        <f aca="false">M4793+K4794*N4793</f>
        <v>3417.02000000002</v>
      </c>
      <c r="N4794" s="0" t="n">
        <f aca="false">INT(M4794*$Q$1/B4794)*CHOOSE($L$1,I4794,J4794)</f>
        <v>-0</v>
      </c>
      <c r="O4794" s="0" t="n">
        <f aca="false">ABS(N4794-N4793)</f>
        <v>0</v>
      </c>
      <c r="P4794" s="0" t="n">
        <f aca="false">COUNTIF(工作表2!$A$2:$A$248,A4794)</f>
        <v>0</v>
      </c>
      <c r="R4794" s="0" t="n">
        <f aca="false">D4794-IF(P4793=1,E4793,D4793)</f>
        <v>-17</v>
      </c>
      <c r="S4794" s="0" t="n">
        <f aca="false">I4793*R4794</f>
        <v>17</v>
      </c>
      <c r="T4794" s="0" t="n">
        <f aca="false">T4793+R4794*U4793</f>
        <v>58758</v>
      </c>
      <c r="U4794" s="0" t="n">
        <f aca="false">INT(T4794*$Q$1/IF(P4794=1,E4794,D4794))*I4794</f>
        <v>-10</v>
      </c>
      <c r="V4794" s="0" t="n">
        <f aca="false">IF(P4794=1,ABS(U4794)+ABS(60),ABS(U4794-U4793))</f>
        <v>0</v>
      </c>
    </row>
    <row r="4795" customFormat="false" ht="15" hidden="false" customHeight="false" outlineLevel="0" collapsed="false">
      <c r="A4795" s="1" t="n">
        <v>43046</v>
      </c>
      <c r="B4795" s="2" t="n">
        <v>10840.34</v>
      </c>
      <c r="C4795" s="2" t="n">
        <v>124356</v>
      </c>
      <c r="D4795" s="2" t="n">
        <v>10825</v>
      </c>
      <c r="E4795" s="2" t="n">
        <v>10809</v>
      </c>
      <c r="F4795" s="3" t="n">
        <f aca="false">IF(P4795=1, E4795,D4795)/B4795-1</f>
        <v>-0.00141508476671393</v>
      </c>
      <c r="G4795" s="2" t="n">
        <f aca="false">AVERAGE(B4736:B4795)</f>
        <v>10564.2255</v>
      </c>
      <c r="H4795" s="2" t="n">
        <f aca="false">AVERAGE(C4736:C4795)</f>
        <v>116159.066666667</v>
      </c>
      <c r="I4795" s="2" t="n">
        <f aca="false">SIGN(C4795-H4795)</f>
        <v>1</v>
      </c>
      <c r="J4795" s="2" t="n">
        <f aca="false">SIGN(F4795)</f>
        <v>-1</v>
      </c>
      <c r="K4795" s="0" t="n">
        <f aca="false">B4795-B4794</f>
        <v>54.1499999999996</v>
      </c>
      <c r="L4795" s="0" t="n">
        <f aca="false">I4794*K4795</f>
        <v>-54.1499999999996</v>
      </c>
      <c r="M4795" s="0" t="n">
        <f aca="false">M4794+K4795*N4794</f>
        <v>3417.02000000002</v>
      </c>
      <c r="N4795" s="0" t="n">
        <f aca="false">INT(M4795*$Q$1/B4795)*CHOOSE($L$1,I4795,J4795)</f>
        <v>-0</v>
      </c>
      <c r="O4795" s="0" t="n">
        <f aca="false">ABS(N4795-N4794)</f>
        <v>0</v>
      </c>
      <c r="P4795" s="0" t="n">
        <f aca="false">COUNTIF(工作表2!$A$2:$A$248,A4795)</f>
        <v>0</v>
      </c>
      <c r="R4795" s="0" t="n">
        <f aca="false">D4795-IF(P4794=1,E4794,D4794)</f>
        <v>54</v>
      </c>
      <c r="S4795" s="0" t="n">
        <f aca="false">I4794*R4795</f>
        <v>-54</v>
      </c>
      <c r="T4795" s="0" t="n">
        <f aca="false">T4794+R4795*U4794</f>
        <v>58218</v>
      </c>
      <c r="U4795" s="0" t="n">
        <f aca="false">INT(T4795*$Q$1/IF(P4795=1,E4795,D4795))*I4795</f>
        <v>10</v>
      </c>
      <c r="V4795" s="0" t="n">
        <f aca="false">IF(P4795=1,ABS(U4795)+ABS(60),ABS(U4795-U4794))</f>
        <v>20</v>
      </c>
    </row>
    <row r="4796" customFormat="false" ht="15" hidden="false" customHeight="false" outlineLevel="0" collapsed="false">
      <c r="A4796" s="1" t="n">
        <v>43047</v>
      </c>
      <c r="B4796" s="2" t="n">
        <v>10818.99</v>
      </c>
      <c r="C4796" s="2" t="n">
        <v>120226</v>
      </c>
      <c r="D4796" s="2" t="n">
        <v>10804</v>
      </c>
      <c r="E4796" s="2" t="n">
        <v>10792</v>
      </c>
      <c r="F4796" s="3" t="n">
        <f aca="false">IF(P4796=1, E4796,D4796)/B4796-1</f>
        <v>-0.00138552674510284</v>
      </c>
      <c r="G4796" s="2" t="n">
        <f aca="false">AVERAGE(B4737:B4796)</f>
        <v>10574.1206666667</v>
      </c>
      <c r="H4796" s="2" t="n">
        <f aca="false">AVERAGE(C4737:C4796)</f>
        <v>116372.616666667</v>
      </c>
      <c r="I4796" s="2" t="n">
        <f aca="false">SIGN(C4796-H4796)</f>
        <v>1</v>
      </c>
      <c r="J4796" s="2" t="n">
        <f aca="false">SIGN(F4796)</f>
        <v>-1</v>
      </c>
      <c r="K4796" s="0" t="n">
        <f aca="false">B4796-B4795</f>
        <v>-21.3500000000004</v>
      </c>
      <c r="L4796" s="0" t="n">
        <f aca="false">I4795*K4796</f>
        <v>-21.3500000000004</v>
      </c>
      <c r="M4796" s="0" t="n">
        <f aca="false">M4795+K4796*N4795</f>
        <v>3417.02000000002</v>
      </c>
      <c r="N4796" s="0" t="n">
        <f aca="false">INT(M4796*$Q$1/B4796)*CHOOSE($L$1,I4796,J4796)</f>
        <v>-0</v>
      </c>
      <c r="O4796" s="0" t="n">
        <f aca="false">ABS(N4796-N4795)</f>
        <v>0</v>
      </c>
      <c r="P4796" s="0" t="n">
        <f aca="false">COUNTIF(工作表2!$A$2:$A$248,A4796)</f>
        <v>0</v>
      </c>
      <c r="R4796" s="0" t="n">
        <f aca="false">D4796-IF(P4795=1,E4795,D4795)</f>
        <v>-21</v>
      </c>
      <c r="S4796" s="0" t="n">
        <f aca="false">I4795*R4796</f>
        <v>-21</v>
      </c>
      <c r="T4796" s="0" t="n">
        <f aca="false">T4795+R4796*U4795</f>
        <v>58008</v>
      </c>
      <c r="U4796" s="0" t="n">
        <f aca="false">INT(T4796*$Q$1/IF(P4796=1,E4796,D4796))*I4796</f>
        <v>10</v>
      </c>
      <c r="V4796" s="0" t="n">
        <f aca="false">IF(P4796=1,ABS(U4796)+ABS(60),ABS(U4796-U4795))</f>
        <v>0</v>
      </c>
    </row>
    <row r="4797" customFormat="false" ht="15" hidden="false" customHeight="false" outlineLevel="0" collapsed="false">
      <c r="A4797" s="1" t="n">
        <v>43048</v>
      </c>
      <c r="B4797" s="2" t="n">
        <v>10743.27</v>
      </c>
      <c r="C4797" s="2" t="n">
        <v>144619</v>
      </c>
      <c r="D4797" s="2" t="n">
        <v>10723</v>
      </c>
      <c r="E4797" s="2" t="n">
        <v>10707</v>
      </c>
      <c r="F4797" s="3" t="n">
        <f aca="false">IF(P4797=1, E4797,D4797)/B4797-1</f>
        <v>-0.00188676259649068</v>
      </c>
      <c r="G4797" s="2" t="n">
        <f aca="false">AVERAGE(B4738:B4797)</f>
        <v>10581.3225</v>
      </c>
      <c r="H4797" s="2" t="n">
        <f aca="false">AVERAGE(C4738:C4797)</f>
        <v>117217.816666667</v>
      </c>
      <c r="I4797" s="2" t="n">
        <f aca="false">SIGN(C4797-H4797)</f>
        <v>1</v>
      </c>
      <c r="J4797" s="2" t="n">
        <f aca="false">SIGN(F4797)</f>
        <v>-1</v>
      </c>
      <c r="K4797" s="0" t="n">
        <f aca="false">B4797-B4796</f>
        <v>-75.7199999999993</v>
      </c>
      <c r="L4797" s="0" t="n">
        <f aca="false">I4796*K4797</f>
        <v>-75.7199999999993</v>
      </c>
      <c r="M4797" s="0" t="n">
        <f aca="false">M4796+K4797*N4796</f>
        <v>3417.02000000002</v>
      </c>
      <c r="N4797" s="0" t="n">
        <f aca="false">INT(M4797*$Q$1/B4797)*CHOOSE($L$1,I4797,J4797)</f>
        <v>-0</v>
      </c>
      <c r="O4797" s="0" t="n">
        <f aca="false">ABS(N4797-N4796)</f>
        <v>0</v>
      </c>
      <c r="P4797" s="0" t="n">
        <f aca="false">COUNTIF(工作表2!$A$2:$A$248,A4797)</f>
        <v>0</v>
      </c>
      <c r="R4797" s="0" t="n">
        <f aca="false">D4797-IF(P4796=1,E4796,D4796)</f>
        <v>-81</v>
      </c>
      <c r="S4797" s="0" t="n">
        <f aca="false">I4796*R4797</f>
        <v>-81</v>
      </c>
      <c r="T4797" s="0" t="n">
        <f aca="false">T4796+R4797*U4796</f>
        <v>57198</v>
      </c>
      <c r="U4797" s="0" t="n">
        <f aca="false">INT(T4797*$Q$1/IF(P4797=1,E4797,D4797))*I4797</f>
        <v>10</v>
      </c>
      <c r="V4797" s="0" t="n">
        <f aca="false">IF(P4797=1,ABS(U4797)+ABS(60),ABS(U4797-U4796))</f>
        <v>0</v>
      </c>
    </row>
    <row r="4798" customFormat="false" ht="15" hidden="false" customHeight="false" outlineLevel="0" collapsed="false">
      <c r="A4798" s="1" t="n">
        <v>43049</v>
      </c>
      <c r="B4798" s="2" t="n">
        <v>10732.67</v>
      </c>
      <c r="C4798" s="2" t="n">
        <v>118818</v>
      </c>
      <c r="D4798" s="2" t="n">
        <v>10728</v>
      </c>
      <c r="E4798" s="2" t="n">
        <v>10722</v>
      </c>
      <c r="F4798" s="3" t="n">
        <f aca="false">IF(P4798=1, E4798,D4798)/B4798-1</f>
        <v>-0.000435120058661975</v>
      </c>
      <c r="G4798" s="2" t="n">
        <f aca="false">AVERAGE(B4739:B4798)</f>
        <v>10588.6938333333</v>
      </c>
      <c r="H4798" s="2" t="n">
        <f aca="false">AVERAGE(C4739:C4798)</f>
        <v>117535.883333333</v>
      </c>
      <c r="I4798" s="2" t="n">
        <f aca="false">SIGN(C4798-H4798)</f>
        <v>1</v>
      </c>
      <c r="J4798" s="2" t="n">
        <f aca="false">SIGN(F4798)</f>
        <v>-1</v>
      </c>
      <c r="K4798" s="0" t="n">
        <f aca="false">B4798-B4797</f>
        <v>-10.6000000000004</v>
      </c>
      <c r="L4798" s="0" t="n">
        <f aca="false">I4797*K4798</f>
        <v>-10.6000000000004</v>
      </c>
      <c r="M4798" s="0" t="n">
        <f aca="false">M4797+K4798*N4797</f>
        <v>3417.02000000002</v>
      </c>
      <c r="N4798" s="0" t="n">
        <f aca="false">INT(M4798*$Q$1/B4798)*CHOOSE($L$1,I4798,J4798)</f>
        <v>-0</v>
      </c>
      <c r="O4798" s="0" t="n">
        <f aca="false">ABS(N4798-N4797)</f>
        <v>0</v>
      </c>
      <c r="P4798" s="0" t="n">
        <f aca="false">COUNTIF(工作表2!$A$2:$A$248,A4798)</f>
        <v>0</v>
      </c>
      <c r="R4798" s="0" t="n">
        <f aca="false">D4798-IF(P4797=1,E4797,D4797)</f>
        <v>5</v>
      </c>
      <c r="S4798" s="0" t="n">
        <f aca="false">I4797*R4798</f>
        <v>5</v>
      </c>
      <c r="T4798" s="0" t="n">
        <f aca="false">T4797+R4798*U4797</f>
        <v>57248</v>
      </c>
      <c r="U4798" s="0" t="n">
        <f aca="false">INT(T4798*$Q$1/IF(P4798=1,E4798,D4798))*I4798</f>
        <v>10</v>
      </c>
      <c r="V4798" s="0" t="n">
        <f aca="false">IF(P4798=1,ABS(U4798)+ABS(60),ABS(U4798-U4797))</f>
        <v>0</v>
      </c>
    </row>
    <row r="4799" customFormat="false" ht="15" hidden="false" customHeight="false" outlineLevel="0" collapsed="false">
      <c r="A4799" s="1" t="n">
        <v>43052</v>
      </c>
      <c r="B4799" s="2" t="n">
        <v>10683.92</v>
      </c>
      <c r="C4799" s="2" t="n">
        <v>121927</v>
      </c>
      <c r="D4799" s="2" t="n">
        <v>10693</v>
      </c>
      <c r="E4799" s="2" t="n">
        <v>10688</v>
      </c>
      <c r="F4799" s="3" t="n">
        <f aca="false">IF(P4799=1, E4799,D4799)/B4799-1</f>
        <v>0.000849875326659033</v>
      </c>
      <c r="G4799" s="2" t="n">
        <f aca="false">AVERAGE(B4740:B4799)</f>
        <v>10593.9363333333</v>
      </c>
      <c r="H4799" s="2" t="n">
        <f aca="false">AVERAGE(C4740:C4799)</f>
        <v>117942.35</v>
      </c>
      <c r="I4799" s="2" t="n">
        <f aca="false">SIGN(C4799-H4799)</f>
        <v>1</v>
      </c>
      <c r="J4799" s="2" t="n">
        <f aca="false">SIGN(F4799)</f>
        <v>1</v>
      </c>
      <c r="K4799" s="0" t="n">
        <f aca="false">B4799-B4798</f>
        <v>-48.75</v>
      </c>
      <c r="L4799" s="0" t="n">
        <f aca="false">I4798*K4799</f>
        <v>-48.75</v>
      </c>
      <c r="M4799" s="0" t="n">
        <f aca="false">M4798+K4799*N4798</f>
        <v>3417.02000000002</v>
      </c>
      <c r="N4799" s="0" t="n">
        <f aca="false">INT(M4799*$Q$1/B4799)*CHOOSE($L$1,I4799,J4799)</f>
        <v>0</v>
      </c>
      <c r="O4799" s="0" t="n">
        <f aca="false">ABS(N4799-N4798)</f>
        <v>0</v>
      </c>
      <c r="P4799" s="0" t="n">
        <f aca="false">COUNTIF(工作表2!$A$2:$A$248,A4799)</f>
        <v>0</v>
      </c>
      <c r="R4799" s="0" t="n">
        <f aca="false">D4799-IF(P4798=1,E4798,D4798)</f>
        <v>-35</v>
      </c>
      <c r="S4799" s="0" t="n">
        <f aca="false">I4798*R4799</f>
        <v>-35</v>
      </c>
      <c r="T4799" s="0" t="n">
        <f aca="false">T4798+R4799*U4798</f>
        <v>56898</v>
      </c>
      <c r="U4799" s="0" t="n">
        <f aca="false">INT(T4799*$Q$1/IF(P4799=1,E4799,D4799))*I4799</f>
        <v>10</v>
      </c>
      <c r="V4799" s="0" t="n">
        <f aca="false">IF(P4799=1,ABS(U4799)+ABS(60),ABS(U4799-U4798))</f>
        <v>0</v>
      </c>
    </row>
    <row r="4800" customFormat="false" ht="15" hidden="false" customHeight="false" outlineLevel="0" collapsed="false">
      <c r="A4800" s="1" t="n">
        <v>43053</v>
      </c>
      <c r="B4800" s="2" t="n">
        <v>10687.18</v>
      </c>
      <c r="C4800" s="2" t="n">
        <v>123962</v>
      </c>
      <c r="D4800" s="2" t="n">
        <v>10684</v>
      </c>
      <c r="E4800" s="2" t="n">
        <v>10673</v>
      </c>
      <c r="F4800" s="3" t="n">
        <f aca="false">IF(P4800=1, E4800,D4800)/B4800-1</f>
        <v>-0.000297552768831477</v>
      </c>
      <c r="G4800" s="2" t="n">
        <f aca="false">AVERAGE(B4741:B4800)</f>
        <v>10600.0338333333</v>
      </c>
      <c r="H4800" s="2" t="n">
        <f aca="false">AVERAGE(C4741:C4800)</f>
        <v>118540.25</v>
      </c>
      <c r="I4800" s="2" t="n">
        <f aca="false">SIGN(C4800-H4800)</f>
        <v>1</v>
      </c>
      <c r="J4800" s="2" t="n">
        <f aca="false">SIGN(F4800)</f>
        <v>-1</v>
      </c>
      <c r="K4800" s="0" t="n">
        <f aca="false">B4800-B4799</f>
        <v>3.26000000000022</v>
      </c>
      <c r="L4800" s="0" t="n">
        <f aca="false">I4799*K4800</f>
        <v>3.26000000000022</v>
      </c>
      <c r="M4800" s="0" t="n">
        <f aca="false">M4799+K4800*N4799</f>
        <v>3417.02000000002</v>
      </c>
      <c r="N4800" s="0" t="n">
        <f aca="false">INT(M4800*$Q$1/B4800)*CHOOSE($L$1,I4800,J4800)</f>
        <v>-0</v>
      </c>
      <c r="O4800" s="0" t="n">
        <f aca="false">ABS(N4800-N4799)</f>
        <v>0</v>
      </c>
      <c r="P4800" s="0" t="n">
        <f aca="false">COUNTIF(工作表2!$A$2:$A$248,A4800)</f>
        <v>0</v>
      </c>
      <c r="R4800" s="0" t="n">
        <f aca="false">D4800-IF(P4799=1,E4799,D4799)</f>
        <v>-9</v>
      </c>
      <c r="S4800" s="0" t="n">
        <f aca="false">I4799*R4800</f>
        <v>-9</v>
      </c>
      <c r="T4800" s="0" t="n">
        <f aca="false">T4799+R4800*U4799</f>
        <v>56808</v>
      </c>
      <c r="U4800" s="0" t="n">
        <f aca="false">INT(T4800*$Q$1/IF(P4800=1,E4800,D4800))*I4800</f>
        <v>10</v>
      </c>
      <c r="V4800" s="0" t="n">
        <f aca="false">IF(P4800=1,ABS(U4800)+ABS(60),ABS(U4800-U4799))</f>
        <v>0</v>
      </c>
    </row>
    <row r="4801" customFormat="false" ht="15" hidden="false" customHeight="false" outlineLevel="0" collapsed="false">
      <c r="A4801" s="1" t="n">
        <v>43054</v>
      </c>
      <c r="B4801" s="2" t="n">
        <v>10630.65</v>
      </c>
      <c r="C4801" s="2" t="n">
        <v>126525</v>
      </c>
      <c r="D4801" s="2" t="n">
        <v>10638</v>
      </c>
      <c r="E4801" s="2" t="n">
        <v>10604</v>
      </c>
      <c r="F4801" s="3" t="n">
        <f aca="false">IF(P4801=1, E4801,D4801)/B4801-1</f>
        <v>-0.00250690221200023</v>
      </c>
      <c r="G4801" s="2" t="n">
        <f aca="false">AVERAGE(B4742:B4801)</f>
        <v>10605.1048333333</v>
      </c>
      <c r="H4801" s="2" t="n">
        <f aca="false">AVERAGE(C4742:C4801)</f>
        <v>119249.933333333</v>
      </c>
      <c r="I4801" s="2" t="n">
        <f aca="false">SIGN(C4801-H4801)</f>
        <v>1</v>
      </c>
      <c r="J4801" s="2" t="n">
        <f aca="false">SIGN(F4801)</f>
        <v>-1</v>
      </c>
      <c r="K4801" s="0" t="n">
        <f aca="false">B4801-B4800</f>
        <v>-56.5300000000007</v>
      </c>
      <c r="L4801" s="0" t="n">
        <f aca="false">I4800*K4801</f>
        <v>-56.5300000000007</v>
      </c>
      <c r="M4801" s="0" t="n">
        <f aca="false">M4800+K4801*N4800</f>
        <v>3417.02000000002</v>
      </c>
      <c r="N4801" s="0" t="n">
        <f aca="false">INT(M4801*$Q$1/B4801)*CHOOSE($L$1,I4801,J4801)</f>
        <v>-0</v>
      </c>
      <c r="O4801" s="0" t="n">
        <f aca="false">ABS(N4801-N4800)</f>
        <v>0</v>
      </c>
      <c r="P4801" s="0" t="n">
        <f aca="false">COUNTIF(工作表2!$A$2:$A$248,A4801)</f>
        <v>1</v>
      </c>
      <c r="R4801" s="0" t="n">
        <f aca="false">D4801-IF(P4800=1,E4800,D4800)</f>
        <v>-46</v>
      </c>
      <c r="S4801" s="0" t="n">
        <f aca="false">I4800*R4801</f>
        <v>-46</v>
      </c>
      <c r="T4801" s="0" t="n">
        <f aca="false">T4800+R4801*U4800</f>
        <v>56348</v>
      </c>
      <c r="U4801" s="0" t="n">
        <f aca="false">INT(T4801*$Q$1/IF(P4801=1,E4801,D4801))*I4801</f>
        <v>10</v>
      </c>
      <c r="V4801" s="0" t="n">
        <f aca="false">IF(P4801=1,ABS(U4801)+ABS(60),ABS(U4801-U4800))</f>
        <v>70</v>
      </c>
    </row>
    <row r="4802" customFormat="false" ht="15" hidden="false" customHeight="false" outlineLevel="0" collapsed="false">
      <c r="A4802" s="1" t="n">
        <v>43055</v>
      </c>
      <c r="B4802" s="2" t="n">
        <v>10625.04</v>
      </c>
      <c r="C4802" s="2" t="n">
        <v>104596</v>
      </c>
      <c r="D4802" s="2" t="n">
        <v>10617</v>
      </c>
      <c r="E4802" s="2" t="n">
        <v>10603</v>
      </c>
      <c r="F4802" s="3" t="n">
        <f aca="false">IF(P4802=1, E4802,D4802)/B4802-1</f>
        <v>-0.000756703033588657</v>
      </c>
      <c r="G4802" s="2" t="n">
        <f aca="false">AVERAGE(B4743:B4802)</f>
        <v>10608.9876666667</v>
      </c>
      <c r="H4802" s="2" t="n">
        <f aca="false">AVERAGE(C4743:C4802)</f>
        <v>119176.5</v>
      </c>
      <c r="I4802" s="2" t="n">
        <f aca="false">SIGN(C4802-H4802)</f>
        <v>-1</v>
      </c>
      <c r="J4802" s="2" t="n">
        <f aca="false">SIGN(F4802)</f>
        <v>-1</v>
      </c>
      <c r="K4802" s="0" t="n">
        <f aca="false">B4802-B4801</f>
        <v>-5.60999999999876</v>
      </c>
      <c r="L4802" s="0" t="n">
        <f aca="false">I4801*K4802</f>
        <v>-5.60999999999876</v>
      </c>
      <c r="M4802" s="0" t="n">
        <f aca="false">M4801+K4802*N4801</f>
        <v>3417.02000000002</v>
      </c>
      <c r="N4802" s="0" t="n">
        <f aca="false">INT(M4802*$Q$1/B4802)*CHOOSE($L$1,I4802,J4802)</f>
        <v>-0</v>
      </c>
      <c r="O4802" s="0" t="n">
        <f aca="false">ABS(N4802-N4801)</f>
        <v>0</v>
      </c>
      <c r="P4802" s="0" t="n">
        <f aca="false">COUNTIF(工作表2!$A$2:$A$248,A4802)</f>
        <v>0</v>
      </c>
      <c r="R4802" s="0" t="n">
        <f aca="false">D4802-IF(P4801=1,E4801,D4801)</f>
        <v>13</v>
      </c>
      <c r="S4802" s="0" t="n">
        <f aca="false">I4801*R4802</f>
        <v>13</v>
      </c>
      <c r="T4802" s="0" t="n">
        <f aca="false">T4801+R4802*U4801</f>
        <v>56478</v>
      </c>
      <c r="U4802" s="0" t="n">
        <f aca="false">INT(T4802*$Q$1/IF(P4802=1,E4802,D4802))*I4802</f>
        <v>-10</v>
      </c>
      <c r="V4802" s="0" t="n">
        <f aca="false">IF(P4802=1,ABS(U4802)+ABS(60),ABS(U4802-U4801))</f>
        <v>20</v>
      </c>
    </row>
    <row r="4803" customFormat="false" ht="15" hidden="false" customHeight="false" outlineLevel="0" collapsed="false">
      <c r="A4803" s="1" t="n">
        <v>43056</v>
      </c>
      <c r="B4803" s="2" t="n">
        <v>10701.64</v>
      </c>
      <c r="C4803" s="2" t="n">
        <v>126546</v>
      </c>
      <c r="D4803" s="2" t="n">
        <v>10707</v>
      </c>
      <c r="E4803" s="2" t="n">
        <v>10693</v>
      </c>
      <c r="F4803" s="3" t="n">
        <f aca="false">IF(P4803=1, E4803,D4803)/B4803-1</f>
        <v>0.000500857812447464</v>
      </c>
      <c r="G4803" s="2" t="n">
        <f aca="false">AVERAGE(B4744:B4803)</f>
        <v>10613.9015</v>
      </c>
      <c r="H4803" s="2" t="n">
        <f aca="false">AVERAGE(C4744:C4803)</f>
        <v>119365.5</v>
      </c>
      <c r="I4803" s="2" t="n">
        <f aca="false">SIGN(C4803-H4803)</f>
        <v>1</v>
      </c>
      <c r="J4803" s="2" t="n">
        <f aca="false">SIGN(F4803)</f>
        <v>1</v>
      </c>
      <c r="K4803" s="0" t="n">
        <f aca="false">B4803-B4802</f>
        <v>76.5999999999985</v>
      </c>
      <c r="L4803" s="0" t="n">
        <f aca="false">I4802*K4803</f>
        <v>-76.5999999999985</v>
      </c>
      <c r="M4803" s="0" t="n">
        <f aca="false">M4802+K4803*N4802</f>
        <v>3417.02000000002</v>
      </c>
      <c r="N4803" s="0" t="n">
        <f aca="false">INT(M4803*$Q$1/B4803)*CHOOSE($L$1,I4803,J4803)</f>
        <v>0</v>
      </c>
      <c r="O4803" s="0" t="n">
        <f aca="false">ABS(N4803-N4802)</f>
        <v>0</v>
      </c>
      <c r="P4803" s="0" t="n">
        <f aca="false">COUNTIF(工作表2!$A$2:$A$248,A4803)</f>
        <v>0</v>
      </c>
      <c r="R4803" s="0" t="n">
        <f aca="false">D4803-IF(P4802=1,E4802,D4802)</f>
        <v>90</v>
      </c>
      <c r="S4803" s="0" t="n">
        <f aca="false">I4802*R4803</f>
        <v>-90</v>
      </c>
      <c r="T4803" s="0" t="n">
        <f aca="false">T4802+R4803*U4802</f>
        <v>55578</v>
      </c>
      <c r="U4803" s="0" t="n">
        <f aca="false">INT(T4803*$Q$1/IF(P4803=1,E4803,D4803))*I4803</f>
        <v>10</v>
      </c>
      <c r="V4803" s="0" t="n">
        <f aca="false">IF(P4803=1,ABS(U4803)+ABS(60),ABS(U4803-U4802))</f>
        <v>20</v>
      </c>
    </row>
    <row r="4804" customFormat="false" ht="15" hidden="false" customHeight="false" outlineLevel="0" collapsed="false">
      <c r="A4804" s="1" t="n">
        <v>43059</v>
      </c>
      <c r="B4804" s="2" t="n">
        <v>10664.55</v>
      </c>
      <c r="C4804" s="2" t="n">
        <v>108322</v>
      </c>
      <c r="D4804" s="2" t="n">
        <v>10667</v>
      </c>
      <c r="E4804" s="2" t="n">
        <v>10655</v>
      </c>
      <c r="F4804" s="3" t="n">
        <f aca="false">IF(P4804=1, E4804,D4804)/B4804-1</f>
        <v>0.000229733087659723</v>
      </c>
      <c r="G4804" s="2" t="n">
        <f aca="false">AVERAGE(B4745:B4804)</f>
        <v>10616.828</v>
      </c>
      <c r="H4804" s="2" t="n">
        <f aca="false">AVERAGE(C4745:C4804)</f>
        <v>119223.433333333</v>
      </c>
      <c r="I4804" s="2" t="n">
        <f aca="false">SIGN(C4804-H4804)</f>
        <v>-1</v>
      </c>
      <c r="J4804" s="2" t="n">
        <f aca="false">SIGN(F4804)</f>
        <v>1</v>
      </c>
      <c r="K4804" s="0" t="n">
        <f aca="false">B4804-B4803</f>
        <v>-37.0900000000001</v>
      </c>
      <c r="L4804" s="0" t="n">
        <f aca="false">I4803*K4804</f>
        <v>-37.0900000000001</v>
      </c>
      <c r="M4804" s="0" t="n">
        <f aca="false">M4803+K4804*N4803</f>
        <v>3417.02000000002</v>
      </c>
      <c r="N4804" s="0" t="n">
        <f aca="false">INT(M4804*$Q$1/B4804)*CHOOSE($L$1,I4804,J4804)</f>
        <v>0</v>
      </c>
      <c r="O4804" s="0" t="n">
        <f aca="false">ABS(N4804-N4803)</f>
        <v>0</v>
      </c>
      <c r="P4804" s="0" t="n">
        <f aca="false">COUNTIF(工作表2!$A$2:$A$248,A4804)</f>
        <v>0</v>
      </c>
      <c r="R4804" s="0" t="n">
        <f aca="false">D4804-IF(P4803=1,E4803,D4803)</f>
        <v>-40</v>
      </c>
      <c r="S4804" s="0" t="n">
        <f aca="false">I4803*R4804</f>
        <v>-40</v>
      </c>
      <c r="T4804" s="0" t="n">
        <f aca="false">T4803+R4804*U4803</f>
        <v>55178</v>
      </c>
      <c r="U4804" s="0" t="n">
        <f aca="false">INT(T4804*$Q$1/IF(P4804=1,E4804,D4804))*I4804</f>
        <v>-10</v>
      </c>
      <c r="V4804" s="0" t="n">
        <f aca="false">IF(P4804=1,ABS(U4804)+ABS(60),ABS(U4804-U4803))</f>
        <v>20</v>
      </c>
    </row>
    <row r="4805" customFormat="false" ht="15" hidden="false" customHeight="false" outlineLevel="0" collapsed="false">
      <c r="A4805" s="1" t="n">
        <v>43060</v>
      </c>
      <c r="B4805" s="2" t="n">
        <v>10779.24</v>
      </c>
      <c r="C4805" s="2" t="n">
        <v>136371</v>
      </c>
      <c r="D4805" s="2" t="n">
        <v>10788</v>
      </c>
      <c r="E4805" s="2" t="n">
        <v>10772</v>
      </c>
      <c r="F4805" s="3" t="n">
        <f aca="false">IF(P4805=1, E4805,D4805)/B4805-1</f>
        <v>0.000812673249691143</v>
      </c>
      <c r="G4805" s="2" t="n">
        <f aca="false">AVERAGE(B4746:B4805)</f>
        <v>10621.2235</v>
      </c>
      <c r="H4805" s="2" t="n">
        <f aca="false">AVERAGE(C4746:C4805)</f>
        <v>119501.2</v>
      </c>
      <c r="I4805" s="2" t="n">
        <f aca="false">SIGN(C4805-H4805)</f>
        <v>1</v>
      </c>
      <c r="J4805" s="2" t="n">
        <f aca="false">SIGN(F4805)</f>
        <v>1</v>
      </c>
      <c r="K4805" s="0" t="n">
        <f aca="false">B4805-B4804</f>
        <v>114.690000000001</v>
      </c>
      <c r="L4805" s="0" t="n">
        <f aca="false">I4804*K4805</f>
        <v>-114.690000000001</v>
      </c>
      <c r="M4805" s="0" t="n">
        <f aca="false">M4804+K4805*N4804</f>
        <v>3417.02000000002</v>
      </c>
      <c r="N4805" s="0" t="n">
        <f aca="false">INT(M4805*$Q$1/B4805)*CHOOSE($L$1,I4805,J4805)</f>
        <v>0</v>
      </c>
      <c r="O4805" s="0" t="n">
        <f aca="false">ABS(N4805-N4804)</f>
        <v>0</v>
      </c>
      <c r="P4805" s="0" t="n">
        <f aca="false">COUNTIF(工作表2!$A$2:$A$248,A4805)</f>
        <v>0</v>
      </c>
      <c r="R4805" s="0" t="n">
        <f aca="false">D4805-IF(P4804=1,E4804,D4804)</f>
        <v>121</v>
      </c>
      <c r="S4805" s="0" t="n">
        <f aca="false">I4804*R4805</f>
        <v>-121</v>
      </c>
      <c r="T4805" s="0" t="n">
        <f aca="false">T4804+R4805*U4804</f>
        <v>53968</v>
      </c>
      <c r="U4805" s="0" t="n">
        <f aca="false">INT(T4805*$Q$1/IF(P4805=1,E4805,D4805))*I4805</f>
        <v>10</v>
      </c>
      <c r="V4805" s="0" t="n">
        <f aca="false">IF(P4805=1,ABS(U4805)+ABS(60),ABS(U4805-U4804))</f>
        <v>20</v>
      </c>
    </row>
    <row r="4806" customFormat="false" ht="15" hidden="false" customHeight="false" outlineLevel="0" collapsed="false">
      <c r="A4806" s="1" t="n">
        <v>43061</v>
      </c>
      <c r="B4806" s="2" t="n">
        <v>10822.59</v>
      </c>
      <c r="C4806" s="2" t="n">
        <v>178602</v>
      </c>
      <c r="D4806" s="2" t="n">
        <v>10827</v>
      </c>
      <c r="E4806" s="2" t="n">
        <v>10815</v>
      </c>
      <c r="F4806" s="3" t="n">
        <f aca="false">IF(P4806=1, E4806,D4806)/B4806-1</f>
        <v>0.000407481018868783</v>
      </c>
      <c r="G4806" s="2" t="n">
        <f aca="false">AVERAGE(B4747:B4806)</f>
        <v>10626.167</v>
      </c>
      <c r="H4806" s="2" t="n">
        <f aca="false">AVERAGE(C4747:C4806)</f>
        <v>120597.133333333</v>
      </c>
      <c r="I4806" s="2" t="n">
        <f aca="false">SIGN(C4806-H4806)</f>
        <v>1</v>
      </c>
      <c r="J4806" s="2" t="n">
        <f aca="false">SIGN(F4806)</f>
        <v>1</v>
      </c>
      <c r="K4806" s="0" t="n">
        <f aca="false">B4806-B4805</f>
        <v>43.3500000000004</v>
      </c>
      <c r="L4806" s="0" t="n">
        <f aca="false">I4805*K4806</f>
        <v>43.3500000000004</v>
      </c>
      <c r="M4806" s="0" t="n">
        <f aca="false">M4805+K4806*N4805</f>
        <v>3417.02000000002</v>
      </c>
      <c r="N4806" s="0" t="n">
        <f aca="false">INT(M4806*$Q$1/B4806)*CHOOSE($L$1,I4806,J4806)</f>
        <v>0</v>
      </c>
      <c r="O4806" s="0" t="n">
        <f aca="false">ABS(N4806-N4805)</f>
        <v>0</v>
      </c>
      <c r="P4806" s="0" t="n">
        <f aca="false">COUNTIF(工作表2!$A$2:$A$248,A4806)</f>
        <v>0</v>
      </c>
      <c r="R4806" s="0" t="n">
        <f aca="false">D4806-IF(P4805=1,E4805,D4805)</f>
        <v>39</v>
      </c>
      <c r="S4806" s="0" t="n">
        <f aca="false">I4805*R4806</f>
        <v>39</v>
      </c>
      <c r="T4806" s="0" t="n">
        <f aca="false">T4805+R4806*U4805</f>
        <v>54358</v>
      </c>
      <c r="U4806" s="0" t="n">
        <f aca="false">INT(T4806*$Q$1/IF(P4806=1,E4806,D4806))*I4806</f>
        <v>10</v>
      </c>
      <c r="V4806" s="0" t="n">
        <f aca="false">IF(P4806=1,ABS(U4806)+ABS(60),ABS(U4806-U4805))</f>
        <v>0</v>
      </c>
    </row>
    <row r="4807" customFormat="false" ht="15" hidden="false" customHeight="false" outlineLevel="0" collapsed="false">
      <c r="A4807" s="1" t="n">
        <v>43062</v>
      </c>
      <c r="B4807" s="2" t="n">
        <v>10854.57</v>
      </c>
      <c r="C4807" s="2" t="n">
        <v>128388</v>
      </c>
      <c r="D4807" s="2" t="n">
        <v>10856</v>
      </c>
      <c r="E4807" s="2" t="n">
        <v>10843</v>
      </c>
      <c r="F4807" s="3" t="n">
        <f aca="false">IF(P4807=1, E4807,D4807)/B4807-1</f>
        <v>0.000131741745642566</v>
      </c>
      <c r="G4807" s="2" t="n">
        <f aca="false">AVERAGE(B4748:B4807)</f>
        <v>10632.1336666667</v>
      </c>
      <c r="H4807" s="2" t="n">
        <f aca="false">AVERAGE(C4748:C4807)</f>
        <v>120949.833333333</v>
      </c>
      <c r="I4807" s="2" t="n">
        <f aca="false">SIGN(C4807-H4807)</f>
        <v>1</v>
      </c>
      <c r="J4807" s="2" t="n">
        <f aca="false">SIGN(F4807)</f>
        <v>1</v>
      </c>
      <c r="K4807" s="0" t="n">
        <f aca="false">B4807-B4806</f>
        <v>31.9799999999996</v>
      </c>
      <c r="L4807" s="0" t="n">
        <f aca="false">I4806*K4807</f>
        <v>31.9799999999996</v>
      </c>
      <c r="M4807" s="0" t="n">
        <f aca="false">M4806+K4807*N4806</f>
        <v>3417.02000000002</v>
      </c>
      <c r="N4807" s="0" t="n">
        <f aca="false">INT(M4807*$Q$1/B4807)*CHOOSE($L$1,I4807,J4807)</f>
        <v>0</v>
      </c>
      <c r="O4807" s="0" t="n">
        <f aca="false">ABS(N4807-N4806)</f>
        <v>0</v>
      </c>
      <c r="P4807" s="0" t="n">
        <f aca="false">COUNTIF(工作表2!$A$2:$A$248,A4807)</f>
        <v>0</v>
      </c>
      <c r="R4807" s="0" t="n">
        <f aca="false">D4807-IF(P4806=1,E4806,D4806)</f>
        <v>29</v>
      </c>
      <c r="S4807" s="0" t="n">
        <f aca="false">I4806*R4807</f>
        <v>29</v>
      </c>
      <c r="T4807" s="0" t="n">
        <f aca="false">T4806+R4807*U4806</f>
        <v>54648</v>
      </c>
      <c r="U4807" s="0" t="n">
        <f aca="false">INT(T4807*$Q$1/IF(P4807=1,E4807,D4807))*I4807</f>
        <v>10</v>
      </c>
      <c r="V4807" s="0" t="n">
        <f aca="false">IF(P4807=1,ABS(U4807)+ABS(60),ABS(U4807-U4806))</f>
        <v>0</v>
      </c>
    </row>
    <row r="4808" customFormat="false" ht="15" hidden="false" customHeight="false" outlineLevel="0" collapsed="false">
      <c r="A4808" s="1" t="n">
        <v>43063</v>
      </c>
      <c r="B4808" s="2" t="n">
        <v>10854.09</v>
      </c>
      <c r="C4808" s="2" t="n">
        <v>124846</v>
      </c>
      <c r="D4808" s="2" t="n">
        <v>10856</v>
      </c>
      <c r="E4808" s="2" t="n">
        <v>10842</v>
      </c>
      <c r="F4808" s="3" t="n">
        <f aca="false">IF(P4808=1, E4808,D4808)/B4808-1</f>
        <v>0.000175970532766856</v>
      </c>
      <c r="G4808" s="2" t="n">
        <f aca="false">AVERAGE(B4749:B4808)</f>
        <v>10636.8785</v>
      </c>
      <c r="H4808" s="2" t="n">
        <f aca="false">AVERAGE(C4749:C4808)</f>
        <v>121027.983333333</v>
      </c>
      <c r="I4808" s="2" t="n">
        <f aca="false">SIGN(C4808-H4808)</f>
        <v>1</v>
      </c>
      <c r="J4808" s="2" t="n">
        <f aca="false">SIGN(F4808)</f>
        <v>1</v>
      </c>
      <c r="K4808" s="0" t="n">
        <f aca="false">B4808-B4807</f>
        <v>-0.479999999999563</v>
      </c>
      <c r="L4808" s="0" t="n">
        <f aca="false">I4807*K4808</f>
        <v>-0.479999999999563</v>
      </c>
      <c r="M4808" s="0" t="n">
        <f aca="false">M4807+K4808*N4807</f>
        <v>3417.02000000002</v>
      </c>
      <c r="N4808" s="0" t="n">
        <f aca="false">INT(M4808*$Q$1/B4808)*CHOOSE($L$1,I4808,J4808)</f>
        <v>0</v>
      </c>
      <c r="O4808" s="0" t="n">
        <f aca="false">ABS(N4808-N4807)</f>
        <v>0</v>
      </c>
      <c r="P4808" s="0" t="n">
        <f aca="false">COUNTIF(工作表2!$A$2:$A$248,A4808)</f>
        <v>0</v>
      </c>
      <c r="R4808" s="0" t="n">
        <f aca="false">D4808-IF(P4807=1,E4807,D4807)</f>
        <v>0</v>
      </c>
      <c r="S4808" s="0" t="n">
        <f aca="false">I4807*R4808</f>
        <v>0</v>
      </c>
      <c r="T4808" s="0" t="n">
        <f aca="false">T4807+R4808*U4807</f>
        <v>54648</v>
      </c>
      <c r="U4808" s="0" t="n">
        <f aca="false">INT(T4808*$Q$1/IF(P4808=1,E4808,D4808))*I4808</f>
        <v>10</v>
      </c>
      <c r="V4808" s="0" t="n">
        <f aca="false">IF(P4808=1,ABS(U4808)+ABS(60),ABS(U4808-U4807))</f>
        <v>0</v>
      </c>
    </row>
    <row r="4809" customFormat="false" ht="15" hidden="false" customHeight="false" outlineLevel="0" collapsed="false">
      <c r="A4809" s="1" t="n">
        <v>43066</v>
      </c>
      <c r="B4809" s="2" t="n">
        <v>10750.93</v>
      </c>
      <c r="C4809" s="2" t="n">
        <v>133404</v>
      </c>
      <c r="D4809" s="2" t="n">
        <v>10750</v>
      </c>
      <c r="E4809" s="2" t="n">
        <v>10736</v>
      </c>
      <c r="F4809" s="3" t="n">
        <f aca="false">IF(P4809=1, E4809,D4809)/B4809-1</f>
        <v>-8.65041442926762E-005</v>
      </c>
      <c r="G4809" s="2" t="n">
        <f aca="false">AVERAGE(B4750:B4809)</f>
        <v>10639.631</v>
      </c>
      <c r="H4809" s="2" t="n">
        <f aca="false">AVERAGE(C4750:C4809)</f>
        <v>121140.033333333</v>
      </c>
      <c r="I4809" s="2" t="n">
        <f aca="false">SIGN(C4809-H4809)</f>
        <v>1</v>
      </c>
      <c r="J4809" s="2" t="n">
        <f aca="false">SIGN(F4809)</f>
        <v>-1</v>
      </c>
      <c r="K4809" s="0" t="n">
        <f aca="false">B4809-B4808</f>
        <v>-103.16</v>
      </c>
      <c r="L4809" s="0" t="n">
        <f aca="false">I4808*K4809</f>
        <v>-103.16</v>
      </c>
      <c r="M4809" s="0" t="n">
        <f aca="false">M4808+K4809*N4808</f>
        <v>3417.02000000002</v>
      </c>
      <c r="N4809" s="0" t="n">
        <f aca="false">INT(M4809*$Q$1/B4809)*CHOOSE($L$1,I4809,J4809)</f>
        <v>-0</v>
      </c>
      <c r="O4809" s="0" t="n">
        <f aca="false">ABS(N4809-N4808)</f>
        <v>0</v>
      </c>
      <c r="P4809" s="0" t="n">
        <f aca="false">COUNTIF(工作表2!$A$2:$A$248,A4809)</f>
        <v>0</v>
      </c>
      <c r="R4809" s="0" t="n">
        <f aca="false">D4809-IF(P4808=1,E4808,D4808)</f>
        <v>-106</v>
      </c>
      <c r="S4809" s="0" t="n">
        <f aca="false">I4808*R4809</f>
        <v>-106</v>
      </c>
      <c r="T4809" s="0" t="n">
        <f aca="false">T4808+R4809*U4808</f>
        <v>53588</v>
      </c>
      <c r="U4809" s="0" t="n">
        <f aca="false">INT(T4809*$Q$1/IF(P4809=1,E4809,D4809))*I4809</f>
        <v>9</v>
      </c>
      <c r="V4809" s="0" t="n">
        <f aca="false">IF(P4809=1,ABS(U4809)+ABS(60),ABS(U4809-U4808))</f>
        <v>1</v>
      </c>
    </row>
    <row r="4810" customFormat="false" ht="15" hidden="false" customHeight="false" outlineLevel="0" collapsed="false">
      <c r="A4810" s="1" t="n">
        <v>43067</v>
      </c>
      <c r="B4810" s="2" t="n">
        <v>10707.07</v>
      </c>
      <c r="C4810" s="2" t="n">
        <v>138961</v>
      </c>
      <c r="D4810" s="2" t="n">
        <v>10708</v>
      </c>
      <c r="E4810" s="2" t="n">
        <v>10695</v>
      </c>
      <c r="F4810" s="3" t="n">
        <f aca="false">IF(P4810=1, E4810,D4810)/B4810-1</f>
        <v>8.6858496302078E-005</v>
      </c>
      <c r="G4810" s="2" t="n">
        <f aca="false">AVERAGE(B4751:B4810)</f>
        <v>10641.5018333333</v>
      </c>
      <c r="H4810" s="2" t="n">
        <f aca="false">AVERAGE(C4751:C4810)</f>
        <v>121555.116666667</v>
      </c>
      <c r="I4810" s="2" t="n">
        <f aca="false">SIGN(C4810-H4810)</f>
        <v>1</v>
      </c>
      <c r="J4810" s="2" t="n">
        <f aca="false">SIGN(F4810)</f>
        <v>1</v>
      </c>
      <c r="K4810" s="0" t="n">
        <f aca="false">B4810-B4809</f>
        <v>-43.8600000000006</v>
      </c>
      <c r="L4810" s="0" t="n">
        <f aca="false">I4809*K4810</f>
        <v>-43.8600000000006</v>
      </c>
      <c r="M4810" s="0" t="n">
        <f aca="false">M4809+K4810*N4809</f>
        <v>3417.02000000002</v>
      </c>
      <c r="N4810" s="0" t="n">
        <f aca="false">INT(M4810*$Q$1/B4810)*CHOOSE($L$1,I4810,J4810)</f>
        <v>0</v>
      </c>
      <c r="O4810" s="0" t="n">
        <f aca="false">ABS(N4810-N4809)</f>
        <v>0</v>
      </c>
      <c r="P4810" s="0" t="n">
        <f aca="false">COUNTIF(工作表2!$A$2:$A$248,A4810)</f>
        <v>0</v>
      </c>
      <c r="R4810" s="0" t="n">
        <f aca="false">D4810-IF(P4809=1,E4809,D4809)</f>
        <v>-42</v>
      </c>
      <c r="S4810" s="0" t="n">
        <f aca="false">I4809*R4810</f>
        <v>-42</v>
      </c>
      <c r="T4810" s="0" t="n">
        <f aca="false">T4809+R4810*U4809</f>
        <v>53210</v>
      </c>
      <c r="U4810" s="0" t="n">
        <f aca="false">INT(T4810*$Q$1/IF(P4810=1,E4810,D4810))*I4810</f>
        <v>9</v>
      </c>
      <c r="V4810" s="0" t="n">
        <f aca="false">IF(P4810=1,ABS(U4810)+ABS(60),ABS(U4810-U4809))</f>
        <v>0</v>
      </c>
    </row>
    <row r="4811" customFormat="false" ht="15" hidden="false" customHeight="false" outlineLevel="0" collapsed="false">
      <c r="A4811" s="1" t="n">
        <v>43068</v>
      </c>
      <c r="B4811" s="2" t="n">
        <v>10713.55</v>
      </c>
      <c r="C4811" s="2" t="n">
        <v>133493</v>
      </c>
      <c r="D4811" s="2" t="n">
        <v>10729</v>
      </c>
      <c r="E4811" s="2" t="n">
        <v>10716</v>
      </c>
      <c r="F4811" s="3" t="n">
        <f aca="false">IF(P4811=1, E4811,D4811)/B4811-1</f>
        <v>0.00144209902413306</v>
      </c>
      <c r="G4811" s="2" t="n">
        <f aca="false">AVERAGE(B4752:B4811)</f>
        <v>10643.8965</v>
      </c>
      <c r="H4811" s="2" t="n">
        <f aca="false">AVERAGE(C4752:C4811)</f>
        <v>122022.616666667</v>
      </c>
      <c r="I4811" s="2" t="n">
        <f aca="false">SIGN(C4811-H4811)</f>
        <v>1</v>
      </c>
      <c r="J4811" s="2" t="n">
        <f aca="false">SIGN(F4811)</f>
        <v>1</v>
      </c>
      <c r="K4811" s="0" t="n">
        <f aca="false">B4811-B4810</f>
        <v>6.47999999999956</v>
      </c>
      <c r="L4811" s="0" t="n">
        <f aca="false">I4810*K4811</f>
        <v>6.47999999999956</v>
      </c>
      <c r="M4811" s="0" t="n">
        <f aca="false">M4810+K4811*N4810</f>
        <v>3417.02000000002</v>
      </c>
      <c r="N4811" s="0" t="n">
        <f aca="false">INT(M4811*$Q$1/B4811)*CHOOSE($L$1,I4811,J4811)</f>
        <v>0</v>
      </c>
      <c r="O4811" s="0" t="n">
        <f aca="false">ABS(N4811-N4810)</f>
        <v>0</v>
      </c>
      <c r="P4811" s="0" t="n">
        <f aca="false">COUNTIF(工作表2!$A$2:$A$248,A4811)</f>
        <v>0</v>
      </c>
      <c r="R4811" s="0" t="n">
        <f aca="false">D4811-IF(P4810=1,E4810,D4810)</f>
        <v>21</v>
      </c>
      <c r="S4811" s="0" t="n">
        <f aca="false">I4810*R4811</f>
        <v>21</v>
      </c>
      <c r="T4811" s="0" t="n">
        <f aca="false">T4810+R4811*U4810</f>
        <v>53399</v>
      </c>
      <c r="U4811" s="0" t="n">
        <f aca="false">INT(T4811*$Q$1/IF(P4811=1,E4811,D4811))*I4811</f>
        <v>9</v>
      </c>
      <c r="V4811" s="0" t="n">
        <f aca="false">IF(P4811=1,ABS(U4811)+ABS(60),ABS(U4811-U4810))</f>
        <v>0</v>
      </c>
    </row>
    <row r="4812" customFormat="false" ht="15" hidden="false" customHeight="false" outlineLevel="0" collapsed="false">
      <c r="A4812" s="1" t="n">
        <v>43069</v>
      </c>
      <c r="B4812" s="2" t="n">
        <v>10560.44</v>
      </c>
      <c r="C4812" s="2" t="n">
        <v>229130</v>
      </c>
      <c r="D4812" s="2" t="n">
        <v>10574</v>
      </c>
      <c r="E4812" s="2" t="n">
        <v>10564</v>
      </c>
      <c r="F4812" s="3" t="n">
        <f aca="false">IF(P4812=1, E4812,D4812)/B4812-1</f>
        <v>0.00128403740753225</v>
      </c>
      <c r="G4812" s="2" t="n">
        <f aca="false">AVERAGE(B4753:B4812)</f>
        <v>10642.9398333333</v>
      </c>
      <c r="H4812" s="2" t="n">
        <f aca="false">AVERAGE(C4753:C4812)</f>
        <v>124013.533333333</v>
      </c>
      <c r="I4812" s="2" t="n">
        <f aca="false">SIGN(C4812-H4812)</f>
        <v>1</v>
      </c>
      <c r="J4812" s="2" t="n">
        <f aca="false">SIGN(F4812)</f>
        <v>1</v>
      </c>
      <c r="K4812" s="0" t="n">
        <f aca="false">B4812-B4811</f>
        <v>-153.109999999999</v>
      </c>
      <c r="L4812" s="0" t="n">
        <f aca="false">I4811*K4812</f>
        <v>-153.109999999999</v>
      </c>
      <c r="M4812" s="0" t="n">
        <f aca="false">M4811+K4812*N4811</f>
        <v>3417.02000000002</v>
      </c>
      <c r="N4812" s="0" t="n">
        <f aca="false">INT(M4812*$Q$1/B4812)*CHOOSE($L$1,I4812,J4812)</f>
        <v>0</v>
      </c>
      <c r="O4812" s="0" t="n">
        <f aca="false">ABS(N4812-N4811)</f>
        <v>0</v>
      </c>
      <c r="P4812" s="0" t="n">
        <f aca="false">COUNTIF(工作表2!$A$2:$A$248,A4812)</f>
        <v>0</v>
      </c>
      <c r="R4812" s="0" t="n">
        <f aca="false">D4812-IF(P4811=1,E4811,D4811)</f>
        <v>-155</v>
      </c>
      <c r="S4812" s="0" t="n">
        <f aca="false">I4811*R4812</f>
        <v>-155</v>
      </c>
      <c r="T4812" s="0" t="n">
        <f aca="false">T4811+R4812*U4811</f>
        <v>52004</v>
      </c>
      <c r="U4812" s="0" t="n">
        <f aca="false">INT(T4812*$Q$1/IF(P4812=1,E4812,D4812))*I4812</f>
        <v>9</v>
      </c>
      <c r="V4812" s="0" t="n">
        <f aca="false">IF(P4812=1,ABS(U4812)+ABS(60),ABS(U4812-U4811))</f>
        <v>0</v>
      </c>
    </row>
    <row r="4813" customFormat="false" ht="15" hidden="false" customHeight="false" outlineLevel="0" collapsed="false">
      <c r="A4813" s="1" t="n">
        <v>43070</v>
      </c>
      <c r="B4813" s="2" t="n">
        <v>10600.37</v>
      </c>
      <c r="C4813" s="2" t="n">
        <v>178734</v>
      </c>
      <c r="D4813" s="2" t="n">
        <v>10604</v>
      </c>
      <c r="E4813" s="2" t="n">
        <v>10591</v>
      </c>
      <c r="F4813" s="3" t="n">
        <f aca="false">IF(P4813=1, E4813,D4813)/B4813-1</f>
        <v>0.000342440877063588</v>
      </c>
      <c r="G4813" s="2" t="n">
        <f aca="false">AVERAGE(B4754:B4813)</f>
        <v>10643.815</v>
      </c>
      <c r="H4813" s="2" t="n">
        <f aca="false">AVERAGE(C4754:C4813)</f>
        <v>124996.466666667</v>
      </c>
      <c r="I4813" s="2" t="n">
        <f aca="false">SIGN(C4813-H4813)</f>
        <v>1</v>
      </c>
      <c r="J4813" s="2" t="n">
        <f aca="false">SIGN(F4813)</f>
        <v>1</v>
      </c>
      <c r="K4813" s="0" t="n">
        <f aca="false">B4813-B4812</f>
        <v>39.9300000000003</v>
      </c>
      <c r="L4813" s="0" t="n">
        <f aca="false">I4812*K4813</f>
        <v>39.9300000000003</v>
      </c>
      <c r="M4813" s="0" t="n">
        <f aca="false">M4812+K4813*N4812</f>
        <v>3417.02000000002</v>
      </c>
      <c r="N4813" s="0" t="n">
        <f aca="false">INT(M4813*$Q$1/B4813)*CHOOSE($L$1,I4813,J4813)</f>
        <v>0</v>
      </c>
      <c r="O4813" s="0" t="n">
        <f aca="false">ABS(N4813-N4812)</f>
        <v>0</v>
      </c>
      <c r="P4813" s="0" t="n">
        <f aca="false">COUNTIF(工作表2!$A$2:$A$248,A4813)</f>
        <v>0</v>
      </c>
      <c r="R4813" s="0" t="n">
        <f aca="false">D4813-IF(P4812=1,E4812,D4812)</f>
        <v>30</v>
      </c>
      <c r="S4813" s="0" t="n">
        <f aca="false">I4812*R4813</f>
        <v>30</v>
      </c>
      <c r="T4813" s="0" t="n">
        <f aca="false">T4812+R4813*U4812</f>
        <v>52274</v>
      </c>
      <c r="U4813" s="0" t="n">
        <f aca="false">INT(T4813*$Q$1/IF(P4813=1,E4813,D4813))*I4813</f>
        <v>9</v>
      </c>
      <c r="V4813" s="0" t="n">
        <f aca="false">IF(P4813=1,ABS(U4813)+ABS(60),ABS(U4813-U4812))</f>
        <v>0</v>
      </c>
    </row>
    <row r="4814" customFormat="false" ht="15" hidden="false" customHeight="false" outlineLevel="0" collapsed="false">
      <c r="A4814" s="1" t="n">
        <v>43073</v>
      </c>
      <c r="B4814" s="2" t="n">
        <v>10651.11</v>
      </c>
      <c r="C4814" s="2" t="n">
        <v>128095</v>
      </c>
      <c r="D4814" s="2" t="n">
        <v>10649</v>
      </c>
      <c r="E4814" s="2" t="n">
        <v>10636</v>
      </c>
      <c r="F4814" s="3" t="n">
        <f aca="false">IF(P4814=1, E4814,D4814)/B4814-1</f>
        <v>-0.0001981014185376</v>
      </c>
      <c r="G4814" s="2" t="n">
        <f aca="false">AVERAGE(B4755:B4814)</f>
        <v>10645.6916666667</v>
      </c>
      <c r="H4814" s="2" t="n">
        <f aca="false">AVERAGE(C4755:C4814)</f>
        <v>124967.066666667</v>
      </c>
      <c r="I4814" s="2" t="n">
        <f aca="false">SIGN(C4814-H4814)</f>
        <v>1</v>
      </c>
      <c r="J4814" s="2" t="n">
        <f aca="false">SIGN(F4814)</f>
        <v>-1</v>
      </c>
      <c r="K4814" s="0" t="n">
        <f aca="false">B4814-B4813</f>
        <v>50.7399999999998</v>
      </c>
      <c r="L4814" s="0" t="n">
        <f aca="false">I4813*K4814</f>
        <v>50.7399999999998</v>
      </c>
      <c r="M4814" s="0" t="n">
        <f aca="false">M4813+K4814*N4813</f>
        <v>3417.02000000002</v>
      </c>
      <c r="N4814" s="0" t="n">
        <f aca="false">INT(M4814*$Q$1/B4814)*CHOOSE($L$1,I4814,J4814)</f>
        <v>-0</v>
      </c>
      <c r="O4814" s="0" t="n">
        <f aca="false">ABS(N4814-N4813)</f>
        <v>0</v>
      </c>
      <c r="P4814" s="0" t="n">
        <f aca="false">COUNTIF(工作表2!$A$2:$A$248,A4814)</f>
        <v>0</v>
      </c>
      <c r="R4814" s="0" t="n">
        <f aca="false">D4814-IF(P4813=1,E4813,D4813)</f>
        <v>45</v>
      </c>
      <c r="S4814" s="0" t="n">
        <f aca="false">I4813*R4814</f>
        <v>45</v>
      </c>
      <c r="T4814" s="0" t="n">
        <f aca="false">T4813+R4814*U4813</f>
        <v>52679</v>
      </c>
      <c r="U4814" s="0" t="n">
        <f aca="false">INT(T4814*$Q$1/IF(P4814=1,E4814,D4814))*I4814</f>
        <v>9</v>
      </c>
      <c r="V4814" s="0" t="n">
        <f aca="false">IF(P4814=1,ABS(U4814)+ABS(60),ABS(U4814-U4813))</f>
        <v>0</v>
      </c>
    </row>
    <row r="4815" customFormat="false" ht="15" hidden="false" customHeight="false" outlineLevel="0" collapsed="false">
      <c r="A4815" s="1" t="n">
        <v>43074</v>
      </c>
      <c r="B4815" s="2" t="n">
        <v>10566.85</v>
      </c>
      <c r="C4815" s="2" t="n">
        <v>144319</v>
      </c>
      <c r="D4815" s="2" t="n">
        <v>10573</v>
      </c>
      <c r="E4815" s="2" t="n">
        <v>10559</v>
      </c>
      <c r="F4815" s="3" t="n">
        <f aca="false">IF(P4815=1, E4815,D4815)/B4815-1</f>
        <v>0.000582008829499658</v>
      </c>
      <c r="G4815" s="2" t="n">
        <f aca="false">AVERAGE(B4756:B4815)</f>
        <v>10644.9733333333</v>
      </c>
      <c r="H4815" s="2" t="n">
        <f aca="false">AVERAGE(C4756:C4815)</f>
        <v>125371.266666667</v>
      </c>
      <c r="I4815" s="2" t="n">
        <f aca="false">SIGN(C4815-H4815)</f>
        <v>1</v>
      </c>
      <c r="J4815" s="2" t="n">
        <f aca="false">SIGN(F4815)</f>
        <v>1</v>
      </c>
      <c r="K4815" s="0" t="n">
        <f aca="false">B4815-B4814</f>
        <v>-84.2600000000002</v>
      </c>
      <c r="L4815" s="0" t="n">
        <f aca="false">I4814*K4815</f>
        <v>-84.2600000000002</v>
      </c>
      <c r="M4815" s="0" t="n">
        <f aca="false">M4814+K4815*N4814</f>
        <v>3417.02000000002</v>
      </c>
      <c r="N4815" s="0" t="n">
        <f aca="false">INT(M4815*$Q$1/B4815)*CHOOSE($L$1,I4815,J4815)</f>
        <v>0</v>
      </c>
      <c r="O4815" s="0" t="n">
        <f aca="false">ABS(N4815-N4814)</f>
        <v>0</v>
      </c>
      <c r="P4815" s="0" t="n">
        <f aca="false">COUNTIF(工作表2!$A$2:$A$248,A4815)</f>
        <v>0</v>
      </c>
      <c r="R4815" s="0" t="n">
        <f aca="false">D4815-IF(P4814=1,E4814,D4814)</f>
        <v>-76</v>
      </c>
      <c r="S4815" s="0" t="n">
        <f aca="false">I4814*R4815</f>
        <v>-76</v>
      </c>
      <c r="T4815" s="0" t="n">
        <f aca="false">T4814+R4815*U4814</f>
        <v>51995</v>
      </c>
      <c r="U4815" s="0" t="n">
        <f aca="false">INT(T4815*$Q$1/IF(P4815=1,E4815,D4815))*I4815</f>
        <v>9</v>
      </c>
      <c r="V4815" s="0" t="n">
        <f aca="false">IF(P4815=1,ABS(U4815)+ABS(60),ABS(U4815-U4814))</f>
        <v>0</v>
      </c>
    </row>
    <row r="4816" customFormat="false" ht="15" hidden="false" customHeight="false" outlineLevel="0" collapsed="false">
      <c r="A4816" s="1" t="n">
        <v>43075</v>
      </c>
      <c r="B4816" s="2" t="n">
        <v>10393.92</v>
      </c>
      <c r="C4816" s="2" t="n">
        <v>159445</v>
      </c>
      <c r="D4816" s="2" t="n">
        <v>10386</v>
      </c>
      <c r="E4816" s="2" t="n">
        <v>10370</v>
      </c>
      <c r="F4816" s="3" t="n">
        <f aca="false">IF(P4816=1, E4816,D4816)/B4816-1</f>
        <v>-0.000761983929066234</v>
      </c>
      <c r="G4816" s="2" t="n">
        <f aca="false">AVERAGE(B4757:B4816)</f>
        <v>10642.0026666667</v>
      </c>
      <c r="H4816" s="2" t="n">
        <f aca="false">AVERAGE(C4757:C4816)</f>
        <v>125860.683333333</v>
      </c>
      <c r="I4816" s="2" t="n">
        <f aca="false">SIGN(C4816-H4816)</f>
        <v>1</v>
      </c>
      <c r="J4816" s="2" t="n">
        <f aca="false">SIGN(F4816)</f>
        <v>-1</v>
      </c>
      <c r="K4816" s="0" t="n">
        <f aca="false">B4816-B4815</f>
        <v>-172.93</v>
      </c>
      <c r="L4816" s="0" t="n">
        <f aca="false">I4815*K4816</f>
        <v>-172.93</v>
      </c>
      <c r="M4816" s="0" t="n">
        <f aca="false">M4815+K4816*N4815</f>
        <v>3417.02000000002</v>
      </c>
      <c r="N4816" s="0" t="n">
        <f aca="false">INT(M4816*$Q$1/B4816)*CHOOSE($L$1,I4816,J4816)</f>
        <v>-0</v>
      </c>
      <c r="O4816" s="0" t="n">
        <f aca="false">ABS(N4816-N4815)</f>
        <v>0</v>
      </c>
      <c r="P4816" s="0" t="n">
        <f aca="false">COUNTIF(工作表2!$A$2:$A$248,A4816)</f>
        <v>0</v>
      </c>
      <c r="R4816" s="0" t="n">
        <f aca="false">D4816-IF(P4815=1,E4815,D4815)</f>
        <v>-187</v>
      </c>
      <c r="S4816" s="0" t="n">
        <f aca="false">I4815*R4816</f>
        <v>-187</v>
      </c>
      <c r="T4816" s="0" t="n">
        <f aca="false">T4815+R4816*U4815</f>
        <v>50312</v>
      </c>
      <c r="U4816" s="0" t="n">
        <f aca="false">INT(T4816*$Q$1/IF(P4816=1,E4816,D4816))*I4816</f>
        <v>9</v>
      </c>
      <c r="V4816" s="0" t="n">
        <f aca="false">IF(P4816=1,ABS(U4816)+ABS(60),ABS(U4816-U4815))</f>
        <v>0</v>
      </c>
    </row>
    <row r="4817" customFormat="false" ht="15" hidden="false" customHeight="false" outlineLevel="0" collapsed="false">
      <c r="A4817" s="1" t="n">
        <v>43076</v>
      </c>
      <c r="B4817" s="2" t="n">
        <v>10355.76</v>
      </c>
      <c r="C4817" s="2" t="n">
        <v>137222</v>
      </c>
      <c r="D4817" s="2" t="n">
        <v>10360</v>
      </c>
      <c r="E4817" s="2" t="n">
        <v>10346</v>
      </c>
      <c r="F4817" s="3" t="n">
        <f aca="false">IF(P4817=1, E4817,D4817)/B4817-1</f>
        <v>0.000409433976839901</v>
      </c>
      <c r="G4817" s="2" t="n">
        <f aca="false">AVERAGE(B4758:B4817)</f>
        <v>10637.7595</v>
      </c>
      <c r="H4817" s="2" t="n">
        <f aca="false">AVERAGE(C4758:C4817)</f>
        <v>126072.466666667</v>
      </c>
      <c r="I4817" s="2" t="n">
        <f aca="false">SIGN(C4817-H4817)</f>
        <v>1</v>
      </c>
      <c r="J4817" s="2" t="n">
        <f aca="false">SIGN(F4817)</f>
        <v>1</v>
      </c>
      <c r="K4817" s="0" t="n">
        <f aca="false">B4817-B4816</f>
        <v>-38.1599999999999</v>
      </c>
      <c r="L4817" s="0" t="n">
        <f aca="false">I4816*K4817</f>
        <v>-38.1599999999999</v>
      </c>
      <c r="M4817" s="0" t="n">
        <f aca="false">M4816+K4817*N4816</f>
        <v>3417.02000000002</v>
      </c>
      <c r="N4817" s="0" t="n">
        <f aca="false">INT(M4817*$Q$1/B4817)*CHOOSE($L$1,I4817,J4817)</f>
        <v>0</v>
      </c>
      <c r="O4817" s="0" t="n">
        <f aca="false">ABS(N4817-N4816)</f>
        <v>0</v>
      </c>
      <c r="P4817" s="0" t="n">
        <f aca="false">COUNTIF(工作表2!$A$2:$A$248,A4817)</f>
        <v>0</v>
      </c>
      <c r="R4817" s="0" t="n">
        <f aca="false">D4817-IF(P4816=1,E4816,D4816)</f>
        <v>-26</v>
      </c>
      <c r="S4817" s="0" t="n">
        <f aca="false">I4816*R4817</f>
        <v>-26</v>
      </c>
      <c r="T4817" s="0" t="n">
        <f aca="false">T4816+R4817*U4816</f>
        <v>50078</v>
      </c>
      <c r="U4817" s="0" t="n">
        <f aca="false">INT(T4817*$Q$1/IF(P4817=1,E4817,D4817))*I4817</f>
        <v>9</v>
      </c>
      <c r="V4817" s="0" t="n">
        <f aca="false">IF(P4817=1,ABS(U4817)+ABS(60),ABS(U4817-U4816))</f>
        <v>0</v>
      </c>
    </row>
    <row r="4818" customFormat="false" ht="15" hidden="false" customHeight="false" outlineLevel="0" collapsed="false">
      <c r="A4818" s="1" t="n">
        <v>43077</v>
      </c>
      <c r="B4818" s="2" t="n">
        <v>10398.62</v>
      </c>
      <c r="C4818" s="2" t="n">
        <v>129547</v>
      </c>
      <c r="D4818" s="2" t="n">
        <v>10397</v>
      </c>
      <c r="E4818" s="2" t="n">
        <v>10383</v>
      </c>
      <c r="F4818" s="3" t="n">
        <f aca="false">IF(P4818=1, E4818,D4818)/B4818-1</f>
        <v>-0.000155789902891001</v>
      </c>
      <c r="G4818" s="2" t="n">
        <f aca="false">AVERAGE(B4759:B4818)</f>
        <v>10635.5218333333</v>
      </c>
      <c r="H4818" s="2" t="n">
        <f aca="false">AVERAGE(C4759:C4818)</f>
        <v>126146.283333333</v>
      </c>
      <c r="I4818" s="2" t="n">
        <f aca="false">SIGN(C4818-H4818)</f>
        <v>1</v>
      </c>
      <c r="J4818" s="2" t="n">
        <f aca="false">SIGN(F4818)</f>
        <v>-1</v>
      </c>
      <c r="K4818" s="0" t="n">
        <f aca="false">B4818-B4817</f>
        <v>42.8600000000006</v>
      </c>
      <c r="L4818" s="0" t="n">
        <f aca="false">I4817*K4818</f>
        <v>42.8600000000006</v>
      </c>
      <c r="M4818" s="0" t="n">
        <f aca="false">M4817+K4818*N4817</f>
        <v>3417.02000000002</v>
      </c>
      <c r="N4818" s="0" t="n">
        <f aca="false">INT(M4818*$Q$1/B4818)*CHOOSE($L$1,I4818,J4818)</f>
        <v>-0</v>
      </c>
      <c r="O4818" s="0" t="n">
        <f aca="false">ABS(N4818-N4817)</f>
        <v>0</v>
      </c>
      <c r="P4818" s="0" t="n">
        <f aca="false">COUNTIF(工作表2!$A$2:$A$248,A4818)</f>
        <v>0</v>
      </c>
      <c r="R4818" s="0" t="n">
        <f aca="false">D4818-IF(P4817=1,E4817,D4817)</f>
        <v>37</v>
      </c>
      <c r="S4818" s="0" t="n">
        <f aca="false">I4817*R4818</f>
        <v>37</v>
      </c>
      <c r="T4818" s="0" t="n">
        <f aca="false">T4817+R4818*U4817</f>
        <v>50411</v>
      </c>
      <c r="U4818" s="0" t="n">
        <f aca="false">INT(T4818*$Q$1/IF(P4818=1,E4818,D4818))*I4818</f>
        <v>9</v>
      </c>
      <c r="V4818" s="0" t="n">
        <f aca="false">IF(P4818=1,ABS(U4818)+ABS(60),ABS(U4818-U4817))</f>
        <v>0</v>
      </c>
    </row>
    <row r="4819" customFormat="false" ht="15" hidden="false" customHeight="false" outlineLevel="0" collapsed="false">
      <c r="A4819" s="1" t="n">
        <v>43080</v>
      </c>
      <c r="B4819" s="2" t="n">
        <v>10473.09</v>
      </c>
      <c r="C4819" s="2" t="n">
        <v>116445</v>
      </c>
      <c r="D4819" s="2" t="n">
        <v>10479</v>
      </c>
      <c r="E4819" s="2" t="n">
        <v>10466</v>
      </c>
      <c r="F4819" s="3" t="n">
        <f aca="false">IF(P4819=1, E4819,D4819)/B4819-1</f>
        <v>0.000564303371784147</v>
      </c>
      <c r="G4819" s="2" t="n">
        <f aca="false">AVERAGE(B4760:B4819)</f>
        <v>10634.1805</v>
      </c>
      <c r="H4819" s="2" t="n">
        <f aca="false">AVERAGE(C4760:C4819)</f>
        <v>126056.7</v>
      </c>
      <c r="I4819" s="2" t="n">
        <f aca="false">SIGN(C4819-H4819)</f>
        <v>-1</v>
      </c>
      <c r="J4819" s="2" t="n">
        <f aca="false">SIGN(F4819)</f>
        <v>1</v>
      </c>
      <c r="K4819" s="0" t="n">
        <f aca="false">B4819-B4818</f>
        <v>74.4699999999993</v>
      </c>
      <c r="L4819" s="0" t="n">
        <f aca="false">I4818*K4819</f>
        <v>74.4699999999993</v>
      </c>
      <c r="M4819" s="0" t="n">
        <f aca="false">M4818+K4819*N4818</f>
        <v>3417.02000000002</v>
      </c>
      <c r="N4819" s="0" t="n">
        <f aca="false">INT(M4819*$Q$1/B4819)*CHOOSE($L$1,I4819,J4819)</f>
        <v>0</v>
      </c>
      <c r="O4819" s="0" t="n">
        <f aca="false">ABS(N4819-N4818)</f>
        <v>0</v>
      </c>
      <c r="P4819" s="0" t="n">
        <f aca="false">COUNTIF(工作表2!$A$2:$A$248,A4819)</f>
        <v>0</v>
      </c>
      <c r="R4819" s="0" t="n">
        <f aca="false">D4819-IF(P4818=1,E4818,D4818)</f>
        <v>82</v>
      </c>
      <c r="S4819" s="0" t="n">
        <f aca="false">I4818*R4819</f>
        <v>82</v>
      </c>
      <c r="T4819" s="0" t="n">
        <f aca="false">T4818+R4819*U4818</f>
        <v>51149</v>
      </c>
      <c r="U4819" s="0" t="n">
        <f aca="false">INT(T4819*$Q$1/IF(P4819=1,E4819,D4819))*I4819</f>
        <v>-9</v>
      </c>
      <c r="V4819" s="0" t="n">
        <f aca="false">IF(P4819=1,ABS(U4819)+ABS(60),ABS(U4819-U4818))</f>
        <v>18</v>
      </c>
    </row>
    <row r="4820" customFormat="false" ht="15" hidden="false" customHeight="false" outlineLevel="0" collapsed="false">
      <c r="A4820" s="1" t="n">
        <v>43081</v>
      </c>
      <c r="B4820" s="2" t="n">
        <v>10443.28</v>
      </c>
      <c r="C4820" s="2" t="n">
        <v>106073</v>
      </c>
      <c r="D4820" s="2" t="n">
        <v>10432</v>
      </c>
      <c r="E4820" s="2" t="n">
        <v>10422</v>
      </c>
      <c r="F4820" s="3" t="n">
        <f aca="false">IF(P4820=1, E4820,D4820)/B4820-1</f>
        <v>-0.0010801204219365</v>
      </c>
      <c r="G4820" s="2" t="n">
        <f aca="false">AVERAGE(B4761:B4820)</f>
        <v>10631.895</v>
      </c>
      <c r="H4820" s="2" t="n">
        <f aca="false">AVERAGE(C4761:C4820)</f>
        <v>125238.9</v>
      </c>
      <c r="I4820" s="2" t="n">
        <f aca="false">SIGN(C4820-H4820)</f>
        <v>-1</v>
      </c>
      <c r="J4820" s="2" t="n">
        <f aca="false">SIGN(F4820)</f>
        <v>-1</v>
      </c>
      <c r="K4820" s="0" t="n">
        <f aca="false">B4820-B4819</f>
        <v>-29.8099999999995</v>
      </c>
      <c r="L4820" s="0" t="n">
        <f aca="false">I4819*K4820</f>
        <v>29.8099999999995</v>
      </c>
      <c r="M4820" s="0" t="n">
        <f aca="false">M4819+K4820*N4819</f>
        <v>3417.02000000002</v>
      </c>
      <c r="N4820" s="0" t="n">
        <f aca="false">INT(M4820*$Q$1/B4820)*CHOOSE($L$1,I4820,J4820)</f>
        <v>-0</v>
      </c>
      <c r="O4820" s="0" t="n">
        <f aca="false">ABS(N4820-N4819)</f>
        <v>0</v>
      </c>
      <c r="P4820" s="0" t="n">
        <f aca="false">COUNTIF(工作表2!$A$2:$A$248,A4820)</f>
        <v>0</v>
      </c>
      <c r="R4820" s="0" t="n">
        <f aca="false">D4820-IF(P4819=1,E4819,D4819)</f>
        <v>-47</v>
      </c>
      <c r="S4820" s="0" t="n">
        <f aca="false">I4819*R4820</f>
        <v>47</v>
      </c>
      <c r="T4820" s="0" t="n">
        <f aca="false">T4819+R4820*U4819</f>
        <v>51572</v>
      </c>
      <c r="U4820" s="0" t="n">
        <f aca="false">INT(T4820*$Q$1/IF(P4820=1,E4820,D4820))*I4820</f>
        <v>-9</v>
      </c>
      <c r="V4820" s="0" t="n">
        <f aca="false">IF(P4820=1,ABS(U4820)+ABS(60),ABS(U4820-U4819))</f>
        <v>0</v>
      </c>
    </row>
    <row r="4821" customFormat="false" ht="15" hidden="false" customHeight="false" outlineLevel="0" collapsed="false">
      <c r="A4821" s="1" t="n">
        <v>43082</v>
      </c>
      <c r="B4821" s="2" t="n">
        <v>10470.7</v>
      </c>
      <c r="C4821" s="2" t="n">
        <v>102478</v>
      </c>
      <c r="D4821" s="2" t="n">
        <v>10449</v>
      </c>
      <c r="E4821" s="2" t="n">
        <v>10439</v>
      </c>
      <c r="F4821" s="3" t="n">
        <f aca="false">IF(P4821=1, E4821,D4821)/B4821-1</f>
        <v>-0.00207244978845733</v>
      </c>
      <c r="G4821" s="2" t="n">
        <f aca="false">AVERAGE(B4762:B4821)</f>
        <v>10629.2138333333</v>
      </c>
      <c r="H4821" s="2" t="n">
        <f aca="false">AVERAGE(C4762:C4821)</f>
        <v>124718.966666667</v>
      </c>
      <c r="I4821" s="2" t="n">
        <f aca="false">SIGN(C4821-H4821)</f>
        <v>-1</v>
      </c>
      <c r="J4821" s="2" t="n">
        <f aca="false">SIGN(F4821)</f>
        <v>-1</v>
      </c>
      <c r="K4821" s="0" t="n">
        <f aca="false">B4821-B4820</f>
        <v>27.4200000000001</v>
      </c>
      <c r="L4821" s="0" t="n">
        <f aca="false">I4820*K4821</f>
        <v>-27.4200000000001</v>
      </c>
      <c r="M4821" s="0" t="n">
        <f aca="false">M4820+K4821*N4820</f>
        <v>3417.02000000002</v>
      </c>
      <c r="N4821" s="0" t="n">
        <f aca="false">INT(M4821*$Q$1/B4821)*CHOOSE($L$1,I4821,J4821)</f>
        <v>-0</v>
      </c>
      <c r="O4821" s="0" t="n">
        <f aca="false">ABS(N4821-N4820)</f>
        <v>0</v>
      </c>
      <c r="P4821" s="0" t="n">
        <f aca="false">COUNTIF(工作表2!$A$2:$A$248,A4821)</f>
        <v>0</v>
      </c>
      <c r="R4821" s="0" t="n">
        <f aca="false">D4821-IF(P4820=1,E4820,D4820)</f>
        <v>17</v>
      </c>
      <c r="S4821" s="0" t="n">
        <f aca="false">I4820*R4821</f>
        <v>-17</v>
      </c>
      <c r="T4821" s="0" t="n">
        <f aca="false">T4820+R4821*U4820</f>
        <v>51419</v>
      </c>
      <c r="U4821" s="0" t="n">
        <f aca="false">INT(T4821*$Q$1/IF(P4821=1,E4821,D4821))*I4821</f>
        <v>-9</v>
      </c>
      <c r="V4821" s="0" t="n">
        <f aca="false">IF(P4821=1,ABS(U4821)+ABS(60),ABS(U4821-U4820))</f>
        <v>0</v>
      </c>
    </row>
    <row r="4822" customFormat="false" ht="15" hidden="false" customHeight="false" outlineLevel="0" collapsed="false">
      <c r="A4822" s="1" t="n">
        <v>43083</v>
      </c>
      <c r="B4822" s="2" t="n">
        <v>10538.01</v>
      </c>
      <c r="C4822" s="2" t="n">
        <v>112194</v>
      </c>
      <c r="D4822" s="2" t="n">
        <v>10528</v>
      </c>
      <c r="E4822" s="2" t="n">
        <v>10512</v>
      </c>
      <c r="F4822" s="3" t="n">
        <f aca="false">IF(P4822=1, E4822,D4822)/B4822-1</f>
        <v>-0.000949894714466937</v>
      </c>
      <c r="G4822" s="2" t="n">
        <f aca="false">AVERAGE(B4763:B4822)</f>
        <v>10628.5783333333</v>
      </c>
      <c r="H4822" s="2" t="n">
        <f aca="false">AVERAGE(C4763:C4822)</f>
        <v>124302.7</v>
      </c>
      <c r="I4822" s="2" t="n">
        <f aca="false">SIGN(C4822-H4822)</f>
        <v>-1</v>
      </c>
      <c r="J4822" s="2" t="n">
        <f aca="false">SIGN(F4822)</f>
        <v>-1</v>
      </c>
      <c r="K4822" s="0" t="n">
        <f aca="false">B4822-B4821</f>
        <v>67.3099999999995</v>
      </c>
      <c r="L4822" s="0" t="n">
        <f aca="false">I4821*K4822</f>
        <v>-67.3099999999995</v>
      </c>
      <c r="M4822" s="0" t="n">
        <f aca="false">M4821+K4822*N4821</f>
        <v>3417.02000000002</v>
      </c>
      <c r="N4822" s="0" t="n">
        <f aca="false">INT(M4822*$Q$1/B4822)*CHOOSE($L$1,I4822,J4822)</f>
        <v>-0</v>
      </c>
      <c r="O4822" s="0" t="n">
        <f aca="false">ABS(N4822-N4821)</f>
        <v>0</v>
      </c>
      <c r="P4822" s="0" t="n">
        <f aca="false">COUNTIF(工作表2!$A$2:$A$248,A4822)</f>
        <v>0</v>
      </c>
      <c r="R4822" s="0" t="n">
        <f aca="false">D4822-IF(P4821=1,E4821,D4821)</f>
        <v>79</v>
      </c>
      <c r="S4822" s="0" t="n">
        <f aca="false">I4821*R4822</f>
        <v>-79</v>
      </c>
      <c r="T4822" s="0" t="n">
        <f aca="false">T4821+R4822*U4821</f>
        <v>50708</v>
      </c>
      <c r="U4822" s="0" t="n">
        <f aca="false">INT(T4822*$Q$1/IF(P4822=1,E4822,D4822))*I4822</f>
        <v>-9</v>
      </c>
      <c r="V4822" s="0" t="n">
        <f aca="false">IF(P4822=1,ABS(U4822)+ABS(60),ABS(U4822-U4821))</f>
        <v>0</v>
      </c>
    </row>
    <row r="4823" customFormat="false" ht="15" hidden="false" customHeight="false" outlineLevel="0" collapsed="false">
      <c r="A4823" s="1" t="n">
        <v>43084</v>
      </c>
      <c r="B4823" s="2" t="n">
        <v>10491.44</v>
      </c>
      <c r="C4823" s="2" t="n">
        <v>124838</v>
      </c>
      <c r="D4823" s="2" t="n">
        <v>10485</v>
      </c>
      <c r="E4823" s="2" t="n">
        <v>10465</v>
      </c>
      <c r="F4823" s="3" t="n">
        <f aca="false">IF(P4823=1, E4823,D4823)/B4823-1</f>
        <v>-0.00061383375399382</v>
      </c>
      <c r="G4823" s="2" t="n">
        <f aca="false">AVERAGE(B4764:B4823)</f>
        <v>10628.1161666667</v>
      </c>
      <c r="H4823" s="2" t="n">
        <f aca="false">AVERAGE(C4764:C4823)</f>
        <v>124269.1</v>
      </c>
      <c r="I4823" s="2" t="n">
        <f aca="false">SIGN(C4823-H4823)</f>
        <v>1</v>
      </c>
      <c r="J4823" s="2" t="n">
        <f aca="false">SIGN(F4823)</f>
        <v>-1</v>
      </c>
      <c r="K4823" s="0" t="n">
        <f aca="false">B4823-B4822</f>
        <v>-46.5699999999997</v>
      </c>
      <c r="L4823" s="0" t="n">
        <f aca="false">I4822*K4823</f>
        <v>46.5699999999997</v>
      </c>
      <c r="M4823" s="0" t="n">
        <f aca="false">M4822+K4823*N4822</f>
        <v>3417.02000000002</v>
      </c>
      <c r="N4823" s="0" t="n">
        <f aca="false">INT(M4823*$Q$1/B4823)*CHOOSE($L$1,I4823,J4823)</f>
        <v>-0</v>
      </c>
      <c r="O4823" s="0" t="n">
        <f aca="false">ABS(N4823-N4822)</f>
        <v>0</v>
      </c>
      <c r="P4823" s="0" t="n">
        <f aca="false">COUNTIF(工作表2!$A$2:$A$248,A4823)</f>
        <v>0</v>
      </c>
      <c r="R4823" s="0" t="n">
        <f aca="false">D4823-IF(P4822=1,E4822,D4822)</f>
        <v>-43</v>
      </c>
      <c r="S4823" s="0" t="n">
        <f aca="false">I4822*R4823</f>
        <v>43</v>
      </c>
      <c r="T4823" s="0" t="n">
        <f aca="false">T4822+R4823*U4822</f>
        <v>51095</v>
      </c>
      <c r="U4823" s="0" t="n">
        <f aca="false">INT(T4823*$Q$1/IF(P4823=1,E4823,D4823))*I4823</f>
        <v>9</v>
      </c>
      <c r="V4823" s="0" t="n">
        <f aca="false">IF(P4823=1,ABS(U4823)+ABS(60),ABS(U4823-U4822))</f>
        <v>18</v>
      </c>
    </row>
    <row r="4824" customFormat="false" ht="15" hidden="false" customHeight="false" outlineLevel="0" collapsed="false">
      <c r="A4824" s="1" t="n">
        <v>43087</v>
      </c>
      <c r="B4824" s="2" t="n">
        <v>10506.52</v>
      </c>
      <c r="C4824" s="2" t="n">
        <v>94135</v>
      </c>
      <c r="D4824" s="2" t="n">
        <v>10502</v>
      </c>
      <c r="E4824" s="2" t="n">
        <v>10490</v>
      </c>
      <c r="F4824" s="3" t="n">
        <f aca="false">IF(P4824=1, E4824,D4824)/B4824-1</f>
        <v>-0.000430209051141661</v>
      </c>
      <c r="G4824" s="2" t="n">
        <f aca="false">AVERAGE(B4765:B4824)</f>
        <v>10626.9175</v>
      </c>
      <c r="H4824" s="2" t="n">
        <f aca="false">AVERAGE(C4765:C4824)</f>
        <v>123845.383333333</v>
      </c>
      <c r="I4824" s="2" t="n">
        <f aca="false">SIGN(C4824-H4824)</f>
        <v>-1</v>
      </c>
      <c r="J4824" s="2" t="n">
        <f aca="false">SIGN(F4824)</f>
        <v>-1</v>
      </c>
      <c r="K4824" s="0" t="n">
        <f aca="false">B4824-B4823</f>
        <v>15.0799999999999</v>
      </c>
      <c r="L4824" s="0" t="n">
        <f aca="false">I4823*K4824</f>
        <v>15.0799999999999</v>
      </c>
      <c r="M4824" s="0" t="n">
        <f aca="false">M4823+K4824*N4823</f>
        <v>3417.02000000002</v>
      </c>
      <c r="N4824" s="0" t="n">
        <f aca="false">INT(M4824*$Q$1/B4824)*CHOOSE($L$1,I4824,J4824)</f>
        <v>-0</v>
      </c>
      <c r="O4824" s="0" t="n">
        <f aca="false">ABS(N4824-N4823)</f>
        <v>0</v>
      </c>
      <c r="P4824" s="0" t="n">
        <f aca="false">COUNTIF(工作表2!$A$2:$A$248,A4824)</f>
        <v>0</v>
      </c>
      <c r="R4824" s="0" t="n">
        <f aca="false">D4824-IF(P4823=1,E4823,D4823)</f>
        <v>17</v>
      </c>
      <c r="S4824" s="0" t="n">
        <f aca="false">I4823*R4824</f>
        <v>17</v>
      </c>
      <c r="T4824" s="0" t="n">
        <f aca="false">T4823+R4824*U4823</f>
        <v>51248</v>
      </c>
      <c r="U4824" s="0" t="n">
        <f aca="false">INT(T4824*$Q$1/IF(P4824=1,E4824,D4824))*I4824</f>
        <v>-9</v>
      </c>
      <c r="V4824" s="0" t="n">
        <f aca="false">IF(P4824=1,ABS(U4824)+ABS(60),ABS(U4824-U4823))</f>
        <v>18</v>
      </c>
    </row>
    <row r="4825" customFormat="false" ht="15" hidden="false" customHeight="false" outlineLevel="0" collapsed="false">
      <c r="A4825" s="1" t="n">
        <v>43088</v>
      </c>
      <c r="B4825" s="2" t="n">
        <v>10467.34</v>
      </c>
      <c r="C4825" s="2" t="n">
        <v>111530</v>
      </c>
      <c r="D4825" s="2" t="n">
        <v>10459</v>
      </c>
      <c r="E4825" s="2" t="n">
        <v>10446</v>
      </c>
      <c r="F4825" s="3" t="n">
        <f aca="false">IF(P4825=1, E4825,D4825)/B4825-1</f>
        <v>-0.000796764029829977</v>
      </c>
      <c r="G4825" s="2" t="n">
        <f aca="false">AVERAGE(B4766:B4825)</f>
        <v>10627.2118333333</v>
      </c>
      <c r="H4825" s="2" t="n">
        <f aca="false">AVERAGE(C4766:C4825)</f>
        <v>123710.2</v>
      </c>
      <c r="I4825" s="2" t="n">
        <f aca="false">SIGN(C4825-H4825)</f>
        <v>-1</v>
      </c>
      <c r="J4825" s="2" t="n">
        <f aca="false">SIGN(F4825)</f>
        <v>-1</v>
      </c>
      <c r="K4825" s="0" t="n">
        <f aca="false">B4825-B4824</f>
        <v>-39.1800000000003</v>
      </c>
      <c r="L4825" s="0" t="n">
        <f aca="false">I4824*K4825</f>
        <v>39.1800000000003</v>
      </c>
      <c r="M4825" s="0" t="n">
        <f aca="false">M4824+K4825*N4824</f>
        <v>3417.02000000002</v>
      </c>
      <c r="N4825" s="0" t="n">
        <f aca="false">INT(M4825*$Q$1/B4825)*CHOOSE($L$1,I4825,J4825)</f>
        <v>-0</v>
      </c>
      <c r="O4825" s="0" t="n">
        <f aca="false">ABS(N4825-N4824)</f>
        <v>0</v>
      </c>
      <c r="P4825" s="0" t="n">
        <f aca="false">COUNTIF(工作表2!$A$2:$A$248,A4825)</f>
        <v>0</v>
      </c>
      <c r="R4825" s="0" t="n">
        <f aca="false">D4825-IF(P4824=1,E4824,D4824)</f>
        <v>-43</v>
      </c>
      <c r="S4825" s="0" t="n">
        <f aca="false">I4824*R4825</f>
        <v>43</v>
      </c>
      <c r="T4825" s="0" t="n">
        <f aca="false">T4824+R4825*U4824</f>
        <v>51635</v>
      </c>
      <c r="U4825" s="0" t="n">
        <f aca="false">INT(T4825*$Q$1/IF(P4825=1,E4825,D4825))*I4825</f>
        <v>-9</v>
      </c>
      <c r="V4825" s="0" t="n">
        <f aca="false">IF(P4825=1,ABS(U4825)+ABS(60),ABS(U4825-U4824))</f>
        <v>0</v>
      </c>
    </row>
    <row r="4826" customFormat="false" ht="15" hidden="false" customHeight="false" outlineLevel="0" collapsed="false">
      <c r="A4826" s="1" t="n">
        <v>43089</v>
      </c>
      <c r="B4826" s="2" t="n">
        <v>10504.52</v>
      </c>
      <c r="C4826" s="2" t="n">
        <v>101112</v>
      </c>
      <c r="D4826" s="2" t="n">
        <v>10497</v>
      </c>
      <c r="E4826" s="2" t="n">
        <v>10509</v>
      </c>
      <c r="F4826" s="3" t="n">
        <f aca="false">IF(P4826=1, E4826,D4826)/B4826-1</f>
        <v>0.000426483075856909</v>
      </c>
      <c r="G4826" s="2" t="n">
        <f aca="false">AVERAGE(B4767:B4826)</f>
        <v>10630.0223333333</v>
      </c>
      <c r="H4826" s="2" t="n">
        <f aca="false">AVERAGE(C4767:C4826)</f>
        <v>123228.6</v>
      </c>
      <c r="I4826" s="2" t="n">
        <f aca="false">SIGN(C4826-H4826)</f>
        <v>-1</v>
      </c>
      <c r="J4826" s="2" t="n">
        <f aca="false">SIGN(F4826)</f>
        <v>1</v>
      </c>
      <c r="K4826" s="0" t="n">
        <f aca="false">B4826-B4825</f>
        <v>37.1800000000003</v>
      </c>
      <c r="L4826" s="0" t="n">
        <f aca="false">I4825*K4826</f>
        <v>-37.1800000000003</v>
      </c>
      <c r="M4826" s="0" t="n">
        <f aca="false">M4825+K4826*N4825</f>
        <v>3417.02000000002</v>
      </c>
      <c r="N4826" s="0" t="n">
        <f aca="false">INT(M4826*$Q$1/B4826)*CHOOSE($L$1,I4826,J4826)</f>
        <v>0</v>
      </c>
      <c r="O4826" s="0" t="n">
        <f aca="false">ABS(N4826-N4825)</f>
        <v>0</v>
      </c>
      <c r="P4826" s="0" t="n">
        <f aca="false">COUNTIF(工作表2!$A$2:$A$248,A4826)</f>
        <v>1</v>
      </c>
      <c r="R4826" s="0" t="n">
        <f aca="false">D4826-IF(P4825=1,E4825,D4825)</f>
        <v>38</v>
      </c>
      <c r="S4826" s="0" t="n">
        <f aca="false">I4825*R4826</f>
        <v>-38</v>
      </c>
      <c r="T4826" s="0" t="n">
        <f aca="false">T4825+R4826*U4825</f>
        <v>51293</v>
      </c>
      <c r="U4826" s="0" t="n">
        <f aca="false">INT(T4826*$Q$1/IF(P4826=1,E4826,D4826))*I4826</f>
        <v>-9</v>
      </c>
      <c r="V4826" s="0" t="n">
        <f aca="false">IF(P4826=1,ABS(U4826)+ABS(60),ABS(U4826-U4825))</f>
        <v>69</v>
      </c>
    </row>
    <row r="4827" customFormat="false" ht="15" hidden="false" customHeight="false" outlineLevel="0" collapsed="false">
      <c r="A4827" s="1" t="n">
        <v>43090</v>
      </c>
      <c r="B4827" s="2" t="n">
        <v>10488.97</v>
      </c>
      <c r="C4827" s="2" t="n">
        <v>97932</v>
      </c>
      <c r="D4827" s="2" t="n">
        <v>10497</v>
      </c>
      <c r="E4827" s="2" t="n">
        <v>10483</v>
      </c>
      <c r="F4827" s="3" t="n">
        <f aca="false">IF(P4827=1, E4827,D4827)/B4827-1</f>
        <v>0.000765566113736682</v>
      </c>
      <c r="G4827" s="2" t="n">
        <f aca="false">AVERAGE(B4768:B4827)</f>
        <v>10633.8881666667</v>
      </c>
      <c r="H4827" s="2" t="n">
        <f aca="false">AVERAGE(C4768:C4827)</f>
        <v>122840.2</v>
      </c>
      <c r="I4827" s="2" t="n">
        <f aca="false">SIGN(C4827-H4827)</f>
        <v>-1</v>
      </c>
      <c r="J4827" s="2" t="n">
        <f aca="false">SIGN(F4827)</f>
        <v>1</v>
      </c>
      <c r="K4827" s="0" t="n">
        <f aca="false">B4827-B4826</f>
        <v>-15.5500000000011</v>
      </c>
      <c r="L4827" s="0" t="n">
        <f aca="false">I4826*K4827</f>
        <v>15.5500000000011</v>
      </c>
      <c r="M4827" s="0" t="n">
        <f aca="false">M4826+K4827*N4826</f>
        <v>3417.02000000002</v>
      </c>
      <c r="N4827" s="0" t="n">
        <f aca="false">INT(M4827*$Q$1/B4827)*CHOOSE($L$1,I4827,J4827)</f>
        <v>0</v>
      </c>
      <c r="O4827" s="0" t="n">
        <f aca="false">ABS(N4827-N4826)</f>
        <v>0</v>
      </c>
      <c r="P4827" s="0" t="n">
        <f aca="false">COUNTIF(工作表2!$A$2:$A$248,A4827)</f>
        <v>0</v>
      </c>
      <c r="R4827" s="0" t="n">
        <f aca="false">D4827-IF(P4826=1,E4826,D4826)</f>
        <v>-12</v>
      </c>
      <c r="S4827" s="0" t="n">
        <f aca="false">I4826*R4827</f>
        <v>12</v>
      </c>
      <c r="T4827" s="0" t="n">
        <f aca="false">T4826+R4827*U4826</f>
        <v>51401</v>
      </c>
      <c r="U4827" s="0" t="n">
        <f aca="false">INT(T4827*$Q$1/IF(P4827=1,E4827,D4827))*I4827</f>
        <v>-9</v>
      </c>
      <c r="V4827" s="0" t="n">
        <f aca="false">IF(P4827=1,ABS(U4827)+ABS(60),ABS(U4827-U4826))</f>
        <v>0</v>
      </c>
    </row>
    <row r="4828" customFormat="false" ht="15" hidden="false" customHeight="false" outlineLevel="0" collapsed="false">
      <c r="A4828" s="1" t="n">
        <v>43091</v>
      </c>
      <c r="B4828" s="2" t="n">
        <v>10537.27</v>
      </c>
      <c r="C4828" s="2" t="n">
        <v>91011</v>
      </c>
      <c r="D4828" s="2" t="n">
        <v>10535</v>
      </c>
      <c r="E4828" s="2" t="n">
        <v>10519</v>
      </c>
      <c r="F4828" s="3" t="n">
        <f aca="false">IF(P4828=1, E4828,D4828)/B4828-1</f>
        <v>-0.000215425817123416</v>
      </c>
      <c r="G4828" s="2" t="n">
        <f aca="false">AVERAGE(B4769:B4828)</f>
        <v>10637.398</v>
      </c>
      <c r="H4828" s="2" t="n">
        <f aca="false">AVERAGE(C4769:C4828)</f>
        <v>122554.383333333</v>
      </c>
      <c r="I4828" s="2" t="n">
        <f aca="false">SIGN(C4828-H4828)</f>
        <v>-1</v>
      </c>
      <c r="J4828" s="2" t="n">
        <f aca="false">SIGN(F4828)</f>
        <v>-1</v>
      </c>
      <c r="K4828" s="0" t="n">
        <f aca="false">B4828-B4827</f>
        <v>48.3000000000011</v>
      </c>
      <c r="L4828" s="0" t="n">
        <f aca="false">I4827*K4828</f>
        <v>-48.3000000000011</v>
      </c>
      <c r="M4828" s="0" t="n">
        <f aca="false">M4827+K4828*N4827</f>
        <v>3417.02000000002</v>
      </c>
      <c r="N4828" s="0" t="n">
        <f aca="false">INT(M4828*$Q$1/B4828)*CHOOSE($L$1,I4828,J4828)</f>
        <v>-0</v>
      </c>
      <c r="O4828" s="0" t="n">
        <f aca="false">ABS(N4828-N4827)</f>
        <v>0</v>
      </c>
      <c r="P4828" s="0" t="n">
        <f aca="false">COUNTIF(工作表2!$A$2:$A$248,A4828)</f>
        <v>0</v>
      </c>
      <c r="R4828" s="0" t="n">
        <f aca="false">D4828-IF(P4827=1,E4827,D4827)</f>
        <v>38</v>
      </c>
      <c r="S4828" s="0" t="n">
        <f aca="false">I4827*R4828</f>
        <v>-38</v>
      </c>
      <c r="T4828" s="0" t="n">
        <f aca="false">T4827+R4828*U4827</f>
        <v>51059</v>
      </c>
      <c r="U4828" s="0" t="n">
        <f aca="false">INT(T4828*$Q$1/IF(P4828=1,E4828,D4828))*I4828</f>
        <v>-9</v>
      </c>
      <c r="V4828" s="0" t="n">
        <f aca="false">IF(P4828=1,ABS(U4828)+ABS(60),ABS(U4828-U4827))</f>
        <v>0</v>
      </c>
    </row>
    <row r="4829" customFormat="false" ht="15" hidden="false" customHeight="false" outlineLevel="0" collapsed="false">
      <c r="A4829" s="1" t="n">
        <v>43094</v>
      </c>
      <c r="B4829" s="2" t="n">
        <v>10522.49</v>
      </c>
      <c r="C4829" s="2" t="n">
        <v>81151</v>
      </c>
      <c r="D4829" s="2" t="n">
        <v>10526</v>
      </c>
      <c r="E4829" s="2" t="n">
        <v>10511</v>
      </c>
      <c r="F4829" s="3" t="n">
        <f aca="false">IF(P4829=1, E4829,D4829)/B4829-1</f>
        <v>0.000333571236465824</v>
      </c>
      <c r="G4829" s="2" t="n">
        <f aca="false">AVERAGE(B4770:B4829)</f>
        <v>10641.1653333333</v>
      </c>
      <c r="H4829" s="2" t="n">
        <f aca="false">AVERAGE(C4770:C4829)</f>
        <v>122146.966666667</v>
      </c>
      <c r="I4829" s="2" t="n">
        <f aca="false">SIGN(C4829-H4829)</f>
        <v>-1</v>
      </c>
      <c r="J4829" s="2" t="n">
        <f aca="false">SIGN(F4829)</f>
        <v>1</v>
      </c>
      <c r="K4829" s="0" t="n">
        <f aca="false">B4829-B4828</f>
        <v>-14.7800000000007</v>
      </c>
      <c r="L4829" s="0" t="n">
        <f aca="false">I4828*K4829</f>
        <v>14.7800000000007</v>
      </c>
      <c r="M4829" s="0" t="n">
        <f aca="false">M4828+K4829*N4828</f>
        <v>3417.02000000002</v>
      </c>
      <c r="N4829" s="0" t="n">
        <f aca="false">INT(M4829*$Q$1/B4829)*CHOOSE($L$1,I4829,J4829)</f>
        <v>0</v>
      </c>
      <c r="O4829" s="0" t="n">
        <f aca="false">ABS(N4829-N4828)</f>
        <v>0</v>
      </c>
      <c r="P4829" s="0" t="n">
        <f aca="false">COUNTIF(工作表2!$A$2:$A$248,A4829)</f>
        <v>0</v>
      </c>
      <c r="R4829" s="0" t="n">
        <f aca="false">D4829-IF(P4828=1,E4828,D4828)</f>
        <v>-9</v>
      </c>
      <c r="S4829" s="0" t="n">
        <f aca="false">I4828*R4829</f>
        <v>9</v>
      </c>
      <c r="T4829" s="0" t="n">
        <f aca="false">T4828+R4829*U4828</f>
        <v>51140</v>
      </c>
      <c r="U4829" s="0" t="n">
        <f aca="false">INT(T4829*$Q$1/IF(P4829=1,E4829,D4829))*I4829</f>
        <v>-9</v>
      </c>
      <c r="V4829" s="0" t="n">
        <f aca="false">IF(P4829=1,ABS(U4829)+ABS(60),ABS(U4829-U4828))</f>
        <v>0</v>
      </c>
    </row>
    <row r="4830" customFormat="false" ht="15" hidden="false" customHeight="false" outlineLevel="0" collapsed="false">
      <c r="A4830" s="1" t="n">
        <v>43095</v>
      </c>
      <c r="B4830" s="2" t="n">
        <v>10421.91</v>
      </c>
      <c r="C4830" s="2" t="n">
        <v>96990</v>
      </c>
      <c r="D4830" s="2" t="n">
        <v>10416</v>
      </c>
      <c r="E4830" s="2" t="n">
        <v>10403</v>
      </c>
      <c r="F4830" s="3" t="n">
        <f aca="false">IF(P4830=1, E4830,D4830)/B4830-1</f>
        <v>-0.000567074557350833</v>
      </c>
      <c r="G4830" s="2" t="n">
        <f aca="false">AVERAGE(B4771:B4830)</f>
        <v>10642.6981666667</v>
      </c>
      <c r="H4830" s="2" t="n">
        <f aca="false">AVERAGE(C4771:C4830)</f>
        <v>122109.3</v>
      </c>
      <c r="I4830" s="2" t="n">
        <f aca="false">SIGN(C4830-H4830)</f>
        <v>-1</v>
      </c>
      <c r="J4830" s="2" t="n">
        <f aca="false">SIGN(F4830)</f>
        <v>-1</v>
      </c>
      <c r="K4830" s="0" t="n">
        <f aca="false">B4830-B4829</f>
        <v>-100.58</v>
      </c>
      <c r="L4830" s="0" t="n">
        <f aca="false">I4829*K4830</f>
        <v>100.58</v>
      </c>
      <c r="M4830" s="0" t="n">
        <f aca="false">M4829+K4830*N4829</f>
        <v>3417.02000000002</v>
      </c>
      <c r="N4830" s="0" t="n">
        <f aca="false">INT(M4830*$Q$1/B4830)*CHOOSE($L$1,I4830,J4830)</f>
        <v>-0</v>
      </c>
      <c r="O4830" s="0" t="n">
        <f aca="false">ABS(N4830-N4829)</f>
        <v>0</v>
      </c>
      <c r="P4830" s="0" t="n">
        <f aca="false">COUNTIF(工作表2!$A$2:$A$248,A4830)</f>
        <v>0</v>
      </c>
      <c r="R4830" s="0" t="n">
        <f aca="false">D4830-IF(P4829=1,E4829,D4829)</f>
        <v>-110</v>
      </c>
      <c r="S4830" s="0" t="n">
        <f aca="false">I4829*R4830</f>
        <v>110</v>
      </c>
      <c r="T4830" s="0" t="n">
        <f aca="false">T4829+R4830*U4829</f>
        <v>52130</v>
      </c>
      <c r="U4830" s="0" t="n">
        <f aca="false">INT(T4830*$Q$1/IF(P4830=1,E4830,D4830))*I4830</f>
        <v>-10</v>
      </c>
      <c r="V4830" s="0" t="n">
        <f aca="false">IF(P4830=1,ABS(U4830)+ABS(60),ABS(U4830-U4829))</f>
        <v>1</v>
      </c>
    </row>
    <row r="4831" customFormat="false" ht="15" hidden="false" customHeight="false" outlineLevel="0" collapsed="false">
      <c r="A4831" s="1" t="n">
        <v>43096</v>
      </c>
      <c r="B4831" s="2" t="n">
        <v>10486.67</v>
      </c>
      <c r="C4831" s="2" t="n">
        <v>90737</v>
      </c>
      <c r="D4831" s="2" t="n">
        <v>10476</v>
      </c>
      <c r="E4831" s="2" t="n">
        <v>10462</v>
      </c>
      <c r="F4831" s="3" t="n">
        <f aca="false">IF(P4831=1, E4831,D4831)/B4831-1</f>
        <v>-0.00101748219406161</v>
      </c>
      <c r="G4831" s="2" t="n">
        <f aca="false">AVERAGE(B4772:B4831)</f>
        <v>10644.4103333333</v>
      </c>
      <c r="H4831" s="2" t="n">
        <f aca="false">AVERAGE(C4772:C4831)</f>
        <v>122729.55</v>
      </c>
      <c r="I4831" s="2" t="n">
        <f aca="false">SIGN(C4831-H4831)</f>
        <v>-1</v>
      </c>
      <c r="J4831" s="2" t="n">
        <f aca="false">SIGN(F4831)</f>
        <v>-1</v>
      </c>
      <c r="K4831" s="0" t="n">
        <f aca="false">B4831-B4830</f>
        <v>64.7600000000002</v>
      </c>
      <c r="L4831" s="0" t="n">
        <f aca="false">I4830*K4831</f>
        <v>-64.7600000000002</v>
      </c>
      <c r="M4831" s="0" t="n">
        <f aca="false">M4830+K4831*N4830</f>
        <v>3417.02000000002</v>
      </c>
      <c r="N4831" s="0" t="n">
        <f aca="false">INT(M4831*$Q$1/B4831)*CHOOSE($L$1,I4831,J4831)</f>
        <v>-0</v>
      </c>
      <c r="O4831" s="0" t="n">
        <f aca="false">ABS(N4831-N4830)</f>
        <v>0</v>
      </c>
      <c r="P4831" s="0" t="n">
        <f aca="false">COUNTIF(工作表2!$A$2:$A$248,A4831)</f>
        <v>0</v>
      </c>
      <c r="R4831" s="0" t="n">
        <f aca="false">D4831-IF(P4830=1,E4830,D4830)</f>
        <v>60</v>
      </c>
      <c r="S4831" s="0" t="n">
        <f aca="false">I4830*R4831</f>
        <v>-60</v>
      </c>
      <c r="T4831" s="0" t="n">
        <f aca="false">T4830+R4831*U4830</f>
        <v>51530</v>
      </c>
      <c r="U4831" s="0" t="n">
        <f aca="false">INT(T4831*$Q$1/IF(P4831=1,E4831,D4831))*I4831</f>
        <v>-9</v>
      </c>
      <c r="V4831" s="0" t="n">
        <f aca="false">IF(P4831=1,ABS(U4831)+ABS(60),ABS(U4831-U4830))</f>
        <v>1</v>
      </c>
    </row>
    <row r="4832" customFormat="false" ht="15" hidden="false" customHeight="false" outlineLevel="0" collapsed="false">
      <c r="A4832" s="1" t="n">
        <v>43097</v>
      </c>
      <c r="B4832" s="2" t="n">
        <v>10567.64</v>
      </c>
      <c r="C4832" s="2" t="n">
        <v>104421</v>
      </c>
      <c r="D4832" s="2" t="n">
        <v>10562</v>
      </c>
      <c r="E4832" s="2" t="n">
        <v>10545</v>
      </c>
      <c r="F4832" s="3" t="n">
        <f aca="false">IF(P4832=1, E4832,D4832)/B4832-1</f>
        <v>-0.00053370478176773</v>
      </c>
      <c r="G4832" s="2" t="n">
        <f aca="false">AVERAGE(B4773:B4832)</f>
        <v>10646.1183333333</v>
      </c>
      <c r="H4832" s="2" t="n">
        <f aca="false">AVERAGE(C4773:C4832)</f>
        <v>122826.366666667</v>
      </c>
      <c r="I4832" s="2" t="n">
        <f aca="false">SIGN(C4832-H4832)</f>
        <v>-1</v>
      </c>
      <c r="J4832" s="2" t="n">
        <f aca="false">SIGN(F4832)</f>
        <v>-1</v>
      </c>
      <c r="K4832" s="0" t="n">
        <f aca="false">B4832-B4831</f>
        <v>80.9699999999993</v>
      </c>
      <c r="L4832" s="0" t="n">
        <f aca="false">I4831*K4832</f>
        <v>-80.9699999999993</v>
      </c>
      <c r="M4832" s="0" t="n">
        <f aca="false">M4831+K4832*N4831</f>
        <v>3417.02000000002</v>
      </c>
      <c r="N4832" s="0" t="n">
        <f aca="false">INT(M4832*$Q$1/B4832)*CHOOSE($L$1,I4832,J4832)</f>
        <v>-0</v>
      </c>
      <c r="O4832" s="0" t="n">
        <f aca="false">ABS(N4832-N4831)</f>
        <v>0</v>
      </c>
      <c r="P4832" s="0" t="n">
        <f aca="false">COUNTIF(工作表2!$A$2:$A$248,A4832)</f>
        <v>0</v>
      </c>
      <c r="R4832" s="0" t="n">
        <f aca="false">D4832-IF(P4831=1,E4831,D4831)</f>
        <v>86</v>
      </c>
      <c r="S4832" s="0" t="n">
        <f aca="false">I4831*R4832</f>
        <v>-86</v>
      </c>
      <c r="T4832" s="0" t="n">
        <f aca="false">T4831+R4832*U4831</f>
        <v>50756</v>
      </c>
      <c r="U4832" s="0" t="n">
        <f aca="false">INT(T4832*$Q$1/IF(P4832=1,E4832,D4832))*I4832</f>
        <v>-9</v>
      </c>
      <c r="V4832" s="0" t="n">
        <f aca="false">IF(P4832=1,ABS(U4832)+ABS(60),ABS(U4832-U4831))</f>
        <v>0</v>
      </c>
    </row>
    <row r="4833" customFormat="false" ht="15" hidden="false" customHeight="false" outlineLevel="0" collapsed="false">
      <c r="A4833" s="1" t="n">
        <v>43098</v>
      </c>
      <c r="B4833" s="2" t="n">
        <v>10642.86</v>
      </c>
      <c r="C4833" s="2" t="n">
        <v>108906</v>
      </c>
      <c r="D4833" s="2" t="n">
        <v>10636</v>
      </c>
      <c r="E4833" s="2" t="n">
        <v>10618</v>
      </c>
      <c r="F4833" s="3" t="n">
        <f aca="false">IF(P4833=1, E4833,D4833)/B4833-1</f>
        <v>-0.000644563585352143</v>
      </c>
      <c r="G4833" s="2" t="n">
        <f aca="false">AVERAGE(B4774:B4833)</f>
        <v>10649.0101666667</v>
      </c>
      <c r="H4833" s="2" t="n">
        <f aca="false">AVERAGE(C4774:C4833)</f>
        <v>122865.333333333</v>
      </c>
      <c r="I4833" s="2" t="n">
        <f aca="false">SIGN(C4833-H4833)</f>
        <v>-1</v>
      </c>
      <c r="J4833" s="2" t="n">
        <f aca="false">SIGN(F4833)</f>
        <v>-1</v>
      </c>
      <c r="K4833" s="0" t="n">
        <f aca="false">B4833-B4832</f>
        <v>75.2200000000012</v>
      </c>
      <c r="L4833" s="0" t="n">
        <f aca="false">I4832*K4833</f>
        <v>-75.2200000000012</v>
      </c>
      <c r="M4833" s="0" t="n">
        <f aca="false">M4832+K4833*N4832</f>
        <v>3417.02000000002</v>
      </c>
      <c r="N4833" s="0" t="n">
        <f aca="false">INT(M4833*$Q$1/B4833)*CHOOSE($L$1,I4833,J4833)</f>
        <v>-0</v>
      </c>
      <c r="O4833" s="0" t="n">
        <f aca="false">ABS(N4833-N4832)</f>
        <v>0</v>
      </c>
      <c r="P4833" s="0" t="n">
        <f aca="false">COUNTIF(工作表2!$A$2:$A$248,A4833)</f>
        <v>0</v>
      </c>
      <c r="R4833" s="0" t="n">
        <f aca="false">D4833-IF(P4832=1,E4832,D4832)</f>
        <v>74</v>
      </c>
      <c r="S4833" s="0" t="n">
        <f aca="false">I4832*R4833</f>
        <v>-74</v>
      </c>
      <c r="T4833" s="0" t="n">
        <f aca="false">T4832+R4833*U4832</f>
        <v>50090</v>
      </c>
      <c r="U4833" s="0" t="n">
        <f aca="false">INT(T4833*$Q$1/IF(P4833=1,E4833,D4833))*I4833</f>
        <v>-9</v>
      </c>
      <c r="V4833" s="0" t="n">
        <f aca="false">IF(P4833=1,ABS(U4833)+ABS(60),ABS(U4833-U4832))</f>
        <v>0</v>
      </c>
    </row>
    <row r="4834" customFormat="false" ht="15" hidden="false" customHeight="false" outlineLevel="0" collapsed="false">
      <c r="A4834" s="1" t="n">
        <v>43102</v>
      </c>
      <c r="B4834" s="2" t="n">
        <v>10710.73</v>
      </c>
      <c r="C4834" s="2" t="n">
        <v>103559</v>
      </c>
      <c r="D4834" s="2" t="n">
        <v>10709</v>
      </c>
      <c r="E4834" s="2" t="n">
        <v>10691</v>
      </c>
      <c r="F4834" s="3" t="n">
        <f aca="false">IF(P4834=1, E4834,D4834)/B4834-1</f>
        <v>-0.00016152026986016</v>
      </c>
      <c r="G4834" s="2" t="n">
        <f aca="false">AVERAGE(B4775:B4834)</f>
        <v>10652.2178333333</v>
      </c>
      <c r="H4834" s="2" t="n">
        <f aca="false">AVERAGE(C4775:C4834)</f>
        <v>122840.266666667</v>
      </c>
      <c r="I4834" s="2" t="n">
        <f aca="false">SIGN(C4834-H4834)</f>
        <v>-1</v>
      </c>
      <c r="J4834" s="2" t="n">
        <f aca="false">SIGN(F4834)</f>
        <v>-1</v>
      </c>
      <c r="K4834" s="0" t="n">
        <f aca="false">B4834-B4833</f>
        <v>67.869999999999</v>
      </c>
      <c r="L4834" s="0" t="n">
        <f aca="false">I4833*K4834</f>
        <v>-67.869999999999</v>
      </c>
      <c r="M4834" s="0" t="n">
        <f aca="false">M4833+K4834*N4833</f>
        <v>3417.02000000002</v>
      </c>
      <c r="N4834" s="0" t="n">
        <f aca="false">INT(M4834*$Q$1/B4834)*CHOOSE($L$1,I4834,J4834)</f>
        <v>-0</v>
      </c>
      <c r="O4834" s="0" t="n">
        <f aca="false">ABS(N4834-N4833)</f>
        <v>0</v>
      </c>
      <c r="P4834" s="0" t="n">
        <f aca="false">COUNTIF(工作表2!$A$2:$A$248,A4834)</f>
        <v>0</v>
      </c>
      <c r="R4834" s="0" t="n">
        <f aca="false">D4834-IF(P4833=1,E4833,D4833)</f>
        <v>73</v>
      </c>
      <c r="S4834" s="0" t="n">
        <f aca="false">I4833*R4834</f>
        <v>-73</v>
      </c>
      <c r="T4834" s="0" t="n">
        <f aca="false">T4833+R4834*U4833</f>
        <v>49433</v>
      </c>
      <c r="U4834" s="0" t="n">
        <f aca="false">INT(T4834*$Q$1/IF(P4834=1,E4834,D4834))*I4834</f>
        <v>-9</v>
      </c>
      <c r="V4834" s="0" t="n">
        <f aca="false">IF(P4834=1,ABS(U4834)+ABS(60),ABS(U4834-U4833))</f>
        <v>0</v>
      </c>
    </row>
    <row r="4835" customFormat="false" ht="15" hidden="false" customHeight="false" outlineLevel="0" collapsed="false">
      <c r="A4835" s="1" t="n">
        <v>43103</v>
      </c>
      <c r="B4835" s="2" t="n">
        <v>10801.57</v>
      </c>
      <c r="C4835" s="2" t="n">
        <v>139727</v>
      </c>
      <c r="D4835" s="2" t="n">
        <v>10789</v>
      </c>
      <c r="E4835" s="2" t="n">
        <v>10773</v>
      </c>
      <c r="F4835" s="3" t="n">
        <f aca="false">IF(P4835=1, E4835,D4835)/B4835-1</f>
        <v>-0.00116371971852236</v>
      </c>
      <c r="G4835" s="2" t="n">
        <f aca="false">AVERAGE(B4776:B4835)</f>
        <v>10656.6971666667</v>
      </c>
      <c r="H4835" s="2" t="n">
        <f aca="false">AVERAGE(C4776:C4835)</f>
        <v>123381.016666667</v>
      </c>
      <c r="I4835" s="2" t="n">
        <f aca="false">SIGN(C4835-H4835)</f>
        <v>1</v>
      </c>
      <c r="J4835" s="2" t="n">
        <f aca="false">SIGN(F4835)</f>
        <v>-1</v>
      </c>
      <c r="K4835" s="0" t="n">
        <f aca="false">B4835-B4834</f>
        <v>90.8400000000001</v>
      </c>
      <c r="L4835" s="0" t="n">
        <f aca="false">I4834*K4835</f>
        <v>-90.8400000000001</v>
      </c>
      <c r="M4835" s="0" t="n">
        <f aca="false">M4834+K4835*N4834</f>
        <v>3417.02000000002</v>
      </c>
      <c r="N4835" s="0" t="n">
        <f aca="false">INT(M4835*$Q$1/B4835)*CHOOSE($L$1,I4835,J4835)</f>
        <v>-0</v>
      </c>
      <c r="O4835" s="0" t="n">
        <f aca="false">ABS(N4835-N4834)</f>
        <v>0</v>
      </c>
      <c r="P4835" s="0" t="n">
        <f aca="false">COUNTIF(工作表2!$A$2:$A$248,A4835)</f>
        <v>0</v>
      </c>
      <c r="R4835" s="0" t="n">
        <f aca="false">D4835-IF(P4834=1,E4834,D4834)</f>
        <v>80</v>
      </c>
      <c r="S4835" s="0" t="n">
        <f aca="false">I4834*R4835</f>
        <v>-80</v>
      </c>
      <c r="T4835" s="0" t="n">
        <f aca="false">T4834+R4835*U4834</f>
        <v>48713</v>
      </c>
      <c r="U4835" s="0" t="n">
        <f aca="false">INT(T4835*$Q$1/IF(P4835=1,E4835,D4835))*I4835</f>
        <v>9</v>
      </c>
      <c r="V4835" s="0" t="n">
        <f aca="false">IF(P4835=1,ABS(U4835)+ABS(60),ABS(U4835-U4834))</f>
        <v>18</v>
      </c>
    </row>
    <row r="4836" customFormat="false" ht="15" hidden="false" customHeight="false" outlineLevel="0" collapsed="false">
      <c r="A4836" s="1" t="n">
        <v>43104</v>
      </c>
      <c r="B4836" s="2" t="n">
        <v>10848.63</v>
      </c>
      <c r="C4836" s="2" t="n">
        <v>142831</v>
      </c>
      <c r="D4836" s="2" t="n">
        <v>10837</v>
      </c>
      <c r="E4836" s="2" t="n">
        <v>10821</v>
      </c>
      <c r="F4836" s="3" t="n">
        <f aca="false">IF(P4836=1, E4836,D4836)/B4836-1</f>
        <v>-0.00107202476257362</v>
      </c>
      <c r="G4836" s="2" t="n">
        <f aca="false">AVERAGE(B4777:B4836)</f>
        <v>10660.1545</v>
      </c>
      <c r="H4836" s="2" t="n">
        <f aca="false">AVERAGE(C4777:C4836)</f>
        <v>123246.816666667</v>
      </c>
      <c r="I4836" s="2" t="n">
        <f aca="false">SIGN(C4836-H4836)</f>
        <v>1</v>
      </c>
      <c r="J4836" s="2" t="n">
        <f aca="false">SIGN(F4836)</f>
        <v>-1</v>
      </c>
      <c r="K4836" s="0" t="n">
        <f aca="false">B4836-B4835</f>
        <v>47.0599999999995</v>
      </c>
      <c r="L4836" s="0" t="n">
        <f aca="false">I4835*K4836</f>
        <v>47.0599999999995</v>
      </c>
      <c r="M4836" s="0" t="n">
        <f aca="false">M4835+K4836*N4835</f>
        <v>3417.02000000002</v>
      </c>
      <c r="N4836" s="0" t="n">
        <f aca="false">INT(M4836*$Q$1/B4836)*CHOOSE($L$1,I4836,J4836)</f>
        <v>-0</v>
      </c>
      <c r="O4836" s="0" t="n">
        <f aca="false">ABS(N4836-N4835)</f>
        <v>0</v>
      </c>
      <c r="P4836" s="0" t="n">
        <f aca="false">COUNTIF(工作表2!$A$2:$A$248,A4836)</f>
        <v>0</v>
      </c>
      <c r="R4836" s="0" t="n">
        <f aca="false">D4836-IF(P4835=1,E4835,D4835)</f>
        <v>48</v>
      </c>
      <c r="S4836" s="0" t="n">
        <f aca="false">I4835*R4836</f>
        <v>48</v>
      </c>
      <c r="T4836" s="0" t="n">
        <f aca="false">T4835+R4836*U4835</f>
        <v>49145</v>
      </c>
      <c r="U4836" s="0" t="n">
        <f aca="false">INT(T4836*$Q$1/IF(P4836=1,E4836,D4836))*I4836</f>
        <v>9</v>
      </c>
      <c r="V4836" s="0" t="n">
        <f aca="false">IF(P4836=1,ABS(U4836)+ABS(60),ABS(U4836-U4835))</f>
        <v>0</v>
      </c>
    </row>
    <row r="4837" customFormat="false" ht="15" hidden="false" customHeight="false" outlineLevel="0" collapsed="false">
      <c r="A4837" s="1" t="n">
        <v>43105</v>
      </c>
      <c r="B4837" s="2" t="n">
        <v>10879.8</v>
      </c>
      <c r="C4837" s="2" t="n">
        <v>140859</v>
      </c>
      <c r="D4837" s="2" t="n">
        <v>10857</v>
      </c>
      <c r="E4837" s="2" t="n">
        <v>10843</v>
      </c>
      <c r="F4837" s="3" t="n">
        <f aca="false">IF(P4837=1, E4837,D4837)/B4837-1</f>
        <v>-0.00209562675784469</v>
      </c>
      <c r="G4837" s="2" t="n">
        <f aca="false">AVERAGE(B4778:B4837)</f>
        <v>10662.9605</v>
      </c>
      <c r="H4837" s="2" t="n">
        <f aca="false">AVERAGE(C4778:C4837)</f>
        <v>123521.566666667</v>
      </c>
      <c r="I4837" s="2" t="n">
        <f aca="false">SIGN(C4837-H4837)</f>
        <v>1</v>
      </c>
      <c r="J4837" s="2" t="n">
        <f aca="false">SIGN(F4837)</f>
        <v>-1</v>
      </c>
      <c r="K4837" s="0" t="n">
        <f aca="false">B4837-B4836</f>
        <v>31.1700000000001</v>
      </c>
      <c r="L4837" s="0" t="n">
        <f aca="false">I4836*K4837</f>
        <v>31.1700000000001</v>
      </c>
      <c r="M4837" s="0" t="n">
        <f aca="false">M4836+K4837*N4836</f>
        <v>3417.02000000002</v>
      </c>
      <c r="N4837" s="0" t="n">
        <f aca="false">INT(M4837*$Q$1/B4837)*CHOOSE($L$1,I4837,J4837)</f>
        <v>-0</v>
      </c>
      <c r="O4837" s="0" t="n">
        <f aca="false">ABS(N4837-N4836)</f>
        <v>0</v>
      </c>
      <c r="P4837" s="0" t="n">
        <f aca="false">COUNTIF(工作表2!$A$2:$A$248,A4837)</f>
        <v>0</v>
      </c>
      <c r="R4837" s="0" t="n">
        <f aca="false">D4837-IF(P4836=1,E4836,D4836)</f>
        <v>20</v>
      </c>
      <c r="S4837" s="0" t="n">
        <f aca="false">I4836*R4837</f>
        <v>20</v>
      </c>
      <c r="T4837" s="0" t="n">
        <f aca="false">T4836+R4837*U4836</f>
        <v>49325</v>
      </c>
      <c r="U4837" s="0" t="n">
        <f aca="false">INT(T4837*$Q$1/IF(P4837=1,E4837,D4837))*I4837</f>
        <v>9</v>
      </c>
      <c r="V4837" s="0" t="n">
        <f aca="false">IF(P4837=1,ABS(U4837)+ABS(60),ABS(U4837-U4836))</f>
        <v>0</v>
      </c>
    </row>
    <row r="4838" customFormat="false" ht="15" hidden="false" customHeight="false" outlineLevel="0" collapsed="false">
      <c r="A4838" s="1" t="n">
        <v>43108</v>
      </c>
      <c r="B4838" s="2" t="n">
        <v>10915.75</v>
      </c>
      <c r="C4838" s="2" t="n">
        <v>136784</v>
      </c>
      <c r="D4838" s="2" t="n">
        <v>10886</v>
      </c>
      <c r="E4838" s="2" t="n">
        <v>10868</v>
      </c>
      <c r="F4838" s="3" t="n">
        <f aca="false">IF(P4838=1, E4838,D4838)/B4838-1</f>
        <v>-0.00272541969172979</v>
      </c>
      <c r="G4838" s="2" t="n">
        <f aca="false">AVERAGE(B4779:B4838)</f>
        <v>10666.1548333333</v>
      </c>
      <c r="H4838" s="2" t="n">
        <f aca="false">AVERAGE(C4779:C4838)</f>
        <v>123782.833333333</v>
      </c>
      <c r="I4838" s="2" t="n">
        <f aca="false">SIGN(C4838-H4838)</f>
        <v>1</v>
      </c>
      <c r="J4838" s="2" t="n">
        <f aca="false">SIGN(F4838)</f>
        <v>-1</v>
      </c>
      <c r="K4838" s="0" t="n">
        <f aca="false">B4838-B4837</f>
        <v>35.9500000000007</v>
      </c>
      <c r="L4838" s="0" t="n">
        <f aca="false">I4837*K4838</f>
        <v>35.9500000000007</v>
      </c>
      <c r="M4838" s="0" t="n">
        <f aca="false">M4837+K4838*N4837</f>
        <v>3417.02000000002</v>
      </c>
      <c r="N4838" s="0" t="n">
        <f aca="false">INT(M4838*$Q$1/B4838)*CHOOSE($L$1,I4838,J4838)</f>
        <v>-0</v>
      </c>
      <c r="O4838" s="0" t="n">
        <f aca="false">ABS(N4838-N4837)</f>
        <v>0</v>
      </c>
      <c r="P4838" s="0" t="n">
        <f aca="false">COUNTIF(工作表2!$A$2:$A$248,A4838)</f>
        <v>0</v>
      </c>
      <c r="R4838" s="0" t="n">
        <f aca="false">D4838-IF(P4837=1,E4837,D4837)</f>
        <v>29</v>
      </c>
      <c r="S4838" s="0" t="n">
        <f aca="false">I4837*R4838</f>
        <v>29</v>
      </c>
      <c r="T4838" s="0" t="n">
        <f aca="false">T4837+R4838*U4837</f>
        <v>49586</v>
      </c>
      <c r="U4838" s="0" t="n">
        <f aca="false">INT(T4838*$Q$1/IF(P4838=1,E4838,D4838))*I4838</f>
        <v>9</v>
      </c>
      <c r="V4838" s="0" t="n">
        <f aca="false">IF(P4838=1,ABS(U4838)+ABS(60),ABS(U4838-U4837))</f>
        <v>0</v>
      </c>
    </row>
    <row r="4839" customFormat="false" ht="15" hidden="false" customHeight="false" outlineLevel="0" collapsed="false">
      <c r="A4839" s="1" t="n">
        <v>43109</v>
      </c>
      <c r="B4839" s="2" t="n">
        <v>10914.89</v>
      </c>
      <c r="C4839" s="2" t="n">
        <v>129949</v>
      </c>
      <c r="D4839" s="2" t="n">
        <v>10881</v>
      </c>
      <c r="E4839" s="2" t="n">
        <v>10864</v>
      </c>
      <c r="F4839" s="3" t="n">
        <f aca="false">IF(P4839=1, E4839,D4839)/B4839-1</f>
        <v>-0.00310493280280422</v>
      </c>
      <c r="G4839" s="2" t="n">
        <f aca="false">AVERAGE(B4780:B4839)</f>
        <v>10668.4995</v>
      </c>
      <c r="H4839" s="2" t="n">
        <f aca="false">AVERAGE(C4780:C4839)</f>
        <v>123854.316666667</v>
      </c>
      <c r="I4839" s="2" t="n">
        <f aca="false">SIGN(C4839-H4839)</f>
        <v>1</v>
      </c>
      <c r="J4839" s="2" t="n">
        <f aca="false">SIGN(F4839)</f>
        <v>-1</v>
      </c>
      <c r="K4839" s="0" t="n">
        <f aca="false">B4839-B4838</f>
        <v>-0.860000000000582</v>
      </c>
      <c r="L4839" s="0" t="n">
        <f aca="false">I4838*K4839</f>
        <v>-0.860000000000582</v>
      </c>
      <c r="M4839" s="0" t="n">
        <f aca="false">M4838+K4839*N4838</f>
        <v>3417.02000000002</v>
      </c>
      <c r="N4839" s="0" t="n">
        <f aca="false">INT(M4839*$Q$1/B4839)*CHOOSE($L$1,I4839,J4839)</f>
        <v>-0</v>
      </c>
      <c r="O4839" s="0" t="n">
        <f aca="false">ABS(N4839-N4838)</f>
        <v>0</v>
      </c>
      <c r="P4839" s="0" t="n">
        <f aca="false">COUNTIF(工作表2!$A$2:$A$248,A4839)</f>
        <v>0</v>
      </c>
      <c r="R4839" s="0" t="n">
        <f aca="false">D4839-IF(P4838=1,E4838,D4838)</f>
        <v>-5</v>
      </c>
      <c r="S4839" s="0" t="n">
        <f aca="false">I4838*R4839</f>
        <v>-5</v>
      </c>
      <c r="T4839" s="0" t="n">
        <f aca="false">T4838+R4839*U4838</f>
        <v>49541</v>
      </c>
      <c r="U4839" s="0" t="n">
        <f aca="false">INT(T4839*$Q$1/IF(P4839=1,E4839,D4839))*I4839</f>
        <v>9</v>
      </c>
      <c r="V4839" s="0" t="n">
        <f aca="false">IF(P4839=1,ABS(U4839)+ABS(60),ABS(U4839-U4838))</f>
        <v>0</v>
      </c>
    </row>
    <row r="4840" customFormat="false" ht="15" hidden="false" customHeight="false" outlineLevel="0" collapsed="false">
      <c r="A4840" s="1" t="n">
        <v>43110</v>
      </c>
      <c r="B4840" s="2" t="n">
        <v>10831.09</v>
      </c>
      <c r="C4840" s="2" t="n">
        <v>137307</v>
      </c>
      <c r="D4840" s="2" t="n">
        <v>10809</v>
      </c>
      <c r="E4840" s="2" t="n">
        <v>10796</v>
      </c>
      <c r="F4840" s="3" t="n">
        <f aca="false">IF(P4840=1, E4840,D4840)/B4840-1</f>
        <v>-0.00203949925630753</v>
      </c>
      <c r="G4840" s="2" t="n">
        <f aca="false">AVERAGE(B4781:B4840)</f>
        <v>10670.2985</v>
      </c>
      <c r="H4840" s="2" t="n">
        <f aca="false">AVERAGE(C4781:C4840)</f>
        <v>124161.9</v>
      </c>
      <c r="I4840" s="2" t="n">
        <f aca="false">SIGN(C4840-H4840)</f>
        <v>1</v>
      </c>
      <c r="J4840" s="2" t="n">
        <f aca="false">SIGN(F4840)</f>
        <v>-1</v>
      </c>
      <c r="K4840" s="0" t="n">
        <f aca="false">B4840-B4839</f>
        <v>-83.7999999999993</v>
      </c>
      <c r="L4840" s="0" t="n">
        <f aca="false">I4839*K4840</f>
        <v>-83.7999999999993</v>
      </c>
      <c r="M4840" s="0" t="n">
        <f aca="false">M4839+K4840*N4839</f>
        <v>3417.02000000002</v>
      </c>
      <c r="N4840" s="0" t="n">
        <f aca="false">INT(M4840*$Q$1/B4840)*CHOOSE($L$1,I4840,J4840)</f>
        <v>-0</v>
      </c>
      <c r="O4840" s="0" t="n">
        <f aca="false">ABS(N4840-N4839)</f>
        <v>0</v>
      </c>
      <c r="P4840" s="0" t="n">
        <f aca="false">COUNTIF(工作表2!$A$2:$A$248,A4840)</f>
        <v>0</v>
      </c>
      <c r="R4840" s="0" t="n">
        <f aca="false">D4840-IF(P4839=1,E4839,D4839)</f>
        <v>-72</v>
      </c>
      <c r="S4840" s="0" t="n">
        <f aca="false">I4839*R4840</f>
        <v>-72</v>
      </c>
      <c r="T4840" s="0" t="n">
        <f aca="false">T4839+R4840*U4839</f>
        <v>48893</v>
      </c>
      <c r="U4840" s="0" t="n">
        <f aca="false">INT(T4840*$Q$1/IF(P4840=1,E4840,D4840))*I4840</f>
        <v>9</v>
      </c>
      <c r="V4840" s="0" t="n">
        <f aca="false">IF(P4840=1,ABS(U4840)+ABS(60),ABS(U4840-U4839))</f>
        <v>0</v>
      </c>
    </row>
    <row r="4841" customFormat="false" ht="15" hidden="false" customHeight="false" outlineLevel="0" collapsed="false">
      <c r="A4841" s="1" t="n">
        <v>43111</v>
      </c>
      <c r="B4841" s="2" t="n">
        <v>10810.06</v>
      </c>
      <c r="C4841" s="2" t="n">
        <v>121177</v>
      </c>
      <c r="D4841" s="2" t="n">
        <v>10801</v>
      </c>
      <c r="E4841" s="2" t="n">
        <v>10788</v>
      </c>
      <c r="F4841" s="3" t="n">
        <f aca="false">IF(P4841=1, E4841,D4841)/B4841-1</f>
        <v>-0.000838108206614896</v>
      </c>
      <c r="G4841" s="2" t="n">
        <f aca="false">AVERAGE(B4782:B4841)</f>
        <v>10671.7948333333</v>
      </c>
      <c r="H4841" s="2" t="n">
        <f aca="false">AVERAGE(C4782:C4841)</f>
        <v>123907.9</v>
      </c>
      <c r="I4841" s="2" t="n">
        <f aca="false">SIGN(C4841-H4841)</f>
        <v>-1</v>
      </c>
      <c r="J4841" s="2" t="n">
        <f aca="false">SIGN(F4841)</f>
        <v>-1</v>
      </c>
      <c r="K4841" s="0" t="n">
        <f aca="false">B4841-B4840</f>
        <v>-21.0300000000007</v>
      </c>
      <c r="L4841" s="0" t="n">
        <f aca="false">I4840*K4841</f>
        <v>-21.0300000000007</v>
      </c>
      <c r="M4841" s="0" t="n">
        <f aca="false">M4840+K4841*N4840</f>
        <v>3417.02000000002</v>
      </c>
      <c r="N4841" s="0" t="n">
        <f aca="false">INT(M4841*$Q$1/B4841)*CHOOSE($L$1,I4841,J4841)</f>
        <v>-0</v>
      </c>
      <c r="O4841" s="0" t="n">
        <f aca="false">ABS(N4841-N4840)</f>
        <v>0</v>
      </c>
      <c r="P4841" s="0" t="n">
        <f aca="false">COUNTIF(工作表2!$A$2:$A$248,A4841)</f>
        <v>0</v>
      </c>
      <c r="R4841" s="0" t="n">
        <f aca="false">D4841-IF(P4840=1,E4840,D4840)</f>
        <v>-8</v>
      </c>
      <c r="S4841" s="0" t="n">
        <f aca="false">I4840*R4841</f>
        <v>-8</v>
      </c>
      <c r="T4841" s="0" t="n">
        <f aca="false">T4840+R4841*U4840</f>
        <v>48821</v>
      </c>
      <c r="U4841" s="0" t="n">
        <f aca="false">INT(T4841*$Q$1/IF(P4841=1,E4841,D4841))*I4841</f>
        <v>-9</v>
      </c>
      <c r="V4841" s="0" t="n">
        <f aca="false">IF(P4841=1,ABS(U4841)+ABS(60),ABS(U4841-U4840))</f>
        <v>18</v>
      </c>
    </row>
    <row r="4842" customFormat="false" ht="15" hidden="false" customHeight="false" outlineLevel="0" collapsed="false">
      <c r="A4842" s="1" t="n">
        <v>43112</v>
      </c>
      <c r="B4842" s="2" t="n">
        <v>10883.96</v>
      </c>
      <c r="C4842" s="2" t="n">
        <v>126373</v>
      </c>
      <c r="D4842" s="2" t="n">
        <v>10876</v>
      </c>
      <c r="E4842" s="2" t="n">
        <v>10871</v>
      </c>
      <c r="F4842" s="3" t="n">
        <f aca="false">IF(P4842=1, E4842,D4842)/B4842-1</f>
        <v>-0.000731351456638829</v>
      </c>
      <c r="G4842" s="2" t="n">
        <f aca="false">AVERAGE(B4783:B4842)</f>
        <v>10673.856</v>
      </c>
      <c r="H4842" s="2" t="n">
        <f aca="false">AVERAGE(C4783:C4842)</f>
        <v>124033.85</v>
      </c>
      <c r="I4842" s="2" t="n">
        <f aca="false">SIGN(C4842-H4842)</f>
        <v>1</v>
      </c>
      <c r="J4842" s="2" t="n">
        <f aca="false">SIGN(F4842)</f>
        <v>-1</v>
      </c>
      <c r="K4842" s="0" t="n">
        <f aca="false">B4842-B4841</f>
        <v>73.8999999999996</v>
      </c>
      <c r="L4842" s="0" t="n">
        <f aca="false">I4841*K4842</f>
        <v>-73.8999999999996</v>
      </c>
      <c r="M4842" s="0" t="n">
        <f aca="false">M4841+K4842*N4841</f>
        <v>3417.02000000002</v>
      </c>
      <c r="N4842" s="0" t="n">
        <f aca="false">INT(M4842*$Q$1/B4842)*CHOOSE($L$1,I4842,J4842)</f>
        <v>-0</v>
      </c>
      <c r="O4842" s="0" t="n">
        <f aca="false">ABS(N4842-N4841)</f>
        <v>0</v>
      </c>
      <c r="P4842" s="0" t="n">
        <f aca="false">COUNTIF(工作表2!$A$2:$A$248,A4842)</f>
        <v>0</v>
      </c>
      <c r="R4842" s="0" t="n">
        <f aca="false">D4842-IF(P4841=1,E4841,D4841)</f>
        <v>75</v>
      </c>
      <c r="S4842" s="0" t="n">
        <f aca="false">I4841*R4842</f>
        <v>-75</v>
      </c>
      <c r="T4842" s="0" t="n">
        <f aca="false">T4841+R4842*U4841</f>
        <v>48146</v>
      </c>
      <c r="U4842" s="0" t="n">
        <f aca="false">INT(T4842*$Q$1/IF(P4842=1,E4842,D4842))*I4842</f>
        <v>8</v>
      </c>
      <c r="V4842" s="0" t="n">
        <f aca="false">IF(P4842=1,ABS(U4842)+ABS(60),ABS(U4842-U4841))</f>
        <v>17</v>
      </c>
    </row>
    <row r="4843" customFormat="false" ht="15" hidden="false" customHeight="false" outlineLevel="0" collapsed="false">
      <c r="A4843" s="1" t="n">
        <v>43115</v>
      </c>
      <c r="B4843" s="2" t="n">
        <v>10956.31</v>
      </c>
      <c r="C4843" s="2" t="n">
        <v>125192</v>
      </c>
      <c r="D4843" s="2" t="n">
        <v>10955</v>
      </c>
      <c r="E4843" s="2" t="n">
        <v>10953</v>
      </c>
      <c r="F4843" s="3" t="n">
        <f aca="false">IF(P4843=1, E4843,D4843)/B4843-1</f>
        <v>-0.00011956580271999</v>
      </c>
      <c r="G4843" s="2" t="n">
        <f aca="false">AVERAGE(B4784:B4843)</f>
        <v>10677.6465</v>
      </c>
      <c r="H4843" s="2" t="n">
        <f aca="false">AVERAGE(C4784:C4843)</f>
        <v>124044.233333333</v>
      </c>
      <c r="I4843" s="2" t="n">
        <f aca="false">SIGN(C4843-H4843)</f>
        <v>1</v>
      </c>
      <c r="J4843" s="2" t="n">
        <f aca="false">SIGN(F4843)</f>
        <v>-1</v>
      </c>
      <c r="K4843" s="0" t="n">
        <f aca="false">B4843-B4842</f>
        <v>72.3500000000004</v>
      </c>
      <c r="L4843" s="0" t="n">
        <f aca="false">I4842*K4843</f>
        <v>72.3500000000004</v>
      </c>
      <c r="M4843" s="0" t="n">
        <f aca="false">M4842+K4843*N4842</f>
        <v>3417.02000000002</v>
      </c>
      <c r="N4843" s="0" t="n">
        <f aca="false">INT(M4843*$Q$1/B4843)*CHOOSE($L$1,I4843,J4843)</f>
        <v>-0</v>
      </c>
      <c r="O4843" s="0" t="n">
        <f aca="false">ABS(N4843-N4842)</f>
        <v>0</v>
      </c>
      <c r="P4843" s="0" t="n">
        <f aca="false">COUNTIF(工作表2!$A$2:$A$248,A4843)</f>
        <v>0</v>
      </c>
      <c r="R4843" s="0" t="n">
        <f aca="false">D4843-IF(P4842=1,E4842,D4842)</f>
        <v>79</v>
      </c>
      <c r="S4843" s="0" t="n">
        <f aca="false">I4842*R4843</f>
        <v>79</v>
      </c>
      <c r="T4843" s="0" t="n">
        <f aca="false">T4842+R4843*U4842</f>
        <v>48778</v>
      </c>
      <c r="U4843" s="0" t="n">
        <f aca="false">INT(T4843*$Q$1/IF(P4843=1,E4843,D4843))*I4843</f>
        <v>8</v>
      </c>
      <c r="V4843" s="0" t="n">
        <f aca="false">IF(P4843=1,ABS(U4843)+ABS(60),ABS(U4843-U4842))</f>
        <v>0</v>
      </c>
    </row>
    <row r="4844" customFormat="false" ht="15" hidden="false" customHeight="false" outlineLevel="0" collapsed="false">
      <c r="A4844" s="1" t="n">
        <v>43116</v>
      </c>
      <c r="B4844" s="2" t="n">
        <v>10986.11</v>
      </c>
      <c r="C4844" s="2" t="n">
        <v>130723</v>
      </c>
      <c r="D4844" s="2" t="n">
        <v>10983</v>
      </c>
      <c r="E4844" s="2" t="n">
        <v>10979</v>
      </c>
      <c r="F4844" s="3" t="n">
        <f aca="false">IF(P4844=1, E4844,D4844)/B4844-1</f>
        <v>-0.000283084731538374</v>
      </c>
      <c r="G4844" s="2" t="n">
        <f aca="false">AVERAGE(B4785:B4844)</f>
        <v>10681.8281666667</v>
      </c>
      <c r="H4844" s="2" t="n">
        <f aca="false">AVERAGE(C4785:C4844)</f>
        <v>124485</v>
      </c>
      <c r="I4844" s="2" t="n">
        <f aca="false">SIGN(C4844-H4844)</f>
        <v>1</v>
      </c>
      <c r="J4844" s="2" t="n">
        <f aca="false">SIGN(F4844)</f>
        <v>-1</v>
      </c>
      <c r="K4844" s="0" t="n">
        <f aca="false">B4844-B4843</f>
        <v>29.8000000000011</v>
      </c>
      <c r="L4844" s="0" t="n">
        <f aca="false">I4843*K4844</f>
        <v>29.8000000000011</v>
      </c>
      <c r="M4844" s="0" t="n">
        <f aca="false">M4843+K4844*N4843</f>
        <v>3417.02000000002</v>
      </c>
      <c r="N4844" s="0" t="n">
        <f aca="false">INT(M4844*$Q$1/B4844)*CHOOSE($L$1,I4844,J4844)</f>
        <v>-0</v>
      </c>
      <c r="O4844" s="0" t="n">
        <f aca="false">ABS(N4844-N4843)</f>
        <v>0</v>
      </c>
      <c r="P4844" s="0" t="n">
        <f aca="false">COUNTIF(工作表2!$A$2:$A$248,A4844)</f>
        <v>0</v>
      </c>
      <c r="R4844" s="0" t="n">
        <f aca="false">D4844-IF(P4843=1,E4843,D4843)</f>
        <v>28</v>
      </c>
      <c r="S4844" s="0" t="n">
        <f aca="false">I4843*R4844</f>
        <v>28</v>
      </c>
      <c r="T4844" s="0" t="n">
        <f aca="false">T4843+R4844*U4843</f>
        <v>49002</v>
      </c>
      <c r="U4844" s="0" t="n">
        <f aca="false">INT(T4844*$Q$1/IF(P4844=1,E4844,D4844))*I4844</f>
        <v>8</v>
      </c>
      <c r="V4844" s="0" t="n">
        <f aca="false">IF(P4844=1,ABS(U4844)+ABS(60),ABS(U4844-U4843))</f>
        <v>0</v>
      </c>
    </row>
    <row r="4845" customFormat="false" ht="15" hidden="false" customHeight="false" outlineLevel="0" collapsed="false">
      <c r="A4845" s="1" t="n">
        <v>43117</v>
      </c>
      <c r="B4845" s="2" t="n">
        <v>11004.8</v>
      </c>
      <c r="C4845" s="2" t="n">
        <v>147013</v>
      </c>
      <c r="D4845" s="2" t="n">
        <v>11020</v>
      </c>
      <c r="E4845" s="2" t="n">
        <v>10989</v>
      </c>
      <c r="F4845" s="3" t="n">
        <f aca="false">IF(P4845=1, E4845,D4845)/B4845-1</f>
        <v>-0.00143573713288736</v>
      </c>
      <c r="G4845" s="2" t="n">
        <f aca="false">AVERAGE(B4786:B4845)</f>
        <v>10686.1785</v>
      </c>
      <c r="H4845" s="2" t="n">
        <f aca="false">AVERAGE(C4786:C4845)</f>
        <v>125089.183333333</v>
      </c>
      <c r="I4845" s="2" t="n">
        <f aca="false">SIGN(C4845-H4845)</f>
        <v>1</v>
      </c>
      <c r="J4845" s="2" t="n">
        <f aca="false">SIGN(F4845)</f>
        <v>-1</v>
      </c>
      <c r="K4845" s="0" t="n">
        <f aca="false">B4845-B4844</f>
        <v>18.6899999999987</v>
      </c>
      <c r="L4845" s="0" t="n">
        <f aca="false">I4844*K4845</f>
        <v>18.6899999999987</v>
      </c>
      <c r="M4845" s="0" t="n">
        <f aca="false">M4844+K4845*N4844</f>
        <v>3417.02000000002</v>
      </c>
      <c r="N4845" s="0" t="n">
        <f aca="false">INT(M4845*$Q$1/B4845)*CHOOSE($L$1,I4845,J4845)</f>
        <v>-0</v>
      </c>
      <c r="O4845" s="0" t="n">
        <f aca="false">ABS(N4845-N4844)</f>
        <v>0</v>
      </c>
      <c r="P4845" s="0" t="n">
        <f aca="false">COUNTIF(工作表2!$A$2:$A$248,A4845)</f>
        <v>1</v>
      </c>
      <c r="R4845" s="0" t="n">
        <f aca="false">D4845-IF(P4844=1,E4844,D4844)</f>
        <v>37</v>
      </c>
      <c r="S4845" s="0" t="n">
        <f aca="false">I4844*R4845</f>
        <v>37</v>
      </c>
      <c r="T4845" s="0" t="n">
        <f aca="false">T4844+R4845*U4844</f>
        <v>49298</v>
      </c>
      <c r="U4845" s="0" t="n">
        <f aca="false">INT(T4845*$Q$1/IF(P4845=1,E4845,D4845))*I4845</f>
        <v>8</v>
      </c>
      <c r="V4845" s="0" t="n">
        <f aca="false">IF(P4845=1,ABS(U4845)+ABS(60),ABS(U4845-U4844))</f>
        <v>68</v>
      </c>
    </row>
    <row r="4846" customFormat="false" ht="15" hidden="false" customHeight="false" outlineLevel="0" collapsed="false">
      <c r="A4846" s="1" t="n">
        <v>43118</v>
      </c>
      <c r="B4846" s="2" t="n">
        <v>11071.57</v>
      </c>
      <c r="C4846" s="2" t="n">
        <v>148900</v>
      </c>
      <c r="D4846" s="2" t="n">
        <v>11054</v>
      </c>
      <c r="E4846" s="2" t="n">
        <v>11042</v>
      </c>
      <c r="F4846" s="3" t="n">
        <f aca="false">IF(P4846=1, E4846,D4846)/B4846-1</f>
        <v>-0.00158694746996135</v>
      </c>
      <c r="G4846" s="2" t="n">
        <f aca="false">AVERAGE(B4787:B4846)</f>
        <v>10691.5285</v>
      </c>
      <c r="H4846" s="2" t="n">
        <f aca="false">AVERAGE(C4787:C4846)</f>
        <v>125590.866666667</v>
      </c>
      <c r="I4846" s="2" t="n">
        <f aca="false">SIGN(C4846-H4846)</f>
        <v>1</v>
      </c>
      <c r="J4846" s="2" t="n">
        <f aca="false">SIGN(F4846)</f>
        <v>-1</v>
      </c>
      <c r="K4846" s="0" t="n">
        <f aca="false">B4846-B4845</f>
        <v>66.7700000000004</v>
      </c>
      <c r="L4846" s="0" t="n">
        <f aca="false">I4845*K4846</f>
        <v>66.7700000000004</v>
      </c>
      <c r="M4846" s="0" t="n">
        <f aca="false">M4845+K4846*N4845</f>
        <v>3417.02000000002</v>
      </c>
      <c r="N4846" s="0" t="n">
        <f aca="false">INT(M4846*$Q$1/B4846)*CHOOSE($L$1,I4846,J4846)</f>
        <v>-0</v>
      </c>
      <c r="O4846" s="0" t="n">
        <f aca="false">ABS(N4846-N4845)</f>
        <v>0</v>
      </c>
      <c r="P4846" s="0" t="n">
        <f aca="false">COUNTIF(工作表2!$A$2:$A$248,A4846)</f>
        <v>0</v>
      </c>
      <c r="R4846" s="0" t="n">
        <f aca="false">D4846-IF(P4845=1,E4845,D4845)</f>
        <v>65</v>
      </c>
      <c r="S4846" s="0" t="n">
        <f aca="false">I4845*R4846</f>
        <v>65</v>
      </c>
      <c r="T4846" s="0" t="n">
        <f aca="false">T4845+R4846*U4845</f>
        <v>49818</v>
      </c>
      <c r="U4846" s="0" t="n">
        <f aca="false">INT(T4846*$Q$1/IF(P4846=1,E4846,D4846))*I4846</f>
        <v>9</v>
      </c>
      <c r="V4846" s="0" t="n">
        <f aca="false">IF(P4846=1,ABS(U4846)+ABS(60),ABS(U4846-U4845))</f>
        <v>1</v>
      </c>
    </row>
    <row r="4847" customFormat="false" ht="15" hidden="false" customHeight="false" outlineLevel="0" collapsed="false">
      <c r="A4847" s="1" t="n">
        <v>43119</v>
      </c>
      <c r="B4847" s="2" t="n">
        <v>11150.85</v>
      </c>
      <c r="C4847" s="2" t="n">
        <v>133513</v>
      </c>
      <c r="D4847" s="2" t="n">
        <v>11139</v>
      </c>
      <c r="E4847" s="2" t="n">
        <v>11127</v>
      </c>
      <c r="F4847" s="3" t="n">
        <f aca="false">IF(P4847=1, E4847,D4847)/B4847-1</f>
        <v>-0.00106269925611058</v>
      </c>
      <c r="G4847" s="2" t="n">
        <f aca="false">AVERAGE(B4788:B4847)</f>
        <v>10698.4633333333</v>
      </c>
      <c r="H4847" s="2" t="n">
        <f aca="false">AVERAGE(C4788:C4847)</f>
        <v>125982.933333333</v>
      </c>
      <c r="I4847" s="2" t="n">
        <f aca="false">SIGN(C4847-H4847)</f>
        <v>1</v>
      </c>
      <c r="J4847" s="2" t="n">
        <f aca="false">SIGN(F4847)</f>
        <v>-1</v>
      </c>
      <c r="K4847" s="0" t="n">
        <f aca="false">B4847-B4846</f>
        <v>79.2800000000007</v>
      </c>
      <c r="L4847" s="0" t="n">
        <f aca="false">I4846*K4847</f>
        <v>79.2800000000007</v>
      </c>
      <c r="M4847" s="0" t="n">
        <f aca="false">M4846+K4847*N4846</f>
        <v>3417.02000000002</v>
      </c>
      <c r="N4847" s="0" t="n">
        <f aca="false">INT(M4847*$Q$1/B4847)*CHOOSE($L$1,I4847,J4847)</f>
        <v>-0</v>
      </c>
      <c r="O4847" s="0" t="n">
        <f aca="false">ABS(N4847-N4846)</f>
        <v>0</v>
      </c>
      <c r="P4847" s="0" t="n">
        <f aca="false">COUNTIF(工作表2!$A$2:$A$248,A4847)</f>
        <v>0</v>
      </c>
      <c r="R4847" s="0" t="n">
        <f aca="false">D4847-IF(P4846=1,E4846,D4846)</f>
        <v>85</v>
      </c>
      <c r="S4847" s="0" t="n">
        <f aca="false">I4846*R4847</f>
        <v>85</v>
      </c>
      <c r="T4847" s="0" t="n">
        <f aca="false">T4846+R4847*U4846</f>
        <v>50583</v>
      </c>
      <c r="U4847" s="0" t="n">
        <f aca="false">INT(T4847*$Q$1/IF(P4847=1,E4847,D4847))*I4847</f>
        <v>9</v>
      </c>
      <c r="V4847" s="0" t="n">
        <f aca="false">IF(P4847=1,ABS(U4847)+ABS(60),ABS(U4847-U4846))</f>
        <v>0</v>
      </c>
    </row>
    <row r="4848" customFormat="false" ht="15" hidden="false" customHeight="false" outlineLevel="0" collapsed="false">
      <c r="A4848" s="1" t="n">
        <v>43122</v>
      </c>
      <c r="B4848" s="2" t="n">
        <v>11231.46</v>
      </c>
      <c r="C4848" s="2" t="n">
        <v>148250</v>
      </c>
      <c r="D4848" s="2" t="n">
        <v>11222</v>
      </c>
      <c r="E4848" s="2" t="n">
        <v>11211</v>
      </c>
      <c r="F4848" s="3" t="n">
        <f aca="false">IF(P4848=1, E4848,D4848)/B4848-1</f>
        <v>-0.000842276961321109</v>
      </c>
      <c r="G4848" s="2" t="n">
        <f aca="false">AVERAGE(B4789:B4848)</f>
        <v>10707.1691666667</v>
      </c>
      <c r="H4848" s="2" t="n">
        <f aca="false">AVERAGE(C4789:C4848)</f>
        <v>126014.233333333</v>
      </c>
      <c r="I4848" s="2" t="n">
        <f aca="false">SIGN(C4848-H4848)</f>
        <v>1</v>
      </c>
      <c r="J4848" s="2" t="n">
        <f aca="false">SIGN(F4848)</f>
        <v>-1</v>
      </c>
      <c r="K4848" s="0" t="n">
        <f aca="false">B4848-B4847</f>
        <v>80.6099999999988</v>
      </c>
      <c r="L4848" s="0" t="n">
        <f aca="false">I4847*K4848</f>
        <v>80.6099999999988</v>
      </c>
      <c r="M4848" s="0" t="n">
        <f aca="false">M4847+K4848*N4847</f>
        <v>3417.02000000002</v>
      </c>
      <c r="N4848" s="0" t="n">
        <f aca="false">INT(M4848*$Q$1/B4848)*CHOOSE($L$1,I4848,J4848)</f>
        <v>-0</v>
      </c>
      <c r="O4848" s="0" t="n">
        <f aca="false">ABS(N4848-N4847)</f>
        <v>0</v>
      </c>
      <c r="P4848" s="0" t="n">
        <f aca="false">COUNTIF(工作表2!$A$2:$A$248,A4848)</f>
        <v>0</v>
      </c>
      <c r="R4848" s="0" t="n">
        <f aca="false">D4848-IF(P4847=1,E4847,D4847)</f>
        <v>83</v>
      </c>
      <c r="S4848" s="0" t="n">
        <f aca="false">I4847*R4848</f>
        <v>83</v>
      </c>
      <c r="T4848" s="0" t="n">
        <f aca="false">T4847+R4848*U4847</f>
        <v>51330</v>
      </c>
      <c r="U4848" s="0" t="n">
        <f aca="false">INT(T4848*$Q$1/IF(P4848=1,E4848,D4848))*I4848</f>
        <v>9</v>
      </c>
      <c r="V4848" s="0" t="n">
        <f aca="false">IF(P4848=1,ABS(U4848)+ABS(60),ABS(U4848-U4847))</f>
        <v>0</v>
      </c>
    </row>
    <row r="4849" customFormat="false" ht="15" hidden="false" customHeight="false" outlineLevel="0" collapsed="false">
      <c r="A4849" s="1" t="n">
        <v>43123</v>
      </c>
      <c r="B4849" s="2" t="n">
        <v>11253.11</v>
      </c>
      <c r="C4849" s="2" t="n">
        <v>157592</v>
      </c>
      <c r="D4849" s="2" t="n">
        <v>11225</v>
      </c>
      <c r="E4849" s="2" t="n">
        <v>11214</v>
      </c>
      <c r="F4849" s="3" t="n">
        <f aca="false">IF(P4849=1, E4849,D4849)/B4849-1</f>
        <v>-0.00249797611504732</v>
      </c>
      <c r="G4849" s="2" t="n">
        <f aca="false">AVERAGE(B4790:B4849)</f>
        <v>10715.4398333333</v>
      </c>
      <c r="H4849" s="2" t="n">
        <f aca="false">AVERAGE(C4790:C4849)</f>
        <v>126602.95</v>
      </c>
      <c r="I4849" s="2" t="n">
        <f aca="false">SIGN(C4849-H4849)</f>
        <v>1</v>
      </c>
      <c r="J4849" s="2" t="n">
        <f aca="false">SIGN(F4849)</f>
        <v>-1</v>
      </c>
      <c r="K4849" s="0" t="n">
        <f aca="false">B4849-B4848</f>
        <v>21.6500000000015</v>
      </c>
      <c r="L4849" s="0" t="n">
        <f aca="false">I4848*K4849</f>
        <v>21.6500000000015</v>
      </c>
      <c r="M4849" s="0" t="n">
        <f aca="false">M4848+K4849*N4848</f>
        <v>3417.02000000002</v>
      </c>
      <c r="N4849" s="0" t="n">
        <f aca="false">INT(M4849*$Q$1/B4849)*CHOOSE($L$1,I4849,J4849)</f>
        <v>-0</v>
      </c>
      <c r="O4849" s="0" t="n">
        <f aca="false">ABS(N4849-N4848)</f>
        <v>0</v>
      </c>
      <c r="P4849" s="0" t="n">
        <f aca="false">COUNTIF(工作表2!$A$2:$A$248,A4849)</f>
        <v>0</v>
      </c>
      <c r="R4849" s="0" t="n">
        <f aca="false">D4849-IF(P4848=1,E4848,D4848)</f>
        <v>3</v>
      </c>
      <c r="S4849" s="0" t="n">
        <f aca="false">I4848*R4849</f>
        <v>3</v>
      </c>
      <c r="T4849" s="0" t="n">
        <f aca="false">T4848+R4849*U4848</f>
        <v>51357</v>
      </c>
      <c r="U4849" s="0" t="n">
        <f aca="false">INT(T4849*$Q$1/IF(P4849=1,E4849,D4849))*I4849</f>
        <v>9</v>
      </c>
      <c r="V4849" s="0" t="n">
        <f aca="false">IF(P4849=1,ABS(U4849)+ABS(60),ABS(U4849-U4848))</f>
        <v>0</v>
      </c>
    </row>
    <row r="4850" customFormat="false" ht="15" hidden="false" customHeight="false" outlineLevel="0" collapsed="false">
      <c r="A4850" s="1" t="n">
        <v>43124</v>
      </c>
      <c r="B4850" s="2" t="n">
        <v>11152.16</v>
      </c>
      <c r="C4850" s="2" t="n">
        <v>144342</v>
      </c>
      <c r="D4850" s="2" t="n">
        <v>11126</v>
      </c>
      <c r="E4850" s="2" t="n">
        <v>11111</v>
      </c>
      <c r="F4850" s="3" t="n">
        <f aca="false">IF(P4850=1, E4850,D4850)/B4850-1</f>
        <v>-0.00234573392060367</v>
      </c>
      <c r="G4850" s="2" t="n">
        <f aca="false">AVERAGE(B4791:B4850)</f>
        <v>10721.4125</v>
      </c>
      <c r="H4850" s="2" t="n">
        <f aca="false">AVERAGE(C4791:C4850)</f>
        <v>127049.866666667</v>
      </c>
      <c r="I4850" s="2" t="n">
        <f aca="false">SIGN(C4850-H4850)</f>
        <v>1</v>
      </c>
      <c r="J4850" s="2" t="n">
        <f aca="false">SIGN(F4850)</f>
        <v>-1</v>
      </c>
      <c r="K4850" s="0" t="n">
        <f aca="false">B4850-B4849</f>
        <v>-100.950000000001</v>
      </c>
      <c r="L4850" s="0" t="n">
        <f aca="false">I4849*K4850</f>
        <v>-100.950000000001</v>
      </c>
      <c r="M4850" s="0" t="n">
        <f aca="false">M4849+K4850*N4849</f>
        <v>3417.02000000002</v>
      </c>
      <c r="N4850" s="0" t="n">
        <f aca="false">INT(M4850*$Q$1/B4850)*CHOOSE($L$1,I4850,J4850)</f>
        <v>-0</v>
      </c>
      <c r="O4850" s="0" t="n">
        <f aca="false">ABS(N4850-N4849)</f>
        <v>0</v>
      </c>
      <c r="P4850" s="0" t="n">
        <f aca="false">COUNTIF(工作表2!$A$2:$A$248,A4850)</f>
        <v>0</v>
      </c>
      <c r="R4850" s="0" t="n">
        <f aca="false">D4850-IF(P4849=1,E4849,D4849)</f>
        <v>-99</v>
      </c>
      <c r="S4850" s="0" t="n">
        <f aca="false">I4849*R4850</f>
        <v>-99</v>
      </c>
      <c r="T4850" s="0" t="n">
        <f aca="false">T4849+R4850*U4849</f>
        <v>50466</v>
      </c>
      <c r="U4850" s="0" t="n">
        <f aca="false">INT(T4850*$Q$1/IF(P4850=1,E4850,D4850))*I4850</f>
        <v>9</v>
      </c>
      <c r="V4850" s="0" t="n">
        <f aca="false">IF(P4850=1,ABS(U4850)+ABS(60),ABS(U4850-U4849))</f>
        <v>0</v>
      </c>
    </row>
    <row r="4851" customFormat="false" ht="15" hidden="false" customHeight="false" outlineLevel="0" collapsed="false">
      <c r="A4851" s="1" t="n">
        <v>43125</v>
      </c>
      <c r="B4851" s="2" t="n">
        <v>11165.95</v>
      </c>
      <c r="C4851" s="2" t="n">
        <v>160287</v>
      </c>
      <c r="D4851" s="2" t="n">
        <v>11154</v>
      </c>
      <c r="E4851" s="2" t="n">
        <v>11140</v>
      </c>
      <c r="F4851" s="3" t="n">
        <f aca="false">IF(P4851=1, E4851,D4851)/B4851-1</f>
        <v>-0.00107021793936035</v>
      </c>
      <c r="G4851" s="2" t="n">
        <f aca="false">AVERAGE(B4792:B4851)</f>
        <v>10727.4056666667</v>
      </c>
      <c r="H4851" s="2" t="n">
        <f aca="false">AVERAGE(C4792:C4851)</f>
        <v>127605.233333333</v>
      </c>
      <c r="I4851" s="2" t="n">
        <f aca="false">SIGN(C4851-H4851)</f>
        <v>1</v>
      </c>
      <c r="J4851" s="2" t="n">
        <f aca="false">SIGN(F4851)</f>
        <v>-1</v>
      </c>
      <c r="K4851" s="0" t="n">
        <f aca="false">B4851-B4850</f>
        <v>13.7900000000009</v>
      </c>
      <c r="L4851" s="0" t="n">
        <f aca="false">I4850*K4851</f>
        <v>13.7900000000009</v>
      </c>
      <c r="M4851" s="0" t="n">
        <f aca="false">M4850+K4851*N4850</f>
        <v>3417.02000000002</v>
      </c>
      <c r="N4851" s="0" t="n">
        <f aca="false">INT(M4851*$Q$1/B4851)*CHOOSE($L$1,I4851,J4851)</f>
        <v>-0</v>
      </c>
      <c r="O4851" s="0" t="n">
        <f aca="false">ABS(N4851-N4850)</f>
        <v>0</v>
      </c>
      <c r="P4851" s="0" t="n">
        <f aca="false">COUNTIF(工作表2!$A$2:$A$248,A4851)</f>
        <v>0</v>
      </c>
      <c r="R4851" s="0" t="n">
        <f aca="false">D4851-IF(P4850=1,E4850,D4850)</f>
        <v>28</v>
      </c>
      <c r="S4851" s="0" t="n">
        <f aca="false">I4850*R4851</f>
        <v>28</v>
      </c>
      <c r="T4851" s="0" t="n">
        <f aca="false">T4850+R4851*U4850</f>
        <v>50718</v>
      </c>
      <c r="U4851" s="0" t="n">
        <f aca="false">INT(T4851*$Q$1/IF(P4851=1,E4851,D4851))*I4851</f>
        <v>9</v>
      </c>
      <c r="V4851" s="0" t="n">
        <f aca="false">IF(P4851=1,ABS(U4851)+ABS(60),ABS(U4851-U4850))</f>
        <v>0</v>
      </c>
    </row>
    <row r="4852" customFormat="false" ht="15" hidden="false" customHeight="false" outlineLevel="0" collapsed="false">
      <c r="A4852" s="1" t="n">
        <v>43126</v>
      </c>
      <c r="B4852" s="2" t="n">
        <v>11147.1</v>
      </c>
      <c r="C4852" s="2" t="n">
        <v>135944</v>
      </c>
      <c r="D4852" s="2" t="n">
        <v>11146</v>
      </c>
      <c r="E4852" s="2" t="n">
        <v>11134</v>
      </c>
      <c r="F4852" s="3" t="n">
        <f aca="false">IF(P4852=1, E4852,D4852)/B4852-1</f>
        <v>-9.86803742677456E-005</v>
      </c>
      <c r="G4852" s="2" t="n">
        <f aca="false">AVERAGE(B4793:B4852)</f>
        <v>10733.3821666667</v>
      </c>
      <c r="H4852" s="2" t="n">
        <f aca="false">AVERAGE(C4793:C4852)</f>
        <v>127939.283333333</v>
      </c>
      <c r="I4852" s="2" t="n">
        <f aca="false">SIGN(C4852-H4852)</f>
        <v>1</v>
      </c>
      <c r="J4852" s="2" t="n">
        <f aca="false">SIGN(F4852)</f>
        <v>-1</v>
      </c>
      <c r="K4852" s="0" t="n">
        <f aca="false">B4852-B4851</f>
        <v>-18.8500000000004</v>
      </c>
      <c r="L4852" s="0" t="n">
        <f aca="false">I4851*K4852</f>
        <v>-18.8500000000004</v>
      </c>
      <c r="M4852" s="0" t="n">
        <f aca="false">M4851+K4852*N4851</f>
        <v>3417.02000000002</v>
      </c>
      <c r="N4852" s="0" t="n">
        <f aca="false">INT(M4852*$Q$1/B4852)*CHOOSE($L$1,I4852,J4852)</f>
        <v>-0</v>
      </c>
      <c r="O4852" s="0" t="n">
        <f aca="false">ABS(N4852-N4851)</f>
        <v>0</v>
      </c>
      <c r="P4852" s="0" t="n">
        <f aca="false">COUNTIF(工作表2!$A$2:$A$248,A4852)</f>
        <v>0</v>
      </c>
      <c r="R4852" s="0" t="n">
        <f aca="false">D4852-IF(P4851=1,E4851,D4851)</f>
        <v>-8</v>
      </c>
      <c r="S4852" s="0" t="n">
        <f aca="false">I4851*R4852</f>
        <v>-8</v>
      </c>
      <c r="T4852" s="0" t="n">
        <f aca="false">T4851+R4852*U4851</f>
        <v>50646</v>
      </c>
      <c r="U4852" s="0" t="n">
        <f aca="false">INT(T4852*$Q$1/IF(P4852=1,E4852,D4852))*I4852</f>
        <v>9</v>
      </c>
      <c r="V4852" s="0" t="n">
        <f aca="false">IF(P4852=1,ABS(U4852)+ABS(60),ABS(U4852-U4851))</f>
        <v>0</v>
      </c>
    </row>
    <row r="4853" customFormat="false" ht="15" hidden="false" customHeight="false" outlineLevel="0" collapsed="false">
      <c r="A4853" s="1" t="n">
        <v>43129</v>
      </c>
      <c r="B4853" s="2" t="n">
        <v>11221.81</v>
      </c>
      <c r="C4853" s="2" t="n">
        <v>130408</v>
      </c>
      <c r="D4853" s="2" t="n">
        <v>11196</v>
      </c>
      <c r="E4853" s="2" t="n">
        <v>11185</v>
      </c>
      <c r="F4853" s="3" t="n">
        <f aca="false">IF(P4853=1, E4853,D4853)/B4853-1</f>
        <v>-0.00229998547471388</v>
      </c>
      <c r="G4853" s="2" t="n">
        <f aca="false">AVERAGE(B4794:B4853)</f>
        <v>10740.3995</v>
      </c>
      <c r="H4853" s="2" t="n">
        <f aca="false">AVERAGE(C4794:C4853)</f>
        <v>128228.883333333</v>
      </c>
      <c r="I4853" s="2" t="n">
        <f aca="false">SIGN(C4853-H4853)</f>
        <v>1</v>
      </c>
      <c r="J4853" s="2" t="n">
        <f aca="false">SIGN(F4853)</f>
        <v>-1</v>
      </c>
      <c r="K4853" s="0" t="n">
        <f aca="false">B4853-B4852</f>
        <v>74.7099999999991</v>
      </c>
      <c r="L4853" s="0" t="n">
        <f aca="false">I4852*K4853</f>
        <v>74.7099999999991</v>
      </c>
      <c r="M4853" s="0" t="n">
        <f aca="false">M4852+K4853*N4852</f>
        <v>3417.02000000002</v>
      </c>
      <c r="N4853" s="0" t="n">
        <f aca="false">INT(M4853*$Q$1/B4853)*CHOOSE($L$1,I4853,J4853)</f>
        <v>-0</v>
      </c>
      <c r="O4853" s="0" t="n">
        <f aca="false">ABS(N4853-N4852)</f>
        <v>0</v>
      </c>
      <c r="P4853" s="0" t="n">
        <f aca="false">COUNTIF(工作表2!$A$2:$A$248,A4853)</f>
        <v>0</v>
      </c>
      <c r="R4853" s="0" t="n">
        <f aca="false">D4853-IF(P4852=1,E4852,D4852)</f>
        <v>50</v>
      </c>
      <c r="S4853" s="0" t="n">
        <f aca="false">I4852*R4853</f>
        <v>50</v>
      </c>
      <c r="T4853" s="0" t="n">
        <f aca="false">T4852+R4853*U4852</f>
        <v>51096</v>
      </c>
      <c r="U4853" s="0" t="n">
        <f aca="false">INT(T4853*$Q$1/IF(P4853=1,E4853,D4853))*I4853</f>
        <v>9</v>
      </c>
      <c r="V4853" s="0" t="n">
        <f aca="false">IF(P4853=1,ABS(U4853)+ABS(60),ABS(U4853-U4852))</f>
        <v>0</v>
      </c>
    </row>
    <row r="4854" customFormat="false" ht="15" hidden="false" customHeight="false" outlineLevel="0" collapsed="false">
      <c r="A4854" s="1" t="n">
        <v>43130</v>
      </c>
      <c r="B4854" s="2" t="n">
        <v>11076.78</v>
      </c>
      <c r="C4854" s="2" t="n">
        <v>137378</v>
      </c>
      <c r="D4854" s="2" t="n">
        <v>11064</v>
      </c>
      <c r="E4854" s="2" t="n">
        <v>11053</v>
      </c>
      <c r="F4854" s="3" t="n">
        <f aca="false">IF(P4854=1, E4854,D4854)/B4854-1</f>
        <v>-0.00115376490279673</v>
      </c>
      <c r="G4854" s="2" t="n">
        <f aca="false">AVERAGE(B4795:B4854)</f>
        <v>10745.2426666667</v>
      </c>
      <c r="H4854" s="2" t="n">
        <f aca="false">AVERAGE(C4795:C4854)</f>
        <v>128641.916666667</v>
      </c>
      <c r="I4854" s="2" t="n">
        <f aca="false">SIGN(C4854-H4854)</f>
        <v>1</v>
      </c>
      <c r="J4854" s="2" t="n">
        <f aca="false">SIGN(F4854)</f>
        <v>-1</v>
      </c>
      <c r="K4854" s="0" t="n">
        <f aca="false">B4854-B4853</f>
        <v>-145.029999999999</v>
      </c>
      <c r="L4854" s="0" t="n">
        <f aca="false">I4853*K4854</f>
        <v>-145.029999999999</v>
      </c>
      <c r="M4854" s="0" t="n">
        <f aca="false">M4853+K4854*N4853</f>
        <v>3417.02000000002</v>
      </c>
      <c r="N4854" s="0" t="n">
        <f aca="false">INT(M4854*$Q$1/B4854)*CHOOSE($L$1,I4854,J4854)</f>
        <v>-0</v>
      </c>
      <c r="O4854" s="0" t="n">
        <f aca="false">ABS(N4854-N4853)</f>
        <v>0</v>
      </c>
      <c r="P4854" s="0" t="n">
        <f aca="false">COUNTIF(工作表2!$A$2:$A$248,A4854)</f>
        <v>0</v>
      </c>
      <c r="R4854" s="0" t="n">
        <f aca="false">D4854-IF(P4853=1,E4853,D4853)</f>
        <v>-132</v>
      </c>
      <c r="S4854" s="0" t="n">
        <f aca="false">I4853*R4854</f>
        <v>-132</v>
      </c>
      <c r="T4854" s="0" t="n">
        <f aca="false">T4853+R4854*U4853</f>
        <v>49908</v>
      </c>
      <c r="U4854" s="0" t="n">
        <f aca="false">INT(T4854*$Q$1/IF(P4854=1,E4854,D4854))*I4854</f>
        <v>9</v>
      </c>
      <c r="V4854" s="0" t="n">
        <f aca="false">IF(P4854=1,ABS(U4854)+ABS(60),ABS(U4854-U4853))</f>
        <v>0</v>
      </c>
    </row>
    <row r="4855" customFormat="false" ht="15" hidden="false" customHeight="false" outlineLevel="0" collapsed="false">
      <c r="A4855" s="1" t="n">
        <v>43131</v>
      </c>
      <c r="B4855" s="2" t="n">
        <v>11103.79</v>
      </c>
      <c r="C4855" s="2" t="n">
        <v>132916</v>
      </c>
      <c r="D4855" s="2" t="n">
        <v>11098</v>
      </c>
      <c r="E4855" s="2" t="n">
        <v>11088</v>
      </c>
      <c r="F4855" s="3" t="n">
        <f aca="false">IF(P4855=1, E4855,D4855)/B4855-1</f>
        <v>-0.000521443579174385</v>
      </c>
      <c r="G4855" s="2" t="n">
        <f aca="false">AVERAGE(B4796:B4855)</f>
        <v>10749.6335</v>
      </c>
      <c r="H4855" s="2" t="n">
        <f aca="false">AVERAGE(C4796:C4855)</f>
        <v>128784.583333333</v>
      </c>
      <c r="I4855" s="2" t="n">
        <f aca="false">SIGN(C4855-H4855)</f>
        <v>1</v>
      </c>
      <c r="J4855" s="2" t="n">
        <f aca="false">SIGN(F4855)</f>
        <v>-1</v>
      </c>
      <c r="K4855" s="0" t="n">
        <f aca="false">B4855-B4854</f>
        <v>27.0100000000002</v>
      </c>
      <c r="L4855" s="0" t="n">
        <f aca="false">I4854*K4855</f>
        <v>27.0100000000002</v>
      </c>
      <c r="M4855" s="0" t="n">
        <f aca="false">M4854+K4855*N4854</f>
        <v>3417.02000000002</v>
      </c>
      <c r="N4855" s="0" t="n">
        <f aca="false">INT(M4855*$Q$1/B4855)*CHOOSE($L$1,I4855,J4855)</f>
        <v>-0</v>
      </c>
      <c r="O4855" s="0" t="n">
        <f aca="false">ABS(N4855-N4854)</f>
        <v>0</v>
      </c>
      <c r="P4855" s="0" t="n">
        <f aca="false">COUNTIF(工作表2!$A$2:$A$248,A4855)</f>
        <v>0</v>
      </c>
      <c r="R4855" s="0" t="n">
        <f aca="false">D4855-IF(P4854=1,E4854,D4854)</f>
        <v>34</v>
      </c>
      <c r="S4855" s="0" t="n">
        <f aca="false">I4854*R4855</f>
        <v>34</v>
      </c>
      <c r="T4855" s="0" t="n">
        <f aca="false">T4854+R4855*U4854</f>
        <v>50214</v>
      </c>
      <c r="U4855" s="0" t="n">
        <f aca="false">INT(T4855*$Q$1/IF(P4855=1,E4855,D4855))*I4855</f>
        <v>9</v>
      </c>
      <c r="V4855" s="0" t="n">
        <f aca="false">IF(P4855=1,ABS(U4855)+ABS(60),ABS(U4855-U4854))</f>
        <v>0</v>
      </c>
    </row>
    <row r="4856" customFormat="false" ht="15" hidden="false" customHeight="false" outlineLevel="0" collapsed="false">
      <c r="A4856" s="1" t="n">
        <v>43132</v>
      </c>
      <c r="B4856" s="2" t="n">
        <v>11160.25</v>
      </c>
      <c r="C4856" s="2" t="n">
        <v>120930</v>
      </c>
      <c r="D4856" s="2" t="n">
        <v>11160</v>
      </c>
      <c r="E4856" s="2" t="n">
        <v>11153</v>
      </c>
      <c r="F4856" s="3" t="n">
        <f aca="false">IF(P4856=1, E4856,D4856)/B4856-1</f>
        <v>-2.24009318787743E-005</v>
      </c>
      <c r="G4856" s="2" t="n">
        <f aca="false">AVERAGE(B4797:B4856)</f>
        <v>10755.3211666667</v>
      </c>
      <c r="H4856" s="2" t="n">
        <f aca="false">AVERAGE(C4797:C4856)</f>
        <v>128796.316666667</v>
      </c>
      <c r="I4856" s="2" t="n">
        <f aca="false">SIGN(C4856-H4856)</f>
        <v>-1</v>
      </c>
      <c r="J4856" s="2" t="n">
        <f aca="false">SIGN(F4856)</f>
        <v>-1</v>
      </c>
      <c r="K4856" s="0" t="n">
        <f aca="false">B4856-B4855</f>
        <v>56.4599999999991</v>
      </c>
      <c r="L4856" s="0" t="n">
        <f aca="false">I4855*K4856</f>
        <v>56.4599999999991</v>
      </c>
      <c r="M4856" s="0" t="n">
        <f aca="false">M4855+K4856*N4855</f>
        <v>3417.02000000002</v>
      </c>
      <c r="N4856" s="0" t="n">
        <f aca="false">INT(M4856*$Q$1/B4856)*CHOOSE($L$1,I4856,J4856)</f>
        <v>-0</v>
      </c>
      <c r="O4856" s="0" t="n">
        <f aca="false">ABS(N4856-N4855)</f>
        <v>0</v>
      </c>
      <c r="P4856" s="0" t="n">
        <f aca="false">COUNTIF(工作表2!$A$2:$A$248,A4856)</f>
        <v>0</v>
      </c>
      <c r="R4856" s="0" t="n">
        <f aca="false">D4856-IF(P4855=1,E4855,D4855)</f>
        <v>62</v>
      </c>
      <c r="S4856" s="0" t="n">
        <f aca="false">I4855*R4856</f>
        <v>62</v>
      </c>
      <c r="T4856" s="0" t="n">
        <f aca="false">T4855+R4856*U4855</f>
        <v>50772</v>
      </c>
      <c r="U4856" s="0" t="n">
        <f aca="false">INT(T4856*$Q$1/IF(P4856=1,E4856,D4856))*I4856</f>
        <v>-9</v>
      </c>
      <c r="V4856" s="0" t="n">
        <f aca="false">IF(P4856=1,ABS(U4856)+ABS(60),ABS(U4856-U4855))</f>
        <v>18</v>
      </c>
    </row>
    <row r="4857" customFormat="false" ht="15" hidden="false" customHeight="false" outlineLevel="0" collapsed="false">
      <c r="A4857" s="1" t="n">
        <v>43133</v>
      </c>
      <c r="B4857" s="2" t="n">
        <v>11126.23</v>
      </c>
      <c r="C4857" s="2" t="n">
        <v>119614</v>
      </c>
      <c r="D4857" s="2" t="n">
        <v>11116</v>
      </c>
      <c r="E4857" s="2" t="n">
        <v>11106</v>
      </c>
      <c r="F4857" s="3" t="n">
        <f aca="false">IF(P4857=1, E4857,D4857)/B4857-1</f>
        <v>-0.000919448905873699</v>
      </c>
      <c r="G4857" s="2" t="n">
        <f aca="false">AVERAGE(B4798:B4857)</f>
        <v>10761.7038333333</v>
      </c>
      <c r="H4857" s="2" t="n">
        <f aca="false">AVERAGE(C4798:C4857)</f>
        <v>128379.566666667</v>
      </c>
      <c r="I4857" s="2" t="n">
        <f aca="false">SIGN(C4857-H4857)</f>
        <v>-1</v>
      </c>
      <c r="J4857" s="2" t="n">
        <f aca="false">SIGN(F4857)</f>
        <v>-1</v>
      </c>
      <c r="K4857" s="0" t="n">
        <f aca="false">B4857-B4856</f>
        <v>-34.0200000000004</v>
      </c>
      <c r="L4857" s="0" t="n">
        <f aca="false">I4856*K4857</f>
        <v>34.0200000000004</v>
      </c>
      <c r="M4857" s="0" t="n">
        <f aca="false">M4856+K4857*N4856</f>
        <v>3417.02000000002</v>
      </c>
      <c r="N4857" s="0" t="n">
        <f aca="false">INT(M4857*$Q$1/B4857)*CHOOSE($L$1,I4857,J4857)</f>
        <v>-0</v>
      </c>
      <c r="O4857" s="0" t="n">
        <f aca="false">ABS(N4857-N4856)</f>
        <v>0</v>
      </c>
      <c r="P4857" s="0" t="n">
        <f aca="false">COUNTIF(工作表2!$A$2:$A$248,A4857)</f>
        <v>0</v>
      </c>
      <c r="R4857" s="0" t="n">
        <f aca="false">D4857-IF(P4856=1,E4856,D4856)</f>
        <v>-44</v>
      </c>
      <c r="S4857" s="0" t="n">
        <f aca="false">I4856*R4857</f>
        <v>44</v>
      </c>
      <c r="T4857" s="0" t="n">
        <f aca="false">T4856+R4857*U4856</f>
        <v>51168</v>
      </c>
      <c r="U4857" s="0" t="n">
        <f aca="false">INT(T4857*$Q$1/IF(P4857=1,E4857,D4857))*I4857</f>
        <v>-9</v>
      </c>
      <c r="V4857" s="0" t="n">
        <f aca="false">IF(P4857=1,ABS(U4857)+ABS(60),ABS(U4857-U4856))</f>
        <v>0</v>
      </c>
    </row>
    <row r="4858" customFormat="false" ht="15" hidden="false" customHeight="false" outlineLevel="0" collapsed="false">
      <c r="A4858" s="1" t="n">
        <v>43136</v>
      </c>
      <c r="B4858" s="2" t="n">
        <v>10946.25</v>
      </c>
      <c r="C4858" s="2" t="n">
        <v>128194</v>
      </c>
      <c r="D4858" s="2" t="n">
        <v>10928</v>
      </c>
      <c r="E4858" s="2" t="n">
        <v>10915</v>
      </c>
      <c r="F4858" s="3" t="n">
        <f aca="false">IF(P4858=1, E4858,D4858)/B4858-1</f>
        <v>-0.00166723763846066</v>
      </c>
      <c r="G4858" s="2" t="n">
        <f aca="false">AVERAGE(B4799:B4858)</f>
        <v>10765.2635</v>
      </c>
      <c r="H4858" s="2" t="n">
        <f aca="false">AVERAGE(C4799:C4858)</f>
        <v>128535.833333333</v>
      </c>
      <c r="I4858" s="2" t="n">
        <f aca="false">SIGN(C4858-H4858)</f>
        <v>-1</v>
      </c>
      <c r="J4858" s="2" t="n">
        <f aca="false">SIGN(F4858)</f>
        <v>-1</v>
      </c>
      <c r="K4858" s="0" t="n">
        <f aca="false">B4858-B4857</f>
        <v>-179.98</v>
      </c>
      <c r="L4858" s="0" t="n">
        <f aca="false">I4857*K4858</f>
        <v>179.98</v>
      </c>
      <c r="M4858" s="0" t="n">
        <f aca="false">M4857+K4858*N4857</f>
        <v>3417.02000000002</v>
      </c>
      <c r="N4858" s="0" t="n">
        <f aca="false">INT(M4858*$Q$1/B4858)*CHOOSE($L$1,I4858,J4858)</f>
        <v>-0</v>
      </c>
      <c r="O4858" s="0" t="n">
        <f aca="false">ABS(N4858-N4857)</f>
        <v>0</v>
      </c>
      <c r="P4858" s="0" t="n">
        <f aca="false">COUNTIF(工作表2!$A$2:$A$248,A4858)</f>
        <v>0</v>
      </c>
      <c r="R4858" s="0" t="n">
        <f aca="false">D4858-IF(P4857=1,E4857,D4857)</f>
        <v>-188</v>
      </c>
      <c r="S4858" s="0" t="n">
        <f aca="false">I4857*R4858</f>
        <v>188</v>
      </c>
      <c r="T4858" s="0" t="n">
        <f aca="false">T4857+R4858*U4857</f>
        <v>52860</v>
      </c>
      <c r="U4858" s="0" t="n">
        <f aca="false">INT(T4858*$Q$1/IF(P4858=1,E4858,D4858))*I4858</f>
        <v>-9</v>
      </c>
      <c r="V4858" s="0" t="n">
        <f aca="false">IF(P4858=1,ABS(U4858)+ABS(60),ABS(U4858-U4857))</f>
        <v>0</v>
      </c>
    </row>
    <row r="4859" customFormat="false" ht="15" hidden="false" customHeight="false" outlineLevel="0" collapsed="false">
      <c r="A4859" s="1" t="n">
        <v>43137</v>
      </c>
      <c r="B4859" s="2" t="n">
        <v>10404</v>
      </c>
      <c r="C4859" s="2" t="n">
        <v>240882</v>
      </c>
      <c r="D4859" s="2" t="n">
        <v>10399</v>
      </c>
      <c r="E4859" s="2" t="n">
        <v>10380</v>
      </c>
      <c r="F4859" s="3" t="n">
        <f aca="false">IF(P4859=1, E4859,D4859)/B4859-1</f>
        <v>-0.000480584390619043</v>
      </c>
      <c r="G4859" s="2" t="n">
        <f aca="false">AVERAGE(B4800:B4859)</f>
        <v>10760.5981666667</v>
      </c>
      <c r="H4859" s="2" t="n">
        <f aca="false">AVERAGE(C4800:C4859)</f>
        <v>130518.416666667</v>
      </c>
      <c r="I4859" s="2" t="n">
        <f aca="false">SIGN(C4859-H4859)</f>
        <v>1</v>
      </c>
      <c r="J4859" s="2" t="n">
        <f aca="false">SIGN(F4859)</f>
        <v>-1</v>
      </c>
      <c r="K4859" s="0" t="n">
        <f aca="false">B4859-B4858</f>
        <v>-542.25</v>
      </c>
      <c r="L4859" s="0" t="n">
        <f aca="false">I4858*K4859</f>
        <v>542.25</v>
      </c>
      <c r="M4859" s="0" t="n">
        <f aca="false">M4858+K4859*N4858</f>
        <v>3417.02000000002</v>
      </c>
      <c r="N4859" s="0" t="n">
        <f aca="false">INT(M4859*$Q$1/B4859)*CHOOSE($L$1,I4859,J4859)</f>
        <v>-0</v>
      </c>
      <c r="O4859" s="0" t="n">
        <f aca="false">ABS(N4859-N4858)</f>
        <v>0</v>
      </c>
      <c r="P4859" s="0" t="n">
        <f aca="false">COUNTIF(工作表2!$A$2:$A$248,A4859)</f>
        <v>0</v>
      </c>
      <c r="R4859" s="0" t="n">
        <f aca="false">D4859-IF(P4858=1,E4858,D4858)</f>
        <v>-529</v>
      </c>
      <c r="S4859" s="0" t="n">
        <f aca="false">I4858*R4859</f>
        <v>529</v>
      </c>
      <c r="T4859" s="0" t="n">
        <f aca="false">T4858+R4859*U4858</f>
        <v>57621</v>
      </c>
      <c r="U4859" s="0" t="n">
        <f aca="false">INT(T4859*$Q$1/IF(P4859=1,E4859,D4859))*I4859</f>
        <v>11</v>
      </c>
      <c r="V4859" s="0" t="n">
        <f aca="false">IF(P4859=1,ABS(U4859)+ABS(60),ABS(U4859-U4858))</f>
        <v>20</v>
      </c>
    </row>
    <row r="4860" customFormat="false" ht="15" hidden="false" customHeight="false" outlineLevel="0" collapsed="false">
      <c r="A4860" s="1" t="n">
        <v>43138</v>
      </c>
      <c r="B4860" s="2" t="n">
        <v>10551.54</v>
      </c>
      <c r="C4860" s="2" t="n">
        <v>173544</v>
      </c>
      <c r="D4860" s="2" t="n">
        <v>10517</v>
      </c>
      <c r="E4860" s="2" t="n">
        <v>10498</v>
      </c>
      <c r="F4860" s="3" t="n">
        <f aca="false">IF(P4860=1, E4860,D4860)/B4860-1</f>
        <v>-0.00327345581782379</v>
      </c>
      <c r="G4860" s="2" t="n">
        <f aca="false">AVERAGE(B4801:B4860)</f>
        <v>10758.3375</v>
      </c>
      <c r="H4860" s="2" t="n">
        <f aca="false">AVERAGE(C4801:C4860)</f>
        <v>131344.783333333</v>
      </c>
      <c r="I4860" s="2" t="n">
        <f aca="false">SIGN(C4860-H4860)</f>
        <v>1</v>
      </c>
      <c r="J4860" s="2" t="n">
        <f aca="false">SIGN(F4860)</f>
        <v>-1</v>
      </c>
      <c r="K4860" s="0" t="n">
        <f aca="false">B4860-B4859</f>
        <v>147.540000000001</v>
      </c>
      <c r="L4860" s="0" t="n">
        <f aca="false">I4859*K4860</f>
        <v>147.540000000001</v>
      </c>
      <c r="M4860" s="0" t="n">
        <f aca="false">M4859+K4860*N4859</f>
        <v>3417.02000000002</v>
      </c>
      <c r="N4860" s="0" t="n">
        <f aca="false">INT(M4860*$Q$1/B4860)*CHOOSE($L$1,I4860,J4860)</f>
        <v>-0</v>
      </c>
      <c r="O4860" s="0" t="n">
        <f aca="false">ABS(N4860-N4859)</f>
        <v>0</v>
      </c>
      <c r="P4860" s="0" t="n">
        <f aca="false">COUNTIF(工作表2!$A$2:$A$248,A4860)</f>
        <v>0</v>
      </c>
      <c r="R4860" s="0" t="n">
        <f aca="false">D4860-IF(P4859=1,E4859,D4859)</f>
        <v>118</v>
      </c>
      <c r="S4860" s="0" t="n">
        <f aca="false">I4859*R4860</f>
        <v>118</v>
      </c>
      <c r="T4860" s="0" t="n">
        <f aca="false">T4859+R4860*U4859</f>
        <v>58919</v>
      </c>
      <c r="U4860" s="0" t="n">
        <f aca="false">INT(T4860*$Q$1/IF(P4860=1,E4860,D4860))*I4860</f>
        <v>11</v>
      </c>
      <c r="V4860" s="0" t="n">
        <f aca="false">IF(P4860=1,ABS(U4860)+ABS(60),ABS(U4860-U4859))</f>
        <v>0</v>
      </c>
    </row>
    <row r="4861" customFormat="false" ht="15" hidden="false" customHeight="false" outlineLevel="0" collapsed="false">
      <c r="A4861" s="1" t="n">
        <v>43139</v>
      </c>
      <c r="B4861" s="2" t="n">
        <v>10528.52</v>
      </c>
      <c r="C4861" s="2" t="n">
        <v>119472</v>
      </c>
      <c r="D4861" s="2" t="n">
        <v>10518</v>
      </c>
      <c r="E4861" s="2" t="n">
        <v>10502</v>
      </c>
      <c r="F4861" s="3" t="n">
        <f aca="false">IF(P4861=1, E4861,D4861)/B4861-1</f>
        <v>-0.000999190769452873</v>
      </c>
      <c r="G4861" s="2" t="n">
        <f aca="false">AVERAGE(B4802:B4861)</f>
        <v>10756.6353333333</v>
      </c>
      <c r="H4861" s="2" t="n">
        <f aca="false">AVERAGE(C4802:C4861)</f>
        <v>131227.233333333</v>
      </c>
      <c r="I4861" s="2" t="n">
        <f aca="false">SIGN(C4861-H4861)</f>
        <v>-1</v>
      </c>
      <c r="J4861" s="2" t="n">
        <f aca="false">SIGN(F4861)</f>
        <v>-1</v>
      </c>
      <c r="K4861" s="0" t="n">
        <f aca="false">B4861-B4860</f>
        <v>-23.0200000000004</v>
      </c>
      <c r="L4861" s="0" t="n">
        <f aca="false">I4860*K4861</f>
        <v>-23.0200000000004</v>
      </c>
      <c r="M4861" s="0" t="n">
        <f aca="false">M4860+K4861*N4860</f>
        <v>3417.02000000002</v>
      </c>
      <c r="N4861" s="0" t="n">
        <f aca="false">INT(M4861*$Q$1/B4861)*CHOOSE($L$1,I4861,J4861)</f>
        <v>-0</v>
      </c>
      <c r="O4861" s="0" t="n">
        <f aca="false">ABS(N4861-N4860)</f>
        <v>0</v>
      </c>
      <c r="P4861" s="0" t="n">
        <f aca="false">COUNTIF(工作表2!$A$2:$A$248,A4861)</f>
        <v>0</v>
      </c>
      <c r="R4861" s="0" t="n">
        <f aca="false">D4861-IF(P4860=1,E4860,D4860)</f>
        <v>1</v>
      </c>
      <c r="S4861" s="0" t="n">
        <f aca="false">I4860*R4861</f>
        <v>1</v>
      </c>
      <c r="T4861" s="0" t="n">
        <f aca="false">T4860+R4861*U4860</f>
        <v>58930</v>
      </c>
      <c r="U4861" s="0" t="n">
        <f aca="false">INT(T4861*$Q$1/IF(P4861=1,E4861,D4861))*I4861</f>
        <v>-11</v>
      </c>
      <c r="V4861" s="0" t="n">
        <f aca="false">IF(P4861=1,ABS(U4861)+ABS(60),ABS(U4861-U4860))</f>
        <v>22</v>
      </c>
    </row>
    <row r="4862" customFormat="false" ht="15" hidden="false" customHeight="false" outlineLevel="0" collapsed="false">
      <c r="A4862" s="1" t="n">
        <v>43140</v>
      </c>
      <c r="B4862" s="2" t="n">
        <v>10371.75</v>
      </c>
      <c r="C4862" s="2" t="n">
        <v>150893</v>
      </c>
      <c r="D4862" s="2" t="n">
        <v>10353</v>
      </c>
      <c r="E4862" s="2" t="n">
        <v>10322</v>
      </c>
      <c r="F4862" s="3" t="n">
        <f aca="false">IF(P4862=1, E4862,D4862)/B4862-1</f>
        <v>-0.00180779521295826</v>
      </c>
      <c r="G4862" s="2" t="n">
        <f aca="false">AVERAGE(B4803:B4862)</f>
        <v>10752.4138333333</v>
      </c>
      <c r="H4862" s="2" t="n">
        <f aca="false">AVERAGE(C4803:C4862)</f>
        <v>131998.85</v>
      </c>
      <c r="I4862" s="2" t="n">
        <f aca="false">SIGN(C4862-H4862)</f>
        <v>1</v>
      </c>
      <c r="J4862" s="2" t="n">
        <f aca="false">SIGN(F4862)</f>
        <v>-1</v>
      </c>
      <c r="K4862" s="0" t="n">
        <f aca="false">B4862-B4861</f>
        <v>-156.77</v>
      </c>
      <c r="L4862" s="0" t="n">
        <f aca="false">I4861*K4862</f>
        <v>156.77</v>
      </c>
      <c r="M4862" s="0" t="n">
        <f aca="false">M4861+K4862*N4861</f>
        <v>3417.02000000002</v>
      </c>
      <c r="N4862" s="0" t="n">
        <f aca="false">INT(M4862*$Q$1/B4862)*CHOOSE($L$1,I4862,J4862)</f>
        <v>-0</v>
      </c>
      <c r="O4862" s="0" t="n">
        <f aca="false">ABS(N4862-N4861)</f>
        <v>0</v>
      </c>
      <c r="P4862" s="0" t="n">
        <f aca="false">COUNTIF(工作表2!$A$2:$A$248,A4862)</f>
        <v>0</v>
      </c>
      <c r="R4862" s="0" t="n">
        <f aca="false">D4862-IF(P4861=1,E4861,D4861)</f>
        <v>-165</v>
      </c>
      <c r="S4862" s="0" t="n">
        <f aca="false">I4861*R4862</f>
        <v>165</v>
      </c>
      <c r="T4862" s="0" t="n">
        <f aca="false">T4861+R4862*U4861</f>
        <v>60745</v>
      </c>
      <c r="U4862" s="0" t="n">
        <f aca="false">INT(T4862*$Q$1/IF(P4862=1,E4862,D4862))*I4862</f>
        <v>11</v>
      </c>
      <c r="V4862" s="0" t="n">
        <f aca="false">IF(P4862=1,ABS(U4862)+ABS(60),ABS(U4862-U4861))</f>
        <v>22</v>
      </c>
    </row>
    <row r="4863" customFormat="false" ht="15" hidden="false" customHeight="false" outlineLevel="0" collapsed="false">
      <c r="A4863" s="1" t="n">
        <v>43143</v>
      </c>
      <c r="B4863" s="2" t="n">
        <v>10421.09</v>
      </c>
      <c r="C4863" s="2" t="n">
        <v>106594</v>
      </c>
      <c r="D4863" s="2" t="n">
        <v>10410</v>
      </c>
      <c r="E4863" s="2" t="n">
        <v>10371</v>
      </c>
      <c r="F4863" s="3" t="n">
        <f aca="false">IF(P4863=1, E4863,D4863)/B4863-1</f>
        <v>-0.00106418810316389</v>
      </c>
      <c r="G4863" s="2" t="n">
        <f aca="false">AVERAGE(B4804:B4863)</f>
        <v>10747.738</v>
      </c>
      <c r="H4863" s="2" t="n">
        <f aca="false">AVERAGE(C4804:C4863)</f>
        <v>131666.316666667</v>
      </c>
      <c r="I4863" s="2" t="n">
        <f aca="false">SIGN(C4863-H4863)</f>
        <v>-1</v>
      </c>
      <c r="J4863" s="2" t="n">
        <f aca="false">SIGN(F4863)</f>
        <v>-1</v>
      </c>
      <c r="K4863" s="0" t="n">
        <f aca="false">B4863-B4862</f>
        <v>49.3400000000001</v>
      </c>
      <c r="L4863" s="0" t="n">
        <f aca="false">I4862*K4863</f>
        <v>49.3400000000001</v>
      </c>
      <c r="M4863" s="0" t="n">
        <f aca="false">M4862+K4863*N4862</f>
        <v>3417.02000000002</v>
      </c>
      <c r="N4863" s="0" t="n">
        <f aca="false">INT(M4863*$Q$1/B4863)*CHOOSE($L$1,I4863,J4863)</f>
        <v>-0</v>
      </c>
      <c r="O4863" s="0" t="n">
        <f aca="false">ABS(N4863-N4862)</f>
        <v>0</v>
      </c>
      <c r="P4863" s="0" t="n">
        <f aca="false">COUNTIF(工作表2!$A$2:$A$248,A4863)</f>
        <v>0</v>
      </c>
      <c r="R4863" s="0" t="n">
        <f aca="false">D4863-IF(P4862=1,E4862,D4862)</f>
        <v>57</v>
      </c>
      <c r="S4863" s="0" t="n">
        <f aca="false">I4862*R4863</f>
        <v>57</v>
      </c>
      <c r="T4863" s="0" t="n">
        <f aca="false">T4862+R4863*U4862</f>
        <v>61372</v>
      </c>
      <c r="U4863" s="0" t="n">
        <f aca="false">INT(T4863*$Q$1/IF(P4863=1,E4863,D4863))*I4863</f>
        <v>-11</v>
      </c>
      <c r="V4863" s="0" t="n">
        <f aca="false">IF(P4863=1,ABS(U4863)+ABS(60),ABS(U4863-U4862))</f>
        <v>22</v>
      </c>
    </row>
    <row r="4864" customFormat="false" ht="15" hidden="false" customHeight="false" outlineLevel="0" collapsed="false">
      <c r="A4864" s="1" t="n">
        <v>43152</v>
      </c>
      <c r="B4864" s="2" t="n">
        <v>10714.44</v>
      </c>
      <c r="C4864" s="2" t="n">
        <v>145128</v>
      </c>
      <c r="D4864" s="2" t="n">
        <v>10705</v>
      </c>
      <c r="E4864" s="2" t="n">
        <v>10685</v>
      </c>
      <c r="F4864" s="3" t="n">
        <f aca="false">IF(P4864=1, E4864,D4864)/B4864-1</f>
        <v>-0.00274769376654316</v>
      </c>
      <c r="G4864" s="2" t="n">
        <f aca="false">AVERAGE(B4805:B4864)</f>
        <v>10748.5695</v>
      </c>
      <c r="H4864" s="2" t="n">
        <f aca="false">AVERAGE(C4805:C4864)</f>
        <v>132279.75</v>
      </c>
      <c r="I4864" s="2" t="n">
        <f aca="false">SIGN(C4864-H4864)</f>
        <v>1</v>
      </c>
      <c r="J4864" s="2" t="n">
        <f aca="false">SIGN(F4864)</f>
        <v>-1</v>
      </c>
      <c r="K4864" s="0" t="n">
        <f aca="false">B4864-B4863</f>
        <v>293.35</v>
      </c>
      <c r="L4864" s="0" t="n">
        <f aca="false">I4863*K4864</f>
        <v>-293.35</v>
      </c>
      <c r="M4864" s="0" t="n">
        <f aca="false">M4863+K4864*N4863</f>
        <v>3417.02000000002</v>
      </c>
      <c r="N4864" s="0" t="n">
        <f aca="false">INT(M4864*$Q$1/B4864)*CHOOSE($L$1,I4864,J4864)</f>
        <v>-0</v>
      </c>
      <c r="O4864" s="0" t="n">
        <f aca="false">ABS(N4864-N4863)</f>
        <v>0</v>
      </c>
      <c r="P4864" s="0" t="n">
        <f aca="false">COUNTIF(工作表2!$A$2:$A$248,A4864)</f>
        <v>1</v>
      </c>
      <c r="R4864" s="0" t="n">
        <f aca="false">D4864-IF(P4863=1,E4863,D4863)</f>
        <v>295</v>
      </c>
      <c r="S4864" s="0" t="n">
        <f aca="false">I4863*R4864</f>
        <v>-295</v>
      </c>
      <c r="T4864" s="0" t="n">
        <f aca="false">T4863+R4864*U4863</f>
        <v>58127</v>
      </c>
      <c r="U4864" s="0" t="n">
        <f aca="false">INT(T4864*$Q$1/IF(P4864=1,E4864,D4864))*I4864</f>
        <v>10</v>
      </c>
      <c r="V4864" s="0" t="n">
        <f aca="false">IF(P4864=1,ABS(U4864)+ABS(60),ABS(U4864-U4863))</f>
        <v>70</v>
      </c>
    </row>
    <row r="4865" customFormat="false" ht="15" hidden="false" customHeight="false" outlineLevel="0" collapsed="false">
      <c r="A4865" s="1" t="n">
        <v>43153</v>
      </c>
      <c r="B4865" s="2" t="n">
        <v>10662.38</v>
      </c>
      <c r="C4865" s="2" t="n">
        <v>120300</v>
      </c>
      <c r="D4865" s="2" t="n">
        <v>10626</v>
      </c>
      <c r="E4865" s="2" t="n">
        <v>10609</v>
      </c>
      <c r="F4865" s="3" t="n">
        <f aca="false">IF(P4865=1, E4865,D4865)/B4865-1</f>
        <v>-0.00341199619597121</v>
      </c>
      <c r="G4865" s="2" t="n">
        <f aca="false">AVERAGE(B4806:B4865)</f>
        <v>10746.6218333333</v>
      </c>
      <c r="H4865" s="2" t="n">
        <f aca="false">AVERAGE(C4806:C4865)</f>
        <v>132011.9</v>
      </c>
      <c r="I4865" s="2" t="n">
        <f aca="false">SIGN(C4865-H4865)</f>
        <v>-1</v>
      </c>
      <c r="J4865" s="2" t="n">
        <f aca="false">SIGN(F4865)</f>
        <v>-1</v>
      </c>
      <c r="K4865" s="0" t="n">
        <f aca="false">B4865-B4864</f>
        <v>-52.0600000000013</v>
      </c>
      <c r="L4865" s="0" t="n">
        <f aca="false">I4864*K4865</f>
        <v>-52.0600000000013</v>
      </c>
      <c r="M4865" s="0" t="n">
        <f aca="false">M4864+K4865*N4864</f>
        <v>3417.02000000002</v>
      </c>
      <c r="N4865" s="0" t="n">
        <f aca="false">INT(M4865*$Q$1/B4865)*CHOOSE($L$1,I4865,J4865)</f>
        <v>-0</v>
      </c>
      <c r="O4865" s="0" t="n">
        <f aca="false">ABS(N4865-N4864)</f>
        <v>0</v>
      </c>
      <c r="P4865" s="0" t="n">
        <f aca="false">COUNTIF(工作表2!$A$2:$A$248,A4865)</f>
        <v>0</v>
      </c>
      <c r="R4865" s="0" t="n">
        <f aca="false">D4865-IF(P4864=1,E4864,D4864)</f>
        <v>-59</v>
      </c>
      <c r="S4865" s="0" t="n">
        <f aca="false">I4864*R4865</f>
        <v>-59</v>
      </c>
      <c r="T4865" s="0" t="n">
        <f aca="false">T4864+R4865*U4864</f>
        <v>57537</v>
      </c>
      <c r="U4865" s="0" t="n">
        <f aca="false">INT(T4865*$Q$1/IF(P4865=1,E4865,D4865))*I4865</f>
        <v>-10</v>
      </c>
      <c r="V4865" s="0" t="n">
        <f aca="false">IF(P4865=1,ABS(U4865)+ABS(60),ABS(U4865-U4864))</f>
        <v>20</v>
      </c>
    </row>
    <row r="4866" customFormat="false" ht="15" hidden="false" customHeight="false" outlineLevel="0" collapsed="false">
      <c r="A4866" s="1" t="n">
        <v>43154</v>
      </c>
      <c r="B4866" s="2" t="n">
        <v>10794.55</v>
      </c>
      <c r="C4866" s="2" t="n">
        <v>123432</v>
      </c>
      <c r="D4866" s="2" t="n">
        <v>10781</v>
      </c>
      <c r="E4866" s="2" t="n">
        <v>10766</v>
      </c>
      <c r="F4866" s="3" t="n">
        <f aca="false">IF(P4866=1, E4866,D4866)/B4866-1</f>
        <v>-0.00125526307256896</v>
      </c>
      <c r="G4866" s="2" t="n">
        <f aca="false">AVERAGE(B4807:B4866)</f>
        <v>10746.1545</v>
      </c>
      <c r="H4866" s="2" t="n">
        <f aca="false">AVERAGE(C4807:C4866)</f>
        <v>131092.4</v>
      </c>
      <c r="I4866" s="2" t="n">
        <f aca="false">SIGN(C4866-H4866)</f>
        <v>-1</v>
      </c>
      <c r="J4866" s="2" t="n">
        <f aca="false">SIGN(F4866)</f>
        <v>-1</v>
      </c>
      <c r="K4866" s="0" t="n">
        <f aca="false">B4866-B4865</f>
        <v>132.17</v>
      </c>
      <c r="L4866" s="0" t="n">
        <f aca="false">I4865*K4866</f>
        <v>-132.17</v>
      </c>
      <c r="M4866" s="0" t="n">
        <f aca="false">M4865+K4866*N4865</f>
        <v>3417.02000000002</v>
      </c>
      <c r="N4866" s="0" t="n">
        <f aca="false">INT(M4866*$Q$1/B4866)*CHOOSE($L$1,I4866,J4866)</f>
        <v>-0</v>
      </c>
      <c r="O4866" s="0" t="n">
        <f aca="false">ABS(N4866-N4865)</f>
        <v>0</v>
      </c>
      <c r="P4866" s="0" t="n">
        <f aca="false">COUNTIF(工作表2!$A$2:$A$248,A4866)</f>
        <v>0</v>
      </c>
      <c r="R4866" s="0" t="n">
        <f aca="false">D4866-IF(P4865=1,E4865,D4865)</f>
        <v>155</v>
      </c>
      <c r="S4866" s="0" t="n">
        <f aca="false">I4865*R4866</f>
        <v>-155</v>
      </c>
      <c r="T4866" s="0" t="n">
        <f aca="false">T4865+R4866*U4865</f>
        <v>55987</v>
      </c>
      <c r="U4866" s="0" t="n">
        <f aca="false">INT(T4866*$Q$1/IF(P4866=1,E4866,D4866))*I4866</f>
        <v>-10</v>
      </c>
      <c r="V4866" s="0" t="n">
        <f aca="false">IF(P4866=1,ABS(U4866)+ABS(60),ABS(U4866-U4865))</f>
        <v>0</v>
      </c>
    </row>
    <row r="4867" customFormat="false" ht="15" hidden="false" customHeight="false" outlineLevel="0" collapsed="false">
      <c r="A4867" s="1" t="n">
        <v>43157</v>
      </c>
      <c r="B4867" s="2" t="n">
        <v>10836.7</v>
      </c>
      <c r="C4867" s="2" t="n">
        <v>120080</v>
      </c>
      <c r="D4867" s="2" t="n">
        <v>10822</v>
      </c>
      <c r="E4867" s="2" t="n">
        <v>10807</v>
      </c>
      <c r="F4867" s="3" t="n">
        <f aca="false">IF(P4867=1, E4867,D4867)/B4867-1</f>
        <v>-0.00135650151798983</v>
      </c>
      <c r="G4867" s="2" t="n">
        <f aca="false">AVERAGE(B4808:B4867)</f>
        <v>10745.8566666667</v>
      </c>
      <c r="H4867" s="2" t="n">
        <f aca="false">AVERAGE(C4808:C4867)</f>
        <v>130953.933333333</v>
      </c>
      <c r="I4867" s="2" t="n">
        <f aca="false">SIGN(C4867-H4867)</f>
        <v>-1</v>
      </c>
      <c r="J4867" s="2" t="n">
        <f aca="false">SIGN(F4867)</f>
        <v>-1</v>
      </c>
      <c r="K4867" s="0" t="n">
        <f aca="false">B4867-B4866</f>
        <v>42.1500000000015</v>
      </c>
      <c r="L4867" s="0" t="n">
        <f aca="false">I4866*K4867</f>
        <v>-42.1500000000015</v>
      </c>
      <c r="M4867" s="0" t="n">
        <f aca="false">M4866+K4867*N4866</f>
        <v>3417.02000000002</v>
      </c>
      <c r="N4867" s="0" t="n">
        <f aca="false">INT(M4867*$Q$1/B4867)*CHOOSE($L$1,I4867,J4867)</f>
        <v>-0</v>
      </c>
      <c r="O4867" s="0" t="n">
        <f aca="false">ABS(N4867-N4866)</f>
        <v>0</v>
      </c>
      <c r="P4867" s="0" t="n">
        <f aca="false">COUNTIF(工作表2!$A$2:$A$248,A4867)</f>
        <v>0</v>
      </c>
      <c r="R4867" s="0" t="n">
        <f aca="false">D4867-IF(P4866=1,E4866,D4866)</f>
        <v>41</v>
      </c>
      <c r="S4867" s="0" t="n">
        <f aca="false">I4866*R4867</f>
        <v>-41</v>
      </c>
      <c r="T4867" s="0" t="n">
        <f aca="false">T4866+R4867*U4866</f>
        <v>55577</v>
      </c>
      <c r="U4867" s="0" t="n">
        <f aca="false">INT(T4867*$Q$1/IF(P4867=1,E4867,D4867))*I4867</f>
        <v>-10</v>
      </c>
      <c r="V4867" s="0" t="n">
        <f aca="false">IF(P4867=1,ABS(U4867)+ABS(60),ABS(U4867-U4866))</f>
        <v>0</v>
      </c>
    </row>
    <row r="4868" customFormat="false" ht="15" hidden="false" customHeight="false" outlineLevel="0" collapsed="false">
      <c r="A4868" s="1" t="n">
        <v>43158</v>
      </c>
      <c r="B4868" s="2" t="n">
        <v>10815.47</v>
      </c>
      <c r="C4868" s="2" t="n">
        <v>135668</v>
      </c>
      <c r="D4868" s="2" t="n">
        <v>10791</v>
      </c>
      <c r="E4868" s="2" t="n">
        <v>10775</v>
      </c>
      <c r="F4868" s="3" t="n">
        <f aca="false">IF(P4868=1, E4868,D4868)/B4868-1</f>
        <v>-0.00226249991909733</v>
      </c>
      <c r="G4868" s="2" t="n">
        <f aca="false">AVERAGE(B4809:B4868)</f>
        <v>10745.213</v>
      </c>
      <c r="H4868" s="2" t="n">
        <f aca="false">AVERAGE(C4809:C4868)</f>
        <v>131134.3</v>
      </c>
      <c r="I4868" s="2" t="n">
        <f aca="false">SIGN(C4868-H4868)</f>
        <v>1</v>
      </c>
      <c r="J4868" s="2" t="n">
        <f aca="false">SIGN(F4868)</f>
        <v>-1</v>
      </c>
      <c r="K4868" s="0" t="n">
        <f aca="false">B4868-B4867</f>
        <v>-21.2300000000014</v>
      </c>
      <c r="L4868" s="0" t="n">
        <f aca="false">I4867*K4868</f>
        <v>21.2300000000014</v>
      </c>
      <c r="M4868" s="0" t="n">
        <f aca="false">M4867+K4868*N4867</f>
        <v>3417.02000000002</v>
      </c>
      <c r="N4868" s="0" t="n">
        <f aca="false">INT(M4868*$Q$1/B4868)*CHOOSE($L$1,I4868,J4868)</f>
        <v>-0</v>
      </c>
      <c r="O4868" s="0" t="n">
        <f aca="false">ABS(N4868-N4867)</f>
        <v>0</v>
      </c>
      <c r="P4868" s="0" t="n">
        <f aca="false">COUNTIF(工作表2!$A$2:$A$248,A4868)</f>
        <v>0</v>
      </c>
      <c r="R4868" s="0" t="n">
        <f aca="false">D4868-IF(P4867=1,E4867,D4867)</f>
        <v>-31</v>
      </c>
      <c r="S4868" s="0" t="n">
        <f aca="false">I4867*R4868</f>
        <v>31</v>
      </c>
      <c r="T4868" s="0" t="n">
        <f aca="false">T4867+R4868*U4867</f>
        <v>55887</v>
      </c>
      <c r="U4868" s="0" t="n">
        <f aca="false">INT(T4868*$Q$1/IF(P4868=1,E4868,D4868))*I4868</f>
        <v>10</v>
      </c>
      <c r="V4868" s="0" t="n">
        <f aca="false">IF(P4868=1,ABS(U4868)+ABS(60),ABS(U4868-U4867))</f>
        <v>20</v>
      </c>
    </row>
    <row r="4869" customFormat="false" ht="15" hidden="false" customHeight="false" outlineLevel="0" collapsed="false">
      <c r="A4869" s="1" t="n">
        <v>43160</v>
      </c>
      <c r="B4869" s="2" t="n">
        <v>10785.79</v>
      </c>
      <c r="C4869" s="2" t="n">
        <v>128562</v>
      </c>
      <c r="D4869" s="2" t="n">
        <v>10735</v>
      </c>
      <c r="E4869" s="2" t="n">
        <v>10719</v>
      </c>
      <c r="F4869" s="3" t="n">
        <f aca="false">IF(P4869=1, E4869,D4869)/B4869-1</f>
        <v>-0.00470897356614586</v>
      </c>
      <c r="G4869" s="2" t="n">
        <f aca="false">AVERAGE(B4810:B4869)</f>
        <v>10745.794</v>
      </c>
      <c r="H4869" s="2" t="n">
        <f aca="false">AVERAGE(C4810:C4869)</f>
        <v>131053.6</v>
      </c>
      <c r="I4869" s="2" t="n">
        <f aca="false">SIGN(C4869-H4869)</f>
        <v>-1</v>
      </c>
      <c r="J4869" s="2" t="n">
        <f aca="false">SIGN(F4869)</f>
        <v>-1</v>
      </c>
      <c r="K4869" s="0" t="n">
        <f aca="false">B4869-B4868</f>
        <v>-29.6799999999985</v>
      </c>
      <c r="L4869" s="0" t="n">
        <f aca="false">I4868*K4869</f>
        <v>-29.6799999999985</v>
      </c>
      <c r="M4869" s="0" t="n">
        <f aca="false">M4868+K4869*N4868</f>
        <v>3417.02000000002</v>
      </c>
      <c r="N4869" s="0" t="n">
        <f aca="false">INT(M4869*$Q$1/B4869)*CHOOSE($L$1,I4869,J4869)</f>
        <v>-0</v>
      </c>
      <c r="O4869" s="0" t="n">
        <f aca="false">ABS(N4869-N4868)</f>
        <v>0</v>
      </c>
      <c r="P4869" s="0" t="n">
        <f aca="false">COUNTIF(工作表2!$A$2:$A$248,A4869)</f>
        <v>0</v>
      </c>
      <c r="R4869" s="0" t="n">
        <f aca="false">D4869-IF(P4868=1,E4868,D4868)</f>
        <v>-56</v>
      </c>
      <c r="S4869" s="0" t="n">
        <f aca="false">I4868*R4869</f>
        <v>-56</v>
      </c>
      <c r="T4869" s="0" t="n">
        <f aca="false">T4868+R4869*U4868</f>
        <v>55327</v>
      </c>
      <c r="U4869" s="0" t="n">
        <f aca="false">INT(T4869*$Q$1/IF(P4869=1,E4869,D4869))*I4869</f>
        <v>-10</v>
      </c>
      <c r="V4869" s="0" t="n">
        <f aca="false">IF(P4869=1,ABS(U4869)+ABS(60),ABS(U4869-U4868))</f>
        <v>20</v>
      </c>
    </row>
    <row r="4870" customFormat="false" ht="15" hidden="false" customHeight="false" outlineLevel="0" collapsed="false">
      <c r="A4870" s="1" t="n">
        <v>43161</v>
      </c>
      <c r="B4870" s="2" t="n">
        <v>10698.17</v>
      </c>
      <c r="C4870" s="2" t="n">
        <v>109458</v>
      </c>
      <c r="D4870" s="2" t="n">
        <v>10681</v>
      </c>
      <c r="E4870" s="2" t="n">
        <v>10662</v>
      </c>
      <c r="F4870" s="3" t="n">
        <f aca="false">IF(P4870=1, E4870,D4870)/B4870-1</f>
        <v>-0.00160494738819816</v>
      </c>
      <c r="G4870" s="2" t="n">
        <f aca="false">AVERAGE(B4811:B4870)</f>
        <v>10745.6456666667</v>
      </c>
      <c r="H4870" s="2" t="n">
        <f aca="false">AVERAGE(C4811:C4870)</f>
        <v>130561.883333333</v>
      </c>
      <c r="I4870" s="2" t="n">
        <f aca="false">SIGN(C4870-H4870)</f>
        <v>-1</v>
      </c>
      <c r="J4870" s="2" t="n">
        <f aca="false">SIGN(F4870)</f>
        <v>-1</v>
      </c>
      <c r="K4870" s="0" t="n">
        <f aca="false">B4870-B4869</f>
        <v>-87.6200000000008</v>
      </c>
      <c r="L4870" s="0" t="n">
        <f aca="false">I4869*K4870</f>
        <v>87.6200000000008</v>
      </c>
      <c r="M4870" s="0" t="n">
        <f aca="false">M4869+K4870*N4869</f>
        <v>3417.02000000002</v>
      </c>
      <c r="N4870" s="0" t="n">
        <f aca="false">INT(M4870*$Q$1/B4870)*CHOOSE($L$1,I4870,J4870)</f>
        <v>-0</v>
      </c>
      <c r="O4870" s="0" t="n">
        <f aca="false">ABS(N4870-N4869)</f>
        <v>0</v>
      </c>
      <c r="P4870" s="0" t="n">
        <f aca="false">COUNTIF(工作表2!$A$2:$A$248,A4870)</f>
        <v>0</v>
      </c>
      <c r="R4870" s="0" t="n">
        <f aca="false">D4870-IF(P4869=1,E4869,D4869)</f>
        <v>-54</v>
      </c>
      <c r="S4870" s="0" t="n">
        <f aca="false">I4869*R4870</f>
        <v>54</v>
      </c>
      <c r="T4870" s="0" t="n">
        <f aca="false">T4869+R4870*U4869</f>
        <v>55867</v>
      </c>
      <c r="U4870" s="0" t="n">
        <f aca="false">INT(T4870*$Q$1/IF(P4870=1,E4870,D4870))*I4870</f>
        <v>-10</v>
      </c>
      <c r="V4870" s="0" t="n">
        <f aca="false">IF(P4870=1,ABS(U4870)+ABS(60),ABS(U4870-U4869))</f>
        <v>0</v>
      </c>
    </row>
    <row r="4871" customFormat="false" ht="15" hidden="false" customHeight="false" outlineLevel="0" collapsed="false">
      <c r="A4871" s="1" t="n">
        <v>43164</v>
      </c>
      <c r="B4871" s="2" t="n">
        <v>10642.9</v>
      </c>
      <c r="C4871" s="2" t="n">
        <v>111982</v>
      </c>
      <c r="D4871" s="2" t="n">
        <v>10635</v>
      </c>
      <c r="E4871" s="2" t="n">
        <v>10616</v>
      </c>
      <c r="F4871" s="3" t="n">
        <f aca="false">IF(P4871=1, E4871,D4871)/B4871-1</f>
        <v>-0.000742278890152104</v>
      </c>
      <c r="G4871" s="2" t="n">
        <f aca="false">AVERAGE(B4812:B4871)</f>
        <v>10744.4681666667</v>
      </c>
      <c r="H4871" s="2" t="n">
        <f aca="false">AVERAGE(C4812:C4871)</f>
        <v>130203.366666667</v>
      </c>
      <c r="I4871" s="2" t="n">
        <f aca="false">SIGN(C4871-H4871)</f>
        <v>-1</v>
      </c>
      <c r="J4871" s="2" t="n">
        <f aca="false">SIGN(F4871)</f>
        <v>-1</v>
      </c>
      <c r="K4871" s="0" t="n">
        <f aca="false">B4871-B4870</f>
        <v>-55.2700000000004</v>
      </c>
      <c r="L4871" s="0" t="n">
        <f aca="false">I4870*K4871</f>
        <v>55.2700000000004</v>
      </c>
      <c r="M4871" s="0" t="n">
        <f aca="false">M4870+K4871*N4870</f>
        <v>3417.02000000002</v>
      </c>
      <c r="N4871" s="0" t="n">
        <f aca="false">INT(M4871*$Q$1/B4871)*CHOOSE($L$1,I4871,J4871)</f>
        <v>-0</v>
      </c>
      <c r="O4871" s="0" t="n">
        <f aca="false">ABS(N4871-N4870)</f>
        <v>0</v>
      </c>
      <c r="P4871" s="0" t="n">
        <f aca="false">COUNTIF(工作表2!$A$2:$A$248,A4871)</f>
        <v>0</v>
      </c>
      <c r="R4871" s="0" t="n">
        <f aca="false">D4871-IF(P4870=1,E4870,D4870)</f>
        <v>-46</v>
      </c>
      <c r="S4871" s="0" t="n">
        <f aca="false">I4870*R4871</f>
        <v>46</v>
      </c>
      <c r="T4871" s="0" t="n">
        <f aca="false">T4870+R4871*U4870</f>
        <v>56327</v>
      </c>
      <c r="U4871" s="0" t="n">
        <f aca="false">INT(T4871*$Q$1/IF(P4871=1,E4871,D4871))*I4871</f>
        <v>-10</v>
      </c>
      <c r="V4871" s="0" t="n">
        <f aca="false">IF(P4871=1,ABS(U4871)+ABS(60),ABS(U4871-U4870))</f>
        <v>0</v>
      </c>
    </row>
    <row r="4872" customFormat="false" ht="15" hidden="false" customHeight="false" outlineLevel="0" collapsed="false">
      <c r="A4872" s="1" t="n">
        <v>43165</v>
      </c>
      <c r="B4872" s="2" t="n">
        <v>10784.34</v>
      </c>
      <c r="C4872" s="2" t="n">
        <v>110780</v>
      </c>
      <c r="D4872" s="2" t="n">
        <v>10787</v>
      </c>
      <c r="E4872" s="2" t="n">
        <v>10766</v>
      </c>
      <c r="F4872" s="3" t="n">
        <f aca="false">IF(P4872=1, E4872,D4872)/B4872-1</f>
        <v>0.00024665394451584</v>
      </c>
      <c r="G4872" s="2" t="n">
        <f aca="false">AVERAGE(B4813:B4872)</f>
        <v>10748.1998333333</v>
      </c>
      <c r="H4872" s="2" t="n">
        <f aca="false">AVERAGE(C4813:C4872)</f>
        <v>128230.866666667</v>
      </c>
      <c r="I4872" s="2" t="n">
        <f aca="false">SIGN(C4872-H4872)</f>
        <v>-1</v>
      </c>
      <c r="J4872" s="2" t="n">
        <f aca="false">SIGN(F4872)</f>
        <v>1</v>
      </c>
      <c r="K4872" s="0" t="n">
        <f aca="false">B4872-B4871</f>
        <v>141.440000000001</v>
      </c>
      <c r="L4872" s="0" t="n">
        <f aca="false">I4871*K4872</f>
        <v>-141.440000000001</v>
      </c>
      <c r="M4872" s="0" t="n">
        <f aca="false">M4871+K4872*N4871</f>
        <v>3417.02000000002</v>
      </c>
      <c r="N4872" s="0" t="n">
        <f aca="false">INT(M4872*$Q$1/B4872)*CHOOSE($L$1,I4872,J4872)</f>
        <v>0</v>
      </c>
      <c r="O4872" s="0" t="n">
        <f aca="false">ABS(N4872-N4871)</f>
        <v>0</v>
      </c>
      <c r="P4872" s="0" t="n">
        <f aca="false">COUNTIF(工作表2!$A$2:$A$248,A4872)</f>
        <v>0</v>
      </c>
      <c r="R4872" s="0" t="n">
        <f aca="false">D4872-IF(P4871=1,E4871,D4871)</f>
        <v>152</v>
      </c>
      <c r="S4872" s="0" t="n">
        <f aca="false">I4871*R4872</f>
        <v>-152</v>
      </c>
      <c r="T4872" s="0" t="n">
        <f aca="false">T4871+R4872*U4871</f>
        <v>54807</v>
      </c>
      <c r="U4872" s="0" t="n">
        <f aca="false">INT(T4872*$Q$1/IF(P4872=1,E4872,D4872))*I4872</f>
        <v>-10</v>
      </c>
      <c r="V4872" s="0" t="n">
        <f aca="false">IF(P4872=1,ABS(U4872)+ABS(60),ABS(U4872-U4871))</f>
        <v>0</v>
      </c>
    </row>
    <row r="4873" customFormat="false" ht="15" hidden="false" customHeight="false" outlineLevel="0" collapsed="false">
      <c r="A4873" s="1" t="n">
        <v>43166</v>
      </c>
      <c r="B4873" s="2" t="n">
        <v>10745.32</v>
      </c>
      <c r="C4873" s="2" t="n">
        <v>120736</v>
      </c>
      <c r="D4873" s="2" t="n">
        <v>10712</v>
      </c>
      <c r="E4873" s="2" t="n">
        <v>10691</v>
      </c>
      <c r="F4873" s="3" t="n">
        <f aca="false">IF(P4873=1, E4873,D4873)/B4873-1</f>
        <v>-0.00310088485033477</v>
      </c>
      <c r="G4873" s="2" t="n">
        <f aca="false">AVERAGE(B4814:B4873)</f>
        <v>10750.6156666667</v>
      </c>
      <c r="H4873" s="2" t="n">
        <f aca="false">AVERAGE(C4814:C4873)</f>
        <v>127264.233333333</v>
      </c>
      <c r="I4873" s="2" t="n">
        <f aca="false">SIGN(C4873-H4873)</f>
        <v>-1</v>
      </c>
      <c r="J4873" s="2" t="n">
        <f aca="false">SIGN(F4873)</f>
        <v>-1</v>
      </c>
      <c r="K4873" s="0" t="n">
        <f aca="false">B4873-B4872</f>
        <v>-39.0200000000004</v>
      </c>
      <c r="L4873" s="0" t="n">
        <f aca="false">I4872*K4873</f>
        <v>39.0200000000004</v>
      </c>
      <c r="M4873" s="0" t="n">
        <f aca="false">M4872+K4873*N4872</f>
        <v>3417.02000000002</v>
      </c>
      <c r="N4873" s="0" t="n">
        <f aca="false">INT(M4873*$Q$1/B4873)*CHOOSE($L$1,I4873,J4873)</f>
        <v>-0</v>
      </c>
      <c r="O4873" s="0" t="n">
        <f aca="false">ABS(N4873-N4872)</f>
        <v>0</v>
      </c>
      <c r="P4873" s="0" t="n">
        <f aca="false">COUNTIF(工作表2!$A$2:$A$248,A4873)</f>
        <v>0</v>
      </c>
      <c r="R4873" s="0" t="n">
        <f aca="false">D4873-IF(P4872=1,E4872,D4872)</f>
        <v>-75</v>
      </c>
      <c r="S4873" s="0" t="n">
        <f aca="false">I4872*R4873</f>
        <v>75</v>
      </c>
      <c r="T4873" s="0" t="n">
        <f aca="false">T4872+R4873*U4872</f>
        <v>55557</v>
      </c>
      <c r="U4873" s="0" t="n">
        <f aca="false">INT(T4873*$Q$1/IF(P4873=1,E4873,D4873))*I4873</f>
        <v>-10</v>
      </c>
      <c r="V4873" s="0" t="n">
        <f aca="false">IF(P4873=1,ABS(U4873)+ABS(60),ABS(U4873-U4872))</f>
        <v>0</v>
      </c>
    </row>
    <row r="4874" customFormat="false" ht="15" hidden="false" customHeight="false" outlineLevel="0" collapsed="false">
      <c r="A4874" s="1" t="n">
        <v>43167</v>
      </c>
      <c r="B4874" s="2" t="n">
        <v>10823.24</v>
      </c>
      <c r="C4874" s="2" t="n">
        <v>120480</v>
      </c>
      <c r="D4874" s="2" t="n">
        <v>10829</v>
      </c>
      <c r="E4874" s="2" t="n">
        <v>10808</v>
      </c>
      <c r="F4874" s="3" t="n">
        <f aca="false">IF(P4874=1, E4874,D4874)/B4874-1</f>
        <v>0.00053218814329159</v>
      </c>
      <c r="G4874" s="2" t="n">
        <f aca="false">AVERAGE(B4815:B4874)</f>
        <v>10753.4845</v>
      </c>
      <c r="H4874" s="2" t="n">
        <f aca="false">AVERAGE(C4815:C4874)</f>
        <v>127137.316666667</v>
      </c>
      <c r="I4874" s="2" t="n">
        <f aca="false">SIGN(C4874-H4874)</f>
        <v>-1</v>
      </c>
      <c r="J4874" s="2" t="n">
        <f aca="false">SIGN(F4874)</f>
        <v>1</v>
      </c>
      <c r="K4874" s="0" t="n">
        <f aca="false">B4874-B4873</f>
        <v>77.9200000000001</v>
      </c>
      <c r="L4874" s="0" t="n">
        <f aca="false">I4873*K4874</f>
        <v>-77.9200000000001</v>
      </c>
      <c r="M4874" s="0" t="n">
        <f aca="false">M4873+K4874*N4873</f>
        <v>3417.02000000002</v>
      </c>
      <c r="N4874" s="0" t="n">
        <f aca="false">INT(M4874*$Q$1/B4874)*CHOOSE($L$1,I4874,J4874)</f>
        <v>0</v>
      </c>
      <c r="O4874" s="0" t="n">
        <f aca="false">ABS(N4874-N4873)</f>
        <v>0</v>
      </c>
      <c r="P4874" s="0" t="n">
        <f aca="false">COUNTIF(工作表2!$A$2:$A$248,A4874)</f>
        <v>0</v>
      </c>
      <c r="R4874" s="0" t="n">
        <f aca="false">D4874-IF(P4873=1,E4873,D4873)</f>
        <v>117</v>
      </c>
      <c r="S4874" s="0" t="n">
        <f aca="false">I4873*R4874</f>
        <v>-117</v>
      </c>
      <c r="T4874" s="0" t="n">
        <f aca="false">T4873+R4874*U4873</f>
        <v>54387</v>
      </c>
      <c r="U4874" s="0" t="n">
        <f aca="false">INT(T4874*$Q$1/IF(P4874=1,E4874,D4874))*I4874</f>
        <v>-10</v>
      </c>
      <c r="V4874" s="0" t="n">
        <f aca="false">IF(P4874=1,ABS(U4874)+ABS(60),ABS(U4874-U4873))</f>
        <v>0</v>
      </c>
    </row>
    <row r="4875" customFormat="false" ht="15" hidden="false" customHeight="false" outlineLevel="0" collapsed="false">
      <c r="A4875" s="1" t="n">
        <v>43168</v>
      </c>
      <c r="B4875" s="2" t="n">
        <v>10864.82</v>
      </c>
      <c r="C4875" s="2" t="n">
        <v>122889</v>
      </c>
      <c r="D4875" s="2" t="n">
        <v>10865</v>
      </c>
      <c r="E4875" s="2" t="n">
        <v>10845</v>
      </c>
      <c r="F4875" s="3" t="n">
        <f aca="false">IF(P4875=1, E4875,D4875)/B4875-1</f>
        <v>1.65672325911359E-005</v>
      </c>
      <c r="G4875" s="2" t="n">
        <f aca="false">AVERAGE(B4816:B4875)</f>
        <v>10758.4506666667</v>
      </c>
      <c r="H4875" s="2" t="n">
        <f aca="false">AVERAGE(C4816:C4875)</f>
        <v>126780.15</v>
      </c>
      <c r="I4875" s="2" t="n">
        <f aca="false">SIGN(C4875-H4875)</f>
        <v>-1</v>
      </c>
      <c r="J4875" s="2" t="n">
        <f aca="false">SIGN(F4875)</f>
        <v>1</v>
      </c>
      <c r="K4875" s="0" t="n">
        <f aca="false">B4875-B4874</f>
        <v>41.5799999999999</v>
      </c>
      <c r="L4875" s="0" t="n">
        <f aca="false">I4874*K4875</f>
        <v>-41.5799999999999</v>
      </c>
      <c r="M4875" s="0" t="n">
        <f aca="false">M4874+K4875*N4874</f>
        <v>3417.02000000002</v>
      </c>
      <c r="N4875" s="0" t="n">
        <f aca="false">INT(M4875*$Q$1/B4875)*CHOOSE($L$1,I4875,J4875)</f>
        <v>0</v>
      </c>
      <c r="O4875" s="0" t="n">
        <f aca="false">ABS(N4875-N4874)</f>
        <v>0</v>
      </c>
      <c r="P4875" s="0" t="n">
        <f aca="false">COUNTIF(工作表2!$A$2:$A$248,A4875)</f>
        <v>0</v>
      </c>
      <c r="R4875" s="0" t="n">
        <f aca="false">D4875-IF(P4874=1,E4874,D4874)</f>
        <v>36</v>
      </c>
      <c r="S4875" s="0" t="n">
        <f aca="false">I4874*R4875</f>
        <v>-36</v>
      </c>
      <c r="T4875" s="0" t="n">
        <f aca="false">T4874+R4875*U4874</f>
        <v>54027</v>
      </c>
      <c r="U4875" s="0" t="n">
        <f aca="false">INT(T4875*$Q$1/IF(P4875=1,E4875,D4875))*I4875</f>
        <v>-9</v>
      </c>
      <c r="V4875" s="0" t="n">
        <f aca="false">IF(P4875=1,ABS(U4875)+ABS(60),ABS(U4875-U4874))</f>
        <v>1</v>
      </c>
    </row>
    <row r="4876" customFormat="false" ht="15" hidden="false" customHeight="false" outlineLevel="0" collapsed="false">
      <c r="A4876" s="1" t="n">
        <v>43171</v>
      </c>
      <c r="B4876" s="2" t="n">
        <v>11002.1</v>
      </c>
      <c r="C4876" s="2" t="n">
        <v>139844</v>
      </c>
      <c r="D4876" s="2" t="n">
        <v>11024</v>
      </c>
      <c r="E4876" s="2" t="n">
        <v>11006</v>
      </c>
      <c r="F4876" s="3" t="n">
        <f aca="false">IF(P4876=1, E4876,D4876)/B4876-1</f>
        <v>0.00199052908081176</v>
      </c>
      <c r="G4876" s="2" t="n">
        <f aca="false">AVERAGE(B4817:B4876)</f>
        <v>10768.587</v>
      </c>
      <c r="H4876" s="2" t="n">
        <f aca="false">AVERAGE(C4817:C4876)</f>
        <v>126453.466666667</v>
      </c>
      <c r="I4876" s="2" t="n">
        <f aca="false">SIGN(C4876-H4876)</f>
        <v>1</v>
      </c>
      <c r="J4876" s="2" t="n">
        <f aca="false">SIGN(F4876)</f>
        <v>1</v>
      </c>
      <c r="K4876" s="0" t="n">
        <f aca="false">B4876-B4875</f>
        <v>137.280000000001</v>
      </c>
      <c r="L4876" s="0" t="n">
        <f aca="false">I4875*K4876</f>
        <v>-137.280000000001</v>
      </c>
      <c r="M4876" s="0" t="n">
        <f aca="false">M4875+K4876*N4875</f>
        <v>3417.02000000002</v>
      </c>
      <c r="N4876" s="0" t="n">
        <f aca="false">INT(M4876*$Q$1/B4876)*CHOOSE($L$1,I4876,J4876)</f>
        <v>0</v>
      </c>
      <c r="O4876" s="0" t="n">
        <f aca="false">ABS(N4876-N4875)</f>
        <v>0</v>
      </c>
      <c r="P4876" s="0" t="n">
        <f aca="false">COUNTIF(工作表2!$A$2:$A$248,A4876)</f>
        <v>0</v>
      </c>
      <c r="R4876" s="0" t="n">
        <f aca="false">D4876-IF(P4875=1,E4875,D4875)</f>
        <v>159</v>
      </c>
      <c r="S4876" s="0" t="n">
        <f aca="false">I4875*R4876</f>
        <v>-159</v>
      </c>
      <c r="T4876" s="0" t="n">
        <f aca="false">T4875+R4876*U4875</f>
        <v>52596</v>
      </c>
      <c r="U4876" s="0" t="n">
        <f aca="false">INT(T4876*$Q$1/IF(P4876=1,E4876,D4876))*I4876</f>
        <v>9</v>
      </c>
      <c r="V4876" s="0" t="n">
        <f aca="false">IF(P4876=1,ABS(U4876)+ABS(60),ABS(U4876-U4875))</f>
        <v>18</v>
      </c>
    </row>
    <row r="4877" customFormat="false" ht="15" hidden="false" customHeight="false" outlineLevel="0" collapsed="false">
      <c r="A4877" s="1" t="n">
        <v>43172</v>
      </c>
      <c r="B4877" s="2" t="n">
        <v>11095.63</v>
      </c>
      <c r="C4877" s="2" t="n">
        <v>130462</v>
      </c>
      <c r="D4877" s="2" t="n">
        <v>11100</v>
      </c>
      <c r="E4877" s="2" t="n">
        <v>11082</v>
      </c>
      <c r="F4877" s="3" t="n">
        <f aca="false">IF(P4877=1, E4877,D4877)/B4877-1</f>
        <v>0.0003938487494628</v>
      </c>
      <c r="G4877" s="2" t="n">
        <f aca="false">AVERAGE(B4818:B4877)</f>
        <v>10780.9181666667</v>
      </c>
      <c r="H4877" s="2" t="n">
        <f aca="false">AVERAGE(C4818:C4877)</f>
        <v>126340.8</v>
      </c>
      <c r="I4877" s="2" t="n">
        <f aca="false">SIGN(C4877-H4877)</f>
        <v>1</v>
      </c>
      <c r="J4877" s="2" t="n">
        <f aca="false">SIGN(F4877)</f>
        <v>1</v>
      </c>
      <c r="K4877" s="0" t="n">
        <f aca="false">B4877-B4876</f>
        <v>93.5299999999988</v>
      </c>
      <c r="L4877" s="0" t="n">
        <f aca="false">I4876*K4877</f>
        <v>93.5299999999988</v>
      </c>
      <c r="M4877" s="0" t="n">
        <f aca="false">M4876+K4877*N4876</f>
        <v>3417.02000000002</v>
      </c>
      <c r="N4877" s="0" t="n">
        <f aca="false">INT(M4877*$Q$1/B4877)*CHOOSE($L$1,I4877,J4877)</f>
        <v>0</v>
      </c>
      <c r="O4877" s="0" t="n">
        <f aca="false">ABS(N4877-N4876)</f>
        <v>0</v>
      </c>
      <c r="P4877" s="0" t="n">
        <f aca="false">COUNTIF(工作表2!$A$2:$A$248,A4877)</f>
        <v>0</v>
      </c>
      <c r="R4877" s="0" t="n">
        <f aca="false">D4877-IF(P4876=1,E4876,D4876)</f>
        <v>76</v>
      </c>
      <c r="S4877" s="0" t="n">
        <f aca="false">I4876*R4877</f>
        <v>76</v>
      </c>
      <c r="T4877" s="0" t="n">
        <f aca="false">T4876+R4877*U4876</f>
        <v>53280</v>
      </c>
      <c r="U4877" s="0" t="n">
        <f aca="false">INT(T4877*$Q$1/IF(P4877=1,E4877,D4877))*I4877</f>
        <v>9</v>
      </c>
      <c r="V4877" s="0" t="n">
        <f aca="false">IF(P4877=1,ABS(U4877)+ABS(60),ABS(U4877-U4876))</f>
        <v>0</v>
      </c>
    </row>
    <row r="4878" customFormat="false" ht="15" hidden="false" customHeight="false" outlineLevel="0" collapsed="false">
      <c r="A4878" s="1" t="n">
        <v>43173</v>
      </c>
      <c r="B4878" s="2" t="n">
        <v>11038.8</v>
      </c>
      <c r="C4878" s="2" t="n">
        <v>118424</v>
      </c>
      <c r="D4878" s="2" t="n">
        <v>11031</v>
      </c>
      <c r="E4878" s="2" t="n">
        <v>11015</v>
      </c>
      <c r="F4878" s="3" t="n">
        <f aca="false">IF(P4878=1, E4878,D4878)/B4878-1</f>
        <v>-0.000706598543319892</v>
      </c>
      <c r="G4878" s="2" t="n">
        <f aca="false">AVERAGE(B4819:B4878)</f>
        <v>10791.5878333333</v>
      </c>
      <c r="H4878" s="2" t="n">
        <f aca="false">AVERAGE(C4819:C4878)</f>
        <v>126155.416666667</v>
      </c>
      <c r="I4878" s="2" t="n">
        <f aca="false">SIGN(C4878-H4878)</f>
        <v>-1</v>
      </c>
      <c r="J4878" s="2" t="n">
        <f aca="false">SIGN(F4878)</f>
        <v>-1</v>
      </c>
      <c r="K4878" s="0" t="n">
        <f aca="false">B4878-B4877</f>
        <v>-56.8299999999999</v>
      </c>
      <c r="L4878" s="0" t="n">
        <f aca="false">I4877*K4878</f>
        <v>-56.8299999999999</v>
      </c>
      <c r="M4878" s="0" t="n">
        <f aca="false">M4877+K4878*N4877</f>
        <v>3417.02000000002</v>
      </c>
      <c r="N4878" s="0" t="n">
        <f aca="false">INT(M4878*$Q$1/B4878)*CHOOSE($L$1,I4878,J4878)</f>
        <v>-0</v>
      </c>
      <c r="O4878" s="0" t="n">
        <f aca="false">ABS(N4878-N4877)</f>
        <v>0</v>
      </c>
      <c r="P4878" s="0" t="n">
        <f aca="false">COUNTIF(工作表2!$A$2:$A$248,A4878)</f>
        <v>0</v>
      </c>
      <c r="R4878" s="0" t="n">
        <f aca="false">D4878-IF(P4877=1,E4877,D4877)</f>
        <v>-69</v>
      </c>
      <c r="S4878" s="0" t="n">
        <f aca="false">I4877*R4878</f>
        <v>-69</v>
      </c>
      <c r="T4878" s="0" t="n">
        <f aca="false">T4877+R4878*U4877</f>
        <v>52659</v>
      </c>
      <c r="U4878" s="0" t="n">
        <f aca="false">INT(T4878*$Q$1/IF(P4878=1,E4878,D4878))*I4878</f>
        <v>-9</v>
      </c>
      <c r="V4878" s="0" t="n">
        <f aca="false">IF(P4878=1,ABS(U4878)+ABS(60),ABS(U4878-U4877))</f>
        <v>18</v>
      </c>
    </row>
    <row r="4879" customFormat="false" ht="15" hidden="false" customHeight="false" outlineLevel="0" collapsed="false">
      <c r="A4879" s="1" t="n">
        <v>43174</v>
      </c>
      <c r="B4879" s="2" t="n">
        <v>11018.45</v>
      </c>
      <c r="C4879" s="2" t="n">
        <v>110823</v>
      </c>
      <c r="D4879" s="2" t="n">
        <v>11041</v>
      </c>
      <c r="E4879" s="2" t="n">
        <v>11024</v>
      </c>
      <c r="F4879" s="3" t="n">
        <f aca="false">IF(P4879=1, E4879,D4879)/B4879-1</f>
        <v>0.00204656734840203</v>
      </c>
      <c r="G4879" s="2" t="n">
        <f aca="false">AVERAGE(B4820:B4879)</f>
        <v>10800.6771666667</v>
      </c>
      <c r="H4879" s="2" t="n">
        <f aca="false">AVERAGE(C4820:C4879)</f>
        <v>126061.716666667</v>
      </c>
      <c r="I4879" s="2" t="n">
        <f aca="false">SIGN(C4879-H4879)</f>
        <v>-1</v>
      </c>
      <c r="J4879" s="2" t="n">
        <f aca="false">SIGN(F4879)</f>
        <v>1</v>
      </c>
      <c r="K4879" s="0" t="n">
        <f aca="false">B4879-B4878</f>
        <v>-20.3499999999985</v>
      </c>
      <c r="L4879" s="0" t="n">
        <f aca="false">I4878*K4879</f>
        <v>20.3499999999985</v>
      </c>
      <c r="M4879" s="0" t="n">
        <f aca="false">M4878+K4879*N4878</f>
        <v>3417.02000000002</v>
      </c>
      <c r="N4879" s="0" t="n">
        <f aca="false">INT(M4879*$Q$1/B4879)*CHOOSE($L$1,I4879,J4879)</f>
        <v>0</v>
      </c>
      <c r="O4879" s="0" t="n">
        <f aca="false">ABS(N4879-N4878)</f>
        <v>0</v>
      </c>
      <c r="P4879" s="0" t="n">
        <f aca="false">COUNTIF(工作表2!$A$2:$A$248,A4879)</f>
        <v>0</v>
      </c>
      <c r="R4879" s="0" t="n">
        <f aca="false">D4879-IF(P4878=1,E4878,D4878)</f>
        <v>10</v>
      </c>
      <c r="S4879" s="0" t="n">
        <f aca="false">I4878*R4879</f>
        <v>-10</v>
      </c>
      <c r="T4879" s="0" t="n">
        <f aca="false">T4878+R4879*U4878</f>
        <v>52569</v>
      </c>
      <c r="U4879" s="0" t="n">
        <f aca="false">INT(T4879*$Q$1/IF(P4879=1,E4879,D4879))*I4879</f>
        <v>-9</v>
      </c>
      <c r="V4879" s="0" t="n">
        <f aca="false">IF(P4879=1,ABS(U4879)+ABS(60),ABS(U4879-U4878))</f>
        <v>0</v>
      </c>
    </row>
    <row r="4880" customFormat="false" ht="15" hidden="false" customHeight="false" outlineLevel="0" collapsed="false">
      <c r="A4880" s="1" t="n">
        <v>43175</v>
      </c>
      <c r="B4880" s="2" t="n">
        <v>11027.7</v>
      </c>
      <c r="C4880" s="2" t="n">
        <v>165966</v>
      </c>
      <c r="D4880" s="2" t="n">
        <v>11016</v>
      </c>
      <c r="E4880" s="2" t="n">
        <v>10996</v>
      </c>
      <c r="F4880" s="3" t="n">
        <f aca="false">IF(P4880=1, E4880,D4880)/B4880-1</f>
        <v>-0.00106096466171557</v>
      </c>
      <c r="G4880" s="2" t="n">
        <f aca="false">AVERAGE(B4821:B4880)</f>
        <v>10810.4175</v>
      </c>
      <c r="H4880" s="2" t="n">
        <f aca="false">AVERAGE(C4821:C4880)</f>
        <v>127059.933333333</v>
      </c>
      <c r="I4880" s="2" t="n">
        <f aca="false">SIGN(C4880-H4880)</f>
        <v>1</v>
      </c>
      <c r="J4880" s="2" t="n">
        <f aca="false">SIGN(F4880)</f>
        <v>-1</v>
      </c>
      <c r="K4880" s="0" t="n">
        <f aca="false">B4880-B4879</f>
        <v>9.25</v>
      </c>
      <c r="L4880" s="0" t="n">
        <f aca="false">I4879*K4880</f>
        <v>-9.25</v>
      </c>
      <c r="M4880" s="0" t="n">
        <f aca="false">M4879+K4880*N4879</f>
        <v>3417.02000000002</v>
      </c>
      <c r="N4880" s="0" t="n">
        <f aca="false">INT(M4880*$Q$1/B4880)*CHOOSE($L$1,I4880,J4880)</f>
        <v>-0</v>
      </c>
      <c r="O4880" s="0" t="n">
        <f aca="false">ABS(N4880-N4879)</f>
        <v>0</v>
      </c>
      <c r="P4880" s="0" t="n">
        <f aca="false">COUNTIF(工作表2!$A$2:$A$248,A4880)</f>
        <v>0</v>
      </c>
      <c r="R4880" s="0" t="n">
        <f aca="false">D4880-IF(P4879=1,E4879,D4879)</f>
        <v>-25</v>
      </c>
      <c r="S4880" s="0" t="n">
        <f aca="false">I4879*R4880</f>
        <v>25</v>
      </c>
      <c r="T4880" s="0" t="n">
        <f aca="false">T4879+R4880*U4879</f>
        <v>52794</v>
      </c>
      <c r="U4880" s="0" t="n">
        <f aca="false">INT(T4880*$Q$1/IF(P4880=1,E4880,D4880))*I4880</f>
        <v>9</v>
      </c>
      <c r="V4880" s="0" t="n">
        <f aca="false">IF(P4880=1,ABS(U4880)+ABS(60),ABS(U4880-U4879))</f>
        <v>18</v>
      </c>
    </row>
    <row r="4881" customFormat="false" ht="15" hidden="false" customHeight="false" outlineLevel="0" collapsed="false">
      <c r="A4881" s="1" t="n">
        <v>43178</v>
      </c>
      <c r="B4881" s="2" t="n">
        <v>11046.9</v>
      </c>
      <c r="C4881" s="2" t="n">
        <v>110672</v>
      </c>
      <c r="D4881" s="2" t="n">
        <v>11024</v>
      </c>
      <c r="E4881" s="2" t="n">
        <v>11002</v>
      </c>
      <c r="F4881" s="3" t="n">
        <f aca="false">IF(P4881=1, E4881,D4881)/B4881-1</f>
        <v>-0.00207297974997511</v>
      </c>
      <c r="G4881" s="2" t="n">
        <f aca="false">AVERAGE(B4822:B4881)</f>
        <v>10820.0208333333</v>
      </c>
      <c r="H4881" s="2" t="n">
        <f aca="false">AVERAGE(C4822:C4881)</f>
        <v>127196.5</v>
      </c>
      <c r="I4881" s="2" t="n">
        <f aca="false">SIGN(C4881-H4881)</f>
        <v>-1</v>
      </c>
      <c r="J4881" s="2" t="n">
        <f aca="false">SIGN(F4881)</f>
        <v>-1</v>
      </c>
      <c r="K4881" s="0" t="n">
        <f aca="false">B4881-B4880</f>
        <v>19.1999999999989</v>
      </c>
      <c r="L4881" s="0" t="n">
        <f aca="false">I4880*K4881</f>
        <v>19.1999999999989</v>
      </c>
      <c r="M4881" s="0" t="n">
        <f aca="false">M4880+K4881*N4880</f>
        <v>3417.02000000002</v>
      </c>
      <c r="N4881" s="0" t="n">
        <f aca="false">INT(M4881*$Q$1/B4881)*CHOOSE($L$1,I4881,J4881)</f>
        <v>-0</v>
      </c>
      <c r="O4881" s="0" t="n">
        <f aca="false">ABS(N4881-N4880)</f>
        <v>0</v>
      </c>
      <c r="P4881" s="0" t="n">
        <f aca="false">COUNTIF(工作表2!$A$2:$A$248,A4881)</f>
        <v>0</v>
      </c>
      <c r="R4881" s="0" t="n">
        <f aca="false">D4881-IF(P4880=1,E4880,D4880)</f>
        <v>8</v>
      </c>
      <c r="S4881" s="0" t="n">
        <f aca="false">I4880*R4881</f>
        <v>8</v>
      </c>
      <c r="T4881" s="0" t="n">
        <f aca="false">T4880+R4881*U4880</f>
        <v>52866</v>
      </c>
      <c r="U4881" s="0" t="n">
        <f aca="false">INT(T4881*$Q$1/IF(P4881=1,E4881,D4881))*I4881</f>
        <v>-9</v>
      </c>
      <c r="V4881" s="0" t="n">
        <f aca="false">IF(P4881=1,ABS(U4881)+ABS(60),ABS(U4881-U4880))</f>
        <v>18</v>
      </c>
    </row>
    <row r="4882" customFormat="false" ht="15" hidden="false" customHeight="false" outlineLevel="0" collapsed="false">
      <c r="A4882" s="1" t="n">
        <v>43179</v>
      </c>
      <c r="B4882" s="2" t="n">
        <v>11010.84</v>
      </c>
      <c r="C4882" s="2" t="n">
        <v>109687</v>
      </c>
      <c r="D4882" s="2" t="n">
        <v>11012</v>
      </c>
      <c r="E4882" s="2" t="n">
        <v>10986</v>
      </c>
      <c r="F4882" s="3" t="n">
        <f aca="false">IF(P4882=1, E4882,D4882)/B4882-1</f>
        <v>0.000105350727101605</v>
      </c>
      <c r="G4882" s="2" t="n">
        <f aca="false">AVERAGE(B4823:B4882)</f>
        <v>10827.9013333333</v>
      </c>
      <c r="H4882" s="2" t="n">
        <f aca="false">AVERAGE(C4823:C4882)</f>
        <v>127154.716666667</v>
      </c>
      <c r="I4882" s="2" t="n">
        <f aca="false">SIGN(C4882-H4882)</f>
        <v>-1</v>
      </c>
      <c r="J4882" s="2" t="n">
        <f aca="false">SIGN(F4882)</f>
        <v>1</v>
      </c>
      <c r="K4882" s="0" t="n">
        <f aca="false">B4882-B4881</f>
        <v>-36.0599999999995</v>
      </c>
      <c r="L4882" s="0" t="n">
        <f aca="false">I4881*K4882</f>
        <v>36.0599999999995</v>
      </c>
      <c r="M4882" s="0" t="n">
        <f aca="false">M4881+K4882*N4881</f>
        <v>3417.02000000002</v>
      </c>
      <c r="N4882" s="0" t="n">
        <f aca="false">INT(M4882*$Q$1/B4882)*CHOOSE($L$1,I4882,J4882)</f>
        <v>0</v>
      </c>
      <c r="O4882" s="0" t="n">
        <f aca="false">ABS(N4882-N4881)</f>
        <v>0</v>
      </c>
      <c r="P4882" s="0" t="n">
        <f aca="false">COUNTIF(工作表2!$A$2:$A$248,A4882)</f>
        <v>0</v>
      </c>
      <c r="R4882" s="0" t="n">
        <f aca="false">D4882-IF(P4881=1,E4881,D4881)</f>
        <v>-12</v>
      </c>
      <c r="S4882" s="0" t="n">
        <f aca="false">I4881*R4882</f>
        <v>12</v>
      </c>
      <c r="T4882" s="0" t="n">
        <f aca="false">T4881+R4882*U4881</f>
        <v>52974</v>
      </c>
      <c r="U4882" s="0" t="n">
        <f aca="false">INT(T4882*$Q$1/IF(P4882=1,E4882,D4882))*I4882</f>
        <v>-9</v>
      </c>
      <c r="V4882" s="0" t="n">
        <f aca="false">IF(P4882=1,ABS(U4882)+ABS(60),ABS(U4882-U4881))</f>
        <v>0</v>
      </c>
    </row>
    <row r="4883" customFormat="false" ht="15" hidden="false" customHeight="false" outlineLevel="0" collapsed="false">
      <c r="A4883" s="1" t="n">
        <v>43180</v>
      </c>
      <c r="B4883" s="2" t="n">
        <v>11011.07</v>
      </c>
      <c r="C4883" s="2" t="n">
        <v>129961</v>
      </c>
      <c r="D4883" s="2" t="n">
        <v>11044</v>
      </c>
      <c r="E4883" s="2" t="n">
        <v>11004</v>
      </c>
      <c r="F4883" s="3" t="n">
        <f aca="false">IF(P4883=1, E4883,D4883)/B4883-1</f>
        <v>-0.000642081105650894</v>
      </c>
      <c r="G4883" s="2" t="n">
        <f aca="false">AVERAGE(B4824:B4883)</f>
        <v>10836.5618333333</v>
      </c>
      <c r="H4883" s="2" t="n">
        <f aca="false">AVERAGE(C4824:C4883)</f>
        <v>127240.1</v>
      </c>
      <c r="I4883" s="2" t="n">
        <f aca="false">SIGN(C4883-H4883)</f>
        <v>1</v>
      </c>
      <c r="J4883" s="2" t="n">
        <f aca="false">SIGN(F4883)</f>
        <v>-1</v>
      </c>
      <c r="K4883" s="0" t="n">
        <f aca="false">B4883-B4882</f>
        <v>0.229999999999563</v>
      </c>
      <c r="L4883" s="0" t="n">
        <f aca="false">I4882*K4883</f>
        <v>-0.229999999999563</v>
      </c>
      <c r="M4883" s="0" t="n">
        <f aca="false">M4882+K4883*N4882</f>
        <v>3417.02000000002</v>
      </c>
      <c r="N4883" s="0" t="n">
        <f aca="false">INT(M4883*$Q$1/B4883)*CHOOSE($L$1,I4883,J4883)</f>
        <v>-0</v>
      </c>
      <c r="O4883" s="0" t="n">
        <f aca="false">ABS(N4883-N4882)</f>
        <v>0</v>
      </c>
      <c r="P4883" s="0" t="n">
        <f aca="false">COUNTIF(工作表2!$A$2:$A$248,A4883)</f>
        <v>1</v>
      </c>
      <c r="R4883" s="0" t="n">
        <f aca="false">D4883-IF(P4882=1,E4882,D4882)</f>
        <v>32</v>
      </c>
      <c r="S4883" s="0" t="n">
        <f aca="false">I4882*R4883</f>
        <v>-32</v>
      </c>
      <c r="T4883" s="0" t="n">
        <f aca="false">T4882+R4883*U4882</f>
        <v>52686</v>
      </c>
      <c r="U4883" s="0" t="n">
        <f aca="false">INT(T4883*$Q$1/IF(P4883=1,E4883,D4883))*I4883</f>
        <v>9</v>
      </c>
      <c r="V4883" s="0" t="n">
        <f aca="false">IF(P4883=1,ABS(U4883)+ABS(60),ABS(U4883-U4882))</f>
        <v>69</v>
      </c>
    </row>
    <row r="4884" customFormat="false" ht="15" hidden="false" customHeight="false" outlineLevel="0" collapsed="false">
      <c r="A4884" s="1" t="n">
        <v>43181</v>
      </c>
      <c r="B4884" s="2" t="n">
        <v>11005.84</v>
      </c>
      <c r="C4884" s="2" t="n">
        <v>147416</v>
      </c>
      <c r="D4884" s="2" t="n">
        <v>10989</v>
      </c>
      <c r="E4884" s="2" t="n">
        <v>10967</v>
      </c>
      <c r="F4884" s="3" t="n">
        <f aca="false">IF(P4884=1, E4884,D4884)/B4884-1</f>
        <v>-0.00153009674863525</v>
      </c>
      <c r="G4884" s="2" t="n">
        <f aca="false">AVERAGE(B4825:B4884)</f>
        <v>10844.8838333333</v>
      </c>
      <c r="H4884" s="2" t="n">
        <f aca="false">AVERAGE(C4825:C4884)</f>
        <v>128128.116666667</v>
      </c>
      <c r="I4884" s="2" t="n">
        <f aca="false">SIGN(C4884-H4884)</f>
        <v>1</v>
      </c>
      <c r="J4884" s="2" t="n">
        <f aca="false">SIGN(F4884)</f>
        <v>-1</v>
      </c>
      <c r="K4884" s="0" t="n">
        <f aca="false">B4884-B4883</f>
        <v>-5.22999999999956</v>
      </c>
      <c r="L4884" s="0" t="n">
        <f aca="false">I4883*K4884</f>
        <v>-5.22999999999956</v>
      </c>
      <c r="M4884" s="0" t="n">
        <f aca="false">M4883+K4884*N4883</f>
        <v>3417.02000000002</v>
      </c>
      <c r="N4884" s="0" t="n">
        <f aca="false">INT(M4884*$Q$1/B4884)*CHOOSE($L$1,I4884,J4884)</f>
        <v>-0</v>
      </c>
      <c r="O4884" s="0" t="n">
        <f aca="false">ABS(N4884-N4883)</f>
        <v>0</v>
      </c>
      <c r="P4884" s="0" t="n">
        <f aca="false">COUNTIF(工作表2!$A$2:$A$248,A4884)</f>
        <v>0</v>
      </c>
      <c r="R4884" s="0" t="n">
        <f aca="false">D4884-IF(P4883=1,E4883,D4883)</f>
        <v>-15</v>
      </c>
      <c r="S4884" s="0" t="n">
        <f aca="false">I4883*R4884</f>
        <v>-15</v>
      </c>
      <c r="T4884" s="0" t="n">
        <f aca="false">T4883+R4884*U4883</f>
        <v>52551</v>
      </c>
      <c r="U4884" s="0" t="n">
        <f aca="false">INT(T4884*$Q$1/IF(P4884=1,E4884,D4884))*I4884</f>
        <v>9</v>
      </c>
      <c r="V4884" s="0" t="n">
        <f aca="false">IF(P4884=1,ABS(U4884)+ABS(60),ABS(U4884-U4883))</f>
        <v>0</v>
      </c>
    </row>
    <row r="4885" customFormat="false" ht="15" hidden="false" customHeight="false" outlineLevel="0" collapsed="false">
      <c r="A4885" s="1" t="n">
        <v>43182</v>
      </c>
      <c r="B4885" s="2" t="n">
        <v>10823.33</v>
      </c>
      <c r="C4885" s="2" t="n">
        <v>145524</v>
      </c>
      <c r="D4885" s="2" t="n">
        <v>10734</v>
      </c>
      <c r="E4885" s="2" t="n">
        <v>10708</v>
      </c>
      <c r="F4885" s="3" t="n">
        <f aca="false">IF(P4885=1, E4885,D4885)/B4885-1</f>
        <v>-0.00825346727855469</v>
      </c>
      <c r="G4885" s="2" t="n">
        <f aca="false">AVERAGE(B4826:B4885)</f>
        <v>10850.817</v>
      </c>
      <c r="H4885" s="2" t="n">
        <f aca="false">AVERAGE(C4826:C4885)</f>
        <v>128694.683333333</v>
      </c>
      <c r="I4885" s="2" t="n">
        <f aca="false">SIGN(C4885-H4885)</f>
        <v>1</v>
      </c>
      <c r="J4885" s="2" t="n">
        <f aca="false">SIGN(F4885)</f>
        <v>-1</v>
      </c>
      <c r="K4885" s="0" t="n">
        <f aca="false">B4885-B4884</f>
        <v>-182.51</v>
      </c>
      <c r="L4885" s="0" t="n">
        <f aca="false">I4884*K4885</f>
        <v>-182.51</v>
      </c>
      <c r="M4885" s="0" t="n">
        <f aca="false">M4884+K4885*N4884</f>
        <v>3417.02000000002</v>
      </c>
      <c r="N4885" s="0" t="n">
        <f aca="false">INT(M4885*$Q$1/B4885)*CHOOSE($L$1,I4885,J4885)</f>
        <v>-0</v>
      </c>
      <c r="O4885" s="0" t="n">
        <f aca="false">ABS(N4885-N4884)</f>
        <v>0</v>
      </c>
      <c r="P4885" s="0" t="n">
        <f aca="false">COUNTIF(工作表2!$A$2:$A$248,A4885)</f>
        <v>0</v>
      </c>
      <c r="R4885" s="0" t="n">
        <f aca="false">D4885-IF(P4884=1,E4884,D4884)</f>
        <v>-255</v>
      </c>
      <c r="S4885" s="0" t="n">
        <f aca="false">I4884*R4885</f>
        <v>-255</v>
      </c>
      <c r="T4885" s="0" t="n">
        <f aca="false">T4884+R4885*U4884</f>
        <v>50256</v>
      </c>
      <c r="U4885" s="0" t="n">
        <f aca="false">INT(T4885*$Q$1/IF(P4885=1,E4885,D4885))*I4885</f>
        <v>9</v>
      </c>
      <c r="V4885" s="0" t="n">
        <f aca="false">IF(P4885=1,ABS(U4885)+ABS(60),ABS(U4885-U4884))</f>
        <v>0</v>
      </c>
    </row>
    <row r="4886" customFormat="false" ht="15" hidden="false" customHeight="false" outlineLevel="0" collapsed="false">
      <c r="A4886" s="1" t="n">
        <v>43185</v>
      </c>
      <c r="B4886" s="2" t="n">
        <v>10840.05</v>
      </c>
      <c r="C4886" s="2" t="n">
        <v>118715</v>
      </c>
      <c r="D4886" s="2" t="n">
        <v>10840</v>
      </c>
      <c r="E4886" s="2" t="n">
        <v>10814</v>
      </c>
      <c r="F4886" s="3" t="n">
        <f aca="false">IF(P4886=1, E4886,D4886)/B4886-1</f>
        <v>-4.61252484995622E-006</v>
      </c>
      <c r="G4886" s="2" t="n">
        <f aca="false">AVERAGE(B4827:B4886)</f>
        <v>10856.4091666667</v>
      </c>
      <c r="H4886" s="2" t="n">
        <f aca="false">AVERAGE(C4827:C4886)</f>
        <v>128988.066666667</v>
      </c>
      <c r="I4886" s="2" t="n">
        <f aca="false">SIGN(C4886-H4886)</f>
        <v>-1</v>
      </c>
      <c r="J4886" s="2" t="n">
        <f aca="false">SIGN(F4886)</f>
        <v>-1</v>
      </c>
      <c r="K4886" s="0" t="n">
        <f aca="false">B4886-B4885</f>
        <v>16.7199999999993</v>
      </c>
      <c r="L4886" s="0" t="n">
        <f aca="false">I4885*K4886</f>
        <v>16.7199999999993</v>
      </c>
      <c r="M4886" s="0" t="n">
        <f aca="false">M4885+K4886*N4885</f>
        <v>3417.02000000002</v>
      </c>
      <c r="N4886" s="0" t="n">
        <f aca="false">INT(M4886*$Q$1/B4886)*CHOOSE($L$1,I4886,J4886)</f>
        <v>-0</v>
      </c>
      <c r="O4886" s="0" t="n">
        <f aca="false">ABS(N4886-N4885)</f>
        <v>0</v>
      </c>
      <c r="P4886" s="0" t="n">
        <f aca="false">COUNTIF(工作表2!$A$2:$A$248,A4886)</f>
        <v>0</v>
      </c>
      <c r="R4886" s="0" t="n">
        <f aca="false">D4886-IF(P4885=1,E4885,D4885)</f>
        <v>106</v>
      </c>
      <c r="S4886" s="0" t="n">
        <f aca="false">I4885*R4886</f>
        <v>106</v>
      </c>
      <c r="T4886" s="0" t="n">
        <f aca="false">T4885+R4886*U4885</f>
        <v>51210</v>
      </c>
      <c r="U4886" s="0" t="n">
        <f aca="false">INT(T4886*$Q$1/IF(P4886=1,E4886,D4886))*I4886</f>
        <v>-9</v>
      </c>
      <c r="V4886" s="0" t="n">
        <f aca="false">IF(P4886=1,ABS(U4886)+ABS(60),ABS(U4886-U4885))</f>
        <v>18</v>
      </c>
    </row>
    <row r="4887" customFormat="false" ht="15" hidden="false" customHeight="false" outlineLevel="0" collapsed="false">
      <c r="A4887" s="1" t="n">
        <v>43186</v>
      </c>
      <c r="B4887" s="2" t="n">
        <v>10986.79</v>
      </c>
      <c r="C4887" s="2" t="n">
        <v>129676</v>
      </c>
      <c r="D4887" s="2" t="n">
        <v>10990</v>
      </c>
      <c r="E4887" s="2" t="n">
        <v>10964</v>
      </c>
      <c r="F4887" s="3" t="n">
        <f aca="false">IF(P4887=1, E4887,D4887)/B4887-1</f>
        <v>0.000292169050286617</v>
      </c>
      <c r="G4887" s="2" t="n">
        <f aca="false">AVERAGE(B4828:B4887)</f>
        <v>10864.7061666667</v>
      </c>
      <c r="H4887" s="2" t="n">
        <f aca="false">AVERAGE(C4828:C4887)</f>
        <v>129517.133333333</v>
      </c>
      <c r="I4887" s="2" t="n">
        <f aca="false">SIGN(C4887-H4887)</f>
        <v>1</v>
      </c>
      <c r="J4887" s="2" t="n">
        <f aca="false">SIGN(F4887)</f>
        <v>1</v>
      </c>
      <c r="K4887" s="0" t="n">
        <f aca="false">B4887-B4886</f>
        <v>146.740000000002</v>
      </c>
      <c r="L4887" s="0" t="n">
        <f aca="false">I4886*K4887</f>
        <v>-146.740000000002</v>
      </c>
      <c r="M4887" s="0" t="n">
        <f aca="false">M4886+K4887*N4886</f>
        <v>3417.02000000002</v>
      </c>
      <c r="N4887" s="0" t="n">
        <f aca="false">INT(M4887*$Q$1/B4887)*CHOOSE($L$1,I4887,J4887)</f>
        <v>0</v>
      </c>
      <c r="O4887" s="0" t="n">
        <f aca="false">ABS(N4887-N4886)</f>
        <v>0</v>
      </c>
      <c r="P4887" s="0" t="n">
        <f aca="false">COUNTIF(工作表2!$A$2:$A$248,A4887)</f>
        <v>0</v>
      </c>
      <c r="R4887" s="0" t="n">
        <f aca="false">D4887-IF(P4886=1,E4886,D4886)</f>
        <v>150</v>
      </c>
      <c r="S4887" s="0" t="n">
        <f aca="false">I4886*R4887</f>
        <v>-150</v>
      </c>
      <c r="T4887" s="0" t="n">
        <f aca="false">T4886+R4887*U4886</f>
        <v>49860</v>
      </c>
      <c r="U4887" s="0" t="n">
        <f aca="false">INT(T4887*$Q$1/IF(P4887=1,E4887,D4887))*I4887</f>
        <v>9</v>
      </c>
      <c r="V4887" s="0" t="n">
        <f aca="false">IF(P4887=1,ABS(U4887)+ABS(60),ABS(U4887-U4886))</f>
        <v>18</v>
      </c>
    </row>
    <row r="4888" customFormat="false" ht="15" hidden="false" customHeight="false" outlineLevel="0" collapsed="false">
      <c r="A4888" s="1" t="n">
        <v>43187</v>
      </c>
      <c r="B4888" s="2" t="n">
        <v>10865.66</v>
      </c>
      <c r="C4888" s="2" t="n">
        <v>114319</v>
      </c>
      <c r="D4888" s="2" t="n">
        <v>10819</v>
      </c>
      <c r="E4888" s="2" t="n">
        <v>10793</v>
      </c>
      <c r="F4888" s="3" t="n">
        <f aca="false">IF(P4888=1, E4888,D4888)/B4888-1</f>
        <v>-0.00429426284275414</v>
      </c>
      <c r="G4888" s="2" t="n">
        <f aca="false">AVERAGE(B4829:B4888)</f>
        <v>10870.1793333333</v>
      </c>
      <c r="H4888" s="2" t="n">
        <f aca="false">AVERAGE(C4829:C4888)</f>
        <v>129905.6</v>
      </c>
      <c r="I4888" s="2" t="n">
        <f aca="false">SIGN(C4888-H4888)</f>
        <v>-1</v>
      </c>
      <c r="J4888" s="2" t="n">
        <f aca="false">SIGN(F4888)</f>
        <v>-1</v>
      </c>
      <c r="K4888" s="0" t="n">
        <f aca="false">B4888-B4887</f>
        <v>-121.130000000001</v>
      </c>
      <c r="L4888" s="0" t="n">
        <f aca="false">I4887*K4888</f>
        <v>-121.130000000001</v>
      </c>
      <c r="M4888" s="0" t="n">
        <f aca="false">M4887+K4888*N4887</f>
        <v>3417.02000000002</v>
      </c>
      <c r="N4888" s="0" t="n">
        <f aca="false">INT(M4888*$Q$1/B4888)*CHOOSE($L$1,I4888,J4888)</f>
        <v>-0</v>
      </c>
      <c r="O4888" s="0" t="n">
        <f aca="false">ABS(N4888-N4887)</f>
        <v>0</v>
      </c>
      <c r="P4888" s="0" t="n">
        <f aca="false">COUNTIF(工作表2!$A$2:$A$248,A4888)</f>
        <v>0</v>
      </c>
      <c r="R4888" s="0" t="n">
        <f aca="false">D4888-IF(P4887=1,E4887,D4887)</f>
        <v>-171</v>
      </c>
      <c r="S4888" s="0" t="n">
        <f aca="false">I4887*R4888</f>
        <v>-171</v>
      </c>
      <c r="T4888" s="0" t="n">
        <f aca="false">T4887+R4888*U4887</f>
        <v>48321</v>
      </c>
      <c r="U4888" s="0" t="n">
        <f aca="false">INT(T4888*$Q$1/IF(P4888=1,E4888,D4888))*I4888</f>
        <v>-8</v>
      </c>
      <c r="V4888" s="0" t="n">
        <f aca="false">IF(P4888=1,ABS(U4888)+ABS(60),ABS(U4888-U4887))</f>
        <v>17</v>
      </c>
    </row>
    <row r="4889" customFormat="false" ht="15" hidden="false" customHeight="false" outlineLevel="0" collapsed="false">
      <c r="A4889" s="1" t="n">
        <v>43188</v>
      </c>
      <c r="B4889" s="2" t="n">
        <v>10845.92</v>
      </c>
      <c r="C4889" s="2" t="n">
        <v>116374</v>
      </c>
      <c r="D4889" s="2" t="n">
        <v>10841</v>
      </c>
      <c r="E4889" s="2" t="n">
        <v>10815</v>
      </c>
      <c r="F4889" s="3" t="n">
        <f aca="false">IF(P4889=1, E4889,D4889)/B4889-1</f>
        <v>-0.000453626801599105</v>
      </c>
      <c r="G4889" s="2" t="n">
        <f aca="false">AVERAGE(B4830:B4889)</f>
        <v>10875.5698333333</v>
      </c>
      <c r="H4889" s="2" t="n">
        <f aca="false">AVERAGE(C4830:C4889)</f>
        <v>130492.65</v>
      </c>
      <c r="I4889" s="2" t="n">
        <f aca="false">SIGN(C4889-H4889)</f>
        <v>-1</v>
      </c>
      <c r="J4889" s="2" t="n">
        <f aca="false">SIGN(F4889)</f>
        <v>-1</v>
      </c>
      <c r="K4889" s="0" t="n">
        <f aca="false">B4889-B4888</f>
        <v>-19.7399999999998</v>
      </c>
      <c r="L4889" s="0" t="n">
        <f aca="false">I4888*K4889</f>
        <v>19.7399999999998</v>
      </c>
      <c r="M4889" s="0" t="n">
        <f aca="false">M4888+K4889*N4888</f>
        <v>3417.02000000002</v>
      </c>
      <c r="N4889" s="0" t="n">
        <f aca="false">INT(M4889*$Q$1/B4889)*CHOOSE($L$1,I4889,J4889)</f>
        <v>-0</v>
      </c>
      <c r="O4889" s="0" t="n">
        <f aca="false">ABS(N4889-N4888)</f>
        <v>0</v>
      </c>
      <c r="P4889" s="0" t="n">
        <f aca="false">COUNTIF(工作表2!$A$2:$A$248,A4889)</f>
        <v>0</v>
      </c>
      <c r="R4889" s="0" t="n">
        <f aca="false">D4889-IF(P4888=1,E4888,D4888)</f>
        <v>22</v>
      </c>
      <c r="S4889" s="0" t="n">
        <f aca="false">I4888*R4889</f>
        <v>-22</v>
      </c>
      <c r="T4889" s="0" t="n">
        <f aca="false">T4888+R4889*U4888</f>
        <v>48145</v>
      </c>
      <c r="U4889" s="0" t="n">
        <f aca="false">INT(T4889*$Q$1/IF(P4889=1,E4889,D4889))*I4889</f>
        <v>-8</v>
      </c>
      <c r="V4889" s="0" t="n">
        <f aca="false">IF(P4889=1,ABS(U4889)+ABS(60),ABS(U4889-U4888))</f>
        <v>0</v>
      </c>
    </row>
    <row r="4890" customFormat="false" ht="15" hidden="false" customHeight="false" outlineLevel="0" collapsed="false">
      <c r="A4890" s="1" t="n">
        <v>43189</v>
      </c>
      <c r="B4890" s="2" t="n">
        <v>10906.22</v>
      </c>
      <c r="C4890" s="2" t="n">
        <v>114647</v>
      </c>
      <c r="D4890" s="2" t="n">
        <v>10917</v>
      </c>
      <c r="E4890" s="2" t="n">
        <v>10892</v>
      </c>
      <c r="F4890" s="3" t="n">
        <f aca="false">IF(P4890=1, E4890,D4890)/B4890-1</f>
        <v>0.000988426787649654</v>
      </c>
      <c r="G4890" s="2" t="n">
        <f aca="false">AVERAGE(B4831:B4890)</f>
        <v>10883.6416666667</v>
      </c>
      <c r="H4890" s="2" t="n">
        <f aca="false">AVERAGE(C4831:C4890)</f>
        <v>130786.933333333</v>
      </c>
      <c r="I4890" s="2" t="n">
        <f aca="false">SIGN(C4890-H4890)</f>
        <v>-1</v>
      </c>
      <c r="J4890" s="2" t="n">
        <f aca="false">SIGN(F4890)</f>
        <v>1</v>
      </c>
      <c r="K4890" s="0" t="n">
        <f aca="false">B4890-B4889</f>
        <v>60.2999999999993</v>
      </c>
      <c r="L4890" s="0" t="n">
        <f aca="false">I4889*K4890</f>
        <v>-60.2999999999993</v>
      </c>
      <c r="M4890" s="0" t="n">
        <f aca="false">M4889+K4890*N4889</f>
        <v>3417.02000000002</v>
      </c>
      <c r="N4890" s="0" t="n">
        <f aca="false">INT(M4890*$Q$1/B4890)*CHOOSE($L$1,I4890,J4890)</f>
        <v>0</v>
      </c>
      <c r="O4890" s="0" t="n">
        <f aca="false">ABS(N4890-N4889)</f>
        <v>0</v>
      </c>
      <c r="P4890" s="0" t="n">
        <f aca="false">COUNTIF(工作表2!$A$2:$A$248,A4890)</f>
        <v>0</v>
      </c>
      <c r="R4890" s="0" t="n">
        <f aca="false">D4890-IF(P4889=1,E4889,D4889)</f>
        <v>76</v>
      </c>
      <c r="S4890" s="0" t="n">
        <f aca="false">I4889*R4890</f>
        <v>-76</v>
      </c>
      <c r="T4890" s="0" t="n">
        <f aca="false">T4889+R4890*U4889</f>
        <v>47537</v>
      </c>
      <c r="U4890" s="0" t="n">
        <f aca="false">INT(T4890*$Q$1/IF(P4890=1,E4890,D4890))*I4890</f>
        <v>-8</v>
      </c>
      <c r="V4890" s="0" t="n">
        <f aca="false">IF(P4890=1,ABS(U4890)+ABS(60),ABS(U4890-U4889))</f>
        <v>0</v>
      </c>
    </row>
    <row r="4891" customFormat="false" ht="15" hidden="false" customHeight="false" outlineLevel="0" collapsed="false">
      <c r="A4891" s="1" t="n">
        <v>43190</v>
      </c>
      <c r="B4891" s="2" t="n">
        <v>10919.49</v>
      </c>
      <c r="C4891" s="2" t="n">
        <v>75572</v>
      </c>
      <c r="D4891" s="2" t="n">
        <v>10924</v>
      </c>
      <c r="E4891" s="2" t="n">
        <v>10899</v>
      </c>
      <c r="F4891" s="3" t="n">
        <f aca="false">IF(P4891=1, E4891,D4891)/B4891-1</f>
        <v>0.000413022952537201</v>
      </c>
      <c r="G4891" s="2" t="n">
        <f aca="false">AVERAGE(B4832:B4891)</f>
        <v>10890.8553333333</v>
      </c>
      <c r="H4891" s="2" t="n">
        <f aca="false">AVERAGE(C4832:C4891)</f>
        <v>130534.183333333</v>
      </c>
      <c r="I4891" s="2" t="n">
        <f aca="false">SIGN(C4891-H4891)</f>
        <v>-1</v>
      </c>
      <c r="J4891" s="2" t="n">
        <f aca="false">SIGN(F4891)</f>
        <v>1</v>
      </c>
      <c r="K4891" s="0" t="n">
        <f aca="false">B4891-B4890</f>
        <v>13.2700000000004</v>
      </c>
      <c r="L4891" s="0" t="n">
        <f aca="false">I4890*K4891</f>
        <v>-13.2700000000004</v>
      </c>
      <c r="M4891" s="0" t="n">
        <f aca="false">M4890+K4891*N4890</f>
        <v>3417.02000000002</v>
      </c>
      <c r="N4891" s="0" t="n">
        <f aca="false">INT(M4891*$Q$1/B4891)*CHOOSE($L$1,I4891,J4891)</f>
        <v>0</v>
      </c>
      <c r="O4891" s="0" t="n">
        <f aca="false">ABS(N4891-N4890)</f>
        <v>0</v>
      </c>
      <c r="P4891" s="0" t="n">
        <f aca="false">COUNTIF(工作表2!$A$2:$A$248,A4891)</f>
        <v>0</v>
      </c>
      <c r="R4891" s="0" t="n">
        <f aca="false">D4891-IF(P4890=1,E4890,D4890)</f>
        <v>7</v>
      </c>
      <c r="S4891" s="0" t="n">
        <f aca="false">I4890*R4891</f>
        <v>-7</v>
      </c>
      <c r="T4891" s="0" t="n">
        <f aca="false">T4890+R4891*U4890</f>
        <v>47481</v>
      </c>
      <c r="U4891" s="0" t="n">
        <f aca="false">INT(T4891*$Q$1/IF(P4891=1,E4891,D4891))*I4891</f>
        <v>-8</v>
      </c>
      <c r="V4891" s="0" t="n">
        <f aca="false">IF(P4891=1,ABS(U4891)+ABS(60),ABS(U4891-U4890))</f>
        <v>0</v>
      </c>
    </row>
    <row r="4892" customFormat="false" ht="15" hidden="false" customHeight="false" outlineLevel="0" collapsed="false">
      <c r="A4892" s="1" t="n">
        <v>43192</v>
      </c>
      <c r="B4892" s="2" t="n">
        <v>10888.27</v>
      </c>
      <c r="C4892" s="2" t="n">
        <v>101943</v>
      </c>
      <c r="D4892" s="2" t="n">
        <v>10864</v>
      </c>
      <c r="E4892" s="2" t="n">
        <v>10837</v>
      </c>
      <c r="F4892" s="3" t="n">
        <f aca="false">IF(P4892=1, E4892,D4892)/B4892-1</f>
        <v>-0.00222900424034311</v>
      </c>
      <c r="G4892" s="2" t="n">
        <f aca="false">AVERAGE(B4833:B4892)</f>
        <v>10896.1991666667</v>
      </c>
      <c r="H4892" s="2" t="n">
        <f aca="false">AVERAGE(C4833:C4892)</f>
        <v>130492.883333333</v>
      </c>
      <c r="I4892" s="2" t="n">
        <f aca="false">SIGN(C4892-H4892)</f>
        <v>-1</v>
      </c>
      <c r="J4892" s="2" t="n">
        <f aca="false">SIGN(F4892)</f>
        <v>-1</v>
      </c>
      <c r="K4892" s="0" t="n">
        <f aca="false">B4892-B4891</f>
        <v>-31.2199999999993</v>
      </c>
      <c r="L4892" s="0" t="n">
        <f aca="false">I4891*K4892</f>
        <v>31.2199999999993</v>
      </c>
      <c r="M4892" s="0" t="n">
        <f aca="false">M4891+K4892*N4891</f>
        <v>3417.02000000002</v>
      </c>
      <c r="N4892" s="0" t="n">
        <f aca="false">INT(M4892*$Q$1/B4892)*CHOOSE($L$1,I4892,J4892)</f>
        <v>-0</v>
      </c>
      <c r="O4892" s="0" t="n">
        <f aca="false">ABS(N4892-N4891)</f>
        <v>0</v>
      </c>
      <c r="P4892" s="0" t="n">
        <f aca="false">COUNTIF(工作表2!$A$2:$A$248,A4892)</f>
        <v>0</v>
      </c>
      <c r="R4892" s="0" t="n">
        <f aca="false">D4892-IF(P4891=1,E4891,D4891)</f>
        <v>-60</v>
      </c>
      <c r="S4892" s="0" t="n">
        <f aca="false">I4891*R4892</f>
        <v>60</v>
      </c>
      <c r="T4892" s="0" t="n">
        <f aca="false">T4891+R4892*U4891</f>
        <v>47961</v>
      </c>
      <c r="U4892" s="0" t="n">
        <f aca="false">INT(T4892*$Q$1/IF(P4892=1,E4892,D4892))*I4892</f>
        <v>-8</v>
      </c>
      <c r="V4892" s="0" t="n">
        <f aca="false">IF(P4892=1,ABS(U4892)+ABS(60),ABS(U4892-U4891))</f>
        <v>0</v>
      </c>
    </row>
    <row r="4893" customFormat="false" ht="15" hidden="false" customHeight="false" outlineLevel="0" collapsed="false">
      <c r="A4893" s="1" t="n">
        <v>43193</v>
      </c>
      <c r="B4893" s="2" t="n">
        <v>10821.53</v>
      </c>
      <c r="C4893" s="2" t="n">
        <v>115778</v>
      </c>
      <c r="D4893" s="2" t="n">
        <v>10784</v>
      </c>
      <c r="E4893" s="2" t="n">
        <v>10759</v>
      </c>
      <c r="F4893" s="3" t="n">
        <f aca="false">IF(P4893=1, E4893,D4893)/B4893-1</f>
        <v>-0.00346808630572581</v>
      </c>
      <c r="G4893" s="2" t="n">
        <f aca="false">AVERAGE(B4834:B4893)</f>
        <v>10899.177</v>
      </c>
      <c r="H4893" s="2" t="n">
        <f aca="false">AVERAGE(C4834:C4893)</f>
        <v>130607.416666667</v>
      </c>
      <c r="I4893" s="2" t="n">
        <f aca="false">SIGN(C4893-H4893)</f>
        <v>-1</v>
      </c>
      <c r="J4893" s="2" t="n">
        <f aca="false">SIGN(F4893)</f>
        <v>-1</v>
      </c>
      <c r="K4893" s="0" t="n">
        <f aca="false">B4893-B4892</f>
        <v>-66.7399999999998</v>
      </c>
      <c r="L4893" s="0" t="n">
        <f aca="false">I4892*K4893</f>
        <v>66.7399999999998</v>
      </c>
      <c r="M4893" s="0" t="n">
        <f aca="false">M4892+K4893*N4892</f>
        <v>3417.02000000002</v>
      </c>
      <c r="N4893" s="0" t="n">
        <f aca="false">INT(M4893*$Q$1/B4893)*CHOOSE($L$1,I4893,J4893)</f>
        <v>-0</v>
      </c>
      <c r="O4893" s="0" t="n">
        <f aca="false">ABS(N4893-N4892)</f>
        <v>0</v>
      </c>
      <c r="P4893" s="0" t="n">
        <f aca="false">COUNTIF(工作表2!$A$2:$A$248,A4893)</f>
        <v>0</v>
      </c>
      <c r="R4893" s="0" t="n">
        <f aca="false">D4893-IF(P4892=1,E4892,D4892)</f>
        <v>-80</v>
      </c>
      <c r="S4893" s="0" t="n">
        <f aca="false">I4892*R4893</f>
        <v>80</v>
      </c>
      <c r="T4893" s="0" t="n">
        <f aca="false">T4892+R4893*U4892</f>
        <v>48601</v>
      </c>
      <c r="U4893" s="0" t="n">
        <f aca="false">INT(T4893*$Q$1/IF(P4893=1,E4893,D4893))*I4893</f>
        <v>-9</v>
      </c>
      <c r="V4893" s="0" t="n">
        <f aca="false">IF(P4893=1,ABS(U4893)+ABS(60),ABS(U4893-U4892))</f>
        <v>1</v>
      </c>
    </row>
    <row r="4894" customFormat="false" ht="15" hidden="false" customHeight="false" outlineLevel="0" collapsed="false">
      <c r="A4894" s="1" t="n">
        <v>43199</v>
      </c>
      <c r="B4894" s="2" t="n">
        <v>10893.53</v>
      </c>
      <c r="C4894" s="2" t="n">
        <v>130399</v>
      </c>
      <c r="D4894" s="2" t="n">
        <v>10905</v>
      </c>
      <c r="E4894" s="2" t="n">
        <v>10880</v>
      </c>
      <c r="F4894" s="3" t="n">
        <f aca="false">IF(P4894=1, E4894,D4894)/B4894-1</f>
        <v>0.00105291856725964</v>
      </c>
      <c r="G4894" s="2" t="n">
        <f aca="false">AVERAGE(B4835:B4894)</f>
        <v>10902.2236666667</v>
      </c>
      <c r="H4894" s="2" t="n">
        <f aca="false">AVERAGE(C4835:C4894)</f>
        <v>131054.75</v>
      </c>
      <c r="I4894" s="2" t="n">
        <f aca="false">SIGN(C4894-H4894)</f>
        <v>-1</v>
      </c>
      <c r="J4894" s="2" t="n">
        <f aca="false">SIGN(F4894)</f>
        <v>1</v>
      </c>
      <c r="K4894" s="0" t="n">
        <f aca="false">B4894-B4893</f>
        <v>72</v>
      </c>
      <c r="L4894" s="0" t="n">
        <f aca="false">I4893*K4894</f>
        <v>-72</v>
      </c>
      <c r="M4894" s="0" t="n">
        <f aca="false">M4893+K4894*N4893</f>
        <v>3417.02000000002</v>
      </c>
      <c r="N4894" s="0" t="n">
        <f aca="false">INT(M4894*$Q$1/B4894)*CHOOSE($L$1,I4894,J4894)</f>
        <v>0</v>
      </c>
      <c r="O4894" s="0" t="n">
        <f aca="false">ABS(N4894-N4893)</f>
        <v>0</v>
      </c>
      <c r="P4894" s="0" t="n">
        <f aca="false">COUNTIF(工作表2!$A$2:$A$248,A4894)</f>
        <v>0</v>
      </c>
      <c r="R4894" s="0" t="n">
        <f aca="false">D4894-IF(P4893=1,E4893,D4893)</f>
        <v>121</v>
      </c>
      <c r="S4894" s="0" t="n">
        <f aca="false">I4893*R4894</f>
        <v>-121</v>
      </c>
      <c r="T4894" s="0" t="n">
        <f aca="false">T4893+R4894*U4893</f>
        <v>47512</v>
      </c>
      <c r="U4894" s="0" t="n">
        <f aca="false">INT(T4894*$Q$1/IF(P4894=1,E4894,D4894))*I4894</f>
        <v>-8</v>
      </c>
      <c r="V4894" s="0" t="n">
        <f aca="false">IF(P4894=1,ABS(U4894)+ABS(60),ABS(U4894-U4893))</f>
        <v>1</v>
      </c>
    </row>
    <row r="4895" customFormat="false" ht="15" hidden="false" customHeight="false" outlineLevel="0" collapsed="false">
      <c r="A4895" s="1" t="n">
        <v>43200</v>
      </c>
      <c r="B4895" s="2" t="n">
        <v>10927.18</v>
      </c>
      <c r="C4895" s="2" t="n">
        <v>141433</v>
      </c>
      <c r="D4895" s="2" t="n">
        <v>10948</v>
      </c>
      <c r="E4895" s="2" t="n">
        <v>10924</v>
      </c>
      <c r="F4895" s="3" t="n">
        <f aca="false">IF(P4895=1, E4895,D4895)/B4895-1</f>
        <v>0.00190534062768255</v>
      </c>
      <c r="G4895" s="2" t="n">
        <f aca="false">AVERAGE(B4836:B4895)</f>
        <v>10904.3171666667</v>
      </c>
      <c r="H4895" s="2" t="n">
        <f aca="false">AVERAGE(C4836:C4895)</f>
        <v>131083.183333333</v>
      </c>
      <c r="I4895" s="2" t="n">
        <f aca="false">SIGN(C4895-H4895)</f>
        <v>1</v>
      </c>
      <c r="J4895" s="2" t="n">
        <f aca="false">SIGN(F4895)</f>
        <v>1</v>
      </c>
      <c r="K4895" s="0" t="n">
        <f aca="false">B4895-B4894</f>
        <v>33.6499999999996</v>
      </c>
      <c r="L4895" s="0" t="n">
        <f aca="false">I4894*K4895</f>
        <v>-33.6499999999996</v>
      </c>
      <c r="M4895" s="0" t="n">
        <f aca="false">M4894+K4895*N4894</f>
        <v>3417.02000000002</v>
      </c>
      <c r="N4895" s="0" t="n">
        <f aca="false">INT(M4895*$Q$1/B4895)*CHOOSE($L$1,I4895,J4895)</f>
        <v>0</v>
      </c>
      <c r="O4895" s="0" t="n">
        <f aca="false">ABS(N4895-N4894)</f>
        <v>0</v>
      </c>
      <c r="P4895" s="0" t="n">
        <f aca="false">COUNTIF(工作表2!$A$2:$A$248,A4895)</f>
        <v>0</v>
      </c>
      <c r="R4895" s="0" t="n">
        <f aca="false">D4895-IF(P4894=1,E4894,D4894)</f>
        <v>43</v>
      </c>
      <c r="S4895" s="0" t="n">
        <f aca="false">I4894*R4895</f>
        <v>-43</v>
      </c>
      <c r="T4895" s="0" t="n">
        <f aca="false">T4894+R4895*U4894</f>
        <v>47168</v>
      </c>
      <c r="U4895" s="0" t="n">
        <f aca="false">INT(T4895*$Q$1/IF(P4895=1,E4895,D4895))*I4895</f>
        <v>8</v>
      </c>
      <c r="V4895" s="0" t="n">
        <f aca="false">IF(P4895=1,ABS(U4895)+ABS(60),ABS(U4895-U4894))</f>
        <v>16</v>
      </c>
    </row>
    <row r="4896" customFormat="false" ht="15" hidden="false" customHeight="false" outlineLevel="0" collapsed="false">
      <c r="A4896" s="1" t="n">
        <v>43201</v>
      </c>
      <c r="B4896" s="2" t="n">
        <v>10974.02</v>
      </c>
      <c r="C4896" s="2" t="n">
        <v>128848</v>
      </c>
      <c r="D4896" s="2" t="n">
        <v>10977</v>
      </c>
      <c r="E4896" s="2" t="n">
        <v>10957</v>
      </c>
      <c r="F4896" s="3" t="n">
        <f aca="false">IF(P4896=1, E4896,D4896)/B4896-1</f>
        <v>0.000271550443684321</v>
      </c>
      <c r="G4896" s="2" t="n">
        <f aca="false">AVERAGE(B4837:B4896)</f>
        <v>10906.407</v>
      </c>
      <c r="H4896" s="2" t="n">
        <f aca="false">AVERAGE(C4837:C4896)</f>
        <v>130850.133333333</v>
      </c>
      <c r="I4896" s="2" t="n">
        <f aca="false">SIGN(C4896-H4896)</f>
        <v>-1</v>
      </c>
      <c r="J4896" s="2" t="n">
        <f aca="false">SIGN(F4896)</f>
        <v>1</v>
      </c>
      <c r="K4896" s="0" t="n">
        <f aca="false">B4896-B4895</f>
        <v>46.8400000000001</v>
      </c>
      <c r="L4896" s="0" t="n">
        <f aca="false">I4895*K4896</f>
        <v>46.8400000000001</v>
      </c>
      <c r="M4896" s="0" t="n">
        <f aca="false">M4895+K4896*N4895</f>
        <v>3417.02000000002</v>
      </c>
      <c r="N4896" s="0" t="n">
        <f aca="false">INT(M4896*$Q$1/B4896)*CHOOSE($L$1,I4896,J4896)</f>
        <v>0</v>
      </c>
      <c r="O4896" s="0" t="n">
        <f aca="false">ABS(N4896-N4895)</f>
        <v>0</v>
      </c>
      <c r="P4896" s="0" t="n">
        <f aca="false">COUNTIF(工作表2!$A$2:$A$248,A4896)</f>
        <v>0</v>
      </c>
      <c r="R4896" s="0" t="n">
        <f aca="false">D4896-IF(P4895=1,E4895,D4895)</f>
        <v>29</v>
      </c>
      <c r="S4896" s="0" t="n">
        <f aca="false">I4895*R4896</f>
        <v>29</v>
      </c>
      <c r="T4896" s="0" t="n">
        <f aca="false">T4895+R4896*U4895</f>
        <v>47400</v>
      </c>
      <c r="U4896" s="0" t="n">
        <f aca="false">INT(T4896*$Q$1/IF(P4896=1,E4896,D4896))*I4896</f>
        <v>-8</v>
      </c>
      <c r="V4896" s="0" t="n">
        <f aca="false">IF(P4896=1,ABS(U4896)+ABS(60),ABS(U4896-U4895))</f>
        <v>16</v>
      </c>
    </row>
    <row r="4897" customFormat="false" ht="15" hidden="false" customHeight="false" outlineLevel="0" collapsed="false">
      <c r="A4897" s="1" t="n">
        <v>43202</v>
      </c>
      <c r="B4897" s="2" t="n">
        <v>10955.29</v>
      </c>
      <c r="C4897" s="2" t="n">
        <v>109081</v>
      </c>
      <c r="D4897" s="2" t="n">
        <v>10942</v>
      </c>
      <c r="E4897" s="2" t="n">
        <v>10920</v>
      </c>
      <c r="F4897" s="3" t="n">
        <f aca="false">IF(P4897=1, E4897,D4897)/B4897-1</f>
        <v>-0.00121311256936152</v>
      </c>
      <c r="G4897" s="2" t="n">
        <f aca="false">AVERAGE(B4838:B4897)</f>
        <v>10907.6651666667</v>
      </c>
      <c r="H4897" s="2" t="n">
        <f aca="false">AVERAGE(C4838:C4897)</f>
        <v>130320.5</v>
      </c>
      <c r="I4897" s="2" t="n">
        <f aca="false">SIGN(C4897-H4897)</f>
        <v>-1</v>
      </c>
      <c r="J4897" s="2" t="n">
        <f aca="false">SIGN(F4897)</f>
        <v>-1</v>
      </c>
      <c r="K4897" s="0" t="n">
        <f aca="false">B4897-B4896</f>
        <v>-18.7299999999996</v>
      </c>
      <c r="L4897" s="0" t="n">
        <f aca="false">I4896*K4897</f>
        <v>18.7299999999996</v>
      </c>
      <c r="M4897" s="0" t="n">
        <f aca="false">M4896+K4897*N4896</f>
        <v>3417.02000000002</v>
      </c>
      <c r="N4897" s="0" t="n">
        <f aca="false">INT(M4897*$Q$1/B4897)*CHOOSE($L$1,I4897,J4897)</f>
        <v>-0</v>
      </c>
      <c r="O4897" s="0" t="n">
        <f aca="false">ABS(N4897-N4896)</f>
        <v>0</v>
      </c>
      <c r="P4897" s="0" t="n">
        <f aca="false">COUNTIF(工作表2!$A$2:$A$248,A4897)</f>
        <v>0</v>
      </c>
      <c r="R4897" s="0" t="n">
        <f aca="false">D4897-IF(P4896=1,E4896,D4896)</f>
        <v>-35</v>
      </c>
      <c r="S4897" s="0" t="n">
        <f aca="false">I4896*R4897</f>
        <v>35</v>
      </c>
      <c r="T4897" s="0" t="n">
        <f aca="false">T4896+R4897*U4896</f>
        <v>47680</v>
      </c>
      <c r="U4897" s="0" t="n">
        <f aca="false">INT(T4897*$Q$1/IF(P4897=1,E4897,D4897))*I4897</f>
        <v>-8</v>
      </c>
      <c r="V4897" s="0" t="n">
        <f aca="false">IF(P4897=1,ABS(U4897)+ABS(60),ABS(U4897-U4896))</f>
        <v>0</v>
      </c>
    </row>
    <row r="4898" customFormat="false" ht="15" hidden="false" customHeight="false" outlineLevel="0" collapsed="false">
      <c r="A4898" s="1" t="n">
        <v>43203</v>
      </c>
      <c r="B4898" s="2" t="n">
        <v>10965.39</v>
      </c>
      <c r="C4898" s="2" t="n">
        <v>121995</v>
      </c>
      <c r="D4898" s="2" t="n">
        <v>10956</v>
      </c>
      <c r="E4898" s="2" t="n">
        <v>10941</v>
      </c>
      <c r="F4898" s="3" t="n">
        <f aca="false">IF(P4898=1, E4898,D4898)/B4898-1</f>
        <v>-0.000856330691384355</v>
      </c>
      <c r="G4898" s="2" t="n">
        <f aca="false">AVERAGE(B4839:B4898)</f>
        <v>10908.4925</v>
      </c>
      <c r="H4898" s="2" t="n">
        <f aca="false">AVERAGE(C4839:C4898)</f>
        <v>130074.016666667</v>
      </c>
      <c r="I4898" s="2" t="n">
        <f aca="false">SIGN(C4898-H4898)</f>
        <v>-1</v>
      </c>
      <c r="J4898" s="2" t="n">
        <f aca="false">SIGN(F4898)</f>
        <v>-1</v>
      </c>
      <c r="K4898" s="0" t="n">
        <f aca="false">B4898-B4897</f>
        <v>10.0999999999985</v>
      </c>
      <c r="L4898" s="0" t="n">
        <f aca="false">I4897*K4898</f>
        <v>-10.0999999999985</v>
      </c>
      <c r="M4898" s="0" t="n">
        <f aca="false">M4897+K4898*N4897</f>
        <v>3417.02000000002</v>
      </c>
      <c r="N4898" s="0" t="n">
        <f aca="false">INT(M4898*$Q$1/B4898)*CHOOSE($L$1,I4898,J4898)</f>
        <v>-0</v>
      </c>
      <c r="O4898" s="0" t="n">
        <f aca="false">ABS(N4898-N4897)</f>
        <v>0</v>
      </c>
      <c r="P4898" s="0" t="n">
        <f aca="false">COUNTIF(工作表2!$A$2:$A$248,A4898)</f>
        <v>0</v>
      </c>
      <c r="R4898" s="0" t="n">
        <f aca="false">D4898-IF(P4897=1,E4897,D4897)</f>
        <v>14</v>
      </c>
      <c r="S4898" s="0" t="n">
        <f aca="false">I4897*R4898</f>
        <v>-14</v>
      </c>
      <c r="T4898" s="0" t="n">
        <f aca="false">T4897+R4898*U4897</f>
        <v>47568</v>
      </c>
      <c r="U4898" s="0" t="n">
        <f aca="false">INT(T4898*$Q$1/IF(P4898=1,E4898,D4898))*I4898</f>
        <v>-8</v>
      </c>
      <c r="V4898" s="0" t="n">
        <f aca="false">IF(P4898=1,ABS(U4898)+ABS(60),ABS(U4898-U4897))</f>
        <v>0</v>
      </c>
    </row>
    <row r="4899" customFormat="false" ht="15" hidden="false" customHeight="false" outlineLevel="0" collapsed="false">
      <c r="A4899" s="1" t="n">
        <v>43206</v>
      </c>
      <c r="B4899" s="2" t="n">
        <v>10954.55</v>
      </c>
      <c r="C4899" s="2" t="n">
        <v>124288</v>
      </c>
      <c r="D4899" s="2" t="n">
        <v>10943</v>
      </c>
      <c r="E4899" s="2" t="n">
        <v>10929</v>
      </c>
      <c r="F4899" s="3" t="n">
        <f aca="false">IF(P4899=1, E4899,D4899)/B4899-1</f>
        <v>-0.00105435640898066</v>
      </c>
      <c r="G4899" s="2" t="n">
        <f aca="false">AVERAGE(B4840:B4899)</f>
        <v>10909.1535</v>
      </c>
      <c r="H4899" s="2" t="n">
        <f aca="false">AVERAGE(C4840:C4899)</f>
        <v>129979.666666667</v>
      </c>
      <c r="I4899" s="2" t="n">
        <f aca="false">SIGN(C4899-H4899)</f>
        <v>-1</v>
      </c>
      <c r="J4899" s="2" t="n">
        <f aca="false">SIGN(F4899)</f>
        <v>-1</v>
      </c>
      <c r="K4899" s="0" t="n">
        <f aca="false">B4899-B4898</f>
        <v>-10.8400000000001</v>
      </c>
      <c r="L4899" s="0" t="n">
        <f aca="false">I4898*K4899</f>
        <v>10.8400000000001</v>
      </c>
      <c r="M4899" s="0" t="n">
        <f aca="false">M4898+K4899*N4898</f>
        <v>3417.02000000002</v>
      </c>
      <c r="N4899" s="0" t="n">
        <f aca="false">INT(M4899*$Q$1/B4899)*CHOOSE($L$1,I4899,J4899)</f>
        <v>-0</v>
      </c>
      <c r="O4899" s="0" t="n">
        <f aca="false">ABS(N4899-N4898)</f>
        <v>0</v>
      </c>
      <c r="P4899" s="0" t="n">
        <f aca="false">COUNTIF(工作表2!$A$2:$A$248,A4899)</f>
        <v>0</v>
      </c>
      <c r="R4899" s="0" t="n">
        <f aca="false">D4899-IF(P4898=1,E4898,D4898)</f>
        <v>-13</v>
      </c>
      <c r="S4899" s="0" t="n">
        <f aca="false">I4898*R4899</f>
        <v>13</v>
      </c>
      <c r="T4899" s="0" t="n">
        <f aca="false">T4898+R4899*U4898</f>
        <v>47672</v>
      </c>
      <c r="U4899" s="0" t="n">
        <f aca="false">INT(T4899*$Q$1/IF(P4899=1,E4899,D4899))*I4899</f>
        <v>-8</v>
      </c>
      <c r="V4899" s="0" t="n">
        <f aca="false">IF(P4899=1,ABS(U4899)+ABS(60),ABS(U4899-U4898))</f>
        <v>0</v>
      </c>
    </row>
    <row r="4900" customFormat="false" ht="15" hidden="false" customHeight="false" outlineLevel="0" collapsed="false">
      <c r="A4900" s="1" t="n">
        <v>43207</v>
      </c>
      <c r="B4900" s="2" t="n">
        <v>10810.45</v>
      </c>
      <c r="C4900" s="2" t="n">
        <v>152425</v>
      </c>
      <c r="D4900" s="2" t="n">
        <v>10807</v>
      </c>
      <c r="E4900" s="2" t="n">
        <v>10791</v>
      </c>
      <c r="F4900" s="3" t="n">
        <f aca="false">IF(P4900=1, E4900,D4900)/B4900-1</f>
        <v>-0.00031913565115238</v>
      </c>
      <c r="G4900" s="2" t="n">
        <f aca="false">AVERAGE(B4841:B4900)</f>
        <v>10908.8095</v>
      </c>
      <c r="H4900" s="2" t="n">
        <f aca="false">AVERAGE(C4841:C4900)</f>
        <v>130231.633333333</v>
      </c>
      <c r="I4900" s="2" t="n">
        <f aca="false">SIGN(C4900-H4900)</f>
        <v>1</v>
      </c>
      <c r="J4900" s="2" t="n">
        <f aca="false">SIGN(F4900)</f>
        <v>-1</v>
      </c>
      <c r="K4900" s="0" t="n">
        <f aca="false">B4900-B4899</f>
        <v>-144.099999999999</v>
      </c>
      <c r="L4900" s="0" t="n">
        <f aca="false">I4899*K4900</f>
        <v>144.099999999999</v>
      </c>
      <c r="M4900" s="0" t="n">
        <f aca="false">M4899+K4900*N4899</f>
        <v>3417.02000000002</v>
      </c>
      <c r="N4900" s="0" t="n">
        <f aca="false">INT(M4900*$Q$1/B4900)*CHOOSE($L$1,I4900,J4900)</f>
        <v>-0</v>
      </c>
      <c r="O4900" s="0" t="n">
        <f aca="false">ABS(N4900-N4899)</f>
        <v>0</v>
      </c>
      <c r="P4900" s="0" t="n">
        <f aca="false">COUNTIF(工作表2!$A$2:$A$248,A4900)</f>
        <v>0</v>
      </c>
      <c r="R4900" s="0" t="n">
        <f aca="false">D4900-IF(P4899=1,E4899,D4899)</f>
        <v>-136</v>
      </c>
      <c r="S4900" s="0" t="n">
        <f aca="false">I4899*R4900</f>
        <v>136</v>
      </c>
      <c r="T4900" s="0" t="n">
        <f aca="false">T4899+R4900*U4899</f>
        <v>48760</v>
      </c>
      <c r="U4900" s="0" t="n">
        <f aca="false">INT(T4900*$Q$1/IF(P4900=1,E4900,D4900))*I4900</f>
        <v>9</v>
      </c>
      <c r="V4900" s="0" t="n">
        <f aca="false">IF(P4900=1,ABS(U4900)+ABS(60),ABS(U4900-U4899))</f>
        <v>17</v>
      </c>
    </row>
    <row r="4901" customFormat="false" ht="15" hidden="false" customHeight="false" outlineLevel="0" collapsed="false">
      <c r="A4901" s="1" t="n">
        <v>43208</v>
      </c>
      <c r="B4901" s="2" t="n">
        <v>10847.89</v>
      </c>
      <c r="C4901" s="2" t="n">
        <v>145143</v>
      </c>
      <c r="D4901" s="2" t="n">
        <v>10845</v>
      </c>
      <c r="E4901" s="2" t="n">
        <v>10846</v>
      </c>
      <c r="F4901" s="3" t="n">
        <f aca="false">IF(P4901=1, E4901,D4901)/B4901-1</f>
        <v>-0.000174227430403517</v>
      </c>
      <c r="G4901" s="2" t="n">
        <f aca="false">AVERAGE(B4842:B4901)</f>
        <v>10909.44</v>
      </c>
      <c r="H4901" s="2" t="n">
        <f aca="false">AVERAGE(C4842:C4901)</f>
        <v>130631.066666667</v>
      </c>
      <c r="I4901" s="2" t="n">
        <f aca="false">SIGN(C4901-H4901)</f>
        <v>1</v>
      </c>
      <c r="J4901" s="2" t="n">
        <f aca="false">SIGN(F4901)</f>
        <v>-1</v>
      </c>
      <c r="K4901" s="0" t="n">
        <f aca="false">B4901-B4900</f>
        <v>37.4399999999987</v>
      </c>
      <c r="L4901" s="0" t="n">
        <f aca="false">I4900*K4901</f>
        <v>37.4399999999987</v>
      </c>
      <c r="M4901" s="0" t="n">
        <f aca="false">M4900+K4901*N4900</f>
        <v>3417.02000000002</v>
      </c>
      <c r="N4901" s="0" t="n">
        <f aca="false">INT(M4901*$Q$1/B4901)*CHOOSE($L$1,I4901,J4901)</f>
        <v>-0</v>
      </c>
      <c r="O4901" s="0" t="n">
        <f aca="false">ABS(N4901-N4900)</f>
        <v>0</v>
      </c>
      <c r="P4901" s="0" t="n">
        <f aca="false">COUNTIF(工作表2!$A$2:$A$248,A4901)</f>
        <v>1</v>
      </c>
      <c r="R4901" s="0" t="n">
        <f aca="false">D4901-IF(P4900=1,E4900,D4900)</f>
        <v>38</v>
      </c>
      <c r="S4901" s="0" t="n">
        <f aca="false">I4900*R4901</f>
        <v>38</v>
      </c>
      <c r="T4901" s="0" t="n">
        <f aca="false">T4900+R4901*U4900</f>
        <v>49102</v>
      </c>
      <c r="U4901" s="0" t="n">
        <f aca="false">INT(T4901*$Q$1/IF(P4901=1,E4901,D4901))*I4901</f>
        <v>9</v>
      </c>
      <c r="V4901" s="0" t="n">
        <f aca="false">IF(P4901=1,ABS(U4901)+ABS(60),ABS(U4901-U4900))</f>
        <v>69</v>
      </c>
    </row>
    <row r="4902" customFormat="false" ht="15" hidden="false" customHeight="false" outlineLevel="0" collapsed="false">
      <c r="A4902" s="1" t="n">
        <v>43209</v>
      </c>
      <c r="B4902" s="2" t="n">
        <v>10971.22</v>
      </c>
      <c r="C4902" s="2" t="n">
        <v>153042</v>
      </c>
      <c r="D4902" s="2" t="n">
        <v>10967</v>
      </c>
      <c r="E4902" s="2" t="n">
        <v>10946</v>
      </c>
      <c r="F4902" s="3" t="n">
        <f aca="false">IF(P4902=1, E4902,D4902)/B4902-1</f>
        <v>-0.000384642728885165</v>
      </c>
      <c r="G4902" s="2" t="n">
        <f aca="false">AVERAGE(B4843:B4902)</f>
        <v>10910.8943333333</v>
      </c>
      <c r="H4902" s="2" t="n">
        <f aca="false">AVERAGE(C4843:C4902)</f>
        <v>131075.55</v>
      </c>
      <c r="I4902" s="2" t="n">
        <f aca="false">SIGN(C4902-H4902)</f>
        <v>1</v>
      </c>
      <c r="J4902" s="2" t="n">
        <f aca="false">SIGN(F4902)</f>
        <v>-1</v>
      </c>
      <c r="K4902" s="0" t="n">
        <f aca="false">B4902-B4901</f>
        <v>123.33</v>
      </c>
      <c r="L4902" s="0" t="n">
        <f aca="false">I4901*K4902</f>
        <v>123.33</v>
      </c>
      <c r="M4902" s="0" t="n">
        <f aca="false">M4901+K4902*N4901</f>
        <v>3417.02000000002</v>
      </c>
      <c r="N4902" s="0" t="n">
        <f aca="false">INT(M4902*$Q$1/B4902)*CHOOSE($L$1,I4902,J4902)</f>
        <v>-0</v>
      </c>
      <c r="O4902" s="0" t="n">
        <f aca="false">ABS(N4902-N4901)</f>
        <v>0</v>
      </c>
      <c r="P4902" s="0" t="n">
        <f aca="false">COUNTIF(工作表2!$A$2:$A$248,A4902)</f>
        <v>0</v>
      </c>
      <c r="R4902" s="0" t="n">
        <f aca="false">D4902-IF(P4901=1,E4901,D4901)</f>
        <v>121</v>
      </c>
      <c r="S4902" s="0" t="n">
        <f aca="false">I4901*R4902</f>
        <v>121</v>
      </c>
      <c r="T4902" s="0" t="n">
        <f aca="false">T4901+R4902*U4901</f>
        <v>50191</v>
      </c>
      <c r="U4902" s="0" t="n">
        <f aca="false">INT(T4902*$Q$1/IF(P4902=1,E4902,D4902))*I4902</f>
        <v>9</v>
      </c>
      <c r="V4902" s="0" t="n">
        <f aca="false">IF(P4902=1,ABS(U4902)+ABS(60),ABS(U4902-U4901))</f>
        <v>0</v>
      </c>
    </row>
    <row r="4903" customFormat="false" ht="15" hidden="false" customHeight="false" outlineLevel="0" collapsed="false">
      <c r="A4903" s="1" t="n">
        <v>43210</v>
      </c>
      <c r="B4903" s="2" t="n">
        <v>10779.38</v>
      </c>
      <c r="C4903" s="2" t="n">
        <v>155336</v>
      </c>
      <c r="D4903" s="2" t="n">
        <v>10787</v>
      </c>
      <c r="E4903" s="2" t="n">
        <v>10766</v>
      </c>
      <c r="F4903" s="3" t="n">
        <f aca="false">IF(P4903=1, E4903,D4903)/B4903-1</f>
        <v>0.000706905220894116</v>
      </c>
      <c r="G4903" s="2" t="n">
        <f aca="false">AVERAGE(B4844:B4903)</f>
        <v>10907.9455</v>
      </c>
      <c r="H4903" s="2" t="n">
        <f aca="false">AVERAGE(C4844:C4903)</f>
        <v>131577.95</v>
      </c>
      <c r="I4903" s="2" t="n">
        <f aca="false">SIGN(C4903-H4903)</f>
        <v>1</v>
      </c>
      <c r="J4903" s="2" t="n">
        <f aca="false">SIGN(F4903)</f>
        <v>1</v>
      </c>
      <c r="K4903" s="0" t="n">
        <f aca="false">B4903-B4902</f>
        <v>-191.84</v>
      </c>
      <c r="L4903" s="0" t="n">
        <f aca="false">I4902*K4903</f>
        <v>-191.84</v>
      </c>
      <c r="M4903" s="0" t="n">
        <f aca="false">M4902+K4903*N4902</f>
        <v>3417.02000000002</v>
      </c>
      <c r="N4903" s="0" t="n">
        <f aca="false">INT(M4903*$Q$1/B4903)*CHOOSE($L$1,I4903,J4903)</f>
        <v>0</v>
      </c>
      <c r="O4903" s="0" t="n">
        <f aca="false">ABS(N4903-N4902)</f>
        <v>0</v>
      </c>
      <c r="P4903" s="0" t="n">
        <f aca="false">COUNTIF(工作表2!$A$2:$A$248,A4903)</f>
        <v>0</v>
      </c>
      <c r="R4903" s="0" t="n">
        <f aca="false">D4903-IF(P4902=1,E4902,D4902)</f>
        <v>-180</v>
      </c>
      <c r="S4903" s="0" t="n">
        <f aca="false">I4902*R4903</f>
        <v>-180</v>
      </c>
      <c r="T4903" s="0" t="n">
        <f aca="false">T4902+R4903*U4902</f>
        <v>48571</v>
      </c>
      <c r="U4903" s="0" t="n">
        <f aca="false">INT(T4903*$Q$1/IF(P4903=1,E4903,D4903))*I4903</f>
        <v>9</v>
      </c>
      <c r="V4903" s="0" t="n">
        <f aca="false">IF(P4903=1,ABS(U4903)+ABS(60),ABS(U4903-U4902))</f>
        <v>0</v>
      </c>
    </row>
    <row r="4904" customFormat="false" ht="15" hidden="false" customHeight="false" outlineLevel="0" collapsed="false">
      <c r="A4904" s="1" t="n">
        <v>43213</v>
      </c>
      <c r="B4904" s="2" t="n">
        <v>10697.13</v>
      </c>
      <c r="C4904" s="2" t="n">
        <v>135448</v>
      </c>
      <c r="D4904" s="2" t="n">
        <v>10691</v>
      </c>
      <c r="E4904" s="2" t="n">
        <v>10675</v>
      </c>
      <c r="F4904" s="3" t="n">
        <f aca="false">IF(P4904=1, E4904,D4904)/B4904-1</f>
        <v>-0.000573050902438199</v>
      </c>
      <c r="G4904" s="2" t="n">
        <f aca="false">AVERAGE(B4845:B4904)</f>
        <v>10903.1291666667</v>
      </c>
      <c r="H4904" s="2" t="n">
        <f aca="false">AVERAGE(C4845:C4904)</f>
        <v>131656.7</v>
      </c>
      <c r="I4904" s="2" t="n">
        <f aca="false">SIGN(C4904-H4904)</f>
        <v>1</v>
      </c>
      <c r="J4904" s="2" t="n">
        <f aca="false">SIGN(F4904)</f>
        <v>-1</v>
      </c>
      <c r="K4904" s="0" t="n">
        <f aca="false">B4904-B4903</f>
        <v>-82.25</v>
      </c>
      <c r="L4904" s="0" t="n">
        <f aca="false">I4903*K4904</f>
        <v>-82.25</v>
      </c>
      <c r="M4904" s="0" t="n">
        <f aca="false">M4903+K4904*N4903</f>
        <v>3417.02000000002</v>
      </c>
      <c r="N4904" s="0" t="n">
        <f aca="false">INT(M4904*$Q$1/B4904)*CHOOSE($L$1,I4904,J4904)</f>
        <v>-0</v>
      </c>
      <c r="O4904" s="0" t="n">
        <f aca="false">ABS(N4904-N4903)</f>
        <v>0</v>
      </c>
      <c r="P4904" s="0" t="n">
        <f aca="false">COUNTIF(工作表2!$A$2:$A$248,A4904)</f>
        <v>0</v>
      </c>
      <c r="R4904" s="0" t="n">
        <f aca="false">D4904-IF(P4903=1,E4903,D4903)</f>
        <v>-96</v>
      </c>
      <c r="S4904" s="0" t="n">
        <f aca="false">I4903*R4904</f>
        <v>-96</v>
      </c>
      <c r="T4904" s="0" t="n">
        <f aca="false">T4903+R4904*U4903</f>
        <v>47707</v>
      </c>
      <c r="U4904" s="0" t="n">
        <f aca="false">INT(T4904*$Q$1/IF(P4904=1,E4904,D4904))*I4904</f>
        <v>8</v>
      </c>
      <c r="V4904" s="0" t="n">
        <f aca="false">IF(P4904=1,ABS(U4904)+ABS(60),ABS(U4904-U4903))</f>
        <v>1</v>
      </c>
    </row>
    <row r="4905" customFormat="false" ht="15" hidden="false" customHeight="false" outlineLevel="0" collapsed="false">
      <c r="A4905" s="1" t="n">
        <v>43214</v>
      </c>
      <c r="B4905" s="2" t="n">
        <v>10579.5</v>
      </c>
      <c r="C4905" s="2" t="n">
        <v>158370</v>
      </c>
      <c r="D4905" s="2" t="n">
        <v>10586</v>
      </c>
      <c r="E4905" s="2" t="n">
        <v>10569</v>
      </c>
      <c r="F4905" s="3" t="n">
        <f aca="false">IF(P4905=1, E4905,D4905)/B4905-1</f>
        <v>0.000614395765395237</v>
      </c>
      <c r="G4905" s="2" t="n">
        <f aca="false">AVERAGE(B4846:B4905)</f>
        <v>10896.0408333333</v>
      </c>
      <c r="H4905" s="2" t="n">
        <f aca="false">AVERAGE(C4846:C4905)</f>
        <v>131845.983333333</v>
      </c>
      <c r="I4905" s="2" t="n">
        <f aca="false">SIGN(C4905-H4905)</f>
        <v>1</v>
      </c>
      <c r="J4905" s="2" t="n">
        <f aca="false">SIGN(F4905)</f>
        <v>1</v>
      </c>
      <c r="K4905" s="0" t="n">
        <f aca="false">B4905-B4904</f>
        <v>-117.629999999999</v>
      </c>
      <c r="L4905" s="0" t="n">
        <f aca="false">I4904*K4905</f>
        <v>-117.629999999999</v>
      </c>
      <c r="M4905" s="0" t="n">
        <f aca="false">M4904+K4905*N4904</f>
        <v>3417.02000000002</v>
      </c>
      <c r="N4905" s="0" t="n">
        <f aca="false">INT(M4905*$Q$1/B4905)*CHOOSE($L$1,I4905,J4905)</f>
        <v>0</v>
      </c>
      <c r="O4905" s="0" t="n">
        <f aca="false">ABS(N4905-N4904)</f>
        <v>0</v>
      </c>
      <c r="P4905" s="0" t="n">
        <f aca="false">COUNTIF(工作表2!$A$2:$A$248,A4905)</f>
        <v>0</v>
      </c>
      <c r="R4905" s="0" t="n">
        <f aca="false">D4905-IF(P4904=1,E4904,D4904)</f>
        <v>-105</v>
      </c>
      <c r="S4905" s="0" t="n">
        <f aca="false">I4904*R4905</f>
        <v>-105</v>
      </c>
      <c r="T4905" s="0" t="n">
        <f aca="false">T4904+R4905*U4904</f>
        <v>46867</v>
      </c>
      <c r="U4905" s="0" t="n">
        <f aca="false">INT(T4905*$Q$1/IF(P4905=1,E4905,D4905))*I4905</f>
        <v>8</v>
      </c>
      <c r="V4905" s="0" t="n">
        <f aca="false">IF(P4905=1,ABS(U4905)+ABS(60),ABS(U4905-U4904))</f>
        <v>0</v>
      </c>
    </row>
    <row r="4906" customFormat="false" ht="15" hidden="false" customHeight="false" outlineLevel="0" collapsed="false">
      <c r="A4906" s="1" t="n">
        <v>43215</v>
      </c>
      <c r="B4906" s="2" t="n">
        <v>10559.97</v>
      </c>
      <c r="C4906" s="2" t="n">
        <v>134812</v>
      </c>
      <c r="D4906" s="2" t="n">
        <v>10535</v>
      </c>
      <c r="E4906" s="2" t="n">
        <v>10515</v>
      </c>
      <c r="F4906" s="3" t="n">
        <f aca="false">IF(P4906=1, E4906,D4906)/B4906-1</f>
        <v>-0.0023645900509186</v>
      </c>
      <c r="G4906" s="2" t="n">
        <f aca="false">AVERAGE(B4847:B4906)</f>
        <v>10887.5141666667</v>
      </c>
      <c r="H4906" s="2" t="n">
        <f aca="false">AVERAGE(C4847:C4906)</f>
        <v>131611.183333333</v>
      </c>
      <c r="I4906" s="2" t="n">
        <f aca="false">SIGN(C4906-H4906)</f>
        <v>1</v>
      </c>
      <c r="J4906" s="2" t="n">
        <f aca="false">SIGN(F4906)</f>
        <v>-1</v>
      </c>
      <c r="K4906" s="0" t="n">
        <f aca="false">B4906-B4905</f>
        <v>-19.5300000000007</v>
      </c>
      <c r="L4906" s="0" t="n">
        <f aca="false">I4905*K4906</f>
        <v>-19.5300000000007</v>
      </c>
      <c r="M4906" s="0" t="n">
        <f aca="false">M4905+K4906*N4905</f>
        <v>3417.02000000002</v>
      </c>
      <c r="N4906" s="0" t="n">
        <f aca="false">INT(M4906*$Q$1/B4906)*CHOOSE($L$1,I4906,J4906)</f>
        <v>-0</v>
      </c>
      <c r="O4906" s="0" t="n">
        <f aca="false">ABS(N4906-N4905)</f>
        <v>0</v>
      </c>
      <c r="P4906" s="0" t="n">
        <f aca="false">COUNTIF(工作表2!$A$2:$A$248,A4906)</f>
        <v>0</v>
      </c>
      <c r="R4906" s="0" t="n">
        <f aca="false">D4906-IF(P4905=1,E4905,D4905)</f>
        <v>-51</v>
      </c>
      <c r="S4906" s="0" t="n">
        <f aca="false">I4905*R4906</f>
        <v>-51</v>
      </c>
      <c r="T4906" s="0" t="n">
        <f aca="false">T4905+R4906*U4905</f>
        <v>46459</v>
      </c>
      <c r="U4906" s="0" t="n">
        <f aca="false">INT(T4906*$Q$1/IF(P4906=1,E4906,D4906))*I4906</f>
        <v>8</v>
      </c>
      <c r="V4906" s="0" t="n">
        <f aca="false">IF(P4906=1,ABS(U4906)+ABS(60),ABS(U4906-U4905))</f>
        <v>0</v>
      </c>
    </row>
    <row r="4907" customFormat="false" ht="15" hidden="false" customHeight="false" outlineLevel="0" collapsed="false">
      <c r="A4907" s="1" t="n">
        <v>43216</v>
      </c>
      <c r="B4907" s="2" t="n">
        <v>10488.58</v>
      </c>
      <c r="C4907" s="2" t="n">
        <v>140271</v>
      </c>
      <c r="D4907" s="2" t="n">
        <v>10475</v>
      </c>
      <c r="E4907" s="2" t="n">
        <v>10455</v>
      </c>
      <c r="F4907" s="3" t="n">
        <f aca="false">IF(P4907=1, E4907,D4907)/B4907-1</f>
        <v>-0.00129474151887099</v>
      </c>
      <c r="G4907" s="2" t="n">
        <f aca="false">AVERAGE(B4848:B4907)</f>
        <v>10876.4763333333</v>
      </c>
      <c r="H4907" s="2" t="n">
        <f aca="false">AVERAGE(C4848:C4907)</f>
        <v>131723.816666667</v>
      </c>
      <c r="I4907" s="2" t="n">
        <f aca="false">SIGN(C4907-H4907)</f>
        <v>1</v>
      </c>
      <c r="J4907" s="2" t="n">
        <f aca="false">SIGN(F4907)</f>
        <v>-1</v>
      </c>
      <c r="K4907" s="0" t="n">
        <f aca="false">B4907-B4906</f>
        <v>-71.3899999999994</v>
      </c>
      <c r="L4907" s="0" t="n">
        <f aca="false">I4906*K4907</f>
        <v>-71.3899999999994</v>
      </c>
      <c r="M4907" s="0" t="n">
        <f aca="false">M4906+K4907*N4906</f>
        <v>3417.02000000002</v>
      </c>
      <c r="N4907" s="0" t="n">
        <f aca="false">INT(M4907*$Q$1/B4907)*CHOOSE($L$1,I4907,J4907)</f>
        <v>-0</v>
      </c>
      <c r="O4907" s="0" t="n">
        <f aca="false">ABS(N4907-N4906)</f>
        <v>0</v>
      </c>
      <c r="P4907" s="0" t="n">
        <f aca="false">COUNTIF(工作表2!$A$2:$A$248,A4907)</f>
        <v>0</v>
      </c>
      <c r="R4907" s="0" t="n">
        <f aca="false">D4907-IF(P4906=1,E4906,D4906)</f>
        <v>-60</v>
      </c>
      <c r="S4907" s="0" t="n">
        <f aca="false">I4906*R4907</f>
        <v>-60</v>
      </c>
      <c r="T4907" s="0" t="n">
        <f aca="false">T4906+R4907*U4906</f>
        <v>45979</v>
      </c>
      <c r="U4907" s="0" t="n">
        <f aca="false">INT(T4907*$Q$1/IF(P4907=1,E4907,D4907))*I4907</f>
        <v>8</v>
      </c>
      <c r="V4907" s="0" t="n">
        <f aca="false">IF(P4907=1,ABS(U4907)+ABS(60),ABS(U4907-U4906))</f>
        <v>0</v>
      </c>
    </row>
    <row r="4908" customFormat="false" ht="15" hidden="false" customHeight="false" outlineLevel="0" collapsed="false">
      <c r="A4908" s="1" t="n">
        <v>43217</v>
      </c>
      <c r="B4908" s="2" t="n">
        <v>10553.43</v>
      </c>
      <c r="C4908" s="2" t="n">
        <v>114266</v>
      </c>
      <c r="D4908" s="2" t="n">
        <v>10560</v>
      </c>
      <c r="E4908" s="2" t="n">
        <v>10543</v>
      </c>
      <c r="F4908" s="3" t="n">
        <f aca="false">IF(P4908=1, E4908,D4908)/B4908-1</f>
        <v>0.000622546413819869</v>
      </c>
      <c r="G4908" s="2" t="n">
        <f aca="false">AVERAGE(B4849:B4908)</f>
        <v>10865.1758333333</v>
      </c>
      <c r="H4908" s="2" t="n">
        <f aca="false">AVERAGE(C4849:C4908)</f>
        <v>131157.416666667</v>
      </c>
      <c r="I4908" s="2" t="n">
        <f aca="false">SIGN(C4908-H4908)</f>
        <v>-1</v>
      </c>
      <c r="J4908" s="2" t="n">
        <f aca="false">SIGN(F4908)</f>
        <v>1</v>
      </c>
      <c r="K4908" s="0" t="n">
        <f aca="false">B4908-B4907</f>
        <v>64.8500000000004</v>
      </c>
      <c r="L4908" s="0" t="n">
        <f aca="false">I4907*K4908</f>
        <v>64.8500000000004</v>
      </c>
      <c r="M4908" s="0" t="n">
        <f aca="false">M4907+K4908*N4907</f>
        <v>3417.02000000002</v>
      </c>
      <c r="N4908" s="0" t="n">
        <f aca="false">INT(M4908*$Q$1/B4908)*CHOOSE($L$1,I4908,J4908)</f>
        <v>0</v>
      </c>
      <c r="O4908" s="0" t="n">
        <f aca="false">ABS(N4908-N4907)</f>
        <v>0</v>
      </c>
      <c r="P4908" s="0" t="n">
        <f aca="false">COUNTIF(工作表2!$A$2:$A$248,A4908)</f>
        <v>0</v>
      </c>
      <c r="R4908" s="0" t="n">
        <f aca="false">D4908-IF(P4907=1,E4907,D4907)</f>
        <v>85</v>
      </c>
      <c r="S4908" s="0" t="n">
        <f aca="false">I4907*R4908</f>
        <v>85</v>
      </c>
      <c r="T4908" s="0" t="n">
        <f aca="false">T4907+R4908*U4907</f>
        <v>46659</v>
      </c>
      <c r="U4908" s="0" t="n">
        <f aca="false">INT(T4908*$Q$1/IF(P4908=1,E4908,D4908))*I4908</f>
        <v>-8</v>
      </c>
      <c r="V4908" s="0" t="n">
        <f aca="false">IF(P4908=1,ABS(U4908)+ABS(60),ABS(U4908-U4907))</f>
        <v>16</v>
      </c>
    </row>
    <row r="4909" customFormat="false" ht="15" hidden="false" customHeight="false" outlineLevel="0" collapsed="false">
      <c r="A4909" s="1" t="n">
        <v>43220</v>
      </c>
      <c r="B4909" s="2" t="n">
        <v>10657.88</v>
      </c>
      <c r="C4909" s="2" t="n">
        <v>118033</v>
      </c>
      <c r="D4909" s="2" t="n">
        <v>10653</v>
      </c>
      <c r="E4909" s="2" t="n">
        <v>10634</v>
      </c>
      <c r="F4909" s="3" t="n">
        <f aca="false">IF(P4909=1, E4909,D4909)/B4909-1</f>
        <v>-0.000457877176323951</v>
      </c>
      <c r="G4909" s="2" t="n">
        <f aca="false">AVERAGE(B4850:B4909)</f>
        <v>10855.2553333333</v>
      </c>
      <c r="H4909" s="2" t="n">
        <f aca="false">AVERAGE(C4850:C4909)</f>
        <v>130498.1</v>
      </c>
      <c r="I4909" s="2" t="n">
        <f aca="false">SIGN(C4909-H4909)</f>
        <v>-1</v>
      </c>
      <c r="J4909" s="2" t="n">
        <f aca="false">SIGN(F4909)</f>
        <v>-1</v>
      </c>
      <c r="K4909" s="0" t="n">
        <f aca="false">B4909-B4908</f>
        <v>104.449999999999</v>
      </c>
      <c r="L4909" s="0" t="n">
        <f aca="false">I4908*K4909</f>
        <v>-104.449999999999</v>
      </c>
      <c r="M4909" s="0" t="n">
        <f aca="false">M4908+K4909*N4908</f>
        <v>3417.02000000002</v>
      </c>
      <c r="N4909" s="0" t="n">
        <f aca="false">INT(M4909*$Q$1/B4909)*CHOOSE($L$1,I4909,J4909)</f>
        <v>-0</v>
      </c>
      <c r="O4909" s="0" t="n">
        <f aca="false">ABS(N4909-N4908)</f>
        <v>0</v>
      </c>
      <c r="P4909" s="0" t="n">
        <f aca="false">COUNTIF(工作表2!$A$2:$A$248,A4909)</f>
        <v>0</v>
      </c>
      <c r="R4909" s="0" t="n">
        <f aca="false">D4909-IF(P4908=1,E4908,D4908)</f>
        <v>93</v>
      </c>
      <c r="S4909" s="0" t="n">
        <f aca="false">I4908*R4909</f>
        <v>-93</v>
      </c>
      <c r="T4909" s="0" t="n">
        <f aca="false">T4908+R4909*U4908</f>
        <v>45915</v>
      </c>
      <c r="U4909" s="0" t="n">
        <f aca="false">INT(T4909*$Q$1/IF(P4909=1,E4909,D4909))*I4909</f>
        <v>-8</v>
      </c>
      <c r="V4909" s="0" t="n">
        <f aca="false">IF(P4909=1,ABS(U4909)+ABS(60),ABS(U4909-U4908))</f>
        <v>0</v>
      </c>
    </row>
    <row r="4910" customFormat="false" ht="15" hidden="false" customHeight="false" outlineLevel="0" collapsed="false">
      <c r="A4910" s="1" t="n">
        <v>43222</v>
      </c>
      <c r="B4910" s="2" t="n">
        <v>10618.81</v>
      </c>
      <c r="C4910" s="2" t="n">
        <v>127723</v>
      </c>
      <c r="D4910" s="2" t="n">
        <v>10608</v>
      </c>
      <c r="E4910" s="2" t="n">
        <v>10589</v>
      </c>
      <c r="F4910" s="3" t="n">
        <f aca="false">IF(P4910=1, E4910,D4910)/B4910-1</f>
        <v>-0.00101800484235048</v>
      </c>
      <c r="G4910" s="2" t="n">
        <f aca="false">AVERAGE(B4851:B4910)</f>
        <v>10846.3661666667</v>
      </c>
      <c r="H4910" s="2" t="n">
        <f aca="false">AVERAGE(C4851:C4910)</f>
        <v>130221.116666667</v>
      </c>
      <c r="I4910" s="2" t="n">
        <f aca="false">SIGN(C4910-H4910)</f>
        <v>-1</v>
      </c>
      <c r="J4910" s="2" t="n">
        <f aca="false">SIGN(F4910)</f>
        <v>-1</v>
      </c>
      <c r="K4910" s="0" t="n">
        <f aca="false">B4910-B4909</f>
        <v>-39.0699999999997</v>
      </c>
      <c r="L4910" s="0" t="n">
        <f aca="false">I4909*K4910</f>
        <v>39.0699999999997</v>
      </c>
      <c r="M4910" s="0" t="n">
        <f aca="false">M4909+K4910*N4909</f>
        <v>3417.02000000002</v>
      </c>
      <c r="N4910" s="0" t="n">
        <f aca="false">INT(M4910*$Q$1/B4910)*CHOOSE($L$1,I4910,J4910)</f>
        <v>-0</v>
      </c>
      <c r="O4910" s="0" t="n">
        <f aca="false">ABS(N4910-N4909)</f>
        <v>0</v>
      </c>
      <c r="P4910" s="0" t="n">
        <f aca="false">COUNTIF(工作表2!$A$2:$A$248,A4910)</f>
        <v>0</v>
      </c>
      <c r="R4910" s="0" t="n">
        <f aca="false">D4910-IF(P4909=1,E4909,D4909)</f>
        <v>-45</v>
      </c>
      <c r="S4910" s="0" t="n">
        <f aca="false">I4909*R4910</f>
        <v>45</v>
      </c>
      <c r="T4910" s="0" t="n">
        <f aca="false">T4909+R4910*U4909</f>
        <v>46275</v>
      </c>
      <c r="U4910" s="0" t="n">
        <f aca="false">INT(T4910*$Q$1/IF(P4910=1,E4910,D4910))*I4910</f>
        <v>-8</v>
      </c>
      <c r="V4910" s="0" t="n">
        <f aca="false">IF(P4910=1,ABS(U4910)+ABS(60),ABS(U4910-U4909))</f>
        <v>0</v>
      </c>
    </row>
    <row r="4911" customFormat="false" ht="15" hidden="false" customHeight="false" outlineLevel="0" collapsed="false">
      <c r="A4911" s="1" t="n">
        <v>43223</v>
      </c>
      <c r="B4911" s="2" t="n">
        <v>10514.18</v>
      </c>
      <c r="C4911" s="2" t="n">
        <v>123051</v>
      </c>
      <c r="D4911" s="2" t="n">
        <v>10507</v>
      </c>
      <c r="E4911" s="2" t="n">
        <v>10490</v>
      </c>
      <c r="F4911" s="3" t="n">
        <f aca="false">IF(P4911=1, E4911,D4911)/B4911-1</f>
        <v>-0.000682887300769042</v>
      </c>
      <c r="G4911" s="2" t="n">
        <f aca="false">AVERAGE(B4852:B4911)</f>
        <v>10835.5033333333</v>
      </c>
      <c r="H4911" s="2" t="n">
        <f aca="false">AVERAGE(C4852:C4911)</f>
        <v>129600.516666667</v>
      </c>
      <c r="I4911" s="2" t="n">
        <f aca="false">SIGN(C4911-H4911)</f>
        <v>-1</v>
      </c>
      <c r="J4911" s="2" t="n">
        <f aca="false">SIGN(F4911)</f>
        <v>-1</v>
      </c>
      <c r="K4911" s="0" t="n">
        <f aca="false">B4911-B4910</f>
        <v>-104.629999999999</v>
      </c>
      <c r="L4911" s="0" t="n">
        <f aca="false">I4910*K4911</f>
        <v>104.629999999999</v>
      </c>
      <c r="M4911" s="0" t="n">
        <f aca="false">M4910+K4911*N4910</f>
        <v>3417.02000000002</v>
      </c>
      <c r="N4911" s="0" t="n">
        <f aca="false">INT(M4911*$Q$1/B4911)*CHOOSE($L$1,I4911,J4911)</f>
        <v>-0</v>
      </c>
      <c r="O4911" s="0" t="n">
        <f aca="false">ABS(N4911-N4910)</f>
        <v>0</v>
      </c>
      <c r="P4911" s="0" t="n">
        <f aca="false">COUNTIF(工作表2!$A$2:$A$248,A4911)</f>
        <v>0</v>
      </c>
      <c r="R4911" s="0" t="n">
        <f aca="false">D4911-IF(P4910=1,E4910,D4910)</f>
        <v>-101</v>
      </c>
      <c r="S4911" s="0" t="n">
        <f aca="false">I4910*R4911</f>
        <v>101</v>
      </c>
      <c r="T4911" s="0" t="n">
        <f aca="false">T4910+R4911*U4910</f>
        <v>47083</v>
      </c>
      <c r="U4911" s="0" t="n">
        <f aca="false">INT(T4911*$Q$1/IF(P4911=1,E4911,D4911))*I4911</f>
        <v>-8</v>
      </c>
      <c r="V4911" s="0" t="n">
        <f aca="false">IF(P4911=1,ABS(U4911)+ABS(60),ABS(U4911-U4910))</f>
        <v>0</v>
      </c>
    </row>
    <row r="4912" customFormat="false" ht="15" hidden="false" customHeight="false" outlineLevel="0" collapsed="false">
      <c r="A4912" s="1" t="n">
        <v>43224</v>
      </c>
      <c r="B4912" s="2" t="n">
        <v>10529.37</v>
      </c>
      <c r="C4912" s="2" t="n">
        <v>119234</v>
      </c>
      <c r="D4912" s="2" t="n">
        <v>10522</v>
      </c>
      <c r="E4912" s="2" t="n">
        <v>10504</v>
      </c>
      <c r="F4912" s="3" t="n">
        <f aca="false">IF(P4912=1, E4912,D4912)/B4912-1</f>
        <v>-0.000699946910403981</v>
      </c>
      <c r="G4912" s="2" t="n">
        <f aca="false">AVERAGE(B4853:B4912)</f>
        <v>10825.2078333333</v>
      </c>
      <c r="H4912" s="2" t="n">
        <f aca="false">AVERAGE(C4853:C4912)</f>
        <v>129322.016666667</v>
      </c>
      <c r="I4912" s="2" t="n">
        <f aca="false">SIGN(C4912-H4912)</f>
        <v>-1</v>
      </c>
      <c r="J4912" s="2" t="n">
        <f aca="false">SIGN(F4912)</f>
        <v>-1</v>
      </c>
      <c r="K4912" s="0" t="n">
        <f aca="false">B4912-B4911</f>
        <v>15.1900000000005</v>
      </c>
      <c r="L4912" s="0" t="n">
        <f aca="false">I4911*K4912</f>
        <v>-15.1900000000005</v>
      </c>
      <c r="M4912" s="0" t="n">
        <f aca="false">M4911+K4912*N4911</f>
        <v>3417.02000000002</v>
      </c>
      <c r="N4912" s="0" t="n">
        <f aca="false">INT(M4912*$Q$1/B4912)*CHOOSE($L$1,I4912,J4912)</f>
        <v>-0</v>
      </c>
      <c r="O4912" s="0" t="n">
        <f aca="false">ABS(N4912-N4911)</f>
        <v>0</v>
      </c>
      <c r="P4912" s="0" t="n">
        <f aca="false">COUNTIF(工作表2!$A$2:$A$248,A4912)</f>
        <v>0</v>
      </c>
      <c r="R4912" s="0" t="n">
        <f aca="false">D4912-IF(P4911=1,E4911,D4911)</f>
        <v>15</v>
      </c>
      <c r="S4912" s="0" t="n">
        <f aca="false">I4911*R4912</f>
        <v>-15</v>
      </c>
      <c r="T4912" s="0" t="n">
        <f aca="false">T4911+R4912*U4911</f>
        <v>46963</v>
      </c>
      <c r="U4912" s="0" t="n">
        <f aca="false">INT(T4912*$Q$1/IF(P4912=1,E4912,D4912))*I4912</f>
        <v>-8</v>
      </c>
      <c r="V4912" s="0" t="n">
        <f aca="false">IF(P4912=1,ABS(U4912)+ABS(60),ABS(U4912-U4911))</f>
        <v>0</v>
      </c>
    </row>
    <row r="4913" customFormat="false" ht="15" hidden="false" customHeight="false" outlineLevel="0" collapsed="false">
      <c r="A4913" s="1" t="n">
        <v>43227</v>
      </c>
      <c r="B4913" s="2" t="n">
        <v>10604.91</v>
      </c>
      <c r="C4913" s="2" t="n">
        <v>125008</v>
      </c>
      <c r="D4913" s="2" t="n">
        <v>10595</v>
      </c>
      <c r="E4913" s="2" t="n">
        <v>10578</v>
      </c>
      <c r="F4913" s="3" t="n">
        <f aca="false">IF(P4913=1, E4913,D4913)/B4913-1</f>
        <v>-0.000934472805521169</v>
      </c>
      <c r="G4913" s="2" t="n">
        <f aca="false">AVERAGE(B4854:B4913)</f>
        <v>10814.9261666667</v>
      </c>
      <c r="H4913" s="2" t="n">
        <f aca="false">AVERAGE(C4854:C4913)</f>
        <v>129232.016666667</v>
      </c>
      <c r="I4913" s="2" t="n">
        <f aca="false">SIGN(C4913-H4913)</f>
        <v>-1</v>
      </c>
      <c r="J4913" s="2" t="n">
        <f aca="false">SIGN(F4913)</f>
        <v>-1</v>
      </c>
      <c r="K4913" s="0" t="n">
        <f aca="false">B4913-B4912</f>
        <v>75.5399999999991</v>
      </c>
      <c r="L4913" s="0" t="n">
        <f aca="false">I4912*K4913</f>
        <v>-75.5399999999991</v>
      </c>
      <c r="M4913" s="0" t="n">
        <f aca="false">M4912+K4913*N4912</f>
        <v>3417.02000000002</v>
      </c>
      <c r="N4913" s="0" t="n">
        <f aca="false">INT(M4913*$Q$1/B4913)*CHOOSE($L$1,I4913,J4913)</f>
        <v>-0</v>
      </c>
      <c r="O4913" s="0" t="n">
        <f aca="false">ABS(N4913-N4912)</f>
        <v>0</v>
      </c>
      <c r="P4913" s="0" t="n">
        <f aca="false">COUNTIF(工作表2!$A$2:$A$248,A4913)</f>
        <v>0</v>
      </c>
      <c r="R4913" s="0" t="n">
        <f aca="false">D4913-IF(P4912=1,E4912,D4912)</f>
        <v>73</v>
      </c>
      <c r="S4913" s="0" t="n">
        <f aca="false">I4912*R4913</f>
        <v>-73</v>
      </c>
      <c r="T4913" s="0" t="n">
        <f aca="false">T4912+R4913*U4912</f>
        <v>46379</v>
      </c>
      <c r="U4913" s="0" t="n">
        <f aca="false">INT(T4913*$Q$1/IF(P4913=1,E4913,D4913))*I4913</f>
        <v>-8</v>
      </c>
      <c r="V4913" s="0" t="n">
        <f aca="false">IF(P4913=1,ABS(U4913)+ABS(60),ABS(U4913-U4912))</f>
        <v>0</v>
      </c>
    </row>
    <row r="4914" customFormat="false" ht="15" hidden="false" customHeight="false" outlineLevel="0" collapsed="false">
      <c r="A4914" s="1" t="n">
        <v>43228</v>
      </c>
      <c r="B4914" s="2" t="n">
        <v>10691.38</v>
      </c>
      <c r="C4914" s="2" t="n">
        <v>131175</v>
      </c>
      <c r="D4914" s="2" t="n">
        <v>10667</v>
      </c>
      <c r="E4914" s="2" t="n">
        <v>10648</v>
      </c>
      <c r="F4914" s="3" t="n">
        <f aca="false">IF(P4914=1, E4914,D4914)/B4914-1</f>
        <v>-0.00228034173324676</v>
      </c>
      <c r="G4914" s="2" t="n">
        <f aca="false">AVERAGE(B4855:B4914)</f>
        <v>10808.5028333333</v>
      </c>
      <c r="H4914" s="2" t="n">
        <f aca="false">AVERAGE(C4855:C4914)</f>
        <v>129128.633333333</v>
      </c>
      <c r="I4914" s="2" t="n">
        <f aca="false">SIGN(C4914-H4914)</f>
        <v>1</v>
      </c>
      <c r="J4914" s="2" t="n">
        <f aca="false">SIGN(F4914)</f>
        <v>-1</v>
      </c>
      <c r="K4914" s="0" t="n">
        <f aca="false">B4914-B4913</f>
        <v>86.4699999999993</v>
      </c>
      <c r="L4914" s="0" t="n">
        <f aca="false">I4913*K4914</f>
        <v>-86.4699999999993</v>
      </c>
      <c r="M4914" s="0" t="n">
        <f aca="false">M4913+K4914*N4913</f>
        <v>3417.02000000002</v>
      </c>
      <c r="N4914" s="0" t="n">
        <f aca="false">INT(M4914*$Q$1/B4914)*CHOOSE($L$1,I4914,J4914)</f>
        <v>-0</v>
      </c>
      <c r="O4914" s="0" t="n">
        <f aca="false">ABS(N4914-N4913)</f>
        <v>0</v>
      </c>
      <c r="P4914" s="0" t="n">
        <f aca="false">COUNTIF(工作表2!$A$2:$A$248,A4914)</f>
        <v>0</v>
      </c>
      <c r="R4914" s="0" t="n">
        <f aca="false">D4914-IF(P4913=1,E4913,D4913)</f>
        <v>72</v>
      </c>
      <c r="S4914" s="0" t="n">
        <f aca="false">I4913*R4914</f>
        <v>-72</v>
      </c>
      <c r="T4914" s="0" t="n">
        <f aca="false">T4913+R4914*U4913</f>
        <v>45803</v>
      </c>
      <c r="U4914" s="0" t="n">
        <f aca="false">INT(T4914*$Q$1/IF(P4914=1,E4914,D4914))*I4914</f>
        <v>8</v>
      </c>
      <c r="V4914" s="0" t="n">
        <f aca="false">IF(P4914=1,ABS(U4914)+ABS(60),ABS(U4914-U4913))</f>
        <v>16</v>
      </c>
    </row>
    <row r="4915" customFormat="false" ht="15" hidden="false" customHeight="false" outlineLevel="0" collapsed="false">
      <c r="A4915" s="1" t="n">
        <v>43229</v>
      </c>
      <c r="B4915" s="2" t="n">
        <v>10703.35</v>
      </c>
      <c r="C4915" s="2" t="n">
        <v>133263</v>
      </c>
      <c r="D4915" s="2" t="n">
        <v>10703</v>
      </c>
      <c r="E4915" s="2" t="n">
        <v>10681</v>
      </c>
      <c r="F4915" s="3" t="n">
        <f aca="false">IF(P4915=1, E4915,D4915)/B4915-1</f>
        <v>-3.27000425101032E-005</v>
      </c>
      <c r="G4915" s="2" t="n">
        <f aca="false">AVERAGE(B4856:B4915)</f>
        <v>10801.8288333333</v>
      </c>
      <c r="H4915" s="2" t="n">
        <f aca="false">AVERAGE(C4856:C4915)</f>
        <v>129134.416666667</v>
      </c>
      <c r="I4915" s="2" t="n">
        <f aca="false">SIGN(C4915-H4915)</f>
        <v>1</v>
      </c>
      <c r="J4915" s="2" t="n">
        <f aca="false">SIGN(F4915)</f>
        <v>-1</v>
      </c>
      <c r="K4915" s="0" t="n">
        <f aca="false">B4915-B4914</f>
        <v>11.9700000000012</v>
      </c>
      <c r="L4915" s="0" t="n">
        <f aca="false">I4914*K4915</f>
        <v>11.9700000000012</v>
      </c>
      <c r="M4915" s="0" t="n">
        <f aca="false">M4914+K4915*N4914</f>
        <v>3417.02000000002</v>
      </c>
      <c r="N4915" s="0" t="n">
        <f aca="false">INT(M4915*$Q$1/B4915)*CHOOSE($L$1,I4915,J4915)</f>
        <v>-0</v>
      </c>
      <c r="O4915" s="0" t="n">
        <f aca="false">ABS(N4915-N4914)</f>
        <v>0</v>
      </c>
      <c r="P4915" s="0" t="n">
        <f aca="false">COUNTIF(工作表2!$A$2:$A$248,A4915)</f>
        <v>0</v>
      </c>
      <c r="R4915" s="0" t="n">
        <f aca="false">D4915-IF(P4914=1,E4914,D4914)</f>
        <v>36</v>
      </c>
      <c r="S4915" s="0" t="n">
        <f aca="false">I4914*R4915</f>
        <v>36</v>
      </c>
      <c r="T4915" s="0" t="n">
        <f aca="false">T4914+R4915*U4914</f>
        <v>46091</v>
      </c>
      <c r="U4915" s="0" t="n">
        <f aca="false">INT(T4915*$Q$1/IF(P4915=1,E4915,D4915))*I4915</f>
        <v>8</v>
      </c>
      <c r="V4915" s="0" t="n">
        <f aca="false">IF(P4915=1,ABS(U4915)+ABS(60),ABS(U4915-U4914))</f>
        <v>0</v>
      </c>
    </row>
    <row r="4916" customFormat="false" ht="15" hidden="false" customHeight="false" outlineLevel="0" collapsed="false">
      <c r="A4916" s="1" t="n">
        <v>43230</v>
      </c>
      <c r="B4916" s="2" t="n">
        <v>10760.21</v>
      </c>
      <c r="C4916" s="2" t="n">
        <v>138000</v>
      </c>
      <c r="D4916" s="2" t="n">
        <v>10764</v>
      </c>
      <c r="E4916" s="2" t="n">
        <v>10742</v>
      </c>
      <c r="F4916" s="3" t="n">
        <f aca="false">IF(P4916=1, E4916,D4916)/B4916-1</f>
        <v>0.000352223609018765</v>
      </c>
      <c r="G4916" s="2" t="n">
        <f aca="false">AVERAGE(B4857:B4916)</f>
        <v>10795.1615</v>
      </c>
      <c r="H4916" s="2" t="n">
        <f aca="false">AVERAGE(C4857:C4916)</f>
        <v>129418.916666667</v>
      </c>
      <c r="I4916" s="2" t="n">
        <f aca="false">SIGN(C4916-H4916)</f>
        <v>1</v>
      </c>
      <c r="J4916" s="2" t="n">
        <f aca="false">SIGN(F4916)</f>
        <v>1</v>
      </c>
      <c r="K4916" s="0" t="n">
        <f aca="false">B4916-B4915</f>
        <v>56.8599999999988</v>
      </c>
      <c r="L4916" s="0" t="n">
        <f aca="false">I4915*K4916</f>
        <v>56.8599999999988</v>
      </c>
      <c r="M4916" s="0" t="n">
        <f aca="false">M4915+K4916*N4915</f>
        <v>3417.02000000002</v>
      </c>
      <c r="N4916" s="0" t="n">
        <f aca="false">INT(M4916*$Q$1/B4916)*CHOOSE($L$1,I4916,J4916)</f>
        <v>0</v>
      </c>
      <c r="O4916" s="0" t="n">
        <f aca="false">ABS(N4916-N4915)</f>
        <v>0</v>
      </c>
      <c r="P4916" s="0" t="n">
        <f aca="false">COUNTIF(工作表2!$A$2:$A$248,A4916)</f>
        <v>0</v>
      </c>
      <c r="R4916" s="0" t="n">
        <f aca="false">D4916-IF(P4915=1,E4915,D4915)</f>
        <v>61</v>
      </c>
      <c r="S4916" s="0" t="n">
        <f aca="false">I4915*R4916</f>
        <v>61</v>
      </c>
      <c r="T4916" s="0" t="n">
        <f aca="false">T4915+R4916*U4915</f>
        <v>46579</v>
      </c>
      <c r="U4916" s="0" t="n">
        <f aca="false">INT(T4916*$Q$1/IF(P4916=1,E4916,D4916))*I4916</f>
        <v>8</v>
      </c>
      <c r="V4916" s="0" t="n">
        <f aca="false">IF(P4916=1,ABS(U4916)+ABS(60),ABS(U4916-U4915))</f>
        <v>0</v>
      </c>
    </row>
    <row r="4917" customFormat="false" ht="15" hidden="false" customHeight="false" outlineLevel="0" collapsed="false">
      <c r="A4917" s="1" t="n">
        <v>43231</v>
      </c>
      <c r="B4917" s="2" t="n">
        <v>10858.98</v>
      </c>
      <c r="C4917" s="2" t="n">
        <v>163242</v>
      </c>
      <c r="D4917" s="2" t="n">
        <v>10860</v>
      </c>
      <c r="E4917" s="2" t="n">
        <v>10837</v>
      </c>
      <c r="F4917" s="3" t="n">
        <f aca="false">IF(P4917=1, E4917,D4917)/B4917-1</f>
        <v>9.39314742269826E-005</v>
      </c>
      <c r="G4917" s="2" t="n">
        <f aca="false">AVERAGE(B4858:B4917)</f>
        <v>10790.7073333333</v>
      </c>
      <c r="H4917" s="2" t="n">
        <f aca="false">AVERAGE(C4858:C4917)</f>
        <v>130146.05</v>
      </c>
      <c r="I4917" s="2" t="n">
        <f aca="false">SIGN(C4917-H4917)</f>
        <v>1</v>
      </c>
      <c r="J4917" s="2" t="n">
        <f aca="false">SIGN(F4917)</f>
        <v>1</v>
      </c>
      <c r="K4917" s="0" t="n">
        <f aca="false">B4917-B4916</f>
        <v>98.7700000000004</v>
      </c>
      <c r="L4917" s="0" t="n">
        <f aca="false">I4916*K4917</f>
        <v>98.7700000000004</v>
      </c>
      <c r="M4917" s="0" t="n">
        <f aca="false">M4916+K4917*N4916</f>
        <v>3417.02000000002</v>
      </c>
      <c r="N4917" s="0" t="n">
        <f aca="false">INT(M4917*$Q$1/B4917)*CHOOSE($L$1,I4917,J4917)</f>
        <v>0</v>
      </c>
      <c r="O4917" s="0" t="n">
        <f aca="false">ABS(N4917-N4916)</f>
        <v>0</v>
      </c>
      <c r="P4917" s="0" t="n">
        <f aca="false">COUNTIF(工作表2!$A$2:$A$248,A4917)</f>
        <v>0</v>
      </c>
      <c r="R4917" s="0" t="n">
        <f aca="false">D4917-IF(P4916=1,E4916,D4916)</f>
        <v>96</v>
      </c>
      <c r="S4917" s="0" t="n">
        <f aca="false">I4916*R4917</f>
        <v>96</v>
      </c>
      <c r="T4917" s="0" t="n">
        <f aca="false">T4916+R4917*U4916</f>
        <v>47347</v>
      </c>
      <c r="U4917" s="0" t="n">
        <f aca="false">INT(T4917*$Q$1/IF(P4917=1,E4917,D4917))*I4917</f>
        <v>8</v>
      </c>
      <c r="V4917" s="0" t="n">
        <f aca="false">IF(P4917=1,ABS(U4917)+ABS(60),ABS(U4917-U4916))</f>
        <v>0</v>
      </c>
    </row>
    <row r="4918" customFormat="false" ht="15" hidden="false" customHeight="false" outlineLevel="0" collapsed="false">
      <c r="A4918" s="1" t="n">
        <v>43234</v>
      </c>
      <c r="B4918" s="2" t="n">
        <v>10952.39</v>
      </c>
      <c r="C4918" s="2" t="n">
        <v>143528</v>
      </c>
      <c r="D4918" s="2" t="n">
        <v>10956</v>
      </c>
      <c r="E4918" s="2" t="n">
        <v>10937</v>
      </c>
      <c r="F4918" s="3" t="n">
        <f aca="false">IF(P4918=1, E4918,D4918)/B4918-1</f>
        <v>0.000329608423367045</v>
      </c>
      <c r="G4918" s="2" t="n">
        <f aca="false">AVERAGE(B4859:B4918)</f>
        <v>10790.8096666667</v>
      </c>
      <c r="H4918" s="2" t="n">
        <f aca="false">AVERAGE(C4859:C4918)</f>
        <v>130401.616666667</v>
      </c>
      <c r="I4918" s="2" t="n">
        <f aca="false">SIGN(C4918-H4918)</f>
        <v>1</v>
      </c>
      <c r="J4918" s="2" t="n">
        <f aca="false">SIGN(F4918)</f>
        <v>1</v>
      </c>
      <c r="K4918" s="0" t="n">
        <f aca="false">B4918-B4917</f>
        <v>93.4099999999999</v>
      </c>
      <c r="L4918" s="0" t="n">
        <f aca="false">I4917*K4918</f>
        <v>93.4099999999999</v>
      </c>
      <c r="M4918" s="0" t="n">
        <f aca="false">M4917+K4918*N4917</f>
        <v>3417.02000000002</v>
      </c>
      <c r="N4918" s="0" t="n">
        <f aca="false">INT(M4918*$Q$1/B4918)*CHOOSE($L$1,I4918,J4918)</f>
        <v>0</v>
      </c>
      <c r="O4918" s="0" t="n">
        <f aca="false">ABS(N4918-N4917)</f>
        <v>0</v>
      </c>
      <c r="P4918" s="0" t="n">
        <f aca="false">COUNTIF(工作表2!$A$2:$A$248,A4918)</f>
        <v>0</v>
      </c>
      <c r="R4918" s="0" t="n">
        <f aca="false">D4918-IF(P4917=1,E4917,D4917)</f>
        <v>96</v>
      </c>
      <c r="S4918" s="0" t="n">
        <f aca="false">I4917*R4918</f>
        <v>96</v>
      </c>
      <c r="T4918" s="0" t="n">
        <f aca="false">T4917+R4918*U4917</f>
        <v>48115</v>
      </c>
      <c r="U4918" s="0" t="n">
        <f aca="false">INT(T4918*$Q$1/IF(P4918=1,E4918,D4918))*I4918</f>
        <v>8</v>
      </c>
      <c r="V4918" s="0" t="n">
        <f aca="false">IF(P4918=1,ABS(U4918)+ABS(60),ABS(U4918-U4917))</f>
        <v>0</v>
      </c>
    </row>
    <row r="4919" customFormat="false" ht="15" hidden="false" customHeight="false" outlineLevel="0" collapsed="false">
      <c r="A4919" s="1" t="n">
        <v>43235</v>
      </c>
      <c r="B4919" s="2" t="n">
        <v>10874.73</v>
      </c>
      <c r="C4919" s="2" t="n">
        <v>152821</v>
      </c>
      <c r="D4919" s="2" t="n">
        <v>10865</v>
      </c>
      <c r="E4919" s="2" t="n">
        <v>10849</v>
      </c>
      <c r="F4919" s="3" t="n">
        <f aca="false">IF(P4919=1, E4919,D4919)/B4919-1</f>
        <v>-0.000894734857784907</v>
      </c>
      <c r="G4919" s="2" t="n">
        <f aca="false">AVERAGE(B4860:B4919)</f>
        <v>10798.6551666667</v>
      </c>
      <c r="H4919" s="2" t="n">
        <f aca="false">AVERAGE(C4860:C4919)</f>
        <v>128933.933333333</v>
      </c>
      <c r="I4919" s="2" t="n">
        <f aca="false">SIGN(C4919-H4919)</f>
        <v>1</v>
      </c>
      <c r="J4919" s="2" t="n">
        <f aca="false">SIGN(F4919)</f>
        <v>-1</v>
      </c>
      <c r="K4919" s="0" t="n">
        <f aca="false">B4919-B4918</f>
        <v>-77.6599999999999</v>
      </c>
      <c r="L4919" s="0" t="n">
        <f aca="false">I4918*K4919</f>
        <v>-77.6599999999999</v>
      </c>
      <c r="M4919" s="0" t="n">
        <f aca="false">M4918+K4919*N4918</f>
        <v>3417.02000000002</v>
      </c>
      <c r="N4919" s="0" t="n">
        <f aca="false">INT(M4919*$Q$1/B4919)*CHOOSE($L$1,I4919,J4919)</f>
        <v>-0</v>
      </c>
      <c r="O4919" s="0" t="n">
        <f aca="false">ABS(N4919-N4918)</f>
        <v>0</v>
      </c>
      <c r="P4919" s="0" t="n">
        <f aca="false">COUNTIF(工作表2!$A$2:$A$248,A4919)</f>
        <v>0</v>
      </c>
      <c r="R4919" s="0" t="n">
        <f aca="false">D4919-IF(P4918=1,E4918,D4918)</f>
        <v>-91</v>
      </c>
      <c r="S4919" s="0" t="n">
        <f aca="false">I4918*R4919</f>
        <v>-91</v>
      </c>
      <c r="T4919" s="0" t="n">
        <f aca="false">T4918+R4919*U4918</f>
        <v>47387</v>
      </c>
      <c r="U4919" s="0" t="n">
        <f aca="false">INT(T4919*$Q$1/IF(P4919=1,E4919,D4919))*I4919</f>
        <v>8</v>
      </c>
      <c r="V4919" s="0" t="n">
        <f aca="false">IF(P4919=1,ABS(U4919)+ABS(60),ABS(U4919-U4918))</f>
        <v>0</v>
      </c>
    </row>
    <row r="4920" customFormat="false" ht="15" hidden="false" customHeight="false" outlineLevel="0" collapsed="false">
      <c r="A4920" s="1" t="n">
        <v>43236</v>
      </c>
      <c r="B4920" s="2" t="n">
        <v>10897.57</v>
      </c>
      <c r="C4920" s="2" t="n">
        <v>137642</v>
      </c>
      <c r="D4920" s="2" t="n">
        <v>10872</v>
      </c>
      <c r="E4920" s="2" t="n">
        <v>10882</v>
      </c>
      <c r="F4920" s="3" t="n">
        <f aca="false">IF(P4920=1, E4920,D4920)/B4920-1</f>
        <v>-0.0014287588884494</v>
      </c>
      <c r="G4920" s="2" t="n">
        <f aca="false">AVERAGE(B4861:B4920)</f>
        <v>10804.4223333333</v>
      </c>
      <c r="H4920" s="2" t="n">
        <f aca="false">AVERAGE(C4861:C4920)</f>
        <v>128335.566666667</v>
      </c>
      <c r="I4920" s="2" t="n">
        <f aca="false">SIGN(C4920-H4920)</f>
        <v>1</v>
      </c>
      <c r="J4920" s="2" t="n">
        <f aca="false">SIGN(F4920)</f>
        <v>-1</v>
      </c>
      <c r="K4920" s="0" t="n">
        <f aca="false">B4920-B4919</f>
        <v>22.8400000000001</v>
      </c>
      <c r="L4920" s="0" t="n">
        <f aca="false">I4919*K4920</f>
        <v>22.8400000000001</v>
      </c>
      <c r="M4920" s="0" t="n">
        <f aca="false">M4919+K4920*N4919</f>
        <v>3417.02000000002</v>
      </c>
      <c r="N4920" s="0" t="n">
        <f aca="false">INT(M4920*$Q$1/B4920)*CHOOSE($L$1,I4920,J4920)</f>
        <v>-0</v>
      </c>
      <c r="O4920" s="0" t="n">
        <f aca="false">ABS(N4920-N4919)</f>
        <v>0</v>
      </c>
      <c r="P4920" s="0" t="n">
        <f aca="false">COUNTIF(工作表2!$A$2:$A$248,A4920)</f>
        <v>1</v>
      </c>
      <c r="R4920" s="0" t="n">
        <f aca="false">D4920-IF(P4919=1,E4919,D4919)</f>
        <v>7</v>
      </c>
      <c r="S4920" s="0" t="n">
        <f aca="false">I4919*R4920</f>
        <v>7</v>
      </c>
      <c r="T4920" s="0" t="n">
        <f aca="false">T4919+R4920*U4919</f>
        <v>47443</v>
      </c>
      <c r="U4920" s="0" t="n">
        <f aca="false">INT(T4920*$Q$1/IF(P4920=1,E4920,D4920))*I4920</f>
        <v>8</v>
      </c>
      <c r="V4920" s="0" t="n">
        <f aca="false">IF(P4920=1,ABS(U4920)+ABS(60),ABS(U4920-U4919))</f>
        <v>68</v>
      </c>
    </row>
    <row r="4921" customFormat="false" ht="15" hidden="false" customHeight="false" outlineLevel="0" collapsed="false">
      <c r="A4921" s="1" t="n">
        <v>43237</v>
      </c>
      <c r="B4921" s="2" t="n">
        <v>10833.81</v>
      </c>
      <c r="C4921" s="2" t="n">
        <v>132349</v>
      </c>
      <c r="D4921" s="2" t="n">
        <v>10825</v>
      </c>
      <c r="E4921" s="2" t="n">
        <v>10588</v>
      </c>
      <c r="F4921" s="3" t="n">
        <f aca="false">IF(P4921=1, E4921,D4921)/B4921-1</f>
        <v>-0.000813194988651178</v>
      </c>
      <c r="G4921" s="2" t="n">
        <f aca="false">AVERAGE(B4862:B4921)</f>
        <v>10809.5105</v>
      </c>
      <c r="H4921" s="2" t="n">
        <f aca="false">AVERAGE(C4862:C4921)</f>
        <v>128550.183333333</v>
      </c>
      <c r="I4921" s="2" t="n">
        <f aca="false">SIGN(C4921-H4921)</f>
        <v>1</v>
      </c>
      <c r="J4921" s="2" t="n">
        <f aca="false">SIGN(F4921)</f>
        <v>-1</v>
      </c>
      <c r="K4921" s="0" t="n">
        <f aca="false">B4921-B4920</f>
        <v>-63.7600000000002</v>
      </c>
      <c r="L4921" s="0" t="n">
        <f aca="false">I4920*K4921</f>
        <v>-63.7600000000002</v>
      </c>
      <c r="M4921" s="0" t="n">
        <f aca="false">M4920+K4921*N4920</f>
        <v>3417.02000000002</v>
      </c>
      <c r="N4921" s="0" t="n">
        <f aca="false">INT(M4921*$Q$1/B4921)*CHOOSE($L$1,I4921,J4921)</f>
        <v>-0</v>
      </c>
      <c r="O4921" s="0" t="n">
        <f aca="false">ABS(N4921-N4920)</f>
        <v>0</v>
      </c>
      <c r="P4921" s="0" t="n">
        <f aca="false">COUNTIF(工作表2!$A$2:$A$248,A4921)</f>
        <v>0</v>
      </c>
      <c r="R4921" s="0" t="n">
        <f aca="false">D4921-IF(P4920=1,E4920,D4920)</f>
        <v>-57</v>
      </c>
      <c r="S4921" s="0" t="n">
        <f aca="false">I4920*R4921</f>
        <v>-57</v>
      </c>
      <c r="T4921" s="0" t="n">
        <f aca="false">T4920+R4921*U4920</f>
        <v>46987</v>
      </c>
      <c r="U4921" s="0" t="n">
        <f aca="false">INT(T4921*$Q$1/IF(P4921=1,E4921,D4921))*I4921</f>
        <v>8</v>
      </c>
      <c r="V4921" s="0" t="n">
        <f aca="false">IF(P4921=1,ABS(U4921)+ABS(60),ABS(U4921-U4920))</f>
        <v>0</v>
      </c>
    </row>
    <row r="4922" customFormat="false" ht="15" hidden="false" customHeight="false" outlineLevel="0" collapsed="false">
      <c r="A4922" s="1" t="n">
        <v>43238</v>
      </c>
      <c r="B4922" s="2" t="n">
        <v>10830.84</v>
      </c>
      <c r="C4922" s="2" t="n">
        <v>125891</v>
      </c>
      <c r="D4922" s="2" t="n">
        <v>10821</v>
      </c>
      <c r="E4922" s="2" t="n">
        <v>10581</v>
      </c>
      <c r="F4922" s="3" t="n">
        <f aca="false">IF(P4922=1, E4922,D4922)/B4922-1</f>
        <v>-0.000908516790941394</v>
      </c>
      <c r="G4922" s="2" t="n">
        <f aca="false">AVERAGE(B4863:B4922)</f>
        <v>10817.162</v>
      </c>
      <c r="H4922" s="2" t="n">
        <f aca="false">AVERAGE(C4863:C4922)</f>
        <v>128133.483333333</v>
      </c>
      <c r="I4922" s="2" t="n">
        <f aca="false">SIGN(C4922-H4922)</f>
        <v>-1</v>
      </c>
      <c r="J4922" s="2" t="n">
        <f aca="false">SIGN(F4922)</f>
        <v>-1</v>
      </c>
      <c r="K4922" s="0" t="n">
        <f aca="false">B4922-B4921</f>
        <v>-2.96999999999935</v>
      </c>
      <c r="L4922" s="0" t="n">
        <f aca="false">I4921*K4922</f>
        <v>-2.96999999999935</v>
      </c>
      <c r="M4922" s="0" t="n">
        <f aca="false">M4921+K4922*N4921</f>
        <v>3417.02000000002</v>
      </c>
      <c r="N4922" s="0" t="n">
        <f aca="false">INT(M4922*$Q$1/B4922)*CHOOSE($L$1,I4922,J4922)</f>
        <v>-0</v>
      </c>
      <c r="O4922" s="0" t="n">
        <f aca="false">ABS(N4922-N4921)</f>
        <v>0</v>
      </c>
      <c r="P4922" s="0" t="n">
        <f aca="false">COUNTIF(工作表2!$A$2:$A$248,A4922)</f>
        <v>0</v>
      </c>
      <c r="R4922" s="0" t="n">
        <f aca="false">D4922-IF(P4921=1,E4921,D4921)</f>
        <v>-4</v>
      </c>
      <c r="S4922" s="0" t="n">
        <f aca="false">I4921*R4922</f>
        <v>-4</v>
      </c>
      <c r="T4922" s="0" t="n">
        <f aca="false">T4921+R4922*U4921</f>
        <v>46955</v>
      </c>
      <c r="U4922" s="0" t="n">
        <f aca="false">INT(T4922*$Q$1/IF(P4922=1,E4922,D4922))*I4922</f>
        <v>-8</v>
      </c>
      <c r="V4922" s="0" t="n">
        <f aca="false">IF(P4922=1,ABS(U4922)+ABS(60),ABS(U4922-U4921))</f>
        <v>16</v>
      </c>
    </row>
    <row r="4923" customFormat="false" ht="15" hidden="false" customHeight="false" outlineLevel="0" collapsed="false">
      <c r="A4923" s="1" t="n">
        <v>43241</v>
      </c>
      <c r="B4923" s="2" t="n">
        <v>10966.2</v>
      </c>
      <c r="C4923" s="2" t="n">
        <v>125233</v>
      </c>
      <c r="D4923" s="2" t="n">
        <v>10963</v>
      </c>
      <c r="E4923" s="2" t="n">
        <v>10722</v>
      </c>
      <c r="F4923" s="3" t="n">
        <f aca="false">IF(P4923=1, E4923,D4923)/B4923-1</f>
        <v>-0.000291805730335049</v>
      </c>
      <c r="G4923" s="2" t="n">
        <f aca="false">AVERAGE(B4864:B4923)</f>
        <v>10826.2471666667</v>
      </c>
      <c r="H4923" s="2" t="n">
        <f aca="false">AVERAGE(C4864:C4923)</f>
        <v>128444.133333333</v>
      </c>
      <c r="I4923" s="2" t="n">
        <f aca="false">SIGN(C4923-H4923)</f>
        <v>-1</v>
      </c>
      <c r="J4923" s="2" t="n">
        <f aca="false">SIGN(F4923)</f>
        <v>-1</v>
      </c>
      <c r="K4923" s="0" t="n">
        <f aca="false">B4923-B4922</f>
        <v>135.360000000001</v>
      </c>
      <c r="L4923" s="0" t="n">
        <f aca="false">I4922*K4923</f>
        <v>-135.360000000001</v>
      </c>
      <c r="M4923" s="0" t="n">
        <f aca="false">M4922+K4923*N4922</f>
        <v>3417.02000000002</v>
      </c>
      <c r="N4923" s="0" t="n">
        <f aca="false">INT(M4923*$Q$1/B4923)*CHOOSE($L$1,I4923,J4923)</f>
        <v>-0</v>
      </c>
      <c r="O4923" s="0" t="n">
        <f aca="false">ABS(N4923-N4922)</f>
        <v>0</v>
      </c>
      <c r="P4923" s="0" t="n">
        <f aca="false">COUNTIF(工作表2!$A$2:$A$248,A4923)</f>
        <v>0</v>
      </c>
      <c r="R4923" s="0" t="n">
        <f aca="false">D4923-IF(P4922=1,E4922,D4922)</f>
        <v>142</v>
      </c>
      <c r="S4923" s="0" t="n">
        <f aca="false">I4922*R4923</f>
        <v>-142</v>
      </c>
      <c r="T4923" s="0" t="n">
        <f aca="false">T4922+R4923*U4922</f>
        <v>45819</v>
      </c>
      <c r="U4923" s="0" t="n">
        <f aca="false">INT(T4923*$Q$1/IF(P4923=1,E4923,D4923))*I4923</f>
        <v>-8</v>
      </c>
      <c r="V4923" s="0" t="n">
        <f aca="false">IF(P4923=1,ABS(U4923)+ABS(60),ABS(U4923-U4922))</f>
        <v>0</v>
      </c>
    </row>
    <row r="4924" customFormat="false" ht="15" hidden="false" customHeight="false" outlineLevel="0" collapsed="false">
      <c r="A4924" s="1" t="n">
        <v>43242</v>
      </c>
      <c r="B4924" s="2" t="n">
        <v>10938.73</v>
      </c>
      <c r="C4924" s="2" t="n">
        <v>133953</v>
      </c>
      <c r="D4924" s="2" t="n">
        <v>10920</v>
      </c>
      <c r="E4924" s="2" t="n">
        <v>10680</v>
      </c>
      <c r="F4924" s="3" t="n">
        <f aca="false">IF(P4924=1, E4924,D4924)/B4924-1</f>
        <v>-0.00171226458647389</v>
      </c>
      <c r="G4924" s="2" t="n">
        <f aca="false">AVERAGE(B4865:B4924)</f>
        <v>10829.9853333333</v>
      </c>
      <c r="H4924" s="2" t="n">
        <f aca="false">AVERAGE(C4865:C4924)</f>
        <v>128257.883333333</v>
      </c>
      <c r="I4924" s="2" t="n">
        <f aca="false">SIGN(C4924-H4924)</f>
        <v>1</v>
      </c>
      <c r="J4924" s="2" t="n">
        <f aca="false">SIGN(F4924)</f>
        <v>-1</v>
      </c>
      <c r="K4924" s="0" t="n">
        <f aca="false">B4924-B4923</f>
        <v>-27.4700000000012</v>
      </c>
      <c r="L4924" s="0" t="n">
        <f aca="false">I4923*K4924</f>
        <v>27.4700000000012</v>
      </c>
      <c r="M4924" s="0" t="n">
        <f aca="false">M4923+K4924*N4923</f>
        <v>3417.02000000002</v>
      </c>
      <c r="N4924" s="0" t="n">
        <f aca="false">INT(M4924*$Q$1/B4924)*CHOOSE($L$1,I4924,J4924)</f>
        <v>-0</v>
      </c>
      <c r="O4924" s="0" t="n">
        <f aca="false">ABS(N4924-N4923)</f>
        <v>0</v>
      </c>
      <c r="P4924" s="0" t="n">
        <f aca="false">COUNTIF(工作表2!$A$2:$A$248,A4924)</f>
        <v>0</v>
      </c>
      <c r="R4924" s="0" t="n">
        <f aca="false">D4924-IF(P4923=1,E4923,D4923)</f>
        <v>-43</v>
      </c>
      <c r="S4924" s="0" t="n">
        <f aca="false">I4923*R4924</f>
        <v>43</v>
      </c>
      <c r="T4924" s="0" t="n">
        <f aca="false">T4923+R4924*U4923</f>
        <v>46163</v>
      </c>
      <c r="U4924" s="0" t="n">
        <f aca="false">INT(T4924*$Q$1/IF(P4924=1,E4924,D4924))*I4924</f>
        <v>8</v>
      </c>
      <c r="V4924" s="0" t="n">
        <f aca="false">IF(P4924=1,ABS(U4924)+ABS(60),ABS(U4924-U4923))</f>
        <v>16</v>
      </c>
    </row>
    <row r="4925" customFormat="false" ht="15" hidden="false" customHeight="false" outlineLevel="0" collapsed="false">
      <c r="A4925" s="1" t="n">
        <v>43243</v>
      </c>
      <c r="B4925" s="2" t="n">
        <v>10886.18</v>
      </c>
      <c r="C4925" s="2" t="n">
        <v>137569</v>
      </c>
      <c r="D4925" s="2" t="n">
        <v>10857</v>
      </c>
      <c r="E4925" s="2" t="n">
        <v>10616</v>
      </c>
      <c r="F4925" s="3" t="n">
        <f aca="false">IF(P4925=1, E4925,D4925)/B4925-1</f>
        <v>-0.00268046275185607</v>
      </c>
      <c r="G4925" s="2" t="n">
        <f aca="false">AVERAGE(B4866:B4925)</f>
        <v>10833.7153333333</v>
      </c>
      <c r="H4925" s="2" t="n">
        <f aca="false">AVERAGE(C4866:C4925)</f>
        <v>128545.7</v>
      </c>
      <c r="I4925" s="2" t="n">
        <f aca="false">SIGN(C4925-H4925)</f>
        <v>1</v>
      </c>
      <c r="J4925" s="2" t="n">
        <f aca="false">SIGN(F4925)</f>
        <v>-1</v>
      </c>
      <c r="K4925" s="0" t="n">
        <f aca="false">B4925-B4924</f>
        <v>-52.5499999999993</v>
      </c>
      <c r="L4925" s="0" t="n">
        <f aca="false">I4924*K4925</f>
        <v>-52.5499999999993</v>
      </c>
      <c r="M4925" s="0" t="n">
        <f aca="false">M4924+K4925*N4924</f>
        <v>3417.02000000002</v>
      </c>
      <c r="N4925" s="0" t="n">
        <f aca="false">INT(M4925*$Q$1/B4925)*CHOOSE($L$1,I4925,J4925)</f>
        <v>-0</v>
      </c>
      <c r="O4925" s="0" t="n">
        <f aca="false">ABS(N4925-N4924)</f>
        <v>0</v>
      </c>
      <c r="P4925" s="0" t="n">
        <f aca="false">COUNTIF(工作表2!$A$2:$A$248,A4925)</f>
        <v>0</v>
      </c>
      <c r="R4925" s="0" t="n">
        <f aca="false">D4925-IF(P4924=1,E4924,D4924)</f>
        <v>-63</v>
      </c>
      <c r="S4925" s="0" t="n">
        <f aca="false">I4924*R4925</f>
        <v>-63</v>
      </c>
      <c r="T4925" s="0" t="n">
        <f aca="false">T4924+R4925*U4924</f>
        <v>45659</v>
      </c>
      <c r="U4925" s="0" t="n">
        <f aca="false">INT(T4925*$Q$1/IF(P4925=1,E4925,D4925))*I4925</f>
        <v>8</v>
      </c>
      <c r="V4925" s="0" t="n">
        <f aca="false">IF(P4925=1,ABS(U4925)+ABS(60),ABS(U4925-U4924))</f>
        <v>0</v>
      </c>
    </row>
    <row r="4926" customFormat="false" ht="15" hidden="false" customHeight="false" outlineLevel="0" collapsed="false">
      <c r="A4926" s="1" t="n">
        <v>43244</v>
      </c>
      <c r="B4926" s="2" t="n">
        <v>10936.93</v>
      </c>
      <c r="C4926" s="2" t="n">
        <v>126460</v>
      </c>
      <c r="D4926" s="2" t="n">
        <v>10917</v>
      </c>
      <c r="E4926" s="2" t="n">
        <v>10677</v>
      </c>
      <c r="F4926" s="3" t="n">
        <f aca="false">IF(P4926=1, E4926,D4926)/B4926-1</f>
        <v>-0.00182226639468297</v>
      </c>
      <c r="G4926" s="2" t="n">
        <f aca="false">AVERAGE(B4867:B4926)</f>
        <v>10836.0883333333</v>
      </c>
      <c r="H4926" s="2" t="n">
        <f aca="false">AVERAGE(C4867:C4926)</f>
        <v>128596.166666667</v>
      </c>
      <c r="I4926" s="2" t="n">
        <f aca="false">SIGN(C4926-H4926)</f>
        <v>-1</v>
      </c>
      <c r="J4926" s="2" t="n">
        <f aca="false">SIGN(F4926)</f>
        <v>-1</v>
      </c>
      <c r="K4926" s="0" t="n">
        <f aca="false">B4926-B4925</f>
        <v>50.75</v>
      </c>
      <c r="L4926" s="0" t="n">
        <f aca="false">I4925*K4926</f>
        <v>50.75</v>
      </c>
      <c r="M4926" s="0" t="n">
        <f aca="false">M4925+K4926*N4925</f>
        <v>3417.02000000002</v>
      </c>
      <c r="N4926" s="0" t="n">
        <f aca="false">INT(M4926*$Q$1/B4926)*CHOOSE($L$1,I4926,J4926)</f>
        <v>-0</v>
      </c>
      <c r="O4926" s="0" t="n">
        <f aca="false">ABS(N4926-N4925)</f>
        <v>0</v>
      </c>
      <c r="P4926" s="0" t="n">
        <f aca="false">COUNTIF(工作表2!$A$2:$A$248,A4926)</f>
        <v>0</v>
      </c>
      <c r="R4926" s="0" t="n">
        <f aca="false">D4926-IF(P4925=1,E4925,D4925)</f>
        <v>60</v>
      </c>
      <c r="S4926" s="0" t="n">
        <f aca="false">I4925*R4926</f>
        <v>60</v>
      </c>
      <c r="T4926" s="0" t="n">
        <f aca="false">T4925+R4926*U4925</f>
        <v>46139</v>
      </c>
      <c r="U4926" s="0" t="n">
        <f aca="false">INT(T4926*$Q$1/IF(P4926=1,E4926,D4926))*I4926</f>
        <v>-8</v>
      </c>
      <c r="V4926" s="0" t="n">
        <f aca="false">IF(P4926=1,ABS(U4926)+ABS(60),ABS(U4926-U4925))</f>
        <v>16</v>
      </c>
    </row>
    <row r="4927" customFormat="false" ht="15" hidden="false" customHeight="false" outlineLevel="0" collapsed="false">
      <c r="A4927" s="1" t="n">
        <v>43245</v>
      </c>
      <c r="B4927" s="2" t="n">
        <v>10942.3</v>
      </c>
      <c r="C4927" s="2" t="n">
        <v>127901</v>
      </c>
      <c r="D4927" s="2" t="n">
        <v>10933</v>
      </c>
      <c r="E4927" s="2" t="n">
        <v>10682</v>
      </c>
      <c r="F4927" s="3" t="n">
        <f aca="false">IF(P4927=1, E4927,D4927)/B4927-1</f>
        <v>-0.000849912724015911</v>
      </c>
      <c r="G4927" s="2" t="n">
        <f aca="false">AVERAGE(B4868:B4927)</f>
        <v>10837.8483333333</v>
      </c>
      <c r="H4927" s="2" t="n">
        <f aca="false">AVERAGE(C4868:C4927)</f>
        <v>128726.516666667</v>
      </c>
      <c r="I4927" s="2" t="n">
        <f aca="false">SIGN(C4927-H4927)</f>
        <v>-1</v>
      </c>
      <c r="J4927" s="2" t="n">
        <f aca="false">SIGN(F4927)</f>
        <v>-1</v>
      </c>
      <c r="K4927" s="0" t="n">
        <f aca="false">B4927-B4926</f>
        <v>5.36999999999898</v>
      </c>
      <c r="L4927" s="0" t="n">
        <f aca="false">I4926*K4927</f>
        <v>-5.36999999999898</v>
      </c>
      <c r="M4927" s="0" t="n">
        <f aca="false">M4926+K4927*N4926</f>
        <v>3417.02000000002</v>
      </c>
      <c r="N4927" s="0" t="n">
        <f aca="false">INT(M4927*$Q$1/B4927)*CHOOSE($L$1,I4927,J4927)</f>
        <v>-0</v>
      </c>
      <c r="O4927" s="0" t="n">
        <f aca="false">ABS(N4927-N4926)</f>
        <v>0</v>
      </c>
      <c r="P4927" s="0" t="n">
        <f aca="false">COUNTIF(工作表2!$A$2:$A$248,A4927)</f>
        <v>0</v>
      </c>
      <c r="R4927" s="0" t="n">
        <f aca="false">D4927-IF(P4926=1,E4926,D4926)</f>
        <v>16</v>
      </c>
      <c r="S4927" s="0" t="n">
        <f aca="false">I4926*R4927</f>
        <v>-16</v>
      </c>
      <c r="T4927" s="0" t="n">
        <f aca="false">T4926+R4927*U4926</f>
        <v>46011</v>
      </c>
      <c r="U4927" s="0" t="n">
        <f aca="false">INT(T4927*$Q$1/IF(P4927=1,E4927,D4927))*I4927</f>
        <v>-8</v>
      </c>
      <c r="V4927" s="0" t="n">
        <f aca="false">IF(P4927=1,ABS(U4927)+ABS(60),ABS(U4927-U4926))</f>
        <v>0</v>
      </c>
    </row>
    <row r="4928" customFormat="false" ht="15" hidden="false" customHeight="false" outlineLevel="0" collapsed="false">
      <c r="A4928" s="1" t="n">
        <v>43248</v>
      </c>
      <c r="B4928" s="2" t="n">
        <v>10987.77</v>
      </c>
      <c r="C4928" s="2" t="n">
        <v>139371</v>
      </c>
      <c r="D4928" s="2" t="n">
        <v>10983</v>
      </c>
      <c r="E4928" s="2" t="n">
        <v>10727</v>
      </c>
      <c r="F4928" s="3" t="n">
        <f aca="false">IF(P4928=1, E4928,D4928)/B4928-1</f>
        <v>-0.000434119025061519</v>
      </c>
      <c r="G4928" s="2" t="n">
        <f aca="false">AVERAGE(B4869:B4928)</f>
        <v>10840.72</v>
      </c>
      <c r="H4928" s="2" t="n">
        <f aca="false">AVERAGE(C4869:C4928)</f>
        <v>128788.233333333</v>
      </c>
      <c r="I4928" s="2" t="n">
        <f aca="false">SIGN(C4928-H4928)</f>
        <v>1</v>
      </c>
      <c r="J4928" s="2" t="n">
        <f aca="false">SIGN(F4928)</f>
        <v>-1</v>
      </c>
      <c r="K4928" s="0" t="n">
        <f aca="false">B4928-B4927</f>
        <v>45.4700000000012</v>
      </c>
      <c r="L4928" s="0" t="n">
        <f aca="false">I4927*K4928</f>
        <v>-45.4700000000012</v>
      </c>
      <c r="M4928" s="0" t="n">
        <f aca="false">M4927+K4928*N4927</f>
        <v>3417.02000000002</v>
      </c>
      <c r="N4928" s="0" t="n">
        <f aca="false">INT(M4928*$Q$1/B4928)*CHOOSE($L$1,I4928,J4928)</f>
        <v>-0</v>
      </c>
      <c r="O4928" s="0" t="n">
        <f aca="false">ABS(N4928-N4927)</f>
        <v>0</v>
      </c>
      <c r="P4928" s="0" t="n">
        <f aca="false">COUNTIF(工作表2!$A$2:$A$248,A4928)</f>
        <v>0</v>
      </c>
      <c r="R4928" s="0" t="n">
        <f aca="false">D4928-IF(P4927=1,E4927,D4927)</f>
        <v>50</v>
      </c>
      <c r="S4928" s="0" t="n">
        <f aca="false">I4927*R4928</f>
        <v>-50</v>
      </c>
      <c r="T4928" s="0" t="n">
        <f aca="false">T4927+R4928*U4927</f>
        <v>45611</v>
      </c>
      <c r="U4928" s="0" t="n">
        <f aca="false">INT(T4928*$Q$1/IF(P4928=1,E4928,D4928))*I4928</f>
        <v>8</v>
      </c>
      <c r="V4928" s="0" t="n">
        <f aca="false">IF(P4928=1,ABS(U4928)+ABS(60),ABS(U4928-U4927))</f>
        <v>16</v>
      </c>
    </row>
    <row r="4929" customFormat="false" ht="15" hidden="false" customHeight="false" outlineLevel="0" collapsed="false">
      <c r="A4929" s="1" t="n">
        <v>43249</v>
      </c>
      <c r="B4929" s="2" t="n">
        <v>10964.12</v>
      </c>
      <c r="C4929" s="2" t="n">
        <v>139025</v>
      </c>
      <c r="D4929" s="2" t="n">
        <v>10929</v>
      </c>
      <c r="E4929" s="2" t="n">
        <v>10675</v>
      </c>
      <c r="F4929" s="3" t="n">
        <f aca="false">IF(P4929=1, E4929,D4929)/B4929-1</f>
        <v>-0.00320317544864523</v>
      </c>
      <c r="G4929" s="2" t="n">
        <f aca="false">AVERAGE(B4870:B4929)</f>
        <v>10843.6921666667</v>
      </c>
      <c r="H4929" s="2" t="n">
        <f aca="false">AVERAGE(C4870:C4929)</f>
        <v>128962.616666667</v>
      </c>
      <c r="I4929" s="2" t="n">
        <f aca="false">SIGN(C4929-H4929)</f>
        <v>1</v>
      </c>
      <c r="J4929" s="2" t="n">
        <f aca="false">SIGN(F4929)</f>
        <v>-1</v>
      </c>
      <c r="K4929" s="0" t="n">
        <f aca="false">B4929-B4928</f>
        <v>-23.6499999999996</v>
      </c>
      <c r="L4929" s="0" t="n">
        <f aca="false">I4928*K4929</f>
        <v>-23.6499999999996</v>
      </c>
      <c r="M4929" s="0" t="n">
        <f aca="false">M4928+K4929*N4928</f>
        <v>3417.02000000002</v>
      </c>
      <c r="N4929" s="0" t="n">
        <f aca="false">INT(M4929*$Q$1/B4929)*CHOOSE($L$1,I4929,J4929)</f>
        <v>-0</v>
      </c>
      <c r="O4929" s="0" t="n">
        <f aca="false">ABS(N4929-N4928)</f>
        <v>0</v>
      </c>
      <c r="P4929" s="0" t="n">
        <f aca="false">COUNTIF(工作表2!$A$2:$A$248,A4929)</f>
        <v>0</v>
      </c>
      <c r="R4929" s="0" t="n">
        <f aca="false">D4929-IF(P4928=1,E4928,D4928)</f>
        <v>-54</v>
      </c>
      <c r="S4929" s="0" t="n">
        <f aca="false">I4928*R4929</f>
        <v>-54</v>
      </c>
      <c r="T4929" s="0" t="n">
        <f aca="false">T4928+R4929*U4928</f>
        <v>45179</v>
      </c>
      <c r="U4929" s="0" t="n">
        <f aca="false">INT(T4929*$Q$1/IF(P4929=1,E4929,D4929))*I4929</f>
        <v>8</v>
      </c>
      <c r="V4929" s="0" t="n">
        <f aca="false">IF(P4929=1,ABS(U4929)+ABS(60),ABS(U4929-U4928))</f>
        <v>0</v>
      </c>
    </row>
    <row r="4930" customFormat="false" ht="15" hidden="false" customHeight="false" outlineLevel="0" collapsed="false">
      <c r="A4930" s="1" t="n">
        <v>43250</v>
      </c>
      <c r="B4930" s="2" t="n">
        <v>10821.17</v>
      </c>
      <c r="C4930" s="2" t="n">
        <v>160734</v>
      </c>
      <c r="D4930" s="2" t="n">
        <v>10776</v>
      </c>
      <c r="E4930" s="2" t="n">
        <v>10525</v>
      </c>
      <c r="F4930" s="3" t="n">
        <f aca="false">IF(P4930=1, E4930,D4930)/B4930-1</f>
        <v>-0.00417422515310273</v>
      </c>
      <c r="G4930" s="2" t="n">
        <f aca="false">AVERAGE(B4871:B4930)</f>
        <v>10845.7421666667</v>
      </c>
      <c r="H4930" s="2" t="n">
        <f aca="false">AVERAGE(C4871:C4930)</f>
        <v>129817.216666667</v>
      </c>
      <c r="I4930" s="2" t="n">
        <f aca="false">SIGN(C4930-H4930)</f>
        <v>1</v>
      </c>
      <c r="J4930" s="2" t="n">
        <f aca="false">SIGN(F4930)</f>
        <v>-1</v>
      </c>
      <c r="K4930" s="0" t="n">
        <f aca="false">B4930-B4929</f>
        <v>-142.950000000001</v>
      </c>
      <c r="L4930" s="0" t="n">
        <f aca="false">I4929*K4930</f>
        <v>-142.950000000001</v>
      </c>
      <c r="M4930" s="0" t="n">
        <f aca="false">M4929+K4930*N4929</f>
        <v>3417.02000000002</v>
      </c>
      <c r="N4930" s="0" t="n">
        <f aca="false">INT(M4930*$Q$1/B4930)*CHOOSE($L$1,I4930,J4930)</f>
        <v>-0</v>
      </c>
      <c r="O4930" s="0" t="n">
        <f aca="false">ABS(N4930-N4929)</f>
        <v>0</v>
      </c>
      <c r="P4930" s="0" t="n">
        <f aca="false">COUNTIF(工作表2!$A$2:$A$248,A4930)</f>
        <v>0</v>
      </c>
      <c r="R4930" s="0" t="n">
        <f aca="false">D4930-IF(P4929=1,E4929,D4929)</f>
        <v>-153</v>
      </c>
      <c r="S4930" s="0" t="n">
        <f aca="false">I4929*R4930</f>
        <v>-153</v>
      </c>
      <c r="T4930" s="0" t="n">
        <f aca="false">T4929+R4930*U4929</f>
        <v>43955</v>
      </c>
      <c r="U4930" s="0" t="n">
        <f aca="false">INT(T4930*$Q$1/IF(P4930=1,E4930,D4930))*I4930</f>
        <v>8</v>
      </c>
      <c r="V4930" s="0" t="n">
        <f aca="false">IF(P4930=1,ABS(U4930)+ABS(60),ABS(U4930-U4929))</f>
        <v>0</v>
      </c>
    </row>
    <row r="4931" customFormat="false" ht="15" hidden="false" customHeight="false" outlineLevel="0" collapsed="false">
      <c r="A4931" s="1" t="n">
        <v>43251</v>
      </c>
      <c r="B4931" s="2" t="n">
        <v>10874.96</v>
      </c>
      <c r="C4931" s="2" t="n">
        <v>236448</v>
      </c>
      <c r="D4931" s="2" t="n">
        <v>10865</v>
      </c>
      <c r="E4931" s="2" t="n">
        <v>10611</v>
      </c>
      <c r="F4931" s="3" t="n">
        <f aca="false">IF(P4931=1, E4931,D4931)/B4931-1</f>
        <v>-0.000915865437665864</v>
      </c>
      <c r="G4931" s="2" t="n">
        <f aca="false">AVERAGE(B4872:B4931)</f>
        <v>10849.6098333333</v>
      </c>
      <c r="H4931" s="2" t="n">
        <f aca="false">AVERAGE(C4872:C4931)</f>
        <v>131891.65</v>
      </c>
      <c r="I4931" s="2" t="n">
        <f aca="false">SIGN(C4931-H4931)</f>
        <v>1</v>
      </c>
      <c r="J4931" s="2" t="n">
        <f aca="false">SIGN(F4931)</f>
        <v>-1</v>
      </c>
      <c r="K4931" s="0" t="n">
        <f aca="false">B4931-B4930</f>
        <v>53.7899999999991</v>
      </c>
      <c r="L4931" s="0" t="n">
        <f aca="false">I4930*K4931</f>
        <v>53.7899999999991</v>
      </c>
      <c r="M4931" s="0" t="n">
        <f aca="false">M4930+K4931*N4930</f>
        <v>3417.02000000002</v>
      </c>
      <c r="N4931" s="0" t="n">
        <f aca="false">INT(M4931*$Q$1/B4931)*CHOOSE($L$1,I4931,J4931)</f>
        <v>-0</v>
      </c>
      <c r="O4931" s="0" t="n">
        <f aca="false">ABS(N4931-N4930)</f>
        <v>0</v>
      </c>
      <c r="P4931" s="0" t="n">
        <f aca="false">COUNTIF(工作表2!$A$2:$A$248,A4931)</f>
        <v>0</v>
      </c>
      <c r="R4931" s="0" t="n">
        <f aca="false">D4931-IF(P4930=1,E4930,D4930)</f>
        <v>89</v>
      </c>
      <c r="S4931" s="0" t="n">
        <f aca="false">I4930*R4931</f>
        <v>89</v>
      </c>
      <c r="T4931" s="0" t="n">
        <f aca="false">T4930+R4931*U4930</f>
        <v>44667</v>
      </c>
      <c r="U4931" s="0" t="n">
        <f aca="false">INT(T4931*$Q$1/IF(P4931=1,E4931,D4931))*I4931</f>
        <v>8</v>
      </c>
      <c r="V4931" s="0" t="n">
        <f aca="false">IF(P4931=1,ABS(U4931)+ABS(60),ABS(U4931-U4930))</f>
        <v>0</v>
      </c>
    </row>
    <row r="4932" customFormat="false" ht="15" hidden="false" customHeight="false" outlineLevel="0" collapsed="false">
      <c r="A4932" s="1" t="n">
        <v>43252</v>
      </c>
      <c r="B4932" s="2" t="n">
        <v>10949.08</v>
      </c>
      <c r="C4932" s="2" t="n">
        <v>135991</v>
      </c>
      <c r="D4932" s="2" t="n">
        <v>10913</v>
      </c>
      <c r="E4932" s="2" t="n">
        <v>10658</v>
      </c>
      <c r="F4932" s="3" t="n">
        <f aca="false">IF(P4932=1, E4932,D4932)/B4932-1</f>
        <v>-0.00329525403047559</v>
      </c>
      <c r="G4932" s="2" t="n">
        <f aca="false">AVERAGE(B4873:B4932)</f>
        <v>10852.3555</v>
      </c>
      <c r="H4932" s="2" t="n">
        <f aca="false">AVERAGE(C4873:C4932)</f>
        <v>132311.833333333</v>
      </c>
      <c r="I4932" s="2" t="n">
        <f aca="false">SIGN(C4932-H4932)</f>
        <v>1</v>
      </c>
      <c r="J4932" s="2" t="n">
        <f aca="false">SIGN(F4932)</f>
        <v>-1</v>
      </c>
      <c r="K4932" s="0" t="n">
        <f aca="false">B4932-B4931</f>
        <v>74.1200000000008</v>
      </c>
      <c r="L4932" s="0" t="n">
        <f aca="false">I4931*K4932</f>
        <v>74.1200000000008</v>
      </c>
      <c r="M4932" s="0" t="n">
        <f aca="false">M4931+K4932*N4931</f>
        <v>3417.02000000002</v>
      </c>
      <c r="N4932" s="0" t="n">
        <f aca="false">INT(M4932*$Q$1/B4932)*CHOOSE($L$1,I4932,J4932)</f>
        <v>-0</v>
      </c>
      <c r="O4932" s="0" t="n">
        <f aca="false">ABS(N4932-N4931)</f>
        <v>0</v>
      </c>
      <c r="P4932" s="0" t="n">
        <f aca="false">COUNTIF(工作表2!$A$2:$A$248,A4932)</f>
        <v>0</v>
      </c>
      <c r="R4932" s="0" t="n">
        <f aca="false">D4932-IF(P4931=1,E4931,D4931)</f>
        <v>48</v>
      </c>
      <c r="S4932" s="0" t="n">
        <f aca="false">I4931*R4932</f>
        <v>48</v>
      </c>
      <c r="T4932" s="0" t="n">
        <f aca="false">T4931+R4932*U4931</f>
        <v>45051</v>
      </c>
      <c r="U4932" s="0" t="n">
        <f aca="false">INT(T4932*$Q$1/IF(P4932=1,E4932,D4932))*I4932</f>
        <v>8</v>
      </c>
      <c r="V4932" s="0" t="n">
        <f aca="false">IF(P4932=1,ABS(U4932)+ABS(60),ABS(U4932-U4931))</f>
        <v>0</v>
      </c>
    </row>
    <row r="4933" customFormat="false" ht="15" hidden="false" customHeight="false" outlineLevel="0" collapsed="false">
      <c r="A4933" s="1" t="n">
        <v>43255</v>
      </c>
      <c r="B4933" s="2" t="n">
        <v>11109.5</v>
      </c>
      <c r="C4933" s="2" t="n">
        <v>154296</v>
      </c>
      <c r="D4933" s="2" t="n">
        <v>11084</v>
      </c>
      <c r="E4933" s="2" t="n">
        <v>10820</v>
      </c>
      <c r="F4933" s="3" t="n">
        <f aca="false">IF(P4933=1, E4933,D4933)/B4933-1</f>
        <v>-0.00229533282325933</v>
      </c>
      <c r="G4933" s="2" t="n">
        <f aca="false">AVERAGE(B4874:B4933)</f>
        <v>10858.4251666667</v>
      </c>
      <c r="H4933" s="2" t="n">
        <f aca="false">AVERAGE(C4874:C4933)</f>
        <v>132871.166666667</v>
      </c>
      <c r="I4933" s="2" t="n">
        <f aca="false">SIGN(C4933-H4933)</f>
        <v>1</v>
      </c>
      <c r="J4933" s="2" t="n">
        <f aca="false">SIGN(F4933)</f>
        <v>-1</v>
      </c>
      <c r="K4933" s="0" t="n">
        <f aca="false">B4933-B4932</f>
        <v>160.42</v>
      </c>
      <c r="L4933" s="0" t="n">
        <f aca="false">I4932*K4933</f>
        <v>160.42</v>
      </c>
      <c r="M4933" s="0" t="n">
        <f aca="false">M4932+K4933*N4932</f>
        <v>3417.02000000002</v>
      </c>
      <c r="N4933" s="0" t="n">
        <f aca="false">INT(M4933*$Q$1/B4933)*CHOOSE($L$1,I4933,J4933)</f>
        <v>-0</v>
      </c>
      <c r="O4933" s="0" t="n">
        <f aca="false">ABS(N4933-N4932)</f>
        <v>0</v>
      </c>
      <c r="P4933" s="0" t="n">
        <f aca="false">COUNTIF(工作表2!$A$2:$A$248,A4933)</f>
        <v>0</v>
      </c>
      <c r="R4933" s="0" t="n">
        <f aca="false">D4933-IF(P4932=1,E4932,D4932)</f>
        <v>171</v>
      </c>
      <c r="S4933" s="0" t="n">
        <f aca="false">I4932*R4933</f>
        <v>171</v>
      </c>
      <c r="T4933" s="0" t="n">
        <f aca="false">T4932+R4933*U4932</f>
        <v>46419</v>
      </c>
      <c r="U4933" s="0" t="n">
        <f aca="false">INT(T4933*$Q$1/IF(P4933=1,E4933,D4933))*I4933</f>
        <v>8</v>
      </c>
      <c r="V4933" s="0" t="n">
        <f aca="false">IF(P4933=1,ABS(U4933)+ABS(60),ABS(U4933-U4932))</f>
        <v>0</v>
      </c>
    </row>
    <row r="4934" customFormat="false" ht="15" hidden="false" customHeight="false" outlineLevel="0" collapsed="false">
      <c r="A4934" s="1" t="n">
        <v>43256</v>
      </c>
      <c r="B4934" s="2" t="n">
        <v>11100.11</v>
      </c>
      <c r="C4934" s="2" t="n">
        <v>161829</v>
      </c>
      <c r="D4934" s="2" t="n">
        <v>11070</v>
      </c>
      <c r="E4934" s="2" t="n">
        <v>10807</v>
      </c>
      <c r="F4934" s="3" t="n">
        <f aca="false">IF(P4934=1, E4934,D4934)/B4934-1</f>
        <v>-0.00271258573113242</v>
      </c>
      <c r="G4934" s="2" t="n">
        <f aca="false">AVERAGE(B4875:B4934)</f>
        <v>10863.0396666667</v>
      </c>
      <c r="H4934" s="2" t="n">
        <f aca="false">AVERAGE(C4875:C4934)</f>
        <v>133560.316666667</v>
      </c>
      <c r="I4934" s="2" t="n">
        <f aca="false">SIGN(C4934-H4934)</f>
        <v>1</v>
      </c>
      <c r="J4934" s="2" t="n">
        <f aca="false">SIGN(F4934)</f>
        <v>-1</v>
      </c>
      <c r="K4934" s="0" t="n">
        <f aca="false">B4934-B4933</f>
        <v>-9.38999999999942</v>
      </c>
      <c r="L4934" s="0" t="n">
        <f aca="false">I4933*K4934</f>
        <v>-9.38999999999942</v>
      </c>
      <c r="M4934" s="0" t="n">
        <f aca="false">M4933+K4934*N4933</f>
        <v>3417.02000000002</v>
      </c>
      <c r="N4934" s="0" t="n">
        <f aca="false">INT(M4934*$Q$1/B4934)*CHOOSE($L$1,I4934,J4934)</f>
        <v>-0</v>
      </c>
      <c r="O4934" s="0" t="n">
        <f aca="false">ABS(N4934-N4933)</f>
        <v>0</v>
      </c>
      <c r="P4934" s="0" t="n">
        <f aca="false">COUNTIF(工作表2!$A$2:$A$248,A4934)</f>
        <v>0</v>
      </c>
      <c r="R4934" s="0" t="n">
        <f aca="false">D4934-IF(P4933=1,E4933,D4933)</f>
        <v>-14</v>
      </c>
      <c r="S4934" s="0" t="n">
        <f aca="false">I4933*R4934</f>
        <v>-14</v>
      </c>
      <c r="T4934" s="0" t="n">
        <f aca="false">T4933+R4934*U4933</f>
        <v>46307</v>
      </c>
      <c r="U4934" s="0" t="n">
        <f aca="false">INT(T4934*$Q$1/IF(P4934=1,E4934,D4934))*I4934</f>
        <v>8</v>
      </c>
      <c r="V4934" s="0" t="n">
        <f aca="false">IF(P4934=1,ABS(U4934)+ABS(60),ABS(U4934-U4933))</f>
        <v>0</v>
      </c>
    </row>
    <row r="4935" customFormat="false" ht="15" hidden="false" customHeight="false" outlineLevel="0" collapsed="false">
      <c r="A4935" s="1" t="n">
        <v>43257</v>
      </c>
      <c r="B4935" s="2" t="n">
        <v>11201.83</v>
      </c>
      <c r="C4935" s="2" t="n">
        <v>169924</v>
      </c>
      <c r="D4935" s="2" t="n">
        <v>11200</v>
      </c>
      <c r="E4935" s="2" t="n">
        <v>10938</v>
      </c>
      <c r="F4935" s="3" t="n">
        <f aca="false">IF(P4935=1, E4935,D4935)/B4935-1</f>
        <v>-0.000163366164278478</v>
      </c>
      <c r="G4935" s="2" t="n">
        <f aca="false">AVERAGE(B4876:B4935)</f>
        <v>10868.6565</v>
      </c>
      <c r="H4935" s="2" t="n">
        <f aca="false">AVERAGE(C4876:C4935)</f>
        <v>134344.233333333</v>
      </c>
      <c r="I4935" s="2" t="n">
        <f aca="false">SIGN(C4935-H4935)</f>
        <v>1</v>
      </c>
      <c r="J4935" s="2" t="n">
        <f aca="false">SIGN(F4935)</f>
        <v>-1</v>
      </c>
      <c r="K4935" s="0" t="n">
        <f aca="false">B4935-B4934</f>
        <v>101.719999999999</v>
      </c>
      <c r="L4935" s="0" t="n">
        <f aca="false">I4934*K4935</f>
        <v>101.719999999999</v>
      </c>
      <c r="M4935" s="0" t="n">
        <f aca="false">M4934+K4935*N4934</f>
        <v>3417.02000000002</v>
      </c>
      <c r="N4935" s="0" t="n">
        <f aca="false">INT(M4935*$Q$1/B4935)*CHOOSE($L$1,I4935,J4935)</f>
        <v>-0</v>
      </c>
      <c r="O4935" s="0" t="n">
        <f aca="false">ABS(N4935-N4934)</f>
        <v>0</v>
      </c>
      <c r="P4935" s="0" t="n">
        <f aca="false">COUNTIF(工作表2!$A$2:$A$248,A4935)</f>
        <v>0</v>
      </c>
      <c r="R4935" s="0" t="n">
        <f aca="false">D4935-IF(P4934=1,E4934,D4934)</f>
        <v>130</v>
      </c>
      <c r="S4935" s="0" t="n">
        <f aca="false">I4934*R4935</f>
        <v>130</v>
      </c>
      <c r="T4935" s="0" t="n">
        <f aca="false">T4934+R4935*U4934</f>
        <v>47347</v>
      </c>
      <c r="U4935" s="0" t="n">
        <f aca="false">INT(T4935*$Q$1/IF(P4935=1,E4935,D4935))*I4935</f>
        <v>8</v>
      </c>
      <c r="V4935" s="0" t="n">
        <f aca="false">IF(P4935=1,ABS(U4935)+ABS(60),ABS(U4935-U4934))</f>
        <v>0</v>
      </c>
    </row>
    <row r="4936" customFormat="false" ht="15" hidden="false" customHeight="false" outlineLevel="0" collapsed="false">
      <c r="A4936" s="1" t="n">
        <v>43258</v>
      </c>
      <c r="B4936" s="2" t="n">
        <v>11251.75</v>
      </c>
      <c r="C4936" s="2" t="n">
        <v>187685</v>
      </c>
      <c r="D4936" s="2" t="n">
        <v>11228</v>
      </c>
      <c r="E4936" s="2" t="n">
        <v>10965</v>
      </c>
      <c r="F4936" s="3" t="n">
        <f aca="false">IF(P4936=1, E4936,D4936)/B4936-1</f>
        <v>-0.00211078276712506</v>
      </c>
      <c r="G4936" s="2" t="n">
        <f aca="false">AVERAGE(B4877:B4936)</f>
        <v>10872.8173333333</v>
      </c>
      <c r="H4936" s="2" t="n">
        <f aca="false">AVERAGE(C4877:C4936)</f>
        <v>135141.583333333</v>
      </c>
      <c r="I4936" s="2" t="n">
        <f aca="false">SIGN(C4936-H4936)</f>
        <v>1</v>
      </c>
      <c r="J4936" s="2" t="n">
        <f aca="false">SIGN(F4936)</f>
        <v>-1</v>
      </c>
      <c r="K4936" s="0" t="n">
        <f aca="false">B4936-B4935</f>
        <v>49.9200000000001</v>
      </c>
      <c r="L4936" s="0" t="n">
        <f aca="false">I4935*K4936</f>
        <v>49.9200000000001</v>
      </c>
      <c r="M4936" s="0" t="n">
        <f aca="false">M4935+K4936*N4935</f>
        <v>3417.02000000002</v>
      </c>
      <c r="N4936" s="0" t="n">
        <f aca="false">INT(M4936*$Q$1/B4936)*CHOOSE($L$1,I4936,J4936)</f>
        <v>-0</v>
      </c>
      <c r="O4936" s="0" t="n">
        <f aca="false">ABS(N4936-N4935)</f>
        <v>0</v>
      </c>
      <c r="P4936" s="0" t="n">
        <f aca="false">COUNTIF(工作表2!$A$2:$A$248,A4936)</f>
        <v>0</v>
      </c>
      <c r="R4936" s="0" t="n">
        <f aca="false">D4936-IF(P4935=1,E4935,D4935)</f>
        <v>28</v>
      </c>
      <c r="S4936" s="0" t="n">
        <f aca="false">I4935*R4936</f>
        <v>28</v>
      </c>
      <c r="T4936" s="0" t="n">
        <f aca="false">T4935+R4936*U4935</f>
        <v>47571</v>
      </c>
      <c r="U4936" s="0" t="n">
        <f aca="false">INT(T4936*$Q$1/IF(P4936=1,E4936,D4936))*I4936</f>
        <v>8</v>
      </c>
      <c r="V4936" s="0" t="n">
        <f aca="false">IF(P4936=1,ABS(U4936)+ABS(60),ABS(U4936-U4935))</f>
        <v>0</v>
      </c>
    </row>
    <row r="4937" customFormat="false" ht="15" hidden="false" customHeight="false" outlineLevel="0" collapsed="false">
      <c r="A4937" s="1" t="n">
        <v>43259</v>
      </c>
      <c r="B4937" s="2" t="n">
        <v>11156.42</v>
      </c>
      <c r="C4937" s="2" t="n">
        <v>161005</v>
      </c>
      <c r="D4937" s="2" t="n">
        <v>11125</v>
      </c>
      <c r="E4937" s="2" t="n">
        <v>10861</v>
      </c>
      <c r="F4937" s="3" t="n">
        <f aca="false">IF(P4937=1, E4937,D4937)/B4937-1</f>
        <v>-0.00281631562813156</v>
      </c>
      <c r="G4937" s="2" t="n">
        <f aca="false">AVERAGE(B4878:B4937)</f>
        <v>10873.8305</v>
      </c>
      <c r="H4937" s="2" t="n">
        <f aca="false">AVERAGE(C4878:C4937)</f>
        <v>135650.633333333</v>
      </c>
      <c r="I4937" s="2" t="n">
        <f aca="false">SIGN(C4937-H4937)</f>
        <v>1</v>
      </c>
      <c r="J4937" s="2" t="n">
        <f aca="false">SIGN(F4937)</f>
        <v>-1</v>
      </c>
      <c r="K4937" s="0" t="n">
        <f aca="false">B4937-B4936</f>
        <v>-95.3299999999999</v>
      </c>
      <c r="L4937" s="0" t="n">
        <f aca="false">I4936*K4937</f>
        <v>-95.3299999999999</v>
      </c>
      <c r="M4937" s="0" t="n">
        <f aca="false">M4936+K4937*N4936</f>
        <v>3417.02000000002</v>
      </c>
      <c r="N4937" s="0" t="n">
        <f aca="false">INT(M4937*$Q$1/B4937)*CHOOSE($L$1,I4937,J4937)</f>
        <v>-0</v>
      </c>
      <c r="O4937" s="0" t="n">
        <f aca="false">ABS(N4937-N4936)</f>
        <v>0</v>
      </c>
      <c r="P4937" s="0" t="n">
        <f aca="false">COUNTIF(工作表2!$A$2:$A$248,A4937)</f>
        <v>0</v>
      </c>
      <c r="R4937" s="0" t="n">
        <f aca="false">D4937-IF(P4936=1,E4936,D4936)</f>
        <v>-103</v>
      </c>
      <c r="S4937" s="0" t="n">
        <f aca="false">I4936*R4937</f>
        <v>-103</v>
      </c>
      <c r="T4937" s="0" t="n">
        <f aca="false">T4936+R4937*U4936</f>
        <v>46747</v>
      </c>
      <c r="U4937" s="0" t="n">
        <f aca="false">INT(T4937*$Q$1/IF(P4937=1,E4937,D4937))*I4937</f>
        <v>8</v>
      </c>
      <c r="V4937" s="0" t="n">
        <f aca="false">IF(P4937=1,ABS(U4937)+ABS(60),ABS(U4937-U4936))</f>
        <v>0</v>
      </c>
    </row>
    <row r="4938" customFormat="false" ht="15" hidden="false" customHeight="false" outlineLevel="0" collapsed="false">
      <c r="A4938" s="1" t="n">
        <v>43262</v>
      </c>
      <c r="B4938" s="2" t="n">
        <v>11149.23</v>
      </c>
      <c r="C4938" s="2" t="n">
        <v>153126</v>
      </c>
      <c r="D4938" s="2" t="n">
        <v>11128</v>
      </c>
      <c r="E4938" s="2" t="n">
        <v>10866</v>
      </c>
      <c r="F4938" s="3" t="n">
        <f aca="false">IF(P4938=1, E4938,D4938)/B4938-1</f>
        <v>-0.00190416737299348</v>
      </c>
      <c r="G4938" s="2" t="n">
        <f aca="false">AVERAGE(B4879:B4938)</f>
        <v>10875.671</v>
      </c>
      <c r="H4938" s="2" t="n">
        <f aca="false">AVERAGE(C4879:C4938)</f>
        <v>136229</v>
      </c>
      <c r="I4938" s="2" t="n">
        <f aca="false">SIGN(C4938-H4938)</f>
        <v>1</v>
      </c>
      <c r="J4938" s="2" t="n">
        <f aca="false">SIGN(F4938)</f>
        <v>-1</v>
      </c>
      <c r="K4938" s="0" t="n">
        <f aca="false">B4938-B4937</f>
        <v>-7.19000000000051</v>
      </c>
      <c r="L4938" s="0" t="n">
        <f aca="false">I4937*K4938</f>
        <v>-7.19000000000051</v>
      </c>
      <c r="M4938" s="0" t="n">
        <f aca="false">M4937+K4938*N4937</f>
        <v>3417.02000000002</v>
      </c>
      <c r="N4938" s="0" t="n">
        <f aca="false">INT(M4938*$Q$1/B4938)*CHOOSE($L$1,I4938,J4938)</f>
        <v>-0</v>
      </c>
      <c r="O4938" s="0" t="n">
        <f aca="false">ABS(N4938-N4937)</f>
        <v>0</v>
      </c>
      <c r="P4938" s="0" t="n">
        <f aca="false">COUNTIF(工作表2!$A$2:$A$248,A4938)</f>
        <v>0</v>
      </c>
      <c r="R4938" s="0" t="n">
        <f aca="false">D4938-IF(P4937=1,E4937,D4937)</f>
        <v>3</v>
      </c>
      <c r="S4938" s="0" t="n">
        <f aca="false">I4937*R4938</f>
        <v>3</v>
      </c>
      <c r="T4938" s="0" t="n">
        <f aca="false">T4937+R4938*U4937</f>
        <v>46771</v>
      </c>
      <c r="U4938" s="0" t="n">
        <f aca="false">INT(T4938*$Q$1/IF(P4938=1,E4938,D4938))*I4938</f>
        <v>8</v>
      </c>
      <c r="V4938" s="0" t="n">
        <f aca="false">IF(P4938=1,ABS(U4938)+ABS(60),ABS(U4938-U4937))</f>
        <v>0</v>
      </c>
    </row>
    <row r="4939" customFormat="false" ht="15" hidden="false" customHeight="false" outlineLevel="0" collapsed="false">
      <c r="A4939" s="1" t="n">
        <v>43263</v>
      </c>
      <c r="B4939" s="2" t="n">
        <v>11144.79</v>
      </c>
      <c r="C4939" s="2" t="n">
        <v>179611</v>
      </c>
      <c r="D4939" s="2" t="n">
        <v>11141</v>
      </c>
      <c r="E4939" s="2" t="n">
        <v>10888</v>
      </c>
      <c r="F4939" s="3" t="n">
        <f aca="false">IF(P4939=1, E4939,D4939)/B4939-1</f>
        <v>-0.000340069216198891</v>
      </c>
      <c r="G4939" s="2" t="n">
        <f aca="false">AVERAGE(B4880:B4939)</f>
        <v>10877.7766666667</v>
      </c>
      <c r="H4939" s="2" t="n">
        <f aca="false">AVERAGE(C4880:C4939)</f>
        <v>137375.466666667</v>
      </c>
      <c r="I4939" s="2" t="n">
        <f aca="false">SIGN(C4939-H4939)</f>
        <v>1</v>
      </c>
      <c r="J4939" s="2" t="n">
        <f aca="false">SIGN(F4939)</f>
        <v>-1</v>
      </c>
      <c r="K4939" s="0" t="n">
        <f aca="false">B4939-B4938</f>
        <v>-4.43999999999869</v>
      </c>
      <c r="L4939" s="0" t="n">
        <f aca="false">I4938*K4939</f>
        <v>-4.43999999999869</v>
      </c>
      <c r="M4939" s="0" t="n">
        <f aca="false">M4938+K4939*N4938</f>
        <v>3417.02000000002</v>
      </c>
      <c r="N4939" s="0" t="n">
        <f aca="false">INT(M4939*$Q$1/B4939)*CHOOSE($L$1,I4939,J4939)</f>
        <v>-0</v>
      </c>
      <c r="O4939" s="0" t="n">
        <f aca="false">ABS(N4939-N4938)</f>
        <v>0</v>
      </c>
      <c r="P4939" s="0" t="n">
        <f aca="false">COUNTIF(工作表2!$A$2:$A$248,A4939)</f>
        <v>0</v>
      </c>
      <c r="R4939" s="0" t="n">
        <f aca="false">D4939-IF(P4938=1,E4938,D4938)</f>
        <v>13</v>
      </c>
      <c r="S4939" s="0" t="n">
        <f aca="false">I4938*R4939</f>
        <v>13</v>
      </c>
      <c r="T4939" s="0" t="n">
        <f aca="false">T4938+R4939*U4938</f>
        <v>46875</v>
      </c>
      <c r="U4939" s="0" t="n">
        <f aca="false">INT(T4939*$Q$1/IF(P4939=1,E4939,D4939))*I4939</f>
        <v>8</v>
      </c>
      <c r="V4939" s="0" t="n">
        <f aca="false">IF(P4939=1,ABS(U4939)+ABS(60),ABS(U4939-U4938))</f>
        <v>0</v>
      </c>
    </row>
    <row r="4940" customFormat="false" ht="15" hidden="false" customHeight="false" outlineLevel="0" collapsed="false">
      <c r="A4940" s="1" t="n">
        <v>43264</v>
      </c>
      <c r="B4940" s="2" t="n">
        <v>11173.21</v>
      </c>
      <c r="C4940" s="2" t="n">
        <v>176354</v>
      </c>
      <c r="D4940" s="2" t="n">
        <v>11146</v>
      </c>
      <c r="E4940" s="2" t="n">
        <v>10894</v>
      </c>
      <c r="F4940" s="3" t="n">
        <f aca="false">IF(P4940=1, E4940,D4940)/B4940-1</f>
        <v>-0.00243528941101068</v>
      </c>
      <c r="G4940" s="2" t="n">
        <f aca="false">AVERAGE(B4881:B4940)</f>
        <v>10880.2018333333</v>
      </c>
      <c r="H4940" s="2" t="n">
        <f aca="false">AVERAGE(C4881:C4940)</f>
        <v>137548.6</v>
      </c>
      <c r="I4940" s="2" t="n">
        <f aca="false">SIGN(C4940-H4940)</f>
        <v>1</v>
      </c>
      <c r="J4940" s="2" t="n">
        <f aca="false">SIGN(F4940)</f>
        <v>-1</v>
      </c>
      <c r="K4940" s="0" t="n">
        <f aca="false">B4940-B4939</f>
        <v>28.4199999999983</v>
      </c>
      <c r="L4940" s="0" t="n">
        <f aca="false">I4939*K4940</f>
        <v>28.4199999999983</v>
      </c>
      <c r="M4940" s="0" t="n">
        <f aca="false">M4939+K4940*N4939</f>
        <v>3417.02000000002</v>
      </c>
      <c r="N4940" s="0" t="n">
        <f aca="false">INT(M4940*$Q$1/B4940)*CHOOSE($L$1,I4940,J4940)</f>
        <v>-0</v>
      </c>
      <c r="O4940" s="0" t="n">
        <f aca="false">ABS(N4940-N4939)</f>
        <v>0</v>
      </c>
      <c r="P4940" s="0" t="n">
        <f aca="false">COUNTIF(工作表2!$A$2:$A$248,A4940)</f>
        <v>0</v>
      </c>
      <c r="R4940" s="0" t="n">
        <f aca="false">D4940-IF(P4939=1,E4939,D4939)</f>
        <v>5</v>
      </c>
      <c r="S4940" s="0" t="n">
        <f aca="false">I4939*R4940</f>
        <v>5</v>
      </c>
      <c r="T4940" s="0" t="n">
        <f aca="false">T4939+R4940*U4939</f>
        <v>46915</v>
      </c>
      <c r="U4940" s="0" t="n">
        <f aca="false">INT(T4940*$Q$1/IF(P4940=1,E4940,D4940))*I4940</f>
        <v>8</v>
      </c>
      <c r="V4940" s="0" t="n">
        <f aca="false">IF(P4940=1,ABS(U4940)+ABS(60),ABS(U4940-U4939))</f>
        <v>0</v>
      </c>
    </row>
    <row r="4941" customFormat="false" ht="15" hidden="false" customHeight="false" outlineLevel="0" collapsed="false">
      <c r="A4941" s="1" t="n">
        <v>43265</v>
      </c>
      <c r="B4941" s="2" t="n">
        <v>11013.98</v>
      </c>
      <c r="C4941" s="2" t="n">
        <v>164150</v>
      </c>
      <c r="D4941" s="2" t="n">
        <v>10984</v>
      </c>
      <c r="E4941" s="2" t="n">
        <v>10740</v>
      </c>
      <c r="F4941" s="3" t="n">
        <f aca="false">IF(P4941=1, E4941,D4941)/B4941-1</f>
        <v>-0.00272199513708937</v>
      </c>
      <c r="G4941" s="2" t="n">
        <f aca="false">AVERAGE(B4882:B4941)</f>
        <v>10879.6531666667</v>
      </c>
      <c r="H4941" s="2" t="n">
        <f aca="false">AVERAGE(C4882:C4941)</f>
        <v>138439.9</v>
      </c>
      <c r="I4941" s="2" t="n">
        <f aca="false">SIGN(C4941-H4941)</f>
        <v>1</v>
      </c>
      <c r="J4941" s="2" t="n">
        <f aca="false">SIGN(F4941)</f>
        <v>-1</v>
      </c>
      <c r="K4941" s="0" t="n">
        <f aca="false">B4941-B4940</f>
        <v>-159.23</v>
      </c>
      <c r="L4941" s="0" t="n">
        <f aca="false">I4940*K4941</f>
        <v>-159.23</v>
      </c>
      <c r="M4941" s="0" t="n">
        <f aca="false">M4940+K4941*N4940</f>
        <v>3417.02000000002</v>
      </c>
      <c r="N4941" s="0" t="n">
        <f aca="false">INT(M4941*$Q$1/B4941)*CHOOSE($L$1,I4941,J4941)</f>
        <v>-0</v>
      </c>
      <c r="O4941" s="0" t="n">
        <f aca="false">ABS(N4941-N4940)</f>
        <v>0</v>
      </c>
      <c r="P4941" s="0" t="n">
        <f aca="false">COUNTIF(工作表2!$A$2:$A$248,A4941)</f>
        <v>0</v>
      </c>
      <c r="R4941" s="0" t="n">
        <f aca="false">D4941-IF(P4940=1,E4940,D4940)</f>
        <v>-162</v>
      </c>
      <c r="S4941" s="0" t="n">
        <f aca="false">I4940*R4941</f>
        <v>-162</v>
      </c>
      <c r="T4941" s="0" t="n">
        <f aca="false">T4940+R4941*U4940</f>
        <v>45619</v>
      </c>
      <c r="U4941" s="0" t="n">
        <f aca="false">INT(T4941*$Q$1/IF(P4941=1,E4941,D4941))*I4941</f>
        <v>8</v>
      </c>
      <c r="V4941" s="0" t="n">
        <f aca="false">IF(P4941=1,ABS(U4941)+ABS(60),ABS(U4941-U4940))</f>
        <v>0</v>
      </c>
    </row>
    <row r="4942" customFormat="false" ht="15" hidden="false" customHeight="false" outlineLevel="0" collapsed="false">
      <c r="A4942" s="1" t="n">
        <v>43266</v>
      </c>
      <c r="B4942" s="2" t="n">
        <v>11087.47</v>
      </c>
      <c r="C4942" s="2" t="n">
        <v>189977</v>
      </c>
      <c r="D4942" s="2" t="n">
        <v>11054</v>
      </c>
      <c r="E4942" s="2" t="n">
        <v>10805</v>
      </c>
      <c r="F4942" s="3" t="n">
        <f aca="false">IF(P4942=1, E4942,D4942)/B4942-1</f>
        <v>-0.00301872293679251</v>
      </c>
      <c r="G4942" s="2" t="n">
        <f aca="false">AVERAGE(B4883:B4942)</f>
        <v>10880.9303333333</v>
      </c>
      <c r="H4942" s="2" t="n">
        <f aca="false">AVERAGE(C4883:C4942)</f>
        <v>139778.066666667</v>
      </c>
      <c r="I4942" s="2" t="n">
        <f aca="false">SIGN(C4942-H4942)</f>
        <v>1</v>
      </c>
      <c r="J4942" s="2" t="n">
        <f aca="false">SIGN(F4942)</f>
        <v>-1</v>
      </c>
      <c r="K4942" s="0" t="n">
        <f aca="false">B4942-B4941</f>
        <v>73.4899999999998</v>
      </c>
      <c r="L4942" s="0" t="n">
        <f aca="false">I4941*K4942</f>
        <v>73.4899999999998</v>
      </c>
      <c r="M4942" s="0" t="n">
        <f aca="false">M4941+K4942*N4941</f>
        <v>3417.02000000002</v>
      </c>
      <c r="N4942" s="0" t="n">
        <f aca="false">INT(M4942*$Q$1/B4942)*CHOOSE($L$1,I4942,J4942)</f>
        <v>-0</v>
      </c>
      <c r="O4942" s="0" t="n">
        <f aca="false">ABS(N4942-N4941)</f>
        <v>0</v>
      </c>
      <c r="P4942" s="0" t="n">
        <f aca="false">COUNTIF(工作表2!$A$2:$A$248,A4942)</f>
        <v>0</v>
      </c>
      <c r="R4942" s="0" t="n">
        <f aca="false">D4942-IF(P4941=1,E4941,D4941)</f>
        <v>70</v>
      </c>
      <c r="S4942" s="0" t="n">
        <f aca="false">I4941*R4942</f>
        <v>70</v>
      </c>
      <c r="T4942" s="0" t="n">
        <f aca="false">T4941+R4942*U4941</f>
        <v>46179</v>
      </c>
      <c r="U4942" s="0" t="n">
        <f aca="false">INT(T4942*$Q$1/IF(P4942=1,E4942,D4942))*I4942</f>
        <v>8</v>
      </c>
      <c r="V4942" s="0" t="n">
        <f aca="false">IF(P4942=1,ABS(U4942)+ABS(60),ABS(U4942-U4941))</f>
        <v>0</v>
      </c>
    </row>
    <row r="4943" customFormat="false" ht="15" hidden="false" customHeight="false" outlineLevel="0" collapsed="false">
      <c r="A4943" s="1" t="n">
        <v>43270</v>
      </c>
      <c r="B4943" s="2" t="n">
        <v>10904.19</v>
      </c>
      <c r="C4943" s="2" t="n">
        <v>169504</v>
      </c>
      <c r="D4943" s="2" t="n">
        <v>10875</v>
      </c>
      <c r="E4943" s="2" t="n">
        <v>10627</v>
      </c>
      <c r="F4943" s="3" t="n">
        <f aca="false">IF(P4943=1, E4943,D4943)/B4943-1</f>
        <v>-0.00267695262096501</v>
      </c>
      <c r="G4943" s="2" t="n">
        <f aca="false">AVERAGE(B4884:B4943)</f>
        <v>10879.149</v>
      </c>
      <c r="H4943" s="2" t="n">
        <f aca="false">AVERAGE(C4884:C4943)</f>
        <v>140437.116666667</v>
      </c>
      <c r="I4943" s="2" t="n">
        <f aca="false">SIGN(C4943-H4943)</f>
        <v>1</v>
      </c>
      <c r="J4943" s="2" t="n">
        <f aca="false">SIGN(F4943)</f>
        <v>-1</v>
      </c>
      <c r="K4943" s="0" t="n">
        <f aca="false">B4943-B4942</f>
        <v>-183.279999999999</v>
      </c>
      <c r="L4943" s="0" t="n">
        <f aca="false">I4942*K4943</f>
        <v>-183.279999999999</v>
      </c>
      <c r="M4943" s="0" t="n">
        <f aca="false">M4942+K4943*N4942</f>
        <v>3417.02000000002</v>
      </c>
      <c r="N4943" s="0" t="n">
        <f aca="false">INT(M4943*$Q$1/B4943)*CHOOSE($L$1,I4943,J4943)</f>
        <v>-0</v>
      </c>
      <c r="O4943" s="0" t="n">
        <f aca="false">ABS(N4943-N4942)</f>
        <v>0</v>
      </c>
      <c r="P4943" s="0" t="n">
        <f aca="false">COUNTIF(工作表2!$A$2:$A$248,A4943)</f>
        <v>0</v>
      </c>
      <c r="R4943" s="0" t="n">
        <f aca="false">D4943-IF(P4942=1,E4942,D4942)</f>
        <v>-179</v>
      </c>
      <c r="S4943" s="0" t="n">
        <f aca="false">I4942*R4943</f>
        <v>-179</v>
      </c>
      <c r="T4943" s="0" t="n">
        <f aca="false">T4942+R4943*U4942</f>
        <v>44747</v>
      </c>
      <c r="U4943" s="0" t="n">
        <f aca="false">INT(T4943*$Q$1/IF(P4943=1,E4943,D4943))*I4943</f>
        <v>8</v>
      </c>
      <c r="V4943" s="0" t="n">
        <f aca="false">IF(P4943=1,ABS(U4943)+ABS(60),ABS(U4943-U4942))</f>
        <v>0</v>
      </c>
    </row>
    <row r="4944" customFormat="false" ht="15" hidden="false" customHeight="false" outlineLevel="0" collapsed="false">
      <c r="A4944" s="1" t="n">
        <v>43271</v>
      </c>
      <c r="B4944" s="2" t="n">
        <v>10927.44</v>
      </c>
      <c r="C4944" s="2" t="n">
        <v>178062</v>
      </c>
      <c r="D4944" s="2" t="n">
        <v>10936</v>
      </c>
      <c r="E4944" s="2" t="n">
        <v>10740</v>
      </c>
      <c r="F4944" s="3" t="n">
        <f aca="false">IF(P4944=1, E4944,D4944)/B4944-1</f>
        <v>-0.0171531484043839</v>
      </c>
      <c r="G4944" s="2" t="n">
        <f aca="false">AVERAGE(B4885:B4944)</f>
        <v>10877.8423333333</v>
      </c>
      <c r="H4944" s="2" t="n">
        <f aca="false">AVERAGE(C4885:C4944)</f>
        <v>140947.883333333</v>
      </c>
      <c r="I4944" s="2" t="n">
        <f aca="false">SIGN(C4944-H4944)</f>
        <v>1</v>
      </c>
      <c r="J4944" s="2" t="n">
        <f aca="false">SIGN(F4944)</f>
        <v>-1</v>
      </c>
      <c r="K4944" s="0" t="n">
        <f aca="false">B4944-B4943</f>
        <v>23.25</v>
      </c>
      <c r="L4944" s="0" t="n">
        <f aca="false">I4943*K4944</f>
        <v>23.25</v>
      </c>
      <c r="M4944" s="0" t="n">
        <f aca="false">M4943+K4944*N4943</f>
        <v>3417.02000000002</v>
      </c>
      <c r="N4944" s="0" t="n">
        <f aca="false">INT(M4944*$Q$1/B4944)*CHOOSE($L$1,I4944,J4944)</f>
        <v>-0</v>
      </c>
      <c r="O4944" s="0" t="n">
        <f aca="false">ABS(N4944-N4943)</f>
        <v>0</v>
      </c>
      <c r="P4944" s="0" t="n">
        <f aca="false">COUNTIF(工作表2!$A$2:$A$248,A4944)</f>
        <v>1</v>
      </c>
      <c r="R4944" s="0" t="n">
        <f aca="false">D4944-IF(P4943=1,E4943,D4943)</f>
        <v>61</v>
      </c>
      <c r="S4944" s="0" t="n">
        <f aca="false">I4943*R4944</f>
        <v>61</v>
      </c>
      <c r="T4944" s="0" t="n">
        <f aca="false">T4943+R4944*U4943</f>
        <v>45235</v>
      </c>
      <c r="U4944" s="0" t="n">
        <f aca="false">INT(T4944*$Q$1/IF(P4944=1,E4944,D4944))*I4944</f>
        <v>8</v>
      </c>
      <c r="V4944" s="0" t="n">
        <f aca="false">IF(P4944=1,ABS(U4944)+ABS(60),ABS(U4944-U4943))</f>
        <v>68</v>
      </c>
    </row>
    <row r="4945" customFormat="false" ht="15" hidden="false" customHeight="false" outlineLevel="0" collapsed="false">
      <c r="A4945" s="1" t="n">
        <v>43272</v>
      </c>
      <c r="B4945" s="2" t="n">
        <v>10941.07</v>
      </c>
      <c r="C4945" s="2" t="n">
        <v>136859</v>
      </c>
      <c r="D4945" s="2" t="n">
        <v>10707</v>
      </c>
      <c r="E4945" s="2" t="n">
        <v>10576</v>
      </c>
      <c r="F4945" s="3" t="n">
        <f aca="false">IF(P4945=1, E4945,D4945)/B4945-1</f>
        <v>-0.0213937028096886</v>
      </c>
      <c r="G4945" s="2" t="n">
        <f aca="false">AVERAGE(B4886:B4945)</f>
        <v>10879.8046666667</v>
      </c>
      <c r="H4945" s="2" t="n">
        <f aca="false">AVERAGE(C4886:C4945)</f>
        <v>140803.466666667</v>
      </c>
      <c r="I4945" s="2" t="n">
        <f aca="false">SIGN(C4945-H4945)</f>
        <v>-1</v>
      </c>
      <c r="J4945" s="2" t="n">
        <f aca="false">SIGN(F4945)</f>
        <v>-1</v>
      </c>
      <c r="K4945" s="0" t="n">
        <f aca="false">B4945-B4944</f>
        <v>13.6299999999992</v>
      </c>
      <c r="L4945" s="0" t="n">
        <f aca="false">I4944*K4945</f>
        <v>13.6299999999992</v>
      </c>
      <c r="M4945" s="0" t="n">
        <f aca="false">M4944+K4945*N4944</f>
        <v>3417.02000000002</v>
      </c>
      <c r="N4945" s="0" t="n">
        <f aca="false">INT(M4945*$Q$1/B4945)*CHOOSE($L$1,I4945,J4945)</f>
        <v>-0</v>
      </c>
      <c r="O4945" s="0" t="n">
        <f aca="false">ABS(N4945-N4944)</f>
        <v>0</v>
      </c>
      <c r="P4945" s="0" t="n">
        <f aca="false">COUNTIF(工作表2!$A$2:$A$248,A4945)</f>
        <v>0</v>
      </c>
      <c r="R4945" s="0" t="n">
        <f aca="false">D4945-IF(P4944=1,E4944,D4944)</f>
        <v>-33</v>
      </c>
      <c r="S4945" s="0" t="n">
        <f aca="false">I4944*R4945</f>
        <v>-33</v>
      </c>
      <c r="T4945" s="0" t="n">
        <f aca="false">T4944+R4945*U4944</f>
        <v>44971</v>
      </c>
      <c r="U4945" s="0" t="n">
        <f aca="false">INT(T4945*$Q$1/IF(P4945=1,E4945,D4945))*I4945</f>
        <v>-8</v>
      </c>
      <c r="V4945" s="0" t="n">
        <f aca="false">IF(P4945=1,ABS(U4945)+ABS(60),ABS(U4945-U4944))</f>
        <v>16</v>
      </c>
    </row>
    <row r="4946" customFormat="false" ht="15" hidden="false" customHeight="false" outlineLevel="0" collapsed="false">
      <c r="A4946" s="1" t="n">
        <v>43273</v>
      </c>
      <c r="B4946" s="2" t="n">
        <v>10899.28</v>
      </c>
      <c r="C4946" s="2" t="n">
        <v>148333</v>
      </c>
      <c r="D4946" s="2" t="n">
        <v>10654</v>
      </c>
      <c r="E4946" s="2" t="n">
        <v>10521</v>
      </c>
      <c r="F4946" s="3" t="n">
        <f aca="false">IF(P4946=1, E4946,D4946)/B4946-1</f>
        <v>-0.0225042388121051</v>
      </c>
      <c r="G4946" s="2" t="n">
        <f aca="false">AVERAGE(B4887:B4946)</f>
        <v>10880.7918333333</v>
      </c>
      <c r="H4946" s="2" t="n">
        <f aca="false">AVERAGE(C4887:C4946)</f>
        <v>141297.1</v>
      </c>
      <c r="I4946" s="2" t="n">
        <f aca="false">SIGN(C4946-H4946)</f>
        <v>1</v>
      </c>
      <c r="J4946" s="2" t="n">
        <f aca="false">SIGN(F4946)</f>
        <v>-1</v>
      </c>
      <c r="K4946" s="0" t="n">
        <f aca="false">B4946-B4945</f>
        <v>-41.7899999999991</v>
      </c>
      <c r="L4946" s="0" t="n">
        <f aca="false">I4945*K4946</f>
        <v>41.7899999999991</v>
      </c>
      <c r="M4946" s="0" t="n">
        <f aca="false">M4945+K4946*N4945</f>
        <v>3417.02000000002</v>
      </c>
      <c r="N4946" s="0" t="n">
        <f aca="false">INT(M4946*$Q$1/B4946)*CHOOSE($L$1,I4946,J4946)</f>
        <v>-0</v>
      </c>
      <c r="O4946" s="0" t="n">
        <f aca="false">ABS(N4946-N4945)</f>
        <v>0</v>
      </c>
      <c r="P4946" s="0" t="n">
        <f aca="false">COUNTIF(工作表2!$A$2:$A$248,A4946)</f>
        <v>0</v>
      </c>
      <c r="R4946" s="0" t="n">
        <f aca="false">D4946-IF(P4945=1,E4945,D4945)</f>
        <v>-53</v>
      </c>
      <c r="S4946" s="0" t="n">
        <f aca="false">I4945*R4946</f>
        <v>53</v>
      </c>
      <c r="T4946" s="0" t="n">
        <f aca="false">T4945+R4946*U4945</f>
        <v>45395</v>
      </c>
      <c r="U4946" s="0" t="n">
        <f aca="false">INT(T4946*$Q$1/IF(P4946=1,E4946,D4946))*I4946</f>
        <v>8</v>
      </c>
      <c r="V4946" s="0" t="n">
        <f aca="false">IF(P4946=1,ABS(U4946)+ABS(60),ABS(U4946-U4945))</f>
        <v>16</v>
      </c>
    </row>
    <row r="4947" customFormat="false" ht="15" hidden="false" customHeight="false" outlineLevel="0" collapsed="false">
      <c r="A4947" s="1" t="n">
        <v>43276</v>
      </c>
      <c r="B4947" s="2" t="n">
        <v>10786.46</v>
      </c>
      <c r="C4947" s="2" t="n">
        <v>123889</v>
      </c>
      <c r="D4947" s="2" t="n">
        <v>10584</v>
      </c>
      <c r="E4947" s="2" t="n">
        <v>10453</v>
      </c>
      <c r="F4947" s="3" t="n">
        <f aca="false">IF(P4947=1, E4947,D4947)/B4947-1</f>
        <v>-0.0187698280993022</v>
      </c>
      <c r="G4947" s="2" t="n">
        <f aca="false">AVERAGE(B4888:B4947)</f>
        <v>10877.453</v>
      </c>
      <c r="H4947" s="2" t="n">
        <f aca="false">AVERAGE(C4888:C4947)</f>
        <v>141200.65</v>
      </c>
      <c r="I4947" s="2" t="n">
        <f aca="false">SIGN(C4947-H4947)</f>
        <v>-1</v>
      </c>
      <c r="J4947" s="2" t="n">
        <f aca="false">SIGN(F4947)</f>
        <v>-1</v>
      </c>
      <c r="K4947" s="0" t="n">
        <f aca="false">B4947-B4946</f>
        <v>-112.820000000002</v>
      </c>
      <c r="L4947" s="0" t="n">
        <f aca="false">I4946*K4947</f>
        <v>-112.820000000002</v>
      </c>
      <c r="M4947" s="0" t="n">
        <f aca="false">M4946+K4947*N4946</f>
        <v>3417.02000000002</v>
      </c>
      <c r="N4947" s="0" t="n">
        <f aca="false">INT(M4947*$Q$1/B4947)*CHOOSE($L$1,I4947,J4947)</f>
        <v>-0</v>
      </c>
      <c r="O4947" s="0" t="n">
        <f aca="false">ABS(N4947-N4946)</f>
        <v>0</v>
      </c>
      <c r="P4947" s="0" t="n">
        <f aca="false">COUNTIF(工作表2!$A$2:$A$248,A4947)</f>
        <v>0</v>
      </c>
      <c r="R4947" s="0" t="n">
        <f aca="false">D4947-IF(P4946=1,E4946,D4946)</f>
        <v>-70</v>
      </c>
      <c r="S4947" s="0" t="n">
        <f aca="false">I4946*R4947</f>
        <v>-70</v>
      </c>
      <c r="T4947" s="0" t="n">
        <f aca="false">T4946+R4947*U4946</f>
        <v>44835</v>
      </c>
      <c r="U4947" s="0" t="n">
        <f aca="false">INT(T4947*$Q$1/IF(P4947=1,E4947,D4947))*I4947</f>
        <v>-8</v>
      </c>
      <c r="V4947" s="0" t="n">
        <f aca="false">IF(P4947=1,ABS(U4947)+ABS(60),ABS(U4947-U4946))</f>
        <v>16</v>
      </c>
    </row>
    <row r="4948" customFormat="false" ht="15" hidden="false" customHeight="false" outlineLevel="0" collapsed="false">
      <c r="A4948" s="1" t="n">
        <v>43277</v>
      </c>
      <c r="B4948" s="2" t="n">
        <v>10742.17</v>
      </c>
      <c r="C4948" s="2" t="n">
        <v>140700</v>
      </c>
      <c r="D4948" s="2" t="n">
        <v>10594</v>
      </c>
      <c r="E4948" s="2" t="n">
        <v>10463</v>
      </c>
      <c r="F4948" s="3" t="n">
        <f aca="false">IF(P4948=1, E4948,D4948)/B4948-1</f>
        <v>-0.0137933024705437</v>
      </c>
      <c r="G4948" s="2" t="n">
        <f aca="false">AVERAGE(B4889:B4948)</f>
        <v>10875.3948333333</v>
      </c>
      <c r="H4948" s="2" t="n">
        <f aca="false">AVERAGE(C4889:C4948)</f>
        <v>141640.333333333</v>
      </c>
      <c r="I4948" s="2" t="n">
        <f aca="false">SIGN(C4948-H4948)</f>
        <v>-1</v>
      </c>
      <c r="J4948" s="2" t="n">
        <f aca="false">SIGN(F4948)</f>
        <v>-1</v>
      </c>
      <c r="K4948" s="0" t="n">
        <f aca="false">B4948-B4947</f>
        <v>-44.2899999999991</v>
      </c>
      <c r="L4948" s="0" t="n">
        <f aca="false">I4947*K4948</f>
        <v>44.2899999999991</v>
      </c>
      <c r="M4948" s="0" t="n">
        <f aca="false">M4947+K4948*N4947</f>
        <v>3417.02000000002</v>
      </c>
      <c r="N4948" s="0" t="n">
        <f aca="false">INT(M4948*$Q$1/B4948)*CHOOSE($L$1,I4948,J4948)</f>
        <v>-0</v>
      </c>
      <c r="O4948" s="0" t="n">
        <f aca="false">ABS(N4948-N4947)</f>
        <v>0</v>
      </c>
      <c r="P4948" s="0" t="n">
        <f aca="false">COUNTIF(工作表2!$A$2:$A$248,A4948)</f>
        <v>0</v>
      </c>
      <c r="R4948" s="0" t="n">
        <f aca="false">D4948-IF(P4947=1,E4947,D4947)</f>
        <v>10</v>
      </c>
      <c r="S4948" s="0" t="n">
        <f aca="false">I4947*R4948</f>
        <v>-10</v>
      </c>
      <c r="T4948" s="0" t="n">
        <f aca="false">T4947+R4948*U4947</f>
        <v>44755</v>
      </c>
      <c r="U4948" s="0" t="n">
        <f aca="false">INT(T4948*$Q$1/IF(P4948=1,E4948,D4948))*I4948</f>
        <v>-8</v>
      </c>
      <c r="V4948" s="0" t="n">
        <f aca="false">IF(P4948=1,ABS(U4948)+ABS(60),ABS(U4948-U4947))</f>
        <v>0</v>
      </c>
    </row>
    <row r="4949" customFormat="false" ht="15" hidden="false" customHeight="false" outlineLevel="0" collapsed="false">
      <c r="A4949" s="1" t="n">
        <v>43278</v>
      </c>
      <c r="B4949" s="2" t="n">
        <v>10701.03</v>
      </c>
      <c r="C4949" s="2" t="n">
        <v>145851</v>
      </c>
      <c r="D4949" s="2" t="n">
        <v>10555</v>
      </c>
      <c r="E4949" s="2" t="n">
        <v>10428</v>
      </c>
      <c r="F4949" s="3" t="n">
        <f aca="false">IF(P4949=1, E4949,D4949)/B4949-1</f>
        <v>-0.0136463499308012</v>
      </c>
      <c r="G4949" s="2" t="n">
        <f aca="false">AVERAGE(B4890:B4949)</f>
        <v>10872.98</v>
      </c>
      <c r="H4949" s="2" t="n">
        <f aca="false">AVERAGE(C4890:C4949)</f>
        <v>142131.616666667</v>
      </c>
      <c r="I4949" s="2" t="n">
        <f aca="false">SIGN(C4949-H4949)</f>
        <v>1</v>
      </c>
      <c r="J4949" s="2" t="n">
        <f aca="false">SIGN(F4949)</f>
        <v>-1</v>
      </c>
      <c r="K4949" s="0" t="n">
        <f aca="false">B4949-B4948</f>
        <v>-41.1399999999994</v>
      </c>
      <c r="L4949" s="0" t="n">
        <f aca="false">I4948*K4949</f>
        <v>41.1399999999994</v>
      </c>
      <c r="M4949" s="0" t="n">
        <f aca="false">M4948+K4949*N4948</f>
        <v>3417.02000000002</v>
      </c>
      <c r="N4949" s="0" t="n">
        <f aca="false">INT(M4949*$Q$1/B4949)*CHOOSE($L$1,I4949,J4949)</f>
        <v>-0</v>
      </c>
      <c r="O4949" s="0" t="n">
        <f aca="false">ABS(N4949-N4948)</f>
        <v>0</v>
      </c>
      <c r="P4949" s="0" t="n">
        <f aca="false">COUNTIF(工作表2!$A$2:$A$248,A4949)</f>
        <v>0</v>
      </c>
      <c r="R4949" s="0" t="n">
        <f aca="false">D4949-IF(P4948=1,E4948,D4948)</f>
        <v>-39</v>
      </c>
      <c r="S4949" s="0" t="n">
        <f aca="false">I4948*R4949</f>
        <v>39</v>
      </c>
      <c r="T4949" s="0" t="n">
        <f aca="false">T4948+R4949*U4948</f>
        <v>45067</v>
      </c>
      <c r="U4949" s="0" t="n">
        <f aca="false">INT(T4949*$Q$1/IF(P4949=1,E4949,D4949))*I4949</f>
        <v>8</v>
      </c>
      <c r="V4949" s="0" t="n">
        <f aca="false">IF(P4949=1,ABS(U4949)+ABS(60),ABS(U4949-U4948))</f>
        <v>16</v>
      </c>
    </row>
    <row r="4950" customFormat="false" ht="15" hidden="false" customHeight="false" outlineLevel="0" collapsed="false">
      <c r="A4950" s="1" t="n">
        <v>43279</v>
      </c>
      <c r="B4950" s="2" t="n">
        <v>10654.28</v>
      </c>
      <c r="C4950" s="2" t="n">
        <v>131399</v>
      </c>
      <c r="D4950" s="2" t="n">
        <v>10523</v>
      </c>
      <c r="E4950" s="2" t="n">
        <v>10393</v>
      </c>
      <c r="F4950" s="3" t="n">
        <f aca="false">IF(P4950=1, E4950,D4950)/B4950-1</f>
        <v>-0.0123218087003534</v>
      </c>
      <c r="G4950" s="2" t="n">
        <f aca="false">AVERAGE(B4891:B4950)</f>
        <v>10868.781</v>
      </c>
      <c r="H4950" s="2" t="n">
        <f aca="false">AVERAGE(C4891:C4950)</f>
        <v>142410.816666667</v>
      </c>
      <c r="I4950" s="2" t="n">
        <f aca="false">SIGN(C4950-H4950)</f>
        <v>-1</v>
      </c>
      <c r="J4950" s="2" t="n">
        <f aca="false">SIGN(F4950)</f>
        <v>-1</v>
      </c>
      <c r="K4950" s="0" t="n">
        <f aca="false">B4950-B4949</f>
        <v>-46.75</v>
      </c>
      <c r="L4950" s="0" t="n">
        <f aca="false">I4949*K4950</f>
        <v>-46.75</v>
      </c>
      <c r="M4950" s="0" t="n">
        <f aca="false">M4949+K4950*N4949</f>
        <v>3417.02000000002</v>
      </c>
      <c r="N4950" s="0" t="n">
        <f aca="false">INT(M4950*$Q$1/B4950)*CHOOSE($L$1,I4950,J4950)</f>
        <v>-0</v>
      </c>
      <c r="O4950" s="0" t="n">
        <f aca="false">ABS(N4950-N4949)</f>
        <v>0</v>
      </c>
      <c r="P4950" s="0" t="n">
        <f aca="false">COUNTIF(工作表2!$A$2:$A$248,A4950)</f>
        <v>0</v>
      </c>
      <c r="R4950" s="0" t="n">
        <f aca="false">D4950-IF(P4949=1,E4949,D4949)</f>
        <v>-32</v>
      </c>
      <c r="S4950" s="0" t="n">
        <f aca="false">I4949*R4950</f>
        <v>-32</v>
      </c>
      <c r="T4950" s="0" t="n">
        <f aca="false">T4949+R4950*U4949</f>
        <v>44811</v>
      </c>
      <c r="U4950" s="0" t="n">
        <f aca="false">INT(T4950*$Q$1/IF(P4950=1,E4950,D4950))*I4950</f>
        <v>-8</v>
      </c>
      <c r="V4950" s="0" t="n">
        <f aca="false">IF(P4950=1,ABS(U4950)+ABS(60),ABS(U4950-U4949))</f>
        <v>16</v>
      </c>
    </row>
    <row r="4951" customFormat="false" ht="15" hidden="false" customHeight="false" outlineLevel="0" collapsed="false">
      <c r="A4951" s="1" t="n">
        <v>43280</v>
      </c>
      <c r="B4951" s="2" t="n">
        <v>10836.91</v>
      </c>
      <c r="C4951" s="2" t="n">
        <v>139691</v>
      </c>
      <c r="D4951" s="2" t="n">
        <v>10677</v>
      </c>
      <c r="E4951" s="2" t="n">
        <v>10545</v>
      </c>
      <c r="F4951" s="3" t="n">
        <f aca="false">IF(P4951=1, E4951,D4951)/B4951-1</f>
        <v>-0.014756051309829</v>
      </c>
      <c r="G4951" s="2" t="n">
        <f aca="false">AVERAGE(B4892:B4951)</f>
        <v>10867.4046666667</v>
      </c>
      <c r="H4951" s="2" t="n">
        <f aca="false">AVERAGE(C4892:C4951)</f>
        <v>143479.466666667</v>
      </c>
      <c r="I4951" s="2" t="n">
        <f aca="false">SIGN(C4951-H4951)</f>
        <v>-1</v>
      </c>
      <c r="J4951" s="2" t="n">
        <f aca="false">SIGN(F4951)</f>
        <v>-1</v>
      </c>
      <c r="K4951" s="0" t="n">
        <f aca="false">B4951-B4950</f>
        <v>182.629999999999</v>
      </c>
      <c r="L4951" s="0" t="n">
        <f aca="false">I4950*K4951</f>
        <v>-182.629999999999</v>
      </c>
      <c r="M4951" s="0" t="n">
        <f aca="false">M4950+K4951*N4950</f>
        <v>3417.02000000002</v>
      </c>
      <c r="N4951" s="0" t="n">
        <f aca="false">INT(M4951*$Q$1/B4951)*CHOOSE($L$1,I4951,J4951)</f>
        <v>-0</v>
      </c>
      <c r="O4951" s="0" t="n">
        <f aca="false">ABS(N4951-N4950)</f>
        <v>0</v>
      </c>
      <c r="P4951" s="0" t="n">
        <f aca="false">COUNTIF(工作表2!$A$2:$A$248,A4951)</f>
        <v>0</v>
      </c>
      <c r="R4951" s="0" t="n">
        <f aca="false">D4951-IF(P4950=1,E4950,D4950)</f>
        <v>154</v>
      </c>
      <c r="S4951" s="0" t="n">
        <f aca="false">I4950*R4951</f>
        <v>-154</v>
      </c>
      <c r="T4951" s="0" t="n">
        <f aca="false">T4950+R4951*U4950</f>
        <v>43579</v>
      </c>
      <c r="U4951" s="0" t="n">
        <f aca="false">INT(T4951*$Q$1/IF(P4951=1,E4951,D4951))*I4951</f>
        <v>-8</v>
      </c>
      <c r="V4951" s="0" t="n">
        <f aca="false">IF(P4951=1,ABS(U4951)+ABS(60),ABS(U4951-U4950))</f>
        <v>0</v>
      </c>
    </row>
    <row r="4952" customFormat="false" ht="15" hidden="false" customHeight="false" outlineLevel="0" collapsed="false">
      <c r="A4952" s="1" t="n">
        <v>43283</v>
      </c>
      <c r="B4952" s="2" t="n">
        <v>10777.94</v>
      </c>
      <c r="C4952" s="2" t="n">
        <v>142580</v>
      </c>
      <c r="D4952" s="2" t="n">
        <v>10611</v>
      </c>
      <c r="E4952" s="2" t="n">
        <v>10481</v>
      </c>
      <c r="F4952" s="3" t="n">
        <f aca="false">IF(P4952=1, E4952,D4952)/B4952-1</f>
        <v>-0.0154890452164329</v>
      </c>
      <c r="G4952" s="2" t="n">
        <f aca="false">AVERAGE(B4893:B4952)</f>
        <v>10865.5658333333</v>
      </c>
      <c r="H4952" s="2" t="n">
        <f aca="false">AVERAGE(C4893:C4952)</f>
        <v>144156.75</v>
      </c>
      <c r="I4952" s="2" t="n">
        <f aca="false">SIGN(C4952-H4952)</f>
        <v>-1</v>
      </c>
      <c r="J4952" s="2" t="n">
        <f aca="false">SIGN(F4952)</f>
        <v>-1</v>
      </c>
      <c r="K4952" s="0" t="n">
        <f aca="false">B4952-B4951</f>
        <v>-58.9699999999993</v>
      </c>
      <c r="L4952" s="0" t="n">
        <f aca="false">I4951*K4952</f>
        <v>58.9699999999993</v>
      </c>
      <c r="M4952" s="0" t="n">
        <f aca="false">M4951+K4952*N4951</f>
        <v>3417.02000000002</v>
      </c>
      <c r="N4952" s="0" t="n">
        <f aca="false">INT(M4952*$Q$1/B4952)*CHOOSE($L$1,I4952,J4952)</f>
        <v>-0</v>
      </c>
      <c r="O4952" s="0" t="n">
        <f aca="false">ABS(N4952-N4951)</f>
        <v>0</v>
      </c>
      <c r="P4952" s="0" t="n">
        <f aca="false">COUNTIF(工作表2!$A$2:$A$248,A4952)</f>
        <v>0</v>
      </c>
      <c r="R4952" s="0" t="n">
        <f aca="false">D4952-IF(P4951=1,E4951,D4951)</f>
        <v>-66</v>
      </c>
      <c r="S4952" s="0" t="n">
        <f aca="false">I4951*R4952</f>
        <v>66</v>
      </c>
      <c r="T4952" s="0" t="n">
        <f aca="false">T4951+R4952*U4951</f>
        <v>44107</v>
      </c>
      <c r="U4952" s="0" t="n">
        <f aca="false">INT(T4952*$Q$1/IF(P4952=1,E4952,D4952))*I4952</f>
        <v>-8</v>
      </c>
      <c r="V4952" s="0" t="n">
        <f aca="false">IF(P4952=1,ABS(U4952)+ABS(60),ABS(U4952-U4951))</f>
        <v>0</v>
      </c>
    </row>
    <row r="4953" customFormat="false" ht="15" hidden="false" customHeight="false" outlineLevel="0" collapsed="false">
      <c r="A4953" s="1" t="n">
        <v>43284</v>
      </c>
      <c r="B4953" s="2" t="n">
        <v>10715.72</v>
      </c>
      <c r="C4953" s="2" t="n">
        <v>170719</v>
      </c>
      <c r="D4953" s="2" t="n">
        <v>10621</v>
      </c>
      <c r="E4953" s="2" t="n">
        <v>10489</v>
      </c>
      <c r="F4953" s="3" t="n">
        <f aca="false">IF(P4953=1, E4953,D4953)/B4953-1</f>
        <v>-0.00883935003900804</v>
      </c>
      <c r="G4953" s="2" t="n">
        <f aca="false">AVERAGE(B4894:B4953)</f>
        <v>10863.8023333333</v>
      </c>
      <c r="H4953" s="2" t="n">
        <f aca="false">AVERAGE(C4894:C4953)</f>
        <v>145072.433333333</v>
      </c>
      <c r="I4953" s="2" t="n">
        <f aca="false">SIGN(C4953-H4953)</f>
        <v>1</v>
      </c>
      <c r="J4953" s="2" t="n">
        <f aca="false">SIGN(F4953)</f>
        <v>-1</v>
      </c>
      <c r="K4953" s="0" t="n">
        <f aca="false">B4953-B4952</f>
        <v>-62.2200000000012</v>
      </c>
      <c r="L4953" s="0" t="n">
        <f aca="false">I4952*K4953</f>
        <v>62.2200000000012</v>
      </c>
      <c r="M4953" s="0" t="n">
        <f aca="false">M4952+K4953*N4952</f>
        <v>3417.02000000002</v>
      </c>
      <c r="N4953" s="0" t="n">
        <f aca="false">INT(M4953*$Q$1/B4953)*CHOOSE($L$1,I4953,J4953)</f>
        <v>-0</v>
      </c>
      <c r="O4953" s="0" t="n">
        <f aca="false">ABS(N4953-N4952)</f>
        <v>0</v>
      </c>
      <c r="P4953" s="0" t="n">
        <f aca="false">COUNTIF(工作表2!$A$2:$A$248,A4953)</f>
        <v>0</v>
      </c>
      <c r="R4953" s="0" t="n">
        <f aca="false">D4953-IF(P4952=1,E4952,D4952)</f>
        <v>10</v>
      </c>
      <c r="S4953" s="0" t="n">
        <f aca="false">I4952*R4953</f>
        <v>-10</v>
      </c>
      <c r="T4953" s="0" t="n">
        <f aca="false">T4952+R4953*U4952</f>
        <v>44027</v>
      </c>
      <c r="U4953" s="0" t="n">
        <f aca="false">INT(T4953*$Q$1/IF(P4953=1,E4953,D4953))*I4953</f>
        <v>8</v>
      </c>
      <c r="V4953" s="0" t="n">
        <f aca="false">IF(P4953=1,ABS(U4953)+ABS(60),ABS(U4953-U4952))</f>
        <v>16</v>
      </c>
    </row>
    <row r="4954" customFormat="false" ht="15" hidden="false" customHeight="false" outlineLevel="0" collapsed="false">
      <c r="A4954" s="1" t="n">
        <v>43285</v>
      </c>
      <c r="B4954" s="2" t="n">
        <v>10721.87</v>
      </c>
      <c r="C4954" s="2" t="n">
        <v>121962</v>
      </c>
      <c r="D4954" s="2" t="n">
        <v>10618</v>
      </c>
      <c r="E4954" s="2" t="n">
        <v>10487</v>
      </c>
      <c r="F4954" s="3" t="n">
        <f aca="false">IF(P4954=1, E4954,D4954)/B4954-1</f>
        <v>-0.00968767575059204</v>
      </c>
      <c r="G4954" s="2" t="n">
        <f aca="false">AVERAGE(B4895:B4954)</f>
        <v>10860.9413333333</v>
      </c>
      <c r="H4954" s="2" t="n">
        <f aca="false">AVERAGE(C4895:C4954)</f>
        <v>144931.816666667</v>
      </c>
      <c r="I4954" s="2" t="n">
        <f aca="false">SIGN(C4954-H4954)</f>
        <v>-1</v>
      </c>
      <c r="J4954" s="2" t="n">
        <f aca="false">SIGN(F4954)</f>
        <v>-1</v>
      </c>
      <c r="K4954" s="0" t="n">
        <f aca="false">B4954-B4953</f>
        <v>6.15000000000146</v>
      </c>
      <c r="L4954" s="0" t="n">
        <f aca="false">I4953*K4954</f>
        <v>6.15000000000146</v>
      </c>
      <c r="M4954" s="0" t="n">
        <f aca="false">M4953+K4954*N4953</f>
        <v>3417.02000000002</v>
      </c>
      <c r="N4954" s="0" t="n">
        <f aca="false">INT(M4954*$Q$1/B4954)*CHOOSE($L$1,I4954,J4954)</f>
        <v>-0</v>
      </c>
      <c r="O4954" s="0" t="n">
        <f aca="false">ABS(N4954-N4953)</f>
        <v>0</v>
      </c>
      <c r="P4954" s="0" t="n">
        <f aca="false">COUNTIF(工作表2!$A$2:$A$248,A4954)</f>
        <v>0</v>
      </c>
      <c r="R4954" s="0" t="n">
        <f aca="false">D4954-IF(P4953=1,E4953,D4953)</f>
        <v>-3</v>
      </c>
      <c r="S4954" s="0" t="n">
        <f aca="false">I4953*R4954</f>
        <v>-3</v>
      </c>
      <c r="T4954" s="0" t="n">
        <f aca="false">T4953+R4954*U4953</f>
        <v>44003</v>
      </c>
      <c r="U4954" s="0" t="n">
        <f aca="false">INT(T4954*$Q$1/IF(P4954=1,E4954,D4954))*I4954</f>
        <v>-8</v>
      </c>
      <c r="V4954" s="0" t="n">
        <f aca="false">IF(P4954=1,ABS(U4954)+ABS(60),ABS(U4954-U4953))</f>
        <v>16</v>
      </c>
    </row>
    <row r="4955" customFormat="false" ht="15" hidden="false" customHeight="false" outlineLevel="0" collapsed="false">
      <c r="A4955" s="1" t="n">
        <v>43286</v>
      </c>
      <c r="B4955" s="2" t="n">
        <v>10611.81</v>
      </c>
      <c r="C4955" s="2" t="n">
        <v>130396</v>
      </c>
      <c r="D4955" s="2" t="n">
        <v>10503</v>
      </c>
      <c r="E4955" s="2" t="n">
        <v>10376</v>
      </c>
      <c r="F4955" s="3" t="n">
        <f aca="false">IF(P4955=1, E4955,D4955)/B4955-1</f>
        <v>-0.0102536702032924</v>
      </c>
      <c r="G4955" s="2" t="n">
        <f aca="false">AVERAGE(B4896:B4955)</f>
        <v>10855.6851666667</v>
      </c>
      <c r="H4955" s="2" t="n">
        <f aca="false">AVERAGE(C4896:C4955)</f>
        <v>144747.866666667</v>
      </c>
      <c r="I4955" s="2" t="n">
        <f aca="false">SIGN(C4955-H4955)</f>
        <v>-1</v>
      </c>
      <c r="J4955" s="2" t="n">
        <f aca="false">SIGN(F4955)</f>
        <v>-1</v>
      </c>
      <c r="K4955" s="0" t="n">
        <f aca="false">B4955-B4954</f>
        <v>-110.060000000001</v>
      </c>
      <c r="L4955" s="0" t="n">
        <f aca="false">I4954*K4955</f>
        <v>110.060000000001</v>
      </c>
      <c r="M4955" s="0" t="n">
        <f aca="false">M4954+K4955*N4954</f>
        <v>3417.02000000002</v>
      </c>
      <c r="N4955" s="0" t="n">
        <f aca="false">INT(M4955*$Q$1/B4955)*CHOOSE($L$1,I4955,J4955)</f>
        <v>-0</v>
      </c>
      <c r="O4955" s="0" t="n">
        <f aca="false">ABS(N4955-N4954)</f>
        <v>0</v>
      </c>
      <c r="P4955" s="0" t="n">
        <f aca="false">COUNTIF(工作表2!$A$2:$A$248,A4955)</f>
        <v>0</v>
      </c>
      <c r="R4955" s="0" t="n">
        <f aca="false">D4955-IF(P4954=1,E4954,D4954)</f>
        <v>-115</v>
      </c>
      <c r="S4955" s="0" t="n">
        <f aca="false">I4954*R4955</f>
        <v>115</v>
      </c>
      <c r="T4955" s="0" t="n">
        <f aca="false">T4954+R4955*U4954</f>
        <v>44923</v>
      </c>
      <c r="U4955" s="0" t="n">
        <f aca="false">INT(T4955*$Q$1/IF(P4955=1,E4955,D4955))*I4955</f>
        <v>-8</v>
      </c>
      <c r="V4955" s="0" t="n">
        <f aca="false">IF(P4955=1,ABS(U4955)+ABS(60),ABS(U4955-U4954))</f>
        <v>0</v>
      </c>
    </row>
    <row r="4956" customFormat="false" ht="15" hidden="false" customHeight="false" outlineLevel="0" collapsed="false">
      <c r="A4956" s="1" t="n">
        <v>43287</v>
      </c>
      <c r="B4956" s="2" t="n">
        <v>10608.57</v>
      </c>
      <c r="C4956" s="2" t="n">
        <v>158774</v>
      </c>
      <c r="D4956" s="2" t="n">
        <v>10540</v>
      </c>
      <c r="E4956" s="2" t="n">
        <v>10413</v>
      </c>
      <c r="F4956" s="3" t="n">
        <f aca="false">IF(P4956=1, E4956,D4956)/B4956-1</f>
        <v>-0.00646364213084327</v>
      </c>
      <c r="G4956" s="2" t="n">
        <f aca="false">AVERAGE(B4897:B4956)</f>
        <v>10849.5943333333</v>
      </c>
      <c r="H4956" s="2" t="n">
        <f aca="false">AVERAGE(C4897:C4956)</f>
        <v>145246.633333333</v>
      </c>
      <c r="I4956" s="2" t="n">
        <f aca="false">SIGN(C4956-H4956)</f>
        <v>1</v>
      </c>
      <c r="J4956" s="2" t="n">
        <f aca="false">SIGN(F4956)</f>
        <v>-1</v>
      </c>
      <c r="K4956" s="0" t="n">
        <f aca="false">B4956-B4955</f>
        <v>-3.23999999999978</v>
      </c>
      <c r="L4956" s="0" t="n">
        <f aca="false">I4955*K4956</f>
        <v>3.23999999999978</v>
      </c>
      <c r="M4956" s="0" t="n">
        <f aca="false">M4955+K4956*N4955</f>
        <v>3417.02000000002</v>
      </c>
      <c r="N4956" s="0" t="n">
        <f aca="false">INT(M4956*$Q$1/B4956)*CHOOSE($L$1,I4956,J4956)</f>
        <v>-0</v>
      </c>
      <c r="O4956" s="0" t="n">
        <f aca="false">ABS(N4956-N4955)</f>
        <v>0</v>
      </c>
      <c r="P4956" s="0" t="n">
        <f aca="false">COUNTIF(工作表2!$A$2:$A$248,A4956)</f>
        <v>0</v>
      </c>
      <c r="R4956" s="0" t="n">
        <f aca="false">D4956-IF(P4955=1,E4955,D4955)</f>
        <v>37</v>
      </c>
      <c r="S4956" s="0" t="n">
        <f aca="false">I4955*R4956</f>
        <v>-37</v>
      </c>
      <c r="T4956" s="0" t="n">
        <f aca="false">T4955+R4956*U4955</f>
        <v>44627</v>
      </c>
      <c r="U4956" s="0" t="n">
        <f aca="false">INT(T4956*$Q$1/IF(P4956=1,E4956,D4956))*I4956</f>
        <v>8</v>
      </c>
      <c r="V4956" s="0" t="n">
        <f aca="false">IF(P4956=1,ABS(U4956)+ABS(60),ABS(U4956-U4955))</f>
        <v>16</v>
      </c>
    </row>
    <row r="4957" customFormat="false" ht="15" hidden="false" customHeight="false" outlineLevel="0" collapsed="false">
      <c r="A4957" s="1" t="n">
        <v>43290</v>
      </c>
      <c r="B4957" s="2" t="n">
        <v>10720.28</v>
      </c>
      <c r="C4957" s="2" t="n">
        <v>136274</v>
      </c>
      <c r="D4957" s="2" t="n">
        <v>10663</v>
      </c>
      <c r="E4957" s="2" t="n">
        <v>10534</v>
      </c>
      <c r="F4957" s="3" t="n">
        <f aca="false">IF(P4957=1, E4957,D4957)/B4957-1</f>
        <v>-0.00534314402235769</v>
      </c>
      <c r="G4957" s="2" t="n">
        <f aca="false">AVERAGE(B4898:B4957)</f>
        <v>10845.6775</v>
      </c>
      <c r="H4957" s="2" t="n">
        <f aca="false">AVERAGE(C4898:C4957)</f>
        <v>145699.85</v>
      </c>
      <c r="I4957" s="2" t="n">
        <f aca="false">SIGN(C4957-H4957)</f>
        <v>-1</v>
      </c>
      <c r="J4957" s="2" t="n">
        <f aca="false">SIGN(F4957)</f>
        <v>-1</v>
      </c>
      <c r="K4957" s="0" t="n">
        <f aca="false">B4957-B4956</f>
        <v>111.710000000001</v>
      </c>
      <c r="L4957" s="0" t="n">
        <f aca="false">I4956*K4957</f>
        <v>111.710000000001</v>
      </c>
      <c r="M4957" s="0" t="n">
        <f aca="false">M4956+K4957*N4956</f>
        <v>3417.02000000002</v>
      </c>
      <c r="N4957" s="0" t="n">
        <f aca="false">INT(M4957*$Q$1/B4957)*CHOOSE($L$1,I4957,J4957)</f>
        <v>-0</v>
      </c>
      <c r="O4957" s="0" t="n">
        <f aca="false">ABS(N4957-N4956)</f>
        <v>0</v>
      </c>
      <c r="P4957" s="0" t="n">
        <f aca="false">COUNTIF(工作表2!$A$2:$A$248,A4957)</f>
        <v>0</v>
      </c>
      <c r="R4957" s="0" t="n">
        <f aca="false">D4957-IF(P4956=1,E4956,D4956)</f>
        <v>123</v>
      </c>
      <c r="S4957" s="0" t="n">
        <f aca="false">I4956*R4957</f>
        <v>123</v>
      </c>
      <c r="T4957" s="0" t="n">
        <f aca="false">T4956+R4957*U4956</f>
        <v>45611</v>
      </c>
      <c r="U4957" s="0" t="n">
        <f aca="false">INT(T4957*$Q$1/IF(P4957=1,E4957,D4957))*I4957</f>
        <v>-8</v>
      </c>
      <c r="V4957" s="0" t="n">
        <f aca="false">IF(P4957=1,ABS(U4957)+ABS(60),ABS(U4957-U4956))</f>
        <v>16</v>
      </c>
    </row>
    <row r="4958" customFormat="false" ht="15" hidden="false" customHeight="false" outlineLevel="0" collapsed="false">
      <c r="A4958" s="1" t="n">
        <v>43291</v>
      </c>
      <c r="B4958" s="2" t="n">
        <v>10756.89</v>
      </c>
      <c r="C4958" s="2" t="n">
        <v>124990</v>
      </c>
      <c r="D4958" s="2" t="n">
        <v>10706</v>
      </c>
      <c r="E4958" s="2" t="n">
        <v>10576</v>
      </c>
      <c r="F4958" s="3" t="n">
        <f aca="false">IF(P4958=1, E4958,D4958)/B4958-1</f>
        <v>-0.00473092129788433</v>
      </c>
      <c r="G4958" s="2" t="n">
        <f aca="false">AVERAGE(B4899:B4958)</f>
        <v>10842.2025</v>
      </c>
      <c r="H4958" s="2" t="n">
        <f aca="false">AVERAGE(C4899:C4958)</f>
        <v>145749.766666667</v>
      </c>
      <c r="I4958" s="2" t="n">
        <f aca="false">SIGN(C4958-H4958)</f>
        <v>-1</v>
      </c>
      <c r="J4958" s="2" t="n">
        <f aca="false">SIGN(F4958)</f>
        <v>-1</v>
      </c>
      <c r="K4958" s="0" t="n">
        <f aca="false">B4958-B4957</f>
        <v>36.6099999999988</v>
      </c>
      <c r="L4958" s="0" t="n">
        <f aca="false">I4957*K4958</f>
        <v>-36.6099999999988</v>
      </c>
      <c r="M4958" s="0" t="n">
        <f aca="false">M4957+K4958*N4957</f>
        <v>3417.02000000002</v>
      </c>
      <c r="N4958" s="0" t="n">
        <f aca="false">INT(M4958*$Q$1/B4958)*CHOOSE($L$1,I4958,J4958)</f>
        <v>-0</v>
      </c>
      <c r="O4958" s="0" t="n">
        <f aca="false">ABS(N4958-N4957)</f>
        <v>0</v>
      </c>
      <c r="P4958" s="0" t="n">
        <f aca="false">COUNTIF(工作表2!$A$2:$A$248,A4958)</f>
        <v>0</v>
      </c>
      <c r="R4958" s="0" t="n">
        <f aca="false">D4958-IF(P4957=1,E4957,D4957)</f>
        <v>43</v>
      </c>
      <c r="S4958" s="0" t="n">
        <f aca="false">I4957*R4958</f>
        <v>-43</v>
      </c>
      <c r="T4958" s="0" t="n">
        <f aca="false">T4957+R4958*U4957</f>
        <v>45267</v>
      </c>
      <c r="U4958" s="0" t="n">
        <f aca="false">INT(T4958*$Q$1/IF(P4958=1,E4958,D4958))*I4958</f>
        <v>-8</v>
      </c>
      <c r="V4958" s="0" t="n">
        <f aca="false">IF(P4958=1,ABS(U4958)+ABS(60),ABS(U4958-U4957))</f>
        <v>0</v>
      </c>
    </row>
    <row r="4959" customFormat="false" ht="15" hidden="false" customHeight="false" outlineLevel="0" collapsed="false">
      <c r="A4959" s="1" t="n">
        <v>43292</v>
      </c>
      <c r="B4959" s="2" t="n">
        <v>10676.84</v>
      </c>
      <c r="C4959" s="2" t="n">
        <v>118835</v>
      </c>
      <c r="D4959" s="2" t="n">
        <v>10614</v>
      </c>
      <c r="E4959" s="2" t="n">
        <v>10488</v>
      </c>
      <c r="F4959" s="3" t="n">
        <f aca="false">IF(P4959=1, E4959,D4959)/B4959-1</f>
        <v>-0.00588563657411745</v>
      </c>
      <c r="G4959" s="2" t="n">
        <f aca="false">AVERAGE(B4900:B4959)</f>
        <v>10837.574</v>
      </c>
      <c r="H4959" s="2" t="n">
        <f aca="false">AVERAGE(C4900:C4959)</f>
        <v>145658.883333333</v>
      </c>
      <c r="I4959" s="2" t="n">
        <f aca="false">SIGN(C4959-H4959)</f>
        <v>-1</v>
      </c>
      <c r="J4959" s="2" t="n">
        <f aca="false">SIGN(F4959)</f>
        <v>-1</v>
      </c>
      <c r="K4959" s="0" t="n">
        <f aca="false">B4959-B4958</f>
        <v>-80.0499999999993</v>
      </c>
      <c r="L4959" s="0" t="n">
        <f aca="false">I4958*K4959</f>
        <v>80.0499999999993</v>
      </c>
      <c r="M4959" s="0" t="n">
        <f aca="false">M4958+K4959*N4958</f>
        <v>3417.02000000002</v>
      </c>
      <c r="N4959" s="0" t="n">
        <f aca="false">INT(M4959*$Q$1/B4959)*CHOOSE($L$1,I4959,J4959)</f>
        <v>-0</v>
      </c>
      <c r="O4959" s="0" t="n">
        <f aca="false">ABS(N4959-N4958)</f>
        <v>0</v>
      </c>
      <c r="P4959" s="0" t="n">
        <f aca="false">COUNTIF(工作表2!$A$2:$A$248,A4959)</f>
        <v>0</v>
      </c>
      <c r="R4959" s="0" t="n">
        <f aca="false">D4959-IF(P4958=1,E4958,D4958)</f>
        <v>-92</v>
      </c>
      <c r="S4959" s="0" t="n">
        <f aca="false">I4958*R4959</f>
        <v>92</v>
      </c>
      <c r="T4959" s="0" t="n">
        <f aca="false">T4958+R4959*U4958</f>
        <v>46003</v>
      </c>
      <c r="U4959" s="0" t="n">
        <f aca="false">INT(T4959*$Q$1/IF(P4959=1,E4959,D4959))*I4959</f>
        <v>-8</v>
      </c>
      <c r="V4959" s="0" t="n">
        <f aca="false">IF(P4959=1,ABS(U4959)+ABS(60),ABS(U4959-U4958))</f>
        <v>0</v>
      </c>
    </row>
    <row r="4960" customFormat="false" ht="15" hidden="false" customHeight="false" outlineLevel="0" collapsed="false">
      <c r="A4960" s="1" t="n">
        <v>43293</v>
      </c>
      <c r="B4960" s="2" t="n">
        <v>10738.38</v>
      </c>
      <c r="C4960" s="2" t="n">
        <v>131517</v>
      </c>
      <c r="D4960" s="2" t="n">
        <v>10739</v>
      </c>
      <c r="E4960" s="2" t="n">
        <v>10610</v>
      </c>
      <c r="F4960" s="3" t="n">
        <f aca="false">IF(P4960=1, E4960,D4960)/B4960-1</f>
        <v>5.77368280876289E-005</v>
      </c>
      <c r="G4960" s="2" t="n">
        <f aca="false">AVERAGE(B4901:B4960)</f>
        <v>10836.3728333333</v>
      </c>
      <c r="H4960" s="2" t="n">
        <f aca="false">AVERAGE(C4901:C4960)</f>
        <v>145310.416666667</v>
      </c>
      <c r="I4960" s="2" t="n">
        <f aca="false">SIGN(C4960-H4960)</f>
        <v>-1</v>
      </c>
      <c r="J4960" s="2" t="n">
        <f aca="false">SIGN(F4960)</f>
        <v>1</v>
      </c>
      <c r="K4960" s="0" t="n">
        <f aca="false">B4960-B4959</f>
        <v>61.5399999999991</v>
      </c>
      <c r="L4960" s="0" t="n">
        <f aca="false">I4959*K4960</f>
        <v>-61.5399999999991</v>
      </c>
      <c r="M4960" s="0" t="n">
        <f aca="false">M4959+K4960*N4959</f>
        <v>3417.02000000002</v>
      </c>
      <c r="N4960" s="0" t="n">
        <f aca="false">INT(M4960*$Q$1/B4960)*CHOOSE($L$1,I4960,J4960)</f>
        <v>0</v>
      </c>
      <c r="O4960" s="0" t="n">
        <f aca="false">ABS(N4960-N4959)</f>
        <v>0</v>
      </c>
      <c r="P4960" s="0" t="n">
        <f aca="false">COUNTIF(工作表2!$A$2:$A$248,A4960)</f>
        <v>0</v>
      </c>
      <c r="R4960" s="0" t="n">
        <f aca="false">D4960-IF(P4959=1,E4959,D4959)</f>
        <v>125</v>
      </c>
      <c r="S4960" s="0" t="n">
        <f aca="false">I4959*R4960</f>
        <v>-125</v>
      </c>
      <c r="T4960" s="0" t="n">
        <f aca="false">T4959+R4960*U4959</f>
        <v>45003</v>
      </c>
      <c r="U4960" s="0" t="n">
        <f aca="false">INT(T4960*$Q$1/IF(P4960=1,E4960,D4960))*I4960</f>
        <v>-8</v>
      </c>
      <c r="V4960" s="0" t="n">
        <f aca="false">IF(P4960=1,ABS(U4960)+ABS(60),ABS(U4960-U4959))</f>
        <v>0</v>
      </c>
    </row>
    <row r="4961" customFormat="false" ht="15" hidden="false" customHeight="false" outlineLevel="0" collapsed="false">
      <c r="A4961" s="1" t="n">
        <v>43294</v>
      </c>
      <c r="B4961" s="2" t="n">
        <v>10864.54</v>
      </c>
      <c r="C4961" s="2" t="n">
        <v>141372</v>
      </c>
      <c r="D4961" s="2" t="n">
        <v>10850</v>
      </c>
      <c r="E4961" s="2" t="n">
        <v>10720</v>
      </c>
      <c r="F4961" s="3" t="n">
        <f aca="false">IF(P4961=1, E4961,D4961)/B4961-1</f>
        <v>-0.00133829872226532</v>
      </c>
      <c r="G4961" s="2" t="n">
        <f aca="false">AVERAGE(B4902:B4961)</f>
        <v>10836.6503333333</v>
      </c>
      <c r="H4961" s="2" t="n">
        <f aca="false">AVERAGE(C4902:C4961)</f>
        <v>145247.566666667</v>
      </c>
      <c r="I4961" s="2" t="n">
        <f aca="false">SIGN(C4961-H4961)</f>
        <v>-1</v>
      </c>
      <c r="J4961" s="2" t="n">
        <f aca="false">SIGN(F4961)</f>
        <v>-1</v>
      </c>
      <c r="K4961" s="0" t="n">
        <f aca="false">B4961-B4960</f>
        <v>126.160000000002</v>
      </c>
      <c r="L4961" s="0" t="n">
        <f aca="false">I4960*K4961</f>
        <v>-126.160000000002</v>
      </c>
      <c r="M4961" s="0" t="n">
        <f aca="false">M4960+K4961*N4960</f>
        <v>3417.02000000002</v>
      </c>
      <c r="N4961" s="0" t="n">
        <f aca="false">INT(M4961*$Q$1/B4961)*CHOOSE($L$1,I4961,J4961)</f>
        <v>-0</v>
      </c>
      <c r="O4961" s="0" t="n">
        <f aca="false">ABS(N4961-N4960)</f>
        <v>0</v>
      </c>
      <c r="P4961" s="0" t="n">
        <f aca="false">COUNTIF(工作表2!$A$2:$A$248,A4961)</f>
        <v>0</v>
      </c>
      <c r="R4961" s="0" t="n">
        <f aca="false">D4961-IF(P4960=1,E4960,D4960)</f>
        <v>111</v>
      </c>
      <c r="S4961" s="0" t="n">
        <f aca="false">I4960*R4961</f>
        <v>-111</v>
      </c>
      <c r="T4961" s="0" t="n">
        <f aca="false">T4960+R4961*U4960</f>
        <v>44115</v>
      </c>
      <c r="U4961" s="0" t="n">
        <f aca="false">INT(T4961*$Q$1/IF(P4961=1,E4961,D4961))*I4961</f>
        <v>-8</v>
      </c>
      <c r="V4961" s="0" t="n">
        <f aca="false">IF(P4961=1,ABS(U4961)+ABS(60),ABS(U4961-U4960))</f>
        <v>0</v>
      </c>
    </row>
    <row r="4962" customFormat="false" ht="15" hidden="false" customHeight="false" outlineLevel="0" collapsed="false">
      <c r="A4962" s="1" t="n">
        <v>43297</v>
      </c>
      <c r="B4962" s="2" t="n">
        <v>10817.45</v>
      </c>
      <c r="C4962" s="2" t="n">
        <v>123706</v>
      </c>
      <c r="D4962" s="2" t="n">
        <v>10813</v>
      </c>
      <c r="E4962" s="2" t="n">
        <v>10699</v>
      </c>
      <c r="F4962" s="3" t="n">
        <f aca="false">IF(P4962=1, E4962,D4962)/B4962-1</f>
        <v>-0.000411372365945795</v>
      </c>
      <c r="G4962" s="2" t="n">
        <f aca="false">AVERAGE(B4903:B4962)</f>
        <v>10834.0875</v>
      </c>
      <c r="H4962" s="2" t="n">
        <f aca="false">AVERAGE(C4903:C4962)</f>
        <v>144758.633333333</v>
      </c>
      <c r="I4962" s="2" t="n">
        <f aca="false">SIGN(C4962-H4962)</f>
        <v>-1</v>
      </c>
      <c r="J4962" s="2" t="n">
        <f aca="false">SIGN(F4962)</f>
        <v>-1</v>
      </c>
      <c r="K4962" s="0" t="n">
        <f aca="false">B4962-B4961</f>
        <v>-47.0900000000002</v>
      </c>
      <c r="L4962" s="0" t="n">
        <f aca="false">I4961*K4962</f>
        <v>47.0900000000002</v>
      </c>
      <c r="M4962" s="0" t="n">
        <f aca="false">M4961+K4962*N4961</f>
        <v>3417.02000000002</v>
      </c>
      <c r="N4962" s="0" t="n">
        <f aca="false">INT(M4962*$Q$1/B4962)*CHOOSE($L$1,I4962,J4962)</f>
        <v>-0</v>
      </c>
      <c r="O4962" s="0" t="n">
        <f aca="false">ABS(N4962-N4961)</f>
        <v>0</v>
      </c>
      <c r="P4962" s="0" t="n">
        <f aca="false">COUNTIF(工作表2!$A$2:$A$248,A4962)</f>
        <v>0</v>
      </c>
      <c r="R4962" s="0" t="n">
        <f aca="false">D4962-IF(P4961=1,E4961,D4961)</f>
        <v>-37</v>
      </c>
      <c r="S4962" s="0" t="n">
        <f aca="false">I4961*R4962</f>
        <v>37</v>
      </c>
      <c r="T4962" s="0" t="n">
        <f aca="false">T4961+R4962*U4961</f>
        <v>44411</v>
      </c>
      <c r="U4962" s="0" t="n">
        <f aca="false">INT(T4962*$Q$1/IF(P4962=1,E4962,D4962))*I4962</f>
        <v>-8</v>
      </c>
      <c r="V4962" s="0" t="n">
        <f aca="false">IF(P4962=1,ABS(U4962)+ABS(60),ABS(U4962-U4961))</f>
        <v>0</v>
      </c>
    </row>
    <row r="4963" customFormat="false" ht="15" hidden="false" customHeight="false" outlineLevel="0" collapsed="false">
      <c r="A4963" s="1" t="n">
        <v>43298</v>
      </c>
      <c r="B4963" s="2" t="n">
        <v>10778.99</v>
      </c>
      <c r="C4963" s="2" t="n">
        <v>133723</v>
      </c>
      <c r="D4963" s="2" t="n">
        <v>10771</v>
      </c>
      <c r="E4963" s="2" t="n">
        <v>10659</v>
      </c>
      <c r="F4963" s="3" t="n">
        <f aca="false">IF(P4963=1, E4963,D4963)/B4963-1</f>
        <v>-0.000741256833896253</v>
      </c>
      <c r="G4963" s="2" t="n">
        <f aca="false">AVERAGE(B4904:B4963)</f>
        <v>10834.081</v>
      </c>
      <c r="H4963" s="2" t="n">
        <f aca="false">AVERAGE(C4904:C4963)</f>
        <v>144398.416666667</v>
      </c>
      <c r="I4963" s="2" t="n">
        <f aca="false">SIGN(C4963-H4963)</f>
        <v>-1</v>
      </c>
      <c r="J4963" s="2" t="n">
        <f aca="false">SIGN(F4963)</f>
        <v>-1</v>
      </c>
      <c r="K4963" s="0" t="n">
        <f aca="false">B4963-B4962</f>
        <v>-38.4600000000009</v>
      </c>
      <c r="L4963" s="0" t="n">
        <f aca="false">I4962*K4963</f>
        <v>38.4600000000009</v>
      </c>
      <c r="M4963" s="0" t="n">
        <f aca="false">M4962+K4963*N4962</f>
        <v>3417.02000000002</v>
      </c>
      <c r="N4963" s="0" t="n">
        <f aca="false">INT(M4963*$Q$1/B4963)*CHOOSE($L$1,I4963,J4963)</f>
        <v>-0</v>
      </c>
      <c r="O4963" s="0" t="n">
        <f aca="false">ABS(N4963-N4962)</f>
        <v>0</v>
      </c>
      <c r="P4963" s="0" t="n">
        <f aca="false">COUNTIF(工作表2!$A$2:$A$248,A4963)</f>
        <v>0</v>
      </c>
      <c r="R4963" s="0" t="n">
        <f aca="false">D4963-IF(P4962=1,E4962,D4962)</f>
        <v>-42</v>
      </c>
      <c r="S4963" s="0" t="n">
        <f aca="false">I4962*R4963</f>
        <v>42</v>
      </c>
      <c r="T4963" s="0" t="n">
        <f aca="false">T4962+R4963*U4962</f>
        <v>44747</v>
      </c>
      <c r="U4963" s="0" t="n">
        <f aca="false">INT(T4963*$Q$1/IF(P4963=1,E4963,D4963))*I4963</f>
        <v>-8</v>
      </c>
      <c r="V4963" s="0" t="n">
        <f aca="false">IF(P4963=1,ABS(U4963)+ABS(60),ABS(U4963-U4962))</f>
        <v>0</v>
      </c>
    </row>
    <row r="4964" customFormat="false" ht="15" hidden="false" customHeight="false" outlineLevel="0" collapsed="false">
      <c r="A4964" s="1" t="n">
        <v>43299</v>
      </c>
      <c r="B4964" s="2" t="n">
        <v>10842.46</v>
      </c>
      <c r="C4964" s="2" t="n">
        <v>162543</v>
      </c>
      <c r="D4964" s="2" t="n">
        <v>10844</v>
      </c>
      <c r="E4964" s="2" t="n">
        <v>10715</v>
      </c>
      <c r="F4964" s="3" t="n">
        <f aca="false">IF(P4964=1, E4964,D4964)/B4964-1</f>
        <v>-0.0117556347913664</v>
      </c>
      <c r="G4964" s="2" t="n">
        <f aca="false">AVERAGE(B4905:B4964)</f>
        <v>10836.5031666667</v>
      </c>
      <c r="H4964" s="2" t="n">
        <f aca="false">AVERAGE(C4905:C4964)</f>
        <v>144850</v>
      </c>
      <c r="I4964" s="2" t="n">
        <f aca="false">SIGN(C4964-H4964)</f>
        <v>1</v>
      </c>
      <c r="J4964" s="2" t="n">
        <f aca="false">SIGN(F4964)</f>
        <v>-1</v>
      </c>
      <c r="K4964" s="0" t="n">
        <f aca="false">B4964-B4963</f>
        <v>63.4699999999994</v>
      </c>
      <c r="L4964" s="0" t="n">
        <f aca="false">I4963*K4964</f>
        <v>-63.4699999999994</v>
      </c>
      <c r="M4964" s="0" t="n">
        <f aca="false">M4963+K4964*N4963</f>
        <v>3417.02000000002</v>
      </c>
      <c r="N4964" s="0" t="n">
        <f aca="false">INT(M4964*$Q$1/B4964)*CHOOSE($L$1,I4964,J4964)</f>
        <v>-0</v>
      </c>
      <c r="O4964" s="0" t="n">
        <f aca="false">ABS(N4964-N4963)</f>
        <v>0</v>
      </c>
      <c r="P4964" s="0" t="n">
        <f aca="false">COUNTIF(工作表2!$A$2:$A$248,A4964)</f>
        <v>1</v>
      </c>
      <c r="R4964" s="0" t="n">
        <f aca="false">D4964-IF(P4963=1,E4963,D4963)</f>
        <v>73</v>
      </c>
      <c r="S4964" s="0" t="n">
        <f aca="false">I4963*R4964</f>
        <v>-73</v>
      </c>
      <c r="T4964" s="0" t="n">
        <f aca="false">T4963+R4964*U4963</f>
        <v>44163</v>
      </c>
      <c r="U4964" s="0" t="n">
        <f aca="false">INT(T4964*$Q$1/IF(P4964=1,E4964,D4964))*I4964</f>
        <v>8</v>
      </c>
      <c r="V4964" s="0" t="n">
        <f aca="false">IF(P4964=1,ABS(U4964)+ABS(60),ABS(U4964-U4963))</f>
        <v>68</v>
      </c>
    </row>
    <row r="4965" customFormat="false" ht="15" hidden="false" customHeight="false" outlineLevel="0" collapsed="false">
      <c r="A4965" s="1" t="n">
        <v>43300</v>
      </c>
      <c r="B4965" s="2" t="n">
        <v>10835.38</v>
      </c>
      <c r="C4965" s="2" t="n">
        <v>141390</v>
      </c>
      <c r="D4965" s="2" t="n">
        <v>10720</v>
      </c>
      <c r="E4965" s="2" t="n">
        <v>10681</v>
      </c>
      <c r="F4965" s="3" t="n">
        <f aca="false">IF(P4965=1, E4965,D4965)/B4965-1</f>
        <v>-0.0106484498005607</v>
      </c>
      <c r="G4965" s="2" t="n">
        <f aca="false">AVERAGE(B4906:B4965)</f>
        <v>10840.7678333333</v>
      </c>
      <c r="H4965" s="2" t="n">
        <f aca="false">AVERAGE(C4906:C4965)</f>
        <v>144567</v>
      </c>
      <c r="I4965" s="2" t="n">
        <f aca="false">SIGN(C4965-H4965)</f>
        <v>-1</v>
      </c>
      <c r="J4965" s="2" t="n">
        <f aca="false">SIGN(F4965)</f>
        <v>-1</v>
      </c>
      <c r="K4965" s="0" t="n">
        <f aca="false">B4965-B4964</f>
        <v>-7.07999999999993</v>
      </c>
      <c r="L4965" s="0" t="n">
        <f aca="false">I4964*K4965</f>
        <v>-7.07999999999993</v>
      </c>
      <c r="M4965" s="0" t="n">
        <f aca="false">M4964+K4965*N4964</f>
        <v>3417.02000000002</v>
      </c>
      <c r="N4965" s="0" t="n">
        <f aca="false">INT(M4965*$Q$1/B4965)*CHOOSE($L$1,I4965,J4965)</f>
        <v>-0</v>
      </c>
      <c r="O4965" s="0" t="n">
        <f aca="false">ABS(N4965-N4964)</f>
        <v>0</v>
      </c>
      <c r="P4965" s="0" t="n">
        <f aca="false">COUNTIF(工作表2!$A$2:$A$248,A4965)</f>
        <v>0</v>
      </c>
      <c r="R4965" s="0" t="n">
        <f aca="false">D4965-IF(P4964=1,E4964,D4964)</f>
        <v>5</v>
      </c>
      <c r="S4965" s="0" t="n">
        <f aca="false">I4964*R4965</f>
        <v>5</v>
      </c>
      <c r="T4965" s="0" t="n">
        <f aca="false">T4964+R4965*U4964</f>
        <v>44203</v>
      </c>
      <c r="U4965" s="0" t="n">
        <f aca="false">INT(T4965*$Q$1/IF(P4965=1,E4965,D4965))*I4965</f>
        <v>-8</v>
      </c>
      <c r="V4965" s="0" t="n">
        <f aca="false">IF(P4965=1,ABS(U4965)+ABS(60),ABS(U4965-U4964))</f>
        <v>16</v>
      </c>
    </row>
    <row r="4966" customFormat="false" ht="15" hidden="false" customHeight="false" outlineLevel="0" collapsed="false">
      <c r="A4966" s="1" t="n">
        <v>43301</v>
      </c>
      <c r="B4966" s="2" t="n">
        <v>10932.11</v>
      </c>
      <c r="C4966" s="2" t="n">
        <v>164457</v>
      </c>
      <c r="D4966" s="2" t="n">
        <v>10825</v>
      </c>
      <c r="E4966" s="2" t="n">
        <v>10783</v>
      </c>
      <c r="F4966" s="3" t="n">
        <f aca="false">IF(P4966=1, E4966,D4966)/B4966-1</f>
        <v>-0.00979774261327415</v>
      </c>
      <c r="G4966" s="2" t="n">
        <f aca="false">AVERAGE(B4907:B4966)</f>
        <v>10846.9701666667</v>
      </c>
      <c r="H4966" s="2" t="n">
        <f aca="false">AVERAGE(C4907:C4966)</f>
        <v>145061.083333333</v>
      </c>
      <c r="I4966" s="2" t="n">
        <f aca="false">SIGN(C4966-H4966)</f>
        <v>1</v>
      </c>
      <c r="J4966" s="2" t="n">
        <f aca="false">SIGN(F4966)</f>
        <v>-1</v>
      </c>
      <c r="K4966" s="0" t="n">
        <f aca="false">B4966-B4965</f>
        <v>96.7300000000014</v>
      </c>
      <c r="L4966" s="0" t="n">
        <f aca="false">I4965*K4966</f>
        <v>-96.7300000000014</v>
      </c>
      <c r="M4966" s="0" t="n">
        <f aca="false">M4965+K4966*N4965</f>
        <v>3417.02000000002</v>
      </c>
      <c r="N4966" s="0" t="n">
        <f aca="false">INT(M4966*$Q$1/B4966)*CHOOSE($L$1,I4966,J4966)</f>
        <v>-0</v>
      </c>
      <c r="O4966" s="0" t="n">
        <f aca="false">ABS(N4966-N4965)</f>
        <v>0</v>
      </c>
      <c r="P4966" s="0" t="n">
        <f aca="false">COUNTIF(工作表2!$A$2:$A$248,A4966)</f>
        <v>0</v>
      </c>
      <c r="R4966" s="0" t="n">
        <f aca="false">D4966-IF(P4965=1,E4965,D4965)</f>
        <v>105</v>
      </c>
      <c r="S4966" s="0" t="n">
        <f aca="false">I4965*R4966</f>
        <v>-105</v>
      </c>
      <c r="T4966" s="0" t="n">
        <f aca="false">T4965+R4966*U4965</f>
        <v>43363</v>
      </c>
      <c r="U4966" s="0" t="n">
        <f aca="false">INT(T4966*$Q$1/IF(P4966=1,E4966,D4966))*I4966</f>
        <v>8</v>
      </c>
      <c r="V4966" s="0" t="n">
        <f aca="false">IF(P4966=1,ABS(U4966)+ABS(60),ABS(U4966-U4965))</f>
        <v>16</v>
      </c>
    </row>
    <row r="4967" customFormat="false" ht="15" hidden="false" customHeight="false" outlineLevel="0" collapsed="false">
      <c r="A4967" s="1" t="n">
        <v>43304</v>
      </c>
      <c r="B4967" s="2" t="n">
        <v>10946.89</v>
      </c>
      <c r="C4967" s="2" t="n">
        <v>146326</v>
      </c>
      <c r="D4967" s="2" t="n">
        <v>10829</v>
      </c>
      <c r="E4967" s="2" t="n">
        <v>10788</v>
      </c>
      <c r="F4967" s="3" t="n">
        <f aca="false">IF(P4967=1, E4967,D4967)/B4967-1</f>
        <v>-0.010769268714676</v>
      </c>
      <c r="G4967" s="2" t="n">
        <f aca="false">AVERAGE(B4908:B4967)</f>
        <v>10854.6086666667</v>
      </c>
      <c r="H4967" s="2" t="n">
        <f aca="false">AVERAGE(C4908:C4967)</f>
        <v>145162</v>
      </c>
      <c r="I4967" s="2" t="n">
        <f aca="false">SIGN(C4967-H4967)</f>
        <v>1</v>
      </c>
      <c r="J4967" s="2" t="n">
        <f aca="false">SIGN(F4967)</f>
        <v>-1</v>
      </c>
      <c r="K4967" s="0" t="n">
        <f aca="false">B4967-B4966</f>
        <v>14.7799999999988</v>
      </c>
      <c r="L4967" s="0" t="n">
        <f aca="false">I4966*K4967</f>
        <v>14.7799999999988</v>
      </c>
      <c r="M4967" s="0" t="n">
        <f aca="false">M4966+K4967*N4966</f>
        <v>3417.02000000002</v>
      </c>
      <c r="N4967" s="0" t="n">
        <f aca="false">INT(M4967*$Q$1/B4967)*CHOOSE($L$1,I4967,J4967)</f>
        <v>-0</v>
      </c>
      <c r="O4967" s="0" t="n">
        <f aca="false">ABS(N4967-N4966)</f>
        <v>0</v>
      </c>
      <c r="P4967" s="0" t="n">
        <f aca="false">COUNTIF(工作表2!$A$2:$A$248,A4967)</f>
        <v>0</v>
      </c>
      <c r="R4967" s="0" t="n">
        <f aca="false">D4967-IF(P4966=1,E4966,D4966)</f>
        <v>4</v>
      </c>
      <c r="S4967" s="0" t="n">
        <f aca="false">I4966*R4967</f>
        <v>4</v>
      </c>
      <c r="T4967" s="0" t="n">
        <f aca="false">T4966+R4967*U4966</f>
        <v>43395</v>
      </c>
      <c r="U4967" s="0" t="n">
        <f aca="false">INT(T4967*$Q$1/IF(P4967=1,E4967,D4967))*I4967</f>
        <v>8</v>
      </c>
      <c r="V4967" s="0" t="n">
        <f aca="false">IF(P4967=1,ABS(U4967)+ABS(60),ABS(U4967-U4966))</f>
        <v>0</v>
      </c>
    </row>
    <row r="4968" customFormat="false" ht="15" hidden="false" customHeight="false" outlineLevel="0" collapsed="false">
      <c r="A4968" s="1" t="n">
        <v>43305</v>
      </c>
      <c r="B4968" s="2" t="n">
        <v>10995.39</v>
      </c>
      <c r="C4968" s="2" t="n">
        <v>143897</v>
      </c>
      <c r="D4968" s="2" t="n">
        <v>10871</v>
      </c>
      <c r="E4968" s="2" t="n">
        <v>10831</v>
      </c>
      <c r="F4968" s="3" t="n">
        <f aca="false">IF(P4968=1, E4968,D4968)/B4968-1</f>
        <v>-0.0113129229613501</v>
      </c>
      <c r="G4968" s="2" t="n">
        <f aca="false">AVERAGE(B4909:B4968)</f>
        <v>10861.9746666667</v>
      </c>
      <c r="H4968" s="2" t="n">
        <f aca="false">AVERAGE(C4909:C4968)</f>
        <v>145655.85</v>
      </c>
      <c r="I4968" s="2" t="n">
        <f aca="false">SIGN(C4968-H4968)</f>
        <v>-1</v>
      </c>
      <c r="J4968" s="2" t="n">
        <f aca="false">SIGN(F4968)</f>
        <v>-1</v>
      </c>
      <c r="K4968" s="0" t="n">
        <f aca="false">B4968-B4967</f>
        <v>48.5</v>
      </c>
      <c r="L4968" s="0" t="n">
        <f aca="false">I4967*K4968</f>
        <v>48.5</v>
      </c>
      <c r="M4968" s="0" t="n">
        <f aca="false">M4967+K4968*N4967</f>
        <v>3417.02000000002</v>
      </c>
      <c r="N4968" s="0" t="n">
        <f aca="false">INT(M4968*$Q$1/B4968)*CHOOSE($L$1,I4968,J4968)</f>
        <v>-0</v>
      </c>
      <c r="O4968" s="0" t="n">
        <f aca="false">ABS(N4968-N4967)</f>
        <v>0</v>
      </c>
      <c r="P4968" s="0" t="n">
        <f aca="false">COUNTIF(工作表2!$A$2:$A$248,A4968)</f>
        <v>0</v>
      </c>
      <c r="R4968" s="0" t="n">
        <f aca="false">D4968-IF(P4967=1,E4967,D4967)</f>
        <v>42</v>
      </c>
      <c r="S4968" s="0" t="n">
        <f aca="false">I4967*R4968</f>
        <v>42</v>
      </c>
      <c r="T4968" s="0" t="n">
        <f aca="false">T4967+R4968*U4967</f>
        <v>43731</v>
      </c>
      <c r="U4968" s="0" t="n">
        <f aca="false">INT(T4968*$Q$1/IF(P4968=1,E4968,D4968))*I4968</f>
        <v>-8</v>
      </c>
      <c r="V4968" s="0" t="n">
        <f aca="false">IF(P4968=1,ABS(U4968)+ABS(60),ABS(U4968-U4967))</f>
        <v>16</v>
      </c>
    </row>
    <row r="4969" customFormat="false" ht="15" hidden="false" customHeight="false" outlineLevel="0" collapsed="false">
      <c r="A4969" s="1" t="n">
        <v>43306</v>
      </c>
      <c r="B4969" s="2" t="n">
        <v>10965.79</v>
      </c>
      <c r="C4969" s="2" t="n">
        <v>122492</v>
      </c>
      <c r="D4969" s="2" t="n">
        <v>10864</v>
      </c>
      <c r="E4969" s="2" t="n">
        <v>10824</v>
      </c>
      <c r="F4969" s="3" t="n">
        <f aca="false">IF(P4969=1, E4969,D4969)/B4969-1</f>
        <v>-0.00928250495404348</v>
      </c>
      <c r="G4969" s="2" t="n">
        <f aca="false">AVERAGE(B4910:B4969)</f>
        <v>10867.1065</v>
      </c>
      <c r="H4969" s="2" t="n">
        <f aca="false">AVERAGE(C4910:C4969)</f>
        <v>145730.166666667</v>
      </c>
      <c r="I4969" s="2" t="n">
        <f aca="false">SIGN(C4969-H4969)</f>
        <v>-1</v>
      </c>
      <c r="J4969" s="2" t="n">
        <f aca="false">SIGN(F4969)</f>
        <v>-1</v>
      </c>
      <c r="K4969" s="0" t="n">
        <f aca="false">B4969-B4968</f>
        <v>-29.5999999999985</v>
      </c>
      <c r="L4969" s="0" t="n">
        <f aca="false">I4968*K4969</f>
        <v>29.5999999999985</v>
      </c>
      <c r="M4969" s="0" t="n">
        <f aca="false">M4968+K4969*N4968</f>
        <v>3417.02000000002</v>
      </c>
      <c r="N4969" s="0" t="n">
        <f aca="false">INT(M4969*$Q$1/B4969)*CHOOSE($L$1,I4969,J4969)</f>
        <v>-0</v>
      </c>
      <c r="O4969" s="0" t="n">
        <f aca="false">ABS(N4969-N4968)</f>
        <v>0</v>
      </c>
      <c r="P4969" s="0" t="n">
        <f aca="false">COUNTIF(工作表2!$A$2:$A$248,A4969)</f>
        <v>0</v>
      </c>
      <c r="R4969" s="0" t="n">
        <f aca="false">D4969-IF(P4968=1,E4968,D4968)</f>
        <v>-7</v>
      </c>
      <c r="S4969" s="0" t="n">
        <f aca="false">I4968*R4969</f>
        <v>7</v>
      </c>
      <c r="T4969" s="0" t="n">
        <f aca="false">T4968+R4969*U4968</f>
        <v>43787</v>
      </c>
      <c r="U4969" s="0" t="n">
        <f aca="false">INT(T4969*$Q$1/IF(P4969=1,E4969,D4969))*I4969</f>
        <v>-8</v>
      </c>
      <c r="V4969" s="0" t="n">
        <f aca="false">IF(P4969=1,ABS(U4969)+ABS(60),ABS(U4969-U4968))</f>
        <v>0</v>
      </c>
    </row>
    <row r="4970" customFormat="false" ht="15" hidden="false" customHeight="false" outlineLevel="0" collapsed="false">
      <c r="A4970" s="1" t="n">
        <v>43307</v>
      </c>
      <c r="B4970" s="2" t="n">
        <v>11010.61</v>
      </c>
      <c r="C4970" s="2" t="n">
        <v>132250</v>
      </c>
      <c r="D4970" s="2" t="n">
        <v>10913</v>
      </c>
      <c r="E4970" s="2" t="n">
        <v>10870</v>
      </c>
      <c r="F4970" s="3" t="n">
        <f aca="false">IF(P4970=1, E4970,D4970)/B4970-1</f>
        <v>-0.00886508558563059</v>
      </c>
      <c r="G4970" s="2" t="n">
        <f aca="false">AVERAGE(B4911:B4970)</f>
        <v>10873.6365</v>
      </c>
      <c r="H4970" s="2" t="n">
        <f aca="false">AVERAGE(C4911:C4970)</f>
        <v>145805.616666667</v>
      </c>
      <c r="I4970" s="2" t="n">
        <f aca="false">SIGN(C4970-H4970)</f>
        <v>-1</v>
      </c>
      <c r="J4970" s="2" t="n">
        <f aca="false">SIGN(F4970)</f>
        <v>-1</v>
      </c>
      <c r="K4970" s="0" t="n">
        <f aca="false">B4970-B4969</f>
        <v>44.8199999999997</v>
      </c>
      <c r="L4970" s="0" t="n">
        <f aca="false">I4969*K4970</f>
        <v>-44.8199999999997</v>
      </c>
      <c r="M4970" s="0" t="n">
        <f aca="false">M4969+K4970*N4969</f>
        <v>3417.02000000002</v>
      </c>
      <c r="N4970" s="0" t="n">
        <f aca="false">INT(M4970*$Q$1/B4970)*CHOOSE($L$1,I4970,J4970)</f>
        <v>-0</v>
      </c>
      <c r="O4970" s="0" t="n">
        <f aca="false">ABS(N4970-N4969)</f>
        <v>0</v>
      </c>
      <c r="P4970" s="0" t="n">
        <f aca="false">COUNTIF(工作表2!$A$2:$A$248,A4970)</f>
        <v>0</v>
      </c>
      <c r="R4970" s="0" t="n">
        <f aca="false">D4970-IF(P4969=1,E4969,D4969)</f>
        <v>49</v>
      </c>
      <c r="S4970" s="0" t="n">
        <f aca="false">I4969*R4970</f>
        <v>-49</v>
      </c>
      <c r="T4970" s="0" t="n">
        <f aca="false">T4969+R4970*U4969</f>
        <v>43395</v>
      </c>
      <c r="U4970" s="0" t="n">
        <f aca="false">INT(T4970*$Q$1/IF(P4970=1,E4970,D4970))*I4970</f>
        <v>-7</v>
      </c>
      <c r="V4970" s="0" t="n">
        <f aca="false">IF(P4970=1,ABS(U4970)+ABS(60),ABS(U4970-U4969))</f>
        <v>1</v>
      </c>
    </row>
    <row r="4971" customFormat="false" ht="15" hidden="false" customHeight="false" outlineLevel="0" collapsed="false">
      <c r="A4971" s="1" t="n">
        <v>43308</v>
      </c>
      <c r="B4971" s="2" t="n">
        <v>11075.78</v>
      </c>
      <c r="C4971" s="2" t="n">
        <v>124321</v>
      </c>
      <c r="D4971" s="2" t="n">
        <v>10992</v>
      </c>
      <c r="E4971" s="2" t="n">
        <v>10949</v>
      </c>
      <c r="F4971" s="3" t="n">
        <f aca="false">IF(P4971=1, E4971,D4971)/B4971-1</f>
        <v>-0.00756425281108875</v>
      </c>
      <c r="G4971" s="2" t="n">
        <f aca="false">AVERAGE(B4912:B4971)</f>
        <v>10882.9965</v>
      </c>
      <c r="H4971" s="2" t="n">
        <f aca="false">AVERAGE(C4912:C4971)</f>
        <v>145826.783333333</v>
      </c>
      <c r="I4971" s="2" t="n">
        <f aca="false">SIGN(C4971-H4971)</f>
        <v>-1</v>
      </c>
      <c r="J4971" s="2" t="n">
        <f aca="false">SIGN(F4971)</f>
        <v>-1</v>
      </c>
      <c r="K4971" s="0" t="n">
        <f aca="false">B4971-B4970</f>
        <v>65.1700000000001</v>
      </c>
      <c r="L4971" s="0" t="n">
        <f aca="false">I4970*K4971</f>
        <v>-65.1700000000001</v>
      </c>
      <c r="M4971" s="0" t="n">
        <f aca="false">M4970+K4971*N4970</f>
        <v>3417.02000000002</v>
      </c>
      <c r="N4971" s="0" t="n">
        <f aca="false">INT(M4971*$Q$1/B4971)*CHOOSE($L$1,I4971,J4971)</f>
        <v>-0</v>
      </c>
      <c r="O4971" s="0" t="n">
        <f aca="false">ABS(N4971-N4970)</f>
        <v>0</v>
      </c>
      <c r="P4971" s="0" t="n">
        <f aca="false">COUNTIF(工作表2!$A$2:$A$248,A4971)</f>
        <v>0</v>
      </c>
      <c r="R4971" s="0" t="n">
        <f aca="false">D4971-IF(P4970=1,E4970,D4970)</f>
        <v>79</v>
      </c>
      <c r="S4971" s="0" t="n">
        <f aca="false">I4970*R4971</f>
        <v>-79</v>
      </c>
      <c r="T4971" s="0" t="n">
        <f aca="false">T4970+R4971*U4970</f>
        <v>42842</v>
      </c>
      <c r="U4971" s="0" t="n">
        <f aca="false">INT(T4971*$Q$1/IF(P4971=1,E4971,D4971))*I4971</f>
        <v>-7</v>
      </c>
      <c r="V4971" s="0" t="n">
        <f aca="false">IF(P4971=1,ABS(U4971)+ABS(60),ABS(U4971-U4970))</f>
        <v>0</v>
      </c>
    </row>
    <row r="4972" customFormat="false" ht="15" hidden="false" customHeight="false" outlineLevel="0" collapsed="false">
      <c r="A4972" s="1" t="n">
        <v>43311</v>
      </c>
      <c r="B4972" s="2" t="n">
        <v>11033.54</v>
      </c>
      <c r="C4972" s="2" t="n">
        <v>125208</v>
      </c>
      <c r="D4972" s="2" t="n">
        <v>10939</v>
      </c>
      <c r="E4972" s="2" t="n">
        <v>10898</v>
      </c>
      <c r="F4972" s="3" t="n">
        <f aca="false">IF(P4972=1, E4972,D4972)/B4972-1</f>
        <v>-0.00856841956434662</v>
      </c>
      <c r="G4972" s="2" t="n">
        <f aca="false">AVERAGE(B4913:B4972)</f>
        <v>10891.3993333333</v>
      </c>
      <c r="H4972" s="2" t="n">
        <f aca="false">AVERAGE(C4913:C4972)</f>
        <v>145926.35</v>
      </c>
      <c r="I4972" s="2" t="n">
        <f aca="false">SIGN(C4972-H4972)</f>
        <v>-1</v>
      </c>
      <c r="J4972" s="2" t="n">
        <f aca="false">SIGN(F4972)</f>
        <v>-1</v>
      </c>
      <c r="K4972" s="0" t="n">
        <f aca="false">B4972-B4971</f>
        <v>-42.2399999999998</v>
      </c>
      <c r="L4972" s="0" t="n">
        <f aca="false">I4971*K4972</f>
        <v>42.2399999999998</v>
      </c>
      <c r="M4972" s="0" t="n">
        <f aca="false">M4971+K4972*N4971</f>
        <v>3417.02000000002</v>
      </c>
      <c r="N4972" s="0" t="n">
        <f aca="false">INT(M4972*$Q$1/B4972)*CHOOSE($L$1,I4972,J4972)</f>
        <v>-0</v>
      </c>
      <c r="O4972" s="0" t="n">
        <f aca="false">ABS(N4972-N4971)</f>
        <v>0</v>
      </c>
      <c r="P4972" s="0" t="n">
        <f aca="false">COUNTIF(工作表2!$A$2:$A$248,A4972)</f>
        <v>0</v>
      </c>
      <c r="R4972" s="0" t="n">
        <f aca="false">D4972-IF(P4971=1,E4971,D4971)</f>
        <v>-53</v>
      </c>
      <c r="S4972" s="0" t="n">
        <f aca="false">I4971*R4972</f>
        <v>53</v>
      </c>
      <c r="T4972" s="0" t="n">
        <f aca="false">T4971+R4972*U4971</f>
        <v>43213</v>
      </c>
      <c r="U4972" s="0" t="n">
        <f aca="false">INT(T4972*$Q$1/IF(P4972=1,E4972,D4972))*I4972</f>
        <v>-7</v>
      </c>
      <c r="V4972" s="0" t="n">
        <f aca="false">IF(P4972=1,ABS(U4972)+ABS(60),ABS(U4972-U4971))</f>
        <v>0</v>
      </c>
    </row>
    <row r="4973" customFormat="false" ht="15" hidden="false" customHeight="false" outlineLevel="0" collapsed="false">
      <c r="A4973" s="1" t="n">
        <v>43312</v>
      </c>
      <c r="B4973" s="2" t="n">
        <v>11057.51</v>
      </c>
      <c r="C4973" s="2" t="n">
        <v>156299</v>
      </c>
      <c r="D4973" s="2" t="n">
        <v>10991</v>
      </c>
      <c r="E4973" s="2" t="n">
        <v>10949</v>
      </c>
      <c r="F4973" s="3" t="n">
        <f aca="false">IF(P4973=1, E4973,D4973)/B4973-1</f>
        <v>-0.00601491655897213</v>
      </c>
      <c r="G4973" s="2" t="n">
        <f aca="false">AVERAGE(B4914:B4973)</f>
        <v>10898.9426666667</v>
      </c>
      <c r="H4973" s="2" t="n">
        <f aca="false">AVERAGE(C4914:C4973)</f>
        <v>146447.866666667</v>
      </c>
      <c r="I4973" s="2" t="n">
        <f aca="false">SIGN(C4973-H4973)</f>
        <v>1</v>
      </c>
      <c r="J4973" s="2" t="n">
        <f aca="false">SIGN(F4973)</f>
        <v>-1</v>
      </c>
      <c r="K4973" s="0" t="n">
        <f aca="false">B4973-B4972</f>
        <v>23.9699999999993</v>
      </c>
      <c r="L4973" s="0" t="n">
        <f aca="false">I4972*K4973</f>
        <v>-23.9699999999993</v>
      </c>
      <c r="M4973" s="0" t="n">
        <f aca="false">M4972+K4973*N4972</f>
        <v>3417.02000000002</v>
      </c>
      <c r="N4973" s="0" t="n">
        <f aca="false">INT(M4973*$Q$1/B4973)*CHOOSE($L$1,I4973,J4973)</f>
        <v>-0</v>
      </c>
      <c r="O4973" s="0" t="n">
        <f aca="false">ABS(N4973-N4972)</f>
        <v>0</v>
      </c>
      <c r="P4973" s="0" t="n">
        <f aca="false">COUNTIF(工作表2!$A$2:$A$248,A4973)</f>
        <v>0</v>
      </c>
      <c r="R4973" s="0" t="n">
        <f aca="false">D4973-IF(P4972=1,E4972,D4972)</f>
        <v>52</v>
      </c>
      <c r="S4973" s="0" t="n">
        <f aca="false">I4972*R4973</f>
        <v>-52</v>
      </c>
      <c r="T4973" s="0" t="n">
        <f aca="false">T4972+R4973*U4972</f>
        <v>42849</v>
      </c>
      <c r="U4973" s="0" t="n">
        <f aca="false">INT(T4973*$Q$1/IF(P4973=1,E4973,D4973))*I4973</f>
        <v>7</v>
      </c>
      <c r="V4973" s="0" t="n">
        <f aca="false">IF(P4973=1,ABS(U4973)+ABS(60),ABS(U4973-U4972))</f>
        <v>14</v>
      </c>
    </row>
    <row r="4974" customFormat="false" ht="15" hidden="false" customHeight="false" outlineLevel="0" collapsed="false">
      <c r="A4974" s="1" t="n">
        <v>43313</v>
      </c>
      <c r="B4974" s="2" t="n">
        <v>11098.13</v>
      </c>
      <c r="C4974" s="2" t="n">
        <v>143609</v>
      </c>
      <c r="D4974" s="2" t="n">
        <v>11047</v>
      </c>
      <c r="E4974" s="2" t="n">
        <v>11001</v>
      </c>
      <c r="F4974" s="3" t="n">
        <f aca="false">IF(P4974=1, E4974,D4974)/B4974-1</f>
        <v>-0.00460708245443142</v>
      </c>
      <c r="G4974" s="2" t="n">
        <f aca="false">AVERAGE(B4915:B4974)</f>
        <v>10905.7218333333</v>
      </c>
      <c r="H4974" s="2" t="n">
        <f aca="false">AVERAGE(C4915:C4974)</f>
        <v>146655.1</v>
      </c>
      <c r="I4974" s="2" t="n">
        <f aca="false">SIGN(C4974-H4974)</f>
        <v>-1</v>
      </c>
      <c r="J4974" s="2" t="n">
        <f aca="false">SIGN(F4974)</f>
        <v>-1</v>
      </c>
      <c r="K4974" s="0" t="n">
        <f aca="false">B4974-B4973</f>
        <v>40.619999999999</v>
      </c>
      <c r="L4974" s="0" t="n">
        <f aca="false">I4973*K4974</f>
        <v>40.619999999999</v>
      </c>
      <c r="M4974" s="0" t="n">
        <f aca="false">M4973+K4974*N4973</f>
        <v>3417.02000000002</v>
      </c>
      <c r="N4974" s="0" t="n">
        <f aca="false">INT(M4974*$Q$1/B4974)*CHOOSE($L$1,I4974,J4974)</f>
        <v>-0</v>
      </c>
      <c r="O4974" s="0" t="n">
        <f aca="false">ABS(N4974-N4973)</f>
        <v>0</v>
      </c>
      <c r="P4974" s="0" t="n">
        <f aca="false">COUNTIF(工作表2!$A$2:$A$248,A4974)</f>
        <v>0</v>
      </c>
      <c r="R4974" s="0" t="n">
        <f aca="false">D4974-IF(P4973=1,E4973,D4973)</f>
        <v>56</v>
      </c>
      <c r="S4974" s="0" t="n">
        <f aca="false">I4973*R4974</f>
        <v>56</v>
      </c>
      <c r="T4974" s="0" t="n">
        <f aca="false">T4973+R4974*U4973</f>
        <v>43241</v>
      </c>
      <c r="U4974" s="0" t="n">
        <f aca="false">INT(T4974*$Q$1/IF(P4974=1,E4974,D4974))*I4974</f>
        <v>-7</v>
      </c>
      <c r="V4974" s="0" t="n">
        <f aca="false">IF(P4974=1,ABS(U4974)+ABS(60),ABS(U4974-U4973))</f>
        <v>14</v>
      </c>
    </row>
    <row r="4975" customFormat="false" ht="15" hidden="false" customHeight="false" outlineLevel="0" collapsed="false">
      <c r="A4975" s="1" t="n">
        <v>43314</v>
      </c>
      <c r="B4975" s="2" t="n">
        <v>10929.77</v>
      </c>
      <c r="C4975" s="2" t="n">
        <v>140389</v>
      </c>
      <c r="D4975" s="2" t="n">
        <v>10871</v>
      </c>
      <c r="E4975" s="2" t="n">
        <v>10828</v>
      </c>
      <c r="F4975" s="3" t="n">
        <f aca="false">IF(P4975=1, E4975,D4975)/B4975-1</f>
        <v>-0.00537705733972449</v>
      </c>
      <c r="G4975" s="2" t="n">
        <f aca="false">AVERAGE(B4916:B4975)</f>
        <v>10909.4955</v>
      </c>
      <c r="H4975" s="2" t="n">
        <f aca="false">AVERAGE(C4916:C4975)</f>
        <v>146773.866666667</v>
      </c>
      <c r="I4975" s="2" t="n">
        <f aca="false">SIGN(C4975-H4975)</f>
        <v>-1</v>
      </c>
      <c r="J4975" s="2" t="n">
        <f aca="false">SIGN(F4975)</f>
        <v>-1</v>
      </c>
      <c r="K4975" s="0" t="n">
        <f aca="false">B4975-B4974</f>
        <v>-168.359999999999</v>
      </c>
      <c r="L4975" s="0" t="n">
        <f aca="false">I4974*K4975</f>
        <v>168.359999999999</v>
      </c>
      <c r="M4975" s="0" t="n">
        <f aca="false">M4974+K4975*N4974</f>
        <v>3417.02000000002</v>
      </c>
      <c r="N4975" s="0" t="n">
        <f aca="false">INT(M4975*$Q$1/B4975)*CHOOSE($L$1,I4975,J4975)</f>
        <v>-0</v>
      </c>
      <c r="O4975" s="0" t="n">
        <f aca="false">ABS(N4975-N4974)</f>
        <v>0</v>
      </c>
      <c r="P4975" s="0" t="n">
        <f aca="false">COUNTIF(工作表2!$A$2:$A$248,A4975)</f>
        <v>0</v>
      </c>
      <c r="R4975" s="0" t="n">
        <f aca="false">D4975-IF(P4974=1,E4974,D4974)</f>
        <v>-176</v>
      </c>
      <c r="S4975" s="0" t="n">
        <f aca="false">I4974*R4975</f>
        <v>176</v>
      </c>
      <c r="T4975" s="0" t="n">
        <f aca="false">T4974+R4975*U4974</f>
        <v>44473</v>
      </c>
      <c r="U4975" s="0" t="n">
        <f aca="false">INT(T4975*$Q$1/IF(P4975=1,E4975,D4975))*I4975</f>
        <v>-8</v>
      </c>
      <c r="V4975" s="0" t="n">
        <f aca="false">IF(P4975=1,ABS(U4975)+ABS(60),ABS(U4975-U4974))</f>
        <v>1</v>
      </c>
    </row>
    <row r="4976" customFormat="false" ht="15" hidden="false" customHeight="false" outlineLevel="0" collapsed="false">
      <c r="A4976" s="1" t="n">
        <v>43315</v>
      </c>
      <c r="B4976" s="2" t="n">
        <v>11012.43</v>
      </c>
      <c r="C4976" s="2" t="n">
        <v>134429</v>
      </c>
      <c r="D4976" s="2" t="n">
        <v>10967</v>
      </c>
      <c r="E4976" s="2" t="n">
        <v>10926</v>
      </c>
      <c r="F4976" s="3" t="n">
        <f aca="false">IF(P4976=1, E4976,D4976)/B4976-1</f>
        <v>-0.00412533836764462</v>
      </c>
      <c r="G4976" s="2" t="n">
        <f aca="false">AVERAGE(B4917:B4976)</f>
        <v>10913.6991666667</v>
      </c>
      <c r="H4976" s="2" t="n">
        <f aca="false">AVERAGE(C4917:C4976)</f>
        <v>146714.35</v>
      </c>
      <c r="I4976" s="2" t="n">
        <f aca="false">SIGN(C4976-H4976)</f>
        <v>-1</v>
      </c>
      <c r="J4976" s="2" t="n">
        <f aca="false">SIGN(F4976)</f>
        <v>-1</v>
      </c>
      <c r="K4976" s="0" t="n">
        <f aca="false">B4976-B4975</f>
        <v>82.6599999999999</v>
      </c>
      <c r="L4976" s="0" t="n">
        <f aca="false">I4975*K4976</f>
        <v>-82.6599999999999</v>
      </c>
      <c r="M4976" s="0" t="n">
        <f aca="false">M4975+K4976*N4975</f>
        <v>3417.02000000002</v>
      </c>
      <c r="N4976" s="0" t="n">
        <f aca="false">INT(M4976*$Q$1/B4976)*CHOOSE($L$1,I4976,J4976)</f>
        <v>-0</v>
      </c>
      <c r="O4976" s="0" t="n">
        <f aca="false">ABS(N4976-N4975)</f>
        <v>0</v>
      </c>
      <c r="P4976" s="0" t="n">
        <f aca="false">COUNTIF(工作表2!$A$2:$A$248,A4976)</f>
        <v>0</v>
      </c>
      <c r="R4976" s="0" t="n">
        <f aca="false">D4976-IF(P4975=1,E4975,D4975)</f>
        <v>96</v>
      </c>
      <c r="S4976" s="0" t="n">
        <f aca="false">I4975*R4976</f>
        <v>-96</v>
      </c>
      <c r="T4976" s="0" t="n">
        <f aca="false">T4975+R4976*U4975</f>
        <v>43705</v>
      </c>
      <c r="U4976" s="0" t="n">
        <f aca="false">INT(T4976*$Q$1/IF(P4976=1,E4976,D4976))*I4976</f>
        <v>-7</v>
      </c>
      <c r="V4976" s="0" t="n">
        <f aca="false">IF(P4976=1,ABS(U4976)+ABS(60),ABS(U4976-U4975))</f>
        <v>1</v>
      </c>
    </row>
    <row r="4977" customFormat="false" ht="15" hidden="false" customHeight="false" outlineLevel="0" collapsed="false">
      <c r="A4977" s="1" t="n">
        <v>43318</v>
      </c>
      <c r="B4977" s="2" t="n">
        <v>11024.1</v>
      </c>
      <c r="C4977" s="2" t="n">
        <v>116079</v>
      </c>
      <c r="D4977" s="2" t="n">
        <v>10982</v>
      </c>
      <c r="E4977" s="2" t="n">
        <v>10940</v>
      </c>
      <c r="F4977" s="3" t="n">
        <f aca="false">IF(P4977=1, E4977,D4977)/B4977-1</f>
        <v>-0.00381890585172484</v>
      </c>
      <c r="G4977" s="2" t="n">
        <f aca="false">AVERAGE(B4918:B4977)</f>
        <v>10916.4511666667</v>
      </c>
      <c r="H4977" s="2" t="n">
        <f aca="false">AVERAGE(C4918:C4977)</f>
        <v>145928.3</v>
      </c>
      <c r="I4977" s="2" t="n">
        <f aca="false">SIGN(C4977-H4977)</f>
        <v>-1</v>
      </c>
      <c r="J4977" s="2" t="n">
        <f aca="false">SIGN(F4977)</f>
        <v>-1</v>
      </c>
      <c r="K4977" s="0" t="n">
        <f aca="false">B4977-B4976</f>
        <v>11.6700000000001</v>
      </c>
      <c r="L4977" s="0" t="n">
        <f aca="false">I4976*K4977</f>
        <v>-11.6700000000001</v>
      </c>
      <c r="M4977" s="0" t="n">
        <f aca="false">M4976+K4977*N4976</f>
        <v>3417.02000000002</v>
      </c>
      <c r="N4977" s="0" t="n">
        <f aca="false">INT(M4977*$Q$1/B4977)*CHOOSE($L$1,I4977,J4977)</f>
        <v>-0</v>
      </c>
      <c r="O4977" s="0" t="n">
        <f aca="false">ABS(N4977-N4976)</f>
        <v>0</v>
      </c>
      <c r="P4977" s="0" t="n">
        <f aca="false">COUNTIF(工作表2!$A$2:$A$248,A4977)</f>
        <v>0</v>
      </c>
      <c r="R4977" s="0" t="n">
        <f aca="false">D4977-IF(P4976=1,E4976,D4976)</f>
        <v>15</v>
      </c>
      <c r="S4977" s="0" t="n">
        <f aca="false">I4976*R4977</f>
        <v>-15</v>
      </c>
      <c r="T4977" s="0" t="n">
        <f aca="false">T4976+R4977*U4976</f>
        <v>43600</v>
      </c>
      <c r="U4977" s="0" t="n">
        <f aca="false">INT(T4977*$Q$1/IF(P4977=1,E4977,D4977))*I4977</f>
        <v>-7</v>
      </c>
      <c r="V4977" s="0" t="n">
        <f aca="false">IF(P4977=1,ABS(U4977)+ABS(60),ABS(U4977-U4976))</f>
        <v>0</v>
      </c>
    </row>
    <row r="4978" customFormat="false" ht="15" hidden="false" customHeight="false" outlineLevel="0" collapsed="false">
      <c r="A4978" s="1" t="n">
        <v>43319</v>
      </c>
      <c r="B4978" s="2" t="n">
        <v>10983.44</v>
      </c>
      <c r="C4978" s="2" t="n">
        <v>118827</v>
      </c>
      <c r="D4978" s="2" t="n">
        <v>10969</v>
      </c>
      <c r="E4978" s="2" t="n">
        <v>10928</v>
      </c>
      <c r="F4978" s="3" t="n">
        <f aca="false">IF(P4978=1, E4978,D4978)/B4978-1</f>
        <v>-0.0013147065036091</v>
      </c>
      <c r="G4978" s="2" t="n">
        <f aca="false">AVERAGE(B4919:B4978)</f>
        <v>10916.9686666667</v>
      </c>
      <c r="H4978" s="2" t="n">
        <f aca="false">AVERAGE(C4919:C4978)</f>
        <v>145516.616666667</v>
      </c>
      <c r="I4978" s="2" t="n">
        <f aca="false">SIGN(C4978-H4978)</f>
        <v>-1</v>
      </c>
      <c r="J4978" s="2" t="n">
        <f aca="false">SIGN(F4978)</f>
        <v>-1</v>
      </c>
      <c r="K4978" s="0" t="n">
        <f aca="false">B4978-B4977</f>
        <v>-40.6599999999999</v>
      </c>
      <c r="L4978" s="0" t="n">
        <f aca="false">I4977*K4978</f>
        <v>40.6599999999999</v>
      </c>
      <c r="M4978" s="0" t="n">
        <f aca="false">M4977+K4978*N4977</f>
        <v>3417.02000000002</v>
      </c>
      <c r="N4978" s="0" t="n">
        <f aca="false">INT(M4978*$Q$1/B4978)*CHOOSE($L$1,I4978,J4978)</f>
        <v>-0</v>
      </c>
      <c r="O4978" s="0" t="n">
        <f aca="false">ABS(N4978-N4977)</f>
        <v>0</v>
      </c>
      <c r="P4978" s="0" t="n">
        <f aca="false">COUNTIF(工作表2!$A$2:$A$248,A4978)</f>
        <v>0</v>
      </c>
      <c r="R4978" s="0" t="n">
        <f aca="false">D4978-IF(P4977=1,E4977,D4977)</f>
        <v>-13</v>
      </c>
      <c r="S4978" s="0" t="n">
        <f aca="false">I4977*R4978</f>
        <v>13</v>
      </c>
      <c r="T4978" s="0" t="n">
        <f aca="false">T4977+R4978*U4977</f>
        <v>43691</v>
      </c>
      <c r="U4978" s="0" t="n">
        <f aca="false">INT(T4978*$Q$1/IF(P4978=1,E4978,D4978))*I4978</f>
        <v>-7</v>
      </c>
      <c r="V4978" s="0" t="n">
        <f aca="false">IF(P4978=1,ABS(U4978)+ABS(60),ABS(U4978-U4977))</f>
        <v>0</v>
      </c>
    </row>
    <row r="4979" customFormat="false" ht="15" hidden="false" customHeight="false" outlineLevel="0" collapsed="false">
      <c r="A4979" s="1" t="n">
        <v>43320</v>
      </c>
      <c r="B4979" s="2" t="n">
        <v>11075.25</v>
      </c>
      <c r="C4979" s="2" t="n">
        <v>138432</v>
      </c>
      <c r="D4979" s="2" t="n">
        <v>11045</v>
      </c>
      <c r="E4979" s="2" t="n">
        <v>11003</v>
      </c>
      <c r="F4979" s="3" t="n">
        <f aca="false">IF(P4979=1, E4979,D4979)/B4979-1</f>
        <v>-0.00273131532019588</v>
      </c>
      <c r="G4979" s="2" t="n">
        <f aca="false">AVERAGE(B4920:B4979)</f>
        <v>10920.3106666667</v>
      </c>
      <c r="H4979" s="2" t="n">
        <f aca="false">AVERAGE(C4920:C4979)</f>
        <v>145276.8</v>
      </c>
      <c r="I4979" s="2" t="n">
        <f aca="false">SIGN(C4979-H4979)</f>
        <v>-1</v>
      </c>
      <c r="J4979" s="2" t="n">
        <f aca="false">SIGN(F4979)</f>
        <v>-1</v>
      </c>
      <c r="K4979" s="0" t="n">
        <f aca="false">B4979-B4978</f>
        <v>91.8099999999995</v>
      </c>
      <c r="L4979" s="0" t="n">
        <f aca="false">I4978*K4979</f>
        <v>-91.8099999999995</v>
      </c>
      <c r="M4979" s="0" t="n">
        <f aca="false">M4978+K4979*N4978</f>
        <v>3417.02000000002</v>
      </c>
      <c r="N4979" s="0" t="n">
        <f aca="false">INT(M4979*$Q$1/B4979)*CHOOSE($L$1,I4979,J4979)</f>
        <v>-0</v>
      </c>
      <c r="O4979" s="0" t="n">
        <f aca="false">ABS(N4979-N4978)</f>
        <v>0</v>
      </c>
      <c r="P4979" s="0" t="n">
        <f aca="false">COUNTIF(工作表2!$A$2:$A$248,A4979)</f>
        <v>0</v>
      </c>
      <c r="R4979" s="0" t="n">
        <f aca="false">D4979-IF(P4978=1,E4978,D4978)</f>
        <v>76</v>
      </c>
      <c r="S4979" s="0" t="n">
        <f aca="false">I4978*R4979</f>
        <v>-76</v>
      </c>
      <c r="T4979" s="0" t="n">
        <f aca="false">T4978+R4979*U4978</f>
        <v>43159</v>
      </c>
      <c r="U4979" s="0" t="n">
        <f aca="false">INT(T4979*$Q$1/IF(P4979=1,E4979,D4979))*I4979</f>
        <v>-7</v>
      </c>
      <c r="V4979" s="0" t="n">
        <f aca="false">IF(P4979=1,ABS(U4979)+ABS(60),ABS(U4979-U4978))</f>
        <v>0</v>
      </c>
    </row>
    <row r="4980" customFormat="false" ht="15" hidden="false" customHeight="false" outlineLevel="0" collapsed="false">
      <c r="A4980" s="1" t="n">
        <v>43321</v>
      </c>
      <c r="B4980" s="2" t="n">
        <v>11028.07</v>
      </c>
      <c r="C4980" s="2" t="n">
        <v>124118</v>
      </c>
      <c r="D4980" s="2" t="n">
        <v>11019</v>
      </c>
      <c r="E4980" s="2" t="n">
        <v>10982</v>
      </c>
      <c r="F4980" s="3" t="n">
        <f aca="false">IF(P4980=1, E4980,D4980)/B4980-1</f>
        <v>-0.000822446720051606</v>
      </c>
      <c r="G4980" s="2" t="n">
        <f aca="false">AVERAGE(B4921:B4980)</f>
        <v>10922.4856666667</v>
      </c>
      <c r="H4980" s="2" t="n">
        <f aca="false">AVERAGE(C4921:C4980)</f>
        <v>145051.4</v>
      </c>
      <c r="I4980" s="2" t="n">
        <f aca="false">SIGN(C4980-H4980)</f>
        <v>-1</v>
      </c>
      <c r="J4980" s="2" t="n">
        <f aca="false">SIGN(F4980)</f>
        <v>-1</v>
      </c>
      <c r="K4980" s="0" t="n">
        <f aca="false">B4980-B4979</f>
        <v>-47.1800000000003</v>
      </c>
      <c r="L4980" s="0" t="n">
        <f aca="false">I4979*K4980</f>
        <v>47.1800000000003</v>
      </c>
      <c r="M4980" s="0" t="n">
        <f aca="false">M4979+K4980*N4979</f>
        <v>3417.02000000002</v>
      </c>
      <c r="N4980" s="0" t="n">
        <f aca="false">INT(M4980*$Q$1/B4980)*CHOOSE($L$1,I4980,J4980)</f>
        <v>-0</v>
      </c>
      <c r="O4980" s="0" t="n">
        <f aca="false">ABS(N4980-N4979)</f>
        <v>0</v>
      </c>
      <c r="P4980" s="0" t="n">
        <f aca="false">COUNTIF(工作表2!$A$2:$A$248,A4980)</f>
        <v>0</v>
      </c>
      <c r="R4980" s="0" t="n">
        <f aca="false">D4980-IF(P4979=1,E4979,D4979)</f>
        <v>-26</v>
      </c>
      <c r="S4980" s="0" t="n">
        <f aca="false">I4979*R4980</f>
        <v>26</v>
      </c>
      <c r="T4980" s="0" t="n">
        <f aca="false">T4979+R4980*U4979</f>
        <v>43341</v>
      </c>
      <c r="U4980" s="0" t="n">
        <f aca="false">INT(T4980*$Q$1/IF(P4980=1,E4980,D4980))*I4980</f>
        <v>-7</v>
      </c>
      <c r="V4980" s="0" t="n">
        <f aca="false">IF(P4980=1,ABS(U4980)+ABS(60),ABS(U4980-U4979))</f>
        <v>0</v>
      </c>
    </row>
    <row r="4981" customFormat="false" ht="15" hidden="false" customHeight="false" outlineLevel="0" collapsed="false">
      <c r="A4981" s="1" t="n">
        <v>43322</v>
      </c>
      <c r="B4981" s="2" t="n">
        <v>10983.68</v>
      </c>
      <c r="C4981" s="2" t="n">
        <v>123334</v>
      </c>
      <c r="D4981" s="2" t="n">
        <v>10962</v>
      </c>
      <c r="E4981" s="2" t="n">
        <v>10928</v>
      </c>
      <c r="F4981" s="3" t="n">
        <f aca="false">IF(P4981=1, E4981,D4981)/B4981-1</f>
        <v>-0.00197383754807134</v>
      </c>
      <c r="G4981" s="2" t="n">
        <f aca="false">AVERAGE(B4922:B4981)</f>
        <v>10924.9835</v>
      </c>
      <c r="H4981" s="2" t="n">
        <f aca="false">AVERAGE(C4922:C4981)</f>
        <v>144901.15</v>
      </c>
      <c r="I4981" s="2" t="n">
        <f aca="false">SIGN(C4981-H4981)</f>
        <v>-1</v>
      </c>
      <c r="J4981" s="2" t="n">
        <f aca="false">SIGN(F4981)</f>
        <v>-1</v>
      </c>
      <c r="K4981" s="0" t="n">
        <f aca="false">B4981-B4980</f>
        <v>-44.3899999999994</v>
      </c>
      <c r="L4981" s="0" t="n">
        <f aca="false">I4980*K4981</f>
        <v>44.3899999999994</v>
      </c>
      <c r="M4981" s="0" t="n">
        <f aca="false">M4980+K4981*N4980</f>
        <v>3417.02000000002</v>
      </c>
      <c r="N4981" s="0" t="n">
        <f aca="false">INT(M4981*$Q$1/B4981)*CHOOSE($L$1,I4981,J4981)</f>
        <v>-0</v>
      </c>
      <c r="O4981" s="0" t="n">
        <f aca="false">ABS(N4981-N4980)</f>
        <v>0</v>
      </c>
      <c r="P4981" s="0" t="n">
        <f aca="false">COUNTIF(工作表2!$A$2:$A$248,A4981)</f>
        <v>0</v>
      </c>
      <c r="R4981" s="0" t="n">
        <f aca="false">D4981-IF(P4980=1,E4980,D4980)</f>
        <v>-57</v>
      </c>
      <c r="S4981" s="0" t="n">
        <f aca="false">I4980*R4981</f>
        <v>57</v>
      </c>
      <c r="T4981" s="0" t="n">
        <f aca="false">T4980+R4981*U4980</f>
        <v>43740</v>
      </c>
      <c r="U4981" s="0" t="n">
        <f aca="false">INT(T4981*$Q$1/IF(P4981=1,E4981,D4981))*I4981</f>
        <v>-7</v>
      </c>
      <c r="V4981" s="0" t="n">
        <f aca="false">IF(P4981=1,ABS(U4981)+ABS(60),ABS(U4981-U4980))</f>
        <v>0</v>
      </c>
    </row>
    <row r="4982" customFormat="false" ht="15" hidden="false" customHeight="false" outlineLevel="0" collapsed="false">
      <c r="A4982" s="1" t="n">
        <v>43325</v>
      </c>
      <c r="B4982" s="2" t="n">
        <v>10748.92</v>
      </c>
      <c r="C4982" s="2" t="n">
        <v>157474</v>
      </c>
      <c r="D4982" s="2" t="n">
        <v>10758</v>
      </c>
      <c r="E4982" s="2" t="n">
        <v>10731</v>
      </c>
      <c r="F4982" s="3" t="n">
        <f aca="false">IF(P4982=1, E4982,D4982)/B4982-1</f>
        <v>0.000844736029294024</v>
      </c>
      <c r="G4982" s="2" t="n">
        <f aca="false">AVERAGE(B4923:B4982)</f>
        <v>10923.6181666667</v>
      </c>
      <c r="H4982" s="2" t="n">
        <f aca="false">AVERAGE(C4923:C4982)</f>
        <v>145427.533333333</v>
      </c>
      <c r="I4982" s="2" t="n">
        <f aca="false">SIGN(C4982-H4982)</f>
        <v>1</v>
      </c>
      <c r="J4982" s="2" t="n">
        <f aca="false">SIGN(F4982)</f>
        <v>1</v>
      </c>
      <c r="K4982" s="0" t="n">
        <f aca="false">B4982-B4981</f>
        <v>-234.76</v>
      </c>
      <c r="L4982" s="0" t="n">
        <f aca="false">I4981*K4982</f>
        <v>234.76</v>
      </c>
      <c r="M4982" s="0" t="n">
        <f aca="false">M4981+K4982*N4981</f>
        <v>3417.02000000002</v>
      </c>
      <c r="N4982" s="0" t="n">
        <f aca="false">INT(M4982*$Q$1/B4982)*CHOOSE($L$1,I4982,J4982)</f>
        <v>0</v>
      </c>
      <c r="O4982" s="0" t="n">
        <f aca="false">ABS(N4982-N4981)</f>
        <v>0</v>
      </c>
      <c r="P4982" s="0" t="n">
        <f aca="false">COUNTIF(工作表2!$A$2:$A$248,A4982)</f>
        <v>0</v>
      </c>
      <c r="R4982" s="0" t="n">
        <f aca="false">D4982-IF(P4981=1,E4981,D4981)</f>
        <v>-204</v>
      </c>
      <c r="S4982" s="0" t="n">
        <f aca="false">I4981*R4982</f>
        <v>204</v>
      </c>
      <c r="T4982" s="0" t="n">
        <f aca="false">T4981+R4982*U4981</f>
        <v>45168</v>
      </c>
      <c r="U4982" s="0" t="n">
        <f aca="false">INT(T4982*$Q$1/IF(P4982=1,E4982,D4982))*I4982</f>
        <v>8</v>
      </c>
      <c r="V4982" s="0" t="n">
        <f aca="false">IF(P4982=1,ABS(U4982)+ABS(60),ABS(U4982-U4981))</f>
        <v>15</v>
      </c>
    </row>
    <row r="4983" customFormat="false" ht="15" hidden="false" customHeight="false" outlineLevel="0" collapsed="false">
      <c r="A4983" s="1" t="n">
        <v>43326</v>
      </c>
      <c r="B4983" s="2" t="n">
        <v>10824.23</v>
      </c>
      <c r="C4983" s="2" t="n">
        <v>135596</v>
      </c>
      <c r="D4983" s="2" t="n">
        <v>10820</v>
      </c>
      <c r="E4983" s="2" t="n">
        <v>10790</v>
      </c>
      <c r="F4983" s="3" t="n">
        <f aca="false">IF(P4983=1, E4983,D4983)/B4983-1</f>
        <v>-0.000390789922239287</v>
      </c>
      <c r="G4983" s="2" t="n">
        <f aca="false">AVERAGE(B4924:B4983)</f>
        <v>10921.252</v>
      </c>
      <c r="H4983" s="2" t="n">
        <f aca="false">AVERAGE(C4924:C4983)</f>
        <v>145600.25</v>
      </c>
      <c r="I4983" s="2" t="n">
        <f aca="false">SIGN(C4983-H4983)</f>
        <v>-1</v>
      </c>
      <c r="J4983" s="2" t="n">
        <f aca="false">SIGN(F4983)</f>
        <v>-1</v>
      </c>
      <c r="K4983" s="0" t="n">
        <f aca="false">B4983-B4982</f>
        <v>75.3099999999995</v>
      </c>
      <c r="L4983" s="0" t="n">
        <f aca="false">I4982*K4983</f>
        <v>75.3099999999995</v>
      </c>
      <c r="M4983" s="0" t="n">
        <f aca="false">M4982+K4983*N4982</f>
        <v>3417.02000000002</v>
      </c>
      <c r="N4983" s="0" t="n">
        <f aca="false">INT(M4983*$Q$1/B4983)*CHOOSE($L$1,I4983,J4983)</f>
        <v>-0</v>
      </c>
      <c r="O4983" s="0" t="n">
        <f aca="false">ABS(N4983-N4982)</f>
        <v>0</v>
      </c>
      <c r="P4983" s="0" t="n">
        <f aca="false">COUNTIF(工作表2!$A$2:$A$248,A4983)</f>
        <v>0</v>
      </c>
      <c r="R4983" s="0" t="n">
        <f aca="false">D4983-IF(P4982=1,E4982,D4982)</f>
        <v>62</v>
      </c>
      <c r="S4983" s="0" t="n">
        <f aca="false">I4982*R4983</f>
        <v>62</v>
      </c>
      <c r="T4983" s="0" t="n">
        <f aca="false">T4982+R4983*U4982</f>
        <v>45664</v>
      </c>
      <c r="U4983" s="0" t="n">
        <f aca="false">INT(T4983*$Q$1/IF(P4983=1,E4983,D4983))*I4983</f>
        <v>-8</v>
      </c>
      <c r="V4983" s="0" t="n">
        <f aca="false">IF(P4983=1,ABS(U4983)+ABS(60),ABS(U4983-U4982))</f>
        <v>16</v>
      </c>
    </row>
    <row r="4984" customFormat="false" ht="15" hidden="false" customHeight="false" outlineLevel="0" collapsed="false">
      <c r="A4984" s="1" t="n">
        <v>43327</v>
      </c>
      <c r="B4984" s="2" t="n">
        <v>10716.75</v>
      </c>
      <c r="C4984" s="2" t="n">
        <v>132619</v>
      </c>
      <c r="D4984" s="2" t="n">
        <v>10737</v>
      </c>
      <c r="E4984" s="2" t="n">
        <v>10679</v>
      </c>
      <c r="F4984" s="3" t="n">
        <f aca="false">IF(P4984=1, E4984,D4984)/B4984-1</f>
        <v>-0.00352252315300816</v>
      </c>
      <c r="G4984" s="2" t="n">
        <f aca="false">AVERAGE(B4925:B4984)</f>
        <v>10917.5523333333</v>
      </c>
      <c r="H4984" s="2" t="n">
        <f aca="false">AVERAGE(C4925:C4984)</f>
        <v>145578.016666667</v>
      </c>
      <c r="I4984" s="2" t="n">
        <f aca="false">SIGN(C4984-H4984)</f>
        <v>-1</v>
      </c>
      <c r="J4984" s="2" t="n">
        <f aca="false">SIGN(F4984)</f>
        <v>-1</v>
      </c>
      <c r="K4984" s="0" t="n">
        <f aca="false">B4984-B4983</f>
        <v>-107.48</v>
      </c>
      <c r="L4984" s="0" t="n">
        <f aca="false">I4983*K4984</f>
        <v>107.48</v>
      </c>
      <c r="M4984" s="0" t="n">
        <f aca="false">M4983+K4984*N4983</f>
        <v>3417.02000000002</v>
      </c>
      <c r="N4984" s="0" t="n">
        <f aca="false">INT(M4984*$Q$1/B4984)*CHOOSE($L$1,I4984,J4984)</f>
        <v>-0</v>
      </c>
      <c r="O4984" s="0" t="n">
        <f aca="false">ABS(N4984-N4983)</f>
        <v>0</v>
      </c>
      <c r="P4984" s="0" t="n">
        <f aca="false">COUNTIF(工作表2!$A$2:$A$248,A4984)</f>
        <v>1</v>
      </c>
      <c r="R4984" s="0" t="n">
        <f aca="false">D4984-IF(P4983=1,E4983,D4983)</f>
        <v>-83</v>
      </c>
      <c r="S4984" s="0" t="n">
        <f aca="false">I4983*R4984</f>
        <v>83</v>
      </c>
      <c r="T4984" s="0" t="n">
        <f aca="false">T4983+R4984*U4983</f>
        <v>46328</v>
      </c>
      <c r="U4984" s="0" t="n">
        <f aca="false">INT(T4984*$Q$1/IF(P4984=1,E4984,D4984))*I4984</f>
        <v>-8</v>
      </c>
      <c r="V4984" s="0" t="n">
        <f aca="false">IF(P4984=1,ABS(U4984)+ABS(60),ABS(U4984-U4983))</f>
        <v>68</v>
      </c>
    </row>
    <row r="4985" customFormat="false" ht="15" hidden="false" customHeight="false" outlineLevel="0" collapsed="false">
      <c r="A4985" s="1" t="n">
        <v>43328</v>
      </c>
      <c r="B4985" s="2" t="n">
        <v>10683.9</v>
      </c>
      <c r="C4985" s="2" t="n">
        <v>138929</v>
      </c>
      <c r="D4985" s="2" t="n">
        <v>10689</v>
      </c>
      <c r="E4985" s="2" t="n">
        <v>10675</v>
      </c>
      <c r="F4985" s="3" t="n">
        <f aca="false">IF(P4985=1, E4985,D4985)/B4985-1</f>
        <v>0.000477353775306888</v>
      </c>
      <c r="G4985" s="2" t="n">
        <f aca="false">AVERAGE(B4926:B4985)</f>
        <v>10914.181</v>
      </c>
      <c r="H4985" s="2" t="n">
        <f aca="false">AVERAGE(C4926:C4985)</f>
        <v>145600.683333333</v>
      </c>
      <c r="I4985" s="2" t="n">
        <f aca="false">SIGN(C4985-H4985)</f>
        <v>-1</v>
      </c>
      <c r="J4985" s="2" t="n">
        <f aca="false">SIGN(F4985)</f>
        <v>1</v>
      </c>
      <c r="K4985" s="0" t="n">
        <f aca="false">B4985-B4984</f>
        <v>-32.8500000000004</v>
      </c>
      <c r="L4985" s="0" t="n">
        <f aca="false">I4984*K4985</f>
        <v>32.8500000000004</v>
      </c>
      <c r="M4985" s="0" t="n">
        <f aca="false">M4984+K4985*N4984</f>
        <v>3417.02000000002</v>
      </c>
      <c r="N4985" s="0" t="n">
        <f aca="false">INT(M4985*$Q$1/B4985)*CHOOSE($L$1,I4985,J4985)</f>
        <v>0</v>
      </c>
      <c r="O4985" s="0" t="n">
        <f aca="false">ABS(N4985-N4984)</f>
        <v>0</v>
      </c>
      <c r="P4985" s="0" t="n">
        <f aca="false">COUNTIF(工作表2!$A$2:$A$248,A4985)</f>
        <v>0</v>
      </c>
      <c r="R4985" s="0" t="n">
        <f aca="false">D4985-IF(P4984=1,E4984,D4984)</f>
        <v>10</v>
      </c>
      <c r="S4985" s="0" t="n">
        <f aca="false">I4984*R4985</f>
        <v>-10</v>
      </c>
      <c r="T4985" s="0" t="n">
        <f aca="false">T4984+R4985*U4984</f>
        <v>46248</v>
      </c>
      <c r="U4985" s="0" t="n">
        <f aca="false">INT(T4985*$Q$1/IF(P4985=1,E4985,D4985))*I4985</f>
        <v>-8</v>
      </c>
      <c r="V4985" s="0" t="n">
        <f aca="false">IF(P4985=1,ABS(U4985)+ABS(60),ABS(U4985-U4984))</f>
        <v>0</v>
      </c>
    </row>
    <row r="4986" customFormat="false" ht="15" hidden="false" customHeight="false" outlineLevel="0" collapsed="false">
      <c r="A4986" s="1" t="n">
        <v>43329</v>
      </c>
      <c r="B4986" s="2" t="n">
        <v>10690.96</v>
      </c>
      <c r="C4986" s="2" t="n">
        <v>126637</v>
      </c>
      <c r="D4986" s="2" t="n">
        <v>10661</v>
      </c>
      <c r="E4986" s="2" t="n">
        <v>10648</v>
      </c>
      <c r="F4986" s="3" t="n">
        <f aca="false">IF(P4986=1, E4986,D4986)/B4986-1</f>
        <v>-0.00280236760777319</v>
      </c>
      <c r="G4986" s="2" t="n">
        <f aca="false">AVERAGE(B4927:B4986)</f>
        <v>10910.0815</v>
      </c>
      <c r="H4986" s="2" t="n">
        <f aca="false">AVERAGE(C4927:C4986)</f>
        <v>145603.633333333</v>
      </c>
      <c r="I4986" s="2" t="n">
        <f aca="false">SIGN(C4986-H4986)</f>
        <v>-1</v>
      </c>
      <c r="J4986" s="2" t="n">
        <f aca="false">SIGN(F4986)</f>
        <v>-1</v>
      </c>
      <c r="K4986" s="0" t="n">
        <f aca="false">B4986-B4985</f>
        <v>7.05999999999949</v>
      </c>
      <c r="L4986" s="0" t="n">
        <f aca="false">I4985*K4986</f>
        <v>-7.05999999999949</v>
      </c>
      <c r="M4986" s="0" t="n">
        <f aca="false">M4985+K4986*N4985</f>
        <v>3417.02000000002</v>
      </c>
      <c r="N4986" s="0" t="n">
        <f aca="false">INT(M4986*$Q$1/B4986)*CHOOSE($L$1,I4986,J4986)</f>
        <v>-0</v>
      </c>
      <c r="O4986" s="0" t="n">
        <f aca="false">ABS(N4986-N4985)</f>
        <v>0</v>
      </c>
      <c r="P4986" s="0" t="n">
        <f aca="false">COUNTIF(工作表2!$A$2:$A$248,A4986)</f>
        <v>0</v>
      </c>
      <c r="R4986" s="0" t="n">
        <f aca="false">D4986-IF(P4985=1,E4985,D4985)</f>
        <v>-28</v>
      </c>
      <c r="S4986" s="0" t="n">
        <f aca="false">I4985*R4986</f>
        <v>28</v>
      </c>
      <c r="T4986" s="0" t="n">
        <f aca="false">T4985+R4986*U4985</f>
        <v>46472</v>
      </c>
      <c r="U4986" s="0" t="n">
        <f aca="false">INT(T4986*$Q$1/IF(P4986=1,E4986,D4986))*I4986</f>
        <v>-8</v>
      </c>
      <c r="V4986" s="0" t="n">
        <f aca="false">IF(P4986=1,ABS(U4986)+ABS(60),ABS(U4986-U4985))</f>
        <v>0</v>
      </c>
    </row>
    <row r="4987" customFormat="false" ht="15" hidden="false" customHeight="false" outlineLevel="0" collapsed="false">
      <c r="A4987" s="1" t="n">
        <v>43332</v>
      </c>
      <c r="B4987" s="2" t="n">
        <v>10699.05</v>
      </c>
      <c r="C4987" s="2" t="n">
        <v>113251</v>
      </c>
      <c r="D4987" s="2" t="n">
        <v>10671</v>
      </c>
      <c r="E4987" s="2" t="n">
        <v>10661</v>
      </c>
      <c r="F4987" s="3" t="n">
        <f aca="false">IF(P4987=1, E4987,D4987)/B4987-1</f>
        <v>-0.00262172809735439</v>
      </c>
      <c r="G4987" s="2" t="n">
        <f aca="false">AVERAGE(B4928:B4987)</f>
        <v>10906.0273333333</v>
      </c>
      <c r="H4987" s="2" t="n">
        <f aca="false">AVERAGE(C4928:C4987)</f>
        <v>145359.466666667</v>
      </c>
      <c r="I4987" s="2" t="n">
        <f aca="false">SIGN(C4987-H4987)</f>
        <v>-1</v>
      </c>
      <c r="J4987" s="2" t="n">
        <f aca="false">SIGN(F4987)</f>
        <v>-1</v>
      </c>
      <c r="K4987" s="0" t="n">
        <f aca="false">B4987-B4986</f>
        <v>8.09000000000015</v>
      </c>
      <c r="L4987" s="0" t="n">
        <f aca="false">I4986*K4987</f>
        <v>-8.09000000000015</v>
      </c>
      <c r="M4987" s="0" t="n">
        <f aca="false">M4986+K4987*N4986</f>
        <v>3417.02000000002</v>
      </c>
      <c r="N4987" s="0" t="n">
        <f aca="false">INT(M4987*$Q$1/B4987)*CHOOSE($L$1,I4987,J4987)</f>
        <v>-0</v>
      </c>
      <c r="O4987" s="0" t="n">
        <f aca="false">ABS(N4987-N4986)</f>
        <v>0</v>
      </c>
      <c r="P4987" s="0" t="n">
        <f aca="false">COUNTIF(工作表2!$A$2:$A$248,A4987)</f>
        <v>0</v>
      </c>
      <c r="R4987" s="0" t="n">
        <f aca="false">D4987-IF(P4986=1,E4986,D4986)</f>
        <v>10</v>
      </c>
      <c r="S4987" s="0" t="n">
        <f aca="false">I4986*R4987</f>
        <v>-10</v>
      </c>
      <c r="T4987" s="0" t="n">
        <f aca="false">T4986+R4987*U4986</f>
        <v>46392</v>
      </c>
      <c r="U4987" s="0" t="n">
        <f aca="false">INT(T4987*$Q$1/IF(P4987=1,E4987,D4987))*I4987</f>
        <v>-8</v>
      </c>
      <c r="V4987" s="0" t="n">
        <f aca="false">IF(P4987=1,ABS(U4987)+ABS(60),ABS(U4987-U4986))</f>
        <v>0</v>
      </c>
    </row>
    <row r="4988" customFormat="false" ht="15" hidden="false" customHeight="false" outlineLevel="0" collapsed="false">
      <c r="A4988" s="1" t="n">
        <v>43333</v>
      </c>
      <c r="B4988" s="2" t="n">
        <v>10792.2</v>
      </c>
      <c r="C4988" s="2" t="n">
        <v>112288</v>
      </c>
      <c r="D4988" s="2" t="n">
        <v>10767</v>
      </c>
      <c r="E4988" s="2" t="n">
        <v>10754</v>
      </c>
      <c r="F4988" s="3" t="n">
        <f aca="false">IF(P4988=1, E4988,D4988)/B4988-1</f>
        <v>-0.00233501973647643</v>
      </c>
      <c r="G4988" s="2" t="n">
        <f aca="false">AVERAGE(B4929:B4988)</f>
        <v>10902.7678333333</v>
      </c>
      <c r="H4988" s="2" t="n">
        <f aca="false">AVERAGE(C4929:C4988)</f>
        <v>144908.083333333</v>
      </c>
      <c r="I4988" s="2" t="n">
        <f aca="false">SIGN(C4988-H4988)</f>
        <v>-1</v>
      </c>
      <c r="J4988" s="2" t="n">
        <f aca="false">SIGN(F4988)</f>
        <v>-1</v>
      </c>
      <c r="K4988" s="0" t="n">
        <f aca="false">B4988-B4987</f>
        <v>93.1500000000015</v>
      </c>
      <c r="L4988" s="0" t="n">
        <f aca="false">I4987*K4988</f>
        <v>-93.1500000000015</v>
      </c>
      <c r="M4988" s="0" t="n">
        <f aca="false">M4987+K4988*N4987</f>
        <v>3417.02000000002</v>
      </c>
      <c r="N4988" s="0" t="n">
        <f aca="false">INT(M4988*$Q$1/B4988)*CHOOSE($L$1,I4988,J4988)</f>
        <v>-0</v>
      </c>
      <c r="O4988" s="0" t="n">
        <f aca="false">ABS(N4988-N4987)</f>
        <v>0</v>
      </c>
      <c r="P4988" s="0" t="n">
        <f aca="false">COUNTIF(工作表2!$A$2:$A$248,A4988)</f>
        <v>0</v>
      </c>
      <c r="R4988" s="0" t="n">
        <f aca="false">D4988-IF(P4987=1,E4987,D4987)</f>
        <v>96</v>
      </c>
      <c r="S4988" s="0" t="n">
        <f aca="false">I4987*R4988</f>
        <v>-96</v>
      </c>
      <c r="T4988" s="0" t="n">
        <f aca="false">T4987+R4988*U4987</f>
        <v>45624</v>
      </c>
      <c r="U4988" s="0" t="n">
        <f aca="false">INT(T4988*$Q$1/IF(P4988=1,E4988,D4988))*I4988</f>
        <v>-8</v>
      </c>
      <c r="V4988" s="0" t="n">
        <f aca="false">IF(P4988=1,ABS(U4988)+ABS(60),ABS(U4988-U4987))</f>
        <v>0</v>
      </c>
    </row>
    <row r="4989" customFormat="false" ht="15" hidden="false" customHeight="false" outlineLevel="0" collapsed="false">
      <c r="A4989" s="1" t="n">
        <v>43334</v>
      </c>
      <c r="B4989" s="2" t="n">
        <v>10804.2</v>
      </c>
      <c r="C4989" s="2" t="n">
        <v>97387</v>
      </c>
      <c r="D4989" s="2" t="n">
        <v>10764</v>
      </c>
      <c r="E4989" s="2" t="n">
        <v>10749</v>
      </c>
      <c r="F4989" s="3" t="n">
        <f aca="false">IF(P4989=1, E4989,D4989)/B4989-1</f>
        <v>-0.00372077525406789</v>
      </c>
      <c r="G4989" s="2" t="n">
        <f aca="false">AVERAGE(B4930:B4989)</f>
        <v>10900.1025</v>
      </c>
      <c r="H4989" s="2" t="n">
        <f aca="false">AVERAGE(C4930:C4989)</f>
        <v>144214.116666667</v>
      </c>
      <c r="I4989" s="2" t="n">
        <f aca="false">SIGN(C4989-H4989)</f>
        <v>-1</v>
      </c>
      <c r="J4989" s="2" t="n">
        <f aca="false">SIGN(F4989)</f>
        <v>-1</v>
      </c>
      <c r="K4989" s="0" t="n">
        <f aca="false">B4989-B4988</f>
        <v>12</v>
      </c>
      <c r="L4989" s="0" t="n">
        <f aca="false">I4988*K4989</f>
        <v>-12</v>
      </c>
      <c r="M4989" s="0" t="n">
        <f aca="false">M4988+K4989*N4988</f>
        <v>3417.02000000002</v>
      </c>
      <c r="N4989" s="0" t="n">
        <f aca="false">INT(M4989*$Q$1/B4989)*CHOOSE($L$1,I4989,J4989)</f>
        <v>-0</v>
      </c>
      <c r="O4989" s="0" t="n">
        <f aca="false">ABS(N4989-N4988)</f>
        <v>0</v>
      </c>
      <c r="P4989" s="0" t="n">
        <f aca="false">COUNTIF(工作表2!$A$2:$A$248,A4989)</f>
        <v>0</v>
      </c>
      <c r="R4989" s="0" t="n">
        <f aca="false">D4989-IF(P4988=1,E4988,D4988)</f>
        <v>-3</v>
      </c>
      <c r="S4989" s="0" t="n">
        <f aca="false">I4988*R4989</f>
        <v>3</v>
      </c>
      <c r="T4989" s="0" t="n">
        <f aca="false">T4988+R4989*U4988</f>
        <v>45648</v>
      </c>
      <c r="U4989" s="0" t="n">
        <f aca="false">INT(T4989*$Q$1/IF(P4989=1,E4989,D4989))*I4989</f>
        <v>-8</v>
      </c>
      <c r="V4989" s="0" t="n">
        <f aca="false">IF(P4989=1,ABS(U4989)+ABS(60),ABS(U4989-U4988))</f>
        <v>0</v>
      </c>
    </row>
    <row r="4990" customFormat="false" ht="15" hidden="false" customHeight="false" outlineLevel="0" collapsed="false">
      <c r="A4990" s="1" t="n">
        <v>43335</v>
      </c>
      <c r="B4990" s="2" t="n">
        <v>10863.13</v>
      </c>
      <c r="C4990" s="2" t="n">
        <v>99539</v>
      </c>
      <c r="D4990" s="2" t="n">
        <v>10842</v>
      </c>
      <c r="E4990" s="2" t="n">
        <v>10825</v>
      </c>
      <c r="F4990" s="3" t="n">
        <f aca="false">IF(P4990=1, E4990,D4990)/B4990-1</f>
        <v>-0.00194511158386201</v>
      </c>
      <c r="G4990" s="2" t="n">
        <f aca="false">AVERAGE(B4931:B4990)</f>
        <v>10900.8018333333</v>
      </c>
      <c r="H4990" s="2" t="n">
        <f aca="false">AVERAGE(C4931:C4990)</f>
        <v>143194.2</v>
      </c>
      <c r="I4990" s="2" t="n">
        <f aca="false">SIGN(C4990-H4990)</f>
        <v>-1</v>
      </c>
      <c r="J4990" s="2" t="n">
        <f aca="false">SIGN(F4990)</f>
        <v>-1</v>
      </c>
      <c r="K4990" s="0" t="n">
        <f aca="false">B4990-B4989</f>
        <v>58.9299999999985</v>
      </c>
      <c r="L4990" s="0" t="n">
        <f aca="false">I4989*K4990</f>
        <v>-58.9299999999985</v>
      </c>
      <c r="M4990" s="0" t="n">
        <f aca="false">M4989+K4990*N4989</f>
        <v>3417.02000000002</v>
      </c>
      <c r="N4990" s="0" t="n">
        <f aca="false">INT(M4990*$Q$1/B4990)*CHOOSE($L$1,I4990,J4990)</f>
        <v>-0</v>
      </c>
      <c r="O4990" s="0" t="n">
        <f aca="false">ABS(N4990-N4989)</f>
        <v>0</v>
      </c>
      <c r="P4990" s="0" t="n">
        <f aca="false">COUNTIF(工作表2!$A$2:$A$248,A4990)</f>
        <v>0</v>
      </c>
      <c r="R4990" s="0" t="n">
        <f aca="false">D4990-IF(P4989=1,E4989,D4989)</f>
        <v>78</v>
      </c>
      <c r="S4990" s="0" t="n">
        <f aca="false">I4989*R4990</f>
        <v>-78</v>
      </c>
      <c r="T4990" s="0" t="n">
        <f aca="false">T4989+R4990*U4989</f>
        <v>45024</v>
      </c>
      <c r="U4990" s="0" t="n">
        <f aca="false">INT(T4990*$Q$1/IF(P4990=1,E4990,D4990))*I4990</f>
        <v>-8</v>
      </c>
      <c r="V4990" s="0" t="n">
        <f aca="false">IF(P4990=1,ABS(U4990)+ABS(60),ABS(U4990-U4989))</f>
        <v>0</v>
      </c>
    </row>
    <row r="4991" customFormat="false" ht="15" hidden="false" customHeight="false" outlineLevel="0" collapsed="false">
      <c r="A4991" s="1" t="n">
        <v>43336</v>
      </c>
      <c r="B4991" s="2" t="n">
        <v>10809.35</v>
      </c>
      <c r="C4991" s="2" t="n">
        <v>96246</v>
      </c>
      <c r="D4991" s="2" t="n">
        <v>10788</v>
      </c>
      <c r="E4991" s="2" t="n">
        <v>10771</v>
      </c>
      <c r="F4991" s="3" t="n">
        <f aca="false">IF(P4991=1, E4991,D4991)/B4991-1</f>
        <v>-0.00197514189104808</v>
      </c>
      <c r="G4991" s="2" t="n">
        <f aca="false">AVERAGE(B4932:B4991)</f>
        <v>10899.7083333333</v>
      </c>
      <c r="H4991" s="2" t="n">
        <f aca="false">AVERAGE(C4932:C4991)</f>
        <v>140857.5</v>
      </c>
      <c r="I4991" s="2" t="n">
        <f aca="false">SIGN(C4991-H4991)</f>
        <v>-1</v>
      </c>
      <c r="J4991" s="2" t="n">
        <f aca="false">SIGN(F4991)</f>
        <v>-1</v>
      </c>
      <c r="K4991" s="0" t="n">
        <f aca="false">B4991-B4990</f>
        <v>-53.7799999999988</v>
      </c>
      <c r="L4991" s="0" t="n">
        <f aca="false">I4990*K4991</f>
        <v>53.7799999999988</v>
      </c>
      <c r="M4991" s="0" t="n">
        <f aca="false">M4990+K4991*N4990</f>
        <v>3417.02000000002</v>
      </c>
      <c r="N4991" s="0" t="n">
        <f aca="false">INT(M4991*$Q$1/B4991)*CHOOSE($L$1,I4991,J4991)</f>
        <v>-0</v>
      </c>
      <c r="O4991" s="0" t="n">
        <f aca="false">ABS(N4991-N4990)</f>
        <v>0</v>
      </c>
      <c r="P4991" s="0" t="n">
        <f aca="false">COUNTIF(工作表2!$A$2:$A$248,A4991)</f>
        <v>0</v>
      </c>
      <c r="R4991" s="0" t="n">
        <f aca="false">D4991-IF(P4990=1,E4990,D4990)</f>
        <v>-54</v>
      </c>
      <c r="S4991" s="0" t="n">
        <f aca="false">I4990*R4991</f>
        <v>54</v>
      </c>
      <c r="T4991" s="0" t="n">
        <f aca="false">T4990+R4991*U4990</f>
        <v>45456</v>
      </c>
      <c r="U4991" s="0" t="n">
        <f aca="false">INT(T4991*$Q$1/IF(P4991=1,E4991,D4991))*I4991</f>
        <v>-8</v>
      </c>
      <c r="V4991" s="0" t="n">
        <f aca="false">IF(P4991=1,ABS(U4991)+ABS(60),ABS(U4991-U4990))</f>
        <v>0</v>
      </c>
    </row>
    <row r="4992" customFormat="false" ht="15" hidden="false" customHeight="false" outlineLevel="0" collapsed="false">
      <c r="A4992" s="1" t="n">
        <v>43339</v>
      </c>
      <c r="B4992" s="2" t="n">
        <v>10902.21</v>
      </c>
      <c r="C4992" s="2" t="n">
        <v>105141</v>
      </c>
      <c r="D4992" s="2" t="n">
        <v>10884</v>
      </c>
      <c r="E4992" s="2" t="n">
        <v>10864</v>
      </c>
      <c r="F4992" s="3" t="n">
        <f aca="false">IF(P4992=1, E4992,D4992)/B4992-1</f>
        <v>-0.00167030354396025</v>
      </c>
      <c r="G4992" s="2" t="n">
        <f aca="false">AVERAGE(B4933:B4992)</f>
        <v>10898.9271666667</v>
      </c>
      <c r="H4992" s="2" t="n">
        <f aca="false">AVERAGE(C4933:C4992)</f>
        <v>140343.333333333</v>
      </c>
      <c r="I4992" s="2" t="n">
        <f aca="false">SIGN(C4992-H4992)</f>
        <v>-1</v>
      </c>
      <c r="J4992" s="2" t="n">
        <f aca="false">SIGN(F4992)</f>
        <v>-1</v>
      </c>
      <c r="K4992" s="0" t="n">
        <f aca="false">B4992-B4991</f>
        <v>92.8599999999988</v>
      </c>
      <c r="L4992" s="0" t="n">
        <f aca="false">I4991*K4992</f>
        <v>-92.8599999999988</v>
      </c>
      <c r="M4992" s="0" t="n">
        <f aca="false">M4991+K4992*N4991</f>
        <v>3417.02000000002</v>
      </c>
      <c r="N4992" s="0" t="n">
        <f aca="false">INT(M4992*$Q$1/B4992)*CHOOSE($L$1,I4992,J4992)</f>
        <v>-0</v>
      </c>
      <c r="O4992" s="0" t="n">
        <f aca="false">ABS(N4992-N4991)</f>
        <v>0</v>
      </c>
      <c r="P4992" s="0" t="n">
        <f aca="false">COUNTIF(工作表2!$A$2:$A$248,A4992)</f>
        <v>0</v>
      </c>
      <c r="R4992" s="0" t="n">
        <f aca="false">D4992-IF(P4991=1,E4991,D4991)</f>
        <v>96</v>
      </c>
      <c r="S4992" s="0" t="n">
        <f aca="false">I4991*R4992</f>
        <v>-96</v>
      </c>
      <c r="T4992" s="0" t="n">
        <f aca="false">T4991+R4992*U4991</f>
        <v>44688</v>
      </c>
      <c r="U4992" s="0" t="n">
        <f aca="false">INT(T4992*$Q$1/IF(P4992=1,E4992,D4992))*I4992</f>
        <v>-8</v>
      </c>
      <c r="V4992" s="0" t="n">
        <f aca="false">IF(P4992=1,ABS(U4992)+ABS(60),ABS(U4992-U4991))</f>
        <v>0</v>
      </c>
    </row>
    <row r="4993" customFormat="false" ht="15" hidden="false" customHeight="false" outlineLevel="0" collapsed="false">
      <c r="A4993" s="1" t="n">
        <v>43340</v>
      </c>
      <c r="B4993" s="2" t="n">
        <v>10989.55</v>
      </c>
      <c r="C4993" s="2" t="n">
        <v>127665</v>
      </c>
      <c r="D4993" s="2" t="n">
        <v>10955</v>
      </c>
      <c r="E4993" s="2" t="n">
        <v>10937</v>
      </c>
      <c r="F4993" s="3" t="n">
        <f aca="false">IF(P4993=1, E4993,D4993)/B4993-1</f>
        <v>-0.00314389579191132</v>
      </c>
      <c r="G4993" s="2" t="n">
        <f aca="false">AVERAGE(B4934:B4993)</f>
        <v>10896.928</v>
      </c>
      <c r="H4993" s="2" t="n">
        <f aca="false">AVERAGE(C4934:C4993)</f>
        <v>139899.483333333</v>
      </c>
      <c r="I4993" s="2" t="n">
        <f aca="false">SIGN(C4993-H4993)</f>
        <v>-1</v>
      </c>
      <c r="J4993" s="2" t="n">
        <f aca="false">SIGN(F4993)</f>
        <v>-1</v>
      </c>
      <c r="K4993" s="0" t="n">
        <f aca="false">B4993-B4992</f>
        <v>87.3400000000001</v>
      </c>
      <c r="L4993" s="0" t="n">
        <f aca="false">I4992*K4993</f>
        <v>-87.3400000000001</v>
      </c>
      <c r="M4993" s="0" t="n">
        <f aca="false">M4992+K4993*N4992</f>
        <v>3417.02000000002</v>
      </c>
      <c r="N4993" s="0" t="n">
        <f aca="false">INT(M4993*$Q$1/B4993)*CHOOSE($L$1,I4993,J4993)</f>
        <v>-0</v>
      </c>
      <c r="O4993" s="0" t="n">
        <f aca="false">ABS(N4993-N4992)</f>
        <v>0</v>
      </c>
      <c r="P4993" s="0" t="n">
        <f aca="false">COUNTIF(工作表2!$A$2:$A$248,A4993)</f>
        <v>0</v>
      </c>
      <c r="R4993" s="0" t="n">
        <f aca="false">D4993-IF(P4992=1,E4992,D4992)</f>
        <v>71</v>
      </c>
      <c r="S4993" s="0" t="n">
        <f aca="false">I4992*R4993</f>
        <v>-71</v>
      </c>
      <c r="T4993" s="0" t="n">
        <f aca="false">T4992+R4993*U4992</f>
        <v>44120</v>
      </c>
      <c r="U4993" s="0" t="n">
        <f aca="false">INT(T4993*$Q$1/IF(P4993=1,E4993,D4993))*I4993</f>
        <v>-8</v>
      </c>
      <c r="V4993" s="0" t="n">
        <f aca="false">IF(P4993=1,ABS(U4993)+ABS(60),ABS(U4993-U4992))</f>
        <v>0</v>
      </c>
    </row>
    <row r="4994" customFormat="false" ht="15" hidden="false" customHeight="false" outlineLevel="0" collapsed="false">
      <c r="A4994" s="1" t="n">
        <v>43341</v>
      </c>
      <c r="B4994" s="2" t="n">
        <v>11099.57</v>
      </c>
      <c r="C4994" s="2" t="n">
        <v>118585</v>
      </c>
      <c r="D4994" s="2" t="n">
        <v>11042</v>
      </c>
      <c r="E4994" s="2" t="n">
        <v>11023</v>
      </c>
      <c r="F4994" s="3" t="n">
        <f aca="false">IF(P4994=1, E4994,D4994)/B4994-1</f>
        <v>-0.00518668741221506</v>
      </c>
      <c r="G4994" s="2" t="n">
        <f aca="false">AVERAGE(B4935:B4994)</f>
        <v>10896.919</v>
      </c>
      <c r="H4994" s="2" t="n">
        <f aca="false">AVERAGE(C4935:C4994)</f>
        <v>139178.75</v>
      </c>
      <c r="I4994" s="2" t="n">
        <f aca="false">SIGN(C4994-H4994)</f>
        <v>-1</v>
      </c>
      <c r="J4994" s="2" t="n">
        <f aca="false">SIGN(F4994)</f>
        <v>-1</v>
      </c>
      <c r="K4994" s="0" t="n">
        <f aca="false">B4994-B4993</f>
        <v>110.02</v>
      </c>
      <c r="L4994" s="0" t="n">
        <f aca="false">I4993*K4994</f>
        <v>-110.02</v>
      </c>
      <c r="M4994" s="0" t="n">
        <f aca="false">M4993+K4994*N4993</f>
        <v>3417.02000000002</v>
      </c>
      <c r="N4994" s="0" t="n">
        <f aca="false">INT(M4994*$Q$1/B4994)*CHOOSE($L$1,I4994,J4994)</f>
        <v>-0</v>
      </c>
      <c r="O4994" s="0" t="n">
        <f aca="false">ABS(N4994-N4993)</f>
        <v>0</v>
      </c>
      <c r="P4994" s="0" t="n">
        <f aca="false">COUNTIF(工作表2!$A$2:$A$248,A4994)</f>
        <v>0</v>
      </c>
      <c r="R4994" s="0" t="n">
        <f aca="false">D4994-IF(P4993=1,E4993,D4993)</f>
        <v>87</v>
      </c>
      <c r="S4994" s="0" t="n">
        <f aca="false">I4993*R4994</f>
        <v>-87</v>
      </c>
      <c r="T4994" s="0" t="n">
        <f aca="false">T4993+R4994*U4993</f>
        <v>43424</v>
      </c>
      <c r="U4994" s="0" t="n">
        <f aca="false">INT(T4994*$Q$1/IF(P4994=1,E4994,D4994))*I4994</f>
        <v>-7</v>
      </c>
      <c r="V4994" s="0" t="n">
        <f aca="false">IF(P4994=1,ABS(U4994)+ABS(60),ABS(U4994-U4993))</f>
        <v>1</v>
      </c>
    </row>
    <row r="4995" customFormat="false" ht="15" hidden="false" customHeight="false" outlineLevel="0" collapsed="false">
      <c r="A4995" s="1" t="n">
        <v>43342</v>
      </c>
      <c r="B4995" s="2" t="n">
        <v>11093.75</v>
      </c>
      <c r="C4995" s="2" t="n">
        <v>112224</v>
      </c>
      <c r="D4995" s="2" t="n">
        <v>11022</v>
      </c>
      <c r="E4995" s="2" t="n">
        <v>11003</v>
      </c>
      <c r="F4995" s="3" t="n">
        <f aca="false">IF(P4995=1, E4995,D4995)/B4995-1</f>
        <v>-0.00646760563380278</v>
      </c>
      <c r="G4995" s="2" t="n">
        <f aca="false">AVERAGE(B4936:B4995)</f>
        <v>10895.1176666667</v>
      </c>
      <c r="H4995" s="2" t="n">
        <f aca="false">AVERAGE(C4936:C4995)</f>
        <v>138217.083333333</v>
      </c>
      <c r="I4995" s="2" t="n">
        <f aca="false">SIGN(C4995-H4995)</f>
        <v>-1</v>
      </c>
      <c r="J4995" s="2" t="n">
        <f aca="false">SIGN(F4995)</f>
        <v>-1</v>
      </c>
      <c r="K4995" s="0" t="n">
        <f aca="false">B4995-B4994</f>
        <v>-5.81999999999971</v>
      </c>
      <c r="L4995" s="0" t="n">
        <f aca="false">I4994*K4995</f>
        <v>5.81999999999971</v>
      </c>
      <c r="M4995" s="0" t="n">
        <f aca="false">M4994+K4995*N4994</f>
        <v>3417.02000000002</v>
      </c>
      <c r="N4995" s="0" t="n">
        <f aca="false">INT(M4995*$Q$1/B4995)*CHOOSE($L$1,I4995,J4995)</f>
        <v>-0</v>
      </c>
      <c r="O4995" s="0" t="n">
        <f aca="false">ABS(N4995-N4994)</f>
        <v>0</v>
      </c>
      <c r="P4995" s="0" t="n">
        <f aca="false">COUNTIF(工作表2!$A$2:$A$248,A4995)</f>
        <v>0</v>
      </c>
      <c r="R4995" s="0" t="n">
        <f aca="false">D4995-IF(P4994=1,E4994,D4994)</f>
        <v>-20</v>
      </c>
      <c r="S4995" s="0" t="n">
        <f aca="false">I4994*R4995</f>
        <v>20</v>
      </c>
      <c r="T4995" s="0" t="n">
        <f aca="false">T4994+R4995*U4994</f>
        <v>43564</v>
      </c>
      <c r="U4995" s="0" t="n">
        <f aca="false">INT(T4995*$Q$1/IF(P4995=1,E4995,D4995))*I4995</f>
        <v>-7</v>
      </c>
      <c r="V4995" s="0" t="n">
        <f aca="false">IF(P4995=1,ABS(U4995)+ABS(60),ABS(U4995-U4994))</f>
        <v>0</v>
      </c>
    </row>
    <row r="4996" customFormat="false" ht="15" hidden="false" customHeight="false" outlineLevel="0" collapsed="false">
      <c r="A4996" s="1" t="n">
        <v>43343</v>
      </c>
      <c r="B4996" s="2" t="n">
        <v>11063.94</v>
      </c>
      <c r="C4996" s="2" t="n">
        <v>120067</v>
      </c>
      <c r="D4996" s="2" t="n">
        <v>11022</v>
      </c>
      <c r="E4996" s="2" t="n">
        <v>11006</v>
      </c>
      <c r="F4996" s="3" t="n">
        <f aca="false">IF(P4996=1, E4996,D4996)/B4996-1</f>
        <v>-0.00379069300809665</v>
      </c>
      <c r="G4996" s="2" t="n">
        <f aca="false">AVERAGE(B4937:B4996)</f>
        <v>10891.9875</v>
      </c>
      <c r="H4996" s="2" t="n">
        <f aca="false">AVERAGE(C4937:C4996)</f>
        <v>137090.116666667</v>
      </c>
      <c r="I4996" s="2" t="n">
        <f aca="false">SIGN(C4996-H4996)</f>
        <v>-1</v>
      </c>
      <c r="J4996" s="2" t="n">
        <f aca="false">SIGN(F4996)</f>
        <v>-1</v>
      </c>
      <c r="K4996" s="0" t="n">
        <f aca="false">B4996-B4995</f>
        <v>-29.8099999999995</v>
      </c>
      <c r="L4996" s="0" t="n">
        <f aca="false">I4995*K4996</f>
        <v>29.8099999999995</v>
      </c>
      <c r="M4996" s="0" t="n">
        <f aca="false">M4995+K4996*N4995</f>
        <v>3417.02000000002</v>
      </c>
      <c r="N4996" s="0" t="n">
        <f aca="false">INT(M4996*$Q$1/B4996)*CHOOSE($L$1,I4996,J4996)</f>
        <v>-0</v>
      </c>
      <c r="O4996" s="0" t="n">
        <f aca="false">ABS(N4996-N4995)</f>
        <v>0</v>
      </c>
      <c r="P4996" s="0" t="n">
        <f aca="false">COUNTIF(工作表2!$A$2:$A$248,A4996)</f>
        <v>0</v>
      </c>
      <c r="R4996" s="0" t="n">
        <f aca="false">D4996-IF(P4995=1,E4995,D4995)</f>
        <v>0</v>
      </c>
      <c r="S4996" s="0" t="n">
        <f aca="false">I4995*R4996</f>
        <v>-0</v>
      </c>
      <c r="T4996" s="0" t="n">
        <f aca="false">T4995+R4996*U4995</f>
        <v>43564</v>
      </c>
      <c r="U4996" s="0" t="n">
        <f aca="false">INT(T4996*$Q$1/IF(P4996=1,E4996,D4996))*I4996</f>
        <v>-7</v>
      </c>
      <c r="V4996" s="0" t="n">
        <f aca="false">IF(P4996=1,ABS(U4996)+ABS(60),ABS(U4996-U4995))</f>
        <v>0</v>
      </c>
    </row>
    <row r="4997" customFormat="false" ht="15" hidden="false" customHeight="false" outlineLevel="0" collapsed="false">
      <c r="A4997" s="1" t="n">
        <v>43346</v>
      </c>
      <c r="B4997" s="2" t="n">
        <v>10964.22</v>
      </c>
      <c r="C4997" s="2" t="n">
        <v>109979</v>
      </c>
      <c r="D4997" s="2" t="n">
        <v>10936</v>
      </c>
      <c r="E4997" s="2" t="n">
        <v>10922</v>
      </c>
      <c r="F4997" s="3" t="n">
        <f aca="false">IF(P4997=1, E4997,D4997)/B4997-1</f>
        <v>-0.00257382650110993</v>
      </c>
      <c r="G4997" s="2" t="n">
        <f aca="false">AVERAGE(B4938:B4997)</f>
        <v>10888.7841666667</v>
      </c>
      <c r="H4997" s="2" t="n">
        <f aca="false">AVERAGE(C4938:C4997)</f>
        <v>136239.683333333</v>
      </c>
      <c r="I4997" s="2" t="n">
        <f aca="false">SIGN(C4997-H4997)</f>
        <v>-1</v>
      </c>
      <c r="J4997" s="2" t="n">
        <f aca="false">SIGN(F4997)</f>
        <v>-1</v>
      </c>
      <c r="K4997" s="0" t="n">
        <f aca="false">B4997-B4996</f>
        <v>-99.7200000000012</v>
      </c>
      <c r="L4997" s="0" t="n">
        <f aca="false">I4996*K4997</f>
        <v>99.7200000000012</v>
      </c>
      <c r="M4997" s="0" t="n">
        <f aca="false">M4996+K4997*N4996</f>
        <v>3417.02000000002</v>
      </c>
      <c r="N4997" s="0" t="n">
        <f aca="false">INT(M4997*$Q$1/B4997)*CHOOSE($L$1,I4997,J4997)</f>
        <v>-0</v>
      </c>
      <c r="O4997" s="0" t="n">
        <f aca="false">ABS(N4997-N4996)</f>
        <v>0</v>
      </c>
      <c r="P4997" s="0" t="n">
        <f aca="false">COUNTIF(工作表2!$A$2:$A$248,A4997)</f>
        <v>0</v>
      </c>
      <c r="R4997" s="0" t="n">
        <f aca="false">D4997-IF(P4996=1,E4996,D4996)</f>
        <v>-86</v>
      </c>
      <c r="S4997" s="0" t="n">
        <f aca="false">I4996*R4997</f>
        <v>86</v>
      </c>
      <c r="T4997" s="0" t="n">
        <f aca="false">T4996+R4997*U4996</f>
        <v>44166</v>
      </c>
      <c r="U4997" s="0" t="n">
        <f aca="false">INT(T4997*$Q$1/IF(P4997=1,E4997,D4997))*I4997</f>
        <v>-8</v>
      </c>
      <c r="V4997" s="0" t="n">
        <f aca="false">IF(P4997=1,ABS(U4997)+ABS(60),ABS(U4997-U4996))</f>
        <v>1</v>
      </c>
    </row>
    <row r="4998" customFormat="false" ht="15" hidden="false" customHeight="false" outlineLevel="0" collapsed="false">
      <c r="A4998" s="1" t="n">
        <v>43347</v>
      </c>
      <c r="B4998" s="2" t="n">
        <v>11021.38</v>
      </c>
      <c r="C4998" s="2" t="n">
        <v>113955</v>
      </c>
      <c r="D4998" s="2" t="n">
        <v>11001</v>
      </c>
      <c r="E4998" s="2" t="n">
        <v>10988</v>
      </c>
      <c r="F4998" s="3" t="n">
        <f aca="false">IF(P4998=1, E4998,D4998)/B4998-1</f>
        <v>-0.00184913323013991</v>
      </c>
      <c r="G4998" s="2" t="n">
        <f aca="false">AVERAGE(B4939:B4998)</f>
        <v>10886.6533333333</v>
      </c>
      <c r="H4998" s="2" t="n">
        <f aca="false">AVERAGE(C4939:C4998)</f>
        <v>135586.833333333</v>
      </c>
      <c r="I4998" s="2" t="n">
        <f aca="false">SIGN(C4998-H4998)</f>
        <v>-1</v>
      </c>
      <c r="J4998" s="2" t="n">
        <f aca="false">SIGN(F4998)</f>
        <v>-1</v>
      </c>
      <c r="K4998" s="0" t="n">
        <f aca="false">B4998-B4997</f>
        <v>57.1599999999999</v>
      </c>
      <c r="L4998" s="0" t="n">
        <f aca="false">I4997*K4998</f>
        <v>-57.1599999999999</v>
      </c>
      <c r="M4998" s="0" t="n">
        <f aca="false">M4997+K4998*N4997</f>
        <v>3417.02000000002</v>
      </c>
      <c r="N4998" s="0" t="n">
        <f aca="false">INT(M4998*$Q$1/B4998)*CHOOSE($L$1,I4998,J4998)</f>
        <v>-0</v>
      </c>
      <c r="O4998" s="0" t="n">
        <f aca="false">ABS(N4998-N4997)</f>
        <v>0</v>
      </c>
      <c r="P4998" s="0" t="n">
        <f aca="false">COUNTIF(工作表2!$A$2:$A$248,A4998)</f>
        <v>0</v>
      </c>
      <c r="R4998" s="0" t="n">
        <f aca="false">D4998-IF(P4997=1,E4997,D4997)</f>
        <v>65</v>
      </c>
      <c r="S4998" s="0" t="n">
        <f aca="false">I4997*R4998</f>
        <v>-65</v>
      </c>
      <c r="T4998" s="0" t="n">
        <f aca="false">T4997+R4998*U4997</f>
        <v>43646</v>
      </c>
      <c r="U4998" s="0" t="n">
        <f aca="false">INT(T4998*$Q$1/IF(P4998=1,E4998,D4998))*I4998</f>
        <v>-7</v>
      </c>
      <c r="V4998" s="0" t="n">
        <f aca="false">IF(P4998=1,ABS(U4998)+ABS(60),ABS(U4998-U4997))</f>
        <v>1</v>
      </c>
    </row>
    <row r="4999" customFormat="false" ht="15" hidden="false" customHeight="false" outlineLevel="0" collapsed="false">
      <c r="A4999" s="1" t="n">
        <v>43348</v>
      </c>
      <c r="B4999" s="2" t="n">
        <v>10995.13</v>
      </c>
      <c r="C4999" s="2" t="n">
        <v>113948</v>
      </c>
      <c r="D4999" s="2" t="n">
        <v>10949</v>
      </c>
      <c r="E4999" s="2" t="n">
        <v>10937</v>
      </c>
      <c r="F4999" s="3" t="n">
        <f aca="false">IF(P4999=1, E4999,D4999)/B4999-1</f>
        <v>-0.00419549382317441</v>
      </c>
      <c r="G4999" s="2" t="n">
        <f aca="false">AVERAGE(B4940:B4999)</f>
        <v>10884.159</v>
      </c>
      <c r="H4999" s="2" t="n">
        <f aca="false">AVERAGE(C4940:C4999)</f>
        <v>134492.45</v>
      </c>
      <c r="I4999" s="2" t="n">
        <f aca="false">SIGN(C4999-H4999)</f>
        <v>-1</v>
      </c>
      <c r="J4999" s="2" t="n">
        <f aca="false">SIGN(F4999)</f>
        <v>-1</v>
      </c>
      <c r="K4999" s="0" t="n">
        <f aca="false">B4999-B4998</f>
        <v>-26.25</v>
      </c>
      <c r="L4999" s="0" t="n">
        <f aca="false">I4998*K4999</f>
        <v>26.25</v>
      </c>
      <c r="M4999" s="0" t="n">
        <f aca="false">M4998+K4999*N4998</f>
        <v>3417.02000000002</v>
      </c>
      <c r="N4999" s="0" t="n">
        <f aca="false">INT(M4999*$Q$1/B4999)*CHOOSE($L$1,I4999,J4999)</f>
        <v>-0</v>
      </c>
      <c r="O4999" s="0" t="n">
        <f aca="false">ABS(N4999-N4998)</f>
        <v>0</v>
      </c>
      <c r="P4999" s="0" t="n">
        <f aca="false">COUNTIF(工作表2!$A$2:$A$248,A4999)</f>
        <v>0</v>
      </c>
      <c r="R4999" s="0" t="n">
        <f aca="false">D4999-IF(P4998=1,E4998,D4998)</f>
        <v>-52</v>
      </c>
      <c r="S4999" s="0" t="n">
        <f aca="false">I4998*R4999</f>
        <v>52</v>
      </c>
      <c r="T4999" s="0" t="n">
        <f aca="false">T4998+R4999*U4998</f>
        <v>44010</v>
      </c>
      <c r="U4999" s="0" t="n">
        <f aca="false">INT(T4999*$Q$1/IF(P4999=1,E4999,D4999))*I4999</f>
        <v>-8</v>
      </c>
      <c r="V4999" s="0" t="n">
        <f aca="false">IF(P4999=1,ABS(U4999)+ABS(60),ABS(U4999-U4998))</f>
        <v>1</v>
      </c>
    </row>
    <row r="5000" customFormat="false" ht="15" hidden="false" customHeight="false" outlineLevel="0" collapsed="false">
      <c r="A5000" s="1" t="n">
        <v>43349</v>
      </c>
      <c r="B5000" s="2" t="n">
        <v>10924.3</v>
      </c>
      <c r="C5000" s="2" t="n">
        <v>127556</v>
      </c>
      <c r="D5000" s="2" t="n">
        <v>10900</v>
      </c>
      <c r="E5000" s="2" t="n">
        <v>10886</v>
      </c>
      <c r="F5000" s="3" t="n">
        <f aca="false">IF(P5000=1, E5000,D5000)/B5000-1</f>
        <v>-0.00222439881731551</v>
      </c>
      <c r="G5000" s="2" t="n">
        <f aca="false">AVERAGE(B4941:B5000)</f>
        <v>10880.0105</v>
      </c>
      <c r="H5000" s="2" t="n">
        <f aca="false">AVERAGE(C4941:C5000)</f>
        <v>133679.15</v>
      </c>
      <c r="I5000" s="2" t="n">
        <f aca="false">SIGN(C5000-H5000)</f>
        <v>-1</v>
      </c>
      <c r="J5000" s="2" t="n">
        <f aca="false">SIGN(F5000)</f>
        <v>-1</v>
      </c>
      <c r="K5000" s="0" t="n">
        <f aca="false">B5000-B4999</f>
        <v>-70.8299999999999</v>
      </c>
      <c r="L5000" s="0" t="n">
        <f aca="false">I4999*K5000</f>
        <v>70.8299999999999</v>
      </c>
      <c r="M5000" s="0" t="n">
        <f aca="false">M4999+K5000*N4999</f>
        <v>3417.02000000002</v>
      </c>
      <c r="N5000" s="0" t="n">
        <f aca="false">INT(M5000*$Q$1/B5000)*CHOOSE($L$1,I5000,J5000)</f>
        <v>-0</v>
      </c>
      <c r="O5000" s="0" t="n">
        <f aca="false">ABS(N5000-N4999)</f>
        <v>0</v>
      </c>
      <c r="P5000" s="0" t="n">
        <f aca="false">COUNTIF(工作表2!$A$2:$A$248,A5000)</f>
        <v>0</v>
      </c>
      <c r="R5000" s="0" t="n">
        <f aca="false">D5000-IF(P4999=1,E4999,D4999)</f>
        <v>-49</v>
      </c>
      <c r="S5000" s="0" t="n">
        <f aca="false">I4999*R5000</f>
        <v>49</v>
      </c>
      <c r="T5000" s="0" t="n">
        <f aca="false">T4999+R5000*U4999</f>
        <v>44402</v>
      </c>
      <c r="U5000" s="0" t="n">
        <f aca="false">INT(T5000*$Q$1/IF(P5000=1,E5000,D5000))*I5000</f>
        <v>-8</v>
      </c>
      <c r="V5000" s="0" t="n">
        <f aca="false">IF(P5000=1,ABS(U5000)+ABS(60),ABS(U5000-U4999))</f>
        <v>0</v>
      </c>
    </row>
    <row r="5001" customFormat="false" ht="15" hidden="false" customHeight="false" outlineLevel="0" collapsed="false">
      <c r="A5001" s="1" t="n">
        <v>43350</v>
      </c>
      <c r="B5001" s="2" t="n">
        <v>10846.99</v>
      </c>
      <c r="C5001" s="2" t="n">
        <v>148759</v>
      </c>
      <c r="D5001" s="2" t="n">
        <v>10846</v>
      </c>
      <c r="E5001" s="2" t="n">
        <v>10833</v>
      </c>
      <c r="F5001" s="3" t="n">
        <f aca="false">IF(P5001=1, E5001,D5001)/B5001-1</f>
        <v>-9.12695595736146E-005</v>
      </c>
      <c r="G5001" s="2" t="n">
        <f aca="false">AVERAGE(B4942:B5001)</f>
        <v>10877.2273333333</v>
      </c>
      <c r="H5001" s="2" t="n">
        <f aca="false">AVERAGE(C4942:C5001)</f>
        <v>133422.633333333</v>
      </c>
      <c r="I5001" s="2" t="n">
        <f aca="false">SIGN(C5001-H5001)</f>
        <v>1</v>
      </c>
      <c r="J5001" s="2" t="n">
        <f aca="false">SIGN(F5001)</f>
        <v>-1</v>
      </c>
      <c r="K5001" s="0" t="n">
        <f aca="false">B5001-B5000</f>
        <v>-77.3099999999995</v>
      </c>
      <c r="L5001" s="0" t="n">
        <f aca="false">I5000*K5001</f>
        <v>77.3099999999995</v>
      </c>
      <c r="M5001" s="0" t="n">
        <f aca="false">M5000+K5001*N5000</f>
        <v>3417.02000000002</v>
      </c>
      <c r="N5001" s="0" t="n">
        <f aca="false">INT(M5001*$Q$1/B5001)*CHOOSE($L$1,I5001,J5001)</f>
        <v>-0</v>
      </c>
      <c r="O5001" s="0" t="n">
        <f aca="false">ABS(N5001-N5000)</f>
        <v>0</v>
      </c>
      <c r="P5001" s="0" t="n">
        <f aca="false">COUNTIF(工作表2!$A$2:$A$248,A5001)</f>
        <v>0</v>
      </c>
      <c r="R5001" s="0" t="n">
        <f aca="false">D5001-IF(P5000=1,E5000,D5000)</f>
        <v>-54</v>
      </c>
      <c r="S5001" s="0" t="n">
        <f aca="false">I5000*R5001</f>
        <v>54</v>
      </c>
      <c r="T5001" s="0" t="n">
        <f aca="false">T5000+R5001*U5000</f>
        <v>44834</v>
      </c>
      <c r="U5001" s="0" t="n">
        <f aca="false">INT(T5001*$Q$1/IF(P5001=1,E5001,D5001))*I5001</f>
        <v>8</v>
      </c>
      <c r="V5001" s="0" t="n">
        <f aca="false">IF(P5001=1,ABS(U5001)+ABS(60),ABS(U5001-U5000))</f>
        <v>16</v>
      </c>
    </row>
    <row r="5002" customFormat="false" ht="15" hidden="false" customHeight="false" outlineLevel="0" collapsed="false">
      <c r="A5002" s="1" t="n">
        <v>43353</v>
      </c>
      <c r="B5002" s="2" t="n">
        <v>10725.8</v>
      </c>
      <c r="C5002" s="2" t="n">
        <v>145312</v>
      </c>
      <c r="D5002" s="2" t="n">
        <v>10735</v>
      </c>
      <c r="E5002" s="2" t="n">
        <v>10726</v>
      </c>
      <c r="F5002" s="3" t="n">
        <f aca="false">IF(P5002=1, E5002,D5002)/B5002-1</f>
        <v>0.000857744876838984</v>
      </c>
      <c r="G5002" s="2" t="n">
        <f aca="false">AVERAGE(B4943:B5002)</f>
        <v>10871.1995</v>
      </c>
      <c r="H5002" s="2" t="n">
        <f aca="false">AVERAGE(C4943:C5002)</f>
        <v>132678.216666667</v>
      </c>
      <c r="I5002" s="2" t="n">
        <f aca="false">SIGN(C5002-H5002)</f>
        <v>1</v>
      </c>
      <c r="J5002" s="2" t="n">
        <f aca="false">SIGN(F5002)</f>
        <v>1</v>
      </c>
      <c r="K5002" s="0" t="n">
        <f aca="false">B5002-B5001</f>
        <v>-121.190000000001</v>
      </c>
      <c r="L5002" s="0" t="n">
        <f aca="false">I5001*K5002</f>
        <v>-121.190000000001</v>
      </c>
      <c r="M5002" s="0" t="n">
        <f aca="false">M5001+K5002*N5001</f>
        <v>3417.02000000002</v>
      </c>
      <c r="N5002" s="0" t="n">
        <f aca="false">INT(M5002*$Q$1/B5002)*CHOOSE($L$1,I5002,J5002)</f>
        <v>0</v>
      </c>
      <c r="O5002" s="0" t="n">
        <f aca="false">ABS(N5002-N5001)</f>
        <v>0</v>
      </c>
      <c r="P5002" s="0" t="n">
        <f aca="false">COUNTIF(工作表2!$A$2:$A$248,A5002)</f>
        <v>0</v>
      </c>
      <c r="R5002" s="0" t="n">
        <f aca="false">D5002-IF(P5001=1,E5001,D5001)</f>
        <v>-111</v>
      </c>
      <c r="S5002" s="0" t="n">
        <f aca="false">I5001*R5002</f>
        <v>-111</v>
      </c>
      <c r="T5002" s="0" t="n">
        <f aca="false">T5001+R5002*U5001</f>
        <v>43946</v>
      </c>
      <c r="U5002" s="0" t="n">
        <f aca="false">INT(T5002*$Q$1/IF(P5002=1,E5002,D5002))*I5002</f>
        <v>8</v>
      </c>
      <c r="V5002" s="0" t="n">
        <f aca="false">IF(P5002=1,ABS(U5002)+ABS(60),ABS(U5002-U5001))</f>
        <v>0</v>
      </c>
    </row>
    <row r="5003" customFormat="false" ht="15" hidden="false" customHeight="false" outlineLevel="0" collapsed="false">
      <c r="A5003" s="1" t="n">
        <v>43354</v>
      </c>
      <c r="B5003" s="2" t="n">
        <v>10752.3</v>
      </c>
      <c r="C5003" s="2" t="n">
        <v>123827</v>
      </c>
      <c r="D5003" s="2" t="n">
        <v>10742</v>
      </c>
      <c r="E5003" s="2" t="n">
        <v>10735</v>
      </c>
      <c r="F5003" s="3" t="n">
        <f aca="false">IF(P5003=1, E5003,D5003)/B5003-1</f>
        <v>-0.000957934581438336</v>
      </c>
      <c r="G5003" s="2" t="n">
        <f aca="false">AVERAGE(B4944:B5003)</f>
        <v>10868.668</v>
      </c>
      <c r="H5003" s="2" t="n">
        <f aca="false">AVERAGE(C4944:C5003)</f>
        <v>131916.933333333</v>
      </c>
      <c r="I5003" s="2" t="n">
        <f aca="false">SIGN(C5003-H5003)</f>
        <v>-1</v>
      </c>
      <c r="J5003" s="2" t="n">
        <f aca="false">SIGN(F5003)</f>
        <v>-1</v>
      </c>
      <c r="K5003" s="0" t="n">
        <f aca="false">B5003-B5002</f>
        <v>26.5</v>
      </c>
      <c r="L5003" s="0" t="n">
        <f aca="false">I5002*K5003</f>
        <v>26.5</v>
      </c>
      <c r="M5003" s="0" t="n">
        <f aca="false">M5002+K5003*N5002</f>
        <v>3417.02000000002</v>
      </c>
      <c r="N5003" s="0" t="n">
        <f aca="false">INT(M5003*$Q$1/B5003)*CHOOSE($L$1,I5003,J5003)</f>
        <v>-0</v>
      </c>
      <c r="O5003" s="0" t="n">
        <f aca="false">ABS(N5003-N5002)</f>
        <v>0</v>
      </c>
      <c r="P5003" s="0" t="n">
        <f aca="false">COUNTIF(工作表2!$A$2:$A$248,A5003)</f>
        <v>0</v>
      </c>
      <c r="R5003" s="0" t="n">
        <f aca="false">D5003-IF(P5002=1,E5002,D5002)</f>
        <v>7</v>
      </c>
      <c r="S5003" s="0" t="n">
        <f aca="false">I5002*R5003</f>
        <v>7</v>
      </c>
      <c r="T5003" s="0" t="n">
        <f aca="false">T5002+R5003*U5002</f>
        <v>44002</v>
      </c>
      <c r="U5003" s="0" t="n">
        <f aca="false">INT(T5003*$Q$1/IF(P5003=1,E5003,D5003))*I5003</f>
        <v>-8</v>
      </c>
      <c r="V5003" s="0" t="n">
        <f aca="false">IF(P5003=1,ABS(U5003)+ABS(60),ABS(U5003-U5002))</f>
        <v>16</v>
      </c>
    </row>
    <row r="5004" customFormat="false" ht="15" hidden="false" customHeight="false" outlineLevel="0" collapsed="false">
      <c r="A5004" s="1" t="n">
        <v>43355</v>
      </c>
      <c r="B5004" s="2" t="n">
        <v>10722.57</v>
      </c>
      <c r="C5004" s="2" t="n">
        <v>123523</v>
      </c>
      <c r="D5004" s="2" t="n">
        <v>10724</v>
      </c>
      <c r="E5004" s="2" t="n">
        <v>10720</v>
      </c>
      <c r="F5004" s="3" t="n">
        <f aca="false">IF(P5004=1, E5004,D5004)/B5004-1</f>
        <v>0.000133363549969845</v>
      </c>
      <c r="G5004" s="2" t="n">
        <f aca="false">AVERAGE(B4945:B5004)</f>
        <v>10865.2535</v>
      </c>
      <c r="H5004" s="2" t="n">
        <f aca="false">AVERAGE(C4945:C5004)</f>
        <v>131007.95</v>
      </c>
      <c r="I5004" s="2" t="n">
        <f aca="false">SIGN(C5004-H5004)</f>
        <v>-1</v>
      </c>
      <c r="J5004" s="2" t="n">
        <f aca="false">SIGN(F5004)</f>
        <v>1</v>
      </c>
      <c r="K5004" s="0" t="n">
        <f aca="false">B5004-B5003</f>
        <v>-29.7299999999996</v>
      </c>
      <c r="L5004" s="0" t="n">
        <f aca="false">I5003*K5004</f>
        <v>29.7299999999996</v>
      </c>
      <c r="M5004" s="0" t="n">
        <f aca="false">M5003+K5004*N5003</f>
        <v>3417.02000000002</v>
      </c>
      <c r="N5004" s="0" t="n">
        <f aca="false">INT(M5004*$Q$1/B5004)*CHOOSE($L$1,I5004,J5004)</f>
        <v>0</v>
      </c>
      <c r="O5004" s="0" t="n">
        <f aca="false">ABS(N5004-N5003)</f>
        <v>0</v>
      </c>
      <c r="P5004" s="0" t="n">
        <f aca="false">COUNTIF(工作表2!$A$2:$A$248,A5004)</f>
        <v>0</v>
      </c>
      <c r="R5004" s="0" t="n">
        <f aca="false">D5004-IF(P5003=1,E5003,D5003)</f>
        <v>-18</v>
      </c>
      <c r="S5004" s="0" t="n">
        <f aca="false">I5003*R5004</f>
        <v>18</v>
      </c>
      <c r="T5004" s="0" t="n">
        <f aca="false">T5003+R5004*U5003</f>
        <v>44146</v>
      </c>
      <c r="U5004" s="0" t="n">
        <f aca="false">INT(T5004*$Q$1/IF(P5004=1,E5004,D5004))*I5004</f>
        <v>-8</v>
      </c>
      <c r="V5004" s="0" t="n">
        <f aca="false">IF(P5004=1,ABS(U5004)+ABS(60),ABS(U5004-U5003))</f>
        <v>0</v>
      </c>
    </row>
    <row r="5005" customFormat="false" ht="15" hidden="false" customHeight="false" outlineLevel="0" collapsed="false">
      <c r="A5005" s="1" t="n">
        <v>43356</v>
      </c>
      <c r="B5005" s="2" t="n">
        <v>10727.23</v>
      </c>
      <c r="C5005" s="2" t="n">
        <v>113340</v>
      </c>
      <c r="D5005" s="2" t="n">
        <v>10720</v>
      </c>
      <c r="E5005" s="2" t="n">
        <v>10714</v>
      </c>
      <c r="F5005" s="3" t="n">
        <f aca="false">IF(P5005=1, E5005,D5005)/B5005-1</f>
        <v>-0.000673985735366922</v>
      </c>
      <c r="G5005" s="2" t="n">
        <f aca="false">AVERAGE(B4946:B5005)</f>
        <v>10861.6895</v>
      </c>
      <c r="H5005" s="2" t="n">
        <f aca="false">AVERAGE(C4946:C5005)</f>
        <v>130615.966666667</v>
      </c>
      <c r="I5005" s="2" t="n">
        <f aca="false">SIGN(C5005-H5005)</f>
        <v>-1</v>
      </c>
      <c r="J5005" s="2" t="n">
        <f aca="false">SIGN(F5005)</f>
        <v>-1</v>
      </c>
      <c r="K5005" s="0" t="n">
        <f aca="false">B5005-B5004</f>
        <v>4.65999999999985</v>
      </c>
      <c r="L5005" s="0" t="n">
        <f aca="false">I5004*K5005</f>
        <v>-4.65999999999985</v>
      </c>
      <c r="M5005" s="0" t="n">
        <f aca="false">M5004+K5005*N5004</f>
        <v>3417.02000000002</v>
      </c>
      <c r="N5005" s="0" t="n">
        <f aca="false">INT(M5005*$Q$1/B5005)*CHOOSE($L$1,I5005,J5005)</f>
        <v>-0</v>
      </c>
      <c r="O5005" s="0" t="n">
        <f aca="false">ABS(N5005-N5004)</f>
        <v>0</v>
      </c>
      <c r="P5005" s="0" t="n">
        <f aca="false">COUNTIF(工作表2!$A$2:$A$248,A5005)</f>
        <v>0</v>
      </c>
      <c r="R5005" s="0" t="n">
        <f aca="false">D5005-IF(P5004=1,E5004,D5004)</f>
        <v>-4</v>
      </c>
      <c r="S5005" s="0" t="n">
        <f aca="false">I5004*R5005</f>
        <v>4</v>
      </c>
      <c r="T5005" s="0" t="n">
        <f aca="false">T5004+R5005*U5004</f>
        <v>44178</v>
      </c>
      <c r="U5005" s="0" t="n">
        <f aca="false">INT(T5005*$Q$1/IF(P5005=1,E5005,D5005))*I5005</f>
        <v>-8</v>
      </c>
      <c r="V5005" s="0" t="n">
        <f aca="false">IF(P5005=1,ABS(U5005)+ABS(60),ABS(U5005-U5004))</f>
        <v>0</v>
      </c>
    </row>
    <row r="5006" customFormat="false" ht="15" hidden="false" customHeight="false" outlineLevel="0" collapsed="false">
      <c r="A5006" s="1" t="n">
        <v>43357</v>
      </c>
      <c r="B5006" s="2" t="n">
        <v>10868.14</v>
      </c>
      <c r="C5006" s="2" t="n">
        <v>126359</v>
      </c>
      <c r="D5006" s="2" t="n">
        <v>10880</v>
      </c>
      <c r="E5006" s="2" t="n">
        <v>10871</v>
      </c>
      <c r="F5006" s="3" t="n">
        <f aca="false">IF(P5006=1, E5006,D5006)/B5006-1</f>
        <v>0.00109126308641594</v>
      </c>
      <c r="G5006" s="2" t="n">
        <f aca="false">AVERAGE(B4947:B5006)</f>
        <v>10861.1705</v>
      </c>
      <c r="H5006" s="2" t="n">
        <f aca="false">AVERAGE(C4947:C5006)</f>
        <v>130249.733333333</v>
      </c>
      <c r="I5006" s="2" t="n">
        <f aca="false">SIGN(C5006-H5006)</f>
        <v>-1</v>
      </c>
      <c r="J5006" s="2" t="n">
        <f aca="false">SIGN(F5006)</f>
        <v>1</v>
      </c>
      <c r="K5006" s="0" t="n">
        <f aca="false">B5006-B5005</f>
        <v>140.91</v>
      </c>
      <c r="L5006" s="0" t="n">
        <f aca="false">I5005*K5006</f>
        <v>-140.91</v>
      </c>
      <c r="M5006" s="0" t="n">
        <f aca="false">M5005+K5006*N5005</f>
        <v>3417.02000000002</v>
      </c>
      <c r="N5006" s="0" t="n">
        <f aca="false">INT(M5006*$Q$1/B5006)*CHOOSE($L$1,I5006,J5006)</f>
        <v>0</v>
      </c>
      <c r="O5006" s="0" t="n">
        <f aca="false">ABS(N5006-N5005)</f>
        <v>0</v>
      </c>
      <c r="P5006" s="0" t="n">
        <f aca="false">COUNTIF(工作表2!$A$2:$A$248,A5006)</f>
        <v>0</v>
      </c>
      <c r="R5006" s="0" t="n">
        <f aca="false">D5006-IF(P5005=1,E5005,D5005)</f>
        <v>160</v>
      </c>
      <c r="S5006" s="0" t="n">
        <f aca="false">I5005*R5006</f>
        <v>-160</v>
      </c>
      <c r="T5006" s="0" t="n">
        <f aca="false">T5005+R5006*U5005</f>
        <v>42898</v>
      </c>
      <c r="U5006" s="0" t="n">
        <f aca="false">INT(T5006*$Q$1/IF(P5006=1,E5006,D5006))*I5006</f>
        <v>-7</v>
      </c>
      <c r="V5006" s="0" t="n">
        <f aca="false">IF(P5006=1,ABS(U5006)+ABS(60),ABS(U5006-U5005))</f>
        <v>1</v>
      </c>
    </row>
    <row r="5007" customFormat="false" ht="15" hidden="false" customHeight="false" outlineLevel="0" collapsed="false">
      <c r="A5007" s="1" t="n">
        <v>43360</v>
      </c>
      <c r="B5007" s="2" t="n">
        <v>10828.61</v>
      </c>
      <c r="C5007" s="2" t="n">
        <v>89775</v>
      </c>
      <c r="D5007" s="2" t="n">
        <v>10824</v>
      </c>
      <c r="E5007" s="2" t="n">
        <v>10819</v>
      </c>
      <c r="F5007" s="3" t="n">
        <f aca="false">IF(P5007=1, E5007,D5007)/B5007-1</f>
        <v>-0.000425724077236178</v>
      </c>
      <c r="G5007" s="2" t="n">
        <f aca="false">AVERAGE(B4948:B5007)</f>
        <v>10861.873</v>
      </c>
      <c r="H5007" s="2" t="n">
        <f aca="false">AVERAGE(C4948:C5007)</f>
        <v>129681.166666667</v>
      </c>
      <c r="I5007" s="2" t="n">
        <f aca="false">SIGN(C5007-H5007)</f>
        <v>-1</v>
      </c>
      <c r="J5007" s="2" t="n">
        <f aca="false">SIGN(F5007)</f>
        <v>-1</v>
      </c>
      <c r="K5007" s="0" t="n">
        <f aca="false">B5007-B5006</f>
        <v>-39.5299999999988</v>
      </c>
      <c r="L5007" s="0" t="n">
        <f aca="false">I5006*K5007</f>
        <v>39.5299999999988</v>
      </c>
      <c r="M5007" s="0" t="n">
        <f aca="false">M5006+K5007*N5006</f>
        <v>3417.02000000002</v>
      </c>
      <c r="N5007" s="0" t="n">
        <f aca="false">INT(M5007*$Q$1/B5007)*CHOOSE($L$1,I5007,J5007)</f>
        <v>-0</v>
      </c>
      <c r="O5007" s="0" t="n">
        <f aca="false">ABS(N5007-N5006)</f>
        <v>0</v>
      </c>
      <c r="P5007" s="0" t="n">
        <f aca="false">COUNTIF(工作表2!$A$2:$A$248,A5007)</f>
        <v>0</v>
      </c>
      <c r="R5007" s="0" t="n">
        <f aca="false">D5007-IF(P5006=1,E5006,D5006)</f>
        <v>-56</v>
      </c>
      <c r="S5007" s="0" t="n">
        <f aca="false">I5006*R5007</f>
        <v>56</v>
      </c>
      <c r="T5007" s="0" t="n">
        <f aca="false">T5006+R5007*U5006</f>
        <v>43290</v>
      </c>
      <c r="U5007" s="0" t="n">
        <f aca="false">INT(T5007*$Q$1/IF(P5007=1,E5007,D5007))*I5007</f>
        <v>-7</v>
      </c>
      <c r="V5007" s="0" t="n">
        <f aca="false">IF(P5007=1,ABS(U5007)+ABS(60),ABS(U5007-U5006))</f>
        <v>0</v>
      </c>
    </row>
    <row r="5008" customFormat="false" ht="15" hidden="false" customHeight="false" outlineLevel="0" collapsed="false">
      <c r="A5008" s="1" t="n">
        <v>43361</v>
      </c>
      <c r="B5008" s="2" t="n">
        <v>10760.21</v>
      </c>
      <c r="C5008" s="2" t="n">
        <v>116964</v>
      </c>
      <c r="D5008" s="2" t="n">
        <v>10781</v>
      </c>
      <c r="E5008" s="2" t="n">
        <v>10778</v>
      </c>
      <c r="F5008" s="3" t="n">
        <f aca="false">IF(P5008=1, E5008,D5008)/B5008-1</f>
        <v>0.00193211842519814</v>
      </c>
      <c r="G5008" s="2" t="n">
        <f aca="false">AVERAGE(B4949:B5008)</f>
        <v>10862.1736666667</v>
      </c>
      <c r="H5008" s="2" t="n">
        <f aca="false">AVERAGE(C4949:C5008)</f>
        <v>129285.566666667</v>
      </c>
      <c r="I5008" s="2" t="n">
        <f aca="false">SIGN(C5008-H5008)</f>
        <v>-1</v>
      </c>
      <c r="J5008" s="2" t="n">
        <f aca="false">SIGN(F5008)</f>
        <v>1</v>
      </c>
      <c r="K5008" s="0" t="n">
        <f aca="false">B5008-B5007</f>
        <v>-68.4000000000015</v>
      </c>
      <c r="L5008" s="0" t="n">
        <f aca="false">I5007*K5008</f>
        <v>68.4000000000015</v>
      </c>
      <c r="M5008" s="0" t="n">
        <f aca="false">M5007+K5008*N5007</f>
        <v>3417.02000000002</v>
      </c>
      <c r="N5008" s="0" t="n">
        <f aca="false">INT(M5008*$Q$1/B5008)*CHOOSE($L$1,I5008,J5008)</f>
        <v>0</v>
      </c>
      <c r="O5008" s="0" t="n">
        <f aca="false">ABS(N5008-N5007)</f>
        <v>0</v>
      </c>
      <c r="P5008" s="0" t="n">
        <f aca="false">COUNTIF(工作表2!$A$2:$A$248,A5008)</f>
        <v>0</v>
      </c>
      <c r="R5008" s="0" t="n">
        <f aca="false">D5008-IF(P5007=1,E5007,D5007)</f>
        <v>-43</v>
      </c>
      <c r="S5008" s="0" t="n">
        <f aca="false">I5007*R5008</f>
        <v>43</v>
      </c>
      <c r="T5008" s="0" t="n">
        <f aca="false">T5007+R5008*U5007</f>
        <v>43591</v>
      </c>
      <c r="U5008" s="0" t="n">
        <f aca="false">INT(T5008*$Q$1/IF(P5008=1,E5008,D5008))*I5008</f>
        <v>-8</v>
      </c>
      <c r="V5008" s="0" t="n">
        <f aca="false">IF(P5008=1,ABS(U5008)+ABS(60),ABS(U5008-U5007))</f>
        <v>1</v>
      </c>
    </row>
    <row r="5009" customFormat="false" ht="15" hidden="false" customHeight="false" outlineLevel="0" collapsed="false">
      <c r="A5009" s="1" t="n">
        <v>43362</v>
      </c>
      <c r="B5009" s="2" t="n">
        <v>10857.27</v>
      </c>
      <c r="C5009" s="2" t="n">
        <v>127639</v>
      </c>
      <c r="D5009" s="2" t="n">
        <v>10873</v>
      </c>
      <c r="E5009" s="2" t="n">
        <v>10876</v>
      </c>
      <c r="F5009" s="3" t="n">
        <f aca="false">IF(P5009=1, E5009,D5009)/B5009-1</f>
        <v>0.00172511137698517</v>
      </c>
      <c r="G5009" s="2" t="n">
        <f aca="false">AVERAGE(B4950:B5009)</f>
        <v>10864.7776666667</v>
      </c>
      <c r="H5009" s="2" t="n">
        <f aca="false">AVERAGE(C4950:C5009)</f>
        <v>128982.033333333</v>
      </c>
      <c r="I5009" s="2" t="n">
        <f aca="false">SIGN(C5009-H5009)</f>
        <v>-1</v>
      </c>
      <c r="J5009" s="2" t="n">
        <f aca="false">SIGN(F5009)</f>
        <v>1</v>
      </c>
      <c r="K5009" s="0" t="n">
        <f aca="false">B5009-B5008</f>
        <v>97.0600000000013</v>
      </c>
      <c r="L5009" s="0" t="n">
        <f aca="false">I5008*K5009</f>
        <v>-97.0600000000013</v>
      </c>
      <c r="M5009" s="0" t="n">
        <f aca="false">M5008+K5009*N5008</f>
        <v>3417.02000000002</v>
      </c>
      <c r="N5009" s="0" t="n">
        <f aca="false">INT(M5009*$Q$1/B5009)*CHOOSE($L$1,I5009,J5009)</f>
        <v>0</v>
      </c>
      <c r="O5009" s="0" t="n">
        <f aca="false">ABS(N5009-N5008)</f>
        <v>0</v>
      </c>
      <c r="P5009" s="0" t="n">
        <f aca="false">COUNTIF(工作表2!$A$2:$A$248,A5009)</f>
        <v>1</v>
      </c>
      <c r="R5009" s="0" t="n">
        <f aca="false">D5009-IF(P5008=1,E5008,D5008)</f>
        <v>92</v>
      </c>
      <c r="S5009" s="0" t="n">
        <f aca="false">I5008*R5009</f>
        <v>-92</v>
      </c>
      <c r="T5009" s="0" t="n">
        <f aca="false">T5008+R5009*U5008</f>
        <v>42855</v>
      </c>
      <c r="U5009" s="0" t="n">
        <f aca="false">INT(T5009*$Q$1/IF(P5009=1,E5009,D5009))*I5009</f>
        <v>-7</v>
      </c>
      <c r="V5009" s="0" t="n">
        <f aca="false">IF(P5009=1,ABS(U5009)+ABS(60),ABS(U5009-U5008))</f>
        <v>67</v>
      </c>
    </row>
    <row r="5010" customFormat="false" ht="15" hidden="false" customHeight="false" outlineLevel="0" collapsed="false">
      <c r="A5010" s="1" t="n">
        <v>43363</v>
      </c>
      <c r="B5010" s="2" t="n">
        <v>10831.41</v>
      </c>
      <c r="C5010" s="2" t="n">
        <v>131994</v>
      </c>
      <c r="D5010" s="2" t="n">
        <v>10848</v>
      </c>
      <c r="E5010" s="2" t="n">
        <v>10838</v>
      </c>
      <c r="F5010" s="3" t="n">
        <f aca="false">IF(P5010=1, E5010,D5010)/B5010-1</f>
        <v>0.00153165654333098</v>
      </c>
      <c r="G5010" s="2" t="n">
        <f aca="false">AVERAGE(B4951:B5010)</f>
        <v>10867.7298333333</v>
      </c>
      <c r="H5010" s="2" t="n">
        <f aca="false">AVERAGE(C4951:C5010)</f>
        <v>128991.95</v>
      </c>
      <c r="I5010" s="2" t="n">
        <f aca="false">SIGN(C5010-H5010)</f>
        <v>1</v>
      </c>
      <c r="J5010" s="2" t="n">
        <f aca="false">SIGN(F5010)</f>
        <v>1</v>
      </c>
      <c r="K5010" s="0" t="n">
        <f aca="false">B5010-B5009</f>
        <v>-25.8600000000006</v>
      </c>
      <c r="L5010" s="0" t="n">
        <f aca="false">I5009*K5010</f>
        <v>25.8600000000006</v>
      </c>
      <c r="M5010" s="0" t="n">
        <f aca="false">M5009+K5010*N5009</f>
        <v>3417.02000000002</v>
      </c>
      <c r="N5010" s="0" t="n">
        <f aca="false">INT(M5010*$Q$1/B5010)*CHOOSE($L$1,I5010,J5010)</f>
        <v>0</v>
      </c>
      <c r="O5010" s="0" t="n">
        <f aca="false">ABS(N5010-N5009)</f>
        <v>0</v>
      </c>
      <c r="P5010" s="0" t="n">
        <f aca="false">COUNTIF(工作表2!$A$2:$A$248,A5010)</f>
        <v>0</v>
      </c>
      <c r="R5010" s="0" t="n">
        <f aca="false">D5010-IF(P5009=1,E5009,D5009)</f>
        <v>-28</v>
      </c>
      <c r="S5010" s="0" t="n">
        <f aca="false">I5009*R5010</f>
        <v>28</v>
      </c>
      <c r="T5010" s="0" t="n">
        <f aca="false">T5009+R5010*U5009</f>
        <v>43051</v>
      </c>
      <c r="U5010" s="0" t="n">
        <f aca="false">INT(T5010*$Q$1/IF(P5010=1,E5010,D5010))*I5010</f>
        <v>7</v>
      </c>
      <c r="V5010" s="0" t="n">
        <f aca="false">IF(P5010=1,ABS(U5010)+ABS(60),ABS(U5010-U5009))</f>
        <v>14</v>
      </c>
    </row>
    <row r="5011" customFormat="false" ht="15" hidden="false" customHeight="false" outlineLevel="0" collapsed="false">
      <c r="A5011" s="1" t="n">
        <v>43364</v>
      </c>
      <c r="B5011" s="2" t="n">
        <v>10972.41</v>
      </c>
      <c r="C5011" s="2" t="n">
        <v>155528</v>
      </c>
      <c r="D5011" s="2" t="n">
        <v>10972</v>
      </c>
      <c r="E5011" s="2" t="n">
        <v>10961</v>
      </c>
      <c r="F5011" s="3" t="n">
        <f aca="false">IF(P5011=1, E5011,D5011)/B5011-1</f>
        <v>-3.73664491210013E-005</v>
      </c>
      <c r="G5011" s="2" t="n">
        <f aca="false">AVERAGE(B4952:B5011)</f>
        <v>10869.9881666667</v>
      </c>
      <c r="H5011" s="2" t="n">
        <f aca="false">AVERAGE(C4952:C5011)</f>
        <v>129255.9</v>
      </c>
      <c r="I5011" s="2" t="n">
        <f aca="false">SIGN(C5011-H5011)</f>
        <v>1</v>
      </c>
      <c r="J5011" s="2" t="n">
        <f aca="false">SIGN(F5011)</f>
        <v>-1</v>
      </c>
      <c r="K5011" s="0" t="n">
        <f aca="false">B5011-B5010</f>
        <v>141</v>
      </c>
      <c r="L5011" s="0" t="n">
        <f aca="false">I5010*K5011</f>
        <v>141</v>
      </c>
      <c r="M5011" s="0" t="n">
        <f aca="false">M5010+K5011*N5010</f>
        <v>3417.02000000002</v>
      </c>
      <c r="N5011" s="0" t="n">
        <f aca="false">INT(M5011*$Q$1/B5011)*CHOOSE($L$1,I5011,J5011)</f>
        <v>-0</v>
      </c>
      <c r="O5011" s="0" t="n">
        <f aca="false">ABS(N5011-N5010)</f>
        <v>0</v>
      </c>
      <c r="P5011" s="0" t="n">
        <f aca="false">COUNTIF(工作表2!$A$2:$A$248,A5011)</f>
        <v>0</v>
      </c>
      <c r="R5011" s="0" t="n">
        <f aca="false">D5011-IF(P5010=1,E5010,D5010)</f>
        <v>124</v>
      </c>
      <c r="S5011" s="0" t="n">
        <f aca="false">I5010*R5011</f>
        <v>124</v>
      </c>
      <c r="T5011" s="0" t="n">
        <f aca="false">T5010+R5011*U5010</f>
        <v>43919</v>
      </c>
      <c r="U5011" s="0" t="n">
        <f aca="false">INT(T5011*$Q$1/IF(P5011=1,E5011,D5011))*I5011</f>
        <v>8</v>
      </c>
      <c r="V5011" s="0" t="n">
        <f aca="false">IF(P5011=1,ABS(U5011)+ABS(60),ABS(U5011-U5010))</f>
        <v>1</v>
      </c>
    </row>
    <row r="5012" customFormat="false" ht="15" hidden="false" customHeight="false" outlineLevel="0" collapsed="false">
      <c r="A5012" s="1" t="n">
        <v>43368</v>
      </c>
      <c r="B5012" s="2" t="n">
        <v>10978.85</v>
      </c>
      <c r="C5012" s="2" t="n">
        <v>113724</v>
      </c>
      <c r="D5012" s="2" t="n">
        <v>10978</v>
      </c>
      <c r="E5012" s="2" t="n">
        <v>10965</v>
      </c>
      <c r="F5012" s="3" t="n">
        <f aca="false">IF(P5012=1, E5012,D5012)/B5012-1</f>
        <v>-7.74215878712736E-005</v>
      </c>
      <c r="G5012" s="2" t="n">
        <f aca="false">AVERAGE(B4953:B5012)</f>
        <v>10873.3366666667</v>
      </c>
      <c r="H5012" s="2" t="n">
        <f aca="false">AVERAGE(C4953:C5012)</f>
        <v>128774.966666667</v>
      </c>
      <c r="I5012" s="2" t="n">
        <f aca="false">SIGN(C5012-H5012)</f>
        <v>-1</v>
      </c>
      <c r="J5012" s="2" t="n">
        <f aca="false">SIGN(F5012)</f>
        <v>-1</v>
      </c>
      <c r="K5012" s="0" t="n">
        <f aca="false">B5012-B5011</f>
        <v>6.44000000000051</v>
      </c>
      <c r="L5012" s="0" t="n">
        <f aca="false">I5011*K5012</f>
        <v>6.44000000000051</v>
      </c>
      <c r="M5012" s="0" t="n">
        <f aca="false">M5011+K5012*N5011</f>
        <v>3417.02000000002</v>
      </c>
      <c r="N5012" s="0" t="n">
        <f aca="false">INT(M5012*$Q$1/B5012)*CHOOSE($L$1,I5012,J5012)</f>
        <v>-0</v>
      </c>
      <c r="O5012" s="0" t="n">
        <f aca="false">ABS(N5012-N5011)</f>
        <v>0</v>
      </c>
      <c r="P5012" s="0" t="n">
        <f aca="false">COUNTIF(工作表2!$A$2:$A$248,A5012)</f>
        <v>0</v>
      </c>
      <c r="R5012" s="0" t="n">
        <f aca="false">D5012-IF(P5011=1,E5011,D5011)</f>
        <v>6</v>
      </c>
      <c r="S5012" s="0" t="n">
        <f aca="false">I5011*R5012</f>
        <v>6</v>
      </c>
      <c r="T5012" s="0" t="n">
        <f aca="false">T5011+R5012*U5011</f>
        <v>43967</v>
      </c>
      <c r="U5012" s="0" t="n">
        <f aca="false">INT(T5012*$Q$1/IF(P5012=1,E5012,D5012))*I5012</f>
        <v>-8</v>
      </c>
      <c r="V5012" s="0" t="n">
        <f aca="false">IF(P5012=1,ABS(U5012)+ABS(60),ABS(U5012-U5011))</f>
        <v>16</v>
      </c>
    </row>
    <row r="5013" customFormat="false" ht="15" hidden="false" customHeight="false" outlineLevel="0" collapsed="false">
      <c r="A5013" s="1" t="n">
        <v>43369</v>
      </c>
      <c r="B5013" s="2" t="n">
        <v>10974.19</v>
      </c>
      <c r="C5013" s="2" t="n">
        <v>106678</v>
      </c>
      <c r="D5013" s="2" t="n">
        <v>10974</v>
      </c>
      <c r="E5013" s="2" t="n">
        <v>10963</v>
      </c>
      <c r="F5013" s="3" t="n">
        <f aca="false">IF(P5013=1, E5013,D5013)/B5013-1</f>
        <v>-1.73133506892187E-005</v>
      </c>
      <c r="G5013" s="2" t="n">
        <f aca="false">AVERAGE(B4954:B5013)</f>
        <v>10877.6445</v>
      </c>
      <c r="H5013" s="2" t="n">
        <f aca="false">AVERAGE(C4954:C5013)</f>
        <v>127707.616666667</v>
      </c>
      <c r="I5013" s="2" t="n">
        <f aca="false">SIGN(C5013-H5013)</f>
        <v>-1</v>
      </c>
      <c r="J5013" s="2" t="n">
        <f aca="false">SIGN(F5013)</f>
        <v>-1</v>
      </c>
      <c r="K5013" s="0" t="n">
        <f aca="false">B5013-B5012</f>
        <v>-4.65999999999985</v>
      </c>
      <c r="L5013" s="0" t="n">
        <f aca="false">I5012*K5013</f>
        <v>4.65999999999985</v>
      </c>
      <c r="M5013" s="0" t="n">
        <f aca="false">M5012+K5013*N5012</f>
        <v>3417.02000000002</v>
      </c>
      <c r="N5013" s="0" t="n">
        <f aca="false">INT(M5013*$Q$1/B5013)*CHOOSE($L$1,I5013,J5013)</f>
        <v>-0</v>
      </c>
      <c r="O5013" s="0" t="n">
        <f aca="false">ABS(N5013-N5012)</f>
        <v>0</v>
      </c>
      <c r="P5013" s="0" t="n">
        <f aca="false">COUNTIF(工作表2!$A$2:$A$248,A5013)</f>
        <v>0</v>
      </c>
      <c r="R5013" s="0" t="n">
        <f aca="false">D5013-IF(P5012=1,E5012,D5012)</f>
        <v>-4</v>
      </c>
      <c r="S5013" s="0" t="n">
        <f aca="false">I5012*R5013</f>
        <v>4</v>
      </c>
      <c r="T5013" s="0" t="n">
        <f aca="false">T5012+R5013*U5012</f>
        <v>43999</v>
      </c>
      <c r="U5013" s="0" t="n">
        <f aca="false">INT(T5013*$Q$1/IF(P5013=1,E5013,D5013))*I5013</f>
        <v>-8</v>
      </c>
      <c r="V5013" s="0" t="n">
        <f aca="false">IF(P5013=1,ABS(U5013)+ABS(60),ABS(U5013-U5012))</f>
        <v>0</v>
      </c>
    </row>
    <row r="5014" customFormat="false" ht="15" hidden="false" customHeight="false" outlineLevel="0" collapsed="false">
      <c r="A5014" s="1" t="n">
        <v>43370</v>
      </c>
      <c r="B5014" s="2" t="n">
        <v>11034.19</v>
      </c>
      <c r="C5014" s="2" t="n">
        <v>122876</v>
      </c>
      <c r="D5014" s="2" t="n">
        <v>10982</v>
      </c>
      <c r="E5014" s="2" t="n">
        <v>10969</v>
      </c>
      <c r="F5014" s="3" t="n">
        <f aca="false">IF(P5014=1, E5014,D5014)/B5014-1</f>
        <v>-0.00472984423868006</v>
      </c>
      <c r="G5014" s="2" t="n">
        <f aca="false">AVERAGE(B4955:B5014)</f>
        <v>10882.8498333333</v>
      </c>
      <c r="H5014" s="2" t="n">
        <f aca="false">AVERAGE(C4955:C5014)</f>
        <v>127722.85</v>
      </c>
      <c r="I5014" s="2" t="n">
        <f aca="false">SIGN(C5014-H5014)</f>
        <v>-1</v>
      </c>
      <c r="J5014" s="2" t="n">
        <f aca="false">SIGN(F5014)</f>
        <v>-1</v>
      </c>
      <c r="K5014" s="0" t="n">
        <f aca="false">B5014-B5013</f>
        <v>60</v>
      </c>
      <c r="L5014" s="0" t="n">
        <f aca="false">I5013*K5014</f>
        <v>-60</v>
      </c>
      <c r="M5014" s="0" t="n">
        <f aca="false">M5013+K5014*N5013</f>
        <v>3417.02000000002</v>
      </c>
      <c r="N5014" s="0" t="n">
        <f aca="false">INT(M5014*$Q$1/B5014)*CHOOSE($L$1,I5014,J5014)</f>
        <v>-0</v>
      </c>
      <c r="O5014" s="0" t="n">
        <f aca="false">ABS(N5014-N5013)</f>
        <v>0</v>
      </c>
      <c r="P5014" s="0" t="n">
        <f aca="false">COUNTIF(工作表2!$A$2:$A$248,A5014)</f>
        <v>0</v>
      </c>
      <c r="R5014" s="0" t="n">
        <f aca="false">D5014-IF(P5013=1,E5013,D5013)</f>
        <v>8</v>
      </c>
      <c r="S5014" s="0" t="n">
        <f aca="false">I5013*R5014</f>
        <v>-8</v>
      </c>
      <c r="T5014" s="0" t="n">
        <f aca="false">T5013+R5014*U5013</f>
        <v>43935</v>
      </c>
      <c r="U5014" s="0" t="n">
        <f aca="false">INT(T5014*$Q$1/IF(P5014=1,E5014,D5014))*I5014</f>
        <v>-8</v>
      </c>
      <c r="V5014" s="0" t="n">
        <f aca="false">IF(P5014=1,ABS(U5014)+ABS(60),ABS(U5014-U5013))</f>
        <v>0</v>
      </c>
    </row>
    <row r="5015" customFormat="false" ht="15" hidden="false" customHeight="false" outlineLevel="0" collapsed="false">
      <c r="A5015" s="1" t="n">
        <v>43371</v>
      </c>
      <c r="B5015" s="2" t="n">
        <v>11006.34</v>
      </c>
      <c r="C5015" s="2" t="n">
        <v>137002</v>
      </c>
      <c r="D5015" s="2" t="n">
        <v>10957</v>
      </c>
      <c r="E5015" s="2" t="n">
        <v>10943</v>
      </c>
      <c r="F5015" s="3" t="n">
        <f aca="false">IF(P5015=1, E5015,D5015)/B5015-1</f>
        <v>-0.00448287078174947</v>
      </c>
      <c r="G5015" s="2" t="n">
        <f aca="false">AVERAGE(B4956:B5015)</f>
        <v>10889.4253333333</v>
      </c>
      <c r="H5015" s="2" t="n">
        <f aca="false">AVERAGE(C4956:C5015)</f>
        <v>127832.95</v>
      </c>
      <c r="I5015" s="2" t="n">
        <f aca="false">SIGN(C5015-H5015)</f>
        <v>1</v>
      </c>
      <c r="J5015" s="2" t="n">
        <f aca="false">SIGN(F5015)</f>
        <v>-1</v>
      </c>
      <c r="K5015" s="0" t="n">
        <f aca="false">B5015-B5014</f>
        <v>-27.8500000000004</v>
      </c>
      <c r="L5015" s="0" t="n">
        <f aca="false">I5014*K5015</f>
        <v>27.8500000000004</v>
      </c>
      <c r="M5015" s="0" t="n">
        <f aca="false">M5014+K5015*N5014</f>
        <v>3417.02000000002</v>
      </c>
      <c r="N5015" s="0" t="n">
        <f aca="false">INT(M5015*$Q$1/B5015)*CHOOSE($L$1,I5015,J5015)</f>
        <v>-0</v>
      </c>
      <c r="O5015" s="0" t="n">
        <f aca="false">ABS(N5015-N5014)</f>
        <v>0</v>
      </c>
      <c r="P5015" s="0" t="n">
        <f aca="false">COUNTIF(工作表2!$A$2:$A$248,A5015)</f>
        <v>0</v>
      </c>
      <c r="R5015" s="0" t="n">
        <f aca="false">D5015-IF(P5014=1,E5014,D5014)</f>
        <v>-25</v>
      </c>
      <c r="S5015" s="0" t="n">
        <f aca="false">I5014*R5015</f>
        <v>25</v>
      </c>
      <c r="T5015" s="0" t="n">
        <f aca="false">T5014+R5015*U5014</f>
        <v>44135</v>
      </c>
      <c r="U5015" s="0" t="n">
        <f aca="false">INT(T5015*$Q$1/IF(P5015=1,E5015,D5015))*I5015</f>
        <v>8</v>
      </c>
      <c r="V5015" s="0" t="n">
        <f aca="false">IF(P5015=1,ABS(U5015)+ABS(60),ABS(U5015-U5014))</f>
        <v>16</v>
      </c>
    </row>
    <row r="5016" customFormat="false" ht="15" hidden="false" customHeight="false" outlineLevel="0" collapsed="false">
      <c r="A5016" s="1" t="n">
        <v>43374</v>
      </c>
      <c r="B5016" s="2" t="n">
        <v>11051.8</v>
      </c>
      <c r="C5016" s="2" t="n">
        <v>92865</v>
      </c>
      <c r="D5016" s="2" t="n">
        <v>11006</v>
      </c>
      <c r="E5016" s="2" t="n">
        <v>10994</v>
      </c>
      <c r="F5016" s="3" t="n">
        <f aca="false">IF(P5016=1, E5016,D5016)/B5016-1</f>
        <v>-0.00414412131960396</v>
      </c>
      <c r="G5016" s="2" t="n">
        <f aca="false">AVERAGE(B4957:B5016)</f>
        <v>10896.8125</v>
      </c>
      <c r="H5016" s="2" t="n">
        <f aca="false">AVERAGE(C4957:C5016)</f>
        <v>126734.466666667</v>
      </c>
      <c r="I5016" s="2" t="n">
        <f aca="false">SIGN(C5016-H5016)</f>
        <v>-1</v>
      </c>
      <c r="J5016" s="2" t="n">
        <f aca="false">SIGN(F5016)</f>
        <v>-1</v>
      </c>
      <c r="K5016" s="0" t="n">
        <f aca="false">B5016-B5015</f>
        <v>45.4599999999991</v>
      </c>
      <c r="L5016" s="0" t="n">
        <f aca="false">I5015*K5016</f>
        <v>45.4599999999991</v>
      </c>
      <c r="M5016" s="0" t="n">
        <f aca="false">M5015+K5016*N5015</f>
        <v>3417.02000000002</v>
      </c>
      <c r="N5016" s="0" t="n">
        <f aca="false">INT(M5016*$Q$1/B5016)*CHOOSE($L$1,I5016,J5016)</f>
        <v>-0</v>
      </c>
      <c r="O5016" s="0" t="n">
        <f aca="false">ABS(N5016-N5015)</f>
        <v>0</v>
      </c>
      <c r="P5016" s="0" t="n">
        <f aca="false">COUNTIF(工作表2!$A$2:$A$248,A5016)</f>
        <v>0</v>
      </c>
      <c r="R5016" s="0" t="n">
        <f aca="false">D5016-IF(P5015=1,E5015,D5015)</f>
        <v>49</v>
      </c>
      <c r="S5016" s="0" t="n">
        <f aca="false">I5015*R5016</f>
        <v>49</v>
      </c>
      <c r="T5016" s="0" t="n">
        <f aca="false">T5015+R5016*U5015</f>
        <v>44527</v>
      </c>
      <c r="U5016" s="0" t="n">
        <f aca="false">INT(T5016*$Q$1/IF(P5016=1,E5016,D5016))*I5016</f>
        <v>-8</v>
      </c>
      <c r="V5016" s="0" t="n">
        <f aca="false">IF(P5016=1,ABS(U5016)+ABS(60),ABS(U5016-U5015))</f>
        <v>16</v>
      </c>
    </row>
    <row r="5017" customFormat="false" ht="15" hidden="false" customHeight="false" outlineLevel="0" collapsed="false">
      <c r="A5017" s="1" t="n">
        <v>43375</v>
      </c>
      <c r="B5017" s="2" t="n">
        <v>10919.63</v>
      </c>
      <c r="C5017" s="2" t="n">
        <v>105874</v>
      </c>
      <c r="D5017" s="2" t="n">
        <v>10880</v>
      </c>
      <c r="E5017" s="2" t="n">
        <v>10870</v>
      </c>
      <c r="F5017" s="3" t="n">
        <f aca="false">IF(P5017=1, E5017,D5017)/B5017-1</f>
        <v>-0.00362924384800578</v>
      </c>
      <c r="G5017" s="2" t="n">
        <f aca="false">AVERAGE(B4958:B5017)</f>
        <v>10900.135</v>
      </c>
      <c r="H5017" s="2" t="n">
        <f aca="false">AVERAGE(C4958:C5017)</f>
        <v>126227.8</v>
      </c>
      <c r="I5017" s="2" t="n">
        <f aca="false">SIGN(C5017-H5017)</f>
        <v>-1</v>
      </c>
      <c r="J5017" s="2" t="n">
        <f aca="false">SIGN(F5017)</f>
        <v>-1</v>
      </c>
      <c r="K5017" s="0" t="n">
        <f aca="false">B5017-B5016</f>
        <v>-132.17</v>
      </c>
      <c r="L5017" s="0" t="n">
        <f aca="false">I5016*K5017</f>
        <v>132.17</v>
      </c>
      <c r="M5017" s="0" t="n">
        <f aca="false">M5016+K5017*N5016</f>
        <v>3417.02000000002</v>
      </c>
      <c r="N5017" s="0" t="n">
        <f aca="false">INT(M5017*$Q$1/B5017)*CHOOSE($L$1,I5017,J5017)</f>
        <v>-0</v>
      </c>
      <c r="O5017" s="0" t="n">
        <f aca="false">ABS(N5017-N5016)</f>
        <v>0</v>
      </c>
      <c r="P5017" s="0" t="n">
        <f aca="false">COUNTIF(工作表2!$A$2:$A$248,A5017)</f>
        <v>0</v>
      </c>
      <c r="R5017" s="0" t="n">
        <f aca="false">D5017-IF(P5016=1,E5016,D5016)</f>
        <v>-126</v>
      </c>
      <c r="S5017" s="0" t="n">
        <f aca="false">I5016*R5017</f>
        <v>126</v>
      </c>
      <c r="T5017" s="0" t="n">
        <f aca="false">T5016+R5017*U5016</f>
        <v>45535</v>
      </c>
      <c r="U5017" s="0" t="n">
        <f aca="false">INT(T5017*$Q$1/IF(P5017=1,E5017,D5017))*I5017</f>
        <v>-8</v>
      </c>
      <c r="V5017" s="0" t="n">
        <f aca="false">IF(P5017=1,ABS(U5017)+ABS(60),ABS(U5017-U5016))</f>
        <v>0</v>
      </c>
    </row>
    <row r="5018" customFormat="false" ht="15" hidden="false" customHeight="false" outlineLevel="0" collapsed="false">
      <c r="A5018" s="1" t="n">
        <v>43376</v>
      </c>
      <c r="B5018" s="2" t="n">
        <v>10863.94</v>
      </c>
      <c r="C5018" s="2" t="n">
        <v>99005</v>
      </c>
      <c r="D5018" s="2" t="n">
        <v>10854</v>
      </c>
      <c r="E5018" s="2" t="n">
        <v>10844</v>
      </c>
      <c r="F5018" s="3" t="n">
        <f aca="false">IF(P5018=1, E5018,D5018)/B5018-1</f>
        <v>-0.000914953506738869</v>
      </c>
      <c r="G5018" s="2" t="n">
        <f aca="false">AVERAGE(B4959:B5018)</f>
        <v>10901.9191666667</v>
      </c>
      <c r="H5018" s="2" t="n">
        <f aca="false">AVERAGE(C4959:C5018)</f>
        <v>125794.716666667</v>
      </c>
      <c r="I5018" s="2" t="n">
        <f aca="false">SIGN(C5018-H5018)</f>
        <v>-1</v>
      </c>
      <c r="J5018" s="2" t="n">
        <f aca="false">SIGN(F5018)</f>
        <v>-1</v>
      </c>
      <c r="K5018" s="0" t="n">
        <f aca="false">B5018-B5017</f>
        <v>-55.6899999999987</v>
      </c>
      <c r="L5018" s="0" t="n">
        <f aca="false">I5017*K5018</f>
        <v>55.6899999999987</v>
      </c>
      <c r="M5018" s="0" t="n">
        <f aca="false">M5017+K5018*N5017</f>
        <v>3417.02000000002</v>
      </c>
      <c r="N5018" s="0" t="n">
        <f aca="false">INT(M5018*$Q$1/B5018)*CHOOSE($L$1,I5018,J5018)</f>
        <v>-0</v>
      </c>
      <c r="O5018" s="0" t="n">
        <f aca="false">ABS(N5018-N5017)</f>
        <v>0</v>
      </c>
      <c r="P5018" s="0" t="n">
        <f aca="false">COUNTIF(工作表2!$A$2:$A$248,A5018)</f>
        <v>0</v>
      </c>
      <c r="R5018" s="0" t="n">
        <f aca="false">D5018-IF(P5017=1,E5017,D5017)</f>
        <v>-26</v>
      </c>
      <c r="S5018" s="0" t="n">
        <f aca="false">I5017*R5018</f>
        <v>26</v>
      </c>
      <c r="T5018" s="0" t="n">
        <f aca="false">T5017+R5018*U5017</f>
        <v>45743</v>
      </c>
      <c r="U5018" s="0" t="n">
        <f aca="false">INT(T5018*$Q$1/IF(P5018=1,E5018,D5018))*I5018</f>
        <v>-8</v>
      </c>
      <c r="V5018" s="0" t="n">
        <f aca="false">IF(P5018=1,ABS(U5018)+ABS(60),ABS(U5018-U5017))</f>
        <v>0</v>
      </c>
    </row>
    <row r="5019" customFormat="false" ht="15" hidden="false" customHeight="false" outlineLevel="0" collapsed="false">
      <c r="A5019" s="1" t="n">
        <v>43377</v>
      </c>
      <c r="B5019" s="2" t="n">
        <v>10718.91</v>
      </c>
      <c r="C5019" s="2" t="n">
        <v>109760</v>
      </c>
      <c r="D5019" s="2" t="n">
        <v>10698</v>
      </c>
      <c r="E5019" s="2" t="n">
        <v>10692</v>
      </c>
      <c r="F5019" s="3" t="n">
        <f aca="false">IF(P5019=1, E5019,D5019)/B5019-1</f>
        <v>-0.00195075805282441</v>
      </c>
      <c r="G5019" s="2" t="n">
        <f aca="false">AVERAGE(B4960:B5019)</f>
        <v>10902.6203333333</v>
      </c>
      <c r="H5019" s="2" t="n">
        <f aca="false">AVERAGE(C4960:C5019)</f>
        <v>125643.466666667</v>
      </c>
      <c r="I5019" s="2" t="n">
        <f aca="false">SIGN(C5019-H5019)</f>
        <v>-1</v>
      </c>
      <c r="J5019" s="2" t="n">
        <f aca="false">SIGN(F5019)</f>
        <v>-1</v>
      </c>
      <c r="K5019" s="0" t="n">
        <f aca="false">B5019-B5018</f>
        <v>-145.030000000001</v>
      </c>
      <c r="L5019" s="0" t="n">
        <f aca="false">I5018*K5019</f>
        <v>145.030000000001</v>
      </c>
      <c r="M5019" s="0" t="n">
        <f aca="false">M5018+K5019*N5018</f>
        <v>3417.02000000002</v>
      </c>
      <c r="N5019" s="0" t="n">
        <f aca="false">INT(M5019*$Q$1/B5019)*CHOOSE($L$1,I5019,J5019)</f>
        <v>-0</v>
      </c>
      <c r="O5019" s="0" t="n">
        <f aca="false">ABS(N5019-N5018)</f>
        <v>0</v>
      </c>
      <c r="P5019" s="0" t="n">
        <f aca="false">COUNTIF(工作表2!$A$2:$A$248,A5019)</f>
        <v>0</v>
      </c>
      <c r="R5019" s="0" t="n">
        <f aca="false">D5019-IF(P5018=1,E5018,D5018)</f>
        <v>-156</v>
      </c>
      <c r="S5019" s="0" t="n">
        <f aca="false">I5018*R5019</f>
        <v>156</v>
      </c>
      <c r="T5019" s="0" t="n">
        <f aca="false">T5018+R5019*U5018</f>
        <v>46991</v>
      </c>
      <c r="U5019" s="0" t="n">
        <f aca="false">INT(T5019*$Q$1/IF(P5019=1,E5019,D5019))*I5019</f>
        <v>-8</v>
      </c>
      <c r="V5019" s="0" t="n">
        <f aca="false">IF(P5019=1,ABS(U5019)+ABS(60),ABS(U5019-U5018))</f>
        <v>0</v>
      </c>
    </row>
    <row r="5020" customFormat="false" ht="15" hidden="false" customHeight="false" outlineLevel="0" collapsed="false">
      <c r="A5020" s="1" t="n">
        <v>43378</v>
      </c>
      <c r="B5020" s="2" t="n">
        <v>10517.12</v>
      </c>
      <c r="C5020" s="2" t="n">
        <v>148804</v>
      </c>
      <c r="D5020" s="2" t="n">
        <v>10513</v>
      </c>
      <c r="E5020" s="2" t="n">
        <v>10508</v>
      </c>
      <c r="F5020" s="3" t="n">
        <f aca="false">IF(P5020=1, E5020,D5020)/B5020-1</f>
        <v>-0.000391742226008684</v>
      </c>
      <c r="G5020" s="2" t="n">
        <f aca="false">AVERAGE(B4961:B5020)</f>
        <v>10898.9326666667</v>
      </c>
      <c r="H5020" s="2" t="n">
        <f aca="false">AVERAGE(C4961:C5020)</f>
        <v>125931.583333333</v>
      </c>
      <c r="I5020" s="2" t="n">
        <f aca="false">SIGN(C5020-H5020)</f>
        <v>1</v>
      </c>
      <c r="J5020" s="2" t="n">
        <f aca="false">SIGN(F5020)</f>
        <v>-1</v>
      </c>
      <c r="K5020" s="0" t="n">
        <f aca="false">B5020-B5019</f>
        <v>-201.789999999999</v>
      </c>
      <c r="L5020" s="0" t="n">
        <f aca="false">I5019*K5020</f>
        <v>201.789999999999</v>
      </c>
      <c r="M5020" s="0" t="n">
        <f aca="false">M5019+K5020*N5019</f>
        <v>3417.02000000002</v>
      </c>
      <c r="N5020" s="0" t="n">
        <f aca="false">INT(M5020*$Q$1/B5020)*CHOOSE($L$1,I5020,J5020)</f>
        <v>-0</v>
      </c>
      <c r="O5020" s="0" t="n">
        <f aca="false">ABS(N5020-N5019)</f>
        <v>0</v>
      </c>
      <c r="P5020" s="0" t="n">
        <f aca="false">COUNTIF(工作表2!$A$2:$A$248,A5020)</f>
        <v>0</v>
      </c>
      <c r="R5020" s="0" t="n">
        <f aca="false">D5020-IF(P5019=1,E5019,D5019)</f>
        <v>-185</v>
      </c>
      <c r="S5020" s="0" t="n">
        <f aca="false">I5019*R5020</f>
        <v>185</v>
      </c>
      <c r="T5020" s="0" t="n">
        <f aca="false">T5019+R5020*U5019</f>
        <v>48471</v>
      </c>
      <c r="U5020" s="0" t="n">
        <f aca="false">INT(T5020*$Q$1/IF(P5020=1,E5020,D5020))*I5020</f>
        <v>9</v>
      </c>
      <c r="V5020" s="0" t="n">
        <f aca="false">IF(P5020=1,ABS(U5020)+ABS(60),ABS(U5020-U5019))</f>
        <v>17</v>
      </c>
    </row>
    <row r="5021" customFormat="false" ht="15" hidden="false" customHeight="false" outlineLevel="0" collapsed="false">
      <c r="A5021" s="1" t="n">
        <v>43381</v>
      </c>
      <c r="B5021" s="2" t="n">
        <v>10455.93</v>
      </c>
      <c r="C5021" s="2" t="n">
        <v>124844</v>
      </c>
      <c r="D5021" s="2" t="n">
        <v>10466</v>
      </c>
      <c r="E5021" s="2" t="n">
        <v>10463</v>
      </c>
      <c r="F5021" s="3" t="n">
        <f aca="false">IF(P5021=1, E5021,D5021)/B5021-1</f>
        <v>0.000963089844710163</v>
      </c>
      <c r="G5021" s="2" t="n">
        <f aca="false">AVERAGE(B4962:B5021)</f>
        <v>10892.1225</v>
      </c>
      <c r="H5021" s="2" t="n">
        <f aca="false">AVERAGE(C4962:C5021)</f>
        <v>125656.116666667</v>
      </c>
      <c r="I5021" s="2" t="n">
        <f aca="false">SIGN(C5021-H5021)</f>
        <v>-1</v>
      </c>
      <c r="J5021" s="2" t="n">
        <f aca="false">SIGN(F5021)</f>
        <v>1</v>
      </c>
      <c r="K5021" s="0" t="n">
        <f aca="false">B5021-B5020</f>
        <v>-61.1900000000005</v>
      </c>
      <c r="L5021" s="0" t="n">
        <f aca="false">I5020*K5021</f>
        <v>-61.1900000000005</v>
      </c>
      <c r="M5021" s="0" t="n">
        <f aca="false">M5020+K5021*N5020</f>
        <v>3417.02000000002</v>
      </c>
      <c r="N5021" s="0" t="n">
        <f aca="false">INT(M5021*$Q$1/B5021)*CHOOSE($L$1,I5021,J5021)</f>
        <v>0</v>
      </c>
      <c r="O5021" s="0" t="n">
        <f aca="false">ABS(N5021-N5020)</f>
        <v>0</v>
      </c>
      <c r="P5021" s="0" t="n">
        <f aca="false">COUNTIF(工作表2!$A$2:$A$248,A5021)</f>
        <v>0</v>
      </c>
      <c r="R5021" s="0" t="n">
        <f aca="false">D5021-IF(P5020=1,E5020,D5020)</f>
        <v>-47</v>
      </c>
      <c r="S5021" s="0" t="n">
        <f aca="false">I5020*R5021</f>
        <v>-47</v>
      </c>
      <c r="T5021" s="0" t="n">
        <f aca="false">T5020+R5021*U5020</f>
        <v>48048</v>
      </c>
      <c r="U5021" s="0" t="n">
        <f aca="false">INT(T5021*$Q$1/IF(P5021=1,E5021,D5021))*I5021</f>
        <v>-9</v>
      </c>
      <c r="V5021" s="0" t="n">
        <f aca="false">IF(P5021=1,ABS(U5021)+ABS(60),ABS(U5021-U5020))</f>
        <v>18</v>
      </c>
    </row>
    <row r="5022" customFormat="false" ht="15" hidden="false" customHeight="false" outlineLevel="0" collapsed="false">
      <c r="A5022" s="1" t="n">
        <v>43382</v>
      </c>
      <c r="B5022" s="2" t="n">
        <v>10466.83</v>
      </c>
      <c r="C5022" s="2" t="n">
        <v>120632</v>
      </c>
      <c r="D5022" s="2" t="n">
        <v>10460</v>
      </c>
      <c r="E5022" s="2" t="n">
        <v>10457</v>
      </c>
      <c r="F5022" s="3" t="n">
        <f aca="false">IF(P5022=1, E5022,D5022)/B5022-1</f>
        <v>-0.00065253758778927</v>
      </c>
      <c r="G5022" s="2" t="n">
        <f aca="false">AVERAGE(B4963:B5022)</f>
        <v>10886.2788333333</v>
      </c>
      <c r="H5022" s="2" t="n">
        <f aca="false">AVERAGE(C4963:C5022)</f>
        <v>125604.883333333</v>
      </c>
      <c r="I5022" s="2" t="n">
        <f aca="false">SIGN(C5022-H5022)</f>
        <v>-1</v>
      </c>
      <c r="J5022" s="2" t="n">
        <f aca="false">SIGN(F5022)</f>
        <v>-1</v>
      </c>
      <c r="K5022" s="0" t="n">
        <f aca="false">B5022-B5021</f>
        <v>10.8999999999996</v>
      </c>
      <c r="L5022" s="0" t="n">
        <f aca="false">I5021*K5022</f>
        <v>-10.8999999999996</v>
      </c>
      <c r="M5022" s="0" t="n">
        <f aca="false">M5021+K5022*N5021</f>
        <v>3417.02000000002</v>
      </c>
      <c r="N5022" s="0" t="n">
        <f aca="false">INT(M5022*$Q$1/B5022)*CHOOSE($L$1,I5022,J5022)</f>
        <v>-0</v>
      </c>
      <c r="O5022" s="0" t="n">
        <f aca="false">ABS(N5022-N5021)</f>
        <v>0</v>
      </c>
      <c r="P5022" s="0" t="n">
        <f aca="false">COUNTIF(工作表2!$A$2:$A$248,A5022)</f>
        <v>0</v>
      </c>
      <c r="R5022" s="0" t="n">
        <f aca="false">D5022-IF(P5021=1,E5021,D5021)</f>
        <v>-6</v>
      </c>
      <c r="S5022" s="0" t="n">
        <f aca="false">I5021*R5022</f>
        <v>6</v>
      </c>
      <c r="T5022" s="0" t="n">
        <f aca="false">T5021+R5022*U5021</f>
        <v>48102</v>
      </c>
      <c r="U5022" s="0" t="n">
        <f aca="false">INT(T5022*$Q$1/IF(P5022=1,E5022,D5022))*I5022</f>
        <v>-9</v>
      </c>
      <c r="V5022" s="0" t="n">
        <f aca="false">IF(P5022=1,ABS(U5022)+ABS(60),ABS(U5022-U5021))</f>
        <v>0</v>
      </c>
    </row>
    <row r="5023" customFormat="false" ht="15" hidden="false" customHeight="false" outlineLevel="0" collapsed="false">
      <c r="A5023" s="1" t="n">
        <v>43384</v>
      </c>
      <c r="B5023" s="2" t="n">
        <v>9806.11</v>
      </c>
      <c r="C5023" s="2" t="n">
        <v>205333</v>
      </c>
      <c r="D5023" s="2" t="n">
        <v>9661</v>
      </c>
      <c r="E5023" s="2" t="n">
        <v>9650</v>
      </c>
      <c r="F5023" s="3" t="n">
        <f aca="false">IF(P5023=1, E5023,D5023)/B5023-1</f>
        <v>-0.01479791680901</v>
      </c>
      <c r="G5023" s="2" t="n">
        <f aca="false">AVERAGE(B4964:B5023)</f>
        <v>10870.0641666667</v>
      </c>
      <c r="H5023" s="2" t="n">
        <f aca="false">AVERAGE(C4964:C5023)</f>
        <v>126798.383333333</v>
      </c>
      <c r="I5023" s="2" t="n">
        <f aca="false">SIGN(C5023-H5023)</f>
        <v>1</v>
      </c>
      <c r="J5023" s="2" t="n">
        <f aca="false">SIGN(F5023)</f>
        <v>-1</v>
      </c>
      <c r="K5023" s="0" t="n">
        <f aca="false">B5023-B5022</f>
        <v>-660.719999999999</v>
      </c>
      <c r="L5023" s="0" t="n">
        <f aca="false">I5022*K5023</f>
        <v>660.719999999999</v>
      </c>
      <c r="M5023" s="0" t="n">
        <f aca="false">M5022+K5023*N5022</f>
        <v>3417.02000000002</v>
      </c>
      <c r="N5023" s="0" t="n">
        <f aca="false">INT(M5023*$Q$1/B5023)*CHOOSE($L$1,I5023,J5023)</f>
        <v>-0</v>
      </c>
      <c r="O5023" s="0" t="n">
        <f aca="false">ABS(N5023-N5022)</f>
        <v>0</v>
      </c>
      <c r="P5023" s="0" t="n">
        <f aca="false">COUNTIF(工作表2!$A$2:$A$248,A5023)</f>
        <v>0</v>
      </c>
      <c r="R5023" s="0" t="n">
        <f aca="false">D5023-IF(P5022=1,E5022,D5022)</f>
        <v>-799</v>
      </c>
      <c r="S5023" s="0" t="n">
        <f aca="false">I5022*R5023</f>
        <v>799</v>
      </c>
      <c r="T5023" s="0" t="n">
        <f aca="false">T5022+R5023*U5022</f>
        <v>55293</v>
      </c>
      <c r="U5023" s="0" t="n">
        <f aca="false">INT(T5023*$Q$1/IF(P5023=1,E5023,D5023))*I5023</f>
        <v>11</v>
      </c>
      <c r="V5023" s="0" t="n">
        <f aca="false">IF(P5023=1,ABS(U5023)+ABS(60),ABS(U5023-U5022))</f>
        <v>20</v>
      </c>
    </row>
    <row r="5024" customFormat="false" ht="15" hidden="false" customHeight="false" outlineLevel="0" collapsed="false">
      <c r="A5024" s="1" t="n">
        <v>43385</v>
      </c>
      <c r="B5024" s="2" t="n">
        <v>10045.81</v>
      </c>
      <c r="C5024" s="2" t="n">
        <v>143536</v>
      </c>
      <c r="D5024" s="2" t="n">
        <v>9970</v>
      </c>
      <c r="E5024" s="2" t="n">
        <v>9948</v>
      </c>
      <c r="F5024" s="3" t="n">
        <f aca="false">IF(P5024=1, E5024,D5024)/B5024-1</f>
        <v>-0.00754642980506293</v>
      </c>
      <c r="G5024" s="2" t="n">
        <f aca="false">AVERAGE(B4965:B5024)</f>
        <v>10856.7866666667</v>
      </c>
      <c r="H5024" s="2" t="n">
        <f aca="false">AVERAGE(C4965:C5024)</f>
        <v>126481.6</v>
      </c>
      <c r="I5024" s="2" t="n">
        <f aca="false">SIGN(C5024-H5024)</f>
        <v>1</v>
      </c>
      <c r="J5024" s="2" t="n">
        <f aca="false">SIGN(F5024)</f>
        <v>-1</v>
      </c>
      <c r="K5024" s="0" t="n">
        <f aca="false">B5024-B5023</f>
        <v>239.699999999999</v>
      </c>
      <c r="L5024" s="0" t="n">
        <f aca="false">I5023*K5024</f>
        <v>239.699999999999</v>
      </c>
      <c r="M5024" s="0" t="n">
        <f aca="false">M5023+K5024*N5023</f>
        <v>3417.02000000002</v>
      </c>
      <c r="N5024" s="0" t="n">
        <f aca="false">INT(M5024*$Q$1/B5024)*CHOOSE($L$1,I5024,J5024)</f>
        <v>-0</v>
      </c>
      <c r="O5024" s="0" t="n">
        <f aca="false">ABS(N5024-N5023)</f>
        <v>0</v>
      </c>
      <c r="P5024" s="0" t="n">
        <f aca="false">COUNTIF(工作表2!$A$2:$A$248,A5024)</f>
        <v>0</v>
      </c>
      <c r="R5024" s="0" t="n">
        <f aca="false">D5024-IF(P5023=1,E5023,D5023)</f>
        <v>309</v>
      </c>
      <c r="S5024" s="0" t="n">
        <f aca="false">I5023*R5024</f>
        <v>309</v>
      </c>
      <c r="T5024" s="0" t="n">
        <f aca="false">T5023+R5024*U5023</f>
        <v>58692</v>
      </c>
      <c r="U5024" s="0" t="n">
        <f aca="false">INT(T5024*$Q$1/IF(P5024=1,E5024,D5024))*I5024</f>
        <v>11</v>
      </c>
      <c r="V5024" s="0" t="n">
        <f aca="false">IF(P5024=1,ABS(U5024)+ABS(60),ABS(U5024-U5023))</f>
        <v>0</v>
      </c>
    </row>
    <row r="5025" customFormat="false" ht="15" hidden="false" customHeight="false" outlineLevel="0" collapsed="false">
      <c r="A5025" s="1" t="n">
        <v>43388</v>
      </c>
      <c r="B5025" s="2" t="n">
        <v>9901.12</v>
      </c>
      <c r="C5025" s="2" t="n">
        <v>115628</v>
      </c>
      <c r="D5025" s="2" t="n">
        <v>9865</v>
      </c>
      <c r="E5025" s="2" t="n">
        <v>9848</v>
      </c>
      <c r="F5025" s="3" t="n">
        <f aca="false">IF(P5025=1, E5025,D5025)/B5025-1</f>
        <v>-0.00364807213729368</v>
      </c>
      <c r="G5025" s="2" t="n">
        <f aca="false">AVERAGE(B4966:B5025)</f>
        <v>10841.2156666667</v>
      </c>
      <c r="H5025" s="2" t="n">
        <f aca="false">AVERAGE(C4966:C5025)</f>
        <v>126052.233333333</v>
      </c>
      <c r="I5025" s="2" t="n">
        <f aca="false">SIGN(C5025-H5025)</f>
        <v>-1</v>
      </c>
      <c r="J5025" s="2" t="n">
        <f aca="false">SIGN(F5025)</f>
        <v>-1</v>
      </c>
      <c r="K5025" s="0" t="n">
        <f aca="false">B5025-B5024</f>
        <v>-144.689999999999</v>
      </c>
      <c r="L5025" s="0" t="n">
        <f aca="false">I5024*K5025</f>
        <v>-144.689999999999</v>
      </c>
      <c r="M5025" s="0" t="n">
        <f aca="false">M5024+K5025*N5024</f>
        <v>3417.02000000002</v>
      </c>
      <c r="N5025" s="0" t="n">
        <f aca="false">INT(M5025*$Q$1/B5025)*CHOOSE($L$1,I5025,J5025)</f>
        <v>-0</v>
      </c>
      <c r="O5025" s="0" t="n">
        <f aca="false">ABS(N5025-N5024)</f>
        <v>0</v>
      </c>
      <c r="P5025" s="0" t="n">
        <f aca="false">COUNTIF(工作表2!$A$2:$A$248,A5025)</f>
        <v>0</v>
      </c>
      <c r="R5025" s="0" t="n">
        <f aca="false">D5025-IF(P5024=1,E5024,D5024)</f>
        <v>-105</v>
      </c>
      <c r="S5025" s="0" t="n">
        <f aca="false">I5024*R5025</f>
        <v>-105</v>
      </c>
      <c r="T5025" s="0" t="n">
        <f aca="false">T5024+R5025*U5024</f>
        <v>57537</v>
      </c>
      <c r="U5025" s="0" t="n">
        <f aca="false">INT(T5025*$Q$1/IF(P5025=1,E5025,D5025))*I5025</f>
        <v>-11</v>
      </c>
      <c r="V5025" s="0" t="n">
        <f aca="false">IF(P5025=1,ABS(U5025)+ABS(60),ABS(U5025-U5024))</f>
        <v>22</v>
      </c>
    </row>
    <row r="5026" customFormat="false" ht="15" hidden="false" customHeight="false" outlineLevel="0" collapsed="false">
      <c r="A5026" s="1" t="n">
        <v>43389</v>
      </c>
      <c r="B5026" s="2" t="n">
        <v>9981.1</v>
      </c>
      <c r="C5026" s="2" t="n">
        <v>107216</v>
      </c>
      <c r="D5026" s="2" t="n">
        <v>9949</v>
      </c>
      <c r="E5026" s="2" t="n">
        <v>9908</v>
      </c>
      <c r="F5026" s="3" t="n">
        <f aca="false">IF(P5026=1, E5026,D5026)/B5026-1</f>
        <v>-0.00321607838815363</v>
      </c>
      <c r="G5026" s="2" t="n">
        <f aca="false">AVERAGE(B4967:B5026)</f>
        <v>10825.3655</v>
      </c>
      <c r="H5026" s="2" t="n">
        <f aca="false">AVERAGE(C4967:C5026)</f>
        <v>125098.216666667</v>
      </c>
      <c r="I5026" s="2" t="n">
        <f aca="false">SIGN(C5026-H5026)</f>
        <v>-1</v>
      </c>
      <c r="J5026" s="2" t="n">
        <f aca="false">SIGN(F5026)</f>
        <v>-1</v>
      </c>
      <c r="K5026" s="0" t="n">
        <f aca="false">B5026-B5025</f>
        <v>79.9799999999996</v>
      </c>
      <c r="L5026" s="0" t="n">
        <f aca="false">I5025*K5026</f>
        <v>-79.9799999999996</v>
      </c>
      <c r="M5026" s="0" t="n">
        <f aca="false">M5025+K5026*N5025</f>
        <v>3417.02000000002</v>
      </c>
      <c r="N5026" s="0" t="n">
        <f aca="false">INT(M5026*$Q$1/B5026)*CHOOSE($L$1,I5026,J5026)</f>
        <v>-0</v>
      </c>
      <c r="O5026" s="0" t="n">
        <f aca="false">ABS(N5026-N5025)</f>
        <v>0</v>
      </c>
      <c r="P5026" s="0" t="n">
        <f aca="false">COUNTIF(工作表2!$A$2:$A$248,A5026)</f>
        <v>0</v>
      </c>
      <c r="R5026" s="0" t="n">
        <f aca="false">D5026-IF(P5025=1,E5025,D5025)</f>
        <v>84</v>
      </c>
      <c r="S5026" s="0" t="n">
        <f aca="false">I5025*R5026</f>
        <v>-84</v>
      </c>
      <c r="T5026" s="0" t="n">
        <f aca="false">T5025+R5026*U5025</f>
        <v>56613</v>
      </c>
      <c r="U5026" s="0" t="n">
        <f aca="false">INT(T5026*$Q$1/IF(P5026=1,E5026,D5026))*I5026</f>
        <v>-11</v>
      </c>
      <c r="V5026" s="0" t="n">
        <f aca="false">IF(P5026=1,ABS(U5026)+ABS(60),ABS(U5026-U5025))</f>
        <v>0</v>
      </c>
    </row>
    <row r="5027" customFormat="false" ht="15" hidden="false" customHeight="false" outlineLevel="0" collapsed="false">
      <c r="A5027" s="1" t="n">
        <v>43390</v>
      </c>
      <c r="B5027" s="2" t="n">
        <v>9979.14</v>
      </c>
      <c r="C5027" s="2" t="n">
        <v>114037</v>
      </c>
      <c r="D5027" s="2" t="n">
        <v>9993</v>
      </c>
      <c r="E5027" s="2" t="n">
        <v>9976</v>
      </c>
      <c r="F5027" s="3" t="n">
        <f aca="false">IF(P5027=1, E5027,D5027)/B5027-1</f>
        <v>-0.000314656373194389</v>
      </c>
      <c r="G5027" s="2" t="n">
        <f aca="false">AVERAGE(B4968:B5027)</f>
        <v>10809.2363333333</v>
      </c>
      <c r="H5027" s="2" t="n">
        <f aca="false">AVERAGE(C4968:C5027)</f>
        <v>124560.066666667</v>
      </c>
      <c r="I5027" s="2" t="n">
        <f aca="false">SIGN(C5027-H5027)</f>
        <v>-1</v>
      </c>
      <c r="J5027" s="2" t="n">
        <f aca="false">SIGN(F5027)</f>
        <v>-1</v>
      </c>
      <c r="K5027" s="0" t="n">
        <f aca="false">B5027-B5026</f>
        <v>-1.96000000000095</v>
      </c>
      <c r="L5027" s="0" t="n">
        <f aca="false">I5026*K5027</f>
        <v>1.96000000000095</v>
      </c>
      <c r="M5027" s="0" t="n">
        <f aca="false">M5026+K5027*N5026</f>
        <v>3417.02000000002</v>
      </c>
      <c r="N5027" s="0" t="n">
        <f aca="false">INT(M5027*$Q$1/B5027)*CHOOSE($L$1,I5027,J5027)</f>
        <v>-0</v>
      </c>
      <c r="O5027" s="0" t="n">
        <f aca="false">ABS(N5027-N5026)</f>
        <v>0</v>
      </c>
      <c r="P5027" s="0" t="n">
        <f aca="false">COUNTIF(工作表2!$A$2:$A$248,A5027)</f>
        <v>1</v>
      </c>
      <c r="R5027" s="0" t="n">
        <f aca="false">D5027-IF(P5026=1,E5026,D5026)</f>
        <v>44</v>
      </c>
      <c r="S5027" s="0" t="n">
        <f aca="false">I5026*R5027</f>
        <v>-44</v>
      </c>
      <c r="T5027" s="0" t="n">
        <f aca="false">T5026+R5027*U5026</f>
        <v>56129</v>
      </c>
      <c r="U5027" s="0" t="n">
        <f aca="false">INT(T5027*$Q$1/IF(P5027=1,E5027,D5027))*I5027</f>
        <v>-11</v>
      </c>
      <c r="V5027" s="0" t="n">
        <f aca="false">IF(P5027=1,ABS(U5027)+ABS(60),ABS(U5027-U5026))</f>
        <v>71</v>
      </c>
    </row>
    <row r="5028" customFormat="false" ht="15" hidden="false" customHeight="false" outlineLevel="0" collapsed="false">
      <c r="A5028" s="1" t="n">
        <v>43391</v>
      </c>
      <c r="B5028" s="2" t="n">
        <v>9953.73</v>
      </c>
      <c r="C5028" s="2" t="n">
        <v>95229</v>
      </c>
      <c r="D5028" s="2" t="n">
        <v>9884</v>
      </c>
      <c r="E5028" s="2" t="n">
        <v>9870</v>
      </c>
      <c r="F5028" s="3" t="n">
        <f aca="false">IF(P5028=1, E5028,D5028)/B5028-1</f>
        <v>-0.00700541405081312</v>
      </c>
      <c r="G5028" s="2" t="n">
        <f aca="false">AVERAGE(B4969:B5028)</f>
        <v>10791.8753333333</v>
      </c>
      <c r="H5028" s="2" t="n">
        <f aca="false">AVERAGE(C4969:C5028)</f>
        <v>123748.933333333</v>
      </c>
      <c r="I5028" s="2" t="n">
        <f aca="false">SIGN(C5028-H5028)</f>
        <v>-1</v>
      </c>
      <c r="J5028" s="2" t="n">
        <f aca="false">SIGN(F5028)</f>
        <v>-1</v>
      </c>
      <c r="K5028" s="0" t="n">
        <f aca="false">B5028-B5027</f>
        <v>-25.4099999999999</v>
      </c>
      <c r="L5028" s="0" t="n">
        <f aca="false">I5027*K5028</f>
        <v>25.4099999999999</v>
      </c>
      <c r="M5028" s="0" t="n">
        <f aca="false">M5027+K5028*N5027</f>
        <v>3417.02000000002</v>
      </c>
      <c r="N5028" s="0" t="n">
        <f aca="false">INT(M5028*$Q$1/B5028)*CHOOSE($L$1,I5028,J5028)</f>
        <v>-0</v>
      </c>
      <c r="O5028" s="0" t="n">
        <f aca="false">ABS(N5028-N5027)</f>
        <v>0</v>
      </c>
      <c r="P5028" s="0" t="n">
        <f aca="false">COUNTIF(工作表2!$A$2:$A$248,A5028)</f>
        <v>0</v>
      </c>
      <c r="R5028" s="0" t="n">
        <f aca="false">D5028-IF(P5027=1,E5027,D5027)</f>
        <v>-92</v>
      </c>
      <c r="S5028" s="0" t="n">
        <f aca="false">I5027*R5028</f>
        <v>92</v>
      </c>
      <c r="T5028" s="0" t="n">
        <f aca="false">T5027+R5028*U5027</f>
        <v>57141</v>
      </c>
      <c r="U5028" s="0" t="n">
        <f aca="false">INT(T5028*$Q$1/IF(P5028=1,E5028,D5028))*I5028</f>
        <v>-11</v>
      </c>
      <c r="V5028" s="0" t="n">
        <f aca="false">IF(P5028=1,ABS(U5028)+ABS(60),ABS(U5028-U5027))</f>
        <v>0</v>
      </c>
    </row>
    <row r="5029" customFormat="false" ht="15" hidden="false" customHeight="false" outlineLevel="0" collapsed="false">
      <c r="A5029" s="1" t="n">
        <v>43392</v>
      </c>
      <c r="B5029" s="2" t="n">
        <v>9919.26</v>
      </c>
      <c r="C5029" s="2" t="n">
        <v>124415</v>
      </c>
      <c r="D5029" s="2" t="n">
        <v>9900</v>
      </c>
      <c r="E5029" s="2" t="n">
        <v>9886</v>
      </c>
      <c r="F5029" s="3" t="n">
        <f aca="false">IF(P5029=1, E5029,D5029)/B5029-1</f>
        <v>-0.00194167710091275</v>
      </c>
      <c r="G5029" s="2" t="n">
        <f aca="false">AVERAGE(B4970:B5029)</f>
        <v>10774.4331666667</v>
      </c>
      <c r="H5029" s="2" t="n">
        <f aca="false">AVERAGE(C4970:C5029)</f>
        <v>123780.983333333</v>
      </c>
      <c r="I5029" s="2" t="n">
        <f aca="false">SIGN(C5029-H5029)</f>
        <v>1</v>
      </c>
      <c r="J5029" s="2" t="n">
        <f aca="false">SIGN(F5029)</f>
        <v>-1</v>
      </c>
      <c r="K5029" s="0" t="n">
        <f aca="false">B5029-B5028</f>
        <v>-34.4699999999993</v>
      </c>
      <c r="L5029" s="0" t="n">
        <f aca="false">I5028*K5029</f>
        <v>34.4699999999993</v>
      </c>
      <c r="M5029" s="0" t="n">
        <f aca="false">M5028+K5029*N5028</f>
        <v>3417.02000000002</v>
      </c>
      <c r="N5029" s="0" t="n">
        <f aca="false">INT(M5029*$Q$1/B5029)*CHOOSE($L$1,I5029,J5029)</f>
        <v>-0</v>
      </c>
      <c r="O5029" s="0" t="n">
        <f aca="false">ABS(N5029-N5028)</f>
        <v>0</v>
      </c>
      <c r="P5029" s="0" t="n">
        <f aca="false">COUNTIF(工作表2!$A$2:$A$248,A5029)</f>
        <v>0</v>
      </c>
      <c r="R5029" s="0" t="n">
        <f aca="false">D5029-IF(P5028=1,E5028,D5028)</f>
        <v>16</v>
      </c>
      <c r="S5029" s="0" t="n">
        <f aca="false">I5028*R5029</f>
        <v>-16</v>
      </c>
      <c r="T5029" s="0" t="n">
        <f aca="false">T5028+R5029*U5028</f>
        <v>56965</v>
      </c>
      <c r="U5029" s="0" t="n">
        <f aca="false">INT(T5029*$Q$1/IF(P5029=1,E5029,D5029))*I5029</f>
        <v>11</v>
      </c>
      <c r="V5029" s="0" t="n">
        <f aca="false">IF(P5029=1,ABS(U5029)+ABS(60),ABS(U5029-U5028))</f>
        <v>22</v>
      </c>
    </row>
    <row r="5030" customFormat="false" ht="15" hidden="false" customHeight="false" outlineLevel="0" collapsed="false">
      <c r="A5030" s="1" t="n">
        <v>43395</v>
      </c>
      <c r="B5030" s="2" t="n">
        <v>9974.28</v>
      </c>
      <c r="C5030" s="2" t="n">
        <v>100763</v>
      </c>
      <c r="D5030" s="2" t="n">
        <v>9934</v>
      </c>
      <c r="E5030" s="2" t="n">
        <v>9922</v>
      </c>
      <c r="F5030" s="3" t="n">
        <f aca="false">IF(P5030=1, E5030,D5030)/B5030-1</f>
        <v>-0.00403838673067136</v>
      </c>
      <c r="G5030" s="2" t="n">
        <f aca="false">AVERAGE(B4971:B5030)</f>
        <v>10757.161</v>
      </c>
      <c r="H5030" s="2" t="n">
        <f aca="false">AVERAGE(C4971:C5030)</f>
        <v>123256.2</v>
      </c>
      <c r="I5030" s="2" t="n">
        <f aca="false">SIGN(C5030-H5030)</f>
        <v>-1</v>
      </c>
      <c r="J5030" s="2" t="n">
        <f aca="false">SIGN(F5030)</f>
        <v>-1</v>
      </c>
      <c r="K5030" s="0" t="n">
        <f aca="false">B5030-B5029</f>
        <v>55.0200000000004</v>
      </c>
      <c r="L5030" s="0" t="n">
        <f aca="false">I5029*K5030</f>
        <v>55.0200000000004</v>
      </c>
      <c r="M5030" s="0" t="n">
        <f aca="false">M5029+K5030*N5029</f>
        <v>3417.02000000002</v>
      </c>
      <c r="N5030" s="0" t="n">
        <f aca="false">INT(M5030*$Q$1/B5030)*CHOOSE($L$1,I5030,J5030)</f>
        <v>-0</v>
      </c>
      <c r="O5030" s="0" t="n">
        <f aca="false">ABS(N5030-N5029)</f>
        <v>0</v>
      </c>
      <c r="P5030" s="0" t="n">
        <f aca="false">COUNTIF(工作表2!$A$2:$A$248,A5030)</f>
        <v>0</v>
      </c>
      <c r="R5030" s="0" t="n">
        <f aca="false">D5030-IF(P5029=1,E5029,D5029)</f>
        <v>34</v>
      </c>
      <c r="S5030" s="0" t="n">
        <f aca="false">I5029*R5030</f>
        <v>34</v>
      </c>
      <c r="T5030" s="0" t="n">
        <f aca="false">T5029+R5030*U5029</f>
        <v>57339</v>
      </c>
      <c r="U5030" s="0" t="n">
        <f aca="false">INT(T5030*$Q$1/IF(P5030=1,E5030,D5030))*I5030</f>
        <v>-11</v>
      </c>
      <c r="V5030" s="0" t="n">
        <f aca="false">IF(P5030=1,ABS(U5030)+ABS(60),ABS(U5030-U5029))</f>
        <v>22</v>
      </c>
    </row>
    <row r="5031" customFormat="false" ht="15" hidden="false" customHeight="false" outlineLevel="0" collapsed="false">
      <c r="A5031" s="1" t="n">
        <v>43396</v>
      </c>
      <c r="B5031" s="2" t="n">
        <v>9775.2</v>
      </c>
      <c r="C5031" s="2" t="n">
        <v>101277</v>
      </c>
      <c r="D5031" s="2" t="n">
        <v>9730</v>
      </c>
      <c r="E5031" s="2" t="n">
        <v>9719</v>
      </c>
      <c r="F5031" s="3" t="n">
        <f aca="false">IF(P5031=1, E5031,D5031)/B5031-1</f>
        <v>-0.00462394631311902</v>
      </c>
      <c r="G5031" s="2" t="n">
        <f aca="false">AVERAGE(B4972:B5031)</f>
        <v>10735.4846666667</v>
      </c>
      <c r="H5031" s="2" t="n">
        <f aca="false">AVERAGE(C4972:C5031)</f>
        <v>122872.133333333</v>
      </c>
      <c r="I5031" s="2" t="n">
        <f aca="false">SIGN(C5031-H5031)</f>
        <v>-1</v>
      </c>
      <c r="J5031" s="2" t="n">
        <f aca="false">SIGN(F5031)</f>
        <v>-1</v>
      </c>
      <c r="K5031" s="0" t="n">
        <f aca="false">B5031-B5030</f>
        <v>-199.08</v>
      </c>
      <c r="L5031" s="0" t="n">
        <f aca="false">I5030*K5031</f>
        <v>199.08</v>
      </c>
      <c r="M5031" s="0" t="n">
        <f aca="false">M5030+K5031*N5030</f>
        <v>3417.02000000002</v>
      </c>
      <c r="N5031" s="0" t="n">
        <f aca="false">INT(M5031*$Q$1/B5031)*CHOOSE($L$1,I5031,J5031)</f>
        <v>-0</v>
      </c>
      <c r="O5031" s="0" t="n">
        <f aca="false">ABS(N5031-N5030)</f>
        <v>0</v>
      </c>
      <c r="P5031" s="0" t="n">
        <f aca="false">COUNTIF(工作表2!$A$2:$A$248,A5031)</f>
        <v>0</v>
      </c>
      <c r="R5031" s="0" t="n">
        <f aca="false">D5031-IF(P5030=1,E5030,D5030)</f>
        <v>-204</v>
      </c>
      <c r="S5031" s="0" t="n">
        <f aca="false">I5030*R5031</f>
        <v>204</v>
      </c>
      <c r="T5031" s="0" t="n">
        <f aca="false">T5030+R5031*U5030</f>
        <v>59583</v>
      </c>
      <c r="U5031" s="0" t="n">
        <f aca="false">INT(T5031*$Q$1/IF(P5031=1,E5031,D5031))*I5031</f>
        <v>-12</v>
      </c>
      <c r="V5031" s="0" t="n">
        <f aca="false">IF(P5031=1,ABS(U5031)+ABS(60),ABS(U5031-U5030))</f>
        <v>1</v>
      </c>
    </row>
    <row r="5032" customFormat="false" ht="15" hidden="false" customHeight="false" outlineLevel="0" collapsed="false">
      <c r="A5032" s="1" t="n">
        <v>43397</v>
      </c>
      <c r="B5032" s="2" t="n">
        <v>9759.4</v>
      </c>
      <c r="C5032" s="2" t="n">
        <v>123215</v>
      </c>
      <c r="D5032" s="2" t="n">
        <v>9716</v>
      </c>
      <c r="E5032" s="2" t="n">
        <v>9705</v>
      </c>
      <c r="F5032" s="3" t="n">
        <f aca="false">IF(P5032=1, E5032,D5032)/B5032-1</f>
        <v>-0.00444699469229659</v>
      </c>
      <c r="G5032" s="2" t="n">
        <f aca="false">AVERAGE(B4973:B5032)</f>
        <v>10714.249</v>
      </c>
      <c r="H5032" s="2" t="n">
        <f aca="false">AVERAGE(C4973:C5032)</f>
        <v>122838.916666667</v>
      </c>
      <c r="I5032" s="2" t="n">
        <f aca="false">SIGN(C5032-H5032)</f>
        <v>1</v>
      </c>
      <c r="J5032" s="2" t="n">
        <f aca="false">SIGN(F5032)</f>
        <v>-1</v>
      </c>
      <c r="K5032" s="0" t="n">
        <f aca="false">B5032-B5031</f>
        <v>-15.8000000000011</v>
      </c>
      <c r="L5032" s="0" t="n">
        <f aca="false">I5031*K5032</f>
        <v>15.8000000000011</v>
      </c>
      <c r="M5032" s="0" t="n">
        <f aca="false">M5031+K5032*N5031</f>
        <v>3417.02000000002</v>
      </c>
      <c r="N5032" s="0" t="n">
        <f aca="false">INT(M5032*$Q$1/B5032)*CHOOSE($L$1,I5032,J5032)</f>
        <v>-0</v>
      </c>
      <c r="O5032" s="0" t="n">
        <f aca="false">ABS(N5032-N5031)</f>
        <v>0</v>
      </c>
      <c r="P5032" s="0" t="n">
        <f aca="false">COUNTIF(工作表2!$A$2:$A$248,A5032)</f>
        <v>0</v>
      </c>
      <c r="R5032" s="0" t="n">
        <f aca="false">D5032-IF(P5031=1,E5031,D5031)</f>
        <v>-14</v>
      </c>
      <c r="S5032" s="0" t="n">
        <f aca="false">I5031*R5032</f>
        <v>14</v>
      </c>
      <c r="T5032" s="0" t="n">
        <f aca="false">T5031+R5032*U5031</f>
        <v>59751</v>
      </c>
      <c r="U5032" s="0" t="n">
        <f aca="false">INT(T5032*$Q$1/IF(P5032=1,E5032,D5032))*I5032</f>
        <v>12</v>
      </c>
      <c r="V5032" s="0" t="n">
        <f aca="false">IF(P5032=1,ABS(U5032)+ABS(60),ABS(U5032-U5031))</f>
        <v>24</v>
      </c>
    </row>
    <row r="5033" customFormat="false" ht="15" hidden="false" customHeight="false" outlineLevel="0" collapsed="false">
      <c r="A5033" s="1" t="n">
        <v>43398</v>
      </c>
      <c r="B5033" s="2" t="n">
        <v>9520.79</v>
      </c>
      <c r="C5033" s="2" t="n">
        <v>131180</v>
      </c>
      <c r="D5033" s="2" t="n">
        <v>9487</v>
      </c>
      <c r="E5033" s="2" t="n">
        <v>9474</v>
      </c>
      <c r="F5033" s="3" t="n">
        <f aca="false">IF(P5033=1, E5033,D5033)/B5033-1</f>
        <v>-0.00354907523430314</v>
      </c>
      <c r="G5033" s="2" t="n">
        <f aca="false">AVERAGE(B4974:B5033)</f>
        <v>10688.637</v>
      </c>
      <c r="H5033" s="2" t="n">
        <f aca="false">AVERAGE(C4974:C5033)</f>
        <v>122420.266666667</v>
      </c>
      <c r="I5033" s="2" t="n">
        <f aca="false">SIGN(C5033-H5033)</f>
        <v>1</v>
      </c>
      <c r="J5033" s="2" t="n">
        <f aca="false">SIGN(F5033)</f>
        <v>-1</v>
      </c>
      <c r="K5033" s="0" t="n">
        <f aca="false">B5033-B5032</f>
        <v>-238.609999999999</v>
      </c>
      <c r="L5033" s="0" t="n">
        <f aca="false">I5032*K5033</f>
        <v>-238.609999999999</v>
      </c>
      <c r="M5033" s="0" t="n">
        <f aca="false">M5032+K5033*N5032</f>
        <v>3417.02000000002</v>
      </c>
      <c r="N5033" s="0" t="n">
        <f aca="false">INT(M5033*$Q$1/B5033)*CHOOSE($L$1,I5033,J5033)</f>
        <v>-0</v>
      </c>
      <c r="O5033" s="0" t="n">
        <f aca="false">ABS(N5033-N5032)</f>
        <v>0</v>
      </c>
      <c r="P5033" s="0" t="n">
        <f aca="false">COUNTIF(工作表2!$A$2:$A$248,A5033)</f>
        <v>0</v>
      </c>
      <c r="R5033" s="0" t="n">
        <f aca="false">D5033-IF(P5032=1,E5032,D5032)</f>
        <v>-229</v>
      </c>
      <c r="S5033" s="0" t="n">
        <f aca="false">I5032*R5033</f>
        <v>-229</v>
      </c>
      <c r="T5033" s="0" t="n">
        <f aca="false">T5032+R5033*U5032</f>
        <v>57003</v>
      </c>
      <c r="U5033" s="0" t="n">
        <f aca="false">INT(T5033*$Q$1/IF(P5033=1,E5033,D5033))*I5033</f>
        <v>12</v>
      </c>
      <c r="V5033" s="0" t="n">
        <f aca="false">IF(P5033=1,ABS(U5033)+ABS(60),ABS(U5033-U5032))</f>
        <v>0</v>
      </c>
    </row>
    <row r="5034" customFormat="false" ht="15" hidden="false" customHeight="false" outlineLevel="0" collapsed="false">
      <c r="A5034" s="1" t="n">
        <v>43399</v>
      </c>
      <c r="B5034" s="2" t="n">
        <v>9489.18</v>
      </c>
      <c r="C5034" s="2" t="n">
        <v>128059</v>
      </c>
      <c r="D5034" s="2" t="n">
        <v>9423</v>
      </c>
      <c r="E5034" s="2" t="n">
        <v>9412</v>
      </c>
      <c r="F5034" s="3" t="n">
        <f aca="false">IF(P5034=1, E5034,D5034)/B5034-1</f>
        <v>-0.00697425910352634</v>
      </c>
      <c r="G5034" s="2" t="n">
        <f aca="false">AVERAGE(B4975:B5034)</f>
        <v>10661.8211666667</v>
      </c>
      <c r="H5034" s="2" t="n">
        <f aca="false">AVERAGE(C4975:C5034)</f>
        <v>122161.1</v>
      </c>
      <c r="I5034" s="2" t="n">
        <f aca="false">SIGN(C5034-H5034)</f>
        <v>1</v>
      </c>
      <c r="J5034" s="2" t="n">
        <f aca="false">SIGN(F5034)</f>
        <v>-1</v>
      </c>
      <c r="K5034" s="0" t="n">
        <f aca="false">B5034-B5033</f>
        <v>-31.6100000000006</v>
      </c>
      <c r="L5034" s="0" t="n">
        <f aca="false">I5033*K5034</f>
        <v>-31.6100000000006</v>
      </c>
      <c r="M5034" s="0" t="n">
        <f aca="false">M5033+K5034*N5033</f>
        <v>3417.02000000002</v>
      </c>
      <c r="N5034" s="0" t="n">
        <f aca="false">INT(M5034*$Q$1/B5034)*CHOOSE($L$1,I5034,J5034)</f>
        <v>-0</v>
      </c>
      <c r="O5034" s="0" t="n">
        <f aca="false">ABS(N5034-N5033)</f>
        <v>0</v>
      </c>
      <c r="P5034" s="0" t="n">
        <f aca="false">COUNTIF(工作表2!$A$2:$A$248,A5034)</f>
        <v>0</v>
      </c>
      <c r="R5034" s="0" t="n">
        <f aca="false">D5034-IF(P5033=1,E5033,D5033)</f>
        <v>-64</v>
      </c>
      <c r="S5034" s="0" t="n">
        <f aca="false">I5033*R5034</f>
        <v>-64</v>
      </c>
      <c r="T5034" s="0" t="n">
        <f aca="false">T5033+R5034*U5033</f>
        <v>56235</v>
      </c>
      <c r="U5034" s="0" t="n">
        <f aca="false">INT(T5034*$Q$1/IF(P5034=1,E5034,D5034))*I5034</f>
        <v>11</v>
      </c>
      <c r="V5034" s="0" t="n">
        <f aca="false">IF(P5034=1,ABS(U5034)+ABS(60),ABS(U5034-U5033))</f>
        <v>1</v>
      </c>
    </row>
    <row r="5035" customFormat="false" ht="15" hidden="false" customHeight="false" outlineLevel="0" collapsed="false">
      <c r="A5035" s="1" t="n">
        <v>43402</v>
      </c>
      <c r="B5035" s="2" t="n">
        <v>9516.32</v>
      </c>
      <c r="C5035" s="2" t="n">
        <v>105198</v>
      </c>
      <c r="D5035" s="2" t="n">
        <v>9472</v>
      </c>
      <c r="E5035" s="2" t="n">
        <v>9460</v>
      </c>
      <c r="F5035" s="3" t="n">
        <f aca="false">IF(P5035=1, E5035,D5035)/B5035-1</f>
        <v>-0.00465726247120735</v>
      </c>
      <c r="G5035" s="2" t="n">
        <f aca="false">AVERAGE(B4976:B5035)</f>
        <v>10638.2636666667</v>
      </c>
      <c r="H5035" s="2" t="n">
        <f aca="false">AVERAGE(C4976:C5035)</f>
        <v>121574.583333333</v>
      </c>
      <c r="I5035" s="2" t="n">
        <f aca="false">SIGN(C5035-H5035)</f>
        <v>-1</v>
      </c>
      <c r="J5035" s="2" t="n">
        <f aca="false">SIGN(F5035)</f>
        <v>-1</v>
      </c>
      <c r="K5035" s="0" t="n">
        <f aca="false">B5035-B5034</f>
        <v>27.1399999999994</v>
      </c>
      <c r="L5035" s="0" t="n">
        <f aca="false">I5034*K5035</f>
        <v>27.1399999999994</v>
      </c>
      <c r="M5035" s="0" t="n">
        <f aca="false">M5034+K5035*N5034</f>
        <v>3417.02000000002</v>
      </c>
      <c r="N5035" s="0" t="n">
        <f aca="false">INT(M5035*$Q$1/B5035)*CHOOSE($L$1,I5035,J5035)</f>
        <v>-0</v>
      </c>
      <c r="O5035" s="0" t="n">
        <f aca="false">ABS(N5035-N5034)</f>
        <v>0</v>
      </c>
      <c r="P5035" s="0" t="n">
        <f aca="false">COUNTIF(工作表2!$A$2:$A$248,A5035)</f>
        <v>0</v>
      </c>
      <c r="R5035" s="0" t="n">
        <f aca="false">D5035-IF(P5034=1,E5034,D5034)</f>
        <v>49</v>
      </c>
      <c r="S5035" s="0" t="n">
        <f aca="false">I5034*R5035</f>
        <v>49</v>
      </c>
      <c r="T5035" s="0" t="n">
        <f aca="false">T5034+R5035*U5034</f>
        <v>56774</v>
      </c>
      <c r="U5035" s="0" t="n">
        <f aca="false">INT(T5035*$Q$1/IF(P5035=1,E5035,D5035))*I5035</f>
        <v>-11</v>
      </c>
      <c r="V5035" s="0" t="n">
        <f aca="false">IF(P5035=1,ABS(U5035)+ABS(60),ABS(U5035-U5034))</f>
        <v>22</v>
      </c>
    </row>
    <row r="5036" customFormat="false" ht="15" hidden="false" customHeight="false" outlineLevel="0" collapsed="false">
      <c r="A5036" s="1" t="n">
        <v>43403</v>
      </c>
      <c r="B5036" s="2" t="n">
        <v>9526.11</v>
      </c>
      <c r="C5036" s="2" t="n">
        <v>99820</v>
      </c>
      <c r="D5036" s="2" t="n">
        <v>9523</v>
      </c>
      <c r="E5036" s="2" t="n">
        <v>9511</v>
      </c>
      <c r="F5036" s="3" t="n">
        <f aca="false">IF(P5036=1, E5036,D5036)/B5036-1</f>
        <v>-0.000326471140896012</v>
      </c>
      <c r="G5036" s="2" t="n">
        <f aca="false">AVERAGE(B4977:B5036)</f>
        <v>10613.4916666667</v>
      </c>
      <c r="H5036" s="2" t="n">
        <f aca="false">AVERAGE(C4977:C5036)</f>
        <v>120997.766666667</v>
      </c>
      <c r="I5036" s="2" t="n">
        <f aca="false">SIGN(C5036-H5036)</f>
        <v>-1</v>
      </c>
      <c r="J5036" s="2" t="n">
        <f aca="false">SIGN(F5036)</f>
        <v>-1</v>
      </c>
      <c r="K5036" s="0" t="n">
        <f aca="false">B5036-B5035</f>
        <v>9.79000000000087</v>
      </c>
      <c r="L5036" s="0" t="n">
        <f aca="false">I5035*K5036</f>
        <v>-9.79000000000087</v>
      </c>
      <c r="M5036" s="0" t="n">
        <f aca="false">M5035+K5036*N5035</f>
        <v>3417.02000000002</v>
      </c>
      <c r="N5036" s="0" t="n">
        <f aca="false">INT(M5036*$Q$1/B5036)*CHOOSE($L$1,I5036,J5036)</f>
        <v>-0</v>
      </c>
      <c r="O5036" s="0" t="n">
        <f aca="false">ABS(N5036-N5035)</f>
        <v>0</v>
      </c>
      <c r="P5036" s="0" t="n">
        <f aca="false">COUNTIF(工作表2!$A$2:$A$248,A5036)</f>
        <v>0</v>
      </c>
      <c r="R5036" s="0" t="n">
        <f aca="false">D5036-IF(P5035=1,E5035,D5035)</f>
        <v>51</v>
      </c>
      <c r="S5036" s="0" t="n">
        <f aca="false">I5035*R5036</f>
        <v>-51</v>
      </c>
      <c r="T5036" s="0" t="n">
        <f aca="false">T5035+R5036*U5035</f>
        <v>56213</v>
      </c>
      <c r="U5036" s="0" t="n">
        <f aca="false">INT(T5036*$Q$1/IF(P5036=1,E5036,D5036))*I5036</f>
        <v>-11</v>
      </c>
      <c r="V5036" s="0" t="n">
        <f aca="false">IF(P5036=1,ABS(U5036)+ABS(60),ABS(U5036-U5035))</f>
        <v>0</v>
      </c>
    </row>
    <row r="5037" customFormat="false" ht="15" hidden="false" customHeight="false" outlineLevel="0" collapsed="false">
      <c r="A5037" s="1" t="n">
        <v>43404</v>
      </c>
      <c r="B5037" s="2" t="n">
        <v>9802.13</v>
      </c>
      <c r="C5037" s="2" t="n">
        <v>128721</v>
      </c>
      <c r="D5037" s="2" t="n">
        <v>9726</v>
      </c>
      <c r="E5037" s="2" t="n">
        <v>9712</v>
      </c>
      <c r="F5037" s="3" t="n">
        <f aca="false">IF(P5037=1, E5037,D5037)/B5037-1</f>
        <v>-0.00776667928297214</v>
      </c>
      <c r="G5037" s="2" t="n">
        <f aca="false">AVERAGE(B4978:B5037)</f>
        <v>10593.1255</v>
      </c>
      <c r="H5037" s="2" t="n">
        <f aca="false">AVERAGE(C4978:C5037)</f>
        <v>121208.466666667</v>
      </c>
      <c r="I5037" s="2" t="n">
        <f aca="false">SIGN(C5037-H5037)</f>
        <v>1</v>
      </c>
      <c r="J5037" s="2" t="n">
        <f aca="false">SIGN(F5037)</f>
        <v>-1</v>
      </c>
      <c r="K5037" s="0" t="n">
        <f aca="false">B5037-B5036</f>
        <v>276.019999999999</v>
      </c>
      <c r="L5037" s="0" t="n">
        <f aca="false">I5036*K5037</f>
        <v>-276.019999999999</v>
      </c>
      <c r="M5037" s="0" t="n">
        <f aca="false">M5036+K5037*N5036</f>
        <v>3417.02000000002</v>
      </c>
      <c r="N5037" s="0" t="n">
        <f aca="false">INT(M5037*$Q$1/B5037)*CHOOSE($L$1,I5037,J5037)</f>
        <v>-0</v>
      </c>
      <c r="O5037" s="0" t="n">
        <f aca="false">ABS(N5037-N5036)</f>
        <v>0</v>
      </c>
      <c r="P5037" s="0" t="n">
        <f aca="false">COUNTIF(工作表2!$A$2:$A$248,A5037)</f>
        <v>0</v>
      </c>
      <c r="R5037" s="0" t="n">
        <f aca="false">D5037-IF(P5036=1,E5036,D5036)</f>
        <v>203</v>
      </c>
      <c r="S5037" s="0" t="n">
        <f aca="false">I5036*R5037</f>
        <v>-203</v>
      </c>
      <c r="T5037" s="0" t="n">
        <f aca="false">T5036+R5037*U5036</f>
        <v>53980</v>
      </c>
      <c r="U5037" s="0" t="n">
        <f aca="false">INT(T5037*$Q$1/IF(P5037=1,E5037,D5037))*I5037</f>
        <v>11</v>
      </c>
      <c r="V5037" s="0" t="n">
        <f aca="false">IF(P5037=1,ABS(U5037)+ABS(60),ABS(U5037-U5036))</f>
        <v>22</v>
      </c>
    </row>
    <row r="5038" customFormat="false" ht="15" hidden="false" customHeight="false" outlineLevel="0" collapsed="false">
      <c r="A5038" s="1" t="n">
        <v>43405</v>
      </c>
      <c r="B5038" s="2" t="n">
        <v>9844.74</v>
      </c>
      <c r="C5038" s="2" t="n">
        <v>127525</v>
      </c>
      <c r="D5038" s="2" t="n">
        <v>9789</v>
      </c>
      <c r="E5038" s="2" t="n">
        <v>9777</v>
      </c>
      <c r="F5038" s="3" t="n">
        <f aca="false">IF(P5038=1, E5038,D5038)/B5038-1</f>
        <v>-0.00566190676442446</v>
      </c>
      <c r="G5038" s="2" t="n">
        <f aca="false">AVERAGE(B4979:B5038)</f>
        <v>10574.1471666667</v>
      </c>
      <c r="H5038" s="2" t="n">
        <f aca="false">AVERAGE(C4979:C5038)</f>
        <v>121353.433333333</v>
      </c>
      <c r="I5038" s="2" t="n">
        <f aca="false">SIGN(C5038-H5038)</f>
        <v>1</v>
      </c>
      <c r="J5038" s="2" t="n">
        <f aca="false">SIGN(F5038)</f>
        <v>-1</v>
      </c>
      <c r="K5038" s="0" t="n">
        <f aca="false">B5038-B5037</f>
        <v>42.6100000000006</v>
      </c>
      <c r="L5038" s="0" t="n">
        <f aca="false">I5037*K5038</f>
        <v>42.6100000000006</v>
      </c>
      <c r="M5038" s="0" t="n">
        <f aca="false">M5037+K5038*N5037</f>
        <v>3417.02000000002</v>
      </c>
      <c r="N5038" s="0" t="n">
        <f aca="false">INT(M5038*$Q$1/B5038)*CHOOSE($L$1,I5038,J5038)</f>
        <v>-0</v>
      </c>
      <c r="O5038" s="0" t="n">
        <f aca="false">ABS(N5038-N5037)</f>
        <v>0</v>
      </c>
      <c r="P5038" s="0" t="n">
        <f aca="false">COUNTIF(工作表2!$A$2:$A$248,A5038)</f>
        <v>0</v>
      </c>
      <c r="R5038" s="0" t="n">
        <f aca="false">D5038-IF(P5037=1,E5037,D5037)</f>
        <v>63</v>
      </c>
      <c r="S5038" s="0" t="n">
        <f aca="false">I5037*R5038</f>
        <v>63</v>
      </c>
      <c r="T5038" s="0" t="n">
        <f aca="false">T5037+R5038*U5037</f>
        <v>54673</v>
      </c>
      <c r="U5038" s="0" t="n">
        <f aca="false">INT(T5038*$Q$1/IF(P5038=1,E5038,D5038))*I5038</f>
        <v>11</v>
      </c>
      <c r="V5038" s="0" t="n">
        <f aca="false">IF(P5038=1,ABS(U5038)+ABS(60),ABS(U5038-U5037))</f>
        <v>0</v>
      </c>
    </row>
    <row r="5039" customFormat="false" ht="15" hidden="false" customHeight="false" outlineLevel="0" collapsed="false">
      <c r="A5039" s="1" t="n">
        <v>43406</v>
      </c>
      <c r="B5039" s="2" t="n">
        <v>9906.59</v>
      </c>
      <c r="C5039" s="2" t="n">
        <v>152132</v>
      </c>
      <c r="D5039" s="2" t="n">
        <v>9872</v>
      </c>
      <c r="E5039" s="2" t="n">
        <v>9859</v>
      </c>
      <c r="F5039" s="3" t="n">
        <f aca="false">IF(P5039=1, E5039,D5039)/B5039-1</f>
        <v>-0.00349161517737184</v>
      </c>
      <c r="G5039" s="2" t="n">
        <f aca="false">AVERAGE(B4980:B5039)</f>
        <v>10554.6695</v>
      </c>
      <c r="H5039" s="2" t="n">
        <f aca="false">AVERAGE(C4980:C5039)</f>
        <v>121581.766666667</v>
      </c>
      <c r="I5039" s="2" t="n">
        <f aca="false">SIGN(C5039-H5039)</f>
        <v>1</v>
      </c>
      <c r="J5039" s="2" t="n">
        <f aca="false">SIGN(F5039)</f>
        <v>-1</v>
      </c>
      <c r="K5039" s="0" t="n">
        <f aca="false">B5039-B5038</f>
        <v>61.8500000000004</v>
      </c>
      <c r="L5039" s="0" t="n">
        <f aca="false">I5038*K5039</f>
        <v>61.8500000000004</v>
      </c>
      <c r="M5039" s="0" t="n">
        <f aca="false">M5038+K5039*N5038</f>
        <v>3417.02000000002</v>
      </c>
      <c r="N5039" s="0" t="n">
        <f aca="false">INT(M5039*$Q$1/B5039)*CHOOSE($L$1,I5039,J5039)</f>
        <v>-0</v>
      </c>
      <c r="O5039" s="0" t="n">
        <f aca="false">ABS(N5039-N5038)</f>
        <v>0</v>
      </c>
      <c r="P5039" s="0" t="n">
        <f aca="false">COUNTIF(工作表2!$A$2:$A$248,A5039)</f>
        <v>0</v>
      </c>
      <c r="R5039" s="0" t="n">
        <f aca="false">D5039-IF(P5038=1,E5038,D5038)</f>
        <v>83</v>
      </c>
      <c r="S5039" s="0" t="n">
        <f aca="false">I5038*R5039</f>
        <v>83</v>
      </c>
      <c r="T5039" s="0" t="n">
        <f aca="false">T5038+R5039*U5038</f>
        <v>55586</v>
      </c>
      <c r="U5039" s="0" t="n">
        <f aca="false">INT(T5039*$Q$1/IF(P5039=1,E5039,D5039))*I5039</f>
        <v>11</v>
      </c>
      <c r="V5039" s="0" t="n">
        <f aca="false">IF(P5039=1,ABS(U5039)+ABS(60),ABS(U5039-U5038))</f>
        <v>0</v>
      </c>
    </row>
    <row r="5040" customFormat="false" ht="15" hidden="false" customHeight="false" outlineLevel="0" collapsed="false">
      <c r="A5040" s="1" t="n">
        <v>43409</v>
      </c>
      <c r="B5040" s="2" t="n">
        <v>9889.81</v>
      </c>
      <c r="C5040" s="2" t="n">
        <v>102880</v>
      </c>
      <c r="D5040" s="2" t="n">
        <v>9818</v>
      </c>
      <c r="E5040" s="2" t="n">
        <v>9804</v>
      </c>
      <c r="F5040" s="3" t="n">
        <f aca="false">IF(P5040=1, E5040,D5040)/B5040-1</f>
        <v>-0.0072610090588191</v>
      </c>
      <c r="G5040" s="2" t="n">
        <f aca="false">AVERAGE(B4981:B5040)</f>
        <v>10535.6985</v>
      </c>
      <c r="H5040" s="2" t="n">
        <f aca="false">AVERAGE(C4981:C5040)</f>
        <v>121227.8</v>
      </c>
      <c r="I5040" s="2" t="n">
        <f aca="false">SIGN(C5040-H5040)</f>
        <v>-1</v>
      </c>
      <c r="J5040" s="2" t="n">
        <f aca="false">SIGN(F5040)</f>
        <v>-1</v>
      </c>
      <c r="K5040" s="0" t="n">
        <f aca="false">B5040-B5039</f>
        <v>-16.7800000000007</v>
      </c>
      <c r="L5040" s="0" t="n">
        <f aca="false">I5039*K5040</f>
        <v>-16.7800000000007</v>
      </c>
      <c r="M5040" s="0" t="n">
        <f aca="false">M5039+K5040*N5039</f>
        <v>3417.02000000002</v>
      </c>
      <c r="N5040" s="0" t="n">
        <f aca="false">INT(M5040*$Q$1/B5040)*CHOOSE($L$1,I5040,J5040)</f>
        <v>-0</v>
      </c>
      <c r="O5040" s="0" t="n">
        <f aca="false">ABS(N5040-N5039)</f>
        <v>0</v>
      </c>
      <c r="P5040" s="0" t="n">
        <f aca="false">COUNTIF(工作表2!$A$2:$A$248,A5040)</f>
        <v>0</v>
      </c>
      <c r="R5040" s="0" t="n">
        <f aca="false">D5040-IF(P5039=1,E5039,D5039)</f>
        <v>-54</v>
      </c>
      <c r="S5040" s="0" t="n">
        <f aca="false">I5039*R5040</f>
        <v>-54</v>
      </c>
      <c r="T5040" s="0" t="n">
        <f aca="false">T5039+R5040*U5039</f>
        <v>54992</v>
      </c>
      <c r="U5040" s="0" t="n">
        <f aca="false">INT(T5040*$Q$1/IF(P5040=1,E5040,D5040))*I5040</f>
        <v>-11</v>
      </c>
      <c r="V5040" s="0" t="n">
        <f aca="false">IF(P5040=1,ABS(U5040)+ABS(60),ABS(U5040-U5039))</f>
        <v>22</v>
      </c>
    </row>
    <row r="5041" customFormat="false" ht="15" hidden="false" customHeight="false" outlineLevel="0" collapsed="false">
      <c r="A5041" s="1" t="n">
        <v>43410</v>
      </c>
      <c r="B5041" s="2" t="n">
        <v>9824.95</v>
      </c>
      <c r="C5041" s="2" t="n">
        <v>116880</v>
      </c>
      <c r="D5041" s="2" t="n">
        <v>9775</v>
      </c>
      <c r="E5041" s="2" t="n">
        <v>9759</v>
      </c>
      <c r="F5041" s="3" t="n">
        <f aca="false">IF(P5041=1, E5041,D5041)/B5041-1</f>
        <v>-0.00508399533839876</v>
      </c>
      <c r="G5041" s="2" t="n">
        <f aca="false">AVERAGE(B4982:B5041)</f>
        <v>10516.3863333333</v>
      </c>
      <c r="H5041" s="2" t="n">
        <f aca="false">AVERAGE(C4982:C5041)</f>
        <v>121120.233333333</v>
      </c>
      <c r="I5041" s="2" t="n">
        <f aca="false">SIGN(C5041-H5041)</f>
        <v>-1</v>
      </c>
      <c r="J5041" s="2" t="n">
        <f aca="false">SIGN(F5041)</f>
        <v>-1</v>
      </c>
      <c r="K5041" s="0" t="n">
        <f aca="false">B5041-B5040</f>
        <v>-64.8599999999988</v>
      </c>
      <c r="L5041" s="0" t="n">
        <f aca="false">I5040*K5041</f>
        <v>64.8599999999988</v>
      </c>
      <c r="M5041" s="0" t="n">
        <f aca="false">M5040+K5041*N5040</f>
        <v>3417.02000000002</v>
      </c>
      <c r="N5041" s="0" t="n">
        <f aca="false">INT(M5041*$Q$1/B5041)*CHOOSE($L$1,I5041,J5041)</f>
        <v>-0</v>
      </c>
      <c r="O5041" s="0" t="n">
        <f aca="false">ABS(N5041-N5040)</f>
        <v>0</v>
      </c>
      <c r="P5041" s="0" t="n">
        <f aca="false">COUNTIF(工作表2!$A$2:$A$248,A5041)</f>
        <v>0</v>
      </c>
      <c r="R5041" s="0" t="n">
        <f aca="false">D5041-IF(P5040=1,E5040,D5040)</f>
        <v>-43</v>
      </c>
      <c r="S5041" s="0" t="n">
        <f aca="false">I5040*R5041</f>
        <v>43</v>
      </c>
      <c r="T5041" s="0" t="n">
        <f aca="false">T5040+R5041*U5040</f>
        <v>55465</v>
      </c>
      <c r="U5041" s="0" t="n">
        <f aca="false">INT(T5041*$Q$1/IF(P5041=1,E5041,D5041))*I5041</f>
        <v>-11</v>
      </c>
      <c r="V5041" s="0" t="n">
        <f aca="false">IF(P5041=1,ABS(U5041)+ABS(60),ABS(U5041-U5040))</f>
        <v>0</v>
      </c>
    </row>
    <row r="5042" customFormat="false" ht="15" hidden="false" customHeight="false" outlineLevel="0" collapsed="false">
      <c r="A5042" s="1" t="n">
        <v>43411</v>
      </c>
      <c r="B5042" s="2" t="n">
        <v>9908.35</v>
      </c>
      <c r="C5042" s="2" t="n">
        <v>116290</v>
      </c>
      <c r="D5042" s="2" t="n">
        <v>9849</v>
      </c>
      <c r="E5042" s="2" t="n">
        <v>9831</v>
      </c>
      <c r="F5042" s="3" t="n">
        <f aca="false">IF(P5042=1, E5042,D5042)/B5042-1</f>
        <v>-0.00598989740976053</v>
      </c>
      <c r="G5042" s="2" t="n">
        <f aca="false">AVERAGE(B4983:B5042)</f>
        <v>10502.3768333333</v>
      </c>
      <c r="H5042" s="2" t="n">
        <f aca="false">AVERAGE(C4983:C5042)</f>
        <v>120433.833333333</v>
      </c>
      <c r="I5042" s="2" t="n">
        <f aca="false">SIGN(C5042-H5042)</f>
        <v>-1</v>
      </c>
      <c r="J5042" s="2" t="n">
        <f aca="false">SIGN(F5042)</f>
        <v>-1</v>
      </c>
      <c r="K5042" s="0" t="n">
        <f aca="false">B5042-B5041</f>
        <v>83.3999999999996</v>
      </c>
      <c r="L5042" s="0" t="n">
        <f aca="false">I5041*K5042</f>
        <v>-83.3999999999996</v>
      </c>
      <c r="M5042" s="0" t="n">
        <f aca="false">M5041+K5042*N5041</f>
        <v>3417.02000000002</v>
      </c>
      <c r="N5042" s="0" t="n">
        <f aca="false">INT(M5042*$Q$1/B5042)*CHOOSE($L$1,I5042,J5042)</f>
        <v>-0</v>
      </c>
      <c r="O5042" s="0" t="n">
        <f aca="false">ABS(N5042-N5041)</f>
        <v>0</v>
      </c>
      <c r="P5042" s="0" t="n">
        <f aca="false">COUNTIF(工作表2!$A$2:$A$248,A5042)</f>
        <v>0</v>
      </c>
      <c r="R5042" s="0" t="n">
        <f aca="false">D5042-IF(P5041=1,E5041,D5041)</f>
        <v>74</v>
      </c>
      <c r="S5042" s="0" t="n">
        <f aca="false">I5041*R5042</f>
        <v>-74</v>
      </c>
      <c r="T5042" s="0" t="n">
        <f aca="false">T5041+R5042*U5041</f>
        <v>54651</v>
      </c>
      <c r="U5042" s="0" t="n">
        <f aca="false">INT(T5042*$Q$1/IF(P5042=1,E5042,D5042))*I5042</f>
        <v>-11</v>
      </c>
      <c r="V5042" s="0" t="n">
        <f aca="false">IF(P5042=1,ABS(U5042)+ABS(60),ABS(U5042-U5041))</f>
        <v>0</v>
      </c>
    </row>
    <row r="5043" customFormat="false" ht="15" hidden="false" customHeight="false" outlineLevel="0" collapsed="false">
      <c r="A5043" s="1" t="n">
        <v>43412</v>
      </c>
      <c r="B5043" s="2" t="n">
        <v>9945.31</v>
      </c>
      <c r="C5043" s="2" t="n">
        <v>118439</v>
      </c>
      <c r="D5043" s="2" t="n">
        <v>9923</v>
      </c>
      <c r="E5043" s="2" t="n">
        <v>9903</v>
      </c>
      <c r="F5043" s="3" t="n">
        <f aca="false">IF(P5043=1, E5043,D5043)/B5043-1</f>
        <v>-0.00224326843507139</v>
      </c>
      <c r="G5043" s="2" t="n">
        <f aca="false">AVERAGE(B4984:B5043)</f>
        <v>10487.7281666667</v>
      </c>
      <c r="H5043" s="2" t="n">
        <f aca="false">AVERAGE(C4984:C5043)</f>
        <v>120147.883333333</v>
      </c>
      <c r="I5043" s="2" t="n">
        <f aca="false">SIGN(C5043-H5043)</f>
        <v>-1</v>
      </c>
      <c r="J5043" s="2" t="n">
        <f aca="false">SIGN(F5043)</f>
        <v>-1</v>
      </c>
      <c r="K5043" s="0" t="n">
        <f aca="false">B5043-B5042</f>
        <v>36.9599999999991</v>
      </c>
      <c r="L5043" s="0" t="n">
        <f aca="false">I5042*K5043</f>
        <v>-36.9599999999991</v>
      </c>
      <c r="M5043" s="0" t="n">
        <f aca="false">M5042+K5043*N5042</f>
        <v>3417.02000000002</v>
      </c>
      <c r="N5043" s="0" t="n">
        <f aca="false">INT(M5043*$Q$1/B5043)*CHOOSE($L$1,I5043,J5043)</f>
        <v>-0</v>
      </c>
      <c r="O5043" s="0" t="n">
        <f aca="false">ABS(N5043-N5042)</f>
        <v>0</v>
      </c>
      <c r="P5043" s="0" t="n">
        <f aca="false">COUNTIF(工作表2!$A$2:$A$248,A5043)</f>
        <v>0</v>
      </c>
      <c r="R5043" s="0" t="n">
        <f aca="false">D5043-IF(P5042=1,E5042,D5042)</f>
        <v>74</v>
      </c>
      <c r="S5043" s="0" t="n">
        <f aca="false">I5042*R5043</f>
        <v>-74</v>
      </c>
      <c r="T5043" s="0" t="n">
        <f aca="false">T5042+R5043*U5042</f>
        <v>53837</v>
      </c>
      <c r="U5043" s="0" t="n">
        <f aca="false">INT(T5043*$Q$1/IF(P5043=1,E5043,D5043))*I5043</f>
        <v>-10</v>
      </c>
      <c r="V5043" s="0" t="n">
        <f aca="false">IF(P5043=1,ABS(U5043)+ABS(60),ABS(U5043-U5042))</f>
        <v>1</v>
      </c>
    </row>
    <row r="5044" customFormat="false" ht="15" hidden="false" customHeight="false" outlineLevel="0" collapsed="false">
      <c r="A5044" s="1" t="n">
        <v>43413</v>
      </c>
      <c r="B5044" s="2" t="n">
        <v>9830.01</v>
      </c>
      <c r="C5044" s="2" t="n">
        <v>101752</v>
      </c>
      <c r="D5044" s="2" t="n">
        <v>9789</v>
      </c>
      <c r="E5044" s="2" t="n">
        <v>9771</v>
      </c>
      <c r="F5044" s="3" t="n">
        <f aca="false">IF(P5044=1, E5044,D5044)/B5044-1</f>
        <v>-0.0041719184415886</v>
      </c>
      <c r="G5044" s="2" t="n">
        <f aca="false">AVERAGE(B4985:B5044)</f>
        <v>10472.9491666667</v>
      </c>
      <c r="H5044" s="2" t="n">
        <f aca="false">AVERAGE(C4985:C5044)</f>
        <v>119633.433333333</v>
      </c>
      <c r="I5044" s="2" t="n">
        <f aca="false">SIGN(C5044-H5044)</f>
        <v>-1</v>
      </c>
      <c r="J5044" s="2" t="n">
        <f aca="false">SIGN(F5044)</f>
        <v>-1</v>
      </c>
      <c r="K5044" s="0" t="n">
        <f aca="false">B5044-B5043</f>
        <v>-115.299999999999</v>
      </c>
      <c r="L5044" s="0" t="n">
        <f aca="false">I5043*K5044</f>
        <v>115.299999999999</v>
      </c>
      <c r="M5044" s="0" t="n">
        <f aca="false">M5043+K5044*N5043</f>
        <v>3417.02000000002</v>
      </c>
      <c r="N5044" s="0" t="n">
        <f aca="false">INT(M5044*$Q$1/B5044)*CHOOSE($L$1,I5044,J5044)</f>
        <v>-0</v>
      </c>
      <c r="O5044" s="0" t="n">
        <f aca="false">ABS(N5044-N5043)</f>
        <v>0</v>
      </c>
      <c r="P5044" s="0" t="n">
        <f aca="false">COUNTIF(工作表2!$A$2:$A$248,A5044)</f>
        <v>0</v>
      </c>
      <c r="R5044" s="0" t="n">
        <f aca="false">D5044-IF(P5043=1,E5043,D5043)</f>
        <v>-134</v>
      </c>
      <c r="S5044" s="0" t="n">
        <f aca="false">I5043*R5044</f>
        <v>134</v>
      </c>
      <c r="T5044" s="0" t="n">
        <f aca="false">T5043+R5044*U5043</f>
        <v>55177</v>
      </c>
      <c r="U5044" s="0" t="n">
        <f aca="false">INT(T5044*$Q$1/IF(P5044=1,E5044,D5044))*I5044</f>
        <v>-11</v>
      </c>
      <c r="V5044" s="0" t="n">
        <f aca="false">IF(P5044=1,ABS(U5044)+ABS(60),ABS(U5044-U5043))</f>
        <v>1</v>
      </c>
    </row>
    <row r="5045" customFormat="false" ht="15" hidden="false" customHeight="false" outlineLevel="0" collapsed="false">
      <c r="A5045" s="1" t="n">
        <v>43416</v>
      </c>
      <c r="B5045" s="2" t="n">
        <v>9831.21</v>
      </c>
      <c r="C5045" s="2" t="n">
        <v>90414</v>
      </c>
      <c r="D5045" s="2" t="n">
        <v>9811</v>
      </c>
      <c r="E5045" s="2" t="n">
        <v>9795</v>
      </c>
      <c r="F5045" s="3" t="n">
        <f aca="false">IF(P5045=1, E5045,D5045)/B5045-1</f>
        <v>-0.00205569812871453</v>
      </c>
      <c r="G5045" s="2" t="n">
        <f aca="false">AVERAGE(B4986:B5045)</f>
        <v>10458.7376666667</v>
      </c>
      <c r="H5045" s="2" t="n">
        <f aca="false">AVERAGE(C4986:C5045)</f>
        <v>118824.85</v>
      </c>
      <c r="I5045" s="2" t="n">
        <f aca="false">SIGN(C5045-H5045)</f>
        <v>-1</v>
      </c>
      <c r="J5045" s="2" t="n">
        <f aca="false">SIGN(F5045)</f>
        <v>-1</v>
      </c>
      <c r="K5045" s="0" t="n">
        <f aca="false">B5045-B5044</f>
        <v>1.19999999999891</v>
      </c>
      <c r="L5045" s="0" t="n">
        <f aca="false">I5044*K5045</f>
        <v>-1.19999999999891</v>
      </c>
      <c r="M5045" s="0" t="n">
        <f aca="false">M5044+K5045*N5044</f>
        <v>3417.02000000002</v>
      </c>
      <c r="N5045" s="0" t="n">
        <f aca="false">INT(M5045*$Q$1/B5045)*CHOOSE($L$1,I5045,J5045)</f>
        <v>-0</v>
      </c>
      <c r="O5045" s="0" t="n">
        <f aca="false">ABS(N5045-N5044)</f>
        <v>0</v>
      </c>
      <c r="P5045" s="0" t="n">
        <f aca="false">COUNTIF(工作表2!$A$2:$A$248,A5045)</f>
        <v>0</v>
      </c>
      <c r="R5045" s="0" t="n">
        <f aca="false">D5045-IF(P5044=1,E5044,D5044)</f>
        <v>22</v>
      </c>
      <c r="S5045" s="0" t="n">
        <f aca="false">I5044*R5045</f>
        <v>-22</v>
      </c>
      <c r="T5045" s="0" t="n">
        <f aca="false">T5044+R5045*U5044</f>
        <v>54935</v>
      </c>
      <c r="U5045" s="0" t="n">
        <f aca="false">INT(T5045*$Q$1/IF(P5045=1,E5045,D5045))*I5045</f>
        <v>-11</v>
      </c>
      <c r="V5045" s="0" t="n">
        <f aca="false">IF(P5045=1,ABS(U5045)+ABS(60),ABS(U5045-U5044))</f>
        <v>0</v>
      </c>
    </row>
    <row r="5046" customFormat="false" ht="15" hidden="false" customHeight="false" outlineLevel="0" collapsed="false">
      <c r="A5046" s="1" t="n">
        <v>43417</v>
      </c>
      <c r="B5046" s="2" t="n">
        <v>9775.84</v>
      </c>
      <c r="C5046" s="2" t="n">
        <v>111869</v>
      </c>
      <c r="D5046" s="2" t="n">
        <v>9725</v>
      </c>
      <c r="E5046" s="2" t="n">
        <v>9707</v>
      </c>
      <c r="F5046" s="3" t="n">
        <f aca="false">IF(P5046=1, E5046,D5046)/B5046-1</f>
        <v>-0.00520057611417535</v>
      </c>
      <c r="G5046" s="2" t="n">
        <f aca="false">AVERAGE(B4987:B5046)</f>
        <v>10443.4856666667</v>
      </c>
      <c r="H5046" s="2" t="n">
        <f aca="false">AVERAGE(C4987:C5046)</f>
        <v>118578.716666667</v>
      </c>
      <c r="I5046" s="2" t="n">
        <f aca="false">SIGN(C5046-H5046)</f>
        <v>-1</v>
      </c>
      <c r="J5046" s="2" t="n">
        <f aca="false">SIGN(F5046)</f>
        <v>-1</v>
      </c>
      <c r="K5046" s="0" t="n">
        <f aca="false">B5046-B5045</f>
        <v>-55.369999999999</v>
      </c>
      <c r="L5046" s="0" t="n">
        <f aca="false">I5045*K5046</f>
        <v>55.369999999999</v>
      </c>
      <c r="M5046" s="0" t="n">
        <f aca="false">M5045+K5046*N5045</f>
        <v>3417.02000000002</v>
      </c>
      <c r="N5046" s="0" t="n">
        <f aca="false">INT(M5046*$Q$1/B5046)*CHOOSE($L$1,I5046,J5046)</f>
        <v>-0</v>
      </c>
      <c r="O5046" s="0" t="n">
        <f aca="false">ABS(N5046-N5045)</f>
        <v>0</v>
      </c>
      <c r="P5046" s="0" t="n">
        <f aca="false">COUNTIF(工作表2!$A$2:$A$248,A5046)</f>
        <v>0</v>
      </c>
      <c r="R5046" s="0" t="n">
        <f aca="false">D5046-IF(P5045=1,E5045,D5045)</f>
        <v>-86</v>
      </c>
      <c r="S5046" s="0" t="n">
        <f aca="false">I5045*R5046</f>
        <v>86</v>
      </c>
      <c r="T5046" s="0" t="n">
        <f aca="false">T5045+R5046*U5045</f>
        <v>55881</v>
      </c>
      <c r="U5046" s="0" t="n">
        <f aca="false">INT(T5046*$Q$1/IF(P5046=1,E5046,D5046))*I5046</f>
        <v>-11</v>
      </c>
      <c r="V5046" s="0" t="n">
        <f aca="false">IF(P5046=1,ABS(U5046)+ABS(60),ABS(U5046-U5045))</f>
        <v>0</v>
      </c>
    </row>
    <row r="5047" customFormat="false" ht="15" hidden="false" customHeight="false" outlineLevel="0" collapsed="false">
      <c r="A5047" s="1" t="n">
        <v>43418</v>
      </c>
      <c r="B5047" s="2" t="n">
        <v>9791.88</v>
      </c>
      <c r="C5047" s="2" t="n">
        <v>101855</v>
      </c>
      <c r="D5047" s="2" t="n">
        <v>9769</v>
      </c>
      <c r="E5047" s="2" t="n">
        <v>9746</v>
      </c>
      <c r="F5047" s="3" t="n">
        <f aca="false">IF(P5047=1, E5047,D5047)/B5047-1</f>
        <v>-0.00233662994236028</v>
      </c>
      <c r="G5047" s="2" t="n">
        <f aca="false">AVERAGE(B4988:B5047)</f>
        <v>10428.3661666667</v>
      </c>
      <c r="H5047" s="2" t="n">
        <f aca="false">AVERAGE(C4988:C5047)</f>
        <v>118388.783333333</v>
      </c>
      <c r="I5047" s="2" t="n">
        <f aca="false">SIGN(C5047-H5047)</f>
        <v>-1</v>
      </c>
      <c r="J5047" s="2" t="n">
        <f aca="false">SIGN(F5047)</f>
        <v>-1</v>
      </c>
      <c r="K5047" s="0" t="n">
        <f aca="false">B5047-B5046</f>
        <v>16.0399999999991</v>
      </c>
      <c r="L5047" s="0" t="n">
        <f aca="false">I5046*K5047</f>
        <v>-16.0399999999991</v>
      </c>
      <c r="M5047" s="0" t="n">
        <f aca="false">M5046+K5047*N5046</f>
        <v>3417.02000000002</v>
      </c>
      <c r="N5047" s="0" t="n">
        <f aca="false">INT(M5047*$Q$1/B5047)*CHOOSE($L$1,I5047,J5047)</f>
        <v>-0</v>
      </c>
      <c r="O5047" s="0" t="n">
        <f aca="false">ABS(N5047-N5046)</f>
        <v>0</v>
      </c>
      <c r="P5047" s="0" t="n">
        <f aca="false">COUNTIF(工作表2!$A$2:$A$248,A5047)</f>
        <v>0</v>
      </c>
      <c r="R5047" s="0" t="n">
        <f aca="false">D5047-IF(P5046=1,E5046,D5046)</f>
        <v>44</v>
      </c>
      <c r="S5047" s="0" t="n">
        <f aca="false">I5046*R5047</f>
        <v>-44</v>
      </c>
      <c r="T5047" s="0" t="n">
        <f aca="false">T5046+R5047*U5046</f>
        <v>55397</v>
      </c>
      <c r="U5047" s="0" t="n">
        <f aca="false">INT(T5047*$Q$1/IF(P5047=1,E5047,D5047))*I5047</f>
        <v>-11</v>
      </c>
      <c r="V5047" s="0" t="n">
        <f aca="false">IF(P5047=1,ABS(U5047)+ABS(60),ABS(U5047-U5046))</f>
        <v>0</v>
      </c>
    </row>
    <row r="5048" customFormat="false" ht="15" hidden="false" customHeight="false" outlineLevel="0" collapsed="false">
      <c r="A5048" s="1" t="n">
        <v>43419</v>
      </c>
      <c r="B5048" s="2" t="n">
        <v>9826.46</v>
      </c>
      <c r="C5048" s="2" t="n">
        <v>96271</v>
      </c>
      <c r="D5048" s="2" t="n">
        <v>9827</v>
      </c>
      <c r="E5048" s="2" t="n">
        <v>9805</v>
      </c>
      <c r="F5048" s="3" t="n">
        <f aca="false">IF(P5048=1, E5048,D5048)/B5048-1</f>
        <v>5.49536659184557E-005</v>
      </c>
      <c r="G5048" s="2" t="n">
        <f aca="false">AVERAGE(B4989:B5048)</f>
        <v>10412.2705</v>
      </c>
      <c r="H5048" s="2" t="n">
        <f aca="false">AVERAGE(C4989:C5048)</f>
        <v>118121.833333333</v>
      </c>
      <c r="I5048" s="2" t="n">
        <f aca="false">SIGN(C5048-H5048)</f>
        <v>-1</v>
      </c>
      <c r="J5048" s="2" t="n">
        <f aca="false">SIGN(F5048)</f>
        <v>1</v>
      </c>
      <c r="K5048" s="0" t="n">
        <f aca="false">B5048-B5047</f>
        <v>34.5799999999999</v>
      </c>
      <c r="L5048" s="0" t="n">
        <f aca="false">I5047*K5048</f>
        <v>-34.5799999999999</v>
      </c>
      <c r="M5048" s="0" t="n">
        <f aca="false">M5047+K5048*N5047</f>
        <v>3417.02000000002</v>
      </c>
      <c r="N5048" s="0" t="n">
        <f aca="false">INT(M5048*$Q$1/B5048)*CHOOSE($L$1,I5048,J5048)</f>
        <v>0</v>
      </c>
      <c r="O5048" s="0" t="n">
        <f aca="false">ABS(N5048-N5047)</f>
        <v>0</v>
      </c>
      <c r="P5048" s="0" t="n">
        <f aca="false">COUNTIF(工作表2!$A$2:$A$248,A5048)</f>
        <v>0</v>
      </c>
      <c r="R5048" s="0" t="n">
        <f aca="false">D5048-IF(P5047=1,E5047,D5047)</f>
        <v>58</v>
      </c>
      <c r="S5048" s="0" t="n">
        <f aca="false">I5047*R5048</f>
        <v>-58</v>
      </c>
      <c r="T5048" s="0" t="n">
        <f aca="false">T5047+R5048*U5047</f>
        <v>54759</v>
      </c>
      <c r="U5048" s="0" t="n">
        <f aca="false">INT(T5048*$Q$1/IF(P5048=1,E5048,D5048))*I5048</f>
        <v>-11</v>
      </c>
      <c r="V5048" s="0" t="n">
        <f aca="false">IF(P5048=1,ABS(U5048)+ABS(60),ABS(U5048-U5047))</f>
        <v>0</v>
      </c>
    </row>
    <row r="5049" customFormat="false" ht="15" hidden="false" customHeight="false" outlineLevel="0" collapsed="false">
      <c r="A5049" s="1" t="n">
        <v>43420</v>
      </c>
      <c r="B5049" s="2" t="n">
        <v>9797.09</v>
      </c>
      <c r="C5049" s="2" t="n">
        <v>116244</v>
      </c>
      <c r="D5049" s="2" t="n">
        <v>9784</v>
      </c>
      <c r="E5049" s="2" t="n">
        <v>9766</v>
      </c>
      <c r="F5049" s="3" t="n">
        <f aca="false">IF(P5049=1, E5049,D5049)/B5049-1</f>
        <v>-0.0013361110288872</v>
      </c>
      <c r="G5049" s="2" t="n">
        <f aca="false">AVERAGE(B4990:B5049)</f>
        <v>10395.4853333333</v>
      </c>
      <c r="H5049" s="2" t="n">
        <f aca="false">AVERAGE(C4990:C5049)</f>
        <v>118436.116666667</v>
      </c>
      <c r="I5049" s="2" t="n">
        <f aca="false">SIGN(C5049-H5049)</f>
        <v>-1</v>
      </c>
      <c r="J5049" s="2" t="n">
        <f aca="false">SIGN(F5049)</f>
        <v>-1</v>
      </c>
      <c r="K5049" s="0" t="n">
        <f aca="false">B5049-B5048</f>
        <v>-29.369999999999</v>
      </c>
      <c r="L5049" s="0" t="n">
        <f aca="false">I5048*K5049</f>
        <v>29.369999999999</v>
      </c>
      <c r="M5049" s="0" t="n">
        <f aca="false">M5048+K5049*N5048</f>
        <v>3417.02000000002</v>
      </c>
      <c r="N5049" s="0" t="n">
        <f aca="false">INT(M5049*$Q$1/B5049)*CHOOSE($L$1,I5049,J5049)</f>
        <v>-0</v>
      </c>
      <c r="O5049" s="0" t="n">
        <f aca="false">ABS(N5049-N5048)</f>
        <v>0</v>
      </c>
      <c r="P5049" s="0" t="n">
        <f aca="false">COUNTIF(工作表2!$A$2:$A$248,A5049)</f>
        <v>0</v>
      </c>
      <c r="R5049" s="0" t="n">
        <f aca="false">D5049-IF(P5048=1,E5048,D5048)</f>
        <v>-43</v>
      </c>
      <c r="S5049" s="0" t="n">
        <f aca="false">I5048*R5049</f>
        <v>43</v>
      </c>
      <c r="T5049" s="0" t="n">
        <f aca="false">T5048+R5049*U5048</f>
        <v>55232</v>
      </c>
      <c r="U5049" s="0" t="n">
        <f aca="false">INT(T5049*$Q$1/IF(P5049=1,E5049,D5049))*I5049</f>
        <v>-11</v>
      </c>
      <c r="V5049" s="0" t="n">
        <f aca="false">IF(P5049=1,ABS(U5049)+ABS(60),ABS(U5049-U5048))</f>
        <v>0</v>
      </c>
    </row>
    <row r="5050" customFormat="false" ht="15" hidden="false" customHeight="false" outlineLevel="0" collapsed="false">
      <c r="A5050" s="1" t="n">
        <v>43423</v>
      </c>
      <c r="B5050" s="2" t="n">
        <v>9828.69</v>
      </c>
      <c r="C5050" s="2" t="n">
        <v>91665</v>
      </c>
      <c r="D5050" s="2" t="n">
        <v>9817</v>
      </c>
      <c r="E5050" s="2" t="n">
        <v>9799</v>
      </c>
      <c r="F5050" s="3" t="n">
        <f aca="false">IF(P5050=1, E5050,D5050)/B5050-1</f>
        <v>-0.0011893751863169</v>
      </c>
      <c r="G5050" s="2" t="n">
        <f aca="false">AVERAGE(B4991:B5050)</f>
        <v>10378.2446666667</v>
      </c>
      <c r="H5050" s="2" t="n">
        <f aca="false">AVERAGE(C4991:C5050)</f>
        <v>118304.883333333</v>
      </c>
      <c r="I5050" s="2" t="n">
        <f aca="false">SIGN(C5050-H5050)</f>
        <v>-1</v>
      </c>
      <c r="J5050" s="2" t="n">
        <f aca="false">SIGN(F5050)</f>
        <v>-1</v>
      </c>
      <c r="K5050" s="0" t="n">
        <f aca="false">B5050-B5049</f>
        <v>31.6000000000004</v>
      </c>
      <c r="L5050" s="0" t="n">
        <f aca="false">I5049*K5050</f>
        <v>-31.6000000000004</v>
      </c>
      <c r="M5050" s="0" t="n">
        <f aca="false">M5049+K5050*N5049</f>
        <v>3417.02000000002</v>
      </c>
      <c r="N5050" s="0" t="n">
        <f aca="false">INT(M5050*$Q$1/B5050)*CHOOSE($L$1,I5050,J5050)</f>
        <v>-0</v>
      </c>
      <c r="O5050" s="0" t="n">
        <f aca="false">ABS(N5050-N5049)</f>
        <v>0</v>
      </c>
      <c r="P5050" s="0" t="n">
        <f aca="false">COUNTIF(工作表2!$A$2:$A$248,A5050)</f>
        <v>0</v>
      </c>
      <c r="R5050" s="0" t="n">
        <f aca="false">D5050-IF(P5049=1,E5049,D5049)</f>
        <v>33</v>
      </c>
      <c r="S5050" s="0" t="n">
        <f aca="false">I5049*R5050</f>
        <v>-33</v>
      </c>
      <c r="T5050" s="0" t="n">
        <f aca="false">T5049+R5050*U5049</f>
        <v>54869</v>
      </c>
      <c r="U5050" s="0" t="n">
        <f aca="false">INT(T5050*$Q$1/IF(P5050=1,E5050,D5050))*I5050</f>
        <v>-11</v>
      </c>
      <c r="V5050" s="0" t="n">
        <f aca="false">IF(P5050=1,ABS(U5050)+ABS(60),ABS(U5050-U5049))</f>
        <v>0</v>
      </c>
    </row>
    <row r="5051" customFormat="false" ht="15" hidden="false" customHeight="false" outlineLevel="0" collapsed="false">
      <c r="A5051" s="1" t="n">
        <v>43424</v>
      </c>
      <c r="B5051" s="2" t="n">
        <v>9743.99</v>
      </c>
      <c r="C5051" s="2" t="n">
        <v>92149</v>
      </c>
      <c r="D5051" s="2" t="n">
        <v>9733</v>
      </c>
      <c r="E5051" s="2" t="n">
        <v>9711</v>
      </c>
      <c r="F5051" s="3" t="n">
        <f aca="false">IF(P5051=1, E5051,D5051)/B5051-1</f>
        <v>-0.00112787472072529</v>
      </c>
      <c r="G5051" s="2" t="n">
        <f aca="false">AVERAGE(B4992:B5051)</f>
        <v>10360.4886666667</v>
      </c>
      <c r="H5051" s="2" t="n">
        <f aca="false">AVERAGE(C4992:C5051)</f>
        <v>118236.6</v>
      </c>
      <c r="I5051" s="2" t="n">
        <f aca="false">SIGN(C5051-H5051)</f>
        <v>-1</v>
      </c>
      <c r="J5051" s="2" t="n">
        <f aca="false">SIGN(F5051)</f>
        <v>-1</v>
      </c>
      <c r="K5051" s="0" t="n">
        <f aca="false">B5051-B5050</f>
        <v>-84.7000000000007</v>
      </c>
      <c r="L5051" s="0" t="n">
        <f aca="false">I5050*K5051</f>
        <v>84.7000000000007</v>
      </c>
      <c r="M5051" s="0" t="n">
        <f aca="false">M5050+K5051*N5050</f>
        <v>3417.02000000002</v>
      </c>
      <c r="N5051" s="0" t="n">
        <f aca="false">INT(M5051*$Q$1/B5051)*CHOOSE($L$1,I5051,J5051)</f>
        <v>-0</v>
      </c>
      <c r="O5051" s="0" t="n">
        <f aca="false">ABS(N5051-N5050)</f>
        <v>0</v>
      </c>
      <c r="P5051" s="0" t="n">
        <f aca="false">COUNTIF(工作表2!$A$2:$A$248,A5051)</f>
        <v>0</v>
      </c>
      <c r="R5051" s="0" t="n">
        <f aca="false">D5051-IF(P5050=1,E5050,D5050)</f>
        <v>-84</v>
      </c>
      <c r="S5051" s="0" t="n">
        <f aca="false">I5050*R5051</f>
        <v>84</v>
      </c>
      <c r="T5051" s="0" t="n">
        <f aca="false">T5050+R5051*U5050</f>
        <v>55793</v>
      </c>
      <c r="U5051" s="0" t="n">
        <f aca="false">INT(T5051*$Q$1/IF(P5051=1,E5051,D5051))*I5051</f>
        <v>-11</v>
      </c>
      <c r="V5051" s="0" t="n">
        <f aca="false">IF(P5051=1,ABS(U5051)+ABS(60),ABS(U5051-U5050))</f>
        <v>0</v>
      </c>
    </row>
    <row r="5052" customFormat="false" ht="15" hidden="false" customHeight="false" outlineLevel="0" collapsed="false">
      <c r="A5052" s="1" t="n">
        <v>43425</v>
      </c>
      <c r="B5052" s="2" t="n">
        <v>9741.52</v>
      </c>
      <c r="C5052" s="2" t="n">
        <v>101168</v>
      </c>
      <c r="D5052" s="2" t="n">
        <v>9743</v>
      </c>
      <c r="E5052" s="2" t="n">
        <v>9729</v>
      </c>
      <c r="F5052" s="3" t="n">
        <f aca="false">IF(P5052=1, E5052,D5052)/B5052-1</f>
        <v>-0.00128522037628631</v>
      </c>
      <c r="G5052" s="2" t="n">
        <f aca="false">AVERAGE(B4993:B5052)</f>
        <v>10341.1438333333</v>
      </c>
      <c r="H5052" s="2" t="n">
        <f aca="false">AVERAGE(C4993:C5052)</f>
        <v>118170.383333333</v>
      </c>
      <c r="I5052" s="2" t="n">
        <f aca="false">SIGN(C5052-H5052)</f>
        <v>-1</v>
      </c>
      <c r="J5052" s="2" t="n">
        <f aca="false">SIGN(F5052)</f>
        <v>-1</v>
      </c>
      <c r="K5052" s="0" t="n">
        <f aca="false">B5052-B5051</f>
        <v>-2.46999999999935</v>
      </c>
      <c r="L5052" s="0" t="n">
        <f aca="false">I5051*K5052</f>
        <v>2.46999999999935</v>
      </c>
      <c r="M5052" s="0" t="n">
        <f aca="false">M5051+K5052*N5051</f>
        <v>3417.02000000002</v>
      </c>
      <c r="N5052" s="0" t="n">
        <f aca="false">INT(M5052*$Q$1/B5052)*CHOOSE($L$1,I5052,J5052)</f>
        <v>-0</v>
      </c>
      <c r="O5052" s="0" t="n">
        <f aca="false">ABS(N5052-N5051)</f>
        <v>0</v>
      </c>
      <c r="P5052" s="0" t="n">
        <f aca="false">COUNTIF(工作表2!$A$2:$A$248,A5052)</f>
        <v>1</v>
      </c>
      <c r="R5052" s="0" t="n">
        <f aca="false">D5052-IF(P5051=1,E5051,D5051)</f>
        <v>10</v>
      </c>
      <c r="S5052" s="0" t="n">
        <f aca="false">I5051*R5052</f>
        <v>-10</v>
      </c>
      <c r="T5052" s="0" t="n">
        <f aca="false">T5051+R5052*U5051</f>
        <v>55683</v>
      </c>
      <c r="U5052" s="0" t="n">
        <f aca="false">INT(T5052*$Q$1/IF(P5052=1,E5052,D5052))*I5052</f>
        <v>-11</v>
      </c>
      <c r="V5052" s="0" t="n">
        <f aca="false">IF(P5052=1,ABS(U5052)+ABS(60),ABS(U5052-U5051))</f>
        <v>71</v>
      </c>
    </row>
    <row r="5053" customFormat="false" ht="15" hidden="false" customHeight="false" outlineLevel="0" collapsed="false">
      <c r="A5053" s="1" t="n">
        <v>43426</v>
      </c>
      <c r="B5053" s="2" t="n">
        <v>9714.71</v>
      </c>
      <c r="C5053" s="2" t="n">
        <v>99235</v>
      </c>
      <c r="D5053" s="2" t="n">
        <v>9714</v>
      </c>
      <c r="E5053" s="2" t="n">
        <v>9700</v>
      </c>
      <c r="F5053" s="3" t="n">
        <f aca="false">IF(P5053=1, E5053,D5053)/B5053-1</f>
        <v>-7.30850431972518E-005</v>
      </c>
      <c r="G5053" s="2" t="n">
        <f aca="false">AVERAGE(B4994:B5053)</f>
        <v>10319.8965</v>
      </c>
      <c r="H5053" s="2" t="n">
        <f aca="false">AVERAGE(C4994:C5053)</f>
        <v>117696.55</v>
      </c>
      <c r="I5053" s="2" t="n">
        <f aca="false">SIGN(C5053-H5053)</f>
        <v>-1</v>
      </c>
      <c r="J5053" s="2" t="n">
        <f aca="false">SIGN(F5053)</f>
        <v>-1</v>
      </c>
      <c r="K5053" s="0" t="n">
        <f aca="false">B5053-B5052</f>
        <v>-26.8100000000013</v>
      </c>
      <c r="L5053" s="0" t="n">
        <f aca="false">I5052*K5053</f>
        <v>26.8100000000013</v>
      </c>
      <c r="M5053" s="0" t="n">
        <f aca="false">M5052+K5053*N5052</f>
        <v>3417.02000000002</v>
      </c>
      <c r="N5053" s="0" t="n">
        <f aca="false">INT(M5053*$Q$1/B5053)*CHOOSE($L$1,I5053,J5053)</f>
        <v>-0</v>
      </c>
      <c r="O5053" s="0" t="n">
        <f aca="false">ABS(N5053-N5052)</f>
        <v>0</v>
      </c>
      <c r="P5053" s="0" t="n">
        <f aca="false">COUNTIF(工作表2!$A$2:$A$248,A5053)</f>
        <v>0</v>
      </c>
      <c r="R5053" s="0" t="n">
        <f aca="false">D5053-IF(P5052=1,E5052,D5052)</f>
        <v>-15</v>
      </c>
      <c r="S5053" s="0" t="n">
        <f aca="false">I5052*R5053</f>
        <v>15</v>
      </c>
      <c r="T5053" s="0" t="n">
        <f aca="false">T5052+R5053*U5052</f>
        <v>55848</v>
      </c>
      <c r="U5053" s="0" t="n">
        <f aca="false">INT(T5053*$Q$1/IF(P5053=1,E5053,D5053))*I5053</f>
        <v>-11</v>
      </c>
      <c r="V5053" s="0" t="n">
        <f aca="false">IF(P5053=1,ABS(U5053)+ABS(60),ABS(U5053-U5052))</f>
        <v>0</v>
      </c>
    </row>
    <row r="5054" customFormat="false" ht="15" hidden="false" customHeight="false" outlineLevel="0" collapsed="false">
      <c r="A5054" s="1" t="n">
        <v>43427</v>
      </c>
      <c r="B5054" s="2" t="n">
        <v>9667.3</v>
      </c>
      <c r="C5054" s="2" t="n">
        <v>76599</v>
      </c>
      <c r="D5054" s="2" t="n">
        <v>9623</v>
      </c>
      <c r="E5054" s="2" t="n">
        <v>9608</v>
      </c>
      <c r="F5054" s="3" t="n">
        <f aca="false">IF(P5054=1, E5054,D5054)/B5054-1</f>
        <v>-0.00458245839065707</v>
      </c>
      <c r="G5054" s="2" t="n">
        <f aca="false">AVERAGE(B4995:B5054)</f>
        <v>10296.0253333333</v>
      </c>
      <c r="H5054" s="2" t="n">
        <f aca="false">AVERAGE(C4995:C5054)</f>
        <v>116996.783333333</v>
      </c>
      <c r="I5054" s="2" t="n">
        <f aca="false">SIGN(C5054-H5054)</f>
        <v>-1</v>
      </c>
      <c r="J5054" s="2" t="n">
        <f aca="false">SIGN(F5054)</f>
        <v>-1</v>
      </c>
      <c r="K5054" s="0" t="n">
        <f aca="false">B5054-B5053</f>
        <v>-47.4099999999999</v>
      </c>
      <c r="L5054" s="0" t="n">
        <f aca="false">I5053*K5054</f>
        <v>47.4099999999999</v>
      </c>
      <c r="M5054" s="0" t="n">
        <f aca="false">M5053+K5054*N5053</f>
        <v>3417.02000000002</v>
      </c>
      <c r="N5054" s="0" t="n">
        <f aca="false">INT(M5054*$Q$1/B5054)*CHOOSE($L$1,I5054,J5054)</f>
        <v>-0</v>
      </c>
      <c r="O5054" s="0" t="n">
        <f aca="false">ABS(N5054-N5053)</f>
        <v>0</v>
      </c>
      <c r="P5054" s="0" t="n">
        <f aca="false">COUNTIF(工作表2!$A$2:$A$248,A5054)</f>
        <v>0</v>
      </c>
      <c r="R5054" s="0" t="n">
        <f aca="false">D5054-IF(P5053=1,E5053,D5053)</f>
        <v>-91</v>
      </c>
      <c r="S5054" s="0" t="n">
        <f aca="false">I5053*R5054</f>
        <v>91</v>
      </c>
      <c r="T5054" s="0" t="n">
        <f aca="false">T5053+R5054*U5053</f>
        <v>56849</v>
      </c>
      <c r="U5054" s="0" t="n">
        <f aca="false">INT(T5054*$Q$1/IF(P5054=1,E5054,D5054))*I5054</f>
        <v>-11</v>
      </c>
      <c r="V5054" s="0" t="n">
        <f aca="false">IF(P5054=1,ABS(U5054)+ABS(60),ABS(U5054-U5053))</f>
        <v>0</v>
      </c>
    </row>
    <row r="5055" customFormat="false" ht="15" hidden="false" customHeight="false" outlineLevel="0" collapsed="false">
      <c r="A5055" s="1" t="n">
        <v>43430</v>
      </c>
      <c r="B5055" s="2" t="n">
        <v>9765.36</v>
      </c>
      <c r="C5055" s="2" t="n">
        <v>88308</v>
      </c>
      <c r="D5055" s="2" t="n">
        <v>9770</v>
      </c>
      <c r="E5055" s="2" t="n">
        <v>9753</v>
      </c>
      <c r="F5055" s="3" t="n">
        <f aca="false">IF(P5055=1, E5055,D5055)/B5055-1</f>
        <v>0.000475148893640309</v>
      </c>
      <c r="G5055" s="2" t="n">
        <f aca="false">AVERAGE(B4996:B5055)</f>
        <v>10273.8855</v>
      </c>
      <c r="H5055" s="2" t="n">
        <f aca="false">AVERAGE(C4996:C5055)</f>
        <v>116598.183333333</v>
      </c>
      <c r="I5055" s="2" t="n">
        <f aca="false">SIGN(C5055-H5055)</f>
        <v>-1</v>
      </c>
      <c r="J5055" s="2" t="n">
        <f aca="false">SIGN(F5055)</f>
        <v>1</v>
      </c>
      <c r="K5055" s="0" t="n">
        <f aca="false">B5055-B5054</f>
        <v>98.0600000000013</v>
      </c>
      <c r="L5055" s="0" t="n">
        <f aca="false">I5054*K5055</f>
        <v>-98.0600000000013</v>
      </c>
      <c r="M5055" s="0" t="n">
        <f aca="false">M5054+K5055*N5054</f>
        <v>3417.02000000002</v>
      </c>
      <c r="N5055" s="0" t="n">
        <f aca="false">INT(M5055*$Q$1/B5055)*CHOOSE($L$1,I5055,J5055)</f>
        <v>0</v>
      </c>
      <c r="O5055" s="0" t="n">
        <f aca="false">ABS(N5055-N5054)</f>
        <v>0</v>
      </c>
      <c r="P5055" s="0" t="n">
        <f aca="false">COUNTIF(工作表2!$A$2:$A$248,A5055)</f>
        <v>0</v>
      </c>
      <c r="R5055" s="0" t="n">
        <f aca="false">D5055-IF(P5054=1,E5054,D5054)</f>
        <v>147</v>
      </c>
      <c r="S5055" s="0" t="n">
        <f aca="false">I5054*R5055</f>
        <v>-147</v>
      </c>
      <c r="T5055" s="0" t="n">
        <f aca="false">T5054+R5055*U5054</f>
        <v>55232</v>
      </c>
      <c r="U5055" s="0" t="n">
        <f aca="false">INT(T5055*$Q$1/IF(P5055=1,E5055,D5055))*I5055</f>
        <v>-11</v>
      </c>
      <c r="V5055" s="0" t="n">
        <f aca="false">IF(P5055=1,ABS(U5055)+ABS(60),ABS(U5055-U5054))</f>
        <v>0</v>
      </c>
    </row>
    <row r="5056" customFormat="false" ht="15" hidden="false" customHeight="false" outlineLevel="0" collapsed="false">
      <c r="A5056" s="1" t="n">
        <v>43431</v>
      </c>
      <c r="B5056" s="2" t="n">
        <v>9778.62</v>
      </c>
      <c r="C5056" s="2" t="n">
        <v>99496</v>
      </c>
      <c r="D5056" s="2" t="n">
        <v>9740</v>
      </c>
      <c r="E5056" s="2" t="n">
        <v>9723</v>
      </c>
      <c r="F5056" s="3" t="n">
        <f aca="false">IF(P5056=1, E5056,D5056)/B5056-1</f>
        <v>-0.00394943253751556</v>
      </c>
      <c r="G5056" s="2" t="n">
        <f aca="false">AVERAGE(B4997:B5056)</f>
        <v>10252.4635</v>
      </c>
      <c r="H5056" s="2" t="n">
        <f aca="false">AVERAGE(C4997:C5056)</f>
        <v>116255.333333333</v>
      </c>
      <c r="I5056" s="2" t="n">
        <f aca="false">SIGN(C5056-H5056)</f>
        <v>-1</v>
      </c>
      <c r="J5056" s="2" t="n">
        <f aca="false">SIGN(F5056)</f>
        <v>-1</v>
      </c>
      <c r="K5056" s="0" t="n">
        <f aca="false">B5056-B5055</f>
        <v>13.2600000000002</v>
      </c>
      <c r="L5056" s="0" t="n">
        <f aca="false">I5055*K5056</f>
        <v>-13.2600000000002</v>
      </c>
      <c r="M5056" s="0" t="n">
        <f aca="false">M5055+K5056*N5055</f>
        <v>3417.02000000002</v>
      </c>
      <c r="N5056" s="0" t="n">
        <f aca="false">INT(M5056*$Q$1/B5056)*CHOOSE($L$1,I5056,J5056)</f>
        <v>-0</v>
      </c>
      <c r="O5056" s="0" t="n">
        <f aca="false">ABS(N5056-N5055)</f>
        <v>0</v>
      </c>
      <c r="P5056" s="0" t="n">
        <f aca="false">COUNTIF(工作表2!$A$2:$A$248,A5056)</f>
        <v>0</v>
      </c>
      <c r="R5056" s="0" t="n">
        <f aca="false">D5056-IF(P5055=1,E5055,D5055)</f>
        <v>-30</v>
      </c>
      <c r="S5056" s="0" t="n">
        <f aca="false">I5055*R5056</f>
        <v>30</v>
      </c>
      <c r="T5056" s="0" t="n">
        <f aca="false">T5055+R5056*U5055</f>
        <v>55562</v>
      </c>
      <c r="U5056" s="0" t="n">
        <f aca="false">INT(T5056*$Q$1/IF(P5056=1,E5056,D5056))*I5056</f>
        <v>-11</v>
      </c>
      <c r="V5056" s="0" t="n">
        <f aca="false">IF(P5056=1,ABS(U5056)+ABS(60),ABS(U5056-U5055))</f>
        <v>0</v>
      </c>
    </row>
    <row r="5057" customFormat="false" ht="15" hidden="false" customHeight="false" outlineLevel="0" collapsed="false">
      <c r="A5057" s="1" t="n">
        <v>43432</v>
      </c>
      <c r="B5057" s="2" t="n">
        <v>9884.31</v>
      </c>
      <c r="C5057" s="2" t="n">
        <v>126837</v>
      </c>
      <c r="D5057" s="2" t="n">
        <v>9869</v>
      </c>
      <c r="E5057" s="2" t="n">
        <v>9855</v>
      </c>
      <c r="F5057" s="3" t="n">
        <f aca="false">IF(P5057=1, E5057,D5057)/B5057-1</f>
        <v>-0.00154891944910662</v>
      </c>
      <c r="G5057" s="2" t="n">
        <f aca="false">AVERAGE(B4998:B5057)</f>
        <v>10234.465</v>
      </c>
      <c r="H5057" s="2" t="n">
        <f aca="false">AVERAGE(C4998:C5057)</f>
        <v>116536.3</v>
      </c>
      <c r="I5057" s="2" t="n">
        <f aca="false">SIGN(C5057-H5057)</f>
        <v>1</v>
      </c>
      <c r="J5057" s="2" t="n">
        <f aca="false">SIGN(F5057)</f>
        <v>-1</v>
      </c>
      <c r="K5057" s="0" t="n">
        <f aca="false">B5057-B5056</f>
        <v>105.689999999999</v>
      </c>
      <c r="L5057" s="0" t="n">
        <f aca="false">I5056*K5057</f>
        <v>-105.689999999999</v>
      </c>
      <c r="M5057" s="0" t="n">
        <f aca="false">M5056+K5057*N5056</f>
        <v>3417.02000000002</v>
      </c>
      <c r="N5057" s="0" t="n">
        <f aca="false">INT(M5057*$Q$1/B5057)*CHOOSE($L$1,I5057,J5057)</f>
        <v>-0</v>
      </c>
      <c r="O5057" s="0" t="n">
        <f aca="false">ABS(N5057-N5056)</f>
        <v>0</v>
      </c>
      <c r="P5057" s="0" t="n">
        <f aca="false">COUNTIF(工作表2!$A$2:$A$248,A5057)</f>
        <v>0</v>
      </c>
      <c r="R5057" s="0" t="n">
        <f aca="false">D5057-IF(P5056=1,E5056,D5056)</f>
        <v>129</v>
      </c>
      <c r="S5057" s="0" t="n">
        <f aca="false">I5056*R5057</f>
        <v>-129</v>
      </c>
      <c r="T5057" s="0" t="n">
        <f aca="false">T5056+R5057*U5056</f>
        <v>54143</v>
      </c>
      <c r="U5057" s="0" t="n">
        <f aca="false">INT(T5057*$Q$1/IF(P5057=1,E5057,D5057))*I5057</f>
        <v>10</v>
      </c>
      <c r="V5057" s="0" t="n">
        <f aca="false">IF(P5057=1,ABS(U5057)+ABS(60),ABS(U5057-U5056))</f>
        <v>21</v>
      </c>
    </row>
    <row r="5058" customFormat="false" ht="15" hidden="false" customHeight="false" outlineLevel="0" collapsed="false">
      <c r="A5058" s="1" t="n">
        <v>43433</v>
      </c>
      <c r="B5058" s="2" t="n">
        <v>9885.36</v>
      </c>
      <c r="C5058" s="2" t="n">
        <v>142906</v>
      </c>
      <c r="D5058" s="2" t="n">
        <v>9878</v>
      </c>
      <c r="E5058" s="2" t="n">
        <v>9861</v>
      </c>
      <c r="F5058" s="3" t="n">
        <f aca="false">IF(P5058=1, E5058,D5058)/B5058-1</f>
        <v>-0.000744535353290221</v>
      </c>
      <c r="G5058" s="2" t="n">
        <f aca="false">AVERAGE(B4999:B5058)</f>
        <v>10215.5313333333</v>
      </c>
      <c r="H5058" s="2" t="n">
        <f aca="false">AVERAGE(C4999:C5058)</f>
        <v>117018.816666667</v>
      </c>
      <c r="I5058" s="2" t="n">
        <f aca="false">SIGN(C5058-H5058)</f>
        <v>1</v>
      </c>
      <c r="J5058" s="2" t="n">
        <f aca="false">SIGN(F5058)</f>
        <v>-1</v>
      </c>
      <c r="K5058" s="0" t="n">
        <f aca="false">B5058-B5057</f>
        <v>1.05000000000109</v>
      </c>
      <c r="L5058" s="0" t="n">
        <f aca="false">I5057*K5058</f>
        <v>1.05000000000109</v>
      </c>
      <c r="M5058" s="0" t="n">
        <f aca="false">M5057+K5058*N5057</f>
        <v>3417.02000000002</v>
      </c>
      <c r="N5058" s="0" t="n">
        <f aca="false">INT(M5058*$Q$1/B5058)*CHOOSE($L$1,I5058,J5058)</f>
        <v>-0</v>
      </c>
      <c r="O5058" s="0" t="n">
        <f aca="false">ABS(N5058-N5057)</f>
        <v>0</v>
      </c>
      <c r="P5058" s="0" t="n">
        <f aca="false">COUNTIF(工作表2!$A$2:$A$248,A5058)</f>
        <v>0</v>
      </c>
      <c r="R5058" s="0" t="n">
        <f aca="false">D5058-IF(P5057=1,E5057,D5057)</f>
        <v>9</v>
      </c>
      <c r="S5058" s="0" t="n">
        <f aca="false">I5057*R5058</f>
        <v>9</v>
      </c>
      <c r="T5058" s="0" t="n">
        <f aca="false">T5057+R5058*U5057</f>
        <v>54233</v>
      </c>
      <c r="U5058" s="0" t="n">
        <f aca="false">INT(T5058*$Q$1/IF(P5058=1,E5058,D5058))*I5058</f>
        <v>10</v>
      </c>
      <c r="V5058" s="0" t="n">
        <f aca="false">IF(P5058=1,ABS(U5058)+ABS(60),ABS(U5058-U5057))</f>
        <v>0</v>
      </c>
    </row>
    <row r="5059" customFormat="false" ht="15" hidden="false" customHeight="false" outlineLevel="0" collapsed="false">
      <c r="A5059" s="1" t="n">
        <v>43434</v>
      </c>
      <c r="B5059" s="2" t="n">
        <v>9888.03</v>
      </c>
      <c r="C5059" s="2" t="n">
        <v>167529</v>
      </c>
      <c r="D5059" s="2" t="n">
        <v>9854</v>
      </c>
      <c r="E5059" s="2" t="n">
        <v>9838</v>
      </c>
      <c r="F5059" s="3" t="n">
        <f aca="false">IF(P5059=1, E5059,D5059)/B5059-1</f>
        <v>-0.00344153486589349</v>
      </c>
      <c r="G5059" s="2" t="n">
        <f aca="false">AVERAGE(B5000:B5059)</f>
        <v>10197.0796666667</v>
      </c>
      <c r="H5059" s="2" t="n">
        <f aca="false">AVERAGE(C5000:C5059)</f>
        <v>117911.833333333</v>
      </c>
      <c r="I5059" s="2" t="n">
        <f aca="false">SIGN(C5059-H5059)</f>
        <v>1</v>
      </c>
      <c r="J5059" s="2" t="n">
        <f aca="false">SIGN(F5059)</f>
        <v>-1</v>
      </c>
      <c r="K5059" s="0" t="n">
        <f aca="false">B5059-B5058</f>
        <v>2.67000000000007</v>
      </c>
      <c r="L5059" s="0" t="n">
        <f aca="false">I5058*K5059</f>
        <v>2.67000000000007</v>
      </c>
      <c r="M5059" s="0" t="n">
        <f aca="false">M5058+K5059*N5058</f>
        <v>3417.02000000002</v>
      </c>
      <c r="N5059" s="0" t="n">
        <f aca="false">INT(M5059*$Q$1/B5059)*CHOOSE($L$1,I5059,J5059)</f>
        <v>-0</v>
      </c>
      <c r="O5059" s="0" t="n">
        <f aca="false">ABS(N5059-N5058)</f>
        <v>0</v>
      </c>
      <c r="P5059" s="0" t="n">
        <f aca="false">COUNTIF(工作表2!$A$2:$A$248,A5059)</f>
        <v>0</v>
      </c>
      <c r="R5059" s="0" t="n">
        <f aca="false">D5059-IF(P5058=1,E5058,D5058)</f>
        <v>-24</v>
      </c>
      <c r="S5059" s="0" t="n">
        <f aca="false">I5058*R5059</f>
        <v>-24</v>
      </c>
      <c r="T5059" s="0" t="n">
        <f aca="false">T5058+R5059*U5058</f>
        <v>53993</v>
      </c>
      <c r="U5059" s="0" t="n">
        <f aca="false">INT(T5059*$Q$1/IF(P5059=1,E5059,D5059))*I5059</f>
        <v>10</v>
      </c>
      <c r="V5059" s="0" t="n">
        <f aca="false">IF(P5059=1,ABS(U5059)+ABS(60),ABS(U5059-U5058))</f>
        <v>0</v>
      </c>
    </row>
    <row r="5060" customFormat="false" ht="15" hidden="false" customHeight="false" outlineLevel="0" collapsed="false">
      <c r="A5060" s="1" t="n">
        <v>43437</v>
      </c>
      <c r="B5060" s="2" t="n">
        <v>10137.87</v>
      </c>
      <c r="C5060" s="2" t="n">
        <v>166842</v>
      </c>
      <c r="D5060" s="2" t="n">
        <v>10121</v>
      </c>
      <c r="E5060" s="2" t="n">
        <v>10105</v>
      </c>
      <c r="F5060" s="3" t="n">
        <f aca="false">IF(P5060=1, E5060,D5060)/B5060-1</f>
        <v>-0.00166405763735389</v>
      </c>
      <c r="G5060" s="2" t="n">
        <f aca="false">AVERAGE(B5001:B5060)</f>
        <v>10183.9725</v>
      </c>
      <c r="H5060" s="2" t="n">
        <f aca="false">AVERAGE(C5001:C5060)</f>
        <v>118566.6</v>
      </c>
      <c r="I5060" s="2" t="n">
        <f aca="false">SIGN(C5060-H5060)</f>
        <v>1</v>
      </c>
      <c r="J5060" s="2" t="n">
        <f aca="false">SIGN(F5060)</f>
        <v>-1</v>
      </c>
      <c r="K5060" s="0" t="n">
        <f aca="false">B5060-B5059</f>
        <v>249.84</v>
      </c>
      <c r="L5060" s="0" t="n">
        <f aca="false">I5059*K5060</f>
        <v>249.84</v>
      </c>
      <c r="M5060" s="0" t="n">
        <f aca="false">M5059+K5060*N5059</f>
        <v>3417.02000000002</v>
      </c>
      <c r="N5060" s="0" t="n">
        <f aca="false">INT(M5060*$Q$1/B5060)*CHOOSE($L$1,I5060,J5060)</f>
        <v>-0</v>
      </c>
      <c r="O5060" s="0" t="n">
        <f aca="false">ABS(N5060-N5059)</f>
        <v>0</v>
      </c>
      <c r="P5060" s="0" t="n">
        <f aca="false">COUNTIF(工作表2!$A$2:$A$248,A5060)</f>
        <v>0</v>
      </c>
      <c r="R5060" s="0" t="n">
        <f aca="false">D5060-IF(P5059=1,E5059,D5059)</f>
        <v>267</v>
      </c>
      <c r="S5060" s="0" t="n">
        <f aca="false">I5059*R5060</f>
        <v>267</v>
      </c>
      <c r="T5060" s="0" t="n">
        <f aca="false">T5059+R5060*U5059</f>
        <v>56663</v>
      </c>
      <c r="U5060" s="0" t="n">
        <f aca="false">INT(T5060*$Q$1/IF(P5060=1,E5060,D5060))*I5060</f>
        <v>11</v>
      </c>
      <c r="V5060" s="0" t="n">
        <f aca="false">IF(P5060=1,ABS(U5060)+ABS(60),ABS(U5060-U5059))</f>
        <v>1</v>
      </c>
    </row>
    <row r="5061" customFormat="false" ht="15" hidden="false" customHeight="false" outlineLevel="0" collapsed="false">
      <c r="A5061" s="1" t="n">
        <v>43438</v>
      </c>
      <c r="B5061" s="2" t="n">
        <v>10083.54</v>
      </c>
      <c r="C5061" s="2" t="n">
        <v>143538</v>
      </c>
      <c r="D5061" s="2" t="n">
        <v>10041</v>
      </c>
      <c r="E5061" s="2" t="n">
        <v>10028</v>
      </c>
      <c r="F5061" s="3" t="n">
        <f aca="false">IF(P5061=1, E5061,D5061)/B5061-1</f>
        <v>-0.00421875650813119</v>
      </c>
      <c r="G5061" s="2" t="n">
        <f aca="false">AVERAGE(B5002:B5061)</f>
        <v>10171.2483333333</v>
      </c>
      <c r="H5061" s="2" t="n">
        <f aca="false">AVERAGE(C5002:C5061)</f>
        <v>118479.583333333</v>
      </c>
      <c r="I5061" s="2" t="n">
        <f aca="false">SIGN(C5061-H5061)</f>
        <v>1</v>
      </c>
      <c r="J5061" s="2" t="n">
        <f aca="false">SIGN(F5061)</f>
        <v>-1</v>
      </c>
      <c r="K5061" s="0" t="n">
        <f aca="false">B5061-B5060</f>
        <v>-54.3299999999999</v>
      </c>
      <c r="L5061" s="0" t="n">
        <f aca="false">I5060*K5061</f>
        <v>-54.3299999999999</v>
      </c>
      <c r="M5061" s="0" t="n">
        <f aca="false">M5060+K5061*N5060</f>
        <v>3417.02000000002</v>
      </c>
      <c r="N5061" s="0" t="n">
        <f aca="false">INT(M5061*$Q$1/B5061)*CHOOSE($L$1,I5061,J5061)</f>
        <v>-0</v>
      </c>
      <c r="O5061" s="0" t="n">
        <f aca="false">ABS(N5061-N5060)</f>
        <v>0</v>
      </c>
      <c r="P5061" s="0" t="n">
        <f aca="false">COUNTIF(工作表2!$A$2:$A$248,A5061)</f>
        <v>0</v>
      </c>
      <c r="R5061" s="0" t="n">
        <f aca="false">D5061-IF(P5060=1,E5060,D5060)</f>
        <v>-80</v>
      </c>
      <c r="S5061" s="0" t="n">
        <f aca="false">I5060*R5061</f>
        <v>-80</v>
      </c>
      <c r="T5061" s="0" t="n">
        <f aca="false">T5060+R5061*U5060</f>
        <v>55783</v>
      </c>
      <c r="U5061" s="0" t="n">
        <f aca="false">INT(T5061*$Q$1/IF(P5061=1,E5061,D5061))*I5061</f>
        <v>11</v>
      </c>
      <c r="V5061" s="0" t="n">
        <f aca="false">IF(P5061=1,ABS(U5061)+ABS(60),ABS(U5061-U5060))</f>
        <v>0</v>
      </c>
    </row>
    <row r="5062" customFormat="false" ht="15" hidden="false" customHeight="false" outlineLevel="0" collapsed="false">
      <c r="A5062" s="1" t="n">
        <v>43439</v>
      </c>
      <c r="B5062" s="2" t="n">
        <v>9916.74</v>
      </c>
      <c r="C5062" s="2" t="n">
        <v>113709</v>
      </c>
      <c r="D5062" s="2" t="n">
        <v>9879</v>
      </c>
      <c r="E5062" s="2" t="n">
        <v>9865</v>
      </c>
      <c r="F5062" s="3" t="n">
        <f aca="false">IF(P5062=1, E5062,D5062)/B5062-1</f>
        <v>-0.00380568614282517</v>
      </c>
      <c r="G5062" s="2" t="n">
        <f aca="false">AVERAGE(B5003:B5062)</f>
        <v>10157.764</v>
      </c>
      <c r="H5062" s="2" t="n">
        <f aca="false">AVERAGE(C5003:C5062)</f>
        <v>117952.866666667</v>
      </c>
      <c r="I5062" s="2" t="n">
        <f aca="false">SIGN(C5062-H5062)</f>
        <v>-1</v>
      </c>
      <c r="J5062" s="2" t="n">
        <f aca="false">SIGN(F5062)</f>
        <v>-1</v>
      </c>
      <c r="K5062" s="0" t="n">
        <f aca="false">B5062-B5061</f>
        <v>-166.800000000001</v>
      </c>
      <c r="L5062" s="0" t="n">
        <f aca="false">I5061*K5062</f>
        <v>-166.800000000001</v>
      </c>
      <c r="M5062" s="0" t="n">
        <f aca="false">M5061+K5062*N5061</f>
        <v>3417.02000000002</v>
      </c>
      <c r="N5062" s="0" t="n">
        <f aca="false">INT(M5062*$Q$1/B5062)*CHOOSE($L$1,I5062,J5062)</f>
        <v>-0</v>
      </c>
      <c r="O5062" s="0" t="n">
        <f aca="false">ABS(N5062-N5061)</f>
        <v>0</v>
      </c>
      <c r="P5062" s="0" t="n">
        <f aca="false">COUNTIF(工作表2!$A$2:$A$248,A5062)</f>
        <v>0</v>
      </c>
      <c r="R5062" s="0" t="n">
        <f aca="false">D5062-IF(P5061=1,E5061,D5061)</f>
        <v>-162</v>
      </c>
      <c r="S5062" s="0" t="n">
        <f aca="false">I5061*R5062</f>
        <v>-162</v>
      </c>
      <c r="T5062" s="0" t="n">
        <f aca="false">T5061+R5062*U5061</f>
        <v>54001</v>
      </c>
      <c r="U5062" s="0" t="n">
        <f aca="false">INT(T5062*$Q$1/IF(P5062=1,E5062,D5062))*I5062</f>
        <v>-10</v>
      </c>
      <c r="V5062" s="0" t="n">
        <f aca="false">IF(P5062=1,ABS(U5062)+ABS(60),ABS(U5062-U5061))</f>
        <v>21</v>
      </c>
    </row>
    <row r="5063" customFormat="false" ht="15" hidden="false" customHeight="false" outlineLevel="0" collapsed="false">
      <c r="A5063" s="1" t="n">
        <v>43440</v>
      </c>
      <c r="B5063" s="2" t="n">
        <v>9684.72</v>
      </c>
      <c r="C5063" s="2" t="n">
        <v>142815</v>
      </c>
      <c r="D5063" s="2" t="n">
        <v>9673</v>
      </c>
      <c r="E5063" s="2" t="n">
        <v>9658</v>
      </c>
      <c r="F5063" s="3" t="n">
        <f aca="false">IF(P5063=1, E5063,D5063)/B5063-1</f>
        <v>-0.0012101537266952</v>
      </c>
      <c r="G5063" s="2" t="n">
        <f aca="false">AVERAGE(B5004:B5063)</f>
        <v>10139.971</v>
      </c>
      <c r="H5063" s="2" t="n">
        <f aca="false">AVERAGE(C5004:C5063)</f>
        <v>118269.333333333</v>
      </c>
      <c r="I5063" s="2" t="n">
        <f aca="false">SIGN(C5063-H5063)</f>
        <v>1</v>
      </c>
      <c r="J5063" s="2" t="n">
        <f aca="false">SIGN(F5063)</f>
        <v>-1</v>
      </c>
      <c r="K5063" s="0" t="n">
        <f aca="false">B5063-B5062</f>
        <v>-232.02</v>
      </c>
      <c r="L5063" s="0" t="n">
        <f aca="false">I5062*K5063</f>
        <v>232.02</v>
      </c>
      <c r="M5063" s="0" t="n">
        <f aca="false">M5062+K5063*N5062</f>
        <v>3417.02000000002</v>
      </c>
      <c r="N5063" s="0" t="n">
        <f aca="false">INT(M5063*$Q$1/B5063)*CHOOSE($L$1,I5063,J5063)</f>
        <v>-0</v>
      </c>
      <c r="O5063" s="0" t="n">
        <f aca="false">ABS(N5063-N5062)</f>
        <v>0</v>
      </c>
      <c r="P5063" s="0" t="n">
        <f aca="false">COUNTIF(工作表2!$A$2:$A$248,A5063)</f>
        <v>0</v>
      </c>
      <c r="R5063" s="0" t="n">
        <f aca="false">D5063-IF(P5062=1,E5062,D5062)</f>
        <v>-206</v>
      </c>
      <c r="S5063" s="0" t="n">
        <f aca="false">I5062*R5063</f>
        <v>206</v>
      </c>
      <c r="T5063" s="0" t="n">
        <f aca="false">T5062+R5063*U5062</f>
        <v>56061</v>
      </c>
      <c r="U5063" s="0" t="n">
        <f aca="false">INT(T5063*$Q$1/IF(P5063=1,E5063,D5063))*I5063</f>
        <v>11</v>
      </c>
      <c r="V5063" s="0" t="n">
        <f aca="false">IF(P5063=1,ABS(U5063)+ABS(60),ABS(U5063-U5062))</f>
        <v>21</v>
      </c>
    </row>
    <row r="5064" customFormat="false" ht="15" hidden="false" customHeight="false" outlineLevel="0" collapsed="false">
      <c r="A5064" s="1" t="n">
        <v>43441</v>
      </c>
      <c r="B5064" s="2" t="n">
        <v>9760.88</v>
      </c>
      <c r="C5064" s="2" t="n">
        <v>96210</v>
      </c>
      <c r="D5064" s="2" t="n">
        <v>9746</v>
      </c>
      <c r="E5064" s="2" t="n">
        <v>9730</v>
      </c>
      <c r="F5064" s="3" t="n">
        <f aca="false">IF(P5064=1, E5064,D5064)/B5064-1</f>
        <v>-0.00152445271327983</v>
      </c>
      <c r="G5064" s="2" t="n">
        <f aca="false">AVERAGE(B5005:B5064)</f>
        <v>10123.9428333333</v>
      </c>
      <c r="H5064" s="2" t="n">
        <f aca="false">AVERAGE(C5005:C5064)</f>
        <v>117814.116666667</v>
      </c>
      <c r="I5064" s="2" t="n">
        <f aca="false">SIGN(C5064-H5064)</f>
        <v>-1</v>
      </c>
      <c r="J5064" s="2" t="n">
        <f aca="false">SIGN(F5064)</f>
        <v>-1</v>
      </c>
      <c r="K5064" s="0" t="n">
        <f aca="false">B5064-B5063</f>
        <v>76.1599999999999</v>
      </c>
      <c r="L5064" s="0" t="n">
        <f aca="false">I5063*K5064</f>
        <v>76.1599999999999</v>
      </c>
      <c r="M5064" s="0" t="n">
        <f aca="false">M5063+K5064*N5063</f>
        <v>3417.02000000002</v>
      </c>
      <c r="N5064" s="0" t="n">
        <f aca="false">INT(M5064*$Q$1/B5064)*CHOOSE($L$1,I5064,J5064)</f>
        <v>-0</v>
      </c>
      <c r="O5064" s="0" t="n">
        <f aca="false">ABS(N5064-N5063)</f>
        <v>0</v>
      </c>
      <c r="P5064" s="0" t="n">
        <f aca="false">COUNTIF(工作表2!$A$2:$A$248,A5064)</f>
        <v>0</v>
      </c>
      <c r="R5064" s="0" t="n">
        <f aca="false">D5064-IF(P5063=1,E5063,D5063)</f>
        <v>73</v>
      </c>
      <c r="S5064" s="0" t="n">
        <f aca="false">I5063*R5064</f>
        <v>73</v>
      </c>
      <c r="T5064" s="0" t="n">
        <f aca="false">T5063+R5064*U5063</f>
        <v>56864</v>
      </c>
      <c r="U5064" s="0" t="n">
        <f aca="false">INT(T5064*$Q$1/IF(P5064=1,E5064,D5064))*I5064</f>
        <v>-11</v>
      </c>
      <c r="V5064" s="0" t="n">
        <f aca="false">IF(P5064=1,ABS(U5064)+ABS(60),ABS(U5064-U5063))</f>
        <v>22</v>
      </c>
    </row>
    <row r="5065" customFormat="false" ht="15" hidden="false" customHeight="false" outlineLevel="0" collapsed="false">
      <c r="A5065" s="1" t="n">
        <v>43444</v>
      </c>
      <c r="B5065" s="2" t="n">
        <v>9647.54</v>
      </c>
      <c r="C5065" s="2" t="n">
        <v>98066</v>
      </c>
      <c r="D5065" s="2" t="n">
        <v>9626</v>
      </c>
      <c r="E5065" s="2" t="n">
        <v>9610</v>
      </c>
      <c r="F5065" s="3" t="n">
        <f aca="false">IF(P5065=1, E5065,D5065)/B5065-1</f>
        <v>-0.00223269351565281</v>
      </c>
      <c r="G5065" s="2" t="n">
        <f aca="false">AVERAGE(B5006:B5065)</f>
        <v>10105.948</v>
      </c>
      <c r="H5065" s="2" t="n">
        <f aca="false">AVERAGE(C5006:C5065)</f>
        <v>117559.55</v>
      </c>
      <c r="I5065" s="2" t="n">
        <f aca="false">SIGN(C5065-H5065)</f>
        <v>-1</v>
      </c>
      <c r="J5065" s="2" t="n">
        <f aca="false">SIGN(F5065)</f>
        <v>-1</v>
      </c>
      <c r="K5065" s="0" t="n">
        <f aca="false">B5065-B5064</f>
        <v>-113.339999999998</v>
      </c>
      <c r="L5065" s="0" t="n">
        <f aca="false">I5064*K5065</f>
        <v>113.339999999998</v>
      </c>
      <c r="M5065" s="0" t="n">
        <f aca="false">M5064+K5065*N5064</f>
        <v>3417.02000000002</v>
      </c>
      <c r="N5065" s="0" t="n">
        <f aca="false">INT(M5065*$Q$1/B5065)*CHOOSE($L$1,I5065,J5065)</f>
        <v>-0</v>
      </c>
      <c r="O5065" s="0" t="n">
        <f aca="false">ABS(N5065-N5064)</f>
        <v>0</v>
      </c>
      <c r="P5065" s="0" t="n">
        <f aca="false">COUNTIF(工作表2!$A$2:$A$248,A5065)</f>
        <v>0</v>
      </c>
      <c r="R5065" s="0" t="n">
        <f aca="false">D5065-IF(P5064=1,E5064,D5064)</f>
        <v>-120</v>
      </c>
      <c r="S5065" s="0" t="n">
        <f aca="false">I5064*R5065</f>
        <v>120</v>
      </c>
      <c r="T5065" s="0" t="n">
        <f aca="false">T5064+R5065*U5064</f>
        <v>58184</v>
      </c>
      <c r="U5065" s="0" t="n">
        <f aca="false">INT(T5065*$Q$1/IF(P5065=1,E5065,D5065))*I5065</f>
        <v>-12</v>
      </c>
      <c r="V5065" s="0" t="n">
        <f aca="false">IF(P5065=1,ABS(U5065)+ABS(60),ABS(U5065-U5064))</f>
        <v>1</v>
      </c>
    </row>
    <row r="5066" customFormat="false" ht="15" hidden="false" customHeight="false" outlineLevel="0" collapsed="false">
      <c r="A5066" s="1" t="n">
        <v>43445</v>
      </c>
      <c r="B5066" s="2" t="n">
        <v>9707.04</v>
      </c>
      <c r="C5066" s="2" t="n">
        <v>91996</v>
      </c>
      <c r="D5066" s="2" t="n">
        <v>9688</v>
      </c>
      <c r="E5066" s="2" t="n">
        <v>9665</v>
      </c>
      <c r="F5066" s="3" t="n">
        <f aca="false">IF(P5066=1, E5066,D5066)/B5066-1</f>
        <v>-0.00196146302065314</v>
      </c>
      <c r="G5066" s="2" t="n">
        <f aca="false">AVERAGE(B5007:B5066)</f>
        <v>10086.5963333333</v>
      </c>
      <c r="H5066" s="2" t="n">
        <f aca="false">AVERAGE(C5007:C5066)</f>
        <v>116986.833333333</v>
      </c>
      <c r="I5066" s="2" t="n">
        <f aca="false">SIGN(C5066-H5066)</f>
        <v>-1</v>
      </c>
      <c r="J5066" s="2" t="n">
        <f aca="false">SIGN(F5066)</f>
        <v>-1</v>
      </c>
      <c r="K5066" s="0" t="n">
        <f aca="false">B5066-B5065</f>
        <v>59.5</v>
      </c>
      <c r="L5066" s="0" t="n">
        <f aca="false">I5065*K5066</f>
        <v>-59.5</v>
      </c>
      <c r="M5066" s="0" t="n">
        <f aca="false">M5065+K5066*N5065</f>
        <v>3417.02000000002</v>
      </c>
      <c r="N5066" s="0" t="n">
        <f aca="false">INT(M5066*$Q$1/B5066)*CHOOSE($L$1,I5066,J5066)</f>
        <v>-0</v>
      </c>
      <c r="O5066" s="0" t="n">
        <f aca="false">ABS(N5066-N5065)</f>
        <v>0</v>
      </c>
      <c r="P5066" s="0" t="n">
        <f aca="false">COUNTIF(工作表2!$A$2:$A$248,A5066)</f>
        <v>0</v>
      </c>
      <c r="R5066" s="0" t="n">
        <f aca="false">D5066-IF(P5065=1,E5065,D5065)</f>
        <v>62</v>
      </c>
      <c r="S5066" s="0" t="n">
        <f aca="false">I5065*R5066</f>
        <v>-62</v>
      </c>
      <c r="T5066" s="0" t="n">
        <f aca="false">T5065+R5066*U5065</f>
        <v>57440</v>
      </c>
      <c r="U5066" s="0" t="n">
        <f aca="false">INT(T5066*$Q$1/IF(P5066=1,E5066,D5066))*I5066</f>
        <v>-11</v>
      </c>
      <c r="V5066" s="0" t="n">
        <f aca="false">IF(P5066=1,ABS(U5066)+ABS(60),ABS(U5066-U5065))</f>
        <v>1</v>
      </c>
    </row>
    <row r="5067" customFormat="false" ht="15" hidden="false" customHeight="false" outlineLevel="0" collapsed="false">
      <c r="A5067" s="1" t="n">
        <v>43446</v>
      </c>
      <c r="B5067" s="2" t="n">
        <v>9816.45</v>
      </c>
      <c r="C5067" s="2" t="n">
        <v>96316</v>
      </c>
      <c r="D5067" s="2" t="n">
        <v>9812</v>
      </c>
      <c r="E5067" s="2" t="n">
        <v>9791</v>
      </c>
      <c r="F5067" s="3" t="n">
        <f aca="false">IF(P5067=1, E5067,D5067)/B5067-1</f>
        <v>-0.000453320701475635</v>
      </c>
      <c r="G5067" s="2" t="n">
        <f aca="false">AVERAGE(B5008:B5067)</f>
        <v>10069.727</v>
      </c>
      <c r="H5067" s="2" t="n">
        <f aca="false">AVERAGE(C5008:C5067)</f>
        <v>117095.85</v>
      </c>
      <c r="I5067" s="2" t="n">
        <f aca="false">SIGN(C5067-H5067)</f>
        <v>-1</v>
      </c>
      <c r="J5067" s="2" t="n">
        <f aca="false">SIGN(F5067)</f>
        <v>-1</v>
      </c>
      <c r="K5067" s="0" t="n">
        <f aca="false">B5067-B5066</f>
        <v>109.41</v>
      </c>
      <c r="L5067" s="0" t="n">
        <f aca="false">I5066*K5067</f>
        <v>-109.41</v>
      </c>
      <c r="M5067" s="0" t="n">
        <f aca="false">M5066+K5067*N5066</f>
        <v>3417.02000000002</v>
      </c>
      <c r="N5067" s="0" t="n">
        <f aca="false">INT(M5067*$Q$1/B5067)*CHOOSE($L$1,I5067,J5067)</f>
        <v>-0</v>
      </c>
      <c r="O5067" s="0" t="n">
        <f aca="false">ABS(N5067-N5066)</f>
        <v>0</v>
      </c>
      <c r="P5067" s="0" t="n">
        <f aca="false">COUNTIF(工作表2!$A$2:$A$248,A5067)</f>
        <v>0</v>
      </c>
      <c r="R5067" s="0" t="n">
        <f aca="false">D5067-IF(P5066=1,E5066,D5066)</f>
        <v>124</v>
      </c>
      <c r="S5067" s="0" t="n">
        <f aca="false">I5066*R5067</f>
        <v>-124</v>
      </c>
      <c r="T5067" s="0" t="n">
        <f aca="false">T5066+R5067*U5066</f>
        <v>56076</v>
      </c>
      <c r="U5067" s="0" t="n">
        <f aca="false">INT(T5067*$Q$1/IF(P5067=1,E5067,D5067))*I5067</f>
        <v>-11</v>
      </c>
      <c r="V5067" s="0" t="n">
        <f aca="false">IF(P5067=1,ABS(U5067)+ABS(60),ABS(U5067-U5066))</f>
        <v>0</v>
      </c>
    </row>
    <row r="5068" customFormat="false" ht="15" hidden="false" customHeight="false" outlineLevel="0" collapsed="false">
      <c r="A5068" s="1" t="n">
        <v>43447</v>
      </c>
      <c r="B5068" s="2" t="n">
        <v>9858.76</v>
      </c>
      <c r="C5068" s="2" t="n">
        <v>111986</v>
      </c>
      <c r="D5068" s="2" t="n">
        <v>9855</v>
      </c>
      <c r="E5068" s="2" t="n">
        <v>9837</v>
      </c>
      <c r="F5068" s="3" t="n">
        <f aca="false">IF(P5068=1, E5068,D5068)/B5068-1</f>
        <v>-0.000381386705833209</v>
      </c>
      <c r="G5068" s="2" t="n">
        <f aca="false">AVERAGE(B5009:B5068)</f>
        <v>10054.7028333333</v>
      </c>
      <c r="H5068" s="2" t="n">
        <f aca="false">AVERAGE(C5009:C5068)</f>
        <v>117012.883333333</v>
      </c>
      <c r="I5068" s="2" t="n">
        <f aca="false">SIGN(C5068-H5068)</f>
        <v>-1</v>
      </c>
      <c r="J5068" s="2" t="n">
        <f aca="false">SIGN(F5068)</f>
        <v>-1</v>
      </c>
      <c r="K5068" s="0" t="n">
        <f aca="false">B5068-B5067</f>
        <v>42.3099999999995</v>
      </c>
      <c r="L5068" s="0" t="n">
        <f aca="false">I5067*K5068</f>
        <v>-42.3099999999995</v>
      </c>
      <c r="M5068" s="0" t="n">
        <f aca="false">M5067+K5068*N5067</f>
        <v>3417.02000000002</v>
      </c>
      <c r="N5068" s="0" t="n">
        <f aca="false">INT(M5068*$Q$1/B5068)*CHOOSE($L$1,I5068,J5068)</f>
        <v>-0</v>
      </c>
      <c r="O5068" s="0" t="n">
        <f aca="false">ABS(N5068-N5067)</f>
        <v>0</v>
      </c>
      <c r="P5068" s="0" t="n">
        <f aca="false">COUNTIF(工作表2!$A$2:$A$248,A5068)</f>
        <v>0</v>
      </c>
      <c r="R5068" s="0" t="n">
        <f aca="false">D5068-IF(P5067=1,E5067,D5067)</f>
        <v>43</v>
      </c>
      <c r="S5068" s="0" t="n">
        <f aca="false">I5067*R5068</f>
        <v>-43</v>
      </c>
      <c r="T5068" s="0" t="n">
        <f aca="false">T5067+R5068*U5067</f>
        <v>55603</v>
      </c>
      <c r="U5068" s="0" t="n">
        <f aca="false">INT(T5068*$Q$1/IF(P5068=1,E5068,D5068))*I5068</f>
        <v>-11</v>
      </c>
      <c r="V5068" s="0" t="n">
        <f aca="false">IF(P5068=1,ABS(U5068)+ABS(60),ABS(U5068-U5067))</f>
        <v>0</v>
      </c>
    </row>
    <row r="5069" customFormat="false" ht="15" hidden="false" customHeight="false" outlineLevel="0" collapsed="false">
      <c r="A5069" s="1" t="n">
        <v>43448</v>
      </c>
      <c r="B5069" s="2" t="n">
        <v>9774.16</v>
      </c>
      <c r="C5069" s="2" t="n">
        <v>95549</v>
      </c>
      <c r="D5069" s="2" t="n">
        <v>9729</v>
      </c>
      <c r="E5069" s="2" t="n">
        <v>9709</v>
      </c>
      <c r="F5069" s="3" t="n">
        <f aca="false">IF(P5069=1, E5069,D5069)/B5069-1</f>
        <v>-0.0046203458916162</v>
      </c>
      <c r="G5069" s="2" t="n">
        <f aca="false">AVERAGE(B5010:B5069)</f>
        <v>10036.651</v>
      </c>
      <c r="H5069" s="2" t="n">
        <f aca="false">AVERAGE(C5010:C5069)</f>
        <v>116478.05</v>
      </c>
      <c r="I5069" s="2" t="n">
        <f aca="false">SIGN(C5069-H5069)</f>
        <v>-1</v>
      </c>
      <c r="J5069" s="2" t="n">
        <f aca="false">SIGN(F5069)</f>
        <v>-1</v>
      </c>
      <c r="K5069" s="0" t="n">
        <f aca="false">B5069-B5068</f>
        <v>-84.6000000000004</v>
      </c>
      <c r="L5069" s="0" t="n">
        <f aca="false">I5068*K5069</f>
        <v>84.6000000000004</v>
      </c>
      <c r="M5069" s="0" t="n">
        <f aca="false">M5068+K5069*N5068</f>
        <v>3417.02000000002</v>
      </c>
      <c r="N5069" s="0" t="n">
        <f aca="false">INT(M5069*$Q$1/B5069)*CHOOSE($L$1,I5069,J5069)</f>
        <v>-0</v>
      </c>
      <c r="O5069" s="0" t="n">
        <f aca="false">ABS(N5069-N5068)</f>
        <v>0</v>
      </c>
      <c r="P5069" s="0" t="n">
        <f aca="false">COUNTIF(工作表2!$A$2:$A$248,A5069)</f>
        <v>0</v>
      </c>
      <c r="R5069" s="0" t="n">
        <f aca="false">D5069-IF(P5068=1,E5068,D5068)</f>
        <v>-126</v>
      </c>
      <c r="S5069" s="0" t="n">
        <f aca="false">I5068*R5069</f>
        <v>126</v>
      </c>
      <c r="T5069" s="0" t="n">
        <f aca="false">T5068+R5069*U5068</f>
        <v>56989</v>
      </c>
      <c r="U5069" s="0" t="n">
        <f aca="false">INT(T5069*$Q$1/IF(P5069=1,E5069,D5069))*I5069</f>
        <v>-11</v>
      </c>
      <c r="V5069" s="0" t="n">
        <f aca="false">IF(P5069=1,ABS(U5069)+ABS(60),ABS(U5069-U5068))</f>
        <v>0</v>
      </c>
    </row>
    <row r="5070" customFormat="false" ht="15" hidden="false" customHeight="false" outlineLevel="0" collapsed="false">
      <c r="A5070" s="1" t="n">
        <v>43451</v>
      </c>
      <c r="B5070" s="2" t="n">
        <v>9787.53</v>
      </c>
      <c r="C5070" s="2" t="n">
        <v>77935</v>
      </c>
      <c r="D5070" s="2" t="n">
        <v>9790</v>
      </c>
      <c r="E5070" s="2" t="n">
        <v>9772</v>
      </c>
      <c r="F5070" s="3" t="n">
        <f aca="false">IF(P5070=1, E5070,D5070)/B5070-1</f>
        <v>0.000252361934011791</v>
      </c>
      <c r="G5070" s="2" t="n">
        <f aca="false">AVERAGE(B5011:B5070)</f>
        <v>10019.253</v>
      </c>
      <c r="H5070" s="2" t="n">
        <f aca="false">AVERAGE(C5011:C5070)</f>
        <v>115577.066666667</v>
      </c>
      <c r="I5070" s="2" t="n">
        <f aca="false">SIGN(C5070-H5070)</f>
        <v>-1</v>
      </c>
      <c r="J5070" s="2" t="n">
        <f aca="false">SIGN(F5070)</f>
        <v>1</v>
      </c>
      <c r="K5070" s="0" t="n">
        <f aca="false">B5070-B5069</f>
        <v>13.3700000000008</v>
      </c>
      <c r="L5070" s="0" t="n">
        <f aca="false">I5069*K5070</f>
        <v>-13.3700000000008</v>
      </c>
      <c r="M5070" s="0" t="n">
        <f aca="false">M5069+K5070*N5069</f>
        <v>3417.02000000002</v>
      </c>
      <c r="N5070" s="0" t="n">
        <f aca="false">INT(M5070*$Q$1/B5070)*CHOOSE($L$1,I5070,J5070)</f>
        <v>0</v>
      </c>
      <c r="O5070" s="0" t="n">
        <f aca="false">ABS(N5070-N5069)</f>
        <v>0</v>
      </c>
      <c r="P5070" s="0" t="n">
        <f aca="false">COUNTIF(工作表2!$A$2:$A$248,A5070)</f>
        <v>0</v>
      </c>
      <c r="R5070" s="0" t="n">
        <f aca="false">D5070-IF(P5069=1,E5069,D5069)</f>
        <v>61</v>
      </c>
      <c r="S5070" s="0" t="n">
        <f aca="false">I5069*R5070</f>
        <v>-61</v>
      </c>
      <c r="T5070" s="0" t="n">
        <f aca="false">T5069+R5070*U5069</f>
        <v>56318</v>
      </c>
      <c r="U5070" s="0" t="n">
        <f aca="false">INT(T5070*$Q$1/IF(P5070=1,E5070,D5070))*I5070</f>
        <v>-11</v>
      </c>
      <c r="V5070" s="0" t="n">
        <f aca="false">IF(P5070=1,ABS(U5070)+ABS(60),ABS(U5070-U5069))</f>
        <v>0</v>
      </c>
    </row>
    <row r="5071" customFormat="false" ht="15" hidden="false" customHeight="false" outlineLevel="0" collapsed="false">
      <c r="A5071" s="1" t="n">
        <v>43452</v>
      </c>
      <c r="B5071" s="2" t="n">
        <v>9718.82</v>
      </c>
      <c r="C5071" s="2" t="n">
        <v>94191</v>
      </c>
      <c r="D5071" s="2" t="n">
        <v>9719</v>
      </c>
      <c r="E5071" s="2" t="n">
        <v>9690</v>
      </c>
      <c r="F5071" s="3" t="n">
        <f aca="false">IF(P5071=1, E5071,D5071)/B5071-1</f>
        <v>1.85207669243237E-005</v>
      </c>
      <c r="G5071" s="2" t="n">
        <f aca="false">AVERAGE(B5012:B5071)</f>
        <v>9998.35983333333</v>
      </c>
      <c r="H5071" s="2" t="n">
        <f aca="false">AVERAGE(C5012:C5071)</f>
        <v>114554.783333333</v>
      </c>
      <c r="I5071" s="2" t="n">
        <f aca="false">SIGN(C5071-H5071)</f>
        <v>-1</v>
      </c>
      <c r="J5071" s="2" t="n">
        <f aca="false">SIGN(F5071)</f>
        <v>1</v>
      </c>
      <c r="K5071" s="0" t="n">
        <f aca="false">B5071-B5070</f>
        <v>-68.7100000000009</v>
      </c>
      <c r="L5071" s="0" t="n">
        <f aca="false">I5070*K5071</f>
        <v>68.7100000000009</v>
      </c>
      <c r="M5071" s="0" t="n">
        <f aca="false">M5070+K5071*N5070</f>
        <v>3417.02000000002</v>
      </c>
      <c r="N5071" s="0" t="n">
        <f aca="false">INT(M5071*$Q$1/B5071)*CHOOSE($L$1,I5071,J5071)</f>
        <v>0</v>
      </c>
      <c r="O5071" s="0" t="n">
        <f aca="false">ABS(N5071-N5070)</f>
        <v>0</v>
      </c>
      <c r="P5071" s="0" t="n">
        <f aca="false">COUNTIF(工作表2!$A$2:$A$248,A5071)</f>
        <v>0</v>
      </c>
      <c r="R5071" s="0" t="n">
        <f aca="false">D5071-IF(P5070=1,E5070,D5070)</f>
        <v>-71</v>
      </c>
      <c r="S5071" s="0" t="n">
        <f aca="false">I5070*R5071</f>
        <v>71</v>
      </c>
      <c r="T5071" s="0" t="n">
        <f aca="false">T5070+R5071*U5070</f>
        <v>57099</v>
      </c>
      <c r="U5071" s="0" t="n">
        <f aca="false">INT(T5071*$Q$1/IF(P5071=1,E5071,D5071))*I5071</f>
        <v>-11</v>
      </c>
      <c r="V5071" s="0" t="n">
        <f aca="false">IF(P5071=1,ABS(U5071)+ABS(60),ABS(U5071-U5070))</f>
        <v>0</v>
      </c>
    </row>
    <row r="5072" customFormat="false" ht="15" hidden="false" customHeight="false" outlineLevel="0" collapsed="false">
      <c r="A5072" s="1" t="n">
        <v>43453</v>
      </c>
      <c r="B5072" s="2" t="n">
        <v>9783.21</v>
      </c>
      <c r="C5072" s="2" t="n">
        <v>88306</v>
      </c>
      <c r="D5072" s="2" t="n">
        <v>9768</v>
      </c>
      <c r="E5072" s="2" t="n">
        <v>9747</v>
      </c>
      <c r="F5072" s="3" t="n">
        <f aca="false">IF(P5072=1, E5072,D5072)/B5072-1</f>
        <v>-0.00370123916383269</v>
      </c>
      <c r="G5072" s="2" t="n">
        <f aca="false">AVERAGE(B5013:B5072)</f>
        <v>9978.4325</v>
      </c>
      <c r="H5072" s="2" t="n">
        <f aca="false">AVERAGE(C5013:C5072)</f>
        <v>114131.15</v>
      </c>
      <c r="I5072" s="2" t="n">
        <f aca="false">SIGN(C5072-H5072)</f>
        <v>-1</v>
      </c>
      <c r="J5072" s="2" t="n">
        <f aca="false">SIGN(F5072)</f>
        <v>-1</v>
      </c>
      <c r="K5072" s="0" t="n">
        <f aca="false">B5072-B5071</f>
        <v>64.3899999999994</v>
      </c>
      <c r="L5072" s="0" t="n">
        <f aca="false">I5071*K5072</f>
        <v>-64.3899999999994</v>
      </c>
      <c r="M5072" s="0" t="n">
        <f aca="false">M5071+K5072*N5071</f>
        <v>3417.02000000002</v>
      </c>
      <c r="N5072" s="0" t="n">
        <f aca="false">INT(M5072*$Q$1/B5072)*CHOOSE($L$1,I5072,J5072)</f>
        <v>-0</v>
      </c>
      <c r="O5072" s="0" t="n">
        <f aca="false">ABS(N5072-N5071)</f>
        <v>0</v>
      </c>
      <c r="P5072" s="0" t="n">
        <f aca="false">COUNTIF(工作表2!$A$2:$A$248,A5072)</f>
        <v>1</v>
      </c>
      <c r="R5072" s="0" t="n">
        <f aca="false">D5072-IF(P5071=1,E5071,D5071)</f>
        <v>49</v>
      </c>
      <c r="S5072" s="0" t="n">
        <f aca="false">I5071*R5072</f>
        <v>-49</v>
      </c>
      <c r="T5072" s="0" t="n">
        <f aca="false">T5071+R5072*U5071</f>
        <v>56560</v>
      </c>
      <c r="U5072" s="0" t="n">
        <f aca="false">INT(T5072*$Q$1/IF(P5072=1,E5072,D5072))*I5072</f>
        <v>-11</v>
      </c>
      <c r="V5072" s="0" t="n">
        <f aca="false">IF(P5072=1,ABS(U5072)+ABS(60),ABS(U5072-U5071))</f>
        <v>71</v>
      </c>
    </row>
    <row r="5073" customFormat="false" ht="15" hidden="false" customHeight="false" outlineLevel="0" collapsed="false">
      <c r="A5073" s="1" t="n">
        <v>43454</v>
      </c>
      <c r="B5073" s="2" t="n">
        <v>9674.52</v>
      </c>
      <c r="C5073" s="2" t="n">
        <v>93627</v>
      </c>
      <c r="D5073" s="2" t="n">
        <v>9638</v>
      </c>
      <c r="E5073" s="2" t="n">
        <v>9618</v>
      </c>
      <c r="F5073" s="3" t="n">
        <f aca="false">IF(P5073=1, E5073,D5073)/B5073-1</f>
        <v>-0.00377486428267249</v>
      </c>
      <c r="G5073" s="2" t="n">
        <f aca="false">AVERAGE(B5014:B5073)</f>
        <v>9956.77133333333</v>
      </c>
      <c r="H5073" s="2" t="n">
        <f aca="false">AVERAGE(C5014:C5073)</f>
        <v>113913.633333333</v>
      </c>
      <c r="I5073" s="2" t="n">
        <f aca="false">SIGN(C5073-H5073)</f>
        <v>-1</v>
      </c>
      <c r="J5073" s="2" t="n">
        <f aca="false">SIGN(F5073)</f>
        <v>-1</v>
      </c>
      <c r="K5073" s="0" t="n">
        <f aca="false">B5073-B5072</f>
        <v>-108.689999999999</v>
      </c>
      <c r="L5073" s="0" t="n">
        <f aca="false">I5072*K5073</f>
        <v>108.689999999999</v>
      </c>
      <c r="M5073" s="0" t="n">
        <f aca="false">M5072+K5073*N5072</f>
        <v>3417.02000000002</v>
      </c>
      <c r="N5073" s="0" t="n">
        <f aca="false">INT(M5073*$Q$1/B5073)*CHOOSE($L$1,I5073,J5073)</f>
        <v>-0</v>
      </c>
      <c r="O5073" s="0" t="n">
        <f aca="false">ABS(N5073-N5072)</f>
        <v>0</v>
      </c>
      <c r="P5073" s="0" t="n">
        <f aca="false">COUNTIF(工作表2!$A$2:$A$248,A5073)</f>
        <v>0</v>
      </c>
      <c r="R5073" s="0" t="n">
        <f aca="false">D5073-IF(P5072=1,E5072,D5072)</f>
        <v>-109</v>
      </c>
      <c r="S5073" s="0" t="n">
        <f aca="false">I5072*R5073</f>
        <v>109</v>
      </c>
      <c r="T5073" s="0" t="n">
        <f aca="false">T5072+R5073*U5072</f>
        <v>57759</v>
      </c>
      <c r="U5073" s="0" t="n">
        <f aca="false">INT(T5073*$Q$1/IF(P5073=1,E5073,D5073))*I5073</f>
        <v>-11</v>
      </c>
      <c r="V5073" s="0" t="n">
        <f aca="false">IF(P5073=1,ABS(U5073)+ABS(60),ABS(U5073-U5072))</f>
        <v>0</v>
      </c>
    </row>
    <row r="5074" customFormat="false" ht="15" hidden="false" customHeight="false" outlineLevel="0" collapsed="false">
      <c r="A5074" s="1" t="n">
        <v>43455</v>
      </c>
      <c r="B5074" s="2" t="n">
        <v>9676.67</v>
      </c>
      <c r="C5074" s="2" t="n">
        <v>110345</v>
      </c>
      <c r="D5074" s="2" t="n">
        <v>9659</v>
      </c>
      <c r="E5074" s="2" t="n">
        <v>9642</v>
      </c>
      <c r="F5074" s="3" t="n">
        <f aca="false">IF(P5074=1, E5074,D5074)/B5074-1</f>
        <v>-0.00182604139647213</v>
      </c>
      <c r="G5074" s="2" t="n">
        <f aca="false">AVERAGE(B5015:B5074)</f>
        <v>9934.146</v>
      </c>
      <c r="H5074" s="2" t="n">
        <f aca="false">AVERAGE(C5015:C5074)</f>
        <v>113704.783333333</v>
      </c>
      <c r="I5074" s="2" t="n">
        <f aca="false">SIGN(C5074-H5074)</f>
        <v>-1</v>
      </c>
      <c r="J5074" s="2" t="n">
        <f aca="false">SIGN(F5074)</f>
        <v>-1</v>
      </c>
      <c r="K5074" s="0" t="n">
        <f aca="false">B5074-B5073</f>
        <v>2.14999999999964</v>
      </c>
      <c r="L5074" s="0" t="n">
        <f aca="false">I5073*K5074</f>
        <v>-2.14999999999964</v>
      </c>
      <c r="M5074" s="0" t="n">
        <f aca="false">M5073+K5074*N5073</f>
        <v>3417.02000000002</v>
      </c>
      <c r="N5074" s="0" t="n">
        <f aca="false">INT(M5074*$Q$1/B5074)*CHOOSE($L$1,I5074,J5074)</f>
        <v>-0</v>
      </c>
      <c r="O5074" s="0" t="n">
        <f aca="false">ABS(N5074-N5073)</f>
        <v>0</v>
      </c>
      <c r="P5074" s="0" t="n">
        <f aca="false">COUNTIF(工作表2!$A$2:$A$248,A5074)</f>
        <v>0</v>
      </c>
      <c r="R5074" s="0" t="n">
        <f aca="false">D5074-IF(P5073=1,E5073,D5073)</f>
        <v>21</v>
      </c>
      <c r="S5074" s="0" t="n">
        <f aca="false">I5073*R5074</f>
        <v>-21</v>
      </c>
      <c r="T5074" s="0" t="n">
        <f aca="false">T5073+R5074*U5073</f>
        <v>57528</v>
      </c>
      <c r="U5074" s="0" t="n">
        <f aca="false">INT(T5074*$Q$1/IF(P5074=1,E5074,D5074))*I5074</f>
        <v>-11</v>
      </c>
      <c r="V5074" s="0" t="n">
        <f aca="false">IF(P5074=1,ABS(U5074)+ABS(60),ABS(U5074-U5073))</f>
        <v>0</v>
      </c>
    </row>
    <row r="5075" customFormat="false" ht="15" hidden="false" customHeight="false" outlineLevel="0" collapsed="false">
      <c r="A5075" s="1" t="n">
        <v>43456</v>
      </c>
      <c r="B5075" s="2" t="n">
        <v>9646.16</v>
      </c>
      <c r="C5075" s="2" t="n">
        <v>38302</v>
      </c>
      <c r="D5075" s="2" t="n">
        <v>9588</v>
      </c>
      <c r="E5075" s="2" t="n">
        <v>9570</v>
      </c>
      <c r="F5075" s="3" t="n">
        <f aca="false">IF(P5075=1, E5075,D5075)/B5075-1</f>
        <v>-0.00602934224603369</v>
      </c>
      <c r="G5075" s="2" t="n">
        <f aca="false">AVERAGE(B5016:B5075)</f>
        <v>9911.47633333334</v>
      </c>
      <c r="H5075" s="2" t="n">
        <f aca="false">AVERAGE(C5016:C5075)</f>
        <v>112059.783333333</v>
      </c>
      <c r="I5075" s="2" t="n">
        <f aca="false">SIGN(C5075-H5075)</f>
        <v>-1</v>
      </c>
      <c r="J5075" s="2" t="n">
        <f aca="false">SIGN(F5075)</f>
        <v>-1</v>
      </c>
      <c r="K5075" s="0" t="n">
        <f aca="false">B5075-B5074</f>
        <v>-30.5100000000002</v>
      </c>
      <c r="L5075" s="0" t="n">
        <f aca="false">I5074*K5075</f>
        <v>30.5100000000002</v>
      </c>
      <c r="M5075" s="0" t="n">
        <f aca="false">M5074+K5075*N5074</f>
        <v>3417.02000000002</v>
      </c>
      <c r="N5075" s="0" t="n">
        <f aca="false">INT(M5075*$Q$1/B5075)*CHOOSE($L$1,I5075,J5075)</f>
        <v>-0</v>
      </c>
      <c r="O5075" s="0" t="n">
        <f aca="false">ABS(N5075-N5074)</f>
        <v>0</v>
      </c>
      <c r="P5075" s="0" t="n">
        <f aca="false">COUNTIF(工作表2!$A$2:$A$248,A5075)</f>
        <v>0</v>
      </c>
      <c r="R5075" s="0" t="n">
        <f aca="false">D5075-IF(P5074=1,E5074,D5074)</f>
        <v>-71</v>
      </c>
      <c r="S5075" s="0" t="n">
        <f aca="false">I5074*R5075</f>
        <v>71</v>
      </c>
      <c r="T5075" s="0" t="n">
        <f aca="false">T5074+R5075*U5074</f>
        <v>58309</v>
      </c>
      <c r="U5075" s="0" t="n">
        <f aca="false">INT(T5075*$Q$1/IF(P5075=1,E5075,D5075))*I5075</f>
        <v>-12</v>
      </c>
      <c r="V5075" s="0" t="n">
        <f aca="false">IF(P5075=1,ABS(U5075)+ABS(60),ABS(U5075-U5074))</f>
        <v>1</v>
      </c>
    </row>
    <row r="5076" customFormat="false" ht="15" hidden="false" customHeight="false" outlineLevel="0" collapsed="false">
      <c r="A5076" s="1" t="n">
        <v>43458</v>
      </c>
      <c r="B5076" s="2" t="n">
        <v>9639.7</v>
      </c>
      <c r="C5076" s="2" t="n">
        <v>68160</v>
      </c>
      <c r="D5076" s="2" t="n">
        <v>9620</v>
      </c>
      <c r="E5076" s="2" t="n">
        <v>9598</v>
      </c>
      <c r="F5076" s="3" t="n">
        <f aca="false">IF(P5076=1, E5076,D5076)/B5076-1</f>
        <v>-0.00204363206323854</v>
      </c>
      <c r="G5076" s="2" t="n">
        <f aca="false">AVERAGE(B5017:B5076)</f>
        <v>9887.94133333333</v>
      </c>
      <c r="H5076" s="2" t="n">
        <f aca="false">AVERAGE(C5017:C5076)</f>
        <v>111648.033333333</v>
      </c>
      <c r="I5076" s="2" t="n">
        <f aca="false">SIGN(C5076-H5076)</f>
        <v>-1</v>
      </c>
      <c r="J5076" s="2" t="n">
        <f aca="false">SIGN(F5076)</f>
        <v>-1</v>
      </c>
      <c r="K5076" s="0" t="n">
        <f aca="false">B5076-B5075</f>
        <v>-6.45999999999913</v>
      </c>
      <c r="L5076" s="0" t="n">
        <f aca="false">I5075*K5076</f>
        <v>6.45999999999913</v>
      </c>
      <c r="M5076" s="0" t="n">
        <f aca="false">M5075+K5076*N5075</f>
        <v>3417.02000000002</v>
      </c>
      <c r="N5076" s="0" t="n">
        <f aca="false">INT(M5076*$Q$1/B5076)*CHOOSE($L$1,I5076,J5076)</f>
        <v>-0</v>
      </c>
      <c r="O5076" s="0" t="n">
        <f aca="false">ABS(N5076-N5075)</f>
        <v>0</v>
      </c>
      <c r="P5076" s="0" t="n">
        <f aca="false">COUNTIF(工作表2!$A$2:$A$248,A5076)</f>
        <v>0</v>
      </c>
      <c r="R5076" s="0" t="n">
        <f aca="false">D5076-IF(P5075=1,E5075,D5075)</f>
        <v>32</v>
      </c>
      <c r="S5076" s="0" t="n">
        <f aca="false">I5075*R5076</f>
        <v>-32</v>
      </c>
      <c r="T5076" s="0" t="n">
        <f aca="false">T5075+R5076*U5075</f>
        <v>57925</v>
      </c>
      <c r="U5076" s="0" t="n">
        <f aca="false">INT(T5076*$Q$1/IF(P5076=1,E5076,D5076))*I5076</f>
        <v>-12</v>
      </c>
      <c r="V5076" s="0" t="n">
        <f aca="false">IF(P5076=1,ABS(U5076)+ABS(60),ABS(U5076-U5075))</f>
        <v>0</v>
      </c>
    </row>
    <row r="5077" customFormat="false" ht="15" hidden="false" customHeight="false" outlineLevel="0" collapsed="false">
      <c r="A5077" s="1" t="n">
        <v>43459</v>
      </c>
      <c r="B5077" s="2" t="n">
        <v>9527.09</v>
      </c>
      <c r="C5077" s="2" t="n">
        <v>73015</v>
      </c>
      <c r="D5077" s="2" t="n">
        <v>9478</v>
      </c>
      <c r="E5077" s="2" t="n">
        <v>9460</v>
      </c>
      <c r="F5077" s="3" t="n">
        <f aca="false">IF(P5077=1, E5077,D5077)/B5077-1</f>
        <v>-0.00515267516104079</v>
      </c>
      <c r="G5077" s="2" t="n">
        <f aca="false">AVERAGE(B5018:B5077)</f>
        <v>9864.73233333333</v>
      </c>
      <c r="H5077" s="2" t="n">
        <f aca="false">AVERAGE(C5018:C5077)</f>
        <v>111100.383333333</v>
      </c>
      <c r="I5077" s="2" t="n">
        <f aca="false">SIGN(C5077-H5077)</f>
        <v>-1</v>
      </c>
      <c r="J5077" s="2" t="n">
        <f aca="false">SIGN(F5077)</f>
        <v>-1</v>
      </c>
      <c r="K5077" s="0" t="n">
        <f aca="false">B5077-B5076</f>
        <v>-112.610000000001</v>
      </c>
      <c r="L5077" s="0" t="n">
        <f aca="false">I5076*K5077</f>
        <v>112.610000000001</v>
      </c>
      <c r="M5077" s="0" t="n">
        <f aca="false">M5076+K5077*N5076</f>
        <v>3417.02000000002</v>
      </c>
      <c r="N5077" s="0" t="n">
        <f aca="false">INT(M5077*$Q$1/B5077)*CHOOSE($L$1,I5077,J5077)</f>
        <v>-0</v>
      </c>
      <c r="O5077" s="0" t="n">
        <f aca="false">ABS(N5077-N5076)</f>
        <v>0</v>
      </c>
      <c r="P5077" s="0" t="n">
        <f aca="false">COUNTIF(工作表2!$A$2:$A$248,A5077)</f>
        <v>0</v>
      </c>
      <c r="R5077" s="0" t="n">
        <f aca="false">D5077-IF(P5076=1,E5076,D5076)</f>
        <v>-142</v>
      </c>
      <c r="S5077" s="0" t="n">
        <f aca="false">I5076*R5077</f>
        <v>142</v>
      </c>
      <c r="T5077" s="0" t="n">
        <f aca="false">T5076+R5077*U5076</f>
        <v>59629</v>
      </c>
      <c r="U5077" s="0" t="n">
        <f aca="false">INT(T5077*$Q$1/IF(P5077=1,E5077,D5077))*I5077</f>
        <v>-12</v>
      </c>
      <c r="V5077" s="0" t="n">
        <f aca="false">IF(P5077=1,ABS(U5077)+ABS(60),ABS(U5077-U5076))</f>
        <v>0</v>
      </c>
    </row>
    <row r="5078" customFormat="false" ht="15" hidden="false" customHeight="false" outlineLevel="0" collapsed="false">
      <c r="A5078" s="1" t="n">
        <v>43460</v>
      </c>
      <c r="B5078" s="2" t="n">
        <v>9478.99</v>
      </c>
      <c r="C5078" s="2" t="n">
        <v>68732</v>
      </c>
      <c r="D5078" s="2" t="n">
        <v>9457</v>
      </c>
      <c r="E5078" s="2" t="n">
        <v>9437</v>
      </c>
      <c r="F5078" s="3" t="n">
        <f aca="false">IF(P5078=1, E5078,D5078)/B5078-1</f>
        <v>-0.00231986741203438</v>
      </c>
      <c r="G5078" s="2" t="n">
        <f aca="false">AVERAGE(B5019:B5078)</f>
        <v>9841.64983333333</v>
      </c>
      <c r="H5078" s="2" t="n">
        <f aca="false">AVERAGE(C5019:C5078)</f>
        <v>110595.833333333</v>
      </c>
      <c r="I5078" s="2" t="n">
        <f aca="false">SIGN(C5078-H5078)</f>
        <v>-1</v>
      </c>
      <c r="J5078" s="2" t="n">
        <f aca="false">SIGN(F5078)</f>
        <v>-1</v>
      </c>
      <c r="K5078" s="0" t="n">
        <f aca="false">B5078-B5077</f>
        <v>-48.1000000000004</v>
      </c>
      <c r="L5078" s="0" t="n">
        <f aca="false">I5077*K5078</f>
        <v>48.1000000000004</v>
      </c>
      <c r="M5078" s="0" t="n">
        <f aca="false">M5077+K5078*N5077</f>
        <v>3417.02000000002</v>
      </c>
      <c r="N5078" s="0" t="n">
        <f aca="false">INT(M5078*$Q$1/B5078)*CHOOSE($L$1,I5078,J5078)</f>
        <v>-0</v>
      </c>
      <c r="O5078" s="0" t="n">
        <f aca="false">ABS(N5078-N5077)</f>
        <v>0</v>
      </c>
      <c r="P5078" s="0" t="n">
        <f aca="false">COUNTIF(工作表2!$A$2:$A$248,A5078)</f>
        <v>0</v>
      </c>
      <c r="R5078" s="0" t="n">
        <f aca="false">D5078-IF(P5077=1,E5077,D5077)</f>
        <v>-21</v>
      </c>
      <c r="S5078" s="0" t="n">
        <f aca="false">I5077*R5078</f>
        <v>21</v>
      </c>
      <c r="T5078" s="0" t="n">
        <f aca="false">T5077+R5078*U5077</f>
        <v>59881</v>
      </c>
      <c r="U5078" s="0" t="n">
        <f aca="false">INT(T5078*$Q$1/IF(P5078=1,E5078,D5078))*I5078</f>
        <v>-12</v>
      </c>
      <c r="V5078" s="0" t="n">
        <f aca="false">IF(P5078=1,ABS(U5078)+ABS(60),ABS(U5078-U5077))</f>
        <v>0</v>
      </c>
    </row>
    <row r="5079" customFormat="false" ht="15" hidden="false" customHeight="false" outlineLevel="0" collapsed="false">
      <c r="A5079" s="1" t="n">
        <v>43461</v>
      </c>
      <c r="B5079" s="2" t="n">
        <v>9641.56</v>
      </c>
      <c r="C5079" s="2" t="n">
        <v>81320</v>
      </c>
      <c r="D5079" s="2" t="n">
        <v>9633</v>
      </c>
      <c r="E5079" s="2" t="n">
        <v>9612</v>
      </c>
      <c r="F5079" s="3" t="n">
        <f aca="false">IF(P5079=1, E5079,D5079)/B5079-1</f>
        <v>-0.000887823132356136</v>
      </c>
      <c r="G5079" s="2" t="n">
        <f aca="false">AVERAGE(B5020:B5079)</f>
        <v>9823.694</v>
      </c>
      <c r="H5079" s="2" t="n">
        <f aca="false">AVERAGE(C5020:C5079)</f>
        <v>110121.833333333</v>
      </c>
      <c r="I5079" s="2" t="n">
        <f aca="false">SIGN(C5079-H5079)</f>
        <v>-1</v>
      </c>
      <c r="J5079" s="2" t="n">
        <f aca="false">SIGN(F5079)</f>
        <v>-1</v>
      </c>
      <c r="K5079" s="0" t="n">
        <f aca="false">B5079-B5078</f>
        <v>162.57</v>
      </c>
      <c r="L5079" s="0" t="n">
        <f aca="false">I5078*K5079</f>
        <v>-162.57</v>
      </c>
      <c r="M5079" s="0" t="n">
        <f aca="false">M5078+K5079*N5078</f>
        <v>3417.02000000002</v>
      </c>
      <c r="N5079" s="0" t="n">
        <f aca="false">INT(M5079*$Q$1/B5079)*CHOOSE($L$1,I5079,J5079)</f>
        <v>-0</v>
      </c>
      <c r="O5079" s="0" t="n">
        <f aca="false">ABS(N5079-N5078)</f>
        <v>0</v>
      </c>
      <c r="P5079" s="0" t="n">
        <f aca="false">COUNTIF(工作表2!$A$2:$A$248,A5079)</f>
        <v>0</v>
      </c>
      <c r="R5079" s="0" t="n">
        <f aca="false">D5079-IF(P5078=1,E5078,D5078)</f>
        <v>176</v>
      </c>
      <c r="S5079" s="0" t="n">
        <f aca="false">I5078*R5079</f>
        <v>-176</v>
      </c>
      <c r="T5079" s="0" t="n">
        <f aca="false">T5078+R5079*U5078</f>
        <v>57769</v>
      </c>
      <c r="U5079" s="0" t="n">
        <f aca="false">INT(T5079*$Q$1/IF(P5079=1,E5079,D5079))*I5079</f>
        <v>-11</v>
      </c>
      <c r="V5079" s="0" t="n">
        <f aca="false">IF(P5079=1,ABS(U5079)+ABS(60),ABS(U5079-U5078))</f>
        <v>1</v>
      </c>
    </row>
    <row r="5080" customFormat="false" ht="15" hidden="false" customHeight="false" outlineLevel="0" collapsed="false">
      <c r="A5080" s="1" t="n">
        <v>43462</v>
      </c>
      <c r="B5080" s="2" t="n">
        <v>9727.41</v>
      </c>
      <c r="C5080" s="2" t="n">
        <v>73774</v>
      </c>
      <c r="D5080" s="2" t="n">
        <v>9669</v>
      </c>
      <c r="E5080" s="2" t="n">
        <v>9650</v>
      </c>
      <c r="F5080" s="3" t="n">
        <f aca="false">IF(P5080=1, E5080,D5080)/B5080-1</f>
        <v>-0.00600468161617529</v>
      </c>
      <c r="G5080" s="2" t="n">
        <f aca="false">AVERAGE(B5021:B5080)</f>
        <v>9810.53216666667</v>
      </c>
      <c r="H5080" s="2" t="n">
        <f aca="false">AVERAGE(C5021:C5080)</f>
        <v>108871.333333333</v>
      </c>
      <c r="I5080" s="2" t="n">
        <f aca="false">SIGN(C5080-H5080)</f>
        <v>-1</v>
      </c>
      <c r="J5080" s="2" t="n">
        <f aca="false">SIGN(F5080)</f>
        <v>-1</v>
      </c>
      <c r="K5080" s="0" t="n">
        <f aca="false">B5080-B5079</f>
        <v>85.8500000000004</v>
      </c>
      <c r="L5080" s="0" t="n">
        <f aca="false">I5079*K5080</f>
        <v>-85.8500000000004</v>
      </c>
      <c r="M5080" s="0" t="n">
        <f aca="false">M5079+K5080*N5079</f>
        <v>3417.02000000002</v>
      </c>
      <c r="N5080" s="0" t="n">
        <f aca="false">INT(M5080*$Q$1/B5080)*CHOOSE($L$1,I5080,J5080)</f>
        <v>-0</v>
      </c>
      <c r="O5080" s="0" t="n">
        <f aca="false">ABS(N5080-N5079)</f>
        <v>0</v>
      </c>
      <c r="P5080" s="0" t="n">
        <f aca="false">COUNTIF(工作表2!$A$2:$A$248,A5080)</f>
        <v>0</v>
      </c>
      <c r="R5080" s="0" t="n">
        <f aca="false">D5080-IF(P5079=1,E5079,D5079)</f>
        <v>36</v>
      </c>
      <c r="S5080" s="0" t="n">
        <f aca="false">I5079*R5080</f>
        <v>-36</v>
      </c>
      <c r="T5080" s="0" t="n">
        <f aca="false">T5079+R5080*U5079</f>
        <v>57373</v>
      </c>
      <c r="U5080" s="0" t="n">
        <f aca="false">INT(T5080*$Q$1/IF(P5080=1,E5080,D5080))*I5080</f>
        <v>-11</v>
      </c>
      <c r="V5080" s="0" t="n">
        <f aca="false">IF(P5080=1,ABS(U5080)+ABS(60),ABS(U5080-U5079))</f>
        <v>0</v>
      </c>
    </row>
    <row r="5081" customFormat="false" ht="15" hidden="false" customHeight="false" outlineLevel="0" collapsed="false">
      <c r="A5081" s="1" t="n">
        <v>43467</v>
      </c>
      <c r="B5081" s="2" t="n">
        <v>9554.14</v>
      </c>
      <c r="C5081" s="2" t="n">
        <v>72173</v>
      </c>
      <c r="D5081" s="2" t="n">
        <v>9528</v>
      </c>
      <c r="E5081" s="2" t="n">
        <v>9508</v>
      </c>
      <c r="F5081" s="3" t="n">
        <f aca="false">IF(P5081=1, E5081,D5081)/B5081-1</f>
        <v>-0.00273598670314645</v>
      </c>
      <c r="G5081" s="2" t="n">
        <f aca="false">AVERAGE(B5022:B5081)</f>
        <v>9795.50233333333</v>
      </c>
      <c r="H5081" s="2" t="n">
        <f aca="false">AVERAGE(C5022:C5081)</f>
        <v>107993.483333333</v>
      </c>
      <c r="I5081" s="2" t="n">
        <f aca="false">SIGN(C5081-H5081)</f>
        <v>-1</v>
      </c>
      <c r="J5081" s="2" t="n">
        <f aca="false">SIGN(F5081)</f>
        <v>-1</v>
      </c>
      <c r="K5081" s="0" t="n">
        <f aca="false">B5081-B5080</f>
        <v>-173.27</v>
      </c>
      <c r="L5081" s="0" t="n">
        <f aca="false">I5080*K5081</f>
        <v>173.27</v>
      </c>
      <c r="M5081" s="0" t="n">
        <f aca="false">M5080+K5081*N5080</f>
        <v>3417.02000000002</v>
      </c>
      <c r="N5081" s="0" t="n">
        <f aca="false">INT(M5081*$Q$1/B5081)*CHOOSE($L$1,I5081,J5081)</f>
        <v>-0</v>
      </c>
      <c r="O5081" s="0" t="n">
        <f aca="false">ABS(N5081-N5080)</f>
        <v>0</v>
      </c>
      <c r="P5081" s="0" t="n">
        <f aca="false">COUNTIF(工作表2!$A$2:$A$248,A5081)</f>
        <v>0</v>
      </c>
      <c r="R5081" s="0" t="n">
        <f aca="false">D5081-IF(P5080=1,E5080,D5080)</f>
        <v>-141</v>
      </c>
      <c r="S5081" s="0" t="n">
        <f aca="false">I5080*R5081</f>
        <v>141</v>
      </c>
      <c r="T5081" s="0" t="n">
        <f aca="false">T5080+R5081*U5080</f>
        <v>58924</v>
      </c>
      <c r="U5081" s="0" t="n">
        <f aca="false">INT(T5081*$Q$1/IF(P5081=1,E5081,D5081))*I5081</f>
        <v>-12</v>
      </c>
      <c r="V5081" s="0" t="n">
        <f aca="false">IF(P5081=1,ABS(U5081)+ABS(60),ABS(U5081-U5080))</f>
        <v>1</v>
      </c>
    </row>
    <row r="5082" customFormat="false" ht="15" hidden="false" customHeight="false" outlineLevel="0" collapsed="false">
      <c r="A5082" s="1" t="n">
        <v>43468</v>
      </c>
      <c r="B5082" s="2" t="n">
        <v>9492.42</v>
      </c>
      <c r="C5082" s="2" t="n">
        <v>89682</v>
      </c>
      <c r="D5082" s="2" t="n">
        <v>9441</v>
      </c>
      <c r="E5082" s="2" t="n">
        <v>9422</v>
      </c>
      <c r="F5082" s="3" t="n">
        <f aca="false">IF(P5082=1, E5082,D5082)/B5082-1</f>
        <v>-0.00541695373782447</v>
      </c>
      <c r="G5082" s="2" t="n">
        <f aca="false">AVERAGE(B5023:B5082)</f>
        <v>9779.26216666667</v>
      </c>
      <c r="H5082" s="2" t="n">
        <f aca="false">AVERAGE(C5023:C5082)</f>
        <v>107477.65</v>
      </c>
      <c r="I5082" s="2" t="n">
        <f aca="false">SIGN(C5082-H5082)</f>
        <v>-1</v>
      </c>
      <c r="J5082" s="2" t="n">
        <f aca="false">SIGN(F5082)</f>
        <v>-1</v>
      </c>
      <c r="K5082" s="0" t="n">
        <f aca="false">B5082-B5081</f>
        <v>-61.7199999999994</v>
      </c>
      <c r="L5082" s="0" t="n">
        <f aca="false">I5081*K5082</f>
        <v>61.7199999999994</v>
      </c>
      <c r="M5082" s="0" t="n">
        <f aca="false">M5081+K5082*N5081</f>
        <v>3417.02000000002</v>
      </c>
      <c r="N5082" s="0" t="n">
        <f aca="false">INT(M5082*$Q$1/B5082)*CHOOSE($L$1,I5082,J5082)</f>
        <v>-0</v>
      </c>
      <c r="O5082" s="0" t="n">
        <f aca="false">ABS(N5082-N5081)</f>
        <v>0</v>
      </c>
      <c r="P5082" s="0" t="n">
        <f aca="false">COUNTIF(工作表2!$A$2:$A$248,A5082)</f>
        <v>0</v>
      </c>
      <c r="R5082" s="0" t="n">
        <f aca="false">D5082-IF(P5081=1,E5081,D5081)</f>
        <v>-87</v>
      </c>
      <c r="S5082" s="0" t="n">
        <f aca="false">I5081*R5082</f>
        <v>87</v>
      </c>
      <c r="T5082" s="0" t="n">
        <f aca="false">T5081+R5082*U5081</f>
        <v>59968</v>
      </c>
      <c r="U5082" s="0" t="n">
        <f aca="false">INT(T5082*$Q$1/IF(P5082=1,E5082,D5082))*I5082</f>
        <v>-12</v>
      </c>
      <c r="V5082" s="0" t="n">
        <f aca="false">IF(P5082=1,ABS(U5082)+ABS(60),ABS(U5082-U5081))</f>
        <v>0</v>
      </c>
    </row>
    <row r="5083" customFormat="false" ht="15" hidden="false" customHeight="false" outlineLevel="0" collapsed="false">
      <c r="A5083" s="1" t="n">
        <v>43469</v>
      </c>
      <c r="B5083" s="2" t="n">
        <v>9382.51</v>
      </c>
      <c r="C5083" s="2" t="n">
        <v>105984</v>
      </c>
      <c r="D5083" s="2" t="n">
        <v>9367</v>
      </c>
      <c r="E5083" s="2" t="n">
        <v>9344</v>
      </c>
      <c r="F5083" s="3" t="n">
        <f aca="false">IF(P5083=1, E5083,D5083)/B5083-1</f>
        <v>-0.0016530757760983</v>
      </c>
      <c r="G5083" s="2" t="n">
        <f aca="false">AVERAGE(B5024:B5083)</f>
        <v>9772.20216666667</v>
      </c>
      <c r="H5083" s="2" t="n">
        <f aca="false">AVERAGE(C5024:C5083)</f>
        <v>105821.833333333</v>
      </c>
      <c r="I5083" s="2" t="n">
        <f aca="false">SIGN(C5083-H5083)</f>
        <v>1</v>
      </c>
      <c r="J5083" s="2" t="n">
        <f aca="false">SIGN(F5083)</f>
        <v>-1</v>
      </c>
      <c r="K5083" s="0" t="n">
        <f aca="false">B5083-B5082</f>
        <v>-109.91</v>
      </c>
      <c r="L5083" s="0" t="n">
        <f aca="false">I5082*K5083</f>
        <v>109.91</v>
      </c>
      <c r="M5083" s="0" t="n">
        <f aca="false">M5082+K5083*N5082</f>
        <v>3417.02000000002</v>
      </c>
      <c r="N5083" s="0" t="n">
        <f aca="false">INT(M5083*$Q$1/B5083)*CHOOSE($L$1,I5083,J5083)</f>
        <v>-0</v>
      </c>
      <c r="O5083" s="0" t="n">
        <f aca="false">ABS(N5083-N5082)</f>
        <v>0</v>
      </c>
      <c r="P5083" s="0" t="n">
        <f aca="false">COUNTIF(工作表2!$A$2:$A$248,A5083)</f>
        <v>0</v>
      </c>
      <c r="R5083" s="0" t="n">
        <f aca="false">D5083-IF(P5082=1,E5082,D5082)</f>
        <v>-74</v>
      </c>
      <c r="S5083" s="0" t="n">
        <f aca="false">I5082*R5083</f>
        <v>74</v>
      </c>
      <c r="T5083" s="0" t="n">
        <f aca="false">T5082+R5083*U5082</f>
        <v>60856</v>
      </c>
      <c r="U5083" s="0" t="n">
        <f aca="false">INT(T5083*$Q$1/IF(P5083=1,E5083,D5083))*I5083</f>
        <v>12</v>
      </c>
      <c r="V5083" s="0" t="n">
        <f aca="false">IF(P5083=1,ABS(U5083)+ABS(60),ABS(U5083-U5082))</f>
        <v>24</v>
      </c>
    </row>
    <row r="5084" customFormat="false" ht="15" hidden="false" customHeight="false" outlineLevel="0" collapsed="false">
      <c r="A5084" s="1" t="n">
        <v>43472</v>
      </c>
      <c r="B5084" s="2" t="n">
        <v>9590.3</v>
      </c>
      <c r="C5084" s="2" t="n">
        <v>91867</v>
      </c>
      <c r="D5084" s="2" t="n">
        <v>9563</v>
      </c>
      <c r="E5084" s="2" t="n">
        <v>9544</v>
      </c>
      <c r="F5084" s="3" t="n">
        <f aca="false">IF(P5084=1, E5084,D5084)/B5084-1</f>
        <v>-0.00284662627863563</v>
      </c>
      <c r="G5084" s="2" t="n">
        <f aca="false">AVERAGE(B5025:B5084)</f>
        <v>9764.61033333334</v>
      </c>
      <c r="H5084" s="2" t="n">
        <f aca="false">AVERAGE(C5025:C5084)</f>
        <v>104960.683333333</v>
      </c>
      <c r="I5084" s="2" t="n">
        <f aca="false">SIGN(C5084-H5084)</f>
        <v>-1</v>
      </c>
      <c r="J5084" s="2" t="n">
        <f aca="false">SIGN(F5084)</f>
        <v>-1</v>
      </c>
      <c r="K5084" s="0" t="n">
        <f aca="false">B5084-B5083</f>
        <v>207.789999999999</v>
      </c>
      <c r="L5084" s="0" t="n">
        <f aca="false">I5083*K5084</f>
        <v>207.789999999999</v>
      </c>
      <c r="M5084" s="0" t="n">
        <f aca="false">M5083+K5084*N5083</f>
        <v>3417.02000000002</v>
      </c>
      <c r="N5084" s="0" t="n">
        <f aca="false">INT(M5084*$Q$1/B5084)*CHOOSE($L$1,I5084,J5084)</f>
        <v>-0</v>
      </c>
      <c r="O5084" s="0" t="n">
        <f aca="false">ABS(N5084-N5083)</f>
        <v>0</v>
      </c>
      <c r="P5084" s="0" t="n">
        <f aca="false">COUNTIF(工作表2!$A$2:$A$248,A5084)</f>
        <v>0</v>
      </c>
      <c r="R5084" s="0" t="n">
        <f aca="false">D5084-IF(P5083=1,E5083,D5083)</f>
        <v>196</v>
      </c>
      <c r="S5084" s="0" t="n">
        <f aca="false">I5083*R5084</f>
        <v>196</v>
      </c>
      <c r="T5084" s="0" t="n">
        <f aca="false">T5083+R5084*U5083</f>
        <v>63208</v>
      </c>
      <c r="U5084" s="0" t="n">
        <f aca="false">INT(T5084*$Q$1/IF(P5084=1,E5084,D5084))*I5084</f>
        <v>-13</v>
      </c>
      <c r="V5084" s="0" t="n">
        <f aca="false">IF(P5084=1,ABS(U5084)+ABS(60),ABS(U5084-U5083))</f>
        <v>25</v>
      </c>
    </row>
    <row r="5085" customFormat="false" ht="15" hidden="false" customHeight="false" outlineLevel="0" collapsed="false">
      <c r="A5085" s="1" t="n">
        <v>43473</v>
      </c>
      <c r="B5085" s="2" t="n">
        <v>9563.6</v>
      </c>
      <c r="C5085" s="2" t="n">
        <v>77158</v>
      </c>
      <c r="D5085" s="2" t="n">
        <v>9558</v>
      </c>
      <c r="E5085" s="2" t="n">
        <v>9542</v>
      </c>
      <c r="F5085" s="3" t="n">
        <f aca="false">IF(P5085=1, E5085,D5085)/B5085-1</f>
        <v>-0.000585553557237883</v>
      </c>
      <c r="G5085" s="2" t="n">
        <f aca="false">AVERAGE(B5026:B5085)</f>
        <v>9758.985</v>
      </c>
      <c r="H5085" s="2" t="n">
        <f aca="false">AVERAGE(C5026:C5085)</f>
        <v>104319.516666667</v>
      </c>
      <c r="I5085" s="2" t="n">
        <f aca="false">SIGN(C5085-H5085)</f>
        <v>-1</v>
      </c>
      <c r="J5085" s="2" t="n">
        <f aca="false">SIGN(F5085)</f>
        <v>-1</v>
      </c>
      <c r="K5085" s="0" t="n">
        <f aca="false">B5085-B5084</f>
        <v>-26.6999999999989</v>
      </c>
      <c r="L5085" s="0" t="n">
        <f aca="false">I5084*K5085</f>
        <v>26.6999999999989</v>
      </c>
      <c r="M5085" s="0" t="n">
        <f aca="false">M5084+K5085*N5084</f>
        <v>3417.02000000002</v>
      </c>
      <c r="N5085" s="0" t="n">
        <f aca="false">INT(M5085*$Q$1/B5085)*CHOOSE($L$1,I5085,J5085)</f>
        <v>-0</v>
      </c>
      <c r="O5085" s="0" t="n">
        <f aca="false">ABS(N5085-N5084)</f>
        <v>0</v>
      </c>
      <c r="P5085" s="0" t="n">
        <f aca="false">COUNTIF(工作表2!$A$2:$A$248,A5085)</f>
        <v>0</v>
      </c>
      <c r="R5085" s="0" t="n">
        <f aca="false">D5085-IF(P5084=1,E5084,D5084)</f>
        <v>-5</v>
      </c>
      <c r="S5085" s="0" t="n">
        <f aca="false">I5084*R5085</f>
        <v>5</v>
      </c>
      <c r="T5085" s="0" t="n">
        <f aca="false">T5084+R5085*U5084</f>
        <v>63273</v>
      </c>
      <c r="U5085" s="0" t="n">
        <f aca="false">INT(T5085*$Q$1/IF(P5085=1,E5085,D5085))*I5085</f>
        <v>-13</v>
      </c>
      <c r="V5085" s="0" t="n">
        <f aca="false">IF(P5085=1,ABS(U5085)+ABS(60),ABS(U5085-U5084))</f>
        <v>0</v>
      </c>
    </row>
    <row r="5086" customFormat="false" ht="15" hidden="false" customHeight="false" outlineLevel="0" collapsed="false">
      <c r="A5086" s="1" t="n">
        <v>43474</v>
      </c>
      <c r="B5086" s="2" t="n">
        <v>9738.31</v>
      </c>
      <c r="C5086" s="2" t="n">
        <v>125892</v>
      </c>
      <c r="D5086" s="2" t="n">
        <v>9710</v>
      </c>
      <c r="E5086" s="2" t="n">
        <v>9692</v>
      </c>
      <c r="F5086" s="3" t="n">
        <f aca="false">IF(P5086=1, E5086,D5086)/B5086-1</f>
        <v>-0.00290707525227674</v>
      </c>
      <c r="G5086" s="2" t="n">
        <f aca="false">AVERAGE(B5027:B5086)</f>
        <v>9754.9385</v>
      </c>
      <c r="H5086" s="2" t="n">
        <f aca="false">AVERAGE(C5027:C5086)</f>
        <v>104630.783333333</v>
      </c>
      <c r="I5086" s="2" t="n">
        <f aca="false">SIGN(C5086-H5086)</f>
        <v>1</v>
      </c>
      <c r="J5086" s="2" t="n">
        <f aca="false">SIGN(F5086)</f>
        <v>-1</v>
      </c>
      <c r="K5086" s="0" t="n">
        <f aca="false">B5086-B5085</f>
        <v>174.709999999999</v>
      </c>
      <c r="L5086" s="0" t="n">
        <f aca="false">I5085*K5086</f>
        <v>-174.709999999999</v>
      </c>
      <c r="M5086" s="0" t="n">
        <f aca="false">M5085+K5086*N5085</f>
        <v>3417.02000000002</v>
      </c>
      <c r="N5086" s="0" t="n">
        <f aca="false">INT(M5086*$Q$1/B5086)*CHOOSE($L$1,I5086,J5086)</f>
        <v>-0</v>
      </c>
      <c r="O5086" s="0" t="n">
        <f aca="false">ABS(N5086-N5085)</f>
        <v>0</v>
      </c>
      <c r="P5086" s="0" t="n">
        <f aca="false">COUNTIF(工作表2!$A$2:$A$248,A5086)</f>
        <v>0</v>
      </c>
      <c r="R5086" s="0" t="n">
        <f aca="false">D5086-IF(P5085=1,E5085,D5085)</f>
        <v>152</v>
      </c>
      <c r="S5086" s="0" t="n">
        <f aca="false">I5085*R5086</f>
        <v>-152</v>
      </c>
      <c r="T5086" s="0" t="n">
        <f aca="false">T5085+R5086*U5085</f>
        <v>61297</v>
      </c>
      <c r="U5086" s="0" t="n">
        <f aca="false">INT(T5086*$Q$1/IF(P5086=1,E5086,D5086))*I5086</f>
        <v>12</v>
      </c>
      <c r="V5086" s="0" t="n">
        <f aca="false">IF(P5086=1,ABS(U5086)+ABS(60),ABS(U5086-U5085))</f>
        <v>25</v>
      </c>
    </row>
    <row r="5087" customFormat="false" ht="15" hidden="false" customHeight="false" outlineLevel="0" collapsed="false">
      <c r="A5087" s="1" t="n">
        <v>43475</v>
      </c>
      <c r="B5087" s="2" t="n">
        <v>9720.69</v>
      </c>
      <c r="C5087" s="2" t="n">
        <v>87431</v>
      </c>
      <c r="D5087" s="2" t="n">
        <v>9694</v>
      </c>
      <c r="E5087" s="2" t="n">
        <v>9679</v>
      </c>
      <c r="F5087" s="3" t="n">
        <f aca="false">IF(P5087=1, E5087,D5087)/B5087-1</f>
        <v>-0.0027456898635797</v>
      </c>
      <c r="G5087" s="2" t="n">
        <f aca="false">AVERAGE(B5028:B5087)</f>
        <v>9750.631</v>
      </c>
      <c r="H5087" s="2" t="n">
        <f aca="false">AVERAGE(C5028:C5087)</f>
        <v>104187.35</v>
      </c>
      <c r="I5087" s="2" t="n">
        <f aca="false">SIGN(C5087-H5087)</f>
        <v>-1</v>
      </c>
      <c r="J5087" s="2" t="n">
        <f aca="false">SIGN(F5087)</f>
        <v>-1</v>
      </c>
      <c r="K5087" s="0" t="n">
        <f aca="false">B5087-B5086</f>
        <v>-17.619999999999</v>
      </c>
      <c r="L5087" s="0" t="n">
        <f aca="false">I5086*K5087</f>
        <v>-17.619999999999</v>
      </c>
      <c r="M5087" s="0" t="n">
        <f aca="false">M5086+K5087*N5086</f>
        <v>3417.02000000002</v>
      </c>
      <c r="N5087" s="0" t="n">
        <f aca="false">INT(M5087*$Q$1/B5087)*CHOOSE($L$1,I5087,J5087)</f>
        <v>-0</v>
      </c>
      <c r="O5087" s="0" t="n">
        <f aca="false">ABS(N5087-N5086)</f>
        <v>0</v>
      </c>
      <c r="P5087" s="0" t="n">
        <f aca="false">COUNTIF(工作表2!$A$2:$A$248,A5087)</f>
        <v>0</v>
      </c>
      <c r="R5087" s="0" t="n">
        <f aca="false">D5087-IF(P5086=1,E5086,D5086)</f>
        <v>-16</v>
      </c>
      <c r="S5087" s="0" t="n">
        <f aca="false">I5086*R5087</f>
        <v>-16</v>
      </c>
      <c r="T5087" s="0" t="n">
        <f aca="false">T5086+R5087*U5086</f>
        <v>61105</v>
      </c>
      <c r="U5087" s="0" t="n">
        <f aca="false">INT(T5087*$Q$1/IF(P5087=1,E5087,D5087))*I5087</f>
        <v>-12</v>
      </c>
      <c r="V5087" s="0" t="n">
        <f aca="false">IF(P5087=1,ABS(U5087)+ABS(60),ABS(U5087-U5086))</f>
        <v>24</v>
      </c>
    </row>
    <row r="5088" customFormat="false" ht="15" hidden="false" customHeight="false" outlineLevel="0" collapsed="false">
      <c r="A5088" s="1" t="n">
        <v>43476</v>
      </c>
      <c r="B5088" s="2" t="n">
        <v>9759.4</v>
      </c>
      <c r="C5088" s="2" t="n">
        <v>93818</v>
      </c>
      <c r="D5088" s="2" t="n">
        <v>9748</v>
      </c>
      <c r="E5088" s="2" t="n">
        <v>9734</v>
      </c>
      <c r="F5088" s="3" t="n">
        <f aca="false">IF(P5088=1, E5088,D5088)/B5088-1</f>
        <v>-0.001168104596594</v>
      </c>
      <c r="G5088" s="2" t="n">
        <f aca="false">AVERAGE(B5029:B5088)</f>
        <v>9747.39216666666</v>
      </c>
      <c r="H5088" s="2" t="n">
        <f aca="false">AVERAGE(C5029:C5088)</f>
        <v>104163.833333333</v>
      </c>
      <c r="I5088" s="2" t="n">
        <f aca="false">SIGN(C5088-H5088)</f>
        <v>-1</v>
      </c>
      <c r="J5088" s="2" t="n">
        <f aca="false">SIGN(F5088)</f>
        <v>-1</v>
      </c>
      <c r="K5088" s="0" t="n">
        <f aca="false">B5088-B5087</f>
        <v>38.7099999999991</v>
      </c>
      <c r="L5088" s="0" t="n">
        <f aca="false">I5087*K5088</f>
        <v>-38.7099999999991</v>
      </c>
      <c r="M5088" s="0" t="n">
        <f aca="false">M5087+K5088*N5087</f>
        <v>3417.02000000002</v>
      </c>
      <c r="N5088" s="0" t="n">
        <f aca="false">INT(M5088*$Q$1/B5088)*CHOOSE($L$1,I5088,J5088)</f>
        <v>-0</v>
      </c>
      <c r="O5088" s="0" t="n">
        <f aca="false">ABS(N5088-N5087)</f>
        <v>0</v>
      </c>
      <c r="P5088" s="0" t="n">
        <f aca="false">COUNTIF(工作表2!$A$2:$A$248,A5088)</f>
        <v>0</v>
      </c>
      <c r="R5088" s="0" t="n">
        <f aca="false">D5088-IF(P5087=1,E5087,D5087)</f>
        <v>54</v>
      </c>
      <c r="S5088" s="0" t="n">
        <f aca="false">I5087*R5088</f>
        <v>-54</v>
      </c>
      <c r="T5088" s="0" t="n">
        <f aca="false">T5087+R5088*U5087</f>
        <v>60457</v>
      </c>
      <c r="U5088" s="0" t="n">
        <f aca="false">INT(T5088*$Q$1/IF(P5088=1,E5088,D5088))*I5088</f>
        <v>-12</v>
      </c>
      <c r="V5088" s="0" t="n">
        <f aca="false">IF(P5088=1,ABS(U5088)+ABS(60),ABS(U5088-U5087))</f>
        <v>0</v>
      </c>
    </row>
    <row r="5089" customFormat="false" ht="15" hidden="false" customHeight="false" outlineLevel="0" collapsed="false">
      <c r="A5089" s="1" t="n">
        <v>43479</v>
      </c>
      <c r="B5089" s="2" t="n">
        <v>9708.22</v>
      </c>
      <c r="C5089" s="2" t="n">
        <v>71487</v>
      </c>
      <c r="D5089" s="2" t="n">
        <v>9689</v>
      </c>
      <c r="E5089" s="2" t="n">
        <v>9676</v>
      </c>
      <c r="F5089" s="3" t="n">
        <f aca="false">IF(P5089=1, E5089,D5089)/B5089-1</f>
        <v>-0.00197976560069713</v>
      </c>
      <c r="G5089" s="2" t="n">
        <f aca="false">AVERAGE(B5030:B5089)</f>
        <v>9743.87483333333</v>
      </c>
      <c r="H5089" s="2" t="n">
        <f aca="false">AVERAGE(C5030:C5089)</f>
        <v>103281.7</v>
      </c>
      <c r="I5089" s="2" t="n">
        <f aca="false">SIGN(C5089-H5089)</f>
        <v>-1</v>
      </c>
      <c r="J5089" s="2" t="n">
        <f aca="false">SIGN(F5089)</f>
        <v>-1</v>
      </c>
      <c r="K5089" s="0" t="n">
        <f aca="false">B5089-B5088</f>
        <v>-51.1800000000003</v>
      </c>
      <c r="L5089" s="0" t="n">
        <f aca="false">I5088*K5089</f>
        <v>51.1800000000003</v>
      </c>
      <c r="M5089" s="0" t="n">
        <f aca="false">M5088+K5089*N5088</f>
        <v>3417.02000000002</v>
      </c>
      <c r="N5089" s="0" t="n">
        <f aca="false">INT(M5089*$Q$1/B5089)*CHOOSE($L$1,I5089,J5089)</f>
        <v>-0</v>
      </c>
      <c r="O5089" s="0" t="n">
        <f aca="false">ABS(N5089-N5088)</f>
        <v>0</v>
      </c>
      <c r="P5089" s="0" t="n">
        <f aca="false">COUNTIF(工作表2!$A$2:$A$248,A5089)</f>
        <v>0</v>
      </c>
      <c r="R5089" s="0" t="n">
        <f aca="false">D5089-IF(P5088=1,E5088,D5088)</f>
        <v>-59</v>
      </c>
      <c r="S5089" s="0" t="n">
        <f aca="false">I5088*R5089</f>
        <v>59</v>
      </c>
      <c r="T5089" s="0" t="n">
        <f aca="false">T5088+R5089*U5088</f>
        <v>61165</v>
      </c>
      <c r="U5089" s="0" t="n">
        <f aca="false">INT(T5089*$Q$1/IF(P5089=1,E5089,D5089))*I5089</f>
        <v>-12</v>
      </c>
      <c r="V5089" s="0" t="n">
        <f aca="false">IF(P5089=1,ABS(U5089)+ABS(60),ABS(U5089-U5088))</f>
        <v>0</v>
      </c>
    </row>
    <row r="5090" customFormat="false" ht="15" hidden="false" customHeight="false" outlineLevel="0" collapsed="false">
      <c r="A5090" s="1" t="n">
        <v>43480</v>
      </c>
      <c r="B5090" s="2" t="n">
        <v>9806.04</v>
      </c>
      <c r="C5090" s="2" t="n">
        <v>97825</v>
      </c>
      <c r="D5090" s="2" t="n">
        <v>9796</v>
      </c>
      <c r="E5090" s="2" t="n">
        <v>9791</v>
      </c>
      <c r="F5090" s="3" t="n">
        <f aca="false">IF(P5090=1, E5090,D5090)/B5090-1</f>
        <v>-0.00102385876459821</v>
      </c>
      <c r="G5090" s="2" t="n">
        <f aca="false">AVERAGE(B5031:B5090)</f>
        <v>9741.07083333333</v>
      </c>
      <c r="H5090" s="2" t="n">
        <f aca="false">AVERAGE(C5031:C5090)</f>
        <v>103232.733333333</v>
      </c>
      <c r="I5090" s="2" t="n">
        <f aca="false">SIGN(C5090-H5090)</f>
        <v>-1</v>
      </c>
      <c r="J5090" s="2" t="n">
        <f aca="false">SIGN(F5090)</f>
        <v>-1</v>
      </c>
      <c r="K5090" s="0" t="n">
        <f aca="false">B5090-B5089</f>
        <v>97.8200000000015</v>
      </c>
      <c r="L5090" s="0" t="n">
        <f aca="false">I5089*K5090</f>
        <v>-97.8200000000015</v>
      </c>
      <c r="M5090" s="0" t="n">
        <f aca="false">M5089+K5090*N5089</f>
        <v>3417.02000000002</v>
      </c>
      <c r="N5090" s="0" t="n">
        <f aca="false">INT(M5090*$Q$1/B5090)*CHOOSE($L$1,I5090,J5090)</f>
        <v>-0</v>
      </c>
      <c r="O5090" s="0" t="n">
        <f aca="false">ABS(N5090-N5089)</f>
        <v>0</v>
      </c>
      <c r="P5090" s="0" t="n">
        <f aca="false">COUNTIF(工作表2!$A$2:$A$248,A5090)</f>
        <v>0</v>
      </c>
      <c r="R5090" s="0" t="n">
        <f aca="false">D5090-IF(P5089=1,E5089,D5089)</f>
        <v>107</v>
      </c>
      <c r="S5090" s="0" t="n">
        <f aca="false">I5089*R5090</f>
        <v>-107</v>
      </c>
      <c r="T5090" s="0" t="n">
        <f aca="false">T5089+R5090*U5089</f>
        <v>59881</v>
      </c>
      <c r="U5090" s="0" t="n">
        <f aca="false">INT(T5090*$Q$1/IF(P5090=1,E5090,D5090))*I5090</f>
        <v>-12</v>
      </c>
      <c r="V5090" s="0" t="n">
        <f aca="false">IF(P5090=1,ABS(U5090)+ABS(60),ABS(U5090-U5089))</f>
        <v>0</v>
      </c>
    </row>
    <row r="5091" customFormat="false" ht="15" hidden="false" customHeight="false" outlineLevel="0" collapsed="false">
      <c r="A5091" s="1" t="n">
        <v>43481</v>
      </c>
      <c r="B5091" s="2" t="n">
        <v>9763.81</v>
      </c>
      <c r="C5091" s="2" t="n">
        <v>94760</v>
      </c>
      <c r="D5091" s="2" t="n">
        <v>9784</v>
      </c>
      <c r="E5091" s="2" t="n">
        <v>9764</v>
      </c>
      <c r="F5091" s="3" t="n">
        <f aca="false">IF(P5091=1, E5091,D5091)/B5091-1</f>
        <v>1.94596166864791E-005</v>
      </c>
      <c r="G5091" s="2" t="n">
        <f aca="false">AVERAGE(B5032:B5091)</f>
        <v>9740.881</v>
      </c>
      <c r="H5091" s="2" t="n">
        <f aca="false">AVERAGE(C5032:C5091)</f>
        <v>103124.116666667</v>
      </c>
      <c r="I5091" s="2" t="n">
        <f aca="false">SIGN(C5091-H5091)</f>
        <v>-1</v>
      </c>
      <c r="J5091" s="2" t="n">
        <f aca="false">SIGN(F5091)</f>
        <v>1</v>
      </c>
      <c r="K5091" s="0" t="n">
        <f aca="false">B5091-B5090</f>
        <v>-42.2300000000014</v>
      </c>
      <c r="L5091" s="0" t="n">
        <f aca="false">I5090*K5091</f>
        <v>42.2300000000014</v>
      </c>
      <c r="M5091" s="0" t="n">
        <f aca="false">M5090+K5091*N5090</f>
        <v>3417.02000000002</v>
      </c>
      <c r="N5091" s="0" t="n">
        <f aca="false">INT(M5091*$Q$1/B5091)*CHOOSE($L$1,I5091,J5091)</f>
        <v>0</v>
      </c>
      <c r="O5091" s="0" t="n">
        <f aca="false">ABS(N5091-N5090)</f>
        <v>0</v>
      </c>
      <c r="P5091" s="0" t="n">
        <f aca="false">COUNTIF(工作表2!$A$2:$A$248,A5091)</f>
        <v>1</v>
      </c>
      <c r="R5091" s="0" t="n">
        <f aca="false">D5091-IF(P5090=1,E5090,D5090)</f>
        <v>-12</v>
      </c>
      <c r="S5091" s="0" t="n">
        <f aca="false">I5090*R5091</f>
        <v>12</v>
      </c>
      <c r="T5091" s="0" t="n">
        <f aca="false">T5090+R5091*U5090</f>
        <v>60025</v>
      </c>
      <c r="U5091" s="0" t="n">
        <f aca="false">INT(T5091*$Q$1/IF(P5091=1,E5091,D5091))*I5091</f>
        <v>-12</v>
      </c>
      <c r="V5091" s="0" t="n">
        <f aca="false">IF(P5091=1,ABS(U5091)+ABS(60),ABS(U5091-U5090))</f>
        <v>72</v>
      </c>
    </row>
    <row r="5092" customFormat="false" ht="15" hidden="false" customHeight="false" outlineLevel="0" collapsed="false">
      <c r="A5092" s="1" t="n">
        <v>43482</v>
      </c>
      <c r="B5092" s="2" t="n">
        <v>9789.15</v>
      </c>
      <c r="C5092" s="2" t="n">
        <v>90856</v>
      </c>
      <c r="D5092" s="2" t="n">
        <v>9780</v>
      </c>
      <c r="E5092" s="2" t="n">
        <v>9764</v>
      </c>
      <c r="F5092" s="3" t="n">
        <f aca="false">IF(P5092=1, E5092,D5092)/B5092-1</f>
        <v>-0.000934708325033284</v>
      </c>
      <c r="G5092" s="2" t="n">
        <f aca="false">AVERAGE(B5033:B5092)</f>
        <v>9741.37683333333</v>
      </c>
      <c r="H5092" s="2" t="n">
        <f aca="false">AVERAGE(C5033:C5092)</f>
        <v>102584.8</v>
      </c>
      <c r="I5092" s="2" t="n">
        <f aca="false">SIGN(C5092-H5092)</f>
        <v>-1</v>
      </c>
      <c r="J5092" s="2" t="n">
        <f aca="false">SIGN(F5092)</f>
        <v>-1</v>
      </c>
      <c r="K5092" s="0" t="n">
        <f aca="false">B5092-B5091</f>
        <v>25.3400000000001</v>
      </c>
      <c r="L5092" s="0" t="n">
        <f aca="false">I5091*K5092</f>
        <v>-25.3400000000001</v>
      </c>
      <c r="M5092" s="0" t="n">
        <f aca="false">M5091+K5092*N5091</f>
        <v>3417.02000000002</v>
      </c>
      <c r="N5092" s="0" t="n">
        <f aca="false">INT(M5092*$Q$1/B5092)*CHOOSE($L$1,I5092,J5092)</f>
        <v>-0</v>
      </c>
      <c r="O5092" s="0" t="n">
        <f aca="false">ABS(N5092-N5091)</f>
        <v>0</v>
      </c>
      <c r="P5092" s="0" t="n">
        <f aca="false">COUNTIF(工作表2!$A$2:$A$248,A5092)</f>
        <v>0</v>
      </c>
      <c r="R5092" s="0" t="n">
        <f aca="false">D5092-IF(P5091=1,E5091,D5091)</f>
        <v>16</v>
      </c>
      <c r="S5092" s="0" t="n">
        <f aca="false">I5091*R5092</f>
        <v>-16</v>
      </c>
      <c r="T5092" s="0" t="n">
        <f aca="false">T5091+R5092*U5091</f>
        <v>59833</v>
      </c>
      <c r="U5092" s="0" t="n">
        <f aca="false">INT(T5092*$Q$1/IF(P5092=1,E5092,D5092))*I5092</f>
        <v>-12</v>
      </c>
      <c r="V5092" s="0" t="n">
        <f aca="false">IF(P5092=1,ABS(U5092)+ABS(60),ABS(U5092-U5091))</f>
        <v>0</v>
      </c>
    </row>
    <row r="5093" customFormat="false" ht="15" hidden="false" customHeight="false" outlineLevel="0" collapsed="false">
      <c r="A5093" s="1" t="n">
        <v>43483</v>
      </c>
      <c r="B5093" s="2" t="n">
        <v>9836.06</v>
      </c>
      <c r="C5093" s="2" t="n">
        <v>95827</v>
      </c>
      <c r="D5093" s="2" t="n">
        <v>9822</v>
      </c>
      <c r="E5093" s="2" t="n">
        <v>9807</v>
      </c>
      <c r="F5093" s="3" t="n">
        <f aca="false">IF(P5093=1, E5093,D5093)/B5093-1</f>
        <v>-0.00142943414334595</v>
      </c>
      <c r="G5093" s="2" t="n">
        <f aca="false">AVERAGE(B5034:B5093)</f>
        <v>9746.63133333333</v>
      </c>
      <c r="H5093" s="2" t="n">
        <f aca="false">AVERAGE(C5034:C5093)</f>
        <v>101995.583333333</v>
      </c>
      <c r="I5093" s="2" t="n">
        <f aca="false">SIGN(C5093-H5093)</f>
        <v>-1</v>
      </c>
      <c r="J5093" s="2" t="n">
        <f aca="false">SIGN(F5093)</f>
        <v>-1</v>
      </c>
      <c r="K5093" s="0" t="n">
        <f aca="false">B5093-B5092</f>
        <v>46.9099999999999</v>
      </c>
      <c r="L5093" s="0" t="n">
        <f aca="false">I5092*K5093</f>
        <v>-46.9099999999999</v>
      </c>
      <c r="M5093" s="0" t="n">
        <f aca="false">M5092+K5093*N5092</f>
        <v>3417.02000000002</v>
      </c>
      <c r="N5093" s="0" t="n">
        <f aca="false">INT(M5093*$Q$1/B5093)*CHOOSE($L$1,I5093,J5093)</f>
        <v>-0</v>
      </c>
      <c r="O5093" s="0" t="n">
        <f aca="false">ABS(N5093-N5092)</f>
        <v>0</v>
      </c>
      <c r="P5093" s="0" t="n">
        <f aca="false">COUNTIF(工作表2!$A$2:$A$248,A5093)</f>
        <v>0</v>
      </c>
      <c r="R5093" s="0" t="n">
        <f aca="false">D5093-IF(P5092=1,E5092,D5092)</f>
        <v>42</v>
      </c>
      <c r="S5093" s="0" t="n">
        <f aca="false">I5092*R5093</f>
        <v>-42</v>
      </c>
      <c r="T5093" s="0" t="n">
        <f aca="false">T5092+R5093*U5092</f>
        <v>59329</v>
      </c>
      <c r="U5093" s="0" t="n">
        <f aca="false">INT(T5093*$Q$1/IF(P5093=1,E5093,D5093))*I5093</f>
        <v>-12</v>
      </c>
      <c r="V5093" s="0" t="n">
        <f aca="false">IF(P5093=1,ABS(U5093)+ABS(60),ABS(U5093-U5092))</f>
        <v>0</v>
      </c>
    </row>
    <row r="5094" customFormat="false" ht="15" hidden="false" customHeight="false" outlineLevel="0" collapsed="false">
      <c r="A5094" s="1" t="n">
        <v>43486</v>
      </c>
      <c r="B5094" s="2" t="n">
        <v>9889.4</v>
      </c>
      <c r="C5094" s="2" t="n">
        <v>91795</v>
      </c>
      <c r="D5094" s="2" t="n">
        <v>9866</v>
      </c>
      <c r="E5094" s="2" t="n">
        <v>9852</v>
      </c>
      <c r="F5094" s="3" t="n">
        <f aca="false">IF(P5094=1, E5094,D5094)/B5094-1</f>
        <v>-0.00236616983841276</v>
      </c>
      <c r="G5094" s="2" t="n">
        <f aca="false">AVERAGE(B5035:B5094)</f>
        <v>9753.30166666667</v>
      </c>
      <c r="H5094" s="2" t="n">
        <f aca="false">AVERAGE(C5035:C5094)</f>
        <v>101391.183333333</v>
      </c>
      <c r="I5094" s="2" t="n">
        <f aca="false">SIGN(C5094-H5094)</f>
        <v>-1</v>
      </c>
      <c r="J5094" s="2" t="n">
        <f aca="false">SIGN(F5094)</f>
        <v>-1</v>
      </c>
      <c r="K5094" s="0" t="n">
        <f aca="false">B5094-B5093</f>
        <v>53.3400000000002</v>
      </c>
      <c r="L5094" s="0" t="n">
        <f aca="false">I5093*K5094</f>
        <v>-53.3400000000002</v>
      </c>
      <c r="M5094" s="0" t="n">
        <f aca="false">M5093+K5094*N5093</f>
        <v>3417.02000000002</v>
      </c>
      <c r="N5094" s="0" t="n">
        <f aca="false">INT(M5094*$Q$1/B5094)*CHOOSE($L$1,I5094,J5094)</f>
        <v>-0</v>
      </c>
      <c r="O5094" s="0" t="n">
        <f aca="false">ABS(N5094-N5093)</f>
        <v>0</v>
      </c>
      <c r="P5094" s="0" t="n">
        <f aca="false">COUNTIF(工作表2!$A$2:$A$248,A5094)</f>
        <v>0</v>
      </c>
      <c r="R5094" s="0" t="n">
        <f aca="false">D5094-IF(P5093=1,E5093,D5093)</f>
        <v>44</v>
      </c>
      <c r="S5094" s="0" t="n">
        <f aca="false">I5093*R5094</f>
        <v>-44</v>
      </c>
      <c r="T5094" s="0" t="n">
        <f aca="false">T5093+R5094*U5093</f>
        <v>58801</v>
      </c>
      <c r="U5094" s="0" t="n">
        <f aca="false">INT(T5094*$Q$1/IF(P5094=1,E5094,D5094))*I5094</f>
        <v>-11</v>
      </c>
      <c r="V5094" s="0" t="n">
        <f aca="false">IF(P5094=1,ABS(U5094)+ABS(60),ABS(U5094-U5093))</f>
        <v>1</v>
      </c>
    </row>
    <row r="5095" customFormat="false" ht="15" hidden="false" customHeight="false" outlineLevel="0" collapsed="false">
      <c r="A5095" s="1" t="n">
        <v>43487</v>
      </c>
      <c r="B5095" s="2" t="n">
        <v>9894.66</v>
      </c>
      <c r="C5095" s="2" t="n">
        <v>77167</v>
      </c>
      <c r="D5095" s="2" t="n">
        <v>9845</v>
      </c>
      <c r="E5095" s="2" t="n">
        <v>9833</v>
      </c>
      <c r="F5095" s="3" t="n">
        <f aca="false">IF(P5095=1, E5095,D5095)/B5095-1</f>
        <v>-0.00501886876355528</v>
      </c>
      <c r="G5095" s="2" t="n">
        <f aca="false">AVERAGE(B5036:B5095)</f>
        <v>9759.60733333334</v>
      </c>
      <c r="H5095" s="2" t="n">
        <f aca="false">AVERAGE(C5036:C5095)</f>
        <v>100924</v>
      </c>
      <c r="I5095" s="2" t="n">
        <f aca="false">SIGN(C5095-H5095)</f>
        <v>-1</v>
      </c>
      <c r="J5095" s="2" t="n">
        <f aca="false">SIGN(F5095)</f>
        <v>-1</v>
      </c>
      <c r="K5095" s="0" t="n">
        <f aca="false">B5095-B5094</f>
        <v>5.26000000000022</v>
      </c>
      <c r="L5095" s="0" t="n">
        <f aca="false">I5094*K5095</f>
        <v>-5.26000000000022</v>
      </c>
      <c r="M5095" s="0" t="n">
        <f aca="false">M5094+K5095*N5094</f>
        <v>3417.02000000002</v>
      </c>
      <c r="N5095" s="0" t="n">
        <f aca="false">INT(M5095*$Q$1/B5095)*CHOOSE($L$1,I5095,J5095)</f>
        <v>-0</v>
      </c>
      <c r="O5095" s="0" t="n">
        <f aca="false">ABS(N5095-N5094)</f>
        <v>0</v>
      </c>
      <c r="P5095" s="0" t="n">
        <f aca="false">COUNTIF(工作表2!$A$2:$A$248,A5095)</f>
        <v>0</v>
      </c>
      <c r="R5095" s="0" t="n">
        <f aca="false">D5095-IF(P5094=1,E5094,D5094)</f>
        <v>-21</v>
      </c>
      <c r="S5095" s="0" t="n">
        <f aca="false">I5094*R5095</f>
        <v>21</v>
      </c>
      <c r="T5095" s="0" t="n">
        <f aca="false">T5094+R5095*U5094</f>
        <v>59032</v>
      </c>
      <c r="U5095" s="0" t="n">
        <f aca="false">INT(T5095*$Q$1/IF(P5095=1,E5095,D5095))*I5095</f>
        <v>-11</v>
      </c>
      <c r="V5095" s="0" t="n">
        <f aca="false">IF(P5095=1,ABS(U5095)+ABS(60),ABS(U5095-U5094))</f>
        <v>0</v>
      </c>
    </row>
    <row r="5096" customFormat="false" ht="15" hidden="false" customHeight="false" outlineLevel="0" collapsed="false">
      <c r="A5096" s="1" t="n">
        <v>43488</v>
      </c>
      <c r="B5096" s="2" t="n">
        <v>9846.4</v>
      </c>
      <c r="C5096" s="2" t="n">
        <v>65254</v>
      </c>
      <c r="D5096" s="2" t="n">
        <v>9820</v>
      </c>
      <c r="E5096" s="2" t="n">
        <v>9806</v>
      </c>
      <c r="F5096" s="3" t="n">
        <f aca="false">IF(P5096=1, E5096,D5096)/B5096-1</f>
        <v>-0.00268118297042574</v>
      </c>
      <c r="G5096" s="2" t="n">
        <f aca="false">AVERAGE(B5037:B5096)</f>
        <v>9764.9455</v>
      </c>
      <c r="H5096" s="2" t="n">
        <f aca="false">AVERAGE(C5037:C5096)</f>
        <v>100347.9</v>
      </c>
      <c r="I5096" s="2" t="n">
        <f aca="false">SIGN(C5096-H5096)</f>
        <v>-1</v>
      </c>
      <c r="J5096" s="2" t="n">
        <f aca="false">SIGN(F5096)</f>
        <v>-1</v>
      </c>
      <c r="K5096" s="0" t="n">
        <f aca="false">B5096-B5095</f>
        <v>-48.2600000000002</v>
      </c>
      <c r="L5096" s="0" t="n">
        <f aca="false">I5095*K5096</f>
        <v>48.2600000000002</v>
      </c>
      <c r="M5096" s="0" t="n">
        <f aca="false">M5095+K5096*N5095</f>
        <v>3417.02000000002</v>
      </c>
      <c r="N5096" s="0" t="n">
        <f aca="false">INT(M5096*$Q$1/B5096)*CHOOSE($L$1,I5096,J5096)</f>
        <v>-0</v>
      </c>
      <c r="O5096" s="0" t="n">
        <f aca="false">ABS(N5096-N5095)</f>
        <v>0</v>
      </c>
      <c r="P5096" s="0" t="n">
        <f aca="false">COUNTIF(工作表2!$A$2:$A$248,A5096)</f>
        <v>0</v>
      </c>
      <c r="R5096" s="0" t="n">
        <f aca="false">D5096-IF(P5095=1,E5095,D5095)</f>
        <v>-25</v>
      </c>
      <c r="S5096" s="0" t="n">
        <f aca="false">I5095*R5096</f>
        <v>25</v>
      </c>
      <c r="T5096" s="0" t="n">
        <f aca="false">T5095+R5096*U5095</f>
        <v>59307</v>
      </c>
      <c r="U5096" s="0" t="n">
        <f aca="false">INT(T5096*$Q$1/IF(P5096=1,E5096,D5096))*I5096</f>
        <v>-12</v>
      </c>
      <c r="V5096" s="0" t="n">
        <f aca="false">IF(P5096=1,ABS(U5096)+ABS(60),ABS(U5096-U5095))</f>
        <v>1</v>
      </c>
    </row>
    <row r="5097" customFormat="false" ht="15" hidden="false" customHeight="false" outlineLevel="0" collapsed="false">
      <c r="A5097" s="1" t="n">
        <v>43489</v>
      </c>
      <c r="B5097" s="2" t="n">
        <v>9877.12</v>
      </c>
      <c r="C5097" s="2" t="n">
        <v>83112</v>
      </c>
      <c r="D5097" s="2" t="n">
        <v>9862</v>
      </c>
      <c r="E5097" s="2" t="n">
        <v>9848</v>
      </c>
      <c r="F5097" s="3" t="n">
        <f aca="false">IF(P5097=1, E5097,D5097)/B5097-1</f>
        <v>-0.00153081060066096</v>
      </c>
      <c r="G5097" s="2" t="n">
        <f aca="false">AVERAGE(B5038:B5097)</f>
        <v>9766.19533333334</v>
      </c>
      <c r="H5097" s="2" t="n">
        <f aca="false">AVERAGE(C5038:C5097)</f>
        <v>99587.75</v>
      </c>
      <c r="I5097" s="2" t="n">
        <f aca="false">SIGN(C5097-H5097)</f>
        <v>-1</v>
      </c>
      <c r="J5097" s="2" t="n">
        <f aca="false">SIGN(F5097)</f>
        <v>-1</v>
      </c>
      <c r="K5097" s="0" t="n">
        <f aca="false">B5097-B5096</f>
        <v>30.7200000000012</v>
      </c>
      <c r="L5097" s="0" t="n">
        <f aca="false">I5096*K5097</f>
        <v>-30.7200000000012</v>
      </c>
      <c r="M5097" s="0" t="n">
        <f aca="false">M5096+K5097*N5096</f>
        <v>3417.02000000002</v>
      </c>
      <c r="N5097" s="0" t="n">
        <f aca="false">INT(M5097*$Q$1/B5097)*CHOOSE($L$1,I5097,J5097)</f>
        <v>-0</v>
      </c>
      <c r="O5097" s="0" t="n">
        <f aca="false">ABS(N5097-N5096)</f>
        <v>0</v>
      </c>
      <c r="P5097" s="0" t="n">
        <f aca="false">COUNTIF(工作表2!$A$2:$A$248,A5097)</f>
        <v>0</v>
      </c>
      <c r="R5097" s="0" t="n">
        <f aca="false">D5097-IF(P5096=1,E5096,D5096)</f>
        <v>42</v>
      </c>
      <c r="S5097" s="0" t="n">
        <f aca="false">I5096*R5097</f>
        <v>-42</v>
      </c>
      <c r="T5097" s="0" t="n">
        <f aca="false">T5096+R5097*U5096</f>
        <v>58803</v>
      </c>
      <c r="U5097" s="0" t="n">
        <f aca="false">INT(T5097*$Q$1/IF(P5097=1,E5097,D5097))*I5097</f>
        <v>-11</v>
      </c>
      <c r="V5097" s="0" t="n">
        <f aca="false">IF(P5097=1,ABS(U5097)+ABS(60),ABS(U5097-U5096))</f>
        <v>1</v>
      </c>
    </row>
    <row r="5098" customFormat="false" ht="15" hidden="false" customHeight="false" outlineLevel="0" collapsed="false">
      <c r="A5098" s="1" t="n">
        <v>43490</v>
      </c>
      <c r="B5098" s="2" t="n">
        <v>9969.61</v>
      </c>
      <c r="C5098" s="2" t="n">
        <v>111704</v>
      </c>
      <c r="D5098" s="2" t="n">
        <v>9968</v>
      </c>
      <c r="E5098" s="2" t="n">
        <v>9953</v>
      </c>
      <c r="F5098" s="3" t="n">
        <f aca="false">IF(P5098=1, E5098,D5098)/B5098-1</f>
        <v>-0.000161490770451467</v>
      </c>
      <c r="G5098" s="2" t="n">
        <f aca="false">AVERAGE(B5039:B5098)</f>
        <v>9768.2765</v>
      </c>
      <c r="H5098" s="2" t="n">
        <f aca="false">AVERAGE(C5039:C5098)</f>
        <v>99324.0666666667</v>
      </c>
      <c r="I5098" s="2" t="n">
        <f aca="false">SIGN(C5098-H5098)</f>
        <v>1</v>
      </c>
      <c r="J5098" s="2" t="n">
        <f aca="false">SIGN(F5098)</f>
        <v>-1</v>
      </c>
      <c r="K5098" s="0" t="n">
        <f aca="false">B5098-B5097</f>
        <v>92.4899999999998</v>
      </c>
      <c r="L5098" s="0" t="n">
        <f aca="false">I5097*K5098</f>
        <v>-92.4899999999998</v>
      </c>
      <c r="M5098" s="0" t="n">
        <f aca="false">M5097+K5098*N5097</f>
        <v>3417.02000000002</v>
      </c>
      <c r="N5098" s="0" t="n">
        <f aca="false">INT(M5098*$Q$1/B5098)*CHOOSE($L$1,I5098,J5098)</f>
        <v>-0</v>
      </c>
      <c r="O5098" s="0" t="n">
        <f aca="false">ABS(N5098-N5097)</f>
        <v>0</v>
      </c>
      <c r="P5098" s="0" t="n">
        <f aca="false">COUNTIF(工作表2!$A$2:$A$248,A5098)</f>
        <v>0</v>
      </c>
      <c r="R5098" s="0" t="n">
        <f aca="false">D5098-IF(P5097=1,E5097,D5097)</f>
        <v>106</v>
      </c>
      <c r="S5098" s="0" t="n">
        <f aca="false">I5097*R5098</f>
        <v>-106</v>
      </c>
      <c r="T5098" s="0" t="n">
        <f aca="false">T5097+R5098*U5097</f>
        <v>57637</v>
      </c>
      <c r="U5098" s="0" t="n">
        <f aca="false">INT(T5098*$Q$1/IF(P5098=1,E5098,D5098))*I5098</f>
        <v>11</v>
      </c>
      <c r="V5098" s="0" t="n">
        <f aca="false">IF(P5098=1,ABS(U5098)+ABS(60),ABS(U5098-U5097))</f>
        <v>22</v>
      </c>
    </row>
    <row r="5099" customFormat="false" ht="15" hidden="false" customHeight="false" outlineLevel="0" collapsed="false">
      <c r="A5099" s="1" t="n">
        <v>43493</v>
      </c>
      <c r="B5099" s="2" t="n">
        <v>10013.33</v>
      </c>
      <c r="C5099" s="2" t="n">
        <v>92609</v>
      </c>
      <c r="D5099" s="2" t="n">
        <v>9987</v>
      </c>
      <c r="E5099" s="2" t="n">
        <v>9978</v>
      </c>
      <c r="F5099" s="3" t="n">
        <f aca="false">IF(P5099=1, E5099,D5099)/B5099-1</f>
        <v>-0.00262949488332054</v>
      </c>
      <c r="G5099" s="2" t="n">
        <f aca="false">AVERAGE(B5040:B5099)</f>
        <v>9770.0555</v>
      </c>
      <c r="H5099" s="2" t="n">
        <f aca="false">AVERAGE(C5040:C5099)</f>
        <v>98332.0166666667</v>
      </c>
      <c r="I5099" s="2" t="n">
        <f aca="false">SIGN(C5099-H5099)</f>
        <v>-1</v>
      </c>
      <c r="J5099" s="2" t="n">
        <f aca="false">SIGN(F5099)</f>
        <v>-1</v>
      </c>
      <c r="K5099" s="0" t="n">
        <f aca="false">B5099-B5098</f>
        <v>43.7199999999993</v>
      </c>
      <c r="L5099" s="0" t="n">
        <f aca="false">I5098*K5099</f>
        <v>43.7199999999993</v>
      </c>
      <c r="M5099" s="0" t="n">
        <f aca="false">M5098+K5099*N5098</f>
        <v>3417.02000000002</v>
      </c>
      <c r="N5099" s="0" t="n">
        <f aca="false">INT(M5099*$Q$1/B5099)*CHOOSE($L$1,I5099,J5099)</f>
        <v>-0</v>
      </c>
      <c r="O5099" s="0" t="n">
        <f aca="false">ABS(N5099-N5098)</f>
        <v>0</v>
      </c>
      <c r="P5099" s="0" t="n">
        <f aca="false">COUNTIF(工作表2!$A$2:$A$248,A5099)</f>
        <v>0</v>
      </c>
      <c r="R5099" s="0" t="n">
        <f aca="false">D5099-IF(P5098=1,E5098,D5098)</f>
        <v>19</v>
      </c>
      <c r="S5099" s="0" t="n">
        <f aca="false">I5098*R5099</f>
        <v>19</v>
      </c>
      <c r="T5099" s="0" t="n">
        <f aca="false">T5098+R5099*U5098</f>
        <v>57846</v>
      </c>
      <c r="U5099" s="0" t="n">
        <f aca="false">INT(T5099*$Q$1/IF(P5099=1,E5099,D5099))*I5099</f>
        <v>-11</v>
      </c>
      <c r="V5099" s="0" t="n">
        <f aca="false">IF(P5099=1,ABS(U5099)+ABS(60),ABS(U5099-U5098))</f>
        <v>22</v>
      </c>
    </row>
    <row r="5100" customFormat="false" ht="15" hidden="false" customHeight="false" outlineLevel="0" collapsed="false">
      <c r="A5100" s="1" t="n">
        <v>43494</v>
      </c>
      <c r="B5100" s="2" t="n">
        <v>9931.59</v>
      </c>
      <c r="C5100" s="2" t="n">
        <v>88000</v>
      </c>
      <c r="D5100" s="2" t="n">
        <v>9923</v>
      </c>
      <c r="E5100" s="2" t="n">
        <v>9913</v>
      </c>
      <c r="F5100" s="3" t="n">
        <f aca="false">IF(P5100=1, E5100,D5100)/B5100-1</f>
        <v>-0.000864916896488932</v>
      </c>
      <c r="G5100" s="2" t="n">
        <f aca="false">AVERAGE(B5041:B5100)</f>
        <v>9770.75183333333</v>
      </c>
      <c r="H5100" s="2" t="n">
        <f aca="false">AVERAGE(C5041:C5100)</f>
        <v>98084.0166666667</v>
      </c>
      <c r="I5100" s="2" t="n">
        <f aca="false">SIGN(C5100-H5100)</f>
        <v>-1</v>
      </c>
      <c r="J5100" s="2" t="n">
        <f aca="false">SIGN(F5100)</f>
        <v>-1</v>
      </c>
      <c r="K5100" s="0" t="n">
        <f aca="false">B5100-B5099</f>
        <v>-81.7399999999998</v>
      </c>
      <c r="L5100" s="0" t="n">
        <f aca="false">I5099*K5100</f>
        <v>81.7399999999998</v>
      </c>
      <c r="M5100" s="0" t="n">
        <f aca="false">M5099+K5100*N5099</f>
        <v>3417.02000000002</v>
      </c>
      <c r="N5100" s="0" t="n">
        <f aca="false">INT(M5100*$Q$1/B5100)*CHOOSE($L$1,I5100,J5100)</f>
        <v>-0</v>
      </c>
      <c r="O5100" s="0" t="n">
        <f aca="false">ABS(N5100-N5099)</f>
        <v>0</v>
      </c>
      <c r="P5100" s="0" t="n">
        <f aca="false">COUNTIF(工作表2!$A$2:$A$248,A5100)</f>
        <v>0</v>
      </c>
      <c r="R5100" s="0" t="n">
        <f aca="false">D5100-IF(P5099=1,E5099,D5099)</f>
        <v>-64</v>
      </c>
      <c r="S5100" s="0" t="n">
        <f aca="false">I5099*R5100</f>
        <v>64</v>
      </c>
      <c r="T5100" s="0" t="n">
        <f aca="false">T5099+R5100*U5099</f>
        <v>58550</v>
      </c>
      <c r="U5100" s="0" t="n">
        <f aca="false">INT(T5100*$Q$1/IF(P5100=1,E5100,D5100))*I5100</f>
        <v>-11</v>
      </c>
      <c r="V5100" s="0" t="n">
        <f aca="false">IF(P5100=1,ABS(U5100)+ABS(60),ABS(U5100-U5099))</f>
        <v>0</v>
      </c>
    </row>
    <row r="5101" customFormat="false" ht="15" hidden="false" customHeight="false" outlineLevel="0" collapsed="false">
      <c r="A5101" s="1" t="n">
        <v>43495</v>
      </c>
      <c r="B5101" s="2" t="n">
        <v>9932.26</v>
      </c>
      <c r="C5101" s="2" t="n">
        <v>99102</v>
      </c>
      <c r="D5101" s="2" t="n">
        <v>9924</v>
      </c>
      <c r="E5101" s="2" t="n">
        <v>9915</v>
      </c>
      <c r="F5101" s="3" t="n">
        <f aca="false">IF(P5101=1, E5101,D5101)/B5101-1</f>
        <v>-0.000831633485228966</v>
      </c>
      <c r="G5101" s="2" t="n">
        <f aca="false">AVERAGE(B5042:B5101)</f>
        <v>9772.54033333333</v>
      </c>
      <c r="H5101" s="2" t="n">
        <f aca="false">AVERAGE(C5042:C5101)</f>
        <v>97787.7166666667</v>
      </c>
      <c r="I5101" s="2" t="n">
        <f aca="false">SIGN(C5101-H5101)</f>
        <v>1</v>
      </c>
      <c r="J5101" s="2" t="n">
        <f aca="false">SIGN(F5101)</f>
        <v>-1</v>
      </c>
      <c r="K5101" s="0" t="n">
        <f aca="false">B5101-B5100</f>
        <v>0.670000000000073</v>
      </c>
      <c r="L5101" s="0" t="n">
        <f aca="false">I5100*K5101</f>
        <v>-0.670000000000073</v>
      </c>
      <c r="M5101" s="0" t="n">
        <f aca="false">M5100+K5101*N5100</f>
        <v>3417.02000000002</v>
      </c>
      <c r="N5101" s="0" t="n">
        <f aca="false">INT(M5101*$Q$1/B5101)*CHOOSE($L$1,I5101,J5101)</f>
        <v>-0</v>
      </c>
      <c r="O5101" s="0" t="n">
        <f aca="false">ABS(N5101-N5100)</f>
        <v>0</v>
      </c>
      <c r="P5101" s="0" t="n">
        <f aca="false">COUNTIF(工作表2!$A$2:$A$248,A5101)</f>
        <v>0</v>
      </c>
      <c r="R5101" s="0" t="n">
        <f aca="false">D5101-IF(P5100=1,E5100,D5100)</f>
        <v>1</v>
      </c>
      <c r="S5101" s="0" t="n">
        <f aca="false">I5100*R5101</f>
        <v>-1</v>
      </c>
      <c r="T5101" s="0" t="n">
        <f aca="false">T5100+R5101*U5100</f>
        <v>58539</v>
      </c>
      <c r="U5101" s="0" t="n">
        <f aca="false">INT(T5101*$Q$1/IF(P5101=1,E5101,D5101))*I5101</f>
        <v>11</v>
      </c>
      <c r="V5101" s="0" t="n">
        <f aca="false">IF(P5101=1,ABS(U5101)+ABS(60),ABS(U5101-U5100))</f>
        <v>22</v>
      </c>
    </row>
    <row r="5102" customFormat="false" ht="15" hidden="false" customHeight="false" outlineLevel="0" collapsed="false">
      <c r="A5102" s="1" t="n">
        <v>43507</v>
      </c>
      <c r="B5102" s="2" t="n">
        <v>10004.25</v>
      </c>
      <c r="C5102" s="2" t="n">
        <v>131969</v>
      </c>
      <c r="D5102" s="2" t="n">
        <v>9998</v>
      </c>
      <c r="E5102" s="2" t="n">
        <v>9986</v>
      </c>
      <c r="F5102" s="3" t="n">
        <f aca="false">IF(P5102=1, E5102,D5102)/B5102-1</f>
        <v>-0.000624734487842615</v>
      </c>
      <c r="G5102" s="2" t="n">
        <f aca="false">AVERAGE(B5043:B5102)</f>
        <v>9774.13866666667</v>
      </c>
      <c r="H5102" s="2" t="n">
        <f aca="false">AVERAGE(C5043:C5102)</f>
        <v>98049.0333333333</v>
      </c>
      <c r="I5102" s="2" t="n">
        <f aca="false">SIGN(C5102-H5102)</f>
        <v>1</v>
      </c>
      <c r="J5102" s="2" t="n">
        <f aca="false">SIGN(F5102)</f>
        <v>-1</v>
      </c>
      <c r="K5102" s="0" t="n">
        <f aca="false">B5102-B5101</f>
        <v>71.9899999999998</v>
      </c>
      <c r="L5102" s="0" t="n">
        <f aca="false">I5101*K5102</f>
        <v>71.9899999999998</v>
      </c>
      <c r="M5102" s="0" t="n">
        <f aca="false">M5101+K5102*N5101</f>
        <v>3417.02000000002</v>
      </c>
      <c r="N5102" s="0" t="n">
        <f aca="false">INT(M5102*$Q$1/B5102)*CHOOSE($L$1,I5102,J5102)</f>
        <v>-0</v>
      </c>
      <c r="O5102" s="0" t="n">
        <f aca="false">ABS(N5102-N5101)</f>
        <v>0</v>
      </c>
      <c r="P5102" s="0" t="n">
        <f aca="false">COUNTIF(工作表2!$A$2:$A$248,A5102)</f>
        <v>0</v>
      </c>
      <c r="R5102" s="0" t="n">
        <f aca="false">D5102-IF(P5101=1,E5101,D5101)</f>
        <v>74</v>
      </c>
      <c r="S5102" s="0" t="n">
        <f aca="false">I5101*R5102</f>
        <v>74</v>
      </c>
      <c r="T5102" s="0" t="n">
        <f aca="false">T5101+R5102*U5101</f>
        <v>59353</v>
      </c>
      <c r="U5102" s="0" t="n">
        <f aca="false">INT(T5102*$Q$1/IF(P5102=1,E5102,D5102))*I5102</f>
        <v>11</v>
      </c>
      <c r="V5102" s="0" t="n">
        <f aca="false">IF(P5102=1,ABS(U5102)+ABS(60),ABS(U5102-U5101))</f>
        <v>0</v>
      </c>
    </row>
    <row r="5103" customFormat="false" ht="15" hidden="false" customHeight="false" outlineLevel="0" collapsed="false">
      <c r="A5103" s="1" t="n">
        <v>43508</v>
      </c>
      <c r="B5103" s="2" t="n">
        <v>10097.74</v>
      </c>
      <c r="C5103" s="2" t="n">
        <v>122973</v>
      </c>
      <c r="D5103" s="2" t="n">
        <v>10085</v>
      </c>
      <c r="E5103" s="2" t="n">
        <v>10075</v>
      </c>
      <c r="F5103" s="3" t="n">
        <f aca="false">IF(P5103=1, E5103,D5103)/B5103-1</f>
        <v>-0.00126166845254483</v>
      </c>
      <c r="G5103" s="2" t="n">
        <f aca="false">AVERAGE(B5044:B5103)</f>
        <v>9776.67916666667</v>
      </c>
      <c r="H5103" s="2" t="n">
        <f aca="false">AVERAGE(C5044:C5103)</f>
        <v>98124.6</v>
      </c>
      <c r="I5103" s="2" t="n">
        <f aca="false">SIGN(C5103-H5103)</f>
        <v>1</v>
      </c>
      <c r="J5103" s="2" t="n">
        <f aca="false">SIGN(F5103)</f>
        <v>-1</v>
      </c>
      <c r="K5103" s="0" t="n">
        <f aca="false">B5103-B5102</f>
        <v>93.4899999999998</v>
      </c>
      <c r="L5103" s="0" t="n">
        <f aca="false">I5102*K5103</f>
        <v>93.4899999999998</v>
      </c>
      <c r="M5103" s="0" t="n">
        <f aca="false">M5102+K5103*N5102</f>
        <v>3417.02000000002</v>
      </c>
      <c r="N5103" s="0" t="n">
        <f aca="false">INT(M5103*$Q$1/B5103)*CHOOSE($L$1,I5103,J5103)</f>
        <v>-0</v>
      </c>
      <c r="O5103" s="0" t="n">
        <f aca="false">ABS(N5103-N5102)</f>
        <v>0</v>
      </c>
      <c r="P5103" s="0" t="n">
        <f aca="false">COUNTIF(工作表2!$A$2:$A$248,A5103)</f>
        <v>0</v>
      </c>
      <c r="R5103" s="0" t="n">
        <f aca="false">D5103-IF(P5102=1,E5102,D5102)</f>
        <v>87</v>
      </c>
      <c r="S5103" s="0" t="n">
        <f aca="false">I5102*R5103</f>
        <v>87</v>
      </c>
      <c r="T5103" s="0" t="n">
        <f aca="false">T5102+R5103*U5102</f>
        <v>60310</v>
      </c>
      <c r="U5103" s="0" t="n">
        <f aca="false">INT(T5103*$Q$1/IF(P5103=1,E5103,D5103))*I5103</f>
        <v>11</v>
      </c>
      <c r="V5103" s="0" t="n">
        <f aca="false">IF(P5103=1,ABS(U5103)+ABS(60),ABS(U5103-U5102))</f>
        <v>0</v>
      </c>
    </row>
    <row r="5104" customFormat="false" ht="15" hidden="false" customHeight="false" outlineLevel="0" collapsed="false">
      <c r="A5104" s="1" t="n">
        <v>43509</v>
      </c>
      <c r="B5104" s="2" t="n">
        <v>10090.58</v>
      </c>
      <c r="C5104" s="2" t="n">
        <v>138323</v>
      </c>
      <c r="D5104" s="2" t="n">
        <v>10085</v>
      </c>
      <c r="E5104" s="2" t="n">
        <v>10077</v>
      </c>
      <c r="F5104" s="3" t="n">
        <f aca="false">IF(P5104=1, E5104,D5104)/B5104-1</f>
        <v>-0.000552991007454429</v>
      </c>
      <c r="G5104" s="2" t="n">
        <f aca="false">AVERAGE(B5045:B5104)</f>
        <v>9781.022</v>
      </c>
      <c r="H5104" s="2" t="n">
        <f aca="false">AVERAGE(C5045:C5104)</f>
        <v>98734.1166666667</v>
      </c>
      <c r="I5104" s="2" t="n">
        <f aca="false">SIGN(C5104-H5104)</f>
        <v>1</v>
      </c>
      <c r="J5104" s="2" t="n">
        <f aca="false">SIGN(F5104)</f>
        <v>-1</v>
      </c>
      <c r="K5104" s="0" t="n">
        <f aca="false">B5104-B5103</f>
        <v>-7.15999999999985</v>
      </c>
      <c r="L5104" s="0" t="n">
        <f aca="false">I5103*K5104</f>
        <v>-7.15999999999985</v>
      </c>
      <c r="M5104" s="0" t="n">
        <f aca="false">M5103+K5104*N5103</f>
        <v>3417.02000000002</v>
      </c>
      <c r="N5104" s="0" t="n">
        <f aca="false">INT(M5104*$Q$1/B5104)*CHOOSE($L$1,I5104,J5104)</f>
        <v>-0</v>
      </c>
      <c r="O5104" s="0" t="n">
        <f aca="false">ABS(N5104-N5103)</f>
        <v>0</v>
      </c>
      <c r="P5104" s="0" t="n">
        <f aca="false">COUNTIF(工作表2!$A$2:$A$248,A5104)</f>
        <v>0</v>
      </c>
      <c r="R5104" s="0" t="n">
        <f aca="false">D5104-IF(P5103=1,E5103,D5103)</f>
        <v>0</v>
      </c>
      <c r="S5104" s="0" t="n">
        <f aca="false">I5103*R5104</f>
        <v>0</v>
      </c>
      <c r="T5104" s="0" t="n">
        <f aca="false">T5103+R5104*U5103</f>
        <v>60310</v>
      </c>
      <c r="U5104" s="0" t="n">
        <f aca="false">INT(T5104*$Q$1/IF(P5104=1,E5104,D5104))*I5104</f>
        <v>11</v>
      </c>
      <c r="V5104" s="0" t="n">
        <f aca="false">IF(P5104=1,ABS(U5104)+ABS(60),ABS(U5104-U5103))</f>
        <v>0</v>
      </c>
    </row>
    <row r="5105" customFormat="false" ht="15" hidden="false" customHeight="false" outlineLevel="0" collapsed="false">
      <c r="A5105" s="1" t="n">
        <v>43510</v>
      </c>
      <c r="B5105" s="2" t="n">
        <v>10089.01</v>
      </c>
      <c r="C5105" s="2" t="n">
        <v>112069</v>
      </c>
      <c r="D5105" s="2" t="n">
        <v>10080</v>
      </c>
      <c r="E5105" s="2" t="n">
        <v>10071</v>
      </c>
      <c r="F5105" s="3" t="n">
        <f aca="false">IF(P5105=1, E5105,D5105)/B5105-1</f>
        <v>-0.000893050953463259</v>
      </c>
      <c r="G5105" s="2" t="n">
        <f aca="false">AVERAGE(B5046:B5105)</f>
        <v>9785.31866666667</v>
      </c>
      <c r="H5105" s="2" t="n">
        <f aca="false">AVERAGE(C5046:C5105)</f>
        <v>99095.0333333333</v>
      </c>
      <c r="I5105" s="2" t="n">
        <f aca="false">SIGN(C5105-H5105)</f>
        <v>1</v>
      </c>
      <c r="J5105" s="2" t="n">
        <f aca="false">SIGN(F5105)</f>
        <v>-1</v>
      </c>
      <c r="K5105" s="0" t="n">
        <f aca="false">B5105-B5104</f>
        <v>-1.56999999999971</v>
      </c>
      <c r="L5105" s="0" t="n">
        <f aca="false">I5104*K5105</f>
        <v>-1.56999999999971</v>
      </c>
      <c r="M5105" s="0" t="n">
        <f aca="false">M5104+K5105*N5104</f>
        <v>3417.02000000002</v>
      </c>
      <c r="N5105" s="0" t="n">
        <f aca="false">INT(M5105*$Q$1/B5105)*CHOOSE($L$1,I5105,J5105)</f>
        <v>-0</v>
      </c>
      <c r="O5105" s="0" t="n">
        <f aca="false">ABS(N5105-N5104)</f>
        <v>0</v>
      </c>
      <c r="P5105" s="0" t="n">
        <f aca="false">COUNTIF(工作表2!$A$2:$A$248,A5105)</f>
        <v>0</v>
      </c>
      <c r="R5105" s="0" t="n">
        <f aca="false">D5105-IF(P5104=1,E5104,D5104)</f>
        <v>-5</v>
      </c>
      <c r="S5105" s="0" t="n">
        <f aca="false">I5104*R5105</f>
        <v>-5</v>
      </c>
      <c r="T5105" s="0" t="n">
        <f aca="false">T5104+R5105*U5104</f>
        <v>60255</v>
      </c>
      <c r="U5105" s="0" t="n">
        <f aca="false">INT(T5105*$Q$1/IF(P5105=1,E5105,D5105))*I5105</f>
        <v>11</v>
      </c>
      <c r="V5105" s="0" t="n">
        <f aca="false">IF(P5105=1,ABS(U5105)+ABS(60),ABS(U5105-U5104))</f>
        <v>0</v>
      </c>
    </row>
    <row r="5106" customFormat="false" ht="15" hidden="false" customHeight="false" outlineLevel="0" collapsed="false">
      <c r="A5106" s="1" t="n">
        <v>43511</v>
      </c>
      <c r="B5106" s="2" t="n">
        <v>10064.78</v>
      </c>
      <c r="C5106" s="2" t="n">
        <v>112550</v>
      </c>
      <c r="D5106" s="2" t="n">
        <v>10043</v>
      </c>
      <c r="E5106" s="2" t="n">
        <v>10038</v>
      </c>
      <c r="F5106" s="3" t="n">
        <f aca="false">IF(P5106=1, E5106,D5106)/B5106-1</f>
        <v>-0.00216398172637655</v>
      </c>
      <c r="G5106" s="2" t="n">
        <f aca="false">AVERAGE(B5047:B5106)</f>
        <v>9790.13433333333</v>
      </c>
      <c r="H5106" s="2" t="n">
        <f aca="false">AVERAGE(C5047:C5106)</f>
        <v>99106.3833333333</v>
      </c>
      <c r="I5106" s="2" t="n">
        <f aca="false">SIGN(C5106-H5106)</f>
        <v>1</v>
      </c>
      <c r="J5106" s="2" t="n">
        <f aca="false">SIGN(F5106)</f>
        <v>-1</v>
      </c>
      <c r="K5106" s="0" t="n">
        <f aca="false">B5106-B5105</f>
        <v>-24.2299999999996</v>
      </c>
      <c r="L5106" s="0" t="n">
        <f aca="false">I5105*K5106</f>
        <v>-24.2299999999996</v>
      </c>
      <c r="M5106" s="0" t="n">
        <f aca="false">M5105+K5106*N5105</f>
        <v>3417.02000000002</v>
      </c>
      <c r="N5106" s="0" t="n">
        <f aca="false">INT(M5106*$Q$1/B5106)*CHOOSE($L$1,I5106,J5106)</f>
        <v>-0</v>
      </c>
      <c r="O5106" s="0" t="n">
        <f aca="false">ABS(N5106-N5105)</f>
        <v>0</v>
      </c>
      <c r="P5106" s="0" t="n">
        <f aca="false">COUNTIF(工作表2!$A$2:$A$248,A5106)</f>
        <v>0</v>
      </c>
      <c r="R5106" s="0" t="n">
        <f aca="false">D5106-IF(P5105=1,E5105,D5105)</f>
        <v>-37</v>
      </c>
      <c r="S5106" s="0" t="n">
        <f aca="false">I5105*R5106</f>
        <v>-37</v>
      </c>
      <c r="T5106" s="0" t="n">
        <f aca="false">T5105+R5106*U5105</f>
        <v>59848</v>
      </c>
      <c r="U5106" s="0" t="n">
        <f aca="false">INT(T5106*$Q$1/IF(P5106=1,E5106,D5106))*I5106</f>
        <v>11</v>
      </c>
      <c r="V5106" s="0" t="n">
        <f aca="false">IF(P5106=1,ABS(U5106)+ABS(60),ABS(U5106-U5105))</f>
        <v>0</v>
      </c>
    </row>
    <row r="5107" customFormat="false" ht="15" hidden="false" customHeight="false" outlineLevel="0" collapsed="false">
      <c r="A5107" s="1" t="n">
        <v>43514</v>
      </c>
      <c r="B5107" s="2" t="n">
        <v>10145.28</v>
      </c>
      <c r="C5107" s="2" t="n">
        <v>102719</v>
      </c>
      <c r="D5107" s="2" t="n">
        <v>10140</v>
      </c>
      <c r="E5107" s="2" t="n">
        <v>10137</v>
      </c>
      <c r="F5107" s="3" t="n">
        <f aca="false">IF(P5107=1, E5107,D5107)/B5107-1</f>
        <v>-0.000520439061317268</v>
      </c>
      <c r="G5107" s="2" t="n">
        <f aca="false">AVERAGE(B5048:B5107)</f>
        <v>9796.02433333334</v>
      </c>
      <c r="H5107" s="2" t="n">
        <f aca="false">AVERAGE(C5048:C5107)</f>
        <v>99120.7833333333</v>
      </c>
      <c r="I5107" s="2" t="n">
        <f aca="false">SIGN(C5107-H5107)</f>
        <v>1</v>
      </c>
      <c r="J5107" s="2" t="n">
        <f aca="false">SIGN(F5107)</f>
        <v>-1</v>
      </c>
      <c r="K5107" s="0" t="n">
        <f aca="false">B5107-B5106</f>
        <v>80.5</v>
      </c>
      <c r="L5107" s="0" t="n">
        <f aca="false">I5106*K5107</f>
        <v>80.5</v>
      </c>
      <c r="M5107" s="0" t="n">
        <f aca="false">M5106+K5107*N5106</f>
        <v>3417.02000000002</v>
      </c>
      <c r="N5107" s="0" t="n">
        <f aca="false">INT(M5107*$Q$1/B5107)*CHOOSE($L$1,I5107,J5107)</f>
        <v>-0</v>
      </c>
      <c r="O5107" s="0" t="n">
        <f aca="false">ABS(N5107-N5106)</f>
        <v>0</v>
      </c>
      <c r="P5107" s="0" t="n">
        <f aca="false">COUNTIF(工作表2!$A$2:$A$248,A5107)</f>
        <v>0</v>
      </c>
      <c r="R5107" s="0" t="n">
        <f aca="false">D5107-IF(P5106=1,E5106,D5106)</f>
        <v>97</v>
      </c>
      <c r="S5107" s="0" t="n">
        <f aca="false">I5106*R5107</f>
        <v>97</v>
      </c>
      <c r="T5107" s="0" t="n">
        <f aca="false">T5106+R5107*U5106</f>
        <v>60915</v>
      </c>
      <c r="U5107" s="0" t="n">
        <f aca="false">INT(T5107*$Q$1/IF(P5107=1,E5107,D5107))*I5107</f>
        <v>12</v>
      </c>
      <c r="V5107" s="0" t="n">
        <f aca="false">IF(P5107=1,ABS(U5107)+ABS(60),ABS(U5107-U5106))</f>
        <v>1</v>
      </c>
    </row>
    <row r="5108" customFormat="false" ht="15" hidden="false" customHeight="false" outlineLevel="0" collapsed="false">
      <c r="A5108" s="1" t="n">
        <v>43515</v>
      </c>
      <c r="B5108" s="2" t="n">
        <v>10152.26</v>
      </c>
      <c r="C5108" s="2" t="n">
        <v>101392</v>
      </c>
      <c r="D5108" s="2" t="n">
        <v>10142</v>
      </c>
      <c r="E5108" s="2" t="n">
        <v>10145</v>
      </c>
      <c r="F5108" s="3" t="n">
        <f aca="false">IF(P5108=1, E5108,D5108)/B5108-1</f>
        <v>-0.00101061241536371</v>
      </c>
      <c r="G5108" s="2" t="n">
        <f aca="false">AVERAGE(B5049:B5108)</f>
        <v>9801.45433333333</v>
      </c>
      <c r="H5108" s="2" t="n">
        <f aca="false">AVERAGE(C5049:C5108)</f>
        <v>99206.1333333333</v>
      </c>
      <c r="I5108" s="2" t="n">
        <f aca="false">SIGN(C5108-H5108)</f>
        <v>1</v>
      </c>
      <c r="J5108" s="2" t="n">
        <f aca="false">SIGN(F5108)</f>
        <v>-1</v>
      </c>
      <c r="K5108" s="0" t="n">
        <f aca="false">B5108-B5107</f>
        <v>6.97999999999956</v>
      </c>
      <c r="L5108" s="0" t="n">
        <f aca="false">I5107*K5108</f>
        <v>6.97999999999956</v>
      </c>
      <c r="M5108" s="0" t="n">
        <f aca="false">M5107+K5108*N5107</f>
        <v>3417.02000000002</v>
      </c>
      <c r="N5108" s="0" t="n">
        <f aca="false">INT(M5108*$Q$1/B5108)*CHOOSE($L$1,I5108,J5108)</f>
        <v>-0</v>
      </c>
      <c r="O5108" s="0" t="n">
        <f aca="false">ABS(N5108-N5107)</f>
        <v>0</v>
      </c>
      <c r="P5108" s="0" t="n">
        <f aca="false">COUNTIF(工作表2!$A$2:$A$248,A5108)</f>
        <v>0</v>
      </c>
      <c r="R5108" s="0" t="n">
        <f aca="false">D5108-IF(P5107=1,E5107,D5107)</f>
        <v>2</v>
      </c>
      <c r="S5108" s="0" t="n">
        <f aca="false">I5107*R5108</f>
        <v>2</v>
      </c>
      <c r="T5108" s="0" t="n">
        <f aca="false">T5107+R5108*U5107</f>
        <v>60939</v>
      </c>
      <c r="U5108" s="0" t="n">
        <f aca="false">INT(T5108*$Q$1/IF(P5108=1,E5108,D5108))*I5108</f>
        <v>12</v>
      </c>
      <c r="V5108" s="0" t="n">
        <f aca="false">IF(P5108=1,ABS(U5108)+ABS(60),ABS(U5108-U5107))</f>
        <v>0</v>
      </c>
    </row>
    <row r="5109" customFormat="false" ht="15" hidden="false" customHeight="false" outlineLevel="0" collapsed="false">
      <c r="A5109" s="1" t="n">
        <v>43516</v>
      </c>
      <c r="B5109" s="2" t="n">
        <v>10272.46</v>
      </c>
      <c r="C5109" s="2" t="n">
        <v>131989</v>
      </c>
      <c r="D5109" s="2" t="n">
        <v>10256</v>
      </c>
      <c r="E5109" s="2" t="n">
        <v>10248</v>
      </c>
      <c r="F5109" s="3" t="n">
        <f aca="false">IF(P5109=1, E5109,D5109)/B5109-1</f>
        <v>-0.00238112389826772</v>
      </c>
      <c r="G5109" s="2" t="n">
        <f aca="false">AVERAGE(B5050:B5109)</f>
        <v>9809.37716666667</v>
      </c>
      <c r="H5109" s="2" t="n">
        <f aca="false">AVERAGE(C5050:C5109)</f>
        <v>99468.55</v>
      </c>
      <c r="I5109" s="2" t="n">
        <f aca="false">SIGN(C5109-H5109)</f>
        <v>1</v>
      </c>
      <c r="J5109" s="2" t="n">
        <f aca="false">SIGN(F5109)</f>
        <v>-1</v>
      </c>
      <c r="K5109" s="0" t="n">
        <f aca="false">B5109-B5108</f>
        <v>120.199999999999</v>
      </c>
      <c r="L5109" s="0" t="n">
        <f aca="false">I5108*K5109</f>
        <v>120.199999999999</v>
      </c>
      <c r="M5109" s="0" t="n">
        <f aca="false">M5108+K5109*N5108</f>
        <v>3417.02000000002</v>
      </c>
      <c r="N5109" s="0" t="n">
        <f aca="false">INT(M5109*$Q$1/B5109)*CHOOSE($L$1,I5109,J5109)</f>
        <v>-0</v>
      </c>
      <c r="O5109" s="0" t="n">
        <f aca="false">ABS(N5109-N5108)</f>
        <v>0</v>
      </c>
      <c r="P5109" s="0" t="n">
        <f aca="false">COUNTIF(工作表2!$A$2:$A$248,A5109)</f>
        <v>1</v>
      </c>
      <c r="R5109" s="0" t="n">
        <f aca="false">D5109-IF(P5108=1,E5108,D5108)</f>
        <v>114</v>
      </c>
      <c r="S5109" s="0" t="n">
        <f aca="false">I5108*R5109</f>
        <v>114</v>
      </c>
      <c r="T5109" s="0" t="n">
        <f aca="false">T5108+R5109*U5108</f>
        <v>62307</v>
      </c>
      <c r="U5109" s="0" t="n">
        <f aca="false">INT(T5109*$Q$1/IF(P5109=1,E5109,D5109))*I5109</f>
        <v>12</v>
      </c>
      <c r="V5109" s="0" t="n">
        <f aca="false">IF(P5109=1,ABS(U5109)+ABS(60),ABS(U5109-U5108))</f>
        <v>72</v>
      </c>
    </row>
    <row r="5110" customFormat="false" ht="15" hidden="false" customHeight="false" outlineLevel="0" collapsed="false">
      <c r="A5110" s="1" t="n">
        <v>43517</v>
      </c>
      <c r="B5110" s="2" t="n">
        <v>10319.53</v>
      </c>
      <c r="C5110" s="2" t="n">
        <v>123830</v>
      </c>
      <c r="D5110" s="2" t="n">
        <v>10324</v>
      </c>
      <c r="E5110" s="2" t="n">
        <v>10310</v>
      </c>
      <c r="F5110" s="3" t="n">
        <f aca="false">IF(P5110=1, E5110,D5110)/B5110-1</f>
        <v>0.000433159262098082</v>
      </c>
      <c r="G5110" s="2" t="n">
        <f aca="false">AVERAGE(B5051:B5110)</f>
        <v>9817.55783333333</v>
      </c>
      <c r="H5110" s="2" t="n">
        <f aca="false">AVERAGE(C5051:C5110)</f>
        <v>100004.633333333</v>
      </c>
      <c r="I5110" s="2" t="n">
        <f aca="false">SIGN(C5110-H5110)</f>
        <v>1</v>
      </c>
      <c r="J5110" s="2" t="n">
        <f aca="false">SIGN(F5110)</f>
        <v>1</v>
      </c>
      <c r="K5110" s="0" t="n">
        <f aca="false">B5110-B5109</f>
        <v>47.0700000000015</v>
      </c>
      <c r="L5110" s="0" t="n">
        <f aca="false">I5109*K5110</f>
        <v>47.0700000000015</v>
      </c>
      <c r="M5110" s="0" t="n">
        <f aca="false">M5109+K5110*N5109</f>
        <v>3417.02000000002</v>
      </c>
      <c r="N5110" s="0" t="n">
        <f aca="false">INT(M5110*$Q$1/B5110)*CHOOSE($L$1,I5110,J5110)</f>
        <v>0</v>
      </c>
      <c r="O5110" s="0" t="n">
        <f aca="false">ABS(N5110-N5109)</f>
        <v>0</v>
      </c>
      <c r="P5110" s="0" t="n">
        <f aca="false">COUNTIF(工作表2!$A$2:$A$248,A5110)</f>
        <v>0</v>
      </c>
      <c r="R5110" s="0" t="n">
        <f aca="false">D5110-IF(P5109=1,E5109,D5109)</f>
        <v>76</v>
      </c>
      <c r="S5110" s="0" t="n">
        <f aca="false">I5109*R5110</f>
        <v>76</v>
      </c>
      <c r="T5110" s="0" t="n">
        <f aca="false">T5109+R5110*U5109</f>
        <v>63219</v>
      </c>
      <c r="U5110" s="0" t="n">
        <f aca="false">INT(T5110*$Q$1/IF(P5110=1,E5110,D5110))*I5110</f>
        <v>12</v>
      </c>
      <c r="V5110" s="0" t="n">
        <f aca="false">IF(P5110=1,ABS(U5110)+ABS(60),ABS(U5110-U5109))</f>
        <v>0</v>
      </c>
    </row>
    <row r="5111" customFormat="false" ht="15" hidden="false" customHeight="false" outlineLevel="0" collapsed="false">
      <c r="A5111" s="1" t="n">
        <v>43518</v>
      </c>
      <c r="B5111" s="2" t="n">
        <v>10322.92</v>
      </c>
      <c r="C5111" s="2" t="n">
        <v>116379</v>
      </c>
      <c r="D5111" s="2" t="n">
        <v>10310</v>
      </c>
      <c r="E5111" s="2" t="n">
        <v>10299</v>
      </c>
      <c r="F5111" s="3" t="n">
        <f aca="false">IF(P5111=1, E5111,D5111)/B5111-1</f>
        <v>-0.00125158385418078</v>
      </c>
      <c r="G5111" s="2" t="n">
        <f aca="false">AVERAGE(B5052:B5111)</f>
        <v>9827.20666666667</v>
      </c>
      <c r="H5111" s="2" t="n">
        <f aca="false">AVERAGE(C5052:C5111)</f>
        <v>100408.466666667</v>
      </c>
      <c r="I5111" s="2" t="n">
        <f aca="false">SIGN(C5111-H5111)</f>
        <v>1</v>
      </c>
      <c r="J5111" s="2" t="n">
        <f aca="false">SIGN(F5111)</f>
        <v>-1</v>
      </c>
      <c r="K5111" s="0" t="n">
        <f aca="false">B5111-B5110</f>
        <v>3.38999999999942</v>
      </c>
      <c r="L5111" s="0" t="n">
        <f aca="false">I5110*K5111</f>
        <v>3.38999999999942</v>
      </c>
      <c r="M5111" s="0" t="n">
        <f aca="false">M5110+K5111*N5110</f>
        <v>3417.02000000002</v>
      </c>
      <c r="N5111" s="0" t="n">
        <f aca="false">INT(M5111*$Q$1/B5111)*CHOOSE($L$1,I5111,J5111)</f>
        <v>-0</v>
      </c>
      <c r="O5111" s="0" t="n">
        <f aca="false">ABS(N5111-N5110)</f>
        <v>0</v>
      </c>
      <c r="P5111" s="0" t="n">
        <f aca="false">COUNTIF(工作表2!$A$2:$A$248,A5111)</f>
        <v>0</v>
      </c>
      <c r="R5111" s="0" t="n">
        <f aca="false">D5111-IF(P5110=1,E5110,D5110)</f>
        <v>-14</v>
      </c>
      <c r="S5111" s="0" t="n">
        <f aca="false">I5110*R5111</f>
        <v>-14</v>
      </c>
      <c r="T5111" s="0" t="n">
        <f aca="false">T5110+R5111*U5110</f>
        <v>63051</v>
      </c>
      <c r="U5111" s="0" t="n">
        <f aca="false">INT(T5111*$Q$1/IF(P5111=1,E5111,D5111))*I5111</f>
        <v>12</v>
      </c>
      <c r="V5111" s="0" t="n">
        <f aca="false">IF(P5111=1,ABS(U5111)+ABS(60),ABS(U5111-U5110))</f>
        <v>0</v>
      </c>
    </row>
    <row r="5112" customFormat="false" ht="15" hidden="false" customHeight="false" outlineLevel="0" collapsed="false">
      <c r="A5112" s="1" t="n">
        <v>43521</v>
      </c>
      <c r="B5112" s="2" t="n">
        <v>10390.93</v>
      </c>
      <c r="C5112" s="2" t="n">
        <v>133563</v>
      </c>
      <c r="D5112" s="2" t="n">
        <v>10366</v>
      </c>
      <c r="E5112" s="2" t="n">
        <v>10356</v>
      </c>
      <c r="F5112" s="3" t="n">
        <f aca="false">IF(P5112=1, E5112,D5112)/B5112-1</f>
        <v>-0.00239920777062308</v>
      </c>
      <c r="G5112" s="2" t="n">
        <f aca="false">AVERAGE(B5053:B5112)</f>
        <v>9838.03016666667</v>
      </c>
      <c r="H5112" s="2" t="n">
        <f aca="false">AVERAGE(C5053:C5112)</f>
        <v>100948.383333333</v>
      </c>
      <c r="I5112" s="2" t="n">
        <f aca="false">SIGN(C5112-H5112)</f>
        <v>1</v>
      </c>
      <c r="J5112" s="2" t="n">
        <f aca="false">SIGN(F5112)</f>
        <v>-1</v>
      </c>
      <c r="K5112" s="0" t="n">
        <f aca="false">B5112-B5111</f>
        <v>68.0100000000002</v>
      </c>
      <c r="L5112" s="0" t="n">
        <f aca="false">I5111*K5112</f>
        <v>68.0100000000002</v>
      </c>
      <c r="M5112" s="0" t="n">
        <f aca="false">M5111+K5112*N5111</f>
        <v>3417.02000000002</v>
      </c>
      <c r="N5112" s="0" t="n">
        <f aca="false">INT(M5112*$Q$1/B5112)*CHOOSE($L$1,I5112,J5112)</f>
        <v>-0</v>
      </c>
      <c r="O5112" s="0" t="n">
        <f aca="false">ABS(N5112-N5111)</f>
        <v>0</v>
      </c>
      <c r="P5112" s="0" t="n">
        <f aca="false">COUNTIF(工作表2!$A$2:$A$248,A5112)</f>
        <v>0</v>
      </c>
      <c r="R5112" s="0" t="n">
        <f aca="false">D5112-IF(P5111=1,E5111,D5111)</f>
        <v>56</v>
      </c>
      <c r="S5112" s="0" t="n">
        <f aca="false">I5111*R5112</f>
        <v>56</v>
      </c>
      <c r="T5112" s="0" t="n">
        <f aca="false">T5111+R5112*U5111</f>
        <v>63723</v>
      </c>
      <c r="U5112" s="0" t="n">
        <f aca="false">INT(T5112*$Q$1/IF(P5112=1,E5112,D5112))*I5112</f>
        <v>12</v>
      </c>
      <c r="V5112" s="0" t="n">
        <f aca="false">IF(P5112=1,ABS(U5112)+ABS(60),ABS(U5112-U5111))</f>
        <v>0</v>
      </c>
    </row>
    <row r="5113" customFormat="false" ht="15" hidden="false" customHeight="false" outlineLevel="0" collapsed="false">
      <c r="A5113" s="1" t="n">
        <v>43522</v>
      </c>
      <c r="B5113" s="2" t="n">
        <v>10391.55</v>
      </c>
      <c r="C5113" s="2" t="n">
        <v>139300</v>
      </c>
      <c r="D5113" s="2" t="n">
        <v>10354</v>
      </c>
      <c r="E5113" s="2" t="n">
        <v>10340</v>
      </c>
      <c r="F5113" s="3" t="n">
        <f aca="false">IF(P5113=1, E5113,D5113)/B5113-1</f>
        <v>-0.00361351290230993</v>
      </c>
      <c r="G5113" s="2" t="n">
        <f aca="false">AVERAGE(B5054:B5113)</f>
        <v>9849.31083333334</v>
      </c>
      <c r="H5113" s="2" t="n">
        <f aca="false">AVERAGE(C5054:C5113)</f>
        <v>101616.133333333</v>
      </c>
      <c r="I5113" s="2" t="n">
        <f aca="false">SIGN(C5113-H5113)</f>
        <v>1</v>
      </c>
      <c r="J5113" s="2" t="n">
        <f aca="false">SIGN(F5113)</f>
        <v>-1</v>
      </c>
      <c r="K5113" s="0" t="n">
        <f aca="false">B5113-B5112</f>
        <v>0.619999999998981</v>
      </c>
      <c r="L5113" s="0" t="n">
        <f aca="false">I5112*K5113</f>
        <v>0.619999999998981</v>
      </c>
      <c r="M5113" s="0" t="n">
        <f aca="false">M5112+K5113*N5112</f>
        <v>3417.02000000002</v>
      </c>
      <c r="N5113" s="0" t="n">
        <f aca="false">INT(M5113*$Q$1/B5113)*CHOOSE($L$1,I5113,J5113)</f>
        <v>-0</v>
      </c>
      <c r="O5113" s="0" t="n">
        <f aca="false">ABS(N5113-N5112)</f>
        <v>0</v>
      </c>
      <c r="P5113" s="0" t="n">
        <f aca="false">COUNTIF(工作表2!$A$2:$A$248,A5113)</f>
        <v>0</v>
      </c>
      <c r="R5113" s="0" t="n">
        <f aca="false">D5113-IF(P5112=1,E5112,D5112)</f>
        <v>-12</v>
      </c>
      <c r="S5113" s="0" t="n">
        <f aca="false">I5112*R5113</f>
        <v>-12</v>
      </c>
      <c r="T5113" s="0" t="n">
        <f aca="false">T5112+R5113*U5112</f>
        <v>63579</v>
      </c>
      <c r="U5113" s="0" t="n">
        <f aca="false">INT(T5113*$Q$1/IF(P5113=1,E5113,D5113))*I5113</f>
        <v>12</v>
      </c>
      <c r="V5113" s="0" t="n">
        <f aca="false">IF(P5113=1,ABS(U5113)+ABS(60),ABS(U5113-U5112))</f>
        <v>0</v>
      </c>
    </row>
    <row r="5114" customFormat="false" ht="15" hidden="false" customHeight="false" outlineLevel="0" collapsed="false">
      <c r="A5114" s="1" t="n">
        <v>43523</v>
      </c>
      <c r="B5114" s="2" t="n">
        <v>10389.17</v>
      </c>
      <c r="C5114" s="2" t="n">
        <v>133136</v>
      </c>
      <c r="D5114" s="2" t="n">
        <v>10362</v>
      </c>
      <c r="E5114" s="2" t="n">
        <v>10352</v>
      </c>
      <c r="F5114" s="3" t="n">
        <f aca="false">IF(P5114=1, E5114,D5114)/B5114-1</f>
        <v>-0.00261522335277986</v>
      </c>
      <c r="G5114" s="2" t="n">
        <f aca="false">AVERAGE(B5055:B5114)</f>
        <v>9861.342</v>
      </c>
      <c r="H5114" s="2" t="n">
        <f aca="false">AVERAGE(C5055:C5114)</f>
        <v>102558.416666667</v>
      </c>
      <c r="I5114" s="2" t="n">
        <f aca="false">SIGN(C5114-H5114)</f>
        <v>1</v>
      </c>
      <c r="J5114" s="2" t="n">
        <f aca="false">SIGN(F5114)</f>
        <v>-1</v>
      </c>
      <c r="K5114" s="0" t="n">
        <f aca="false">B5114-B5113</f>
        <v>-2.3799999999992</v>
      </c>
      <c r="L5114" s="0" t="n">
        <f aca="false">I5113*K5114</f>
        <v>-2.3799999999992</v>
      </c>
      <c r="M5114" s="0" t="n">
        <f aca="false">M5113+K5114*N5113</f>
        <v>3417.02000000002</v>
      </c>
      <c r="N5114" s="0" t="n">
        <f aca="false">INT(M5114*$Q$1/B5114)*CHOOSE($L$1,I5114,J5114)</f>
        <v>-0</v>
      </c>
      <c r="O5114" s="0" t="n">
        <f aca="false">ABS(N5114-N5113)</f>
        <v>0</v>
      </c>
      <c r="P5114" s="0" t="n">
        <f aca="false">COUNTIF(工作表2!$A$2:$A$248,A5114)</f>
        <v>0</v>
      </c>
      <c r="R5114" s="0" t="n">
        <f aca="false">D5114-IF(P5113=1,E5113,D5113)</f>
        <v>8</v>
      </c>
      <c r="S5114" s="0" t="n">
        <f aca="false">I5113*R5114</f>
        <v>8</v>
      </c>
      <c r="T5114" s="0" t="n">
        <f aca="false">T5113+R5114*U5113</f>
        <v>63675</v>
      </c>
      <c r="U5114" s="0" t="n">
        <f aca="false">INT(T5114*$Q$1/IF(P5114=1,E5114,D5114))*I5114</f>
        <v>12</v>
      </c>
      <c r="V5114" s="0" t="n">
        <f aca="false">IF(P5114=1,ABS(U5114)+ABS(60),ABS(U5114-U5113))</f>
        <v>0</v>
      </c>
    </row>
    <row r="5115" customFormat="false" ht="15" hidden="false" customHeight="false" outlineLevel="0" collapsed="false">
      <c r="A5115" s="1" t="n">
        <v>43528</v>
      </c>
      <c r="B5115" s="2" t="n">
        <v>10349.88</v>
      </c>
      <c r="C5115" s="2" t="n">
        <v>137312</v>
      </c>
      <c r="D5115" s="2" t="n">
        <v>10313</v>
      </c>
      <c r="E5115" s="2" t="n">
        <v>10300</v>
      </c>
      <c r="F5115" s="3" t="n">
        <f aca="false">IF(P5115=1, E5115,D5115)/B5115-1</f>
        <v>-0.00356332633808309</v>
      </c>
      <c r="G5115" s="2" t="n">
        <f aca="false">AVERAGE(B5056:B5115)</f>
        <v>9871.08400000001</v>
      </c>
      <c r="H5115" s="2" t="n">
        <f aca="false">AVERAGE(C5056:C5115)</f>
        <v>103375.15</v>
      </c>
      <c r="I5115" s="2" t="n">
        <f aca="false">SIGN(C5115-H5115)</f>
        <v>1</v>
      </c>
      <c r="J5115" s="2" t="n">
        <f aca="false">SIGN(F5115)</f>
        <v>-1</v>
      </c>
      <c r="K5115" s="0" t="n">
        <f aca="false">B5115-B5114</f>
        <v>-39.2900000000009</v>
      </c>
      <c r="L5115" s="0" t="n">
        <f aca="false">I5114*K5115</f>
        <v>-39.2900000000009</v>
      </c>
      <c r="M5115" s="0" t="n">
        <f aca="false">M5114+K5115*N5114</f>
        <v>3417.02000000002</v>
      </c>
      <c r="N5115" s="0" t="n">
        <f aca="false">INT(M5115*$Q$1/B5115)*CHOOSE($L$1,I5115,J5115)</f>
        <v>-0</v>
      </c>
      <c r="O5115" s="0" t="n">
        <f aca="false">ABS(N5115-N5114)</f>
        <v>0</v>
      </c>
      <c r="P5115" s="0" t="n">
        <f aca="false">COUNTIF(工作表2!$A$2:$A$248,A5115)</f>
        <v>0</v>
      </c>
      <c r="R5115" s="0" t="n">
        <f aca="false">D5115-IF(P5114=1,E5114,D5114)</f>
        <v>-49</v>
      </c>
      <c r="S5115" s="0" t="n">
        <f aca="false">I5114*R5115</f>
        <v>-49</v>
      </c>
      <c r="T5115" s="0" t="n">
        <f aca="false">T5114+R5115*U5114</f>
        <v>63087</v>
      </c>
      <c r="U5115" s="0" t="n">
        <f aca="false">INT(T5115*$Q$1/IF(P5115=1,E5115,D5115))*I5115</f>
        <v>12</v>
      </c>
      <c r="V5115" s="0" t="n">
        <f aca="false">IF(P5115=1,ABS(U5115)+ABS(60),ABS(U5115-U5114))</f>
        <v>0</v>
      </c>
    </row>
    <row r="5116" customFormat="false" ht="15" hidden="false" customHeight="false" outlineLevel="0" collapsed="false">
      <c r="A5116" s="1" t="n">
        <v>43529</v>
      </c>
      <c r="B5116" s="2" t="n">
        <v>10305.26</v>
      </c>
      <c r="C5116" s="2" t="n">
        <v>104170</v>
      </c>
      <c r="D5116" s="2" t="n">
        <v>10275</v>
      </c>
      <c r="E5116" s="2" t="n">
        <v>10265</v>
      </c>
      <c r="F5116" s="3" t="n">
        <f aca="false">IF(P5116=1, E5116,D5116)/B5116-1</f>
        <v>-0.00293636453616897</v>
      </c>
      <c r="G5116" s="2" t="n">
        <f aca="false">AVERAGE(B5057:B5116)</f>
        <v>9879.86133333334</v>
      </c>
      <c r="H5116" s="2" t="n">
        <f aca="false">AVERAGE(C5057:C5116)</f>
        <v>103453.05</v>
      </c>
      <c r="I5116" s="2" t="n">
        <f aca="false">SIGN(C5116-H5116)</f>
        <v>1</v>
      </c>
      <c r="J5116" s="2" t="n">
        <f aca="false">SIGN(F5116)</f>
        <v>-1</v>
      </c>
      <c r="K5116" s="0" t="n">
        <f aca="false">B5116-B5115</f>
        <v>-44.619999999999</v>
      </c>
      <c r="L5116" s="0" t="n">
        <f aca="false">I5115*K5116</f>
        <v>-44.619999999999</v>
      </c>
      <c r="M5116" s="0" t="n">
        <f aca="false">M5115+K5116*N5115</f>
        <v>3417.02000000002</v>
      </c>
      <c r="N5116" s="0" t="n">
        <f aca="false">INT(M5116*$Q$1/B5116)*CHOOSE($L$1,I5116,J5116)</f>
        <v>-0</v>
      </c>
      <c r="O5116" s="0" t="n">
        <f aca="false">ABS(N5116-N5115)</f>
        <v>0</v>
      </c>
      <c r="P5116" s="0" t="n">
        <f aca="false">COUNTIF(工作表2!$A$2:$A$248,A5116)</f>
        <v>0</v>
      </c>
      <c r="R5116" s="0" t="n">
        <f aca="false">D5116-IF(P5115=1,E5115,D5115)</f>
        <v>-38</v>
      </c>
      <c r="S5116" s="0" t="n">
        <f aca="false">I5115*R5116</f>
        <v>-38</v>
      </c>
      <c r="T5116" s="0" t="n">
        <f aca="false">T5115+R5116*U5115</f>
        <v>62631</v>
      </c>
      <c r="U5116" s="0" t="n">
        <f aca="false">INT(T5116*$Q$1/IF(P5116=1,E5116,D5116))*I5116</f>
        <v>12</v>
      </c>
      <c r="V5116" s="0" t="n">
        <f aca="false">IF(P5116=1,ABS(U5116)+ABS(60),ABS(U5116-U5115))</f>
        <v>0</v>
      </c>
    </row>
    <row r="5117" customFormat="false" ht="15" hidden="false" customHeight="false" outlineLevel="0" collapsed="false">
      <c r="A5117" s="1" t="n">
        <v>43530</v>
      </c>
      <c r="B5117" s="2" t="n">
        <v>10357.15</v>
      </c>
      <c r="C5117" s="2" t="n">
        <v>99691</v>
      </c>
      <c r="D5117" s="2" t="n">
        <v>10324</v>
      </c>
      <c r="E5117" s="2" t="n">
        <v>10312</v>
      </c>
      <c r="F5117" s="3" t="n">
        <f aca="false">IF(P5117=1, E5117,D5117)/B5117-1</f>
        <v>-0.00320068744780178</v>
      </c>
      <c r="G5117" s="2" t="n">
        <f aca="false">AVERAGE(B5058:B5117)</f>
        <v>9887.74200000001</v>
      </c>
      <c r="H5117" s="2" t="n">
        <f aca="false">AVERAGE(C5058:C5117)</f>
        <v>103000.616666667</v>
      </c>
      <c r="I5117" s="2" t="n">
        <f aca="false">SIGN(C5117-H5117)</f>
        <v>-1</v>
      </c>
      <c r="J5117" s="2" t="n">
        <f aca="false">SIGN(F5117)</f>
        <v>-1</v>
      </c>
      <c r="K5117" s="0" t="n">
        <f aca="false">B5117-B5116</f>
        <v>51.8899999999994</v>
      </c>
      <c r="L5117" s="0" t="n">
        <f aca="false">I5116*K5117</f>
        <v>51.8899999999994</v>
      </c>
      <c r="M5117" s="0" t="n">
        <f aca="false">M5116+K5117*N5116</f>
        <v>3417.02000000002</v>
      </c>
      <c r="N5117" s="0" t="n">
        <f aca="false">INT(M5117*$Q$1/B5117)*CHOOSE($L$1,I5117,J5117)</f>
        <v>-0</v>
      </c>
      <c r="O5117" s="0" t="n">
        <f aca="false">ABS(N5117-N5116)</f>
        <v>0</v>
      </c>
      <c r="P5117" s="0" t="n">
        <f aca="false">COUNTIF(工作表2!$A$2:$A$248,A5117)</f>
        <v>0</v>
      </c>
      <c r="R5117" s="0" t="n">
        <f aca="false">D5117-IF(P5116=1,E5116,D5116)</f>
        <v>49</v>
      </c>
      <c r="S5117" s="0" t="n">
        <f aca="false">I5116*R5117</f>
        <v>49</v>
      </c>
      <c r="T5117" s="0" t="n">
        <f aca="false">T5116+R5117*U5116</f>
        <v>63219</v>
      </c>
      <c r="U5117" s="0" t="n">
        <f aca="false">INT(T5117*$Q$1/IF(P5117=1,E5117,D5117))*I5117</f>
        <v>-12</v>
      </c>
      <c r="V5117" s="0" t="n">
        <f aca="false">IF(P5117=1,ABS(U5117)+ABS(60),ABS(U5117-U5116))</f>
        <v>24</v>
      </c>
    </row>
    <row r="5118" customFormat="false" ht="15" hidden="false" customHeight="false" outlineLevel="0" collapsed="false">
      <c r="A5118" s="1" t="n">
        <v>43531</v>
      </c>
      <c r="B5118" s="2" t="n">
        <v>10311.68</v>
      </c>
      <c r="C5118" s="2" t="n">
        <v>107653</v>
      </c>
      <c r="D5118" s="2" t="n">
        <v>10261</v>
      </c>
      <c r="E5118" s="2" t="n">
        <v>10252</v>
      </c>
      <c r="F5118" s="3" t="n">
        <f aca="false">IF(P5118=1, E5118,D5118)/B5118-1</f>
        <v>-0.00491481504468727</v>
      </c>
      <c r="G5118" s="2" t="n">
        <f aca="false">AVERAGE(B5059:B5118)</f>
        <v>9894.84733333334</v>
      </c>
      <c r="H5118" s="2" t="n">
        <f aca="false">AVERAGE(C5059:C5118)</f>
        <v>102413.066666667</v>
      </c>
      <c r="I5118" s="2" t="n">
        <f aca="false">SIGN(C5118-H5118)</f>
        <v>1</v>
      </c>
      <c r="J5118" s="2" t="n">
        <f aca="false">SIGN(F5118)</f>
        <v>-1</v>
      </c>
      <c r="K5118" s="0" t="n">
        <f aca="false">B5118-B5117</f>
        <v>-45.4699999999994</v>
      </c>
      <c r="L5118" s="0" t="n">
        <f aca="false">I5117*K5118</f>
        <v>45.4699999999994</v>
      </c>
      <c r="M5118" s="0" t="n">
        <f aca="false">M5117+K5118*N5117</f>
        <v>3417.02000000002</v>
      </c>
      <c r="N5118" s="0" t="n">
        <f aca="false">INT(M5118*$Q$1/B5118)*CHOOSE($L$1,I5118,J5118)</f>
        <v>-0</v>
      </c>
      <c r="O5118" s="0" t="n">
        <f aca="false">ABS(N5118-N5117)</f>
        <v>0</v>
      </c>
      <c r="P5118" s="0" t="n">
        <f aca="false">COUNTIF(工作表2!$A$2:$A$248,A5118)</f>
        <v>0</v>
      </c>
      <c r="R5118" s="0" t="n">
        <f aca="false">D5118-IF(P5117=1,E5117,D5117)</f>
        <v>-63</v>
      </c>
      <c r="S5118" s="0" t="n">
        <f aca="false">I5117*R5118</f>
        <v>63</v>
      </c>
      <c r="T5118" s="0" t="n">
        <f aca="false">T5117+R5118*U5117</f>
        <v>63975</v>
      </c>
      <c r="U5118" s="0" t="n">
        <f aca="false">INT(T5118*$Q$1/IF(P5118=1,E5118,D5118))*I5118</f>
        <v>12</v>
      </c>
      <c r="V5118" s="0" t="n">
        <f aca="false">IF(P5118=1,ABS(U5118)+ABS(60),ABS(U5118-U5117))</f>
        <v>24</v>
      </c>
    </row>
    <row r="5119" customFormat="false" ht="15" hidden="false" customHeight="false" outlineLevel="0" collapsed="false">
      <c r="A5119" s="1" t="n">
        <v>43532</v>
      </c>
      <c r="B5119" s="2" t="n">
        <v>10241.75</v>
      </c>
      <c r="C5119" s="2" t="n">
        <v>104613</v>
      </c>
      <c r="D5119" s="2" t="n">
        <v>10202</v>
      </c>
      <c r="E5119" s="2" t="n">
        <v>10194</v>
      </c>
      <c r="F5119" s="3" t="n">
        <f aca="false">IF(P5119=1, E5119,D5119)/B5119-1</f>
        <v>-0.00388117265115828</v>
      </c>
      <c r="G5119" s="2" t="n">
        <f aca="false">AVERAGE(B5060:B5119)</f>
        <v>9900.74266666667</v>
      </c>
      <c r="H5119" s="2" t="n">
        <f aca="false">AVERAGE(C5060:C5119)</f>
        <v>101364.466666667</v>
      </c>
      <c r="I5119" s="2" t="n">
        <f aca="false">SIGN(C5119-H5119)</f>
        <v>1</v>
      </c>
      <c r="J5119" s="2" t="n">
        <f aca="false">SIGN(F5119)</f>
        <v>-1</v>
      </c>
      <c r="K5119" s="0" t="n">
        <f aca="false">B5119-B5118</f>
        <v>-69.9300000000003</v>
      </c>
      <c r="L5119" s="0" t="n">
        <f aca="false">I5118*K5119</f>
        <v>-69.9300000000003</v>
      </c>
      <c r="M5119" s="0" t="n">
        <f aca="false">M5118+K5119*N5118</f>
        <v>3417.02000000002</v>
      </c>
      <c r="N5119" s="0" t="n">
        <f aca="false">INT(M5119*$Q$1/B5119)*CHOOSE($L$1,I5119,J5119)</f>
        <v>-0</v>
      </c>
      <c r="O5119" s="0" t="n">
        <f aca="false">ABS(N5119-N5118)</f>
        <v>0</v>
      </c>
      <c r="P5119" s="0" t="n">
        <f aca="false">COUNTIF(工作表2!$A$2:$A$248,A5119)</f>
        <v>0</v>
      </c>
      <c r="R5119" s="0" t="n">
        <f aca="false">D5119-IF(P5118=1,E5118,D5118)</f>
        <v>-59</v>
      </c>
      <c r="S5119" s="0" t="n">
        <f aca="false">I5118*R5119</f>
        <v>-59</v>
      </c>
      <c r="T5119" s="0" t="n">
        <f aca="false">T5118+R5119*U5118</f>
        <v>63267</v>
      </c>
      <c r="U5119" s="0" t="n">
        <f aca="false">INT(T5119*$Q$1/IF(P5119=1,E5119,D5119))*I5119</f>
        <v>12</v>
      </c>
      <c r="V5119" s="0" t="n">
        <f aca="false">IF(P5119=1,ABS(U5119)+ABS(60),ABS(U5119-U5118))</f>
        <v>0</v>
      </c>
    </row>
    <row r="5120" customFormat="false" ht="15" hidden="false" customHeight="false" outlineLevel="0" collapsed="false">
      <c r="A5120" s="1" t="n">
        <v>43535</v>
      </c>
      <c r="B5120" s="2" t="n">
        <v>10250.28</v>
      </c>
      <c r="C5120" s="2" t="n">
        <v>90708</v>
      </c>
      <c r="D5120" s="2" t="n">
        <v>10227</v>
      </c>
      <c r="E5120" s="2" t="n">
        <v>10219</v>
      </c>
      <c r="F5120" s="3" t="n">
        <f aca="false">IF(P5120=1, E5120,D5120)/B5120-1</f>
        <v>-0.00227115747082041</v>
      </c>
      <c r="G5120" s="2" t="n">
        <f aca="false">AVERAGE(B5061:B5120)</f>
        <v>9902.61616666667</v>
      </c>
      <c r="H5120" s="2" t="n">
        <f aca="false">AVERAGE(C5061:C5120)</f>
        <v>100095.566666667</v>
      </c>
      <c r="I5120" s="2" t="n">
        <f aca="false">SIGN(C5120-H5120)</f>
        <v>-1</v>
      </c>
      <c r="J5120" s="2" t="n">
        <f aca="false">SIGN(F5120)</f>
        <v>-1</v>
      </c>
      <c r="K5120" s="0" t="n">
        <f aca="false">B5120-B5119</f>
        <v>8.53000000000066</v>
      </c>
      <c r="L5120" s="0" t="n">
        <f aca="false">I5119*K5120</f>
        <v>8.53000000000066</v>
      </c>
      <c r="M5120" s="0" t="n">
        <f aca="false">M5119+K5120*N5119</f>
        <v>3417.02000000002</v>
      </c>
      <c r="N5120" s="0" t="n">
        <f aca="false">INT(M5120*$Q$1/B5120)*CHOOSE($L$1,I5120,J5120)</f>
        <v>-0</v>
      </c>
      <c r="O5120" s="0" t="n">
        <f aca="false">ABS(N5120-N5119)</f>
        <v>0</v>
      </c>
      <c r="P5120" s="0" t="n">
        <f aca="false">COUNTIF(工作表2!$A$2:$A$248,A5120)</f>
        <v>0</v>
      </c>
      <c r="R5120" s="0" t="n">
        <f aca="false">D5120-IF(P5119=1,E5119,D5119)</f>
        <v>25</v>
      </c>
      <c r="S5120" s="0" t="n">
        <f aca="false">I5119*R5120</f>
        <v>25</v>
      </c>
      <c r="T5120" s="0" t="n">
        <f aca="false">T5119+R5120*U5119</f>
        <v>63567</v>
      </c>
      <c r="U5120" s="0" t="n">
        <f aca="false">INT(T5120*$Q$1/IF(P5120=1,E5120,D5120))*I5120</f>
        <v>-12</v>
      </c>
      <c r="V5120" s="0" t="n">
        <f aca="false">IF(P5120=1,ABS(U5120)+ABS(60),ABS(U5120-U5119))</f>
        <v>24</v>
      </c>
    </row>
    <row r="5121" customFormat="false" ht="15" hidden="false" customHeight="false" outlineLevel="0" collapsed="false">
      <c r="A5121" s="1" t="n">
        <v>43536</v>
      </c>
      <c r="B5121" s="2" t="n">
        <v>10343.33</v>
      </c>
      <c r="C5121" s="2" t="n">
        <v>109871</v>
      </c>
      <c r="D5121" s="2" t="n">
        <v>10350</v>
      </c>
      <c r="E5121" s="2" t="n">
        <v>10342</v>
      </c>
      <c r="F5121" s="3" t="n">
        <f aca="false">IF(P5121=1, E5121,D5121)/B5121-1</f>
        <v>0.00064486002090236</v>
      </c>
      <c r="G5121" s="2" t="n">
        <f aca="false">AVERAGE(B5062:B5121)</f>
        <v>9906.946</v>
      </c>
      <c r="H5121" s="2" t="n">
        <f aca="false">AVERAGE(C5062:C5121)</f>
        <v>99534.45</v>
      </c>
      <c r="I5121" s="2" t="n">
        <f aca="false">SIGN(C5121-H5121)</f>
        <v>1</v>
      </c>
      <c r="J5121" s="2" t="n">
        <f aca="false">SIGN(F5121)</f>
        <v>1</v>
      </c>
      <c r="K5121" s="0" t="n">
        <f aca="false">B5121-B5120</f>
        <v>93.0499999999993</v>
      </c>
      <c r="L5121" s="0" t="n">
        <f aca="false">I5120*K5121</f>
        <v>-93.0499999999993</v>
      </c>
      <c r="M5121" s="0" t="n">
        <f aca="false">M5120+K5121*N5120</f>
        <v>3417.02000000002</v>
      </c>
      <c r="N5121" s="0" t="n">
        <f aca="false">INT(M5121*$Q$1/B5121)*CHOOSE($L$1,I5121,J5121)</f>
        <v>0</v>
      </c>
      <c r="O5121" s="0" t="n">
        <f aca="false">ABS(N5121-N5120)</f>
        <v>0</v>
      </c>
      <c r="P5121" s="0" t="n">
        <f aca="false">COUNTIF(工作表2!$A$2:$A$248,A5121)</f>
        <v>0</v>
      </c>
      <c r="R5121" s="0" t="n">
        <f aca="false">D5121-IF(P5120=1,E5120,D5120)</f>
        <v>123</v>
      </c>
      <c r="S5121" s="0" t="n">
        <f aca="false">I5120*R5121</f>
        <v>-123</v>
      </c>
      <c r="T5121" s="0" t="n">
        <f aca="false">T5120+R5121*U5120</f>
        <v>62091</v>
      </c>
      <c r="U5121" s="0" t="n">
        <f aca="false">INT(T5121*$Q$1/IF(P5121=1,E5121,D5121))*I5121</f>
        <v>11</v>
      </c>
      <c r="V5121" s="0" t="n">
        <f aca="false">IF(P5121=1,ABS(U5121)+ABS(60),ABS(U5121-U5120))</f>
        <v>23</v>
      </c>
    </row>
    <row r="5122" customFormat="false" ht="15" hidden="false" customHeight="false" outlineLevel="0" collapsed="false">
      <c r="A5122" s="1" t="n">
        <v>43537</v>
      </c>
      <c r="B5122" s="2" t="n">
        <v>10373.32</v>
      </c>
      <c r="C5122" s="2" t="n">
        <v>94357</v>
      </c>
      <c r="D5122" s="2" t="n">
        <v>10362</v>
      </c>
      <c r="E5122" s="2" t="n">
        <v>10355</v>
      </c>
      <c r="F5122" s="3" t="n">
        <f aca="false">IF(P5122=1, E5122,D5122)/B5122-1</f>
        <v>-0.00109126104275192</v>
      </c>
      <c r="G5122" s="2" t="n">
        <f aca="false">AVERAGE(B5063:B5122)</f>
        <v>9914.55566666667</v>
      </c>
      <c r="H5122" s="2" t="n">
        <f aca="false">AVERAGE(C5063:C5122)</f>
        <v>99211.9166666667</v>
      </c>
      <c r="I5122" s="2" t="n">
        <f aca="false">SIGN(C5122-H5122)</f>
        <v>-1</v>
      </c>
      <c r="J5122" s="2" t="n">
        <f aca="false">SIGN(F5122)</f>
        <v>-1</v>
      </c>
      <c r="K5122" s="0" t="n">
        <f aca="false">B5122-B5121</f>
        <v>29.9899999999998</v>
      </c>
      <c r="L5122" s="0" t="n">
        <f aca="false">I5121*K5122</f>
        <v>29.9899999999998</v>
      </c>
      <c r="M5122" s="0" t="n">
        <f aca="false">M5121+K5122*N5121</f>
        <v>3417.02000000002</v>
      </c>
      <c r="N5122" s="0" t="n">
        <f aca="false">INT(M5122*$Q$1/B5122)*CHOOSE($L$1,I5122,J5122)</f>
        <v>-0</v>
      </c>
      <c r="O5122" s="0" t="n">
        <f aca="false">ABS(N5122-N5121)</f>
        <v>0</v>
      </c>
      <c r="P5122" s="0" t="n">
        <f aca="false">COUNTIF(工作表2!$A$2:$A$248,A5122)</f>
        <v>0</v>
      </c>
      <c r="R5122" s="0" t="n">
        <f aca="false">D5122-IF(P5121=1,E5121,D5121)</f>
        <v>12</v>
      </c>
      <c r="S5122" s="0" t="n">
        <f aca="false">I5121*R5122</f>
        <v>12</v>
      </c>
      <c r="T5122" s="0" t="n">
        <f aca="false">T5121+R5122*U5121</f>
        <v>62223</v>
      </c>
      <c r="U5122" s="0" t="n">
        <f aca="false">INT(T5122*$Q$1/IF(P5122=1,E5122,D5122))*I5122</f>
        <v>-12</v>
      </c>
      <c r="V5122" s="0" t="n">
        <f aca="false">IF(P5122=1,ABS(U5122)+ABS(60),ABS(U5122-U5121))</f>
        <v>23</v>
      </c>
    </row>
    <row r="5123" customFormat="false" ht="15" hidden="false" customHeight="false" outlineLevel="0" collapsed="false">
      <c r="A5123" s="1" t="n">
        <v>43538</v>
      </c>
      <c r="B5123" s="2" t="n">
        <v>10348.65</v>
      </c>
      <c r="C5123" s="2" t="n">
        <v>113865</v>
      </c>
      <c r="D5123" s="2" t="n">
        <v>10338</v>
      </c>
      <c r="E5123" s="2" t="n">
        <v>10332</v>
      </c>
      <c r="F5123" s="3" t="n">
        <f aca="false">IF(P5123=1, E5123,D5123)/B5123-1</f>
        <v>-0.00102911974025599</v>
      </c>
      <c r="G5123" s="2" t="n">
        <f aca="false">AVERAGE(B5064:B5123)</f>
        <v>9925.62116666667</v>
      </c>
      <c r="H5123" s="2" t="n">
        <f aca="false">AVERAGE(C5064:C5123)</f>
        <v>98729.4166666667</v>
      </c>
      <c r="I5123" s="2" t="n">
        <f aca="false">SIGN(C5123-H5123)</f>
        <v>1</v>
      </c>
      <c r="J5123" s="2" t="n">
        <f aca="false">SIGN(F5123)</f>
        <v>-1</v>
      </c>
      <c r="K5123" s="0" t="n">
        <f aca="false">B5123-B5122</f>
        <v>-24.6700000000001</v>
      </c>
      <c r="L5123" s="0" t="n">
        <f aca="false">I5122*K5123</f>
        <v>24.6700000000001</v>
      </c>
      <c r="M5123" s="0" t="n">
        <f aca="false">M5122+K5123*N5122</f>
        <v>3417.02000000002</v>
      </c>
      <c r="N5123" s="0" t="n">
        <f aca="false">INT(M5123*$Q$1/B5123)*CHOOSE($L$1,I5123,J5123)</f>
        <v>-0</v>
      </c>
      <c r="O5123" s="0" t="n">
        <f aca="false">ABS(N5123-N5122)</f>
        <v>0</v>
      </c>
      <c r="P5123" s="0" t="n">
        <f aca="false">COUNTIF(工作表2!$A$2:$A$248,A5123)</f>
        <v>0</v>
      </c>
      <c r="R5123" s="0" t="n">
        <f aca="false">D5123-IF(P5122=1,E5122,D5122)</f>
        <v>-24</v>
      </c>
      <c r="S5123" s="0" t="n">
        <f aca="false">I5122*R5123</f>
        <v>24</v>
      </c>
      <c r="T5123" s="0" t="n">
        <f aca="false">T5122+R5123*U5122</f>
        <v>62511</v>
      </c>
      <c r="U5123" s="0" t="n">
        <f aca="false">INT(T5123*$Q$1/IF(P5123=1,E5123,D5123))*I5123</f>
        <v>12</v>
      </c>
      <c r="V5123" s="0" t="n">
        <f aca="false">IF(P5123=1,ABS(U5123)+ABS(60),ABS(U5123-U5122))</f>
        <v>24</v>
      </c>
    </row>
    <row r="5124" customFormat="false" ht="15" hidden="false" customHeight="false" outlineLevel="0" collapsed="false">
      <c r="A5124" s="1" t="n">
        <v>43539</v>
      </c>
      <c r="B5124" s="2" t="n">
        <v>10439.24</v>
      </c>
      <c r="C5124" s="2" t="n">
        <v>152996</v>
      </c>
      <c r="D5124" s="2" t="n">
        <v>10415</v>
      </c>
      <c r="E5124" s="2" t="n">
        <v>10408</v>
      </c>
      <c r="F5124" s="3" t="n">
        <f aca="false">IF(P5124=1, E5124,D5124)/B5124-1</f>
        <v>-0.00232200811553329</v>
      </c>
      <c r="G5124" s="2" t="n">
        <f aca="false">AVERAGE(B5065:B5124)</f>
        <v>9936.92716666667</v>
      </c>
      <c r="H5124" s="2" t="n">
        <f aca="false">AVERAGE(C5065:C5124)</f>
        <v>99675.85</v>
      </c>
      <c r="I5124" s="2" t="n">
        <f aca="false">SIGN(C5124-H5124)</f>
        <v>1</v>
      </c>
      <c r="J5124" s="2" t="n">
        <f aca="false">SIGN(F5124)</f>
        <v>-1</v>
      </c>
      <c r="K5124" s="0" t="n">
        <f aca="false">B5124-B5123</f>
        <v>90.5900000000002</v>
      </c>
      <c r="L5124" s="0" t="n">
        <f aca="false">I5123*K5124</f>
        <v>90.5900000000002</v>
      </c>
      <c r="M5124" s="0" t="n">
        <f aca="false">M5123+K5124*N5123</f>
        <v>3417.02000000002</v>
      </c>
      <c r="N5124" s="0" t="n">
        <f aca="false">INT(M5124*$Q$1/B5124)*CHOOSE($L$1,I5124,J5124)</f>
        <v>-0</v>
      </c>
      <c r="O5124" s="0" t="n">
        <f aca="false">ABS(N5124-N5123)</f>
        <v>0</v>
      </c>
      <c r="P5124" s="0" t="n">
        <f aca="false">COUNTIF(工作表2!$A$2:$A$248,A5124)</f>
        <v>0</v>
      </c>
      <c r="R5124" s="0" t="n">
        <f aca="false">D5124-IF(P5123=1,E5123,D5123)</f>
        <v>77</v>
      </c>
      <c r="S5124" s="0" t="n">
        <f aca="false">I5123*R5124</f>
        <v>77</v>
      </c>
      <c r="T5124" s="0" t="n">
        <f aca="false">T5123+R5124*U5123</f>
        <v>63435</v>
      </c>
      <c r="U5124" s="0" t="n">
        <f aca="false">INT(T5124*$Q$1/IF(P5124=1,E5124,D5124))*I5124</f>
        <v>12</v>
      </c>
      <c r="V5124" s="0" t="n">
        <f aca="false">IF(P5124=1,ABS(U5124)+ABS(60),ABS(U5124-U5123))</f>
        <v>0</v>
      </c>
    </row>
    <row r="5125" customFormat="false" ht="15" hidden="false" customHeight="false" outlineLevel="0" collapsed="false">
      <c r="A5125" s="1" t="n">
        <v>43542</v>
      </c>
      <c r="B5125" s="2" t="n">
        <v>10512.7</v>
      </c>
      <c r="C5125" s="2" t="n">
        <v>115803</v>
      </c>
      <c r="D5125" s="2" t="n">
        <v>10478</v>
      </c>
      <c r="E5125" s="2" t="n">
        <v>10475</v>
      </c>
      <c r="F5125" s="3" t="n">
        <f aca="false">IF(P5125=1, E5125,D5125)/B5125-1</f>
        <v>-0.00330076954540703</v>
      </c>
      <c r="G5125" s="2" t="n">
        <f aca="false">AVERAGE(B5066:B5125)</f>
        <v>9951.3465</v>
      </c>
      <c r="H5125" s="2" t="n">
        <f aca="false">AVERAGE(C5066:C5125)</f>
        <v>99971.4666666667</v>
      </c>
      <c r="I5125" s="2" t="n">
        <f aca="false">SIGN(C5125-H5125)</f>
        <v>1</v>
      </c>
      <c r="J5125" s="2" t="n">
        <f aca="false">SIGN(F5125)</f>
        <v>-1</v>
      </c>
      <c r="K5125" s="0" t="n">
        <f aca="false">B5125-B5124</f>
        <v>73.4600000000009</v>
      </c>
      <c r="L5125" s="0" t="n">
        <f aca="false">I5124*K5125</f>
        <v>73.4600000000009</v>
      </c>
      <c r="M5125" s="0" t="n">
        <f aca="false">M5124+K5125*N5124</f>
        <v>3417.02000000002</v>
      </c>
      <c r="N5125" s="0" t="n">
        <f aca="false">INT(M5125*$Q$1/B5125)*CHOOSE($L$1,I5125,J5125)</f>
        <v>-0</v>
      </c>
      <c r="O5125" s="0" t="n">
        <f aca="false">ABS(N5125-N5124)</f>
        <v>0</v>
      </c>
      <c r="P5125" s="0" t="n">
        <f aca="false">COUNTIF(工作表2!$A$2:$A$248,A5125)</f>
        <v>0</v>
      </c>
      <c r="R5125" s="0" t="n">
        <f aca="false">D5125-IF(P5124=1,E5124,D5124)</f>
        <v>63</v>
      </c>
      <c r="S5125" s="0" t="n">
        <f aca="false">I5124*R5125</f>
        <v>63</v>
      </c>
      <c r="T5125" s="0" t="n">
        <f aca="false">T5124+R5125*U5124</f>
        <v>64191</v>
      </c>
      <c r="U5125" s="0" t="n">
        <f aca="false">INT(T5125*$Q$1/IF(P5125=1,E5125,D5125))*I5125</f>
        <v>12</v>
      </c>
      <c r="V5125" s="0" t="n">
        <f aca="false">IF(P5125=1,ABS(U5125)+ABS(60),ABS(U5125-U5124))</f>
        <v>0</v>
      </c>
    </row>
    <row r="5126" customFormat="false" ht="15" hidden="false" customHeight="false" outlineLevel="0" collapsed="false">
      <c r="A5126" s="1" t="n">
        <v>43543</v>
      </c>
      <c r="B5126" s="2" t="n">
        <v>10512.32</v>
      </c>
      <c r="C5126" s="2" t="n">
        <v>114690</v>
      </c>
      <c r="D5126" s="2" t="n">
        <v>10502</v>
      </c>
      <c r="E5126" s="2" t="n">
        <v>10493</v>
      </c>
      <c r="F5126" s="3" t="n">
        <f aca="false">IF(P5126=1, E5126,D5126)/B5126-1</f>
        <v>-0.000981705275334033</v>
      </c>
      <c r="G5126" s="2" t="n">
        <f aca="false">AVERAGE(B5067:B5126)</f>
        <v>9964.76783333333</v>
      </c>
      <c r="H5126" s="2" t="n">
        <f aca="false">AVERAGE(C5067:C5126)</f>
        <v>100349.7</v>
      </c>
      <c r="I5126" s="2" t="n">
        <f aca="false">SIGN(C5126-H5126)</f>
        <v>1</v>
      </c>
      <c r="J5126" s="2" t="n">
        <f aca="false">SIGN(F5126)</f>
        <v>-1</v>
      </c>
      <c r="K5126" s="0" t="n">
        <f aca="false">B5126-B5125</f>
        <v>-0.380000000001019</v>
      </c>
      <c r="L5126" s="0" t="n">
        <f aca="false">I5125*K5126</f>
        <v>-0.380000000001019</v>
      </c>
      <c r="M5126" s="0" t="n">
        <f aca="false">M5125+K5126*N5125</f>
        <v>3417.02000000002</v>
      </c>
      <c r="N5126" s="0" t="n">
        <f aca="false">INT(M5126*$Q$1/B5126)*CHOOSE($L$1,I5126,J5126)</f>
        <v>-0</v>
      </c>
      <c r="O5126" s="0" t="n">
        <f aca="false">ABS(N5126-N5125)</f>
        <v>0</v>
      </c>
      <c r="P5126" s="0" t="n">
        <f aca="false">COUNTIF(工作表2!$A$2:$A$248,A5126)</f>
        <v>0</v>
      </c>
      <c r="R5126" s="0" t="n">
        <f aca="false">D5126-IF(P5125=1,E5125,D5125)</f>
        <v>24</v>
      </c>
      <c r="S5126" s="0" t="n">
        <f aca="false">I5125*R5126</f>
        <v>24</v>
      </c>
      <c r="T5126" s="0" t="n">
        <f aca="false">T5125+R5126*U5125</f>
        <v>64479</v>
      </c>
      <c r="U5126" s="0" t="n">
        <f aca="false">INT(T5126*$Q$1/IF(P5126=1,E5126,D5126))*I5126</f>
        <v>12</v>
      </c>
      <c r="V5126" s="0" t="n">
        <f aca="false">IF(P5126=1,ABS(U5126)+ABS(60),ABS(U5126-U5125))</f>
        <v>0</v>
      </c>
    </row>
    <row r="5127" customFormat="false" ht="15" hidden="false" customHeight="false" outlineLevel="0" collapsed="false">
      <c r="A5127" s="1" t="n">
        <v>43544</v>
      </c>
      <c r="B5127" s="2" t="n">
        <v>10551.56</v>
      </c>
      <c r="C5127" s="2" t="n">
        <v>118667</v>
      </c>
      <c r="D5127" s="2" t="n">
        <v>10545</v>
      </c>
      <c r="E5127" s="2" t="n">
        <v>10515</v>
      </c>
      <c r="F5127" s="3" t="n">
        <f aca="false">IF(P5127=1, E5127,D5127)/B5127-1</f>
        <v>-0.00346489049960386</v>
      </c>
      <c r="G5127" s="2" t="n">
        <f aca="false">AVERAGE(B5068:B5127)</f>
        <v>9977.01966666667</v>
      </c>
      <c r="H5127" s="2" t="n">
        <f aca="false">AVERAGE(C5068:C5127)</f>
        <v>100722.216666667</v>
      </c>
      <c r="I5127" s="2" t="n">
        <f aca="false">SIGN(C5127-H5127)</f>
        <v>1</v>
      </c>
      <c r="J5127" s="2" t="n">
        <f aca="false">SIGN(F5127)</f>
        <v>-1</v>
      </c>
      <c r="K5127" s="0" t="n">
        <f aca="false">B5127-B5126</f>
        <v>39.2399999999998</v>
      </c>
      <c r="L5127" s="0" t="n">
        <f aca="false">I5126*K5127</f>
        <v>39.2399999999998</v>
      </c>
      <c r="M5127" s="0" t="n">
        <f aca="false">M5126+K5127*N5126</f>
        <v>3417.02000000002</v>
      </c>
      <c r="N5127" s="0" t="n">
        <f aca="false">INT(M5127*$Q$1/B5127)*CHOOSE($L$1,I5127,J5127)</f>
        <v>-0</v>
      </c>
      <c r="O5127" s="0" t="n">
        <f aca="false">ABS(N5127-N5126)</f>
        <v>0</v>
      </c>
      <c r="P5127" s="0" t="n">
        <f aca="false">COUNTIF(工作表2!$A$2:$A$248,A5127)</f>
        <v>1</v>
      </c>
      <c r="R5127" s="0" t="n">
        <f aca="false">D5127-IF(P5126=1,E5126,D5126)</f>
        <v>43</v>
      </c>
      <c r="S5127" s="0" t="n">
        <f aca="false">I5126*R5127</f>
        <v>43</v>
      </c>
      <c r="T5127" s="0" t="n">
        <f aca="false">T5126+R5127*U5126</f>
        <v>64995</v>
      </c>
      <c r="U5127" s="0" t="n">
        <f aca="false">INT(T5127*$Q$1/IF(P5127=1,E5127,D5127))*I5127</f>
        <v>12</v>
      </c>
      <c r="V5127" s="0" t="n">
        <f aca="false">IF(P5127=1,ABS(U5127)+ABS(60),ABS(U5127-U5126))</f>
        <v>72</v>
      </c>
    </row>
    <row r="5128" customFormat="false" ht="15" hidden="false" customHeight="false" outlineLevel="0" collapsed="false">
      <c r="A5128" s="1" t="n">
        <v>43545</v>
      </c>
      <c r="B5128" s="2" t="n">
        <v>10609.55</v>
      </c>
      <c r="C5128" s="2" t="n">
        <v>111123</v>
      </c>
      <c r="D5128" s="2" t="n">
        <v>10585</v>
      </c>
      <c r="E5128" s="2" t="n">
        <v>10575</v>
      </c>
      <c r="F5128" s="3" t="n">
        <f aca="false">IF(P5128=1, E5128,D5128)/B5128-1</f>
        <v>-0.00231395299517878</v>
      </c>
      <c r="G5128" s="2" t="n">
        <f aca="false">AVERAGE(B5069:B5128)</f>
        <v>9989.53283333334</v>
      </c>
      <c r="H5128" s="2" t="n">
        <f aca="false">AVERAGE(C5069:C5128)</f>
        <v>100707.833333333</v>
      </c>
      <c r="I5128" s="2" t="n">
        <f aca="false">SIGN(C5128-H5128)</f>
        <v>1</v>
      </c>
      <c r="J5128" s="2" t="n">
        <f aca="false">SIGN(F5128)</f>
        <v>-1</v>
      </c>
      <c r="K5128" s="0" t="n">
        <f aca="false">B5128-B5127</f>
        <v>57.9899999999998</v>
      </c>
      <c r="L5128" s="0" t="n">
        <f aca="false">I5127*K5128</f>
        <v>57.9899999999998</v>
      </c>
      <c r="M5128" s="0" t="n">
        <f aca="false">M5127+K5128*N5127</f>
        <v>3417.02000000002</v>
      </c>
      <c r="N5128" s="0" t="n">
        <f aca="false">INT(M5128*$Q$1/B5128)*CHOOSE($L$1,I5128,J5128)</f>
        <v>-0</v>
      </c>
      <c r="O5128" s="0" t="n">
        <f aca="false">ABS(N5128-N5127)</f>
        <v>0</v>
      </c>
      <c r="P5128" s="0" t="n">
        <f aca="false">COUNTIF(工作表2!$A$2:$A$248,A5128)</f>
        <v>0</v>
      </c>
      <c r="R5128" s="0" t="n">
        <f aca="false">D5128-IF(P5127=1,E5127,D5127)</f>
        <v>70</v>
      </c>
      <c r="S5128" s="0" t="n">
        <f aca="false">I5127*R5128</f>
        <v>70</v>
      </c>
      <c r="T5128" s="0" t="n">
        <f aca="false">T5127+R5128*U5127</f>
        <v>65835</v>
      </c>
      <c r="U5128" s="0" t="n">
        <f aca="false">INT(T5128*$Q$1/IF(P5128=1,E5128,D5128))*I5128</f>
        <v>12</v>
      </c>
      <c r="V5128" s="0" t="n">
        <f aca="false">IF(P5128=1,ABS(U5128)+ABS(60),ABS(U5128-U5127))</f>
        <v>0</v>
      </c>
    </row>
    <row r="5129" customFormat="false" ht="15" hidden="false" customHeight="false" outlineLevel="0" collapsed="false">
      <c r="A5129" s="1" t="n">
        <v>43546</v>
      </c>
      <c r="B5129" s="2" t="n">
        <v>10639.07</v>
      </c>
      <c r="C5129" s="2" t="n">
        <v>130355</v>
      </c>
      <c r="D5129" s="2" t="n">
        <v>10614</v>
      </c>
      <c r="E5129" s="2" t="n">
        <v>10604</v>
      </c>
      <c r="F5129" s="3" t="n">
        <f aca="false">IF(P5129=1, E5129,D5129)/B5129-1</f>
        <v>-0.00235640897183675</v>
      </c>
      <c r="G5129" s="2" t="n">
        <f aca="false">AVERAGE(B5070:B5129)</f>
        <v>10003.948</v>
      </c>
      <c r="H5129" s="2" t="n">
        <f aca="false">AVERAGE(C5070:C5129)</f>
        <v>101287.933333333</v>
      </c>
      <c r="I5129" s="2" t="n">
        <f aca="false">SIGN(C5129-H5129)</f>
        <v>1</v>
      </c>
      <c r="J5129" s="2" t="n">
        <f aca="false">SIGN(F5129)</f>
        <v>-1</v>
      </c>
      <c r="K5129" s="0" t="n">
        <f aca="false">B5129-B5128</f>
        <v>29.5200000000004</v>
      </c>
      <c r="L5129" s="0" t="n">
        <f aca="false">I5128*K5129</f>
        <v>29.5200000000004</v>
      </c>
      <c r="M5129" s="0" t="n">
        <f aca="false">M5128+K5129*N5128</f>
        <v>3417.02000000002</v>
      </c>
      <c r="N5129" s="0" t="n">
        <f aca="false">INT(M5129*$Q$1/B5129)*CHOOSE($L$1,I5129,J5129)</f>
        <v>-0</v>
      </c>
      <c r="O5129" s="0" t="n">
        <f aca="false">ABS(N5129-N5128)</f>
        <v>0</v>
      </c>
      <c r="P5129" s="0" t="n">
        <f aca="false">COUNTIF(工作表2!$A$2:$A$248,A5129)</f>
        <v>0</v>
      </c>
      <c r="R5129" s="0" t="n">
        <f aca="false">D5129-IF(P5128=1,E5128,D5128)</f>
        <v>29</v>
      </c>
      <c r="S5129" s="0" t="n">
        <f aca="false">I5128*R5129</f>
        <v>29</v>
      </c>
      <c r="T5129" s="0" t="n">
        <f aca="false">T5128+R5129*U5128</f>
        <v>66183</v>
      </c>
      <c r="U5129" s="0" t="n">
        <f aca="false">INT(T5129*$Q$1/IF(P5129=1,E5129,D5129))*I5129</f>
        <v>12</v>
      </c>
      <c r="V5129" s="0" t="n">
        <f aca="false">IF(P5129=1,ABS(U5129)+ABS(60),ABS(U5129-U5128))</f>
        <v>0</v>
      </c>
    </row>
    <row r="5130" customFormat="false" ht="15" hidden="false" customHeight="false" outlineLevel="0" collapsed="false">
      <c r="A5130" s="1" t="n">
        <v>43549</v>
      </c>
      <c r="B5130" s="2" t="n">
        <v>10479.48</v>
      </c>
      <c r="C5130" s="2" t="n">
        <v>107713</v>
      </c>
      <c r="D5130" s="2" t="n">
        <v>10439</v>
      </c>
      <c r="E5130" s="2" t="n">
        <v>10431</v>
      </c>
      <c r="F5130" s="3" t="n">
        <f aca="false">IF(P5130=1, E5130,D5130)/B5130-1</f>
        <v>-0.00386278708485532</v>
      </c>
      <c r="G5130" s="2" t="n">
        <f aca="false">AVERAGE(B5071:B5130)</f>
        <v>10015.4805</v>
      </c>
      <c r="H5130" s="2" t="n">
        <f aca="false">AVERAGE(C5071:C5130)</f>
        <v>101784.233333333</v>
      </c>
      <c r="I5130" s="2" t="n">
        <f aca="false">SIGN(C5130-H5130)</f>
        <v>1</v>
      </c>
      <c r="J5130" s="2" t="n">
        <f aca="false">SIGN(F5130)</f>
        <v>-1</v>
      </c>
      <c r="K5130" s="0" t="n">
        <f aca="false">B5130-B5129</f>
        <v>-159.59</v>
      </c>
      <c r="L5130" s="0" t="n">
        <f aca="false">I5129*K5130</f>
        <v>-159.59</v>
      </c>
      <c r="M5130" s="0" t="n">
        <f aca="false">M5129+K5130*N5129</f>
        <v>3417.02000000002</v>
      </c>
      <c r="N5130" s="0" t="n">
        <f aca="false">INT(M5130*$Q$1/B5130)*CHOOSE($L$1,I5130,J5130)</f>
        <v>-0</v>
      </c>
      <c r="O5130" s="0" t="n">
        <f aca="false">ABS(N5130-N5129)</f>
        <v>0</v>
      </c>
      <c r="P5130" s="0" t="n">
        <f aca="false">COUNTIF(工作表2!$A$2:$A$248,A5130)</f>
        <v>0</v>
      </c>
      <c r="R5130" s="0" t="n">
        <f aca="false">D5130-IF(P5129=1,E5129,D5129)</f>
        <v>-175</v>
      </c>
      <c r="S5130" s="0" t="n">
        <f aca="false">I5129*R5130</f>
        <v>-175</v>
      </c>
      <c r="T5130" s="0" t="n">
        <f aca="false">T5129+R5130*U5129</f>
        <v>64083</v>
      </c>
      <c r="U5130" s="0" t="n">
        <f aca="false">INT(T5130*$Q$1/IF(P5130=1,E5130,D5130))*I5130</f>
        <v>12</v>
      </c>
      <c r="V5130" s="0" t="n">
        <f aca="false">IF(P5130=1,ABS(U5130)+ABS(60),ABS(U5130-U5129))</f>
        <v>0</v>
      </c>
    </row>
    <row r="5131" customFormat="false" ht="15" hidden="false" customHeight="false" outlineLevel="0" collapsed="false">
      <c r="A5131" s="1" t="n">
        <v>43550</v>
      </c>
      <c r="B5131" s="2" t="n">
        <v>10559.2</v>
      </c>
      <c r="C5131" s="2" t="n">
        <v>102825</v>
      </c>
      <c r="D5131" s="2" t="n">
        <v>10523</v>
      </c>
      <c r="E5131" s="2" t="n">
        <v>10513</v>
      </c>
      <c r="F5131" s="3" t="n">
        <f aca="false">IF(P5131=1, E5131,D5131)/B5131-1</f>
        <v>-0.00342829002197143</v>
      </c>
      <c r="G5131" s="2" t="n">
        <f aca="false">AVERAGE(B5072:B5131)</f>
        <v>10029.4868333333</v>
      </c>
      <c r="H5131" s="2" t="n">
        <f aca="false">AVERAGE(C5072:C5131)</f>
        <v>101928.133333333</v>
      </c>
      <c r="I5131" s="2" t="n">
        <f aca="false">SIGN(C5131-H5131)</f>
        <v>1</v>
      </c>
      <c r="J5131" s="2" t="n">
        <f aca="false">SIGN(F5131)</f>
        <v>-1</v>
      </c>
      <c r="K5131" s="0" t="n">
        <f aca="false">B5131-B5130</f>
        <v>79.7200000000012</v>
      </c>
      <c r="L5131" s="0" t="n">
        <f aca="false">I5130*K5131</f>
        <v>79.7200000000012</v>
      </c>
      <c r="M5131" s="0" t="n">
        <f aca="false">M5130+K5131*N5130</f>
        <v>3417.02000000002</v>
      </c>
      <c r="N5131" s="0" t="n">
        <f aca="false">INT(M5131*$Q$1/B5131)*CHOOSE($L$1,I5131,J5131)</f>
        <v>-0</v>
      </c>
      <c r="O5131" s="0" t="n">
        <f aca="false">ABS(N5131-N5130)</f>
        <v>0</v>
      </c>
      <c r="P5131" s="0" t="n">
        <f aca="false">COUNTIF(工作表2!$A$2:$A$248,A5131)</f>
        <v>0</v>
      </c>
      <c r="R5131" s="0" t="n">
        <f aca="false">D5131-IF(P5130=1,E5130,D5130)</f>
        <v>84</v>
      </c>
      <c r="S5131" s="0" t="n">
        <f aca="false">I5130*R5131</f>
        <v>84</v>
      </c>
      <c r="T5131" s="0" t="n">
        <f aca="false">T5130+R5131*U5130</f>
        <v>65091</v>
      </c>
      <c r="U5131" s="0" t="n">
        <f aca="false">INT(T5131*$Q$1/IF(P5131=1,E5131,D5131))*I5131</f>
        <v>12</v>
      </c>
      <c r="V5131" s="0" t="n">
        <f aca="false">IF(P5131=1,ABS(U5131)+ABS(60),ABS(U5131-U5130))</f>
        <v>0</v>
      </c>
    </row>
    <row r="5132" customFormat="false" ht="15" hidden="false" customHeight="false" outlineLevel="0" collapsed="false">
      <c r="A5132" s="1" t="n">
        <v>43551</v>
      </c>
      <c r="B5132" s="2" t="n">
        <v>10542.7</v>
      </c>
      <c r="C5132" s="2" t="n">
        <v>103110</v>
      </c>
      <c r="D5132" s="2" t="n">
        <v>10520</v>
      </c>
      <c r="E5132" s="2" t="n">
        <v>10510</v>
      </c>
      <c r="F5132" s="3" t="n">
        <f aca="false">IF(P5132=1, E5132,D5132)/B5132-1</f>
        <v>-0.0021531486241666</v>
      </c>
      <c r="G5132" s="2" t="n">
        <f aca="false">AVERAGE(B5073:B5132)</f>
        <v>10042.145</v>
      </c>
      <c r="H5132" s="2" t="n">
        <f aca="false">AVERAGE(C5073:C5132)</f>
        <v>102174.866666667</v>
      </c>
      <c r="I5132" s="2" t="n">
        <f aca="false">SIGN(C5132-H5132)</f>
        <v>1</v>
      </c>
      <c r="J5132" s="2" t="n">
        <f aca="false">SIGN(F5132)</f>
        <v>-1</v>
      </c>
      <c r="K5132" s="0" t="n">
        <f aca="false">B5132-B5131</f>
        <v>-16.5</v>
      </c>
      <c r="L5132" s="0" t="n">
        <f aca="false">I5131*K5132</f>
        <v>-16.5</v>
      </c>
      <c r="M5132" s="0" t="n">
        <f aca="false">M5131+K5132*N5131</f>
        <v>3417.02000000002</v>
      </c>
      <c r="N5132" s="0" t="n">
        <f aca="false">INT(M5132*$Q$1/B5132)*CHOOSE($L$1,I5132,J5132)</f>
        <v>-0</v>
      </c>
      <c r="O5132" s="0" t="n">
        <f aca="false">ABS(N5132-N5131)</f>
        <v>0</v>
      </c>
      <c r="P5132" s="0" t="n">
        <f aca="false">COUNTIF(工作表2!$A$2:$A$248,A5132)</f>
        <v>0</v>
      </c>
      <c r="R5132" s="0" t="n">
        <f aca="false">D5132-IF(P5131=1,E5131,D5131)</f>
        <v>-3</v>
      </c>
      <c r="S5132" s="0" t="n">
        <f aca="false">I5131*R5132</f>
        <v>-3</v>
      </c>
      <c r="T5132" s="0" t="n">
        <f aca="false">T5131+R5132*U5131</f>
        <v>65055</v>
      </c>
      <c r="U5132" s="0" t="n">
        <f aca="false">INT(T5132*$Q$1/IF(P5132=1,E5132,D5132))*I5132</f>
        <v>12</v>
      </c>
      <c r="V5132" s="0" t="n">
        <f aca="false">IF(P5132=1,ABS(U5132)+ABS(60),ABS(U5132-U5131))</f>
        <v>0</v>
      </c>
    </row>
    <row r="5133" customFormat="false" ht="15" hidden="false" customHeight="false" outlineLevel="0" collapsed="false">
      <c r="A5133" s="1" t="n">
        <v>43552</v>
      </c>
      <c r="B5133" s="2" t="n">
        <v>10536.26</v>
      </c>
      <c r="C5133" s="2" t="n">
        <v>88679</v>
      </c>
      <c r="D5133" s="2" t="n">
        <v>10494</v>
      </c>
      <c r="E5133" s="2" t="n">
        <v>10483</v>
      </c>
      <c r="F5133" s="3" t="n">
        <f aca="false">IF(P5133=1, E5133,D5133)/B5133-1</f>
        <v>-0.00401091089247985</v>
      </c>
      <c r="G5133" s="2" t="n">
        <f aca="false">AVERAGE(B5074:B5133)</f>
        <v>10056.5073333333</v>
      </c>
      <c r="H5133" s="2" t="n">
        <f aca="false">AVERAGE(C5074:C5133)</f>
        <v>102092.4</v>
      </c>
      <c r="I5133" s="2" t="n">
        <f aca="false">SIGN(C5133-H5133)</f>
        <v>-1</v>
      </c>
      <c r="J5133" s="2" t="n">
        <f aca="false">SIGN(F5133)</f>
        <v>-1</v>
      </c>
      <c r="K5133" s="0" t="n">
        <f aca="false">B5133-B5132</f>
        <v>-6.44000000000051</v>
      </c>
      <c r="L5133" s="0" t="n">
        <f aca="false">I5132*K5133</f>
        <v>-6.44000000000051</v>
      </c>
      <c r="M5133" s="0" t="n">
        <f aca="false">M5132+K5133*N5132</f>
        <v>3417.02000000002</v>
      </c>
      <c r="N5133" s="0" t="n">
        <f aca="false">INT(M5133*$Q$1/B5133)*CHOOSE($L$1,I5133,J5133)</f>
        <v>-0</v>
      </c>
      <c r="O5133" s="0" t="n">
        <f aca="false">ABS(N5133-N5132)</f>
        <v>0</v>
      </c>
      <c r="P5133" s="0" t="n">
        <f aca="false">COUNTIF(工作表2!$A$2:$A$248,A5133)</f>
        <v>0</v>
      </c>
      <c r="R5133" s="0" t="n">
        <f aca="false">D5133-IF(P5132=1,E5132,D5132)</f>
        <v>-26</v>
      </c>
      <c r="S5133" s="0" t="n">
        <f aca="false">I5132*R5133</f>
        <v>-26</v>
      </c>
      <c r="T5133" s="0" t="n">
        <f aca="false">T5132+R5133*U5132</f>
        <v>64743</v>
      </c>
      <c r="U5133" s="0" t="n">
        <f aca="false">INT(T5133*$Q$1/IF(P5133=1,E5133,D5133))*I5133</f>
        <v>-12</v>
      </c>
      <c r="V5133" s="0" t="n">
        <f aca="false">IF(P5133=1,ABS(U5133)+ABS(60),ABS(U5133-U5132))</f>
        <v>24</v>
      </c>
      <c r="X5133" s="4" t="n">
        <f aca="false">(M5140/M60)^(1/20)-1</f>
        <v>-0.0522749148389535</v>
      </c>
      <c r="Y5133" s="4" t="n">
        <f aca="false">(T5140/T60)^(1/20)-1</f>
        <v>0.0994834700528235</v>
      </c>
    </row>
    <row r="5134" customFormat="false" ht="15" hidden="false" customHeight="false" outlineLevel="0" collapsed="false">
      <c r="A5134" s="1" t="n">
        <v>43553</v>
      </c>
      <c r="B5134" s="2" t="n">
        <v>10641.04</v>
      </c>
      <c r="C5134" s="2" t="n">
        <v>120989</v>
      </c>
      <c r="D5134" s="2" t="n">
        <v>10597</v>
      </c>
      <c r="E5134" s="2" t="n">
        <v>10587</v>
      </c>
      <c r="F5134" s="3" t="n">
        <f aca="false">IF(P5134=1, E5134,D5134)/B5134-1</f>
        <v>-0.00413869321043814</v>
      </c>
      <c r="G5134" s="2" t="n">
        <f aca="false">AVERAGE(B5075:B5134)</f>
        <v>10072.5801666667</v>
      </c>
      <c r="H5134" s="2" t="n">
        <f aca="false">AVERAGE(C5075:C5134)</f>
        <v>102269.8</v>
      </c>
      <c r="I5134" s="2" t="n">
        <f aca="false">SIGN(C5134-H5134)</f>
        <v>1</v>
      </c>
      <c r="J5134" s="2" t="n">
        <f aca="false">SIGN(F5134)</f>
        <v>-1</v>
      </c>
      <c r="K5134" s="0" t="n">
        <f aca="false">B5134-B5133</f>
        <v>104.780000000001</v>
      </c>
      <c r="L5134" s="0" t="n">
        <f aca="false">I5133*K5134</f>
        <v>-104.780000000001</v>
      </c>
      <c r="M5134" s="0" t="n">
        <f aca="false">M5133+K5134*N5133</f>
        <v>3417.02000000002</v>
      </c>
      <c r="N5134" s="0" t="n">
        <f aca="false">INT(M5134*$Q$1/B5134)*CHOOSE($L$1,I5134,J5134)</f>
        <v>-0</v>
      </c>
      <c r="O5134" s="0" t="n">
        <f aca="false">ABS(N5134-N5133)</f>
        <v>0</v>
      </c>
      <c r="P5134" s="0" t="n">
        <f aca="false">COUNTIF(工作表2!$A$2:$A$248,A5134)</f>
        <v>0</v>
      </c>
      <c r="R5134" s="0" t="n">
        <f aca="false">D5134-IF(P5133=1,E5133,D5133)</f>
        <v>103</v>
      </c>
      <c r="S5134" s="0" t="n">
        <f aca="false">I5133*R5134</f>
        <v>-103</v>
      </c>
      <c r="T5134" s="0" t="n">
        <f aca="false">T5133+R5134*U5133</f>
        <v>63507</v>
      </c>
      <c r="U5134" s="0" t="n">
        <f aca="false">INT(T5134*$Q$1/IF(P5134=1,E5134,D5134))*I5134</f>
        <v>11</v>
      </c>
      <c r="V5134" s="0" t="n">
        <f aca="false">IF(P5134=1,ABS(U5134)+ABS(60),ABS(U5134-U5133))</f>
        <v>23</v>
      </c>
      <c r="W5134" s="0" t="n">
        <v>1</v>
      </c>
      <c r="X5134" s="4" t="n">
        <v>0.11337802382377</v>
      </c>
      <c r="Y5134" s="4" t="n">
        <v>0.075012005588216</v>
      </c>
    </row>
    <row r="5135" customFormat="false" ht="15" hidden="false" customHeight="false" outlineLevel="0" collapsed="false">
      <c r="A5135" s="1" t="n">
        <v>43556</v>
      </c>
      <c r="B5135" s="2" t="n">
        <v>10642.63</v>
      </c>
      <c r="C5135" s="2" t="n">
        <v>153056</v>
      </c>
      <c r="D5135" s="2" t="n">
        <v>10638</v>
      </c>
      <c r="E5135" s="2" t="n">
        <v>10629</v>
      </c>
      <c r="F5135" s="3" t="n">
        <f aca="false">IF(P5135=1, E5135,D5135)/B5135-1</f>
        <v>-0.000435042841853917</v>
      </c>
      <c r="G5135" s="2" t="n">
        <f aca="false">AVERAGE(B5076:B5135)</f>
        <v>10089.188</v>
      </c>
      <c r="H5135" s="2" t="n">
        <f aca="false">AVERAGE(C5076:C5135)</f>
        <v>104182.366666667</v>
      </c>
      <c r="I5135" s="2" t="n">
        <f aca="false">SIGN(C5135-H5135)</f>
        <v>1</v>
      </c>
      <c r="J5135" s="2" t="n">
        <f aca="false">SIGN(F5135)</f>
        <v>-1</v>
      </c>
      <c r="K5135" s="0" t="n">
        <f aca="false">B5135-B5134</f>
        <v>1.58999999999833</v>
      </c>
      <c r="L5135" s="0" t="n">
        <f aca="false">I5134*K5135</f>
        <v>1.58999999999833</v>
      </c>
      <c r="M5135" s="0" t="n">
        <f aca="false">M5134+K5135*N5134</f>
        <v>3417.02000000002</v>
      </c>
      <c r="N5135" s="0" t="n">
        <f aca="false">INT(M5135*$Q$1/B5135)*CHOOSE($L$1,I5135,J5135)</f>
        <v>-0</v>
      </c>
      <c r="O5135" s="0" t="n">
        <f aca="false">ABS(N5135-N5134)</f>
        <v>0</v>
      </c>
      <c r="P5135" s="0" t="n">
        <f aca="false">COUNTIF(工作表2!$A$2:$A$248,A5135)</f>
        <v>0</v>
      </c>
      <c r="R5135" s="0" t="n">
        <f aca="false">D5135-IF(P5134=1,E5134,D5134)</f>
        <v>41</v>
      </c>
      <c r="S5135" s="0" t="n">
        <f aca="false">I5134*R5135</f>
        <v>41</v>
      </c>
      <c r="T5135" s="0" t="n">
        <f aca="false">T5134+R5135*U5134</f>
        <v>63958</v>
      </c>
      <c r="U5135" s="0" t="n">
        <f aca="false">INT(T5135*$Q$1/IF(P5135=1,E5135,D5135))*I5135</f>
        <v>12</v>
      </c>
      <c r="V5135" s="0" t="n">
        <f aca="false">IF(P5135=1,ABS(U5135)+ABS(60),ABS(U5135-U5134))</f>
        <v>1</v>
      </c>
      <c r="W5135" s="0" t="n">
        <v>1.5</v>
      </c>
      <c r="X5135" s="4" t="n">
        <v>0.15412669241238</v>
      </c>
      <c r="Y5135" s="4" t="n">
        <v>0.100647941126539</v>
      </c>
    </row>
    <row r="5136" customFormat="false" ht="15" hidden="false" customHeight="false" outlineLevel="0" collapsed="false">
      <c r="A5136" s="1" t="n">
        <v>43557</v>
      </c>
      <c r="B5136" s="2" t="n">
        <v>10690.3</v>
      </c>
      <c r="C5136" s="2" t="n">
        <v>133367</v>
      </c>
      <c r="D5136" s="2" t="n">
        <v>10679</v>
      </c>
      <c r="E5136" s="2" t="n">
        <v>10666</v>
      </c>
      <c r="F5136" s="3" t="n">
        <f aca="false">IF(P5136=1, E5136,D5136)/B5136-1</f>
        <v>-0.00105703301123439</v>
      </c>
      <c r="G5136" s="2" t="n">
        <f aca="false">AVERAGE(B5077:B5136)</f>
        <v>10106.698</v>
      </c>
      <c r="H5136" s="2" t="n">
        <f aca="false">AVERAGE(C5077:C5136)</f>
        <v>105269.15</v>
      </c>
      <c r="I5136" s="2" t="n">
        <f aca="false">SIGN(C5136-H5136)</f>
        <v>1</v>
      </c>
      <c r="J5136" s="2" t="n">
        <f aca="false">SIGN(F5136)</f>
        <v>-1</v>
      </c>
      <c r="K5136" s="0" t="n">
        <f aca="false">B5136-B5135</f>
        <v>47.6700000000001</v>
      </c>
      <c r="L5136" s="0" t="n">
        <f aca="false">I5135*K5136</f>
        <v>47.6700000000001</v>
      </c>
      <c r="M5136" s="0" t="n">
        <f aca="false">M5135+K5136*N5135</f>
        <v>3417.02000000002</v>
      </c>
      <c r="N5136" s="0" t="n">
        <f aca="false">INT(M5136*$Q$1/B5136)*CHOOSE($L$1,I5136,J5136)</f>
        <v>-0</v>
      </c>
      <c r="O5136" s="0" t="n">
        <f aca="false">ABS(N5136-N5135)</f>
        <v>0</v>
      </c>
      <c r="P5136" s="0" t="n">
        <f aca="false">COUNTIF(工作表2!$A$2:$A$248,A5136)</f>
        <v>0</v>
      </c>
      <c r="R5136" s="0" t="n">
        <f aca="false">D5136-IF(P5135=1,E5135,D5135)</f>
        <v>41</v>
      </c>
      <c r="S5136" s="0" t="n">
        <f aca="false">I5135*R5136</f>
        <v>41</v>
      </c>
      <c r="T5136" s="0" t="n">
        <f aca="false">T5135+R5136*U5135</f>
        <v>64450</v>
      </c>
      <c r="U5136" s="0" t="n">
        <f aca="false">INT(T5136*$Q$1/IF(P5136=1,E5136,D5136))*I5136</f>
        <v>12</v>
      </c>
      <c r="V5136" s="0" t="n">
        <f aca="false">IF(P5136=1,ABS(U5136)+ABS(60),ABS(U5136-U5135))</f>
        <v>0</v>
      </c>
      <c r="W5136" s="0" t="n">
        <v>2</v>
      </c>
      <c r="X5136" s="4" t="n">
        <v>0.196054593669301</v>
      </c>
      <c r="Y5136" s="4" t="n">
        <v>0.0994834700528235</v>
      </c>
    </row>
    <row r="5137" customFormat="false" ht="15" hidden="false" customHeight="false" outlineLevel="0" collapsed="false">
      <c r="A5137" s="1" t="n">
        <v>43558</v>
      </c>
      <c r="B5137" s="2" t="n">
        <v>10704.38</v>
      </c>
      <c r="C5137" s="2" t="n">
        <v>116004</v>
      </c>
      <c r="D5137" s="2" t="n">
        <v>10696</v>
      </c>
      <c r="E5137" s="2" t="n">
        <v>10686</v>
      </c>
      <c r="F5137" s="3" t="n">
        <f aca="false">IF(P5137=1, E5137,D5137)/B5137-1</f>
        <v>-0.000782857110827484</v>
      </c>
      <c r="G5137" s="2" t="n">
        <f aca="false">AVERAGE(B5078:B5137)</f>
        <v>10126.3195</v>
      </c>
      <c r="H5137" s="2" t="n">
        <f aca="false">AVERAGE(C5078:C5137)</f>
        <v>105985.633333333</v>
      </c>
      <c r="I5137" s="2" t="n">
        <f aca="false">SIGN(C5137-H5137)</f>
        <v>1</v>
      </c>
      <c r="J5137" s="2" t="n">
        <f aca="false">SIGN(F5137)</f>
        <v>-1</v>
      </c>
      <c r="K5137" s="0" t="n">
        <f aca="false">B5137-B5136</f>
        <v>14.0799999999999</v>
      </c>
      <c r="L5137" s="0" t="n">
        <f aca="false">I5136*K5137</f>
        <v>14.0799999999999</v>
      </c>
      <c r="M5137" s="0" t="n">
        <f aca="false">M5136+K5137*N5136</f>
        <v>3417.02000000002</v>
      </c>
      <c r="N5137" s="0" t="n">
        <f aca="false">INT(M5137*$Q$1/B5137)*CHOOSE($L$1,I5137,J5137)</f>
        <v>-0</v>
      </c>
      <c r="O5137" s="0" t="n">
        <f aca="false">ABS(N5137-N5136)</f>
        <v>0</v>
      </c>
      <c r="P5137" s="0" t="n">
        <f aca="false">COUNTIF(工作表2!$A$2:$A$248,A5137)</f>
        <v>0</v>
      </c>
      <c r="R5137" s="0" t="n">
        <f aca="false">D5137-IF(P5136=1,E5136,D5136)</f>
        <v>17</v>
      </c>
      <c r="S5137" s="0" t="n">
        <f aca="false">I5136*R5137</f>
        <v>17</v>
      </c>
      <c r="T5137" s="0" t="n">
        <f aca="false">T5136+R5137*U5136</f>
        <v>64654</v>
      </c>
      <c r="U5137" s="0" t="n">
        <f aca="false">INT(T5137*$Q$1/IF(P5137=1,E5137,D5137))*I5137</f>
        <v>12</v>
      </c>
      <c r="V5137" s="0" t="n">
        <f aca="false">IF(P5137=1,ABS(U5137)+ABS(60),ABS(U5137-U5136))</f>
        <v>0</v>
      </c>
      <c r="W5137" s="0" t="n">
        <v>2.5</v>
      </c>
      <c r="X5137" s="4" t="n">
        <v>0.236597030962582</v>
      </c>
      <c r="Y5137" s="4" t="n">
        <v>0.0782367319618833</v>
      </c>
    </row>
    <row r="5138" customFormat="false" ht="15" hidden="false" customHeight="false" outlineLevel="0" collapsed="false">
      <c r="A5138" s="1" t="n">
        <v>43563</v>
      </c>
      <c r="B5138" s="2" t="n">
        <v>10800.57</v>
      </c>
      <c r="C5138" s="2" t="n">
        <v>155624</v>
      </c>
      <c r="D5138" s="2" t="n">
        <v>10771</v>
      </c>
      <c r="E5138" s="2" t="n">
        <v>10762</v>
      </c>
      <c r="F5138" s="3" t="n">
        <f aca="false">IF(P5138=1, E5138,D5138)/B5138-1</f>
        <v>-0.00273781846698828</v>
      </c>
      <c r="G5138" s="2" t="n">
        <f aca="false">AVERAGE(B5079:B5138)</f>
        <v>10148.3458333333</v>
      </c>
      <c r="H5138" s="2" t="n">
        <f aca="false">AVERAGE(C5079:C5138)</f>
        <v>107433.833333333</v>
      </c>
      <c r="I5138" s="2" t="n">
        <f aca="false">SIGN(C5138-H5138)</f>
        <v>1</v>
      </c>
      <c r="J5138" s="2" t="n">
        <f aca="false">SIGN(F5138)</f>
        <v>-1</v>
      </c>
      <c r="K5138" s="0" t="n">
        <f aca="false">B5138-B5137</f>
        <v>96.1900000000005</v>
      </c>
      <c r="L5138" s="0" t="n">
        <f aca="false">I5137*K5138</f>
        <v>96.1900000000005</v>
      </c>
      <c r="M5138" s="0" t="n">
        <f aca="false">M5137+K5138*N5137</f>
        <v>3417.02000000002</v>
      </c>
      <c r="N5138" s="0" t="n">
        <f aca="false">INT(M5138*$Q$1/B5138)*CHOOSE($L$1,I5138,J5138)</f>
        <v>-0</v>
      </c>
      <c r="O5138" s="0" t="n">
        <f aca="false">ABS(N5138-N5137)</f>
        <v>0</v>
      </c>
      <c r="P5138" s="0" t="n">
        <f aca="false">COUNTIF(工作表2!$A$2:$A$248,A5138)</f>
        <v>0</v>
      </c>
      <c r="R5138" s="0" t="n">
        <f aca="false">D5138-IF(P5137=1,E5137,D5137)</f>
        <v>75</v>
      </c>
      <c r="S5138" s="0" t="n">
        <f aca="false">I5137*R5138</f>
        <v>75</v>
      </c>
      <c r="T5138" s="0" t="n">
        <f aca="false">T5137+R5138*U5137</f>
        <v>65554</v>
      </c>
      <c r="U5138" s="0" t="n">
        <f aca="false">INT(T5138*$Q$1/IF(P5138=1,E5138,D5138))*I5138</f>
        <v>12</v>
      </c>
      <c r="V5138" s="0" t="n">
        <f aca="false">IF(P5138=1,ABS(U5138)+ABS(60),ABS(U5138-U5137))</f>
        <v>0</v>
      </c>
      <c r="W5138" s="0" t="n">
        <v>3</v>
      </c>
      <c r="X5138" s="4" t="n">
        <v>0.234053311428994</v>
      </c>
      <c r="Y5138" s="4" t="n">
        <v>0.0667723889168357</v>
      </c>
    </row>
    <row r="5139" customFormat="false" ht="15" hidden="false" customHeight="false" outlineLevel="0" collapsed="false">
      <c r="A5139" s="1" t="n">
        <v>43564</v>
      </c>
      <c r="B5139" s="2" t="n">
        <v>10851.6</v>
      </c>
      <c r="C5139" s="2" t="n">
        <v>138206</v>
      </c>
      <c r="D5139" s="2" t="n">
        <v>10845</v>
      </c>
      <c r="E5139" s="2" t="n">
        <v>10837</v>
      </c>
      <c r="F5139" s="3" t="n">
        <f aca="false">IF(P5139=1, E5139,D5139)/B5139-1</f>
        <v>-0.000608205241623416</v>
      </c>
      <c r="G5139" s="2" t="n">
        <f aca="false">AVERAGE(B5080:B5139)</f>
        <v>10168.5131666667</v>
      </c>
      <c r="H5139" s="2" t="n">
        <f aca="false">AVERAGE(C5080:C5139)</f>
        <v>108381.933333333</v>
      </c>
      <c r="I5139" s="2" t="n">
        <f aca="false">SIGN(C5139-H5139)</f>
        <v>1</v>
      </c>
      <c r="J5139" s="2" t="n">
        <f aca="false">SIGN(F5139)</f>
        <v>-1</v>
      </c>
      <c r="K5139" s="0" t="n">
        <f aca="false">B5139-B5138</f>
        <v>51.0300000000007</v>
      </c>
      <c r="L5139" s="0" t="n">
        <f aca="false">I5138*K5139</f>
        <v>51.0300000000007</v>
      </c>
      <c r="M5139" s="0" t="n">
        <f aca="false">M5138+K5139*N5138</f>
        <v>3417.02000000002</v>
      </c>
      <c r="N5139" s="0" t="n">
        <f aca="false">INT(M5139*$Q$1/B5139)*CHOOSE($L$1,I5139,J5139)</f>
        <v>-0</v>
      </c>
      <c r="O5139" s="0" t="n">
        <f aca="false">ABS(N5139-N5138)</f>
        <v>0</v>
      </c>
      <c r="P5139" s="0" t="n">
        <f aca="false">COUNTIF(工作表2!$A$2:$A$248,A5139)</f>
        <v>0</v>
      </c>
      <c r="R5139" s="0" t="n">
        <f aca="false">D5139-IF(P5138=1,E5138,D5138)</f>
        <v>74</v>
      </c>
      <c r="S5139" s="0" t="n">
        <f aca="false">I5138*R5139</f>
        <v>74</v>
      </c>
      <c r="T5139" s="0" t="n">
        <f aca="false">T5138+R5139*U5138</f>
        <v>66442</v>
      </c>
      <c r="U5139" s="0" t="n">
        <f aca="false">INT(T5139*$Q$1/IF(P5139=1,E5139,D5139))*I5139</f>
        <v>12</v>
      </c>
      <c r="V5139" s="0" t="n">
        <f aca="false">IF(P5139=1,ABS(U5139)+ABS(60),ABS(U5139-U5138))</f>
        <v>0</v>
      </c>
      <c r="W5139" s="0" t="n">
        <v>3.5</v>
      </c>
      <c r="X5139" s="4" t="n">
        <v>0.24178282336971</v>
      </c>
      <c r="Y5139" s="4" t="n">
        <v>0.0285460773843311</v>
      </c>
    </row>
    <row r="5140" customFormat="false" ht="12.8" hidden="false" customHeight="true" outlineLevel="0" collapsed="false">
      <c r="A5140" s="1" t="n">
        <v>43565</v>
      </c>
      <c r="B5140" s="2" t="n">
        <v>10868.14</v>
      </c>
      <c r="C5140" s="2" t="n">
        <v>128465</v>
      </c>
      <c r="D5140" s="2" t="n">
        <v>10862</v>
      </c>
      <c r="E5140" s="2" t="n">
        <v>10856</v>
      </c>
      <c r="F5140" s="3" t="n">
        <f aca="false">IF(P5140=1, E5140,D5140)/B5140-1</f>
        <v>-0.000564954076778479</v>
      </c>
      <c r="G5140" s="2" t="n">
        <f aca="false">AVERAGE(B5081:B5140)</f>
        <v>10187.5253333333</v>
      </c>
      <c r="H5140" s="2" t="n">
        <f aca="false">AVERAGE(C5081:C5140)</f>
        <v>109293.45</v>
      </c>
      <c r="I5140" s="2" t="n">
        <f aca="false">SIGN(C5140-H5140)</f>
        <v>1</v>
      </c>
      <c r="J5140" s="2" t="n">
        <f aca="false">SIGN(F5140)</f>
        <v>-1</v>
      </c>
      <c r="K5140" s="0" t="n">
        <f aca="false">B5140-B5139</f>
        <v>16.5399999999991</v>
      </c>
      <c r="L5140" s="0" t="n">
        <f aca="false">I5139*K5140</f>
        <v>16.5399999999991</v>
      </c>
      <c r="M5140" s="0" t="n">
        <f aca="false">M5139+K5140*N5139</f>
        <v>3417.02000000002</v>
      </c>
      <c r="N5140" s="0" t="n">
        <f aca="false">INT(M5140*$Q$1/B5140)*CHOOSE($L$1,I5140,J5140)</f>
        <v>-0</v>
      </c>
      <c r="O5140" s="0" t="n">
        <f aca="false">ABS(N5140-N5139)</f>
        <v>0</v>
      </c>
      <c r="P5140" s="0" t="n">
        <f aca="false">COUNTIF(工作表2!$A$2:$A$248,A5140)</f>
        <v>0</v>
      </c>
      <c r="R5140" s="0" t="n">
        <f aca="false">D5140-IF(P5139=1,E5139,D5139)</f>
        <v>17</v>
      </c>
      <c r="S5140" s="0" t="n">
        <f aca="false">I5139*R5140</f>
        <v>17</v>
      </c>
      <c r="T5140" s="0" t="n">
        <f aca="false">T5139+R5140*U5139</f>
        <v>66646</v>
      </c>
      <c r="U5140" s="0" t="n">
        <f aca="false">INT(T5140*$Q$1/IF(P5140=1,E5140,D5140))*I5140</f>
        <v>12</v>
      </c>
      <c r="V5140" s="0" t="n">
        <f aca="false">IF(P5140=1,ABS(U5140)+ABS(60),ABS(U5140-U5139))</f>
        <v>0</v>
      </c>
      <c r="W5140" s="0" t="n">
        <v>4</v>
      </c>
      <c r="X5140" s="4" t="n">
        <v>0.213787165915415</v>
      </c>
      <c r="Y5140" s="4" t="n">
        <v>-0.0815087176387865</v>
      </c>
    </row>
    <row r="5141" customFormat="false" ht="15" hidden="false" customHeight="false" outlineLevel="0" collapsed="false">
      <c r="W5141" s="0" t="n">
        <v>4.5</v>
      </c>
      <c r="X5141" s="4" t="n">
        <v>0.181779950542647</v>
      </c>
      <c r="Y5141" s="4" t="n">
        <v>-0.0959497262111688</v>
      </c>
    </row>
    <row r="5142" customFormat="false" ht="15" hidden="false" customHeight="false" outlineLevel="0" collapsed="false">
      <c r="W5142" s="0" t="n">
        <v>5</v>
      </c>
      <c r="X5142" s="4" t="n">
        <v>0.135330215922078</v>
      </c>
      <c r="Y5142" s="4" t="n">
        <v>-0.117548810970478</v>
      </c>
    </row>
    <row r="5143" customFormat="false" ht="15" hidden="false" customHeight="false" outlineLevel="0" collapsed="false">
      <c r="W5143" s="0" t="n">
        <v>5.5</v>
      </c>
      <c r="X5143" s="4" t="n">
        <v>0.0652716764574643</v>
      </c>
      <c r="Y5143" s="4" t="n">
        <v>-0.122364126153132</v>
      </c>
    </row>
    <row r="5144" customFormat="false" ht="15" hidden="false" customHeight="false" outlineLevel="0" collapsed="false">
      <c r="W5144" s="0" t="n">
        <v>6</v>
      </c>
      <c r="X5144" s="4" t="n">
        <v>-0.0173874579185536</v>
      </c>
      <c r="Y5144" s="4" t="n">
        <v>-0.129310359892309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false" hidden="false" outlineLevel="0" max="1" min="1" style="0" width="11.41"/>
    <col collapsed="false" customWidth="true" hidden="false" outlineLevel="0" max="1025" min="2" style="0" width="8.54"/>
  </cols>
  <sheetData>
    <row r="1" customFormat="false" ht="15" hidden="false" customHeight="false" outlineLevel="0" collapsed="false">
      <c r="A1" s="5" t="s">
        <v>14</v>
      </c>
    </row>
    <row r="2" customFormat="false" ht="15" hidden="false" customHeight="false" outlineLevel="0" collapsed="false">
      <c r="A2" s="6" t="n">
        <v>36054</v>
      </c>
    </row>
    <row r="3" customFormat="false" ht="15" hidden="false" customHeight="false" outlineLevel="0" collapsed="false">
      <c r="A3" s="6" t="n">
        <v>36089</v>
      </c>
    </row>
    <row r="4" customFormat="false" ht="15" hidden="false" customHeight="false" outlineLevel="0" collapsed="false">
      <c r="A4" s="6" t="n">
        <v>36117</v>
      </c>
    </row>
    <row r="5" customFormat="false" ht="15" hidden="false" customHeight="false" outlineLevel="0" collapsed="false">
      <c r="A5" s="6" t="n">
        <v>36145</v>
      </c>
    </row>
    <row r="6" customFormat="false" ht="15" hidden="false" customHeight="false" outlineLevel="0" collapsed="false">
      <c r="A6" s="6" t="n">
        <v>36180</v>
      </c>
    </row>
    <row r="7" customFormat="false" ht="15" hidden="false" customHeight="false" outlineLevel="0" collapsed="false">
      <c r="A7" s="6" t="n">
        <v>36211</v>
      </c>
    </row>
    <row r="8" customFormat="false" ht="15" hidden="false" customHeight="false" outlineLevel="0" collapsed="false">
      <c r="A8" s="6" t="n">
        <v>36236</v>
      </c>
    </row>
    <row r="9" customFormat="false" ht="15" hidden="false" customHeight="false" outlineLevel="0" collapsed="false">
      <c r="A9" s="6" t="n">
        <v>36271</v>
      </c>
    </row>
    <row r="10" customFormat="false" ht="15" hidden="false" customHeight="false" outlineLevel="0" collapsed="false">
      <c r="A10" s="6" t="n">
        <v>36299</v>
      </c>
    </row>
    <row r="11" customFormat="false" ht="15" hidden="false" customHeight="false" outlineLevel="0" collapsed="false">
      <c r="A11" s="6" t="n">
        <v>36327</v>
      </c>
    </row>
    <row r="12" customFormat="false" ht="15" hidden="false" customHeight="false" outlineLevel="0" collapsed="false">
      <c r="A12" s="6" t="n">
        <v>36362</v>
      </c>
    </row>
    <row r="13" customFormat="false" ht="15" hidden="false" customHeight="false" outlineLevel="0" collapsed="false">
      <c r="A13" s="6" t="n">
        <v>36390</v>
      </c>
    </row>
    <row r="14" customFormat="false" ht="15" hidden="false" customHeight="false" outlineLevel="0" collapsed="false">
      <c r="A14" s="6" t="n">
        <v>36418</v>
      </c>
    </row>
    <row r="15" customFormat="false" ht="15" hidden="false" customHeight="false" outlineLevel="0" collapsed="false">
      <c r="A15" s="6" t="n">
        <v>36453</v>
      </c>
    </row>
    <row r="16" customFormat="false" ht="15" hidden="false" customHeight="false" outlineLevel="0" collapsed="false">
      <c r="A16" s="6" t="n">
        <v>36481</v>
      </c>
    </row>
    <row r="17" customFormat="false" ht="15" hidden="false" customHeight="false" outlineLevel="0" collapsed="false">
      <c r="A17" s="6" t="n">
        <v>36509</v>
      </c>
    </row>
    <row r="18" customFormat="false" ht="15" hidden="false" customHeight="false" outlineLevel="0" collapsed="false">
      <c r="A18" s="6" t="n">
        <v>36544</v>
      </c>
    </row>
    <row r="19" customFormat="false" ht="15" hidden="false" customHeight="false" outlineLevel="0" collapsed="false">
      <c r="A19" s="6" t="n">
        <v>36572</v>
      </c>
    </row>
    <row r="20" customFormat="false" ht="15" hidden="false" customHeight="false" outlineLevel="0" collapsed="false">
      <c r="A20" s="6" t="n">
        <v>36600</v>
      </c>
    </row>
    <row r="21" customFormat="false" ht="15" hidden="false" customHeight="false" outlineLevel="0" collapsed="false">
      <c r="A21" s="6" t="n">
        <v>36635</v>
      </c>
    </row>
    <row r="22" customFormat="false" ht="15" hidden="false" customHeight="false" outlineLevel="0" collapsed="false">
      <c r="A22" s="6" t="n">
        <v>36663</v>
      </c>
    </row>
    <row r="23" customFormat="false" ht="15" hidden="false" customHeight="false" outlineLevel="0" collapsed="false">
      <c r="A23" s="6" t="n">
        <v>36698</v>
      </c>
    </row>
    <row r="24" customFormat="false" ht="15" hidden="false" customHeight="false" outlineLevel="0" collapsed="false">
      <c r="A24" s="6" t="n">
        <v>36726</v>
      </c>
    </row>
    <row r="25" customFormat="false" ht="15" hidden="false" customHeight="false" outlineLevel="0" collapsed="false">
      <c r="A25" s="6" t="n">
        <v>36754</v>
      </c>
    </row>
    <row r="26" customFormat="false" ht="15" hidden="false" customHeight="false" outlineLevel="0" collapsed="false">
      <c r="A26" s="6" t="n">
        <v>36789</v>
      </c>
    </row>
    <row r="27" customFormat="false" ht="15" hidden="false" customHeight="false" outlineLevel="0" collapsed="false">
      <c r="A27" s="6" t="n">
        <v>36817</v>
      </c>
    </row>
    <row r="28" customFormat="false" ht="15" hidden="false" customHeight="false" outlineLevel="0" collapsed="false">
      <c r="A28" s="6" t="n">
        <v>36845</v>
      </c>
    </row>
    <row r="29" customFormat="false" ht="15" hidden="false" customHeight="false" outlineLevel="0" collapsed="false">
      <c r="A29" s="6" t="n">
        <v>36880</v>
      </c>
    </row>
    <row r="30" customFormat="false" ht="15" hidden="false" customHeight="false" outlineLevel="0" collapsed="false">
      <c r="A30" s="6" t="n">
        <v>36908</v>
      </c>
    </row>
    <row r="31" customFormat="false" ht="15" hidden="false" customHeight="false" outlineLevel="0" collapsed="false">
      <c r="A31" s="6" t="n">
        <v>36943</v>
      </c>
    </row>
    <row r="32" customFormat="false" ht="15" hidden="false" customHeight="false" outlineLevel="0" collapsed="false">
      <c r="A32" s="6" t="n">
        <v>36971</v>
      </c>
    </row>
    <row r="33" customFormat="false" ht="15" hidden="false" customHeight="false" outlineLevel="0" collapsed="false">
      <c r="A33" s="6" t="n">
        <v>36999</v>
      </c>
    </row>
    <row r="34" customFormat="false" ht="15" hidden="false" customHeight="false" outlineLevel="0" collapsed="false">
      <c r="A34" s="6" t="n">
        <v>37027</v>
      </c>
    </row>
    <row r="35" customFormat="false" ht="15" hidden="false" customHeight="false" outlineLevel="0" collapsed="false">
      <c r="A35" s="6" t="n">
        <v>37062</v>
      </c>
    </row>
    <row r="36" customFormat="false" ht="15" hidden="false" customHeight="false" outlineLevel="0" collapsed="false">
      <c r="A36" s="6" t="n">
        <v>37090</v>
      </c>
    </row>
    <row r="37" customFormat="false" ht="15" hidden="false" customHeight="false" outlineLevel="0" collapsed="false">
      <c r="A37" s="6" t="n">
        <v>37118</v>
      </c>
    </row>
    <row r="38" customFormat="false" ht="15" hidden="false" customHeight="false" outlineLevel="0" collapsed="false">
      <c r="A38" s="6" t="n">
        <v>37153</v>
      </c>
    </row>
    <row r="39" customFormat="false" ht="15" hidden="false" customHeight="false" outlineLevel="0" collapsed="false">
      <c r="A39" s="6" t="n">
        <v>37181</v>
      </c>
    </row>
    <row r="40" customFormat="false" ht="15" hidden="false" customHeight="false" outlineLevel="0" collapsed="false">
      <c r="A40" s="6" t="n">
        <v>37216</v>
      </c>
    </row>
    <row r="41" customFormat="false" ht="15" hidden="false" customHeight="false" outlineLevel="0" collapsed="false">
      <c r="A41" s="6" t="n">
        <v>37244</v>
      </c>
    </row>
    <row r="42" customFormat="false" ht="15" hidden="false" customHeight="false" outlineLevel="0" collapsed="false">
      <c r="A42" s="6" t="n">
        <v>37272</v>
      </c>
    </row>
    <row r="43" customFormat="false" ht="15" hidden="false" customHeight="false" outlineLevel="0" collapsed="false">
      <c r="A43" s="6" t="n">
        <v>37307</v>
      </c>
    </row>
    <row r="44" customFormat="false" ht="15" hidden="false" customHeight="false" outlineLevel="0" collapsed="false">
      <c r="A44" s="6" t="n">
        <v>37335</v>
      </c>
    </row>
    <row r="45" customFormat="false" ht="15" hidden="false" customHeight="false" outlineLevel="0" collapsed="false">
      <c r="A45" s="6" t="n">
        <v>37363</v>
      </c>
    </row>
    <row r="46" customFormat="false" ht="15" hidden="false" customHeight="false" outlineLevel="0" collapsed="false">
      <c r="A46" s="6" t="n">
        <v>37391</v>
      </c>
    </row>
    <row r="47" customFormat="false" ht="15" hidden="false" customHeight="false" outlineLevel="0" collapsed="false">
      <c r="A47" s="6" t="n">
        <v>37426</v>
      </c>
    </row>
    <row r="48" customFormat="false" ht="15" hidden="false" customHeight="false" outlineLevel="0" collapsed="false">
      <c r="A48" s="6" t="n">
        <v>37454</v>
      </c>
    </row>
    <row r="49" customFormat="false" ht="15" hidden="false" customHeight="false" outlineLevel="0" collapsed="false">
      <c r="A49" s="6" t="n">
        <v>37489</v>
      </c>
    </row>
    <row r="50" customFormat="false" ht="15" hidden="false" customHeight="false" outlineLevel="0" collapsed="false">
      <c r="A50" s="6" t="n">
        <v>37517</v>
      </c>
    </row>
    <row r="51" customFormat="false" ht="15" hidden="false" customHeight="false" outlineLevel="0" collapsed="false">
      <c r="A51" s="6" t="n">
        <v>37545</v>
      </c>
    </row>
    <row r="52" customFormat="false" ht="15" hidden="false" customHeight="false" outlineLevel="0" collapsed="false">
      <c r="A52" s="6" t="n">
        <v>37580</v>
      </c>
    </row>
    <row r="53" customFormat="false" ht="15" hidden="false" customHeight="false" outlineLevel="0" collapsed="false">
      <c r="A53" s="6" t="n">
        <v>37608</v>
      </c>
    </row>
    <row r="54" customFormat="false" ht="15" hidden="false" customHeight="false" outlineLevel="0" collapsed="false">
      <c r="A54" s="6" t="n">
        <v>37636</v>
      </c>
    </row>
    <row r="55" customFormat="false" ht="15" hidden="false" customHeight="false" outlineLevel="0" collapsed="false">
      <c r="A55" s="6" t="n">
        <v>37671</v>
      </c>
    </row>
    <row r="56" customFormat="false" ht="15" hidden="false" customHeight="false" outlineLevel="0" collapsed="false">
      <c r="A56" s="6" t="n">
        <v>37699</v>
      </c>
    </row>
    <row r="57" customFormat="false" ht="15" hidden="false" customHeight="false" outlineLevel="0" collapsed="false">
      <c r="A57" s="6" t="n">
        <v>37727</v>
      </c>
    </row>
    <row r="58" customFormat="false" ht="15" hidden="false" customHeight="false" outlineLevel="0" collapsed="false">
      <c r="A58" s="6" t="n">
        <v>37762</v>
      </c>
    </row>
    <row r="59" customFormat="false" ht="15" hidden="false" customHeight="false" outlineLevel="0" collapsed="false">
      <c r="A59" s="6" t="n">
        <v>37790</v>
      </c>
    </row>
    <row r="60" customFormat="false" ht="15" hidden="false" customHeight="false" outlineLevel="0" collapsed="false">
      <c r="A60" s="6" t="n">
        <v>37818</v>
      </c>
    </row>
    <row r="61" customFormat="false" ht="15" hidden="false" customHeight="false" outlineLevel="0" collapsed="false">
      <c r="A61" s="6" t="n">
        <v>37853</v>
      </c>
    </row>
    <row r="62" customFormat="false" ht="15" hidden="false" customHeight="false" outlineLevel="0" collapsed="false">
      <c r="A62" s="6" t="n">
        <v>37881</v>
      </c>
    </row>
    <row r="63" customFormat="false" ht="15" hidden="false" customHeight="false" outlineLevel="0" collapsed="false">
      <c r="A63" s="6" t="n">
        <v>37909</v>
      </c>
    </row>
    <row r="64" customFormat="false" ht="15" hidden="false" customHeight="false" outlineLevel="0" collapsed="false">
      <c r="A64" s="6" t="n">
        <v>37944</v>
      </c>
    </row>
    <row r="65" customFormat="false" ht="15" hidden="false" customHeight="false" outlineLevel="0" collapsed="false">
      <c r="A65" s="6" t="n">
        <v>37972</v>
      </c>
    </row>
    <row r="66" customFormat="false" ht="15" hidden="false" customHeight="false" outlineLevel="0" collapsed="false">
      <c r="A66" s="6" t="n">
        <v>38013</v>
      </c>
    </row>
    <row r="67" customFormat="false" ht="15" hidden="false" customHeight="false" outlineLevel="0" collapsed="false">
      <c r="A67" s="6" t="n">
        <v>38035</v>
      </c>
    </row>
    <row r="68" customFormat="false" ht="15" hidden="false" customHeight="false" outlineLevel="0" collapsed="false">
      <c r="A68" s="6" t="n">
        <v>38063</v>
      </c>
    </row>
    <row r="69" customFormat="false" ht="15" hidden="false" customHeight="false" outlineLevel="0" collapsed="false">
      <c r="A69" s="6" t="n">
        <v>38098</v>
      </c>
    </row>
    <row r="70" customFormat="false" ht="15" hidden="false" customHeight="false" outlineLevel="0" collapsed="false">
      <c r="A70" s="6" t="n">
        <v>38126</v>
      </c>
    </row>
    <row r="71" customFormat="false" ht="15" hidden="false" customHeight="false" outlineLevel="0" collapsed="false">
      <c r="A71" s="6" t="n">
        <v>38154</v>
      </c>
    </row>
    <row r="72" customFormat="false" ht="15" hidden="false" customHeight="false" outlineLevel="0" collapsed="false">
      <c r="A72" s="6" t="n">
        <v>38189</v>
      </c>
    </row>
    <row r="73" customFormat="false" ht="15" hidden="false" customHeight="false" outlineLevel="0" collapsed="false">
      <c r="A73" s="6" t="n">
        <v>38217</v>
      </c>
    </row>
    <row r="74" customFormat="false" ht="15" hidden="false" customHeight="false" outlineLevel="0" collapsed="false">
      <c r="A74" s="6" t="n">
        <v>38245</v>
      </c>
    </row>
    <row r="75" customFormat="false" ht="15" hidden="false" customHeight="false" outlineLevel="0" collapsed="false">
      <c r="A75" s="6" t="n">
        <v>38280</v>
      </c>
    </row>
    <row r="76" customFormat="false" ht="15" hidden="false" customHeight="false" outlineLevel="0" collapsed="false">
      <c r="A76" s="6" t="n">
        <v>38308</v>
      </c>
    </row>
    <row r="77" customFormat="false" ht="15" hidden="false" customHeight="false" outlineLevel="0" collapsed="false">
      <c r="A77" s="6" t="n">
        <v>38336</v>
      </c>
    </row>
    <row r="78" customFormat="false" ht="15" hidden="false" customHeight="false" outlineLevel="0" collapsed="false">
      <c r="A78" s="6" t="n">
        <v>38371</v>
      </c>
    </row>
    <row r="79" customFormat="false" ht="15" hidden="false" customHeight="false" outlineLevel="0" collapsed="false">
      <c r="A79" s="6" t="n">
        <v>38399</v>
      </c>
    </row>
    <row r="80" customFormat="false" ht="15" hidden="false" customHeight="false" outlineLevel="0" collapsed="false">
      <c r="A80" s="6" t="n">
        <v>38427</v>
      </c>
    </row>
    <row r="81" customFormat="false" ht="15" hidden="false" customHeight="false" outlineLevel="0" collapsed="false">
      <c r="A81" s="6" t="n">
        <v>38462</v>
      </c>
    </row>
    <row r="82" customFormat="false" ht="15" hidden="false" customHeight="false" outlineLevel="0" collapsed="false">
      <c r="A82" s="6" t="n">
        <v>38490</v>
      </c>
    </row>
    <row r="83" customFormat="false" ht="15" hidden="false" customHeight="false" outlineLevel="0" collapsed="false">
      <c r="A83" s="6" t="n">
        <v>38518</v>
      </c>
    </row>
    <row r="84" customFormat="false" ht="15" hidden="false" customHeight="false" outlineLevel="0" collapsed="false">
      <c r="A84" s="6" t="n">
        <v>38553</v>
      </c>
    </row>
    <row r="85" customFormat="false" ht="15" hidden="false" customHeight="false" outlineLevel="0" collapsed="false">
      <c r="A85" s="6" t="n">
        <v>38581</v>
      </c>
    </row>
    <row r="86" customFormat="false" ht="15" hidden="false" customHeight="false" outlineLevel="0" collapsed="false">
      <c r="A86" s="6" t="n">
        <v>38616</v>
      </c>
    </row>
    <row r="87" customFormat="false" ht="15" hidden="false" customHeight="false" outlineLevel="0" collapsed="false">
      <c r="A87" s="6" t="n">
        <v>38644</v>
      </c>
    </row>
    <row r="88" customFormat="false" ht="15" hidden="false" customHeight="false" outlineLevel="0" collapsed="false">
      <c r="A88" s="6" t="n">
        <v>38672</v>
      </c>
    </row>
    <row r="89" customFormat="false" ht="15" hidden="false" customHeight="false" outlineLevel="0" collapsed="false">
      <c r="A89" s="6" t="n">
        <v>38707</v>
      </c>
    </row>
    <row r="90" customFormat="false" ht="15" hidden="false" customHeight="false" outlineLevel="0" collapsed="false">
      <c r="A90" s="6" t="n">
        <v>38735</v>
      </c>
    </row>
    <row r="91" customFormat="false" ht="15" hidden="false" customHeight="false" outlineLevel="0" collapsed="false">
      <c r="A91" s="6" t="n">
        <v>38763</v>
      </c>
    </row>
    <row r="92" customFormat="false" ht="15" hidden="false" customHeight="false" outlineLevel="0" collapsed="false">
      <c r="A92" s="6" t="n">
        <v>38791</v>
      </c>
    </row>
    <row r="93" customFormat="false" ht="15" hidden="false" customHeight="false" outlineLevel="0" collapsed="false">
      <c r="A93" s="6" t="n">
        <v>38826</v>
      </c>
    </row>
    <row r="94" customFormat="false" ht="15" hidden="false" customHeight="false" outlineLevel="0" collapsed="false">
      <c r="A94" s="6" t="n">
        <v>38854</v>
      </c>
    </row>
    <row r="95" customFormat="false" ht="15" hidden="false" customHeight="false" outlineLevel="0" collapsed="false">
      <c r="A95" s="6" t="n">
        <v>38889</v>
      </c>
    </row>
    <row r="96" customFormat="false" ht="15" hidden="false" customHeight="false" outlineLevel="0" collapsed="false">
      <c r="A96" s="6" t="n">
        <v>38917</v>
      </c>
    </row>
    <row r="97" customFormat="false" ht="15" hidden="false" customHeight="false" outlineLevel="0" collapsed="false">
      <c r="A97" s="6" t="n">
        <v>38945</v>
      </c>
    </row>
    <row r="98" customFormat="false" ht="15" hidden="false" customHeight="false" outlineLevel="0" collapsed="false">
      <c r="A98" s="6" t="n">
        <v>38980</v>
      </c>
    </row>
    <row r="99" customFormat="false" ht="15" hidden="false" customHeight="false" outlineLevel="0" collapsed="false">
      <c r="A99" s="6" t="n">
        <v>39008</v>
      </c>
    </row>
    <row r="100" customFormat="false" ht="15" hidden="false" customHeight="false" outlineLevel="0" collapsed="false">
      <c r="A100" s="6" t="n">
        <v>39036</v>
      </c>
    </row>
    <row r="101" customFormat="false" ht="15" hidden="false" customHeight="false" outlineLevel="0" collapsed="false">
      <c r="A101" s="6" t="n">
        <v>39071</v>
      </c>
    </row>
    <row r="102" customFormat="false" ht="15" hidden="false" customHeight="false" outlineLevel="0" collapsed="false">
      <c r="A102" s="6" t="n">
        <v>39099</v>
      </c>
    </row>
    <row r="103" customFormat="false" ht="15" hidden="false" customHeight="false" outlineLevel="0" collapsed="false">
      <c r="A103" s="6" t="n">
        <v>39139</v>
      </c>
    </row>
    <row r="104" customFormat="false" ht="15" hidden="false" customHeight="false" outlineLevel="0" collapsed="false">
      <c r="A104" s="6" t="n">
        <v>39162</v>
      </c>
    </row>
    <row r="105" customFormat="false" ht="15" hidden="false" customHeight="false" outlineLevel="0" collapsed="false">
      <c r="A105" s="6" t="n">
        <v>39190</v>
      </c>
    </row>
    <row r="106" customFormat="false" ht="15" hidden="false" customHeight="false" outlineLevel="0" collapsed="false">
      <c r="A106" s="6" t="n">
        <v>39218</v>
      </c>
    </row>
    <row r="107" customFormat="false" ht="15" hidden="false" customHeight="false" outlineLevel="0" collapsed="false">
      <c r="A107" s="6" t="n">
        <v>39253</v>
      </c>
    </row>
    <row r="108" customFormat="false" ht="15" hidden="false" customHeight="false" outlineLevel="0" collapsed="false">
      <c r="A108" s="6" t="n">
        <v>39281</v>
      </c>
    </row>
    <row r="109" customFormat="false" ht="15" hidden="false" customHeight="false" outlineLevel="0" collapsed="false">
      <c r="A109" s="6" t="n">
        <v>39309</v>
      </c>
    </row>
    <row r="110" customFormat="false" ht="15" hidden="false" customHeight="false" outlineLevel="0" collapsed="false">
      <c r="A110" s="6" t="n">
        <v>39344</v>
      </c>
    </row>
    <row r="111" customFormat="false" ht="15" hidden="false" customHeight="false" outlineLevel="0" collapsed="false">
      <c r="A111" s="6" t="n">
        <v>39372</v>
      </c>
    </row>
    <row r="112" customFormat="false" ht="15" hidden="false" customHeight="false" outlineLevel="0" collapsed="false">
      <c r="A112" s="6" t="n">
        <v>39407</v>
      </c>
    </row>
    <row r="113" customFormat="false" ht="15" hidden="false" customHeight="false" outlineLevel="0" collapsed="false">
      <c r="A113" s="6" t="n">
        <v>39435</v>
      </c>
    </row>
    <row r="114" customFormat="false" ht="15" hidden="false" customHeight="false" outlineLevel="0" collapsed="false">
      <c r="A114" s="6" t="n">
        <v>39463</v>
      </c>
    </row>
    <row r="115" customFormat="false" ht="15" hidden="false" customHeight="false" outlineLevel="0" collapsed="false">
      <c r="A115" s="6" t="n">
        <v>39498</v>
      </c>
    </row>
    <row r="116" customFormat="false" ht="15" hidden="false" customHeight="false" outlineLevel="0" collapsed="false">
      <c r="A116" s="6" t="n">
        <v>39526</v>
      </c>
    </row>
    <row r="117" customFormat="false" ht="15" hidden="false" customHeight="false" outlineLevel="0" collapsed="false">
      <c r="A117" s="6" t="n">
        <v>39554</v>
      </c>
    </row>
    <row r="118" customFormat="false" ht="15" hidden="false" customHeight="false" outlineLevel="0" collapsed="false">
      <c r="A118" s="6" t="n">
        <v>39589</v>
      </c>
    </row>
    <row r="119" customFormat="false" ht="15" hidden="false" customHeight="false" outlineLevel="0" collapsed="false">
      <c r="A119" s="6" t="n">
        <v>39617</v>
      </c>
    </row>
    <row r="120" customFormat="false" ht="15" hidden="false" customHeight="false" outlineLevel="0" collapsed="false">
      <c r="A120" s="6" t="n">
        <v>39645</v>
      </c>
    </row>
    <row r="121" customFormat="false" ht="15" hidden="false" customHeight="false" outlineLevel="0" collapsed="false">
      <c r="A121" s="6" t="n">
        <v>39680</v>
      </c>
    </row>
    <row r="122" customFormat="false" ht="15" hidden="false" customHeight="false" outlineLevel="0" collapsed="false">
      <c r="A122" s="6" t="n">
        <v>39708</v>
      </c>
    </row>
    <row r="123" customFormat="false" ht="15" hidden="false" customHeight="false" outlineLevel="0" collapsed="false">
      <c r="A123" s="6" t="n">
        <v>39736</v>
      </c>
    </row>
    <row r="124" customFormat="false" ht="15" hidden="false" customHeight="false" outlineLevel="0" collapsed="false">
      <c r="A124" s="6" t="n">
        <v>39771</v>
      </c>
    </row>
    <row r="125" customFormat="false" ht="15" hidden="false" customHeight="false" outlineLevel="0" collapsed="false">
      <c r="A125" s="6" t="n">
        <v>39799</v>
      </c>
    </row>
    <row r="126" customFormat="false" ht="15" hidden="false" customHeight="false" outlineLevel="0" collapsed="false">
      <c r="A126" s="6" t="n">
        <v>39834</v>
      </c>
    </row>
    <row r="127" customFormat="false" ht="15" hidden="false" customHeight="false" outlineLevel="0" collapsed="false">
      <c r="A127" s="6" t="n">
        <v>39862</v>
      </c>
    </row>
    <row r="128" customFormat="false" ht="15" hidden="false" customHeight="false" outlineLevel="0" collapsed="false">
      <c r="A128" s="6" t="n">
        <v>39890</v>
      </c>
    </row>
    <row r="129" customFormat="false" ht="15" hidden="false" customHeight="false" outlineLevel="0" collapsed="false">
      <c r="A129" s="6" t="n">
        <v>39918</v>
      </c>
    </row>
    <row r="130" customFormat="false" ht="15" hidden="false" customHeight="false" outlineLevel="0" collapsed="false">
      <c r="A130" s="6" t="n">
        <v>39953</v>
      </c>
    </row>
    <row r="131" customFormat="false" ht="15" hidden="false" customHeight="false" outlineLevel="0" collapsed="false">
      <c r="A131" s="6" t="n">
        <v>39981</v>
      </c>
    </row>
    <row r="132" customFormat="false" ht="15" hidden="false" customHeight="false" outlineLevel="0" collapsed="false">
      <c r="A132" s="6" t="n">
        <v>40009</v>
      </c>
    </row>
    <row r="133" customFormat="false" ht="15" hidden="false" customHeight="false" outlineLevel="0" collapsed="false">
      <c r="A133" s="6" t="n">
        <v>40044</v>
      </c>
    </row>
    <row r="134" customFormat="false" ht="15" hidden="false" customHeight="false" outlineLevel="0" collapsed="false">
      <c r="A134" s="6" t="n">
        <v>40072</v>
      </c>
    </row>
    <row r="135" customFormat="false" ht="15" hidden="false" customHeight="false" outlineLevel="0" collapsed="false">
      <c r="A135" s="6" t="n">
        <v>40107</v>
      </c>
    </row>
    <row r="136" customFormat="false" ht="15" hidden="false" customHeight="false" outlineLevel="0" collapsed="false">
      <c r="A136" s="6" t="n">
        <v>40135</v>
      </c>
    </row>
    <row r="137" customFormat="false" ht="15" hidden="false" customHeight="false" outlineLevel="0" collapsed="false">
      <c r="A137" s="6" t="n">
        <v>40163</v>
      </c>
    </row>
    <row r="138" customFormat="false" ht="15" hidden="false" customHeight="false" outlineLevel="0" collapsed="false">
      <c r="A138" s="6" t="n">
        <v>40198</v>
      </c>
    </row>
    <row r="139" customFormat="false" ht="15" hidden="false" customHeight="false" outlineLevel="0" collapsed="false">
      <c r="A139" s="6" t="n">
        <v>40231</v>
      </c>
    </row>
    <row r="140" customFormat="false" ht="15" hidden="false" customHeight="false" outlineLevel="0" collapsed="false">
      <c r="A140" s="6" t="n">
        <v>40254</v>
      </c>
    </row>
    <row r="141" customFormat="false" ht="15" hidden="false" customHeight="false" outlineLevel="0" collapsed="false">
      <c r="A141" s="6" t="n">
        <v>40289</v>
      </c>
    </row>
    <row r="142" customFormat="false" ht="15" hidden="false" customHeight="false" outlineLevel="0" collapsed="false">
      <c r="A142" s="6" t="n">
        <v>40317</v>
      </c>
    </row>
    <row r="143" customFormat="false" ht="15" hidden="false" customHeight="false" outlineLevel="0" collapsed="false">
      <c r="A143" s="6" t="n">
        <v>40346</v>
      </c>
    </row>
    <row r="144" customFormat="false" ht="15" hidden="false" customHeight="false" outlineLevel="0" collapsed="false">
      <c r="A144" s="6" t="n">
        <v>40380</v>
      </c>
    </row>
    <row r="145" customFormat="false" ht="15" hidden="false" customHeight="false" outlineLevel="0" collapsed="false">
      <c r="A145" s="6" t="n">
        <v>40408</v>
      </c>
    </row>
    <row r="146" customFormat="false" ht="15" hidden="false" customHeight="false" outlineLevel="0" collapsed="false">
      <c r="A146" s="6" t="n">
        <v>40436</v>
      </c>
    </row>
    <row r="147" customFormat="false" ht="15" hidden="false" customHeight="false" outlineLevel="0" collapsed="false">
      <c r="A147" s="6" t="n">
        <v>40471</v>
      </c>
    </row>
    <row r="148" customFormat="false" ht="15" hidden="false" customHeight="false" outlineLevel="0" collapsed="false">
      <c r="A148" s="6" t="n">
        <v>40499</v>
      </c>
    </row>
    <row r="149" customFormat="false" ht="15" hidden="false" customHeight="false" outlineLevel="0" collapsed="false">
      <c r="A149" s="6" t="n">
        <v>40527</v>
      </c>
    </row>
    <row r="150" customFormat="false" ht="15" hidden="false" customHeight="false" outlineLevel="0" collapsed="false">
      <c r="A150" s="6" t="n">
        <v>40562</v>
      </c>
    </row>
    <row r="151" customFormat="false" ht="15" hidden="false" customHeight="false" outlineLevel="0" collapsed="false">
      <c r="A151" s="6" t="n">
        <v>40590</v>
      </c>
    </row>
    <row r="152" customFormat="false" ht="15" hidden="false" customHeight="false" outlineLevel="0" collapsed="false">
      <c r="A152" s="6" t="n">
        <v>40618</v>
      </c>
    </row>
    <row r="153" customFormat="false" ht="15" hidden="false" customHeight="false" outlineLevel="0" collapsed="false">
      <c r="A153" s="6" t="n">
        <v>40653</v>
      </c>
    </row>
    <row r="154" customFormat="false" ht="15" hidden="false" customHeight="false" outlineLevel="0" collapsed="false">
      <c r="A154" s="6" t="n">
        <v>40681</v>
      </c>
    </row>
    <row r="155" customFormat="false" ht="15" hidden="false" customHeight="false" outlineLevel="0" collapsed="false">
      <c r="A155" s="6" t="n">
        <v>40709</v>
      </c>
    </row>
    <row r="156" customFormat="false" ht="15" hidden="false" customHeight="false" outlineLevel="0" collapsed="false">
      <c r="A156" s="6" t="n">
        <v>40744</v>
      </c>
    </row>
    <row r="157" customFormat="false" ht="15" hidden="false" customHeight="false" outlineLevel="0" collapsed="false">
      <c r="A157" s="6" t="n">
        <v>40772</v>
      </c>
    </row>
    <row r="158" customFormat="false" ht="15" hidden="false" customHeight="false" outlineLevel="0" collapsed="false">
      <c r="A158" s="6" t="n">
        <v>40807</v>
      </c>
    </row>
    <row r="159" customFormat="false" ht="15" hidden="false" customHeight="false" outlineLevel="0" collapsed="false">
      <c r="A159" s="6" t="n">
        <v>40835</v>
      </c>
    </row>
    <row r="160" customFormat="false" ht="15" hidden="false" customHeight="false" outlineLevel="0" collapsed="false">
      <c r="A160" s="6" t="n">
        <v>40863</v>
      </c>
    </row>
    <row r="161" customFormat="false" ht="15" hidden="false" customHeight="false" outlineLevel="0" collapsed="false">
      <c r="A161" s="6" t="n">
        <v>40898</v>
      </c>
    </row>
    <row r="162" customFormat="false" ht="15" hidden="false" customHeight="false" outlineLevel="0" collapsed="false">
      <c r="A162" s="6" t="n">
        <v>40926</v>
      </c>
    </row>
    <row r="163" customFormat="false" ht="15" hidden="false" customHeight="false" outlineLevel="0" collapsed="false">
      <c r="A163" s="6" t="n">
        <v>40954</v>
      </c>
    </row>
    <row r="164" customFormat="false" ht="15" hidden="false" customHeight="false" outlineLevel="0" collapsed="false">
      <c r="A164" s="6" t="n">
        <v>40989</v>
      </c>
    </row>
    <row r="165" customFormat="false" ht="15" hidden="false" customHeight="false" outlineLevel="0" collapsed="false">
      <c r="A165" s="6" t="n">
        <v>41017</v>
      </c>
    </row>
    <row r="166" customFormat="false" ht="15" hidden="false" customHeight="false" outlineLevel="0" collapsed="false">
      <c r="A166" s="6" t="n">
        <v>41045</v>
      </c>
    </row>
    <row r="167" customFormat="false" ht="15" hidden="false" customHeight="false" outlineLevel="0" collapsed="false">
      <c r="A167" s="6" t="n">
        <v>41080</v>
      </c>
    </row>
    <row r="168" customFormat="false" ht="15" hidden="false" customHeight="false" outlineLevel="0" collapsed="false">
      <c r="A168" s="6" t="n">
        <v>41108</v>
      </c>
    </row>
    <row r="169" customFormat="false" ht="15" hidden="false" customHeight="false" outlineLevel="0" collapsed="false">
      <c r="A169" s="6" t="n">
        <v>41136</v>
      </c>
    </row>
    <row r="170" customFormat="false" ht="15" hidden="false" customHeight="false" outlineLevel="0" collapsed="false">
      <c r="A170" s="6" t="n">
        <v>41171</v>
      </c>
    </row>
    <row r="171" customFormat="false" ht="15" hidden="false" customHeight="false" outlineLevel="0" collapsed="false">
      <c r="A171" s="6" t="n">
        <v>41199</v>
      </c>
    </row>
    <row r="172" customFormat="false" ht="15" hidden="false" customHeight="false" outlineLevel="0" collapsed="false">
      <c r="A172" s="6" t="n">
        <v>41234</v>
      </c>
    </row>
    <row r="173" customFormat="false" ht="15" hidden="false" customHeight="false" outlineLevel="0" collapsed="false">
      <c r="A173" s="6" t="n">
        <v>41262</v>
      </c>
    </row>
    <row r="174" customFormat="false" ht="15" hidden="false" customHeight="false" outlineLevel="0" collapsed="false">
      <c r="A174" s="6" t="n">
        <v>41290</v>
      </c>
    </row>
    <row r="175" customFormat="false" ht="15" hidden="false" customHeight="false" outlineLevel="0" collapsed="false">
      <c r="A175" s="6" t="n">
        <v>41325</v>
      </c>
    </row>
    <row r="176" customFormat="false" ht="15" hidden="false" customHeight="false" outlineLevel="0" collapsed="false">
      <c r="A176" s="6" t="n">
        <v>41353</v>
      </c>
    </row>
    <row r="177" customFormat="false" ht="15" hidden="false" customHeight="false" outlineLevel="0" collapsed="false">
      <c r="A177" s="6" t="n">
        <v>41381</v>
      </c>
    </row>
    <row r="178" customFormat="false" ht="15" hidden="false" customHeight="false" outlineLevel="0" collapsed="false">
      <c r="A178" s="6" t="n">
        <v>41409</v>
      </c>
    </row>
    <row r="179" customFormat="false" ht="15" hidden="false" customHeight="false" outlineLevel="0" collapsed="false">
      <c r="A179" s="6" t="n">
        <v>41444</v>
      </c>
    </row>
    <row r="180" customFormat="false" ht="15" hidden="false" customHeight="false" outlineLevel="0" collapsed="false">
      <c r="A180" s="6" t="n">
        <v>41472</v>
      </c>
    </row>
    <row r="181" customFormat="false" ht="15" hidden="false" customHeight="false" outlineLevel="0" collapsed="false">
      <c r="A181" s="6" t="n">
        <v>41508</v>
      </c>
    </row>
    <row r="182" customFormat="false" ht="15" hidden="false" customHeight="false" outlineLevel="0" collapsed="false">
      <c r="A182" s="6" t="n">
        <v>41535</v>
      </c>
    </row>
    <row r="183" customFormat="false" ht="15" hidden="false" customHeight="false" outlineLevel="0" collapsed="false">
      <c r="A183" s="6" t="n">
        <v>41563</v>
      </c>
    </row>
    <row r="184" customFormat="false" ht="15" hidden="false" customHeight="false" outlineLevel="0" collapsed="false">
      <c r="A184" s="6" t="n">
        <v>41598</v>
      </c>
    </row>
    <row r="185" customFormat="false" ht="15" hidden="false" customHeight="false" outlineLevel="0" collapsed="false">
      <c r="A185" s="6" t="n">
        <v>41626</v>
      </c>
    </row>
    <row r="186" customFormat="false" ht="15" hidden="false" customHeight="false" outlineLevel="0" collapsed="false">
      <c r="A186" s="6" t="n">
        <v>41654</v>
      </c>
    </row>
    <row r="187" customFormat="false" ht="15" hidden="false" customHeight="false" outlineLevel="0" collapsed="false">
      <c r="A187" s="6" t="n">
        <v>41689</v>
      </c>
    </row>
    <row r="188" customFormat="false" ht="15" hidden="false" customHeight="false" outlineLevel="0" collapsed="false">
      <c r="A188" s="6" t="n">
        <v>41717</v>
      </c>
    </row>
    <row r="189" customFormat="false" ht="15" hidden="false" customHeight="false" outlineLevel="0" collapsed="false">
      <c r="A189" s="6" t="n">
        <v>41745</v>
      </c>
    </row>
    <row r="190" customFormat="false" ht="15" hidden="false" customHeight="false" outlineLevel="0" collapsed="false">
      <c r="A190" s="6" t="n">
        <v>41780</v>
      </c>
    </row>
    <row r="191" customFormat="false" ht="15" hidden="false" customHeight="false" outlineLevel="0" collapsed="false">
      <c r="A191" s="6" t="n">
        <v>41808</v>
      </c>
    </row>
    <row r="192" customFormat="false" ht="15" hidden="false" customHeight="false" outlineLevel="0" collapsed="false">
      <c r="A192" s="6" t="n">
        <v>41836</v>
      </c>
    </row>
    <row r="193" customFormat="false" ht="15" hidden="false" customHeight="false" outlineLevel="0" collapsed="false">
      <c r="A193" s="6" t="n">
        <v>41871</v>
      </c>
    </row>
    <row r="194" customFormat="false" ht="15" hidden="false" customHeight="false" outlineLevel="0" collapsed="false">
      <c r="A194" s="6" t="n">
        <v>41899</v>
      </c>
    </row>
    <row r="195" customFormat="false" ht="15" hidden="false" customHeight="false" outlineLevel="0" collapsed="false">
      <c r="A195" s="6" t="n">
        <v>41927</v>
      </c>
    </row>
    <row r="196" customFormat="false" ht="15" hidden="false" customHeight="false" outlineLevel="0" collapsed="false">
      <c r="A196" s="6" t="n">
        <v>41962</v>
      </c>
    </row>
    <row r="197" customFormat="false" ht="15" hidden="false" customHeight="false" outlineLevel="0" collapsed="false">
      <c r="A197" s="6" t="n">
        <v>41990</v>
      </c>
    </row>
    <row r="198" customFormat="false" ht="15" hidden="false" customHeight="false" outlineLevel="0" collapsed="false">
      <c r="A198" s="6" t="n">
        <v>42025</v>
      </c>
    </row>
    <row r="199" customFormat="false" ht="15" hidden="false" customHeight="false" outlineLevel="0" collapsed="false">
      <c r="A199" s="6" t="n">
        <v>42059</v>
      </c>
    </row>
    <row r="200" customFormat="false" ht="15" hidden="false" customHeight="false" outlineLevel="0" collapsed="false">
      <c r="A200" s="6" t="n">
        <v>42081</v>
      </c>
    </row>
    <row r="201" customFormat="false" ht="15" hidden="false" customHeight="false" outlineLevel="0" collapsed="false">
      <c r="A201" s="6" t="n">
        <v>42109</v>
      </c>
    </row>
    <row r="202" customFormat="false" ht="15" hidden="false" customHeight="false" outlineLevel="0" collapsed="false">
      <c r="A202" s="6" t="n">
        <v>42144</v>
      </c>
    </row>
    <row r="203" customFormat="false" ht="15" hidden="false" customHeight="false" outlineLevel="0" collapsed="false">
      <c r="A203" s="6" t="n">
        <v>42172</v>
      </c>
    </row>
    <row r="204" customFormat="false" ht="15" hidden="false" customHeight="false" outlineLevel="0" collapsed="false">
      <c r="A204" s="6" t="n">
        <v>42200</v>
      </c>
    </row>
    <row r="205" customFormat="false" ht="15" hidden="false" customHeight="false" outlineLevel="0" collapsed="false">
      <c r="A205" s="6" t="n">
        <v>42235</v>
      </c>
    </row>
    <row r="206" customFormat="false" ht="15" hidden="false" customHeight="false" outlineLevel="0" collapsed="false">
      <c r="A206" s="6" t="n">
        <v>42263</v>
      </c>
    </row>
    <row r="207" customFormat="false" ht="15" hidden="false" customHeight="false" outlineLevel="0" collapsed="false">
      <c r="A207" s="6" t="n">
        <v>42298</v>
      </c>
    </row>
    <row r="208" customFormat="false" ht="15" hidden="false" customHeight="false" outlineLevel="0" collapsed="false">
      <c r="A208" s="6" t="n">
        <v>42326</v>
      </c>
    </row>
    <row r="209" customFormat="false" ht="15" hidden="false" customHeight="false" outlineLevel="0" collapsed="false">
      <c r="A209" s="6" t="n">
        <v>42354</v>
      </c>
    </row>
    <row r="210" customFormat="false" ht="15" hidden="false" customHeight="false" outlineLevel="0" collapsed="false">
      <c r="A210" s="6" t="n">
        <v>42389</v>
      </c>
    </row>
    <row r="211" customFormat="false" ht="15" hidden="false" customHeight="false" outlineLevel="0" collapsed="false">
      <c r="A211" s="6" t="n">
        <v>42417</v>
      </c>
    </row>
    <row r="212" customFormat="false" ht="15" hidden="false" customHeight="false" outlineLevel="0" collapsed="false">
      <c r="A212" s="6" t="n">
        <v>42445</v>
      </c>
    </row>
    <row r="213" customFormat="false" ht="15" hidden="false" customHeight="false" outlineLevel="0" collapsed="false">
      <c r="A213" s="6" t="n">
        <v>42480</v>
      </c>
    </row>
    <row r="214" customFormat="false" ht="15" hidden="false" customHeight="false" outlineLevel="0" collapsed="false">
      <c r="A214" s="6" t="n">
        <v>42508</v>
      </c>
    </row>
    <row r="215" customFormat="false" ht="15" hidden="false" customHeight="false" outlineLevel="0" collapsed="false">
      <c r="A215" s="6" t="n">
        <v>42536</v>
      </c>
    </row>
    <row r="216" customFormat="false" ht="15" hidden="false" customHeight="false" outlineLevel="0" collapsed="false">
      <c r="A216" s="6" t="n">
        <v>42571</v>
      </c>
    </row>
    <row r="217" customFormat="false" ht="15" hidden="false" customHeight="false" outlineLevel="0" collapsed="false">
      <c r="A217" s="6" t="n">
        <v>42599</v>
      </c>
    </row>
    <row r="218" customFormat="false" ht="15" hidden="false" customHeight="false" outlineLevel="0" collapsed="false">
      <c r="A218" s="6" t="n">
        <v>42634</v>
      </c>
    </row>
    <row r="219" customFormat="false" ht="15" hidden="false" customHeight="false" outlineLevel="0" collapsed="false">
      <c r="A219" s="6" t="n">
        <v>42662</v>
      </c>
    </row>
    <row r="220" customFormat="false" ht="15" hidden="false" customHeight="false" outlineLevel="0" collapsed="false">
      <c r="A220" s="6" t="n">
        <v>42690</v>
      </c>
    </row>
    <row r="221" customFormat="false" ht="15" hidden="false" customHeight="false" outlineLevel="0" collapsed="false">
      <c r="A221" s="6" t="n">
        <v>42725</v>
      </c>
    </row>
    <row r="222" customFormat="false" ht="15" hidden="false" customHeight="false" outlineLevel="0" collapsed="false">
      <c r="A222" s="6" t="n">
        <v>42753</v>
      </c>
    </row>
    <row r="223" customFormat="false" ht="15" hidden="false" customHeight="false" outlineLevel="0" collapsed="false">
      <c r="A223" s="6" t="n">
        <v>42781</v>
      </c>
    </row>
    <row r="224" customFormat="false" ht="15" hidden="false" customHeight="false" outlineLevel="0" collapsed="false">
      <c r="A224" s="6" t="n">
        <v>42809</v>
      </c>
    </row>
    <row r="225" customFormat="false" ht="15" hidden="false" customHeight="false" outlineLevel="0" collapsed="false">
      <c r="A225" s="6" t="n">
        <v>42844</v>
      </c>
    </row>
    <row r="226" customFormat="false" ht="15" hidden="false" customHeight="false" outlineLevel="0" collapsed="false">
      <c r="A226" s="6" t="n">
        <v>42872</v>
      </c>
    </row>
    <row r="227" customFormat="false" ht="15" hidden="false" customHeight="false" outlineLevel="0" collapsed="false">
      <c r="A227" s="6" t="n">
        <v>42907</v>
      </c>
    </row>
    <row r="228" customFormat="false" ht="15" hidden="false" customHeight="false" outlineLevel="0" collapsed="false">
      <c r="A228" s="6" t="n">
        <v>42935</v>
      </c>
    </row>
    <row r="229" customFormat="false" ht="15" hidden="false" customHeight="false" outlineLevel="0" collapsed="false">
      <c r="A229" s="6" t="n">
        <v>42963</v>
      </c>
    </row>
    <row r="230" customFormat="false" ht="15" hidden="false" customHeight="false" outlineLevel="0" collapsed="false">
      <c r="A230" s="6" t="n">
        <v>42998</v>
      </c>
    </row>
    <row r="231" customFormat="false" ht="15" hidden="false" customHeight="false" outlineLevel="0" collapsed="false">
      <c r="A231" s="6" t="n">
        <v>43026</v>
      </c>
    </row>
    <row r="232" customFormat="false" ht="15" hidden="false" customHeight="false" outlineLevel="0" collapsed="false">
      <c r="A232" s="6" t="n">
        <v>43054</v>
      </c>
    </row>
    <row r="233" customFormat="false" ht="15" hidden="false" customHeight="false" outlineLevel="0" collapsed="false">
      <c r="A233" s="6" t="n">
        <v>43089</v>
      </c>
    </row>
    <row r="234" customFormat="false" ht="15" hidden="false" customHeight="false" outlineLevel="0" collapsed="false">
      <c r="A234" s="6" t="n">
        <v>43117</v>
      </c>
    </row>
    <row r="235" customFormat="false" ht="15" hidden="false" customHeight="false" outlineLevel="0" collapsed="false">
      <c r="A235" s="6" t="n">
        <v>43152</v>
      </c>
    </row>
    <row r="236" customFormat="false" ht="15" hidden="false" customHeight="false" outlineLevel="0" collapsed="false">
      <c r="A236" s="6" t="n">
        <v>43180</v>
      </c>
    </row>
    <row r="237" customFormat="false" ht="15" hidden="false" customHeight="false" outlineLevel="0" collapsed="false">
      <c r="A237" s="6" t="n">
        <v>43208</v>
      </c>
    </row>
    <row r="238" customFormat="false" ht="15" hidden="false" customHeight="false" outlineLevel="0" collapsed="false">
      <c r="A238" s="6" t="n">
        <v>43236</v>
      </c>
    </row>
    <row r="239" customFormat="false" ht="15" hidden="false" customHeight="false" outlineLevel="0" collapsed="false">
      <c r="A239" s="6" t="n">
        <v>43271</v>
      </c>
    </row>
    <row r="240" customFormat="false" ht="15" hidden="false" customHeight="false" outlineLevel="0" collapsed="false">
      <c r="A240" s="6" t="n">
        <v>43299</v>
      </c>
    </row>
    <row r="241" customFormat="false" ht="15" hidden="false" customHeight="false" outlineLevel="0" collapsed="false">
      <c r="A241" s="6" t="n">
        <v>43327</v>
      </c>
    </row>
    <row r="242" customFormat="false" ht="15" hidden="false" customHeight="false" outlineLevel="0" collapsed="false">
      <c r="A242" s="6" t="n">
        <v>43362</v>
      </c>
    </row>
    <row r="243" customFormat="false" ht="15" hidden="false" customHeight="false" outlineLevel="0" collapsed="false">
      <c r="A243" s="6" t="n">
        <v>43390</v>
      </c>
    </row>
    <row r="244" customFormat="false" ht="15" hidden="false" customHeight="false" outlineLevel="0" collapsed="false">
      <c r="A244" s="6" t="n">
        <v>43425</v>
      </c>
    </row>
    <row r="245" customFormat="false" ht="15" hidden="false" customHeight="false" outlineLevel="0" collapsed="false">
      <c r="A245" s="6" t="n">
        <v>43453</v>
      </c>
    </row>
    <row r="246" customFormat="false" ht="15" hidden="false" customHeight="false" outlineLevel="0" collapsed="false">
      <c r="A246" s="6" t="n">
        <v>43481</v>
      </c>
    </row>
    <row r="247" customFormat="false" ht="15" hidden="false" customHeight="false" outlineLevel="0" collapsed="false">
      <c r="A247" s="6" t="n">
        <v>43516</v>
      </c>
    </row>
    <row r="248" customFormat="false" ht="15" hidden="false" customHeight="false" outlineLevel="0" collapsed="false">
      <c r="A248" s="6" t="n">
        <v>43544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164</TotalTime>
  <Application>LibreOffice/6.2.3.2$Windows_X86_64 LibreOffice_project/aecc05fe267cc68dde00352a451aa867b3b546ac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2017-08-13T06:45:16Z</dcterms:created>
  <dc:creator>alexanlala</dc:creator>
  <dc:description/>
  <dc:language>zh-TW</dc:language>
  <cp:lastModifiedBy/>
  <dcterms:modified xsi:type="dcterms:W3CDTF">2019-09-08T01:21:31Z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